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C:\Users\07shc\OneDrive\Desktop\New Excell\"/>
    </mc:Choice>
  </mc:AlternateContent>
  <xr:revisionPtr revIDLastSave="0" documentId="13_ncr:1_{13154706-E6E5-457B-85CA-A9AD89F283E4}" xr6:coauthVersionLast="47" xr6:coauthVersionMax="47" xr10:uidLastSave="{00000000-0000-0000-0000-000000000000}"/>
  <bookViews>
    <workbookView xWindow="-108" yWindow="-108" windowWidth="23256" windowHeight="12456" xr2:uid="{00000000-000D-0000-FFFF-FFFF00000000}"/>
  </bookViews>
  <sheets>
    <sheet name="Roll All" sheetId="24" r:id="rId1"/>
    <sheet name="Introduction and Rules" sheetId="1" r:id="rId2"/>
    <sheet name="Jumps" sheetId="2" r:id="rId3"/>
    <sheet name="Categories" sheetId="3" r:id="rId4"/>
    <sheet name="Roller" sheetId="4" r:id="rId5"/>
    <sheet name="The Adventurer (100)" sheetId="5" r:id="rId6"/>
    <sheet name="The Bard (100)" sheetId="6" r:id="rId7"/>
    <sheet name="The Beastmaster (100)" sheetId="7" r:id="rId8"/>
    <sheet name="The Craftsmen (100)" sheetId="8" r:id="rId9"/>
    <sheet name="The Druid (100)" sheetId="9" r:id="rId10"/>
    <sheet name="The Healer (100)" sheetId="10" r:id="rId11"/>
    <sheet name="The Fighter (100)" sheetId="11" r:id="rId12"/>
    <sheet name="The Mage (100)" sheetId="12" r:id="rId13"/>
    <sheet name="The Merchant (100)" sheetId="13" r:id="rId14"/>
    <sheet name="The Necromancer (100)" sheetId="14" r:id="rId15"/>
    <sheet name="The Priest (100)" sheetId="15" r:id="rId16"/>
    <sheet name="The Rogue (100)" sheetId="16" r:id="rId17"/>
    <sheet name="The Scholar (100)" sheetId="17" r:id="rId18"/>
    <sheet name="The Seer (90)" sheetId="18" r:id="rId19"/>
    <sheet name="The Warlord (100)" sheetId="19" r:id="rId20"/>
    <sheet name="The Witch (80)" sheetId="20" r:id="rId21"/>
  </sheets>
  <definedNames>
    <definedName name="ROLL_RESULTS">'Roll All'!$E$10:$E$100</definedName>
    <definedName name="ROLL_TOGGLE">'Roll All'!$B$4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98" i="24" l="1"/>
  <c r="E97" i="24"/>
  <c r="E96" i="24"/>
  <c r="E95" i="24"/>
  <c r="E94" i="24"/>
  <c r="E93" i="24"/>
  <c r="E92" i="24"/>
  <c r="E91" i="24"/>
  <c r="E90" i="24"/>
  <c r="E89" i="24"/>
  <c r="E88" i="24"/>
  <c r="E87" i="24"/>
  <c r="E86" i="24"/>
  <c r="E85" i="24"/>
  <c r="E84" i="24"/>
  <c r="E83" i="24"/>
  <c r="E82" i="24"/>
  <c r="E81" i="24"/>
  <c r="E80" i="24"/>
  <c r="E79" i="24"/>
  <c r="E78" i="24"/>
  <c r="E77" i="24"/>
  <c r="E76" i="24"/>
  <c r="E75" i="24"/>
  <c r="E74" i="24"/>
  <c r="E73" i="24"/>
  <c r="E72" i="24"/>
  <c r="E71" i="24"/>
  <c r="E70" i="24"/>
  <c r="E69" i="24"/>
  <c r="E68" i="24"/>
  <c r="E67" i="24"/>
  <c r="E66" i="24"/>
  <c r="E65" i="24"/>
  <c r="E64" i="24"/>
  <c r="E63" i="24"/>
  <c r="E62" i="24"/>
  <c r="E61" i="24"/>
  <c r="E60" i="24"/>
  <c r="E59" i="24"/>
  <c r="E58" i="24"/>
  <c r="E57" i="24"/>
  <c r="E56" i="24"/>
  <c r="E55" i="24"/>
  <c r="E54" i="24"/>
  <c r="E53" i="24"/>
  <c r="E52" i="24"/>
  <c r="E51" i="24"/>
  <c r="E50" i="24"/>
  <c r="E49" i="24"/>
  <c r="E48" i="24"/>
  <c r="E47" i="24"/>
  <c r="E46" i="24"/>
  <c r="E45" i="24"/>
  <c r="E44" i="24"/>
  <c r="E43" i="24"/>
  <c r="E42" i="24"/>
  <c r="E41" i="24"/>
  <c r="E40" i="24"/>
  <c r="E39" i="24"/>
  <c r="E38" i="24"/>
  <c r="E37" i="24"/>
  <c r="E36" i="24"/>
  <c r="E35" i="24"/>
  <c r="E34" i="24"/>
  <c r="E33" i="24"/>
  <c r="E32" i="24"/>
  <c r="E31" i="24"/>
  <c r="E30" i="24"/>
  <c r="E29" i="24"/>
  <c r="E28" i="24"/>
  <c r="E27" i="24"/>
  <c r="E26" i="24"/>
  <c r="E25" i="24"/>
  <c r="E24" i="24"/>
  <c r="E23" i="24"/>
  <c r="E22" i="24"/>
  <c r="E21" i="24"/>
  <c r="E20" i="24"/>
  <c r="E19" i="24"/>
  <c r="E18" i="24"/>
  <c r="E17" i="24"/>
  <c r="E16" i="24"/>
  <c r="E15" i="24"/>
  <c r="E14" i="24"/>
  <c r="E13" i="24"/>
  <c r="E12" i="24"/>
  <c r="E11" i="24"/>
  <c r="E10" i="24"/>
  <c r="XFD1" i="20"/>
  <c r="XFD1" i="19"/>
  <c r="XFD1" i="18"/>
  <c r="XFD1" i="17"/>
  <c r="XFD1" i="16"/>
  <c r="XFD1" i="15"/>
  <c r="XFD1" i="14"/>
  <c r="XFD1" i="13"/>
  <c r="XFD1" i="12"/>
  <c r="XFD1" i="11"/>
  <c r="XFD1" i="10"/>
  <c r="XFD1" i="9"/>
  <c r="XFD1" i="8"/>
  <c r="XFD1" i="7"/>
  <c r="XFD1" i="6"/>
  <c r="XFD1" i="5"/>
  <c r="XFD1" i="4"/>
  <c r="XFD1" i="3"/>
  <c r="XFD1" i="2"/>
  <c r="XFD1" i="1"/>
  <c r="B2" i="24"/>
  <c r="A2" i="20"/>
  <c r="A3" i="20" s="1"/>
  <c r="A4" i="20" s="1"/>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2" i="19"/>
  <c r="A3" i="19" s="1"/>
  <c r="A4" i="19" s="1"/>
  <c r="A5" i="19" s="1"/>
  <c r="A6" i="19" s="1"/>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2" i="18"/>
  <c r="A3" i="18" s="1"/>
  <c r="A4" i="18" s="1"/>
  <c r="A5" i="18" s="1"/>
  <c r="A6" i="18" s="1"/>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70" i="18" s="1"/>
  <c r="A71" i="18" s="1"/>
  <c r="A72" i="18" s="1"/>
  <c r="A73" i="18" s="1"/>
  <c r="A74" i="18" s="1"/>
  <c r="A75" i="18" s="1"/>
  <c r="A76" i="18" s="1"/>
  <c r="A77" i="18" s="1"/>
  <c r="A78" i="18" s="1"/>
  <c r="A79" i="18" s="1"/>
  <c r="A80" i="18" s="1"/>
  <c r="A81" i="18" s="1"/>
  <c r="A82" i="18" s="1"/>
  <c r="A83" i="18" s="1"/>
  <c r="A84" i="18" s="1"/>
  <c r="A85" i="18" s="1"/>
  <c r="A86" i="18" s="1"/>
  <c r="A87" i="18" s="1"/>
  <c r="A88" i="18" s="1"/>
  <c r="A89" i="18" s="1"/>
  <c r="A90" i="18" s="1"/>
  <c r="A2" i="17"/>
  <c r="A3" i="17" s="1"/>
  <c r="A4" i="17" s="1"/>
  <c r="A5" i="17" s="1"/>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2" i="16"/>
  <c r="A3" i="16" s="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2" i="15"/>
  <c r="A3" i="15" s="1"/>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2" i="14"/>
  <c r="A3" i="14" s="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2" i="13"/>
  <c r="A3" i="13" s="1"/>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2" i="11"/>
  <c r="A3" i="11" s="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2" i="10"/>
  <c r="A3" i="10" s="1"/>
  <c r="A4" i="10" s="1"/>
  <c r="A5" i="10" s="1"/>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2" i="9"/>
  <c r="A3" i="9" s="1"/>
  <c r="A4" i="9" s="1"/>
  <c r="A5" i="9" s="1"/>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2" i="8"/>
  <c r="A3" i="8" s="1"/>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2" i="7"/>
  <c r="A3" i="7" s="1"/>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2" i="6"/>
  <c r="A3" i="6" s="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2" i="5"/>
  <c r="A3" i="5" s="1"/>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97" i="5" s="1"/>
  <c r="A98" i="5" s="1"/>
  <c r="A99" i="5" s="1"/>
  <c r="A100" i="5" s="1"/>
  <c r="B7" i="4"/>
  <c r="D4" i="4"/>
  <c r="D5" i="4" s="1"/>
  <c r="A18" i="3"/>
  <c r="A17" i="3"/>
  <c r="A16" i="3"/>
  <c r="A15" i="3"/>
  <c r="A14" i="3"/>
  <c r="A13" i="3"/>
  <c r="A12" i="3"/>
  <c r="A11" i="3"/>
  <c r="A10" i="3"/>
  <c r="A9" i="3"/>
  <c r="A8" i="3"/>
  <c r="A7" i="3"/>
  <c r="A6" i="3"/>
  <c r="A5" i="3"/>
  <c r="A4" i="3"/>
  <c r="A3" i="3"/>
  <c r="E5" i="4" l="1"/>
  <c r="E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0"/>
            <color rgb="FF000000"/>
            <rFont val="Arial"/>
            <family val="2"/>
            <scheme val="minor"/>
          </rPr>
          <t>Or for the more google sheets/excel literate, you could enter a value into a cell or removed a value from a cell and the random number gens will update with a new number...</t>
        </r>
      </text>
    </comment>
  </commentList>
</comments>
</file>

<file path=xl/sharedStrings.xml><?xml version="1.0" encoding="utf-8"?>
<sst xmlns="http://schemas.openxmlformats.org/spreadsheetml/2006/main" count="6618" uniqueCount="3590">
  <si>
    <t>Gothicjedi666's Celestial Grimoire v6</t>
  </si>
  <si>
    <t>This is my latest attempt to create my own version of the Celestial Grimoire. I felt that my efforts so far could still be improved upon. I've added a couple of more categories and included a lot more perks, powers and so on. I've also named and added a link to every jumpchain document I've used. There are more than 130, and I picked every entry I added to the Grimoire. This version has a few more jumps, and some more stuff added or moved around for a bitter sit.</t>
  </si>
  <si>
    <t>The rules I use are the same for the other Celestial Grimoires, a hundred points are given per one thousand words written with one roll per chapter, but feel free to do things your way. The MC should also be granted enough magical ability to make use of the items that the Celestial Grimoire will gift them or make use of any perks. Any companions granted by the Celestial Grimoire will be loyal to you but not your slaves, they will have wants of your own and can break away if you harm them. Companions are for interacting with were as followers or any NPCs mentioned are kept in the background.</t>
  </si>
  <si>
    <t>All lost and destroyed items will be restored/returned within 72 hours. You can refuse to take an item, power, perk or companion and get the points refunded. Points can also be banked if you want to save up. Failed or missed rolls will not result in lost points those points will be banked. Any item or power that requires recharging will have that energy provided by the Grimoire or the magic of the world you are in. You gain a pocket dimension but you can not access it until you have something in there such as a warehouse addon.</t>
  </si>
  <si>
    <t>The Golden Rule when using the Celestial Grimoire is to do what is best for the story you are writing</t>
  </si>
  <si>
    <t>A Game of Thrones Jumpchain</t>
  </si>
  <si>
    <r>
      <rPr>
        <u/>
        <sz val="12"/>
        <color rgb="FF000000"/>
        <rFont val="Arial"/>
        <family val="2"/>
      </rPr>
      <t>https://drive.google.com/file/d/1s8kp4RbFoVu6BKqdAc4VvWiuc80KZAJk/view?usp=drivesdk</t>
    </r>
    <r>
      <rPr>
        <sz val="12"/>
        <color rgb="FF000000"/>
        <rFont val="Arial"/>
        <family val="2"/>
      </rPr>
      <t xml:space="preserve">                                                                                                                                                                                                        </t>
    </r>
  </si>
  <si>
    <t>A “Happy” Harry Potter Fanfiction</t>
  </si>
  <si>
    <t>https://drive.google.com/file/d/1Z5bCajCLdfZGgJhsMQBUWiFWzswgccat/view</t>
  </si>
  <si>
    <t>A Marvel Cinematic Universe Jump</t>
  </si>
  <si>
    <t>https://drive.google.com/file/d/15cFSCppRjGgG-qZ7rH24a22JORhih0J8/view</t>
  </si>
  <si>
    <t>Agatha All Along</t>
  </si>
  <si>
    <t>https://drive.google.com/file/d/1DIyCgRMLPly2IwIrw4XXB8IKV0IHoJNZ/view</t>
  </si>
  <si>
    <t>Aladdin Jump</t>
  </si>
  <si>
    <t>https://drive.google.com/file/d/1K5kgqjhuaWFM5M2aFVydLNF-aFEO07JU/view?usp=drivesdk</t>
  </si>
  <si>
    <t>ASOIAF - The Small Council</t>
  </si>
  <si>
    <t>https://docs.google.com/document/d/1pEHGlUFjSQltjo1qDIBRVQRVaxEtli6Nh_2Ebp8FY0c/edit?tab=t.0#heading=h.r495x78zaezt</t>
  </si>
  <si>
    <t>ASOIAF/GOT Hedge Knights Jumpchain</t>
  </si>
  <si>
    <t>https://docs.google.com/document/d/18vu1calgh4DZoICF53q9fbfuhMg5Whv3STY6o2dWUUY/edit?tab=t.0#heading=h.8dr9z9c8dxl4</t>
  </si>
  <si>
    <t>BBC Merlin Jump</t>
  </si>
  <si>
    <t>https://docs.google.com/document/d/1JE7o4IT-lbT9WQnYPIp-5P2awjMwkrDMfKV-ksP7ff4/edit?tab=t.0</t>
  </si>
  <si>
    <t xml:space="preserve">Black and White </t>
  </si>
  <si>
    <t>https://drive.google.com/file/d/1K6vqx49YTnx0UGqSKhGQLXvRTQunvsly/view?usp=drivesdk</t>
  </si>
  <si>
    <t xml:space="preserve">Blackadder </t>
  </si>
  <si>
    <t>https://drive.google.com/file/d/1IpJCbwxfwKBxU2YqTJgE_fNSL-ddhj8D/view</t>
  </si>
  <si>
    <t>Buffy and Angel Jumpchain (SB Edition)</t>
  </si>
  <si>
    <t>https://drive.google.com/file/d/1oDGNeNBZ8Fi4lcSrD0GOFdWhy6kxctQY/view?usp=drivesdk</t>
  </si>
  <si>
    <t xml:space="preserve">Charmed </t>
  </si>
  <si>
    <t>https://drive.google.com/file/d/0B1qb0_OLhDrDMFUzdUM2R0FLRms/view?resourcekey=0-rmm9P3NNeTTxyo4XqfsKFA</t>
  </si>
  <si>
    <t>Chronicles of Narnia Jump</t>
  </si>
  <si>
    <t>https://drive.google.com/file/d/12o0RaTj3xgdg1knNPYLbdhI7CCYj6Udo/view?usp=drivesdk</t>
  </si>
  <si>
    <t>Clash of the Titans</t>
  </si>
  <si>
    <t>https://drive.google.com/file/d/1J-fpTnBE89Odu_JkLJWmmbOdFd3nA2hX/view</t>
  </si>
  <si>
    <t>Conan the Jump</t>
  </si>
  <si>
    <t>https://drive.google.com/file/d/12mvovOjqDjQZGK25RFnneLqfLeaQkQsr/view</t>
  </si>
  <si>
    <t xml:space="preserve">Constantine </t>
  </si>
  <si>
    <t>https://drive.google.com/file/d/1jx4Hoh323jz_8X9o9M7CjxGk2R1RFycv/view</t>
  </si>
  <si>
    <t>Corruption of Champions</t>
  </si>
  <si>
    <t>https://drive.google.com/file/d/1MRfoNYzskWZABfYixSXbmARcdUUz22Cb/view</t>
  </si>
  <si>
    <t>Darksiders CYOA</t>
  </si>
  <si>
    <t>https://drive.google.com/file/d/15nvHivgCH7lgtpiaYLPAQ0i0b5ipmg1u/view</t>
  </si>
  <si>
    <t>Dark Brotherhood Jumpchain</t>
  </si>
  <si>
    <t>https://drive.google.com/file/d/1dPS-tVF-fYcl41mI77abxnTP90RKRrBb/view</t>
  </si>
  <si>
    <t>DC - Arrowverse</t>
  </si>
  <si>
    <t>https://drive.google.com/file/d/1UdOttF7fQ__3EWfyNnlCPKs6t0XihDxt/view?usp=drivesdk</t>
  </si>
  <si>
    <t>DC Occult</t>
  </si>
  <si>
    <t>https://drive.google.com/file/d/0B1qb0_OLhDrDckpDWU5rV08yY3M/view?resourcekey=0-YAYlWwxv20TVzCDvKsKTqg</t>
  </si>
  <si>
    <t>Diablo 1&amp;2</t>
  </si>
  <si>
    <t>https://drive.google.com/file/d/1NB8VuyX0hMLuU4P95z7EjTfjMw3LuPah/view</t>
  </si>
  <si>
    <t>Dishonoured</t>
  </si>
  <si>
    <t>https://drive.google.com/file/d/1ylTLJCtgze_ZEft8VixFhdkiKonfQOld/view</t>
  </si>
  <si>
    <t>Dr Strange: Multiverse of Madness</t>
  </si>
  <si>
    <t>https://docs.google.com/file/d/1uMkuA5JV2VFh2ZUtMGzirKk76NXOBX_r/edit?filetype=msword</t>
  </si>
  <si>
    <t>Dr. Doom Supplement</t>
  </si>
  <si>
    <t>https://drive.google.com/file/d/1dFcmJqeG3ft7dJ8f4uY1TF_6gwWpTEbK/view</t>
  </si>
  <si>
    <t>Dracula</t>
  </si>
  <si>
    <t>https://drive.google.com/file/d/17xf7Y04F9K9KuFbe6dSCvBriMtbhj8U7/view</t>
  </si>
  <si>
    <t>Dragon Age</t>
  </si>
  <si>
    <t>https://drive.google.com/file/d/1tbZU78_DY2euoN8vaGijj9Cjuve-AvCK/view?usp=drivesdk</t>
  </si>
  <si>
    <t>Dragon Age: Inquisition</t>
  </si>
  <si>
    <t>https://drive.google.com/file/d/1qY-Ti7Y9XjiDnDTT1-HMcZ7fh8JMYWcY/view?usp=drivesdk</t>
  </si>
  <si>
    <t>Dragonheart</t>
  </si>
  <si>
    <t>https://drive.google.com/file/d/1tum1DOjvZ4sv8Pe_5NRKYuXTF2PPFAse/view</t>
  </si>
  <si>
    <t>Drow of the Underdark</t>
  </si>
  <si>
    <t>https://drive.google.com/file/d/1b3kBWGs90VAZr3skKGZPpeyRxHxS4KK7/view</t>
  </si>
  <si>
    <t xml:space="preserve">Dungeon Keeper </t>
  </si>
  <si>
    <t>https://drive.google.com/file/d/1-pRM8MZ57zQwQmfWSbo9E7kgCE_6P95V/view</t>
  </si>
  <si>
    <t xml:space="preserve">Elder Scrolls Civil War </t>
  </si>
  <si>
    <t>https://docs.google.com/document/d/1DRn-Degpu50r8PBsef6gI5cs5_uHx3ODNcAjTIn9ycw/edit?tab=t.0</t>
  </si>
  <si>
    <t>Elder Scrolls Skyrim SB Jump</t>
  </si>
  <si>
    <t>https://docs.google.com/document/d/1HQYSM_yUzf5SZBdRzcWfIKKMRJMu0ijmEIGZpzIocOA/edit?tab=t.0</t>
  </si>
  <si>
    <t>Elder Scrolls: Oblivion</t>
  </si>
  <si>
    <t>https://drive.google.com/file/d/1Nrf-CF3jCI5UUSYSAEgGoaRb33X_lHXK/view</t>
  </si>
  <si>
    <t>Evil Dead</t>
  </si>
  <si>
    <t>https://img.4plebs.org/boards/tg/image/1506/84/1506841217843.pdf</t>
  </si>
  <si>
    <t>Fable TLC</t>
  </si>
  <si>
    <t>https://drive.google.com/file/d/1vzvI7lWk-uT1yHBdzm6EDG3ArFMmcsQN/view?usp=drivesdk</t>
  </si>
  <si>
    <t>Fantastic Beasts</t>
  </si>
  <si>
    <t>https://drive.google.com/file/d/1iCAHRyQFRNQhiBYMHkSG7OJQEvk73aJw/view?usp=drivesdk</t>
  </si>
  <si>
    <t>Flight of Dragons</t>
  </si>
  <si>
    <t>https://drive.google.com/file/d/17huSca4zkTsMA1XiBYND64n7ieni_uwo/view</t>
  </si>
  <si>
    <t>Generic ASOIAF Fanfiction</t>
  </si>
  <si>
    <t>https://drive.google.com/file/d/1rRnKe3bXEJk3fqZUeHlG4Osc5LabliNu/view</t>
  </si>
  <si>
    <t>Generic Bard</t>
  </si>
  <si>
    <t>https://drive.google.com/file/d/1weEnC6PrPu8biq2yPBGALSKtVUUSUL6n/view</t>
  </si>
  <si>
    <t>Generic Buffy Fanfiction</t>
  </si>
  <si>
    <t>https://drive.google.com/file/d/1VcQx7Nocx0K6ZJZb689fbOjMf006AOGo/view</t>
  </si>
  <si>
    <t>Generic Harry Potter Fanfiction</t>
  </si>
  <si>
    <t>https://drive.google.com/file/d/1GX7oeYt88WKpYCTwbdE-s6ypNIvNkWw7/view</t>
  </si>
  <si>
    <t>Generic Healer</t>
  </si>
  <si>
    <t>https://drive.google.com/file/d/1d7iCsXrE85CdHdIxNrBRla-9Rm8uSoUm/view</t>
  </si>
  <si>
    <t>Generic Hedge Mage 3.0</t>
  </si>
  <si>
    <t>https://drive.google.com/file/d/1DgRPgmoQBc8Vu5Oqkp6tZp_P0WvyvN6d/view</t>
  </si>
  <si>
    <t xml:space="preserve">Generic HP Dark Wizard Jump
</t>
  </si>
  <si>
    <t>https://docs.google.com/document/d/1aSyDw5APL467lYMRKf4gghwlf6M5X4d0vAYiGJLj1ew/edit?tab=t.0</t>
  </si>
  <si>
    <t>Generic Minecraft Jumpchain</t>
  </si>
  <si>
    <t>https://drive.google.com/file/d/1rJ_gv_g2qdLlQGIYQLwvcz_cfh4tGFZ5/view</t>
  </si>
  <si>
    <t>Generic Merchant</t>
  </si>
  <si>
    <t>https://drive.google.com/file/d/1sPEKF8eRmuXNbbapvWPncYUod8zDxrC3/view</t>
  </si>
  <si>
    <t>Generic Supernatural Fanfiction Jumpchain</t>
  </si>
  <si>
    <t>https://drive.google.com/file/d/1jGbeCb-B-KTDHRlSRUPC_uONJWQX33-P/view</t>
  </si>
  <si>
    <t>Ghost Rider</t>
  </si>
  <si>
    <t>https://drive.google.com/file/d/1clHufYlBNZtPfxL4IHEm_yU73cWwzgNK/view</t>
  </si>
  <si>
    <t xml:space="preserve">God of War - PJ Edition </t>
  </si>
  <si>
    <t>https://drive.google.com/file/d/1uPonVqHU7PrKZCHk9ASfPd70v--YFqxz/view</t>
  </si>
  <si>
    <t>Good Omens</t>
  </si>
  <si>
    <t>https://drive.google.com/file/d/1TAst8IEPiOy5E6MjXCB7ddhAJz1pCQ4L/view</t>
  </si>
  <si>
    <t>Gremlins</t>
  </si>
  <si>
    <t>https://drive.google.com/file/d/1YZQoQWHN219qj4Q2bgcri2SRFviOM5Xu/view</t>
  </si>
  <si>
    <t>Harley Quinn</t>
  </si>
  <si>
    <t>https://drive.google.com/file/d/1NY4_jQJBkCDxZ3ETgDIkhHkK2C5XHzpQ/view</t>
  </si>
  <si>
    <t xml:space="preserve">Harry Potter - The Marauder’s Era
</t>
  </si>
  <si>
    <t>https://docs.google.com/document/d/1Q88_31263weOCKZUGEH7OsILUqyi7A1qfG6baIEWh6E/edit?tab=t.0</t>
  </si>
  <si>
    <t>Harry Potter Jumpchain</t>
  </si>
  <si>
    <t>https://drive.google.com/file/d/1K1mKzewA01u3mzIqV8lN504rzjytuoo_/view</t>
  </si>
  <si>
    <t xml:space="preserve">Harry Potter Movie Series Jump
</t>
  </si>
  <si>
    <t>https://docs.google.com/document/d/1WrrzJfh1y4NJWpLBMvhfu-gY91eD6fXkCM12YLZ-_54/edit?tab=t.0</t>
  </si>
  <si>
    <t>Hellboy</t>
  </si>
  <si>
    <t>https://drive.google.com/file/d/1aUbUhY4u1G24it1IhooFjLq8vYWfCc_n/view</t>
  </si>
  <si>
    <t>Hellboy Jump Update</t>
  </si>
  <si>
    <t>https://drive.google.com/file/d/1iLbhEJLDd3LdSxL59_cb83T8UFNMwm5-/view</t>
  </si>
  <si>
    <t>Hocus Pocus</t>
  </si>
  <si>
    <t>https://drive.google.com/file/d/1IhEnPaXjs12FQMQqCvhzsbs6APLMKtq1/view</t>
  </si>
  <si>
    <t>Hogwarts Legacy</t>
  </si>
  <si>
    <t>https://docs.google.com/document/d/1VuXqCNW65HSEi8nG1apnZKh8OvNTrV0kd93O2F0cSUI/edit?tab=t.0#heading=h.xulrtopr6xzl</t>
  </si>
  <si>
    <t>Hogwarts Professor Jumpchain</t>
  </si>
  <si>
    <t>https://docs.google.com/document/d/115RU09HPZBZ0uLu-SsPJ6oQ5Vxd3QUMIeLr6hNiBNuM/edit?tab=t.0</t>
  </si>
  <si>
    <t xml:space="preserve">House of the Dragon </t>
  </si>
  <si>
    <t>https://docs.google.com/document/d/1w9OKiBvF_TGnlQ32Oh5RswtH0537iILmhcgKTQVtZoo/edit?tab=t.0</t>
  </si>
  <si>
    <t>How to Train Your Dragon Jumpchain</t>
  </si>
  <si>
    <t>https://docs.google.com/document/d/1eNAAr_U147IQZ_0H4wkStAcA6FSRTmk9/edit</t>
  </si>
  <si>
    <t>Indiana</t>
  </si>
  <si>
    <t>https://drive.google.com/file/d/0B1qb0_OLhDrDTGhsZTRMTEJ3cUk/view?resourcekey=0-vn8V9GzAclndU6PczvbuSw</t>
  </si>
  <si>
    <t>Jackie Chan Adventures</t>
  </si>
  <si>
    <t>https://drive.google.com/file/d/1dysmaXK1GdZahngDoR90NIWXCz-OYo4t/view</t>
  </si>
  <si>
    <t>Justice League Unlimted</t>
  </si>
  <si>
    <t>https://drive.google.com/file/d/1amDHMYMWHSXyJ-rHTx-kujLYKD5iN_B8/view</t>
  </si>
  <si>
    <t>Kingdom Hearts Jumpchain</t>
  </si>
  <si>
    <t>https://drive.google.com/file/d/0B1qb0_OLhDrDckhSZUk2QkozcUE/view?resourcekey=0-OO_doi_fPBr9RUbwbx7FUQ</t>
  </si>
  <si>
    <t>Krull</t>
  </si>
  <si>
    <t>https://drive.google.com/file/d/1YbMJSk5OfBGwoJO4K8f0IDv0n3erXEdj/view</t>
  </si>
  <si>
    <t>Labyrinth</t>
  </si>
  <si>
    <t>https://drive.google.com/file/d/1Jfcl523mOA7hYZv-Oq8jdxdggSUv3PHW/view</t>
  </si>
  <si>
    <t>Libriomancer Jumpchain</t>
  </si>
  <si>
    <t>https://drive.google.com/file/d/0B1qb0_OLhDrDU0lsazllR1JGcmM/view?resourcekey=0-0T3zp6DIrgbtIcxdDpPmPQ</t>
  </si>
  <si>
    <t>Little Nicky</t>
  </si>
  <si>
    <t>https://drive.google.com/file/d/1ko2_UQHYt_hi6jLRn8t3wvYWrnWf9MiF/view</t>
  </si>
  <si>
    <t>Loki</t>
  </si>
  <si>
    <t>https://drive.google.com/file/d/1RVuS6pVWV4rLho08dASJIE4HrwdiHN16/view</t>
  </si>
  <si>
    <t xml:space="preserve">LOTR Jumpchain </t>
  </si>
  <si>
    <t>https://drive.google.com/file/d/1CZEVstHgnstK7yMYqPKm6yrimipzdQI5/view</t>
  </si>
  <si>
    <t xml:space="preserve">Lucifer </t>
  </si>
  <si>
    <t>https://drive.google.com/file/d/1hn8FWBz8mQ8hPo8-cru6hymQR6ZrKhEa/view</t>
  </si>
  <si>
    <t>Marvel - What If?</t>
  </si>
  <si>
    <t>https://drive.google.com/file/d/1KRapCcUTjN1pU1YquFAlx3X8aZstFi8_/view</t>
  </si>
  <si>
    <t>Marvel Magic</t>
  </si>
  <si>
    <t>https://drive.google.com/file/d/1ILA4cT3_jeWy_TwQdUcM8-knsIvf25Pu/view</t>
  </si>
  <si>
    <t>Masters of the Universe</t>
  </si>
  <si>
    <t>https://drive.google.com/file/d/1nSmNj6xmD7mv0oh_RZU5Vg8rILLBdyGb/view</t>
  </si>
  <si>
    <t>MCU 1</t>
  </si>
  <si>
    <t>https://drive.google.com/file/d/1BA7_3hOEP3NVOYgmhDbsGE9MkgAFfdcD/view</t>
  </si>
  <si>
    <t>MCU 2</t>
  </si>
  <si>
    <t>https://drive.google.com/file/d/1IvCzextagD1TJy0AfxhdBLI7nzM-ascY/view</t>
  </si>
  <si>
    <t>Merlin (BBC)</t>
  </si>
  <si>
    <t>https://drive.google.com/file/d/1zT2HbpUMDYRMv8i4UX6iduofDgM9c0tA/view</t>
  </si>
  <si>
    <t xml:space="preserve">Monty Python and the Holy Grail </t>
  </si>
  <si>
    <t>https://drive.google.com/file/d/1F7Yh6zVlmjKM8FSfZuJ11v0Mx8KC7PdJ/view</t>
  </si>
  <si>
    <t>My Little Pony</t>
  </si>
  <si>
    <t>https://docs.google.com/document/d/14dEVjVlnspVCLLZDskJCciIrI10SSaVFGbraX8jmNDM/edit?tab=t.0</t>
  </si>
  <si>
    <t>Out of Context: Skyrim Supplement V1.02</t>
  </si>
  <si>
    <t>https://drive.google.com/file/d/1u-q9685y0o-mEWdNGffmR-J4rdQIhhpt/view</t>
  </si>
  <si>
    <t>Overlord (Game)</t>
  </si>
  <si>
    <t>https://drive.google.com/file/d/1VnnhTG0xH0CpN0kvXenSyv73P92uJdTH/view?usp=drivesdk</t>
  </si>
  <si>
    <t>Overlord PJ Edition</t>
  </si>
  <si>
    <t>https://drive.google.com/file/d/10A-tTQbeUNGHLKC6DNkPIjXoYNHY3Wa3/view</t>
  </si>
  <si>
    <t>Pirates of the Caribbean Jumpchain</t>
  </si>
  <si>
    <t>https://drive.google.com/file/d/1hm_hcLEplP_-sKejovTCKXjJjYk44L1U/view</t>
  </si>
  <si>
    <t>Pokegirls</t>
  </si>
  <si>
    <t>https://drive.google.com/file/d/157YpEFLHEXJhvi6e0KgyxyRzB0tGHCl0/view?usp=drivesdk</t>
  </si>
  <si>
    <t>Rick and Morty Jump</t>
  </si>
  <si>
    <t>https://drive.google.com/file/d/1wmiD2HXuu5hsvyCEikkptUyhRj4makNI/view</t>
  </si>
  <si>
    <t xml:space="preserve">Rick and Morty Jumpchain (SB Version) </t>
  </si>
  <si>
    <t>https://drive.google.com/file/d/1XdOzhre9UizoZTe5SoxHCNECN7TcdT7T/view</t>
  </si>
  <si>
    <t>Robin Hood</t>
  </si>
  <si>
    <t>https://drive.google.com/file/d/1FzMOyuPfwGO92SSaGdFR4hcqMY_-zhFF/view</t>
  </si>
  <si>
    <t>Shadow Of Mordor</t>
  </si>
  <si>
    <t>https://i.4pcdn.org/tg/1507480785054.pdf</t>
  </si>
  <si>
    <t>Shadow Of War – The Reddit Edition</t>
  </si>
  <si>
    <t>https://drive.google.com/file/d/1dsVJhNAJqcqFu_qQ_SkMCIkJ3BGsD4ro/view</t>
  </si>
  <si>
    <t>Skyrim - Dawnguard Jumpchain</t>
  </si>
  <si>
    <t>https://docs.google.com/document/d/1MX3XxjNPDk9O4ZwmzYEETgXtP8J0WHhllXo2Ej-D1ow/edit?tab=t.0</t>
  </si>
  <si>
    <t>Skyrim - Modded</t>
  </si>
  <si>
    <t>https://imgur.com/a/modded-skyrim-ZFnOFD7</t>
  </si>
  <si>
    <t>Slytherin</t>
  </si>
  <si>
    <t>https://drive.google.com/file/d/1GhqVtiwWBaQNJFmqXL-MJd_P-h3KCgz6/view</t>
  </si>
  <si>
    <t>Something Unlimited Jump</t>
  </si>
  <si>
    <t>https://drive.google.com/file/d/1nziAOgYKdXHRc2VLl02nWOPGAyAmdCSq/view</t>
  </si>
  <si>
    <t>Sorcerer's Apprentice</t>
  </si>
  <si>
    <t>https://drive.google.com/file/d/1RkZhGP33CjWK8cOJWzNvYdm5bkxyFEF2/view</t>
  </si>
  <si>
    <t>Supernatural</t>
  </si>
  <si>
    <t>https://drive.google.com/file/d/1urIF-cyX5YQHpXdR7h5dKi9Ok_wUPbZQ/view</t>
  </si>
  <si>
    <t>Supernatural Jumpchain</t>
  </si>
  <si>
    <t>https://drive.google.com/file/d/1NZIYK40jTHaOzUZHRULk89SmZtHYdcUc/view</t>
  </si>
  <si>
    <t>TES III Morrowind</t>
  </si>
  <si>
    <t>https://drive.google.com/file/d/1lvgPaWWAXNyykH4WMhw7-5Zq_ggfDibD/view</t>
  </si>
  <si>
    <t>TES: Alessian Rebellion</t>
  </si>
  <si>
    <t>https://drive.google.com/file/d/1Lb4dqu_-s1cpxiABdgTJYHTeYqr0VH5K/view</t>
  </si>
  <si>
    <t>TES: Daedra</t>
  </si>
  <si>
    <t>https://drive.google.com/file/d/1aOUBZx7LHFGh-aWurl_H0zO_au6ojC9a/view</t>
  </si>
  <si>
    <t>TES: Dovah</t>
  </si>
  <si>
    <t>https://drive.google.com/file/d/1lTzEDzOXIdTwSdTIwhEcymMUxBSI-wpk/view</t>
  </si>
  <si>
    <t>TES: Imperial Cult</t>
  </si>
  <si>
    <t>https://drive.google.com/file/d/1km--36cotnE7KLFSuGmmcAYnGdrL-7XE/view</t>
  </si>
  <si>
    <t>TES: Magic</t>
  </si>
  <si>
    <t>https://drive.google.com/file/d/1yl9bDKlD5VDOZyJs80cHn0D2aMqjejbB/view</t>
  </si>
  <si>
    <t>TES: Rogues</t>
  </si>
  <si>
    <t>https://drive.google.com/file/d/13cUYIk3u0WcEXdTK944FJyeim-M25GVY/view</t>
  </si>
  <si>
    <t>TES: The First Council</t>
  </si>
  <si>
    <t>https://drive.google.com/file/d/1RRvmJRjoXrZ0zgMc0b2yFmTdxk03Evc2/view</t>
  </si>
  <si>
    <t>TES: The Main Races</t>
  </si>
  <si>
    <t>https://drive.google.com/file/d/15lzaneXQ8ccXTbKfdUR0tkWq28-FClfo/view</t>
  </si>
  <si>
    <t>TES: The Warrior Waves</t>
  </si>
  <si>
    <t>https://drive.google.com/file/d/1aQoe8ozlK337vGPgfoAMymXJNuQETn9j/view</t>
  </si>
  <si>
    <t>TES: Undead</t>
  </si>
  <si>
    <t>https://drive.google.com/file/d/19pWCf2KFYlValov6qDsnx1BLVsggVU34/view</t>
  </si>
  <si>
    <t>TES: Warrior</t>
  </si>
  <si>
    <t>https://drive.google.com/file/d/1JfAOsktT6ulbaYhAORTDwlQHrsFpY7Q9/view</t>
  </si>
  <si>
    <t>TES: Werebeasts</t>
  </si>
  <si>
    <t>https://drive.google.com/file/d/1dgJiMNfws4VdFJ1OPCyI4EBo5RZpj6nz/view</t>
  </si>
  <si>
    <t>The Addams Family</t>
  </si>
  <si>
    <t>https://drive.google.com/file/d/1vxtf2wZKshod-qe637IPZ9sE5LHL9wC9/view</t>
  </si>
  <si>
    <t>The Avengers: Earth's Mightiest Heroes</t>
  </si>
  <si>
    <t>https://drive.google.com/file/d/1AMXfXqME68Q6w8cuzwFZhIJNrnPB8I7E/view</t>
  </si>
  <si>
    <t>The Death Gate Cycle</t>
  </si>
  <si>
    <t>https://drive.google.com/file/d/1OTICeQqfKxbAW51F2UTiwWF-vemLUo9k/view</t>
  </si>
  <si>
    <t>The Discworld</t>
  </si>
  <si>
    <t>https://drive.google.com/file/d/1a-_K-DVl2lz-NdG2OaSPC8hGA9yPycyx/view?usp=drivesdk</t>
  </si>
  <si>
    <t>The Elder Scrolls IV - Oblivion (By YJ_Anon)</t>
  </si>
  <si>
    <t>https://drive.google.com/file/d/1AcQc0BNcmaBHU2vxH0Tb_G4w_BcASx8k/view</t>
  </si>
  <si>
    <t>The Elder Scrolls - Skyrim</t>
  </si>
  <si>
    <t>https://drive.google.com/file/d/1wv4mdqZmKBLiSrSOffkaUFoLOt0-figB/view</t>
  </si>
  <si>
    <t xml:space="preserve">The Elder Scrolls Series </t>
  </si>
  <si>
    <t>https://drive.google.com/file/d/1o_DNsGsUxyemC-9XRStA36sOriV9KT20/view</t>
  </si>
  <si>
    <t>The Elder Scrolls - The Shivering Isle</t>
  </si>
  <si>
    <t>https://drive.google.com/file/d/1d2KArvluGVFt0O8XHSDgHqO2lB87OEsl/view</t>
  </si>
  <si>
    <t>The Hobbit Jumpchain</t>
  </si>
  <si>
    <t>https://drive.google.com/file/d/1Yll2QZdOyqzVhrJVqjNjUamhqkYahwLS/view</t>
  </si>
  <si>
    <t>The Legend of Zelda - A Link To The Past</t>
  </si>
  <si>
    <t>https://drive.google.com/file/d/1jey7vNH_1OS9O3MxC82Qzjvu4HK6FLAx/view</t>
  </si>
  <si>
    <t>The Legend of Zelda Series</t>
  </si>
  <si>
    <t>https://drive.google.com/file/d/1tpcM0HM4ZsxAfAgK48aYkcTeRtk-5Pg-/view</t>
  </si>
  <si>
    <t>The Legend of Zelda: Ocarina of Time</t>
  </si>
  <si>
    <t>https://drive.google.com/file/d/1HjrsFVrz4EDmiSJfgNSSJOSLKjvtuY6E/view</t>
  </si>
  <si>
    <t>The Lord of the Rings</t>
  </si>
  <si>
    <t>https://drive.google.com/file/d/193n0UeT5BbTCeURmEvmNfENqe3LyL1Mk/view</t>
  </si>
  <si>
    <t>The Lord of the Rings - Of Elves and Dwarves</t>
  </si>
  <si>
    <t>https://drive.google.com/file/d/1cTmPOcM2BHm_GEqy16cj9E3koLi3Q5Rx/view</t>
  </si>
  <si>
    <t>The Lord of the Rings - Twilight of the North</t>
  </si>
  <si>
    <t>https://drive.google.com/file/d/1wuOy6O6W6yXFxGWTJfV3LJPT01aCMIp1/view</t>
  </si>
  <si>
    <t>The Mighty Boosh</t>
  </si>
  <si>
    <t>https://drive.google.com/file/d/13V20jdu4UL0ma3NZahNTvFNySF_vlbgN/view</t>
  </si>
  <si>
    <t>The Mummy Trilogy</t>
  </si>
  <si>
    <t>https://drive.google.com/file/d/1NcoBHEiyDUSa_gXbujczIIxQZwhMG8tY/view</t>
  </si>
  <si>
    <t>The Other Harry Potter Fanfiction Jump</t>
  </si>
  <si>
    <t>https://docs.google.com/document/d/1dlhkhWzF3kWdICk0dqiNaoruH5-sJsqSX6japmZ2iA4/edit?tab=t.0</t>
  </si>
  <si>
    <t>The Pirates of Dark Water</t>
  </si>
  <si>
    <t>https://drive.google.com/file/d/15ToUkpsL10SzSKBhDR3jZq_yfA-C3NgR/view?usp=drivesdk</t>
  </si>
  <si>
    <t>The Seven Kingdoms</t>
  </si>
  <si>
    <t>https://drive.google.com/file/d/1BsPqieyxaTkFE1vREDhPo5G2UNFGIWSo/view</t>
  </si>
  <si>
    <t>The Silmarillion JumpChain</t>
  </si>
  <si>
    <t>https://docs.google.com/document/d/1ZdHbYZXsYe-sjO4QVc439wNxkhZyghwwQoblOmkVgJA/edit?tab=t.0#heading=h.9bsma5gx4ppx</t>
  </si>
  <si>
    <t xml:space="preserve">The Tri-Wizard Gauntlet </t>
  </si>
  <si>
    <t>https://drive.google.com/file/d/1k61xLWFwIeJPeVsu1Td2W862EBPyQs5G/view</t>
  </si>
  <si>
    <t>The Witcher Novels</t>
  </si>
  <si>
    <t>https://drive.google.com/file/d/1mCwOrLYjIeRwjiiGijhM7O9qLr1pC5Jr/view</t>
  </si>
  <si>
    <t>The Witcher: Nightmare of the Wolf Jumpchain</t>
  </si>
  <si>
    <t>https://drive.google.com/file/d/1vcXkLPA6KRPcnyyTwmzUZQALlEgesWw4/view</t>
  </si>
  <si>
    <t>The Wizard of Oz</t>
  </si>
  <si>
    <t>https://drive.google.com/file/d/12aCbn8Y4ZN1yqAbDfWquHursvfJpfjwd/view</t>
  </si>
  <si>
    <t>Thor  - Love and Thunder</t>
  </si>
  <si>
    <t xml:space="preserve">Thundercats </t>
  </si>
  <si>
    <t>https://drive.google.com/file/d/13pgcKglpymTSIXzt2g7VEB7ykR1NB2M9/view</t>
  </si>
  <si>
    <t>Tomb Raider</t>
  </si>
  <si>
    <t>https://drive.google.com/file/d/1-7Vav-8YqwM1aTZQRHDLOoEIHF8r8bKt/view</t>
  </si>
  <si>
    <t>Van Helsing</t>
  </si>
  <si>
    <t>https://drive.google.com/file/d/1hrTgtGpTXz1jaqX9AXMB2GlB8CyIRFjP/view</t>
  </si>
  <si>
    <t>Warhammer Fantasy - Imperial Colleges of Magic</t>
  </si>
  <si>
    <t>https://drive.google.com/file/d/1x0z3HHmiw7Sq6ub7cloBdwwMIXSoxBTO/view</t>
  </si>
  <si>
    <t>Warhammer Fantasy Dark Elves Jumpchain</t>
  </si>
  <si>
    <t>https://drive.google.com/file/d/1hqUJWBuk-DNBTdmSqacPf3AoXwfCOroy/view</t>
  </si>
  <si>
    <t>Warhammer Fantasy: Rise of Sigmar</t>
  </si>
  <si>
    <t>https://drive.google.com/file/d/10vramxP_Or6gY6LHWGerb5OLc4WPtXuU/view</t>
  </si>
  <si>
    <t>Warhammer Fantasy: Wood Elves</t>
  </si>
  <si>
    <t>https://drive.google.com/file/d/18am61QXFVxsrs5lm9CugB8af8mH3tV7q/view</t>
  </si>
  <si>
    <t>Weird Wild West Jump</t>
  </si>
  <si>
    <t>https://drive.google.com/file/d/11nvsJZfCsb5SUtI5qNFeX7LXDY0mEGfq/view</t>
  </si>
  <si>
    <t>Witcher Video Games Jump</t>
  </si>
  <si>
    <t>https://drive.google.com/file/d/14c_IzhK-W83IVkyoMA12Pw_O4QWqZxoF/view</t>
  </si>
  <si>
    <t>Witches of Eastwick</t>
  </si>
  <si>
    <t>https://drive.google.com/file/d/1EetPnZ25rx5aX3hhzS9NqfzsqL4Wi-dh/view</t>
  </si>
  <si>
    <t>With This Ring Jumpchain</t>
  </si>
  <si>
    <t>https://drive.google.com/file/d/1GbVnZ1Qh59nLfLM6UUzJ-OA8H_jN69rP/view</t>
  </si>
  <si>
    <t xml:space="preserve">Wizarding World </t>
  </si>
  <si>
    <t>https://drive.google.com/file/d/1Z8_fI-uIVZNXvvVz3DpL5IUTgu_DM21b/view</t>
  </si>
  <si>
    <t>Xena - Herculus</t>
  </si>
  <si>
    <t>https://drive.google.com/file/d/1AA6kuurHv-bpnf6noogJUDSR37KBLJTf/view</t>
  </si>
  <si>
    <t>Young Justice</t>
  </si>
  <si>
    <t>https://drive.google.com/file/d/1ssLaVidp7CuAQxVF-SfmJ2vccRvFwAK4/view</t>
  </si>
  <si>
    <t xml:space="preserve">Each Category contains perks, powers, items, familiars and companions suited for archetypes found in fantasy adventures. If a category is unsuited for your story, say you don't have anywhere to put animals, then feel free to ignore roles from that section. </t>
  </si>
  <si>
    <t>The Adventurer  - things to help you on your adventures</t>
  </si>
  <si>
    <t>The Bard - the artist, the actor, the singer and muscian, he charms and entertains</t>
  </si>
  <si>
    <t>The Beastmaster - skilled at awakening the primal beasts inside themselves and forging connections with animals.</t>
  </si>
  <si>
    <t xml:space="preserve">The Craftsmen - for all your building needs, work at the forge, shape the stone, that sort of thing. </t>
  </si>
  <si>
    <t>The Druid - covers nature, such as communing with planets</t>
  </si>
  <si>
    <t>The Healer - all sorts of healing and other enhancements</t>
  </si>
  <si>
    <t>The Fighter - I shouldn't have to explain this one</t>
  </si>
  <si>
    <t xml:space="preserve">The Mage - You're a wizard, Harry! </t>
  </si>
  <si>
    <t xml:space="preserve">The Merchant - Seek your fortune, obtain fabulous wealth </t>
  </si>
  <si>
    <t>The Necromancer - For the dark lord types</t>
  </si>
  <si>
    <t>The Priest - Anything to do with gods, angel and demons</t>
  </si>
  <si>
    <t>The Rogue - skilled at scouting, sneaking about, and can use the tools of the thief</t>
  </si>
  <si>
    <t>The Seer  - the one who is skilled at gathering information using magic and works to find out the future</t>
  </si>
  <si>
    <t>The Scholar - the one who studies, seeks knowledge and provides it to others. Knowledge is power.</t>
  </si>
  <si>
    <t xml:space="preserve">The Warlord - skilled with logistics and leading men, the lord, the king, the general. </t>
  </si>
  <si>
    <t>The Witch -  for all your witchy needs look not further than here, remember witchcraft can be used for good or evil</t>
  </si>
  <si>
    <t>Reload page to Roll Again</t>
  </si>
  <si>
    <t>You can just copy/paste the box below into a document now if you want to record your roll</t>
  </si>
  <si>
    <t>Category#</t>
  </si>
  <si>
    <t>Item#</t>
  </si>
  <si>
    <t>It won't copy the grid box, just the output.(if you paste without format, probably)</t>
  </si>
  <si>
    <t>0 CP</t>
  </si>
  <si>
    <t xml:space="preserve">Off The Watch List </t>
  </si>
  <si>
    <t>It would be unfortunate, not to mention rather unfair, to be erased from existence or otherwise targeted because you’re not ‘supposed’ to exist in this particular reality, or struck down without warning because your mere presence is interfering with some grand cosmic plan. Now, entities and organisations such as The Watcher, The Ancient One and The TVA either won’t notice your presence and actions, not notice you as anything unusual, or will assume what you are doing is all according to a greater plan that they believe in. They’ll completely overlook or ignore you, preventing them from doing anything about your interference or presence... unless you go after them directly, at which point they might take notice.</t>
  </si>
  <si>
    <t xml:space="preserve">Godric’s Guts </t>
  </si>
  <si>
    <t>Harry Potter Movies Jumpchain</t>
  </si>
  <si>
    <t xml:space="preserve">Though you may feel fear you will never allow that fear to control you as this Perk allows you to fight off any fear, even a supernatural fear that would normally paralyse or kill someone.
</t>
  </si>
  <si>
    <t>Papers and Passports</t>
  </si>
  <si>
    <t>There’s quite a lot of globetrotting in this show, so just to make things easier on you here’s a set of valid, legal, self-updating IDs, passports, papers proving citizenship in whatever country you currently live in, and so on. You’re on your own for plane tickets.</t>
  </si>
  <si>
    <t xml:space="preserve">Compass </t>
  </si>
  <si>
    <t xml:space="preserve">The Legend of Zelda Series </t>
  </si>
  <si>
    <t>A bronze tool meant to help those navigate their surroundings, you could never go wrong with a compass in hand. It always points north, regardless of how much an environment should be screwing with it.</t>
  </si>
  <si>
    <t>Starting Gear</t>
  </si>
  <si>
    <t>Very few start their journey truly deprived, and you are no different. You possess a simple outfit and a steel weapon of your chosen design. It's not much, but it's better than nothing.</t>
  </si>
  <si>
    <t>Boomerang</t>
  </si>
  <si>
    <t>What may at first seem like a children’s toy, this boomerang is razor sharp and easy to use. No matter how you throw it or how many targets it hits, it will always return to your hand.</t>
  </si>
  <si>
    <t>100 CP</t>
  </si>
  <si>
    <t>Travel Supplies</t>
  </si>
  <si>
    <t>A leather satchel which, when opened, contains the minimum needed to survive in the wild, as well as enough food for the day. Each day, the contents of the bag will change to cover this, with, for example, an arctic biome providing (among other things) warm clothes, firewood and a tinderbox, whilst a desert locale might provide thin, light, covering clothes, extra water and a tent. Once a week the perishables are replaced.</t>
  </si>
  <si>
    <t>Shovel</t>
  </si>
  <si>
    <t>Buffy and Angel (SB Edition)</t>
  </si>
  <si>
    <t>You have a shovel, one perfectly fit to your height and build. It is indestructible and makes for an
excellent weapon as well as a superb tool. More importantly, when used to bolster an attempt at
intimidation, this shovel will make the holder vastly scarier than they have any right to be.</t>
  </si>
  <si>
    <t>Guild Seal</t>
  </si>
  <si>
    <t>A large, disk-like object adorned with the symbol of the Heroes' Guild that represents the graduation of a Hero. Allows you to teleport between Cullis Gates scattered throughout Albion, provided you’ve been to them before and they’re currently active. Also adds Cullis Gates around each of your properties. Duplicates can be made from this to give to others once a month.</t>
  </si>
  <si>
    <t>Investigator</t>
  </si>
  <si>
    <t>You are a gumshoe of some note, capable of making connections that others would miss and
you are keenly observant allowing you to get a much more accurate idea of the situation with a
simple glance at a crime scene than an ordinary person would get by combing it carefully.</t>
  </si>
  <si>
    <t>Seafarer</t>
  </si>
  <si>
    <t xml:space="preserve">The Pirates of Dark Water </t>
  </si>
  <si>
    <t>You’ve earned your sea-legs and are reasonably competent in any and all ship-board
activities, allowing you to fill essentially any role on a crew.</t>
  </si>
  <si>
    <t>Divers and Fishermen</t>
  </si>
  <si>
    <t>You’re a fantastic swimmer, to the point where you could give Michael Phelps a run for his money. In addition, you can hold your breath for a surprisingly long time—almost three times as long as one might otherwise expect—and do not suffer any ill effects of ascending too quickly while underwater (i.e. nitrogen embolisms).</t>
  </si>
  <si>
    <t>That's very interesting, but silly.</t>
  </si>
  <si>
    <t>You have been around the block a few times, outrageous tales and absurd stories are nothing new. This has made you quite unflappable. When faced with the new and unusual you can easily accept what is before you and keep moving forward despite the distractions.</t>
  </si>
  <si>
    <t>Self Sufficient</t>
  </si>
  <si>
    <t>Middle-Earth - Shadow of War</t>
  </si>
  <si>
    <t>You aren’t intended to be a leader or have many allies in the field. Fortunately, you are perfectly capable of keeping yourself alive in inhospitable environments. You can take care of your equipment and yourself fairly well, and can do all the hunting, scavenging and field-based medical care you might need to do in order to stay alive on a dangerous solo mission.</t>
  </si>
  <si>
    <t xml:space="preserve">Your Mark </t>
  </si>
  <si>
    <t>You might want to make it clear you are active within a given area, either to give others somewhere to find to interact with you or to try to ward off intruders. This could be a symbol that you can place within a location, or even something like a strong feeling of your presence to those who enter the area.</t>
  </si>
  <si>
    <t>Ice Axe</t>
  </si>
  <si>
    <t>This fierce looking implement is a fairly standard mountaineer’s ice­axe and climbing aide, with hooked side for hanging and a spiked side for stabbing into rock walls and faces. As long as you are holding this axe, your arms cannot get tired, nor can it slip out of your grip. You could use this to hang on a wall indefinitely. If you have to use the axe to catch a fall, your arms won’t be injured by the sudden shock and deceleration.</t>
  </si>
  <si>
    <t>Moleskin Overcoat</t>
  </si>
  <si>
    <t>Wizarding World</t>
  </si>
  <si>
    <t>If you’re going to be out and about in the world, you’ll need to have more than just your wand in hand and the clothes on your back. Which is why something like this has been offered to you. Weaved with moleskin, this special overcoat is a shining example of how wondrous magic can be. Enchanted with magic, the pockets within this overcoat are far larger than they appear. You could fit in teapots, sausages, an umbrella, keys, an entire birthday cake, and many more. Wear this upon your shoulders and you’ll never need to fear running low on supplies with just how much you can pack into this thing.</t>
  </si>
  <si>
    <t>Signs​</t>
  </si>
  <si>
    <t>One of the most useful tools in a Witcher’s arsenal is the bastardized form of magic known as Signs. These  imple spells can be used with one hand and require little knowledge about magical theory to use. There are a variety of Signs with various powers andou know all of them, though you start out with only a basic level of skill with them. With practise you may be able to improve their power and duration. If you also understand how to utilize magical spells you may become able to alter these spells into new signs, though they retain their relative simplicity and cost.</t>
  </si>
  <si>
    <t>Red Cloak</t>
  </si>
  <si>
    <t>This is a red ‘cloak’, really more of a sash of cloth to be tied around the upper torso. Or really it’s more intended to be tied as a bag. If used as a bag anything contained completely within this sack will not harm the sack or its carrier, or be able to release any harmful energy. If something external cuts a hole within this sack there’s no promise something harmful couldn’t leak out.</t>
  </si>
  <si>
    <t xml:space="preserve">Ring of Skimming </t>
  </si>
  <si>
    <t>TES: Rogue</t>
  </si>
  <si>
    <t>A copper ring with a swimming argonian engraved onto it, it was crafted by a mage who feared falling from the edge of a ship into the waters below. This ring will allow the wearer the ability to walk on water as though it were solid ground, as well as enhancing their natural athleticism.</t>
  </si>
  <si>
    <t xml:space="preserve">Snow Touched </t>
  </si>
  <si>
    <t>Even before your people called the mountainous province of Skyrim your home, the nords lived in the frozen lands of Atmora. With such strong northern blood flowing through your veins, is it any wonder that you are highly resistant to the cold, both environmental and frost magics. You could even stand shirtless in the northern wastes and be completely fine.</t>
  </si>
  <si>
    <t xml:space="preserve">Adventuring Bag </t>
  </si>
  <si>
    <t>Indiana Jones</t>
  </si>
  <si>
    <t>If you're going to go on a trip, you need to be able to carry the supplies! We're not all Indiana Jones after all... well, okay maybe one or two of us, but not the point. You can choose either a messenger bag or a backpack for this item to take form, and not only will this backpack not feel heavy even packed full, but reaching in will ensure you find the item you want within seconds! Very important if time is of the essence.</t>
  </si>
  <si>
    <t xml:space="preserve">Champion’s Camp </t>
  </si>
  <si>
    <t>Less a specific camp, and more the guarantee that you’ll be able to pull out at least a tent and bedroll  whenever you decide to camp out somewhere. Even if you’ve stranded in a blasted wasteland with no supplies, you’d be able to find what you need to set up a basic camp and traps in short order. Don’t mind where that tent you found came from. Or the slow, passive accumulation of other goods to make your camp more comfortable. From some nice rocks that would be perfect to decorate the place with some carvings, to a rain barrel filled with fresh clean water (even in a realm without rain). In general, you might find yourself tripping over whatever might be useful for a camp wherever you find yourself. More than just ensuring your camping will get comfy after a while though, this camp’s got another helpful attribute. Your enemies never seem to think of going after you while you’re here, no matter how well-known the location of it should be to them. Or at least not without you leading them back to it or otherwise attracting them in some way.</t>
  </si>
  <si>
    <t xml:space="preserve">Wood Cutters Axe </t>
  </si>
  <si>
    <t>This is a plain but sturdy double headed wood cutters axe. This is unbreakable and eternally sharp.</t>
  </si>
  <si>
    <t xml:space="preserve">Wizarding Tent </t>
  </si>
  <si>
    <t xml:space="preserve">A modest, self-setting wizarding tent. It only has two bedrooms, a small kitchen and parlour, and a toilet, but it is enough for you and perhaps a couple of others to live comfortably within while out and about in the Highlands.
</t>
  </si>
  <si>
    <t xml:space="preserve">Lee-Lee </t>
  </si>
  <si>
    <t>A werewolf-turned-hunter who used to be involved with some pretty stupid people. She’s happy to join you just for the chance to never see another of one particular vampire species again.</t>
  </si>
  <si>
    <t xml:space="preserve">Pockets of the Endless </t>
  </si>
  <si>
    <t>A smart warrior understands the importance of a varied arsenal, but they must temper it with the reality of needing to carry it all. This is
lessened for you, as you can store any item you can lift into a near-endless pocket dimension, storing it when not in use. You can call upon these items whenever you need them, finding them automatically equipped to your person or placed within your hands.</t>
  </si>
  <si>
    <t xml:space="preserve">Desert Attire </t>
  </si>
  <si>
    <t xml:space="preserve">The Legend of Zelda Series 
</t>
  </si>
  <si>
    <t>The desert lands that the gerudo inhabit are harsh lands, where the sun shines always. With such a dry and arid homeland, they needed proper clothing for such an environment. This set of gerudo clothing was made for the desert, keeping you cool in even the hottest of environments. It will even lower your need for water.</t>
  </si>
  <si>
    <t>Hero Outfit</t>
  </si>
  <si>
    <t>If you want to play the part of a hero, then you're going to need to look the part. This set of green clothes are perfect for long adventures, resistant to wear and tear, very breathable, and very comfortable. The boots won't ever leave you with blisters, and the hat never seems to fall off.</t>
  </si>
  <si>
    <t>Adventure Pouches</t>
  </si>
  <si>
    <t>There are so many neat goodies and tools to be found while adventuring the land of Hyrule, so it's always a shame when you can't carry more.
Never again, as these three hip pouches are practically endless, able to hold whatever you need without any increase in weight, so long as they can fit into the opening. If you're looking for a specific item, just reach in while thinking of it, and it's there.</t>
  </si>
  <si>
    <t>Pegasus Boots</t>
  </si>
  <si>
    <t>A long time ago, mortals began to walk. And then, they ran. Ever looking for increased speed, they have crafted these leather boots with wings on
the side. Wearing them will triple your speed with no loss of control.</t>
  </si>
  <si>
    <t>Ancient Whip</t>
  </si>
  <si>
    <t>An ancient treasure from the Era of the Sky, the end of it has an orb of light that grabs tightly to whatever the user desires. It is also possible to hang on poles, branches, and other things with the whip and swing in the air with it. This whip can extend to reach up to fifteen feet, and can be used for a number of other purposes, should one be clever enough.</t>
  </si>
  <si>
    <t>Upon Warm Sands</t>
  </si>
  <si>
    <t>Living in the desert is not an easy experience, but the gerudo have been doing so for centuries, and have even thrived at times. You are such a skilled survivalist that you could live off even the most barren of lands, you aren't as affected by the heat, and you need less water in general to survive.</t>
  </si>
  <si>
    <t>200 CP</t>
  </si>
  <si>
    <t xml:space="preserve">Adventurer’s Backpack </t>
  </si>
  <si>
    <t>This simple backpack secretly hides powerful enchantments, the least of which is an incredibly powerful “Feather” enchantment that nullifies up to 200 pounds of weight of anything carried inside of it. The second enchantment is even more impressive as the backpacks interior is much bigger on the inside than the outside would suggest, capable of storing enough items to fill a small room. Simply reach inside and anything you placed within the backpack will find its way into your hand. Lastly, if lost or destroyed the backpack will return to you soon enough, its contents none the worse for wear; although it won’t do much to protect you if damaged it will repair itself quickly outside of combat.</t>
  </si>
  <si>
    <t>Traveler’s Hospitalit</t>
  </si>
  <si>
    <t>A hearth to rest one’s feet at, and a table to eat and drink at, something we all desire and something many travelers don’t always get, is something you can get with ease. You have a bit of an aura that makes people  pen their doors to allow you to stay and rest for a bit so long as you aren’t a problem. Of course this can always be undone if you’re a monster who rapes and pillages his/her way across nations but in that case why would you be looking for friendly fellowship?</t>
  </si>
  <si>
    <t>Sellsword for Hire</t>
  </si>
  <si>
    <t>Despite the feudal nature of this world, you have no troubles travelling the land, and can easily be hired by competing factions without them killing you. Want to work for Tyrwin, then go live in the Sunspear? Go ahead. Want to live as a free folk then join the Umber’s household? Sure. Want to be a Night’s Watchmen, then leave? I guess. Essentially, despite anything you might normally expect, you may freely join or leave an organisation without consequence.</t>
  </si>
  <si>
    <t>Scooby Doo, Where Are You?</t>
  </si>
  <si>
    <t>You are lucky, in one specific way. When trying to solve a mystery, identify a demon, track down a prophecy or unravel a diabolical plan, you will never hit a permanent dead end. You will always find a clue or a scrap of information, or maybe a minion to beat a confession from. Of course, you are going to have to figure out what that clue means for yourself, but you will always have a chance.</t>
  </si>
  <si>
    <t>Treasures and Artifacts</t>
  </si>
  <si>
    <t>You have a tendency to stumble over or find various powerful MacGuffins or other valuable items quite often. This may be a spell that rewrites the world to make you a superhero, a glove that throws lightning, or a box of insect demons that you need to complete a century long plan. This means that needing some specific resources is rarely if ever going to be a stumbling block in your schemes.</t>
  </si>
  <si>
    <t xml:space="preserve">Detective Agency </t>
  </si>
  <si>
    <t>You have a detective agency of your own. This includes office space, a small apartment, and
the necessary licenses to operate such a business.</t>
  </si>
  <si>
    <t xml:space="preserve">Horn of Desperation </t>
  </si>
  <si>
    <t>This richly carved ivory horn, when blown in times of great need or desperation, has the power to magically summon aid to you. Exactly what aid it will bring, and how that aid will arrive, is extremely unpredictable. It might awaken great heroes from the past, teleport your companions to your side from any distance, or simply make a distant benefactor immediately aware of your location and approximate situation.</t>
  </si>
  <si>
    <t>A Fine Ship</t>
  </si>
  <si>
    <t>You own a great ship, comparable to the Dawn Treader or even the Splendor Hyaline. This ship is decorated to your tastes, as much a work of art as it is a functional vessel. It may be driven by any combination of sails, oars, or animal power you desire, and its speed is comparable to the fastest ships available in Narnia. It is well-provisioned and well-armed for a long voyage.</t>
  </si>
  <si>
    <t>Designated Love Interest</t>
  </si>
  <si>
    <t>Dragon Age: Inquistion</t>
  </si>
  <si>
    <t>People find you interesting. Very interesting. Wherever you go you will have no shortage or romantic suitors and interested parties. You’ll still need to put for effort to capitalize on this interest and turn it into something more than infatuation, but you’ll find it easy to do so.</t>
  </si>
  <si>
    <t>Rod of Champions</t>
  </si>
  <si>
    <t>A rod fit only for use by the greatest of fishermen, capable of attracting rare fish and catching fish in bodies of water that logically shouldn’t have any at all. It has the special ability to catch and restrain any underwater being you have the Strength and Skill to reel it.</t>
  </si>
  <si>
    <t>Didn’t Even Feel It</t>
  </si>
  <si>
    <t xml:space="preserve">Supernatural </t>
  </si>
  <si>
    <t>In the life of a Hunter pain is a companion it hurts like hell but is also a reminder that you're alive but goddamn does it hurt. You are an old friend with pain and it shows with the way you can be beaten to a bloody pulp and come out smiling in the end even Lucifer himself could personally torture you and you would barely even grimace.</t>
  </si>
  <si>
    <t>Mental Map</t>
  </si>
  <si>
    <t>Mordor is a big place, and accurate maps might be difficult to find. This is no longer a problem for you, as you get a surprisingly detailed mental map of any areas you are in, which update when you find important features and figures.</t>
  </si>
  <si>
    <t>Last Gasp</t>
  </si>
  <si>
    <t>As long as you are not killed instantly by something, you have a chance of escaping death for just a little longer. Should you be battered and beaten to the point you would and may actually fall to your knees, you have a short grace period. If nobody finishes you off, you will be able to get back up and fight once more. If somebody does try to finish you off, you will have a small but noticeable opportunity to counter the final blow and force yourself back into the fight. If you time it right you could even take out your attempted executioner with the same counter, but if you get it wrong...</t>
  </si>
  <si>
    <t xml:space="preserve">Can You Keep Up? </t>
  </si>
  <si>
    <t>Some certainly can, if not outrun you entirely, but not everybody is as fleet as foot. Now, when you want allies to keep up with you, they can. As long as they have roughly the same method of transport as you, no matter how fast you are moving and over what terrain, you will never leave your allies in the dust. You can leave them behind if you want, but you might want to keep the backup, even as a distraction while you focus on other opponents.</t>
  </si>
  <si>
    <t>I Made Some Sparks</t>
  </si>
  <si>
    <t>Sometimes it can be difficult to control your abilities. You however seem to have instinctual control over your powers. This doesn’t mean that you will have immediate mastery over them, but you will never have to be concerned about losing control. This will also accelerate the speed at which you gain mastery over them and the speed you increase your control.</t>
  </si>
  <si>
    <t xml:space="preserve">Because My Mind Is Too Strong </t>
  </si>
  <si>
    <t>It would be unfortunate to show up and have the misfortune of immediately running into something that can turn you into a puppet, mess with your memories or realise you know things you really shouldn’t. While you might still run into beings that can do this sort of thing, they won’t be as much of a problem for you anymore. You’re now immune to mental alteration, mind reading, enchantment, and other similar things that alter your mind or behaviour against your will.</t>
  </si>
  <si>
    <t>Beyond The End Of Time</t>
  </si>
  <si>
    <t>Being outside of the conventional flow of time has had some interesting effects, whether it’s due to coming from an entirely different time-space continuum or living after the ‘end’ of time. Specifically, you and your possessions are completely immune to any sort of temporal effects that you don’t want to be affected by.
While others might be trapped in loops, shunted through time or have their age altered, such efforts are entirely ineffective against you or your possessions.</t>
  </si>
  <si>
    <t>The Torch</t>
  </si>
  <si>
    <t>A length of wood, a metal cage for tinder, and a flask oil to start it up. Once lit, this torch can never be extinguished, (so don’t put it in a closed room). Ghosts, Zombies, Mummies and other undead beings start to smoke and smoulder under its light. This doesn’t damage legit artifacts, but corpses will still at least show up well before they fall on you. If you touch a corpse with the flames of this torch, it will immediately catch fire and burn down to ash, better than even a crematorium. Some undead creatures won’t burn quite as easily, but they’ll definitely burn long enough for you to do something clever.</t>
  </si>
  <si>
    <t>Hidden Twin</t>
  </si>
  <si>
    <t>You have a Fraternal twin of the opposite gender floating around here somewhere. They have all of the Perks you purchased here as well as the body mod, and they are operating under the misapprehension that they should be fighting against you. If you can get through to them you will be able to unlock their potential and they will be happy to join you on your journey</t>
  </si>
  <si>
    <t xml:space="preserve">Mark and Recall </t>
  </si>
  <si>
    <t>For the traveling mage, walking back and forth can be quite an annoying and time consuming experience. Thankfully, there are magical solutions. You now know of a unique variation of the Mark and Recall spells. You can leave an almost unlimited amount of permanent Marks, one of which is automatically placed within your Warehouse. And by casting Recall, you can choose any of the Marks you’ve left behind to teleport to. You can remove any of the Marks you want, but most will be lost at the end of a Jump.</t>
  </si>
  <si>
    <t>Boots of Springheel Jak</t>
  </si>
  <si>
    <t>To an ordinary onlooker, these would just be a fine pair of leather boots, if rather comfortable. To the wearer? These will allow you to leap an additional twenty feet in the air, and renders you immune to fall damage. Additionally, it increases your skill in acrobatics in order to make the most of your newfound abilities.</t>
  </si>
  <si>
    <t>Standing Stones</t>
  </si>
  <si>
    <t>For longer than recorded history, the mortal races have turned to the stars in fascination and wonderment, and few examples better reflect this than your newest purchase. Thirteen runic monoliths, each one with a different constellation carved into it. By attuning yourself to one of these stones, you will find yourself blessed with an ability relating to a specific constellation. You may only benefit from one blessing at a time.</t>
  </si>
  <si>
    <t xml:space="preserve">Battle Cry </t>
  </si>
  <si>
    <t>In ancient times, Kyne first taught men to Shout like dragons, for their breath to carry the power of the north. Though it has fallen out of favor in modern times, your connection to the Storm Voice is present, if lessened. You can unleash a terrible warcry so primal, it instills great terror in all foes nearby. Only the bravest, or most foolish, can ignore your battle cry.</t>
  </si>
  <si>
    <t xml:space="preserve">Ariadne's thread </t>
  </si>
  <si>
    <t>Xena/Herculus</t>
  </si>
  <si>
    <t>After Theseus refused to stop and ask for directions, the daughter of Minos gave him a ball of red thread to help him find his way around. Once the Minotaur was dead and Theseus was back on the road without her, Ariadne abandoned this item and it eventually came into your possession. By tying the end of the thread to something and letting the effectively infinite length of thread spool out, you'll have no problem retracing your steps. Magical in nature, the thread can't be damaged accidentally, and is so fine as to go unnoticed by all but the most perceptive of beings, though you'll have no problem following it. The thread will even slip out of space with you to remain unbroken should you teleport or employ similar methods of travel. Because magic.</t>
  </si>
  <si>
    <t>Bentley</t>
  </si>
  <si>
    <t>A very comfortable older car that remains competitive. Remarkably tough, and the radiolets you hear demonic and other secret transmissions. However, any tapes left in the car will over time turn into Queen albums.</t>
  </si>
  <si>
    <t>Wednesday</t>
  </si>
  <si>
    <t>The Other Harry Potter Fanfiction Jumpchain</t>
  </si>
  <si>
    <t>This oddly named girl/young woman isn’t actually magical, but everyone’s too scared to tell her she doesn't belong here. While fully capable of playing the role of someone sweet or innocent, she’s often… Not. Often she’s grim with a dry, sarcastic wit and a very dominating personality. She’s quite, quite skilled in macabre applications of the mundane sciences, particularly explosives as she’s learned from her uncle, and she has some rather strong sadomasochistic tendencies. These, she claims, run in the family, as does the fact that she’s apparently indestructible.</t>
  </si>
  <si>
    <t xml:space="preserve">Cloak of the Dunes </t>
  </si>
  <si>
    <t>This fabled cloak is said to have been created by Khsar the Faceless, the god of the desert who took on the form of the elemental wind. The Cloak of the Dunes is infused with the magic of the deserts, enabling the wearer to transform himself into a whirling cloud of sand and move rapidly across the battlefield. As the bearer moves across the desert, a cone of sharp sand follows in his wake that can strip flesh from bone.</t>
  </si>
  <si>
    <t>Oaths of Friendship</t>
  </si>
  <si>
    <t>When the young Sigmar saved the High King of the dwarfs, that cemented the friendship between the mountain people and those of the burgeoning empire. Like the young warrior, you too find yourself capable of forging fast friendships with even the most prickly of characters, a friendship that will rapidly grow in strength over time as you spend time together, or aid each other. In days like these, it is essential to stand by those you trust, and lean on their strength when yours isn’t enough.</t>
  </si>
  <si>
    <t xml:space="preserve">Good Sense </t>
  </si>
  <si>
    <t>Not all conflicts need to devolve into violence, a contest that would see a pointless loss of life. You know that there are other paths, even if they may not be the easiest or fastest. You have a sixth sense for when you can solve problems diplomatically, such as pulling a spear out of a wounded animal to make it cease its rampages instead of slaying it.</t>
  </si>
  <si>
    <t>Wings of Icarus</t>
  </si>
  <si>
    <t>Crafted from bee wax and bird feathers, these wings were crafted by Daedalus for his son, in order to help them escape their imprisonment by
King Minos. They are to be attached to the back, and can be freely moved as if they were a part of you, offering you the ability to glide through the air, as well as offering very limited flight.</t>
  </si>
  <si>
    <t>Paraglider</t>
  </si>
  <si>
    <t>A glider with the symbol of the Hylian royal family on its cloth, it is perfect for anyone who’s not afraid of heights. Simply having it on your person will allow you to reduce the speed at which you fall, while actually pulling it out will allow you to glide for however long you can hold on.</t>
  </si>
  <si>
    <t xml:space="preserve">Sheikah Slate </t>
  </si>
  <si>
    <t>Created by the ancient sheikah, it is a useful tool and a deadly weapon in the right hands. This magitek tablet contains an updating map, camera, video recorder, and a journal. But most impressively are the four runes, each with their own effects. Magnesis allows you to manipulate metallic objects. Remote Bomb allows you to place round and square bombs. Stasis temporarily stops an object in time while storing its kinetic energy. And Cryonics creates a pillar of ice.</t>
  </si>
  <si>
    <t xml:space="preserve">Owl Statues </t>
  </si>
  <si>
    <t>Owls and birds in general are thought to be mentors and guardians, shepherding those promising to far away places on their swift wings. Perhaps those legends have some truth, for these statues outside of major settlements and cities or important landmarks will allow you to travel to and from them almost instantaneously.</t>
  </si>
  <si>
    <t xml:space="preserve">Quest Givers Galore </t>
  </si>
  <si>
    <t>Not everyone is able to solve problems that plague them, sadly. Maybe they’re just a normal person and a couple of giant rats decided to make their storage room a nest, or maybe they pissed off what they believed to be a witch and were paralyzed and robbed blind. Fortunately for them, you always seem to come across these sorts of people, who have a problem they cannot deal with alone and are willing to offer a reward for your help. Strangely, they always have rewards appropriate to the request, such as a few hundred septims, or perhaps enchanted jewelry. Even if you’re a freelancer, you’re likely able to subsist entirely on these sorts of quests, provided you wander around looking for them, at least.</t>
  </si>
  <si>
    <t xml:space="preserve">Alien World </t>
  </si>
  <si>
    <t>Sometimes the lands of Morrowind and beyond can offer truly strange sights. Perhaps you’ll find someone’s grave on the roof of a cave, or come across a nondescript healer on a cliff and later find out they were actually the goddess Mara in disguise. Or perhaps you’ll find even stranger characters and locations, such as perhaps a mudcrab who’s actually an oddly rich merchant.while they won’t usually yield much of material value, you’ll likely gather quite the interesting stories to tell at inns. Or maybe you’ll take those meetings to the grave as secrets never to be revealed. Either way, you’re bound to have interesting times, and not the bad kind either.</t>
  </si>
  <si>
    <t>Fin Gleam</t>
  </si>
  <si>
    <t>The Elder Scrolls IV - Oblivion (By YJ_Anon).pdf</t>
  </si>
  <si>
    <t>A mysterious, well-hidden helmet with an unknown history, this Glass helmet isn’t an artifact in the traditional sense but is nonetheless notable for possessing several universally beneficial traits upon the wearer, including night-eye and soul detection within 20 feet and water-breathing. It’s the perfect head-wear for any explorer or adventurer who favors light armor and dark, wet places.</t>
  </si>
  <si>
    <t>300 CP</t>
  </si>
  <si>
    <t>Cold Hands</t>
  </si>
  <si>
    <t>It is common for men to break when they come eye to eye with the Dark. You are made of far stronger stuff. Even tortured to the brink, isolated and abandoned, you will never forget your beliefs and purpose. If you are part of an organization, that organization will always recognize you as one of them, as long as you abide by their rules to the best of your ability. In addition, your adamantine will grants you immunity to possession or trickery based magics such as warging, mind control, glamours or shadow binding.</t>
  </si>
  <si>
    <t xml:space="preserve">Trophies </t>
  </si>
  <si>
    <t>Grants you great trophies related to your past ventures, retroactively creating a collection of knickknacks such as decorative weapons, armors, and even the heads of creatures you have fought. These are purely decorative. You will gain new trophies in the future as you add more feats to your belt. Showing off these trophies carries a similar effect to Expressive, boosted more so if you have it already. The journey you took to get the trophies will also be adapted and understood by those who witness you flexing it. Trophies are very valuable and will greatly increase the property value of wherever you place them.</t>
  </si>
  <si>
    <t xml:space="preserve">Guildmaster’s Outfit </t>
  </si>
  <si>
    <t>Worn by a particularly powerful Guildmaster in the times where the Heroes’ Guild still practiced chivalry as a force of Good. Very resistant to magic (especially Evil) and curses. Radiates saintly Good Will energy that makes striking the wearer of this garb feel like attacking your own loving father.</t>
  </si>
  <si>
    <t>The Glaive</t>
  </si>
  <si>
    <t>An ancient symbol, and a powerful weapon. This weapon takes the form of a 5 pointed star-shaped array of handles from which 5 blades may emerge. When thrown, you may guide it with your will by holding your hand extended, causing it to fly and spin as you will. This weapon is capable of sawing through walls of evil magical space fortresses, and bringing down the roofs of chambers, and is even powerful enough to wound the Beast though a stronger power was needed to defeat it.</t>
  </si>
  <si>
    <t>400 CP</t>
  </si>
  <si>
    <t>Magic Carpet</t>
  </si>
  <si>
    <t>Aladdin</t>
  </si>
  <si>
    <t>A magic carpet set in the local style. Besides being able to fly at incredible speeds, its loyal, and it is even smart. Although the level of its intelligence is unknown. It is able to understand complex commands, plot, act on its own to save you from danger and more. As for speeds, in a single night it traveled from the Arabian desert to China and back. The magic of the carpet even protects the riders from the ill effects from its flight. Such things include, but not limited to, windburn, whiplash, and the force of sudden changes in speed.</t>
  </si>
  <si>
    <t xml:space="preserve">Heart of a Child </t>
  </si>
  <si>
    <t>Once a friend to Narnia, always a friend to Narnia. You possess a sense of childlike wonder and excitement that can never be completely extinguished, no matter how many years you live or how many horrors you witness. No matter how much you may change over the years, there will always remain some core that is essentially you. This also improves your resistance to telepathic influence, magical curses of despair, and other similar effects.</t>
  </si>
  <si>
    <t xml:space="preserve">Mark of the Rift </t>
  </si>
  <si>
    <t>You’ve been touched by powerful magic, and it has left its mark on you. Somewhere on your body is a highly visible mark that will allow you influence extraplanar portals and deal more damage to entities not from the physical plane. At first the mark will only allow you to close portals, though in order to do so you must engage in a test of wills with either the portal itself or the entity opening the portal. With time, this mark will allow you to open rifts into other planes of existence in this universe.</t>
  </si>
  <si>
    <t xml:space="preserve">In the nick of Time </t>
  </si>
  <si>
    <t>Heroes are made by heroic actions. This is helped by this perk. It does not increase the instance of danger or increase the likelihood of injury to anyone, but it does increase the likelihood of you being nearby, or able to arrive in the nick of time to avoid injuries or rescue people when they are in danger. This perk will not prevent injuries or danger from befalling people when you aren't around either though, so remember the power is yours.</t>
  </si>
  <si>
    <t>Blessing? More of a Curse</t>
  </si>
  <si>
    <t>You have a ‘gift’ that lets you sense the presence of a specific type of enemy. The more numerous the enemy is the harder it is to track them, but if it was limited to a group of nine figures you could unerringly track them anywhere in Middle-Earth. While you can toggle this on and off, it takes time to recalibrate to track a new type of enemy.</t>
  </si>
  <si>
    <t>Singularity</t>
  </si>
  <si>
    <t>You are the only version of yourself that exists in the multiverse. No matter which universe you travel to, you will not encounter another version of yourself. This has some advantages such as allowing you to jump into any reality without anyone knowing your powers. If you want you may disable this effect allowing you to travel to different universes and meet your alternate selves. In addition this will also eliminate any ripples or issues caused by traversing the multiverse. So you won’t have to worry about accidentally causing an incursion.</t>
  </si>
  <si>
    <t>Fear Cuts Deeper Than Swords</t>
  </si>
  <si>
    <t xml:space="preserve">Your unmatched willpower allows you to stay focused and disciplined no matter the circumstances.  You do not stop fighting. Even drenched in your own blood, you press on until there is no life left behind your eyes. You will survive, you will push on, you will not yield, no matter the tribulations. You can stand and draw your sword against a tide of death without hesitation, and you will cling to survival with every ounce of your strength  a dozen times over. 
</t>
  </si>
  <si>
    <t xml:space="preserve">Flying Motorcycle </t>
  </si>
  <si>
    <t xml:space="preserve">You may select between a white 1959 Triumph 650 T 120 Bonneville or a light blue Royal Enfield with optional sidecar. This motorcycle is enchanted to fly up to 300 MPH, automatically resize itself to match whoever is riding it and has a protective barrier around it in order to keep an atmospheric shell around you, protecting you from the G-Forces of flight and even in the void of space.
</t>
  </si>
  <si>
    <t xml:space="preserve">Aegir </t>
  </si>
  <si>
    <t>Thor - Love and Thunder</t>
  </si>
  <si>
    <t>A boat named after the Norse god of the seas. This one’s even better than the original. This viking skiff is capable of utilizing the bifrost to fly, sans goats or axe. The ship itself is incredibly sturdy and can take hits from the gods without a scratch. It can carry around fifty people on its deck, and has a cabin. You can somehow breathe and survive in deep space without dying. It’s also quite seaworthy.</t>
  </si>
  <si>
    <t xml:space="preserve">Kaer Morhen </t>
  </si>
  <si>
    <t>When you leave here, this mountaintop fortress, where witchers are trained and mutated, shall follow you. It has room for perhaps a hundred people, and a number of bestaries, many alchemical sets, and many other tools of their trade, including a bestiary, where monsters can be studied. Everything you need to produce new witchers except the Elder Blood and mutagenic alchemists can be found here. There is also an obstacle course. Post-jump, the keep will be able to generate  equipment for newly trained witchers, supplies to match its population, and books detailing the monsters of new worlds.</t>
  </si>
  <si>
    <t>Cirilla Fiona Elen Riannon</t>
  </si>
  <si>
    <t>Also known as Ciri, the Lion Cub of Cintra, Zireael, Falka, and the Lady of Time and Space, she is the princess of Cintra, daughter of Pavetta and Duny (also known as the Urcheon of Erlenwald) and granddaughter of Queen Calanthe. She is also Geralt's and Yennefer's adopted daughter, around whom much of the plot is  entered. Ciri is a descendant of Lara Dorren and has the Elder blood which gives her access to powers that allow her to cross space and time. Ciri has ashen grey hair and green emerald eyes, a trait that runs in her family.</t>
  </si>
  <si>
    <t xml:space="preserve">Gauldur’s Amulet </t>
  </si>
  <si>
    <t xml:space="preserve">Elder Scrolls Skyrim SB Jump
</t>
  </si>
  <si>
    <t>Around your neck lies a replica of a powerful magical relic from the First Era, the amulet of Archmage Gauldur. The real thing is split in three and buried with his sons; but that’s not too relevant to yours. The Amulet itself is an immensely powerful magical object, greatly enhancing your endurance, magic, and health. To put this in perspective, it took an Archmage and a company of Battlemages to stop the three brothers who had split it, and you have the whole thing.</t>
  </si>
  <si>
    <t>Highway To Hell</t>
  </si>
  <si>
    <t>DC - Occult</t>
  </si>
  <si>
    <t>​There exists magical pathways between most mystical dimensions. Heaven, Hell, Faerie, Gemworld, and pretty much every afterlife or magical nook and cranny you care to name. With proper knowledge of these pathways, one can easily slip into them, allowing easy access to both them and what amounts to teleportation around earth, as well. And you are one of the few people with knowledge of pretty much all of them. After this jump, you will retain the ability to travel between nearby magical dimensions and enough knowledge to not easily get lost while doing so. This won’t let you travel to Earth Aleph while in Worm, but slipping into the Nevernever while in the Dresden Files is simple and easy. You also can’t access magical dimensions outside of your current jump until your chain is finished. In jumps that don’t have alternate magical dimensions this simply acts as a form ofmagical fast travel system instead.</t>
  </si>
  <si>
    <t>Rune Enhanced Ship</t>
  </si>
  <si>
    <t>This sturdy vessel has been enhanced with Rune Magic allowing it to navigate Death's Gate in its barred state. It has additional lesser magical enhancements that allow it to fly across interplanetary distances, generate artificial gravity and atmosphere, control its temperature well enough to skim the surface of the sun unharmed, and render itself undetectable to anyone not specifically looking for it. The protective runes are inscribed on the interior of the airtight hull, so you don't need to worry about the ship suddenly falling to pieces when you visit Chelestra. This can be in the style of a flying saucer shaped Patryn craft, a bird shaped Sartan vessel, an elven dragon ship, a dwarven submersible, or you can import an existing ship to serve this role. Whatever its form, only you and those you specifically allow will be able to pilot it. If your starting location is in the Labyrinth, your ship will be waiting for you in the Nexus.</t>
  </si>
  <si>
    <t xml:space="preserve">Goblin Doors </t>
  </si>
  <si>
    <t>You’ve got the most peculiar ability to open up passages in unlikely places. Below tiles, beneath rugs, behind walls, between curtains, you can find passages from one place to another to tread swiftly and unseen as you go about your business. Now, there’s not a door in literally every place, but there are a lot more than you’d expect on the face of the earth.</t>
  </si>
  <si>
    <t>Dragon Headed Boat</t>
  </si>
  <si>
    <t>This small boat, only a little larger than enough for 2 men, will appear before you in any body of water when you have need, and carry you to the nearest shore of any location of your desire (you must know the name of the location you seek) within an hour by sailing into a bank of fog. This can carry you to other worlds as long as they have sufficiently large bodies of water.</t>
  </si>
  <si>
    <t>He Can be Killed</t>
  </si>
  <si>
    <t>At least when it’s you doing it. When you find yourself tasked with facing a seemingly invincible or immortal foe, you find yourself stumbling on means with which to kill them - their secret weakness or a weapon that can harm them - or perhaps simply being able to kill that which normally would not die.</t>
  </si>
  <si>
    <t>Ancient Ruins</t>
  </si>
  <si>
    <t>A large and sprawling ruin that is hidden from view from anyone other than you and those you bring with you. The ruin is filled with a variety of examples of forgotten magics and enchantments, as well as various rare and ancient texts scattered throughout it. In each new world you visit, the ruins will update with new examples and new ancient texts, as well as updating its structure to match ancient ruins from the new world.</t>
  </si>
  <si>
    <t>Trial Shrine</t>
  </si>
  <si>
    <t>The ancient sheikah created numerous trial shrines all across Hyrule, meant to test the future incarnations of the Hero. You now possess one of your own, a hidden complex made just for you. It can change between one-hundred and twenty layouts, each meant to train your skills, be they complex puzzles for your mental abilities, or a gauntlet of enemies for your combat skills. Over time, you may even find new layouts added to your collection, ensuring that your training won’t go dull.</t>
  </si>
  <si>
    <t>50 CP</t>
  </si>
  <si>
    <t>Hero Dolls</t>
  </si>
  <si>
    <t>Collectible dolls based on you and your companions.</t>
  </si>
  <si>
    <t>Motorcycle</t>
  </si>
  <si>
    <t>A quality motorcycle for you to ride. It always has it's registration taken care of, unlimited fuel, never needs to be maintained, can be summoned, and even drives itself if you want to just zone out. In other settings and times, it optionally take an appropriate single rider vehicle or even a horse with the same abilities. It can always be a motorcycle regardless of setting.</t>
  </si>
  <si>
    <t>500 CP</t>
  </si>
  <si>
    <t>Of the Elder Blood​</t>
  </si>
  <si>
    <t>It appears that you are an unaccounted for relative of Ciri, by way of Laura Dorren, being an active carrier of the Elder Blood, as it seems that you can travel in the local multiverse; from shifting through time and space to crossing through worlds like stepping through a door, though your control over your ability is rather crude and in dire need of training before it becomes useful. But be wary, refining such a gift is a dangerous process, for the worlds are filled not just with wonders but horrors as well - how else do you think the monsters that witchers hunt appeared, other than when the worlds collided long ago?</t>
  </si>
  <si>
    <t>Dovahkiin</t>
  </si>
  <si>
    <t>Perhaps the Last Dragonborn isn’t the last anymore, perhaps Akatosh has decided to be generous, or maybe your benefactor just snapped their fingers, regardless, one way or another you’re now a Dragonborn. As a Dragonborn, you gain an innate understanding of the Thu’um and similar languages, with the ability to learn them by pure instinct like a dragon allowing you in time to create new shouts. Alongside this, whenever you slay a dragon you may choose to devour its soul, gaining all the knowledge it possessed in life, in essence, taking everything it was into yourself. These souls empower you whenever devoured and give you a considerable boost to your mystical and physical abilities. As one final boon, being that your nature is so intertwined with prophecy, you’ll find that fate will assist you at times, and make the impossible quite possible should you work at it, such as a mere human warrior being able to bring down the Dragon god of Destruction. One last note, the other man or woman will still be around should you not take the scenario below.</t>
  </si>
  <si>
    <t>Storied Hero</t>
  </si>
  <si>
    <t xml:space="preserve">You are the epitome of knighthood, an unparalleled force on the battlefield and the paragon of the Kingsguard. You could match the swordsmanship of Ser Arthur Dayne, the leadership of Ser Duncan the Tall, the bravery of Ser Barristan the Bold, the beauty of Ser Jaime Lannister, and the nobility of Prince Aemon the Dragonknight. You easily stand as the greatest knight to ever live in every facet of the ideal. Your presence alone can sway the tide of battles, lifting allies’ spirits and striking despair into foes. Your skill with a blade is such that people would call you the Warrior reborn, allowing you to win a bout when outnumbered and surrounded on all sides. Your poise, gallantry, and skill set you apart, making you a living legend, an example for all the world to follow. 
</t>
  </si>
  <si>
    <t>600 CP</t>
  </si>
  <si>
    <t>Pavilion of Pleasures</t>
  </si>
  <si>
    <t>You have a magically expanding tent than can have room for a full squad of nine tamers and their pokegirls. It includes rooms for each pokegirl customized to their favored environment. Each tamer also gets a bedroom with a bed capable of containing their full harem. It also includes several labs for things like enchanting, potions, and crafting. There is a full kitchen and dining area, alongside an included training arena for the pokegirls to fight against each other and build up their skills. It’s also enchanted to prevent ferals and monsters from noticing it.</t>
  </si>
  <si>
    <t xml:space="preserve">Light Of Galadriel </t>
  </si>
  <si>
    <t>An artefact formed of Elven craftsmanship, taking the form of a bracer that wraps around the four fingers of the left hand as well as on a ring placed upon the middle finger, with a rune centred upon the palm. You can use this to enchant your attacks with light magic, something capable of temporarily blinding enemies with enough exposure, or heal yourself. You will find any runes you apply to it will enhance and alter any inherent light-based abilities you have, such as adding effects like fire, poison, frost, or enhancing this Item’s inherent connection to light. You can potentially disintegrate weaker enemies with this the light from this artefact, particularly those which are vulnerable to light in some way.</t>
  </si>
  <si>
    <t xml:space="preserve">Multiversal Travel </t>
  </si>
  <si>
    <t>This is the power that everyone is after, the ability to freely travel the multiverse. This gives you the power to create star shaped portals to other universes. You also can use this energy to enhance yourself. For example, when America channeled the energy she was capable of matching Scarlet Witch temporarily and injured her. This energy can also be used as a powerful attack capable of cutting through space. There are few beings  apable of surviving a blow like this. Lastly you will start out with proficient control over your abilities. You will be capable of opening and closing the portals at will to your targets. The power will be limited to your local multiverse</t>
  </si>
  <si>
    <t>A Pair of Thick Woollen Socks</t>
  </si>
  <si>
    <t>Harry Potter Movie Series</t>
  </si>
  <si>
    <t xml:space="preserve">Just like Dumbledore wanted for Christmas. These socks are always warm, clean, comfortable and are magically fitted to always be the right size and shape to fit your feet.
</t>
  </si>
  <si>
    <t>That Smell</t>
  </si>
  <si>
    <t xml:space="preserve">You are always impeccably clean and can choose exactly how you’d like to smell, no matter what you’ve been through. From your perspective, everything and everyone around you also smells perfectly pleasant—even if you’re wading through filth or haven’t seen a bath in weeks.
</t>
  </si>
  <si>
    <t xml:space="preserve">Harley Quinn </t>
  </si>
  <si>
    <t>She was the no.1 sidekick of the Joker, having an unhealthy devotion towards him, despite him usually treating her as if she were worthless, however, after a failure on a thief caused by her, the Joker simply decided to discard her. You found her right after the Joker slapped her and threw her on the floor, so you decided to give her shelter and even helped her to steal a precious diamond in a failed attempt to recover the Joker’s trust. Currently, Harley has already completely given up on the Joker and has redirected her devotion completely to you, being fully willing to act for you with the best of her abilities. In addition to being an excellent fighter and having a complete set of skills related to entertainment, she’s also an incredibly skilled psychologist and manager.</t>
  </si>
  <si>
    <t xml:space="preserve">Master Chef </t>
  </si>
  <si>
    <t>So many unique Ingredients to be found in these lands, so many tasty dishes to create. And there are few as qualified to make those dishes as you. You could make superbly delicious meals out of even the most grotesque of monster parts, to say nothing of what you could create with the high quality stuff.</t>
  </si>
  <si>
    <t>The Lost Valkyrie</t>
  </si>
  <si>
    <t>A Marvel Cinematic Universe</t>
  </si>
  <si>
    <t>Tall, muscular, incredibly attractive, blonde and blue eyed Asgardian Valkyrie, Freya was one of the Valkyries best warriors. She barely survived the fight against Hela, and spent the time since hiding on earth. While at a cafe, she met you by accidentally spilling coffee down your shirt. When she asked how she could apologize, you asked for a date. Flattered, she accepted. The first date went well, and she’s now waiting for the second one, her time with you being the first time she has enjoyed herself since she was with her Valkyrie sisters.</t>
  </si>
  <si>
    <t>The Road Most Travelled</t>
  </si>
  <si>
    <t>Music is a universal art for good reason, a proper melody able to stir the emotions of even the most cold-hearted. Morrowind has its own signature songs as well, which will play in your head at appropriate times if you wish. Or maybe you’d like for them to play aloud? Turning them off is an option as well, but why would you refuse to listen to such skillfully crafted songs? Additionally, you get a personal theme song as well, in the style of synthwave from your world of origin. You can listen to equivalents of other people as well while around them, if you wish.</t>
  </si>
  <si>
    <t xml:space="preserve">Contact Juggling </t>
  </si>
  <si>
    <t>You certainly know how to handle a ball or two. Under my tutelage you will become as skilled at contact juggling as I, a master of this hypnotising art. Is it useful? A flair for showmanship is never useless.</t>
  </si>
  <si>
    <t xml:space="preserve">Instrument </t>
  </si>
  <si>
    <t>You can't exactly be a bard of any renown without an instrument of your very own, and so taking this purchase will fix this oversight. In your possession is a well-made instrument, not only is it always perfectly in tune and ready to play, it is also durable enough to regularly be used as a makeshift weapon.</t>
  </si>
  <si>
    <t xml:space="preserve">Mrs. Coffee </t>
  </si>
  <si>
    <t>A demonic coffee-maker, shaped like an ebony sculpture of a lady with 'Mrs. Coffee' printed on
the side. Below the sculpture is a pot of steaming hot coffee, giving off an invigoratingly rich
smell. The magic of the coffee-maker always keeps the rich, creamy coffee at a properly steaming temperature while the pot is left in place, ensuring its readiness whenever you need a refreshingly caffeinated drink to energize yourself. However, the most notable thing about it only becomes apparent once the coffee pot is put back in place. The busty coffee-maker will come to life, grabbing her thick dusky nipples and squeezing out a trickle of scaldingly hot liquid. Her eyes rolling up into her head from pleasure as she automatically refills the missing coffee, mouth open with ecstasy. As the coffee pot is refilled, her movements gradually slow down with almost imperceptibly quivers, before she freezes back into place with a final smile of contentment. It also comes with a free mug that has '#1 Dad' written on it.</t>
  </si>
  <si>
    <t>Gigglewater</t>
  </si>
  <si>
    <t>A replenishing bottle of Gigglewater, one of the more popular wizarding drinks in the US. Tastes great, is reasonably strong and taking a shot causes one to giggle for a moment.</t>
  </si>
  <si>
    <t>Pipeweed Pouch</t>
  </si>
  <si>
    <t>Shadow of Mordor</t>
  </si>
  <si>
    <t xml:space="preserve">A refilling pouch of dried, extremely high quality pipeweed. Chills out even the most megalomaniacal of wizards.
</t>
  </si>
  <si>
    <t>Infinite Shawarma</t>
  </si>
  <si>
    <t>Upon purchasing this item, your warehouse gains access to an infinite supply of Shawarma of all
kinds. Regardless of ingredient or meat, you can have access to Shawarma that is perfectly cooked
to your specifications. Have fun.</t>
  </si>
  <si>
    <t xml:space="preserve">A Valentine’s Gift </t>
  </si>
  <si>
    <t xml:space="preserve">On command you can summon a heart shaped box of chocolate and a fully customised Valentine’s card for someone special.
</t>
  </si>
  <si>
    <t>ACTOR</t>
  </si>
  <si>
    <t>You are an exceptional actor and can easily pick up all the habits and quirks of a person by watching them to successfully impersonate them. Why with some polyjuice potion you could convincingly pretend to be a well-known and respected public official from another country for months without anyone noticing anything was amiss.</t>
  </si>
  <si>
    <t>Baking</t>
  </si>
  <si>
    <t>There are machines that can create hundreds of donuts an hour but they are nothing like what you
can do. Without magic you can create almost magically delicious breads, pastries and cakes and
with magic you can do the same thing but it takes no more time than a flick of your wand as long as you have the ingredients.</t>
  </si>
  <si>
    <t xml:space="preserve">Barrels of Mead </t>
  </si>
  <si>
    <t>Any true nord knows that there are fewer things better in life than being surrounded by friends and having a belly full of mead. Such is the purpose behind these number of barrels, each one filled with a brand of mead, from the standard stuff all the way to the rare and vaunted Black-Briar Reserve. These barrels will never empty, spilling forth an endless amount of the sweet drink for all to enjoy.</t>
  </si>
  <si>
    <t>Bertie Bott's Every Flavour Beans</t>
  </si>
  <si>
    <t xml:space="preserve">These sweets are almost the same as Muggle jelly beans, except the range encompasses every flavour imaginable. There is normally no way of telling for sure what flavour any given bean has without tasting it, however any packs retrieved in this way can have up to the first 10 beans in flavours you choose before opening. You get one new pack every day after the previous pack is opened.
</t>
  </si>
  <si>
    <t xml:space="preserve">Chocolate Frogs </t>
  </si>
  <si>
    <t xml:space="preserve">A very popular wizarding sweet made from chocolate in the form of an animated frog.  These sweets come with a collectible card of a famous witch or wizard in each pack. These cards update with a new series each Jump showing all the famous magic users of that world. You get one new chocolate frog pack (plus the card in it) each time you’ve either thrown away the previous frog package or unwrapped it. The chocolate frog does not spoil.
</t>
  </si>
  <si>
    <t>Dancing Fireworks</t>
  </si>
  <si>
    <t xml:space="preserve">These fireworks are low explosive magical pyrotechnic illusion devices that are magically programmed for aesthetic and entertainment purposes. They are programmed so that when they are set off they shoot into the air exploding then displaying a preset 3D image and animation. The fireworks animation can be used to display anything the user can replicate any illusion the user can make through magic. By default it will take the form of a giant dancing Leprechaun.
</t>
  </si>
  <si>
    <t>Frey Pies</t>
  </si>
  <si>
    <t>You are a world class chef capable of making any material taste delicious, and masking any
flavour. Literally any flavour.</t>
  </si>
  <si>
    <t xml:space="preserve">Full Of Song </t>
  </si>
  <si>
    <t>It’s easy for you to become the life of a party, even cheering people up that are trying to flee an imminent apocalypse. Not only do you know a wide selection of songs and have a good memory for new ones, but you also possess an excellent singing voice.</t>
  </si>
  <si>
    <t>Gambling Props</t>
  </si>
  <si>
    <t>Slightly special complete collection of Gwent cards and small box with Poker dices. Not many people even see an entire set of such well-made cards or roll so perfectly balanced dices, two games so simple yet so deep, demanding both strategy of calculated chance and blind adherence to luck. Whoever plays in this with you will be more inclined to accept their loss without hard feelings. Even observers will have a good time and take their satisfaction from the excitement and passionate gambling. By the end of your stay in this world, should you leave a mark upon its history, you will find that a new set of cards was added; an additional faction that features you and your friends. In just a week, you will find a replacement spontaneously appears in your possessions in case you lose or damage it.</t>
  </si>
  <si>
    <t xml:space="preserve">Halfling Pantry </t>
  </si>
  <si>
    <t>Overlord - PJ Edition</t>
  </si>
  <si>
    <t>What is the point of a kitchen if there is no food? None, and something this Tower addition seeks to solve. Your pantries/storerooms never run out of food and ingredients to make better food. The best part? It has basically every kind of culinary ingredient you can imagine. Somehow.</t>
  </si>
  <si>
    <t>Hollywood Hot</t>
  </si>
  <si>
    <t>You are exceptionally attractive, even by Hollywood standards. You don’t even need all that time
with makeup and airbrushing, you naturally look like you spent hours being made up by professionals, which might come in handy if for some reason mirrors don’t work for you. Specifics are up to you, but no matter what, you look damn good.</t>
  </si>
  <si>
    <t xml:space="preserve">Honey Cakes </t>
  </si>
  <si>
    <t>Xena/Hercules</t>
  </si>
  <si>
    <t>A box of delicious, magically-replenishing sweet cakes is delivered to your warehouse. These cakes are universally tasty, appealing to almost any creature in existence, making them an excellent distraction for hungry guard animals of all types.</t>
  </si>
  <si>
    <t xml:space="preserve">Imperial Luck </t>
  </si>
  <si>
    <t>Is it luck, or is it a blessing to your people, those native to the very heart of the Arena itself? It doesn't really matter in the long run. Not only is your luck slightly boosted, but you will come across more loot and coins than most others, should you choose to go searching.</t>
  </si>
  <si>
    <t>It’s alright it’s chocolate</t>
  </si>
  <si>
    <t xml:space="preserve">You can on command call one of an infinite supply of chocolate bars out of any type of pocket that you have. The bar will instantly cure any of the emotional effects that any supernatural or chemical alterations have inflicted upon the consumer's mind.
</t>
  </si>
  <si>
    <t xml:space="preserve">Light Up a Room </t>
  </si>
  <si>
    <t xml:space="preserve">You are a natural charmer, with an effortless talent for wit, storytelling, and conversation. You can disarm even the coldest of strangers, turning guarded individuals into fast friends. From soothing tensions to drawing laughter from a crowd, you command attention with your boundless charisma. Even those at the receiving end of a well-placed jest can’t help but feel an undeniable fondness for you.
</t>
  </si>
  <si>
    <t>Limitless Supply of Hot Drinks</t>
  </si>
  <si>
    <t xml:space="preserve">You can summon a limitless supply of tin cups with each one containing a piping hot tea, coffee or hot chocolate, and also summon appropriate biscuits and marshmallows.
</t>
  </si>
  <si>
    <t xml:space="preserve">A Friendly Ear </t>
  </si>
  <si>
    <t xml:space="preserve">Dragon Age: Inquisition </t>
  </si>
  <si>
    <t>You’re a good listener, a really good listener. People feel inclined to talk to you about their problems and woes, particularly those problems that are stressful or could be described as gossip. Attempting to steer the conversation toward a specific topic may or may not work, but every time you employ this skill the conversation you have will  contain information of note.</t>
  </si>
  <si>
    <t>Magical Cutlery Set</t>
  </si>
  <si>
    <t xml:space="preserve">This magical cutlery set is able to effortlessly cut into any food with the knife effortlessly with incredible accuracy, stab and grasp even the slipperiest of food with the fork, or spoon up even the hottest of soups and instantly cool it down to perfect eating temperature. The cutlery will not damage either the user or the plate the food is on even when they are used to forcefully stab into them. You can summon these utensils to you at will and are also replaced within an hour if damaged or destroyed.
</t>
  </si>
  <si>
    <t>Manners Maketh Man</t>
  </si>
  <si>
    <t>What sort of self-respecting Slytherin would you be if you didn’t even know how to act in polite society? You’d be the disgrace of your House. It’s a good thing that you’ve had tiquette lessons hammered into you from a young age, and thus know how to treat everyone according to their station no matter what situation you may find yourself in.</t>
  </si>
  <si>
    <t>Self-explanatory really, it says it on the tin you have become an amazing chef equal to the finest Michelin stars around.</t>
  </si>
  <si>
    <t>Musical Skill</t>
  </si>
  <si>
    <t>The art of Song and Instruments, one you're quite talented at, to the point that many would compare your skill to the late Prince Rhaegar Targaryen. Weaving new songs and music comes as easy to you as winning the hearts and minds of your audience and you’ll find that you seem to never run out of inspiration; drawing ideas from your experiences and environment. To think, with this alone you could indeed make quite a lot of coin; though do be careful, not every King or Lord enjoys a good song.</t>
  </si>
  <si>
    <t>No Happy Accidents</t>
  </si>
  <si>
    <t xml:space="preserve">You hold full control over your own fertility, deciding precisely if and when you wish to conceive, without fear of accidental pregnancy. Additionally, you are entirely immune to diseases transmitted through intimacy, granting you peace of mind and security in even the closest liaisons. If you experience them, you may choose to never have a period again should you wish it to be so
</t>
  </si>
  <si>
    <t>Overseer's Music Box</t>
  </si>
  <si>
    <t>This musicbox when played will disrupt the magical abilities of those Marked by the Outsider. Since that includes you as a bonus it won’t affect you now. On future jumps, when played will disrupt the concentration of those who use magic, causing them to mess up. Effects end when the music box is no longer played.</t>
  </si>
  <si>
    <t xml:space="preserve">Poet and Playwright </t>
  </si>
  <si>
    <t>You have the skills and talents of a poet and a playwright. Beyond writing skill, this includes being well-informed in popular stories and tales of the day and age.</t>
  </si>
  <si>
    <t>Poise and Stature</t>
  </si>
  <si>
    <t xml:space="preserve">Your bearing adjusts to fit precisely the impression you wish to create. You can carry yourself with an aura that commands fear, inspires loyalty, evokes respect, or even invites underestimation, depending on what serves your purpose best. 
</t>
  </si>
  <si>
    <t>Put your best foot forward</t>
  </si>
  <si>
    <t xml:space="preserve">You possess mastery over the art of dancing, being capable of intuitively understanding the rhythm of sound and flawlessly performing any type of dance. These methods of dance can include classical dances such as ballet as well as freestyle dance types such as hip-hop.
</t>
  </si>
  <si>
    <t>Sing Us a Tune</t>
  </si>
  <si>
    <t>Pirates of the Caribbean</t>
  </si>
  <si>
    <t>All the sea shanties of the world are known to you. You can sing (mostly on key) hundreds of sea
shanties in dozens of tongues, and can inspire others to join in. Most of them carry a message of
some sort, and a few can even have deeper effects. If nothing else, they’re good to get a crew
working in time.</t>
  </si>
  <si>
    <t xml:space="preserve">The Deceiver's Finery </t>
  </si>
  <si>
    <t>A suit of fine and expensive clothing worn by the rich, enchanted to increase the wearers charisma an impressive amount</t>
  </si>
  <si>
    <t xml:space="preserve">Uncommon Taste </t>
  </si>
  <si>
    <t>The Elder Scrolls Series</t>
  </si>
  <si>
    <t>Not the exact copy written by the Gourmet, this book is filled with recipes from all over Tamriel. From sweetrolls to Nordic mead to Breton souffle to Bosmer barbeque to Altmer baked goods to the insectoid cuisine of the Dunmer. No matter what you make, so long as you follow the directions found here it's sure to taste good.</t>
  </si>
  <si>
    <t xml:space="preserve">What about your activities outside the classroom </t>
  </si>
  <si>
    <t xml:space="preserve">You have gained a certain romantic intuition allowing you to tell when someone is attracted to you as well as how deep and sincere their emotions are. This also passively improves the quality of any dates you plan and gives you a minor luck boost during the date itself.
</t>
  </si>
  <si>
    <t>Whistle</t>
  </si>
  <si>
    <t>This magical whistle will protect any who hear it, including the user, from any outside mental influence.</t>
  </si>
  <si>
    <t xml:space="preserve">You should feel right at home then </t>
  </si>
  <si>
    <t xml:space="preserve">You are an expert at brevity, irony and sarcasm. You have a mastery over offensive witty comments and back handed compliments and you can easily bring an opponent's confidence down in order to get under their skin.
</t>
  </si>
  <si>
    <t>Shades</t>
  </si>
  <si>
    <t>You have a ridiculously large number of stylish dark glasses. Perfect for hiding unusual eyes. Even if you run out, rifle around in your pockets, cabinets or glove box, and you’ll find a pair.</t>
  </si>
  <si>
    <t xml:space="preserve">Goth Juice </t>
  </si>
  <si>
    <t>The Might Boosh</t>
  </si>
  <si>
    <t>A bottle of the most powerful hair spray known to man. It can hold any style in place, and can even hold objects in mid-air. It’s THAT strong.</t>
  </si>
  <si>
    <t>Magical Instrument</t>
  </si>
  <si>
    <t>It is often said that music is its own kind of magic, capable of moving the hearts and souls of any who listen to it. And when played through an instrument like this, that claim becomes a bit more literal. Not only will this enhance any music based magic when played, but the music played will always be pleasant to hear, even from a complete novice.</t>
  </si>
  <si>
    <t>Not Dialogue Supported</t>
  </si>
  <si>
    <t>Racism is an undercurrent problem with basically everyone on Tamriel in some way or another. However, that doesn’t seem to stop relations between members of different races too much. Even if you’re, say, a Nord, you will still be able to have intelligent discussion with an Altmer, although perhaps they are simply hiding their disdain. Maybe it’s just something about you? Even if you are part of a hated group, no one seems to hold it against you, any more seriously than as jests, at least. Doubtlessly useful in the land of Morrowind, where most of the locals are very isolationist.</t>
  </si>
  <si>
    <t>Walk Up To People, Ask Them Their Life Story</t>
  </si>
  <si>
    <t>The people of Morrowind are strangely friendly, despite what everyone says. Or, at least, that’s just how it always has seemed to you. You find that people are strangely willing to divulge the story of their life, the more public parts of it at least, and elaborate on their jobs, even if you’ve just walked up to them and asked them about such things with nothing more than a greeting. It could be useful for gathering information, but you likely will never feel like you’re out of the loop regarding wide-reaching events. Of course, personal opinion still matters, so if someone hates you specifically, then there’s not much you can do without improving their disposition to you.</t>
  </si>
  <si>
    <t xml:space="preserve">Chalice of Reversal </t>
  </si>
  <si>
    <t xml:space="preserve">Created by Duke Thadon of Mania in the Shivering Isles to help him consume Felldew, the Chalice of Reversal is a strange artifact that tempers the effects of any harmful substances imbibed by a person who drinks from it regularly, removing poisons and addictive properties while only slightly lowering the beneficial qualities of the drug in question. Using the Chalice the Duke was able to regularly consume Felldew, a potent and possibly hallucinogenic drug that causes a severe addiction in those who imbibe it and effects of withdrawal mere hours afterwards, with no debilitating side-effects. </t>
  </si>
  <si>
    <t xml:space="preserve">Fate’s Favoured </t>
  </si>
  <si>
    <t>You’re just that bit luckier than average. This effect is more pronounced if the odds are stacked against you—the worse your situation, the more likely a small coincidence or happenstance will tilt the odds in your favour. This isn’t always going to save you if you’re cornered, but more often than not there might be a convenient rug to pull out from under your foes, or their aim might be off for just long enough for you to slip behind a shield.</t>
  </si>
  <si>
    <t xml:space="preserve">Apron of Adroitness </t>
  </si>
  <si>
    <t>A thick apron made from troll leather with splotches of red and green paint, it was once owned by a renowned painter before it found its way to you. While you wear this apron, you will find that both the quality of your creations as well as the beauty and aesthetics of them will be improved.</t>
  </si>
  <si>
    <t>Daedric Spider Silk</t>
  </si>
  <si>
    <t>If silk is such a valued commodity, then there is no finer or stronger silk than that taken from the spider daedra. This spool will replenish itself when used, and contains enough to easily create a few outfits.</t>
  </si>
  <si>
    <t xml:space="preserve">Travel Bag </t>
  </si>
  <si>
    <t>A decently sized pack that is roughly ten times larger on the inside and doesn't express the weight of what is put into it. It also comes with a carry case for an instrument that keeps said instruments in stasis while inside, becoming impossible to damage without destroying the case directly.</t>
  </si>
  <si>
    <t>"Party Favors"</t>
  </si>
  <si>
    <t>Also known as social lubricant or alcohol. You have a massive supply of various forms of alcohol in a nearly bottomless, chest-like cooler that keeps them all at the perfect temperature. This alcohol has a unique property where it doesn't cause hangovers or addiction. Additional purchases can be used to gain other recreational drugs of the sort, similarly altered to have reduced negative effects and an inability to cause addiction.</t>
  </si>
  <si>
    <t>Brush of Truepaint</t>
  </si>
  <si>
    <t>TES: Deadra</t>
  </si>
  <si>
    <t>One of the incredibly rare Aedric Artifacts, this paintbrush is said to have been fashioned from Dibella's own hair. The brush allows the wielder to enter a painting canvas and create things within simply by painting them, even living creatures like trolls.</t>
  </si>
  <si>
    <t>Dragon Cracker</t>
  </si>
  <si>
    <t xml:space="preserve">This supernatural Firework creates a luminescent sparkling dragon that you can pilot telepathically in order to control its movements until its explosive reaction has finished.
</t>
  </si>
  <si>
    <t xml:space="preserve">Dragon Hide Jacket </t>
  </si>
  <si>
    <t>A Jacket made of dragon-hide that reflects minor spells. Makes you look pretty cool. You’ll grow into it.</t>
  </si>
  <si>
    <t>Golden Quil</t>
  </si>
  <si>
    <t xml:space="preserve">You have a beautiful magical quill that never requires ink as the tip produces a limitless trail of gold to write with.
</t>
  </si>
  <si>
    <t>I'm sure Harry's kissing was more than satisfactory</t>
  </si>
  <si>
    <t xml:space="preserve">Through this Perk you become an incredible kisser as you have both the knowledge of kissing techniques as well as other types of physical romance. Additionally you can boost the pleasure reactions caused when you touch others in any way.
</t>
  </si>
  <si>
    <t xml:space="preserve">It would take years yet happened the day after </t>
  </si>
  <si>
    <t xml:space="preserve">If you ever decide to find a romantic partner you will find an option within 24 hours.
Whether this option works out or not is down to you. If you do hit it off you can give them the option to become a follower for free with the option of them becoming an importable companion in the future.
</t>
  </si>
  <si>
    <t xml:space="preserve">It’ll taste fine all the same </t>
  </si>
  <si>
    <t xml:space="preserve">You are a damn good cook and anything you make will taste good and remain unspoiled even if it goes through less than sanitary storage conditions, so no need to worry about food poisoning.
</t>
  </si>
  <si>
    <t>Long-Running</t>
  </si>
  <si>
    <t>Say what you want about Supernatural but the fact that it went for 15 seasons in a time where everything was cancelled says something. You possess a unique gift among other directors and that is the ability to keep a tv show going for decades without a drop in ratings and without even a talk of being cancelled. It’s almost as if by magic, anything you direct or produce seems almost destined to become popular and watched by all.</t>
  </si>
  <si>
    <t xml:space="preserve">Magical Camera </t>
  </si>
  <si>
    <t xml:space="preserve">A device used to take magical photographs. Originally a Muggle invention, but in the wizarding world, cameras had been adapted to be powered by magic, rather than electricity, and photographs taken may be specially developed to allow subjects the ability to move on their own within the confines of the photo frame. This has an unlimited amount of film and doesn’t require electricity to operate (but does have an adjustable flash bulb). The resulting magic moving photographs can be easily copied into other forms of media like newspapers.
</t>
  </si>
  <si>
    <t>Puppeteer</t>
  </si>
  <si>
    <t xml:space="preserve">You can create extremely intricate puppets and use them in a show. Watchers will be drawn in by the stories and if you let your hands wander with specific figures you can tell the future. 
This comes with two puppets - one for each hand - which when held out of sight change to fit the story.
</t>
  </si>
  <si>
    <t>Ring of Azura</t>
  </si>
  <si>
    <t>A ring gifted to the Nerevarine after the defeat of the Sharmat, its ebony construction depicts a specific birthsign. While wearing this, you will find your charisma and speechcraft enhanced, while also possessing night vision. Perhaps a bit lackluster, but it would be suicide to deny a gift from such a vengeful goddess.</t>
  </si>
  <si>
    <t>Silver Tongue</t>
  </si>
  <si>
    <t>You are a skillful orator, storyteller, and performer, capable of great snark and japes. As a side effect of this, you are a truly brilliant liar and incredibly persuasive as a general rule.</t>
  </si>
  <si>
    <t>Sire’s Choice</t>
  </si>
  <si>
    <t>You gain the ability to choose what powers/abilities/traits/talents those that you sire/carry to term through whatever methods inherit from you or your DNA.</t>
  </si>
  <si>
    <t>Tattoo Artist</t>
  </si>
  <si>
    <t xml:space="preserve">This perk makes you highly skilled at giving tattoos, ups your pain resistance, and allows your tattoos (given and received) to have a pronounced effect on attractiveness, scariness, and even alignment. The higher the quality of the tattoo, the greater the effect. Tattoos will still affect these attributes even when covered or unseen. You can also easily remove tattoos through a painless and side-effect free process involving only your hands and a few minutes of time. </t>
  </si>
  <si>
    <t>Whisper the Right Words</t>
  </si>
  <si>
    <t xml:space="preserve">You have an almost supernatural knack for saying just the right thing at the right time to be selected for prestigious or influential tasks. Be it a quiet word in a lord’s ear, a rousing speech, or an earnest request, your words naturally present you as the ideal candidate for opportunities that lead to power, wealth, or influence. You are frequently offered chances others might dream of, as your instincts for advancement are sharp and reliable.
</t>
  </si>
  <si>
    <t>Wild Night</t>
  </si>
  <si>
    <t>Mortals can be so silly at times, all hooked on honor, duty, chastity, and generally being a stick in the mud. Well, not when you're around! You now produce an aura that encourages debauchery and revelry, corroding the sense of modesty and their inhibitions.</t>
  </si>
  <si>
    <t>Wizard Chess Set</t>
  </si>
  <si>
    <t xml:space="preserve">A magical variant of the classic board game Chess where the pieces have been enchanted to move on their own accord when commanded by the player. When a piece is taken, the losing piece is smashed by the winning piece. Don’t worry, all the pieces reassemble themselves after the game is over.
This particular set is especially fancy and meets chess tournament regulation standards, it also folds up and has a shrink/grow command spell built into the folding mechanism, allowing it to shrink down into a keychain-sized miniature chess set or expand back into its full size when opened/closed.
</t>
  </si>
  <si>
    <t>Unlimited Picnic Basket</t>
  </si>
  <si>
    <t>You have a classic wicker picnic basket, when you reach in while visualizing a food type that can fit through its opening you can pull out any mundane, non-magical food or drink desired without limit. It will come out either fully wrapped, bagged, or boxed, you can also pull out unlimited amounts of plates, cups, utensils, knapkins, and picnic blankets as desired, and any garbage can be placed back into the basket to be vanished and disposed of.</t>
  </si>
  <si>
    <t>I do love knitting patterns</t>
  </si>
  <si>
    <t xml:space="preserve">You have gained a talent for various knitting methods, being able to create and style numerous styles of clothing in a fraction of the normally required time with perfect measurements.
</t>
  </si>
  <si>
    <t xml:space="preserve">Glamour Slam </t>
  </si>
  <si>
    <t>The star of your criminal operations in Metropolis, or better saying, the first half of it. Regardless if you’re affiliated with Roulette or not, you became the legitimate owner of your own Glamour Slam, a luxurious strip club that specializes in heroine cosplay as well as having legal permission to operate as such regardless of the local laws. Even if actual heroines were to be the ones on the shows, it’s granted that any people without supernatural perception abilities would believe they’re only cosplayers unless you explicitly tell them the truth. It also comes with a trained staff that count as your followers to maintain the place and take care of paperwork and of potentially troublesome patrons, however, keep in mind that they’re only regular humans so their capacity is limited. Lastly, your Glamour Slam will reappear in any city of your choice in future jumps, as well as retaining any modification done to it and always having legal permission to operate as a strip club.</t>
  </si>
  <si>
    <t>Tales of Homer</t>
  </si>
  <si>
    <t>Culture is not only conveyed through paintings and food, but through stories. Through weaving a narrative so compelling that those thousands of years from now are still enraptured by the tales you weave. You are a masterful storyteller of such skill that any stories or legends you tell are highly unlikely to deviate, no matter how long it has been since you first spun your narrative.</t>
  </si>
  <si>
    <t xml:space="preserve">Dialogues of Plato </t>
  </si>
  <si>
    <t>All men desire conflict, a way to prove themselves superior to one another, though not always through a show of force. One way is through words, through discussion and argument. You are a talented debater, on par with the greatest of mortals, capable of swaying nearly anyone to see your side of things with a few choice facts and the right words.</t>
  </si>
  <si>
    <t xml:space="preserve">Friendly Face </t>
  </si>
  <si>
    <t>Why is it that the hylians are the premier race, the one most pivotal to the fate of the land? Maybe it's how friendly their usual demeanor is. Most people will instinctively feel inclined to like and trust you, even if you've only just met.</t>
  </si>
  <si>
    <t xml:space="preserve">Muse </t>
  </si>
  <si>
    <t>A spirit of creativity and inspiration has bonded with you. They take the form of a beautiful human or human-like creature, sometimes with animal features, but at a size where they could fit into the palm of a man’s hand, though few can see them as they are naturally invisible to those not bonded to them. Just having the bond allows you to see the supernatural that would otherwise be hidden, improves your intuition, and makes you more sensitive to emotions, your own and those of others. Additionally, muses bonded to a person produce and store up a power that can be channeled into an individual, their bonded or someone they touch, to provide a temporary boost in creativity and spark new ideas. This power can also be used by the one bonded to the muse in order to infuse any supernatural power with an emotional resonance, altering and empowering the manifestation with the emotion infused into it.</t>
  </si>
  <si>
    <t xml:space="preserve">Traveling Stage </t>
  </si>
  <si>
    <t>This rather large, covered cart is much larger on the inside, having room and amenities to house a troupe of up to twenty performers, however, it can also unfold into an actual, tavern-like building that can house hundreds and has a built in stage for performances. While in this unfolded form, entertainers will have fewer missteps in their performances, so long as their performance is done on stage.</t>
  </si>
  <si>
    <t>Let the feast begin</t>
  </si>
  <si>
    <t xml:space="preserve">You have a magical table large enough to hold 10 people. Three times per day by saying the magic words “Let the feast begin” you are able to fill the table with a full course meal for each person sitting at it.
This food will be to the same quality as if you had personally spent up to an hour cooking each meal.
</t>
  </si>
  <si>
    <t>Bardic College</t>
  </si>
  <si>
    <t>You have come to be the owner and headmaster of a school. This school has a primary focus on history and the arts by default but you can choose whatever subjects you want to be taught here. Any student learning in this school will gain the benefits of any teaching perk you possess, with a minimum of learning twice as fast as they would in another environment, and will have talents emphasized while studying here. You can choose the requirements for entry into the school as a student, such as requiring them to pay to attend, that they show a level of existing proficiency, or that they have some innate quality. You cannot benefit from this bonus. The school is fully staffed with teachers and support staff necessary to run the school, and they do such a good job of it that you really don't have to put in any effort to run the school yourself. The teachers are akin to NPC followers rather than proper, living beings, having no need for food, drink, sleep, or air. If you have companions take the place of teachers, they can apply their own teaching perks to their students in addition to what the school provides normally.</t>
  </si>
  <si>
    <t>Bard Song</t>
  </si>
  <si>
    <t>This perk allows the user to infuse a song with magic in the process of composing it. The
resulting song will have a profound effect on the listener, up to a radical upending of their
personality or values. The composer designates what the effect of the song will be at the time
of composing it. This style of elven magic relies on shared genetic memories, so it has its full
effect only on those who are the same race as the song’s composer, with effects diminishing
the more distant the genetic relationship. Effects which block magic based mental effects
such as charm spells will block the effects of the song, however once the changes take root
they are permanent. A warning: once composed, anyone can sing the song to invoke the
effect. Comes with an excellent singing voice.</t>
  </si>
  <si>
    <t xml:space="preserve">Bard's College </t>
  </si>
  <si>
    <t>All those who desire to walk the path of the bard must start their journey somewhere, and there are fewer places better than this illustrious college. A place of learning how to sing, play instruments, writing songs and poems, and much more. It houses an impressive library focused mainly on the historical side, though you will find many plays, poems and sagas within. Any who wish to learn any of these fine arts will find their progress greatly improved.</t>
  </si>
  <si>
    <t xml:space="preserve">Blood-Made-Pleasure </t>
  </si>
  <si>
    <t>To be tempted by Sanguine is to be tempted by the urges of the flesh. When your blood runs hot with desire, lust and bodily cravings, it is his work. But to you, blood and wine are simply the same. For this stems from your new ability to transform liquids of all kinds into wine. Of course, the wine created from the
blood still pumping in a mortal’s heart is the most delectable of all.</t>
  </si>
  <si>
    <t xml:space="preserve">Death Dealer's Fete </t>
  </si>
  <si>
    <t>An ebony ring with a ruby gem in the shape of a rose, this is one of Lord of Revelry’s more ‘useful’ artifacts. While wearing it, the user will find their vitality skyrocketing, as well as possessing an infinite amount of stamina. Additionally, you will no longer have a refractory period, and your climaxes will be all the more powerful and pleasant.</t>
  </si>
  <si>
    <t>I open at the close</t>
  </si>
  <si>
    <t xml:space="preserve">This special Golden Snitch has a gateway to an expanded sub-space in the centre. This gate only exists when the snitch is open and it can only be opened by knowing its password and touching it with a specific part of your body which can both be changed while the gate is open. When it is closed you can set it to hover mode where it will float as commanded and act as best as it can in order to protect you.
</t>
  </si>
  <si>
    <t>Lies and Arbor Gold</t>
  </si>
  <si>
    <t xml:space="preserve">A single bottle of the finest Arbor Gold, a vintage so rare and smooth that it’s guaranteed to impress even the most skeptical of drinkers. But its true power lies in its ability to grease the wheels of deception. Serve this wine to someone, and they will believe almost any lie you tell them during the course of their intoxication. However, the effects are not foolproof—evidence to the contrary will break the illusion, and once sobriety returns, the lie will be judged as any other. Use it to spin tales, seal deals, or save your life in a pinch.
</t>
  </si>
  <si>
    <t xml:space="preserve">Masque of Clavicus Vile </t>
  </si>
  <si>
    <t>A metallic mask that has undergone numerous changes, often to best suit the current wearer. When wearing this, you will find yourself to be extremely persuasive and skilled at bartering. It would be quite possible for you to talk a poor man out of all of his worldly possessions.</t>
  </si>
  <si>
    <t>Pub at the End of the Universe</t>
  </si>
  <si>
    <t>There’s no finer place to grab a drink with some friends. This lovely establishment sits on the cusp of reality, surrounded by a hungry void of destruction. Despite that, you’ll find a cozy interior, fabulous food, and mastercrafted refreshments inside. You and anyone you designate receives the incantation to summon the pub’s entrance. They may visit this pub at any time, whether everyone resides in a single
timeline or are scattered across the multiverse. When your visit is done, each customer can exit the pub and return to their local dimension. Catch up with your friends over a pint, no matter how far away they choose to hang their hat.</t>
  </si>
  <si>
    <t>Pauper Luck</t>
  </si>
  <si>
    <t>Some people are born with bad luck, who have their lives be miserable for the entire extent of it. Others start with good luck, and live blessed and comfortable lives. Some people have luck in only a few specific things, such as a fisherman who always succeeds in catching big fishes. You, you have absurd luck, of the good kind, which applies mainly in combat. Your opponents will trip even on flat ground, they will stumble and miss even if you’re sitting still. Inexperienced opponents can simply forget the thought of ever hitting you, while masters of the craft will find you an unusually annoying opponent.</t>
  </si>
  <si>
    <t>Bardic Music</t>
  </si>
  <si>
    <t>You are a bard. A rare class of magic user who can use music to change the world. Music is most useful for altering the mental state of others, making them calmer or more compliant to your will. Alternatively it could make someone more aggressive, or in some cases more clear headed (and arguably intelligent). If the subtle manipulation of emotions isn’t your style, perhaps you could default to the standard “blast them with unnatural vibrations” style of bardic music. Whatever you decide to do, the magic of music is sure to set you free.</t>
  </si>
  <si>
    <t xml:space="preserve">Speakeasy
</t>
  </si>
  <si>
    <t>A poster that when put on a wall and told a password (or when approached by people fitting a dresscode) of your choice grants access to a speakeasy owned by you and staffed by House Elves with strong New York accents. Attracts friendly if unsavoury types, makes a good profit and has an endless amount of booze.</t>
  </si>
  <si>
    <t xml:space="preserve">Cosmic Key </t>
  </si>
  <si>
    <t>This portable cylinder is covered with buttons which when pressed emit certain tones. When a particular melody is played, the Key will open a portal that will allow you to teleport to the corresponding location bypassing any and all wards, shields barriers or other defenses or even into another time-space merging with your younger selves. Of course you have to know what melody to play, and the device doesn't have an instruction manual. One nice feature, it has a home key that will return you to the planet/general starting location of whatever jump you happen to be in.</t>
  </si>
  <si>
    <t>Enchanted Flute</t>
  </si>
  <si>
    <t>Just like Lao Shu’s flute, this is a musical instrument imbued with magic, though if you like you may pick a different instrument as it’s form, or even import one you already own. At the beginning of each jump you
may designate one species that exists within that jump. If they hear music played from this flute, then no matter how many of them there are they shall swiftly fall asleep for an indeterminate amount of time. Powerful magic can protect them from this, however, and I would not attempt it on anything stronger than the Red Wizard.</t>
  </si>
  <si>
    <t>Perverse Hedonist</t>
  </si>
  <si>
    <t>No mortal is immune to the allure of the flesh, of the heat within their loins and passion in their hearts. As alcohol taints the blood and leads to a state of drunkenness, so do you taint the mind through indulgence, through vice and sin. To control mortals through their desires, to trap them in a haze of pure debauchery and depravity, until eventually they cannot bear to exist without your influence clouding their mind, looking for their next hit. It certainly helps that those under this influence will be greater than they were before, all inhibitions cast aside to unleash their full potential.</t>
  </si>
  <si>
    <t xml:space="preserve">Sanguine Rose </t>
  </si>
  <si>
    <t>Taking on the form of a rose larger than most Bosmer, this staff is by far Sanguine’s most popular artifact. Upon activation, it will summon ten daedra to your side. But not just any daedra, ones perfect for whatever situation you find yourself in at the time. Are you in a fight and require more muscle, or perhaps you need to set up a killer party. Maybe you need a daedra that can’t be subverted to join your enemy’s side, and will react violently to any who attempt to control them. Or maybe you just need some help for some ‘recreational’ activities. We won’t judge.</t>
  </si>
  <si>
    <t xml:space="preserve">Ocarina of Time </t>
  </si>
  <si>
    <t>An azure instrument, only the symbol of the triforce on the mouthpiece hints at just how unique it actually is. This is the Ocarina of Time, a magical relic passed down through the royal Hylian family for generations. By playing the correct songs, one is capable of amazing feats, such as speeding up or slowing down their personal experience of time, alter the weather, ease regrets and soothe the souls, and even going back in time by three days. Perhaps more magic can be performed, should you seek out how.</t>
  </si>
  <si>
    <t xml:space="preserve">600 CP </t>
  </si>
  <si>
    <t>Wabbajack</t>
  </si>
  <si>
    <t>As befits the Prince of Madness, this magical staff is unique. Just like the Mad God who made it, its effects are impossible to predict. It may shoot a fireball, turn the target into a chicken or dragon, heal them of all wounds, make them explode in a shower of gold and sweetrolls, or an infinite number of possibilities. I'm sure you'll have a lot of fun with this.</t>
  </si>
  <si>
    <t>Fur Cloak</t>
  </si>
  <si>
    <t>Winter is not to survive, bringing a fel chill on the winds that bites deeply, especially if one were to head further north. This thick hooded cloak, made from the fur of a bear, is meant to help one survive this cold season, keeping the wearer comfortably warm no matter what kind of weather is assaulting them.</t>
  </si>
  <si>
    <t xml:space="preserve">Griffon Mount </t>
  </si>
  <si>
    <t>You are one of the rare few who has managed to tame a griffon, and turned them into a suitable mount for combat. As a fully trained mass of muscle and feathers, it can rip whole men apart with its talons, and can carry you high into the sky. Not only that, but its speed will scale with yours, ensuring that it will always be faster than you no matter what.</t>
  </si>
  <si>
    <t>Horsemanship​</t>
  </si>
  <si>
    <t>Unlike what video games may tell you horses are not medieval cars, riding all day at maximum speed and putting them the in the ​garage​ stable is a good way to lose your steed and they cost a lot, sometimes so much so that your own life is cheaper. However, you’ll now find that possess the skills to care for and ride these magnificent beasts, and somehow being capable of always taking care of them, even if at bare minimum.</t>
  </si>
  <si>
    <t xml:space="preserve">Pegasus </t>
  </si>
  <si>
    <t>Birthed from the neck stump of Medusa, few mounts are as graceful as Pegasus. This winged horse is fully trained, capable of all kinds of tricks and maneuvers, both on land and in the air. Additionally, it will always be faster than you, regardless of how fleet you become, though it strangely seems to teleport to your side when called.</t>
  </si>
  <si>
    <t>Three-Headed Hound</t>
  </si>
  <si>
    <t>The guard dog of Hades has had many children, many litters that all share core elements with that dreaded beast. All have three heads, and all of them require someone of at least demigod level strength to slay them. How fortunate then, that you find yourself as the newest owner of a three headed pup. Though they may be small now, they will grow to be second only to their legendary progenitor, and absolutely loyal to you.</t>
  </si>
  <si>
    <t xml:space="preserve">Intelligent Wolf </t>
  </si>
  <si>
    <t>A strangely intelligent wolf, one bearing odd markings and a manacle around his front leg. Still, he's big, fluffy, listens well to orders, and is absolutely viscous in a fight. Some nights, he can be heard howling a pleasant melody into the night sky.</t>
  </si>
  <si>
    <t xml:space="preserve">Graceful Loftwing </t>
  </si>
  <si>
    <t>A relic from the Age of the Sky, the loftwings have long since gone extinct. Strange, then, how you have come into possession of one. Being of a color of your choosing, this massive bird is your trusted mount, carrying you into the heavens above at ludicrous speeds, faster than even you, regardless of how swift you may become in the future.</t>
  </si>
  <si>
    <t>Cuddly Remlit</t>
  </si>
  <si>
    <t>A species of feline native to the floating land of Skyloft, few are as lovable as the remlits. Puffy coat, fluffy tail, and big ears make it a popular pet. It can even fly using those ears, though not for very long. Do be sure not to wake them up at night, though, as they can get a bit grumpy.</t>
  </si>
  <si>
    <t xml:space="preserve">Wolf Armor </t>
  </si>
  <si>
    <t>This brown and black armor consists of a metal breastplate, helmet, gauntlets and boots. Most pieces are adorned with some sort of feral motif be it the likeness of a wolf's head, a skull, or teeth.</t>
  </si>
  <si>
    <t xml:space="preserve">Silver Whistle </t>
  </si>
  <si>
    <t>This is a small silver whistle. When you blow on it it will summon 3 hunting terriers (that is the breed of dog) to your location. They will come from somewhere out of sight, taking perhaps a few minutes to reach you depending upon how far line of sight extends, and will appear outside of any buildings so if you’re inside where a dog couldn’t get in they won’t be able to either. They are well trained and loyal, and will disappear until called again once you are done with them.</t>
  </si>
  <si>
    <t xml:space="preserve">Twin Crows </t>
  </si>
  <si>
    <t>A pair of crows that you took on as pets, and bound to you magically, you won’t find any better messengers or spies. Though you can communicate with them telepathically no matter where they are, the greatest ability they possess is that they can share their senses with you, allowing you to gaze through their eyes and listen through
their ears whenever and wherever you want.</t>
  </si>
  <si>
    <t>Wooled Behemoth</t>
  </si>
  <si>
    <t>TES:  Dovah</t>
  </si>
  <si>
    <t>Commonly found within the northern province of Skyrim under the care of Giants, mammoths are mighty beasts with many uses. You are the proud owner of one of these mammoths, one that is well trained, capable of being used as both a mount, and a battle companion.</t>
  </si>
  <si>
    <t>0cp</t>
  </si>
  <si>
    <t>Iago</t>
  </si>
  <si>
    <t>You can have this annoying parrot for free. He is loud, cowardly and has an annoying voice. He will start as a smart mouthed pet.</t>
  </si>
  <si>
    <t>Slutty High Dragon</t>
  </si>
  <si>
    <t>A large and beautiful High Dragon has been Soul Bonded to you and only you, being incapable of soul bonding with others, and is completely subservient to you. The Dragon seems to more like a Slut Dragon than the High Dragon it is, since it’s incredibly sexual and promiscuous, desiring you like a nymphomanic. Lucky for you if you don’t like to slay some gigantic Dragon Pussy (or dick, your choice), this dragon can magically transform into a humanoid form that you find incredibly attractive, being your ideal dragon lover. In addition to that, it can use the soul bond to increase the pleasure of both of you at will, and make anything you feel echo across the bond causing a rebound effect that only increases your sensations. Thanks to the soul bond, you can now learn Magic, which the dragon will teach you in exchange for sexual favors. Don’t worry, you won’t need a wand to use it. The dragon will find and hoard treasure, which it will share with you in exchange for, yes you guessed it, sexual favors.</t>
  </si>
  <si>
    <t>A Cat</t>
  </si>
  <si>
    <t>Popular in both the Muggle and Wizarding world, cats are quite the common sight here. Not as much as owls but then again, few pets are. Regardless, cats are still useful, especially this particular one given that its half-kneazle, making it larger than ordinary household cats. And to differentiate between its lesser brethren even further, this one seems to have a knack for sniffing out untrustworthy fellows. It’s not perfect but then again, few things are.</t>
  </si>
  <si>
    <t xml:space="preserve">Acromantula Egg </t>
  </si>
  <si>
    <t xml:space="preserve">This Acromantula egg is one of Aragog’s children gifted to you as a symbol of friendship. When it hatches it will be an infant giant spider the size of a Pekingese, growing as it ages until it is about the size of a small elephant, however thanks to Jumpchan this Acromantula will be able to control their own size changing within their natural limits. While this Acromantula is with you no other Acromantula will approach you and you will be able to milk magical silks and venoms from them that can easily be enchanted. With time they will learn how to communicate with humans via speech.
</t>
  </si>
  <si>
    <t>Are You Magizoologist Material</t>
  </si>
  <si>
    <t xml:space="preserve">You gain the knowledge of how best to look after any creature that comes under your care.
</t>
  </si>
  <si>
    <t xml:space="preserve">Armored Troll </t>
  </si>
  <si>
    <t xml:space="preserve">Big three eyed fuzzy monster with metal strapped onto it and axe blades stuck onto its arms, what more could you want.
</t>
  </si>
  <si>
    <t>Augurey</t>
  </si>
  <si>
    <t xml:space="preserve">Known as the Irish Phoenix, it is a thin and mournful looking magical bird, somewhat like a small underfed vulture. The cry of the Augurey signals approaching rainfall, however it was long believed that the mournful cry of the Augurey foretold death.
</t>
  </si>
  <si>
    <t xml:space="preserve">Dark Creatures Affinity </t>
  </si>
  <si>
    <t xml:space="preserve">Generic HP Dark Wizard Jump
</t>
  </si>
  <si>
    <t xml:space="preserve">Dark creatures are more likely to obey your orders and view you as an Ally rather than a food source.
</t>
  </si>
  <si>
    <t xml:space="preserve">Diricawl </t>
  </si>
  <si>
    <t xml:space="preserve">This flightless magical bird is known to Muggles as the Dodo. It is plump, fluffy-feathered and native to the island of Mauritius in the Indian Ocean. While Muggles believed this bird to be extinct, in reality, it has the ability to disappear and reappear elsewhere as a means of escaping danger, similar to apparition.
</t>
  </si>
  <si>
    <t>Dragon Egg</t>
  </si>
  <si>
    <t>Found within a hidden and warded cave, this egg is perhaps the last of its kind, as corruption and strange magic caused the young and unborn of Mareth’s great dragons to turn into little deformed creatures called Kobolds. The egg contains the last healthy dragon to be born, requiring a small ritual to awaken from magical stasis and a sharing of essence to hatch. The accompanying notes are a little vague on what exactly that entails, but considering the world you find yourself in, it’s not hard to guess. What might come as a surprise is that any such fluids poured on it are quickly absorbed into the egg’s surface. By using various fluids or potions, you could somewhat shape the form of the dragon that will be hatched from it. By default, they will be hatched as a suitable mate of the opposite sex to you (or a fellow hermaphrodite if you happen to be one), thanks to the essence shared with it. Depending on what other items you soak the egg with, that may be changed. Some items could even influence their level of corruption. Though even altered, the shared essence will still cause them to be naturally attracted to you. Should nothing else change, their appearance will be a humanoid shape covered in reptilian scales. Standing taller than any human and adorned with huge draconic wings, a pair of long, ebony-black horns, and a lashing tail. Regardless of what they end up hatching as, some things will remain constant. They are born fully grown, already knowing their name and much of the old dragons, though they know nothing of the current state of Mareth. And while they lack any kind of training, their natural draconic might makes them a mighty opponent even without that. This natural strength is further supported by dragonfire, and may be the root of their arrogance.</t>
  </si>
  <si>
    <t xml:space="preserve">Fantastic Beast Feed </t>
  </si>
  <si>
    <t xml:space="preserve">This feed trough produces a limitless supply of the perfect food for any creature that attempts to eat from it.
</t>
  </si>
  <si>
    <t>Fish Tank</t>
  </si>
  <si>
    <t xml:space="preserve">The Addams Family </t>
  </si>
  <si>
    <t>A large fish tank with no proper filtration system and several dozen ravenously hungry piranhas
of the kind found in movies (the ones that actually will attack people and cows). Oddly, the tank
has no problem keeping these notoriously hard to care for fish alive.</t>
  </si>
  <si>
    <t xml:space="preserve">Form of the Beasts </t>
  </si>
  <si>
    <t>Tales often tell of the gods' many exploits, and none more so than Zeus' escapades with mortals. Oftentimes, in the form of an animal. You seem to have a similar ability, capable of taking on the forms of five different animals, from mammals to fish to insects to everything in between. Hopefully you use this ability in a kinder manner than the King of the Gods.</t>
  </si>
  <si>
    <t xml:space="preserve">Grown in the Saddle </t>
  </si>
  <si>
    <t>You ride like one who has been riding since they could walk, and have a similar skill with the care, training, and handling of horses. You could ride a wild stallion bareback. You could ride a wild winged horse bareback. And given time and a chance break it to the saddle.</t>
  </si>
  <si>
    <t>Horse Stable</t>
  </si>
  <si>
    <t>The best mode of transportation for those who don't want to walk everywhere, mounts don't have to just be horses. These stables can hold three mounts comfortably, and always has enough food and water for them to be well fed. Any mounts that spend time here will find themselves with more stamina, and can run faster even than before.</t>
  </si>
  <si>
    <t>Monstrous Gargoyle</t>
  </si>
  <si>
    <t>Gargoyles are a race of living statues that have been animated by a wizard or vampire, often found guarding dungeons, castles, and ancient ruins. As expected, this powerful Gargoyle is extremely loyal to you, has skin as tough as stone, claws that can easily rend flesh, and is immune to poison and paralysis effects.</t>
  </si>
  <si>
    <t xml:space="preserve">Nagini </t>
  </si>
  <si>
    <t xml:space="preserve">Once a beautiful young woman but due to a blood curse Nagini was permanently turned into a snake and from a twist of fate she became a Horcrux of Lord Voldemort. You may choose for Nagini to become a Companion as a Snake Animagus without her blood curse, have her become a full snake or take this as a Perk in order to become a Snake Animagus yourself, in addition to any other animagus abilities you may possess or come to possess. 
</t>
  </si>
  <si>
    <t xml:space="preserve">Norbert </t>
  </si>
  <si>
    <t xml:space="preserve">Norbert is a baby Norwegian Ridgeback who was later renamed Norberta when they found she was female. By purchasing this option you may choose to have an unhatched dragon’s egg or newly hatched Dragon who will be affectionate towards you regardless.
</t>
  </si>
  <si>
    <t>Pet Owl</t>
  </si>
  <si>
    <t>A pet owl that carries your post. Can be any owl species of your choice.</t>
  </si>
  <si>
    <t>Puffskein</t>
  </si>
  <si>
    <t xml:space="preserve">Puffskein are found worldwide, they are spherical in shape and covered in soft, custard-coloured fur. A docile creature that has no objection to being cuddled or thrown about. Easy to care for, it emits a low humming noise when content. From time to time a very long, thin, pink tongue will emerge from the depths of the Puffskein and can snake through a house searching for food. The Puffskein is a scavenger that will eat anything from leftovers to spiders.
</t>
  </si>
  <si>
    <t xml:space="preserve">Stable Summons </t>
  </si>
  <si>
    <t>You gain the ability to whistle! By putting your thumb and forefinger into your mouth, pursing your lips and forcefully expelling a great deal of air you can make a shrill noise. ... What, not many people can do that properly. Fiiiine. Whistling also summons a mount of one of the types below. Each purchase of this talent gives you a different grouping of mounts. Mounts are swift, intelligent and neigh tireless. Mounts will come with appropriate tack, can be dismissed at will, and while they are real animals and behave as such do not require food and water. Slain mounts will remain slain for 24 hours.</t>
  </si>
  <si>
    <t>Thestral</t>
  </si>
  <si>
    <t xml:space="preserve">This breed of magical winged horse has a skeletal body, face with reptilian features and wide leathery wings that resemble a bat's. The most well-known ability of these beasts is their invisibility to those who had not seen death. In other words, they were only visible to people who had seen someone dying and fully accepted, understood and internalised the concept.
</t>
  </si>
  <si>
    <t>Warg Mount</t>
  </si>
  <si>
    <t>A creature of war, you now possess a warg mount which is absolutely loyal to you even unto death. It is a lethal mount and will fearlessly bear you into battle against anyone or anything without hesitation.</t>
  </si>
  <si>
    <t>Zoo in a Suitcase</t>
  </si>
  <si>
    <t xml:space="preserve">This suitcase has been bewitched with an Undetectable Extension Charm, inside which you can house a vast number of magical beasts who each gain their own habitat to comfortably house them and inform viewers about them. You may also choose for this Suitcase to take the appearance of a Trunk.
</t>
  </si>
  <si>
    <t>Crow-friend</t>
  </si>
  <si>
    <t>Large birds akin to crows that generally dwell in the areas around the southern Misty Mountains, Dunland, and Fangorn. You have a flock of these birds that have been trained to follow your commands, to spy and scout, and you can understand their speech. If any should die, another will appear to replace them a day later. If you are in danger, and request their aid, they  shall fly to your assistance, bringing food or pecking out the eyes of those who attack you.</t>
  </si>
  <si>
    <t>150 CP</t>
  </si>
  <si>
    <t>Yetis</t>
  </si>
  <si>
    <t>A trio of mighty yetis; large, white furred, ape-like creatures with oddly cat-like features that guard the mystical Shangri-La. They’ve allied themselves with you, and will come whenever you call them, wherever that may be. Additional Yetis can be purchased for 100 CP for three</t>
  </si>
  <si>
    <t xml:space="preserve">A Ferret of Monstrous Size </t>
  </si>
  <si>
    <t xml:space="preserve">You are able to enchant any creature with a memetic field so that anyone who sees it will both continuously and subconsciously believe that it is an odd variation of a mundane animal, not a supernatural creature.
</t>
  </si>
  <si>
    <t xml:space="preserve">Aela </t>
  </si>
  <si>
    <t xml:space="preserve">Werewolf lady from the Companions. Will turn you into a werewolf yourself if you earn her respect.
</t>
  </si>
  <si>
    <t>Animagus</t>
  </si>
  <si>
    <t>You are an Animagus allowing you to change into an animal at will. You may choose any non-magic animal  as your alternate form.</t>
  </si>
  <si>
    <t>Animal Companion</t>
  </si>
  <si>
    <t>A Game of Thones Jumpchain</t>
  </si>
  <si>
    <t>In this land, it’s somewhat common for people to have animal companions by their side. Whilst this item won’t get you a dragon, a sapient creature or anything which has absolutely no basis in this setting (such as trying to get a legend of zelda cuccoo as a pet), there are few real limits on size or species of animal. Examples of what can be gained through this item include a direwolf, mammoth, lion, eagle, hawk, viper, horse, war elephant or raven. Animals gained through this item are smart, loyal companions with a near human intelligence. The default is whatever would make sense for your origin, such as a Stark having a direwolf, a giant having a mammoth or a golden company member having a war elephant. If you have any animal based magics such as warging, this animal is far better suited for it and slightly boosts the effectiveness of such abilities.</t>
  </si>
  <si>
    <t xml:space="preserve">Battlecat </t>
  </si>
  <si>
    <t xml:space="preserve">Masters of the Universe </t>
  </si>
  <si>
    <t>You may create or import an animal companion to be given a battle form. By default they will be an Eternian tiger or panther. They will be able to change into a form capable of carrying you into battle. Their physical prowess when transformed will make them quite effective in melee as well. Even if they could not before, they will now be capable of human speech in both their battle and normal forms.</t>
  </si>
  <si>
    <t xml:space="preserve">Bubbly Cryptozoologist </t>
  </si>
  <si>
    <t>This cheerful, if somewhat odd, young person is utterly fascinated by all sorts of magical creatures, though they believe in some very strange ones as well. They’ve got some media connections and there’s often great wisdom in their ramblings if you know where to look.</t>
  </si>
  <si>
    <t>Buckbeak</t>
  </si>
  <si>
    <t xml:space="preserve">This male Hippogryph has declared you as worthy and will now follow you anywhere and everywhere being able to fly both through magical and non magical means.
</t>
  </si>
  <si>
    <t xml:space="preserve">Controlled Selling and Breeding </t>
  </si>
  <si>
    <t xml:space="preserve">You have learned the courting and breeding methods of all the creatures under your care as well as how best to protect and incubate their offspring.
</t>
  </si>
  <si>
    <t>Creature Care Supplies</t>
  </si>
  <si>
    <t>A leather bag filled with supplies for carrying for all manner of magical beasts. There are several enchanted grooming tools that will pamper a target creature on command and painlessly harvest ingredients like fur and nail trimmings in the process. There is an assortment of monster feed that will never run out, and several large and durable balls that all creatures will love to play with.</t>
  </si>
  <si>
    <t>Dragon Skin Cloak</t>
  </si>
  <si>
    <t>How To Train Your Dragon Jumpchain</t>
  </si>
  <si>
    <t xml:space="preserve">This Drago-like fireproof cloak made from dragon skin protects you from dragon flames and other breaths of fire, no matter how intense.
</t>
  </si>
  <si>
    <t>Dragon's teeth</t>
  </si>
  <si>
    <t>An oracle told Cadmus to whip a cow and chase it until it finally decided to stop. That was how he should decide where to build the city he was thinking of founding. Halfway through the chase, he stopped to get a drink because cow-chasing was thirsty work, and he was attacked by a dragon. When the dragon was slain, Athena appeared and told Cadmus to sow its teeth into the ground like wheat, and they sprouted into a field of armed warriors. (Yes, really.) You have a bag holding five of these teeth, and they replenish each dawn if planted. When pressed into the ground, they grow into soldiers with equipment most common to infantrymen of the current world, defaulting to humans with bronze arms and armor. The soldiers are highly skilled, very tough, and completely loyal, but they can be rather gullible at times.</t>
  </si>
  <si>
    <t>Everyday I’m Slytherin</t>
  </si>
  <si>
    <t xml:space="preserve"> Slytherin</t>
  </si>
  <si>
    <t>What greater way to honour Salazar Slytherin is there than to take the form of a snake? Why, it would seem that’s precisely what you did. You’ve become an animagus, a witch or wizard who can transform themselves into an animal (and back again — important, that!). More specifically, you are a snake animagus. You may choose a single extant non-magical snake as your animagus form.</t>
  </si>
  <si>
    <t xml:space="preserve">Flight of Fancy </t>
  </si>
  <si>
    <t>TES:  Daedra</t>
  </si>
  <si>
    <t>You know what would be really neat? Being a butterfly, flying and flittering and fornicating and all that. Welp, your Prince heard you, and thought the idea would be pretty cool, too. At will, you can burst into a cloud of bloodsucking butterflies, capable of moving each one simultaneously. And when you want to, you can turn back, no worse for wear so long as even one of them survives.</t>
  </si>
  <si>
    <t>Hide of Skaranorak</t>
  </si>
  <si>
    <t>A cloak made from the hide of an ancient dragon ogre, Sigmar made it in honor of the glorious battle it gave him. Not only does it keep one warm in even harsh winter, but it can turn aside a blade as well as any armor of iron, and electrocutes any that strike you. Wearing it is a sign of your might and martial prowess, for who but the mightiest of warriors would wear such a creature’s hide?</t>
  </si>
  <si>
    <t>Little Bag of Dragons</t>
  </si>
  <si>
    <t xml:space="preserve">This little bag contains various types of animate model dragons that function as realistic models of any dragons that exist within the continuity, including the Hungarian Horntails, Chinese Fireballs, Swedish Short-Snouts, and Common Welsh Greens. These models can be used to roast food such as chestnuts, start fires, stalk and eat bugs/mice/rats near you 
</t>
  </si>
  <si>
    <t>Mearas</t>
  </si>
  <si>
    <t>LOTR Jumpchain</t>
  </si>
  <si>
    <t>You have been blessed to ride one of the descendants of Felof, Lords of Horses. Your horse is more intelligent than the average human, can understand English, and can run at up to 50 MPH for days upon end.</t>
  </si>
  <si>
    <t xml:space="preserve">Monstrous Book of Monsters </t>
  </si>
  <si>
    <t xml:space="preserve">The Monster Book of Monsters is a particularly vicious sentient textbook that can incorporate qualities of various creatures. This version of the book is a bit different then other versions. The book can gain the abilities and mannerisms of various creatures. For example, feeding it demiguise fur and it’ll be able to turn invisible, feed it demiguise blood and it’ll be able to predict the (near) future as well. This lets you turn the book into a chimeric book-shaped creature. The book is quite informative, but usually difficult to access due to its aggressive nature. This copy, while quite vicious to others, seems incredibly loving and caring towards you acting almost like a puppy or a kitten. This book thoroughly enjoys having its spine stroked, and updates each Jump gaining new information. 
</t>
  </si>
  <si>
    <t>Oddly Intelligent Corvid</t>
  </si>
  <si>
    <t>This crow or raven has taken a shine to you and has adopted you as its pet. This bird is intelligent and while not able to talk it can understand and follow complex instructions. This is counted as a pet or familiar.</t>
  </si>
  <si>
    <t>Pet Landmark</t>
  </si>
  <si>
    <t>Hopefully nobody saw you make off with this, but you've got an unusual 'pet', that is, an animated fixture from a famous landmark. Think of something like the Chrysler Eagle, or the Times Square bull. If it's an animal, it will have the full mobility it's shape suggests, including flight, and it will heed and obey your call.</t>
  </si>
  <si>
    <t>Ring of Hircine</t>
  </si>
  <si>
    <t>A silver ring with a wolf's head, this grants the wearer the ability to transform into a bestial form similar to a Werebeast. Should you already be a werebeast, then this not only allows you a greater degree of control for your transformation, but it also removes any drawbacks you would have as a werebeast.</t>
  </si>
  <si>
    <t>Shadowmere</t>
  </si>
  <si>
    <t>An immortal horse and the only one among the brotherhood, has purple fur and glowing red eyes, loyal but is probably a demon.</t>
  </si>
  <si>
    <t>Snake Arrows</t>
  </si>
  <si>
    <t>You possess a quiver which whenever you reach for an arrow from it you can pull out a live snake instead. This snake will stiffen and paralyze into a straight ‘arrow’. If launched from a bow you will find that this snake arrow seems to seek out your target, turning a bit in the air if needed to seek out your opponent. This comes with a free bow to fire these arrows from; it’s an ordinary bow, except that if you lose it you are guaranteed to get a new one soon.</t>
  </si>
  <si>
    <t>Unparalleled Rider</t>
  </si>
  <si>
    <t>It’s as if you were born in the saddle, for you are able to ride any kind of steed better than anyone in a few generations. You are also truy capable of caring for your steeds, as well as make them easily follow your commands.</t>
  </si>
  <si>
    <t>Who’d like to come and say hello</t>
  </si>
  <si>
    <t xml:space="preserve">You have a way with nature so great that you can form a deep and lasting friendship with animals both magical and mundane. Through this you can pacify a violent animal making it more friendly to you, even those that might normally see humans as nothing more than a snack.
</t>
  </si>
  <si>
    <t>Wisp Mother</t>
  </si>
  <si>
    <t>There are many legends of wisps, of how they lure the unsuspecting into the arms of ghostly women who feed on their life force. It seems like the legends are not incorrect, as you are capable of summoning wisps to your side. They can drain the health and stamina from enemies, healing you in the process. They can also disguise themselves as you, though it will only be an illusion.</t>
  </si>
  <si>
    <t xml:space="preserve">Striding Through Silt </t>
  </si>
  <si>
    <t>The main form of long-term travel in Morrowind, for mundane citizens at least, are the Silt Striders. Massive long-legged insects, their shell is hollowed out to reach their brain, and pilot them that way along set routes to ferry people around Vvanderfell. There are plenty of silt strider farms across Vvanderfell, and you now possess one of them. It’s not particularly large, silt striders aren’t high maintenance creatures, and you possess the basics for raising and feeding them, along with a manual for how to properly train them while growing up as well as a secure method of cutting open its shell and preparing it to become public transport.</t>
  </si>
  <si>
    <t xml:space="preserve">Draconic Armor </t>
  </si>
  <si>
    <t>If you can skin a bear and wear its fur like armor, why wouldn’t you do the same to dragons? You are now in possession of a set of armor created from either the bones or the scales of a dragon. Dragonbone armor is second only to Daedric armor, while dragonscale armor is more protective than glass armor while being lighter.</t>
  </si>
  <si>
    <t>Spectral Steed</t>
  </si>
  <si>
    <t>Darksiders</t>
  </si>
  <si>
    <t>You gain a loyal Spectral Steed that is a manifestation of your Psyche and Powers.</t>
  </si>
  <si>
    <t>Animal Control</t>
  </si>
  <si>
    <t>Avengers Earth's Mighiest Heroes</t>
  </si>
  <si>
    <t xml:space="preserve"> You can telepathically command a certain type of animal (wolves, ants, spiders, squirrels etc.) over a one mile area.</t>
  </si>
  <si>
    <t>Could you allow me to extract a vial</t>
  </si>
  <si>
    <t xml:space="preserve">You are an expert at extracting samples from creatures both magical and mundane, doing so without causing any discomfort or loss of life in the creature. After the extraction you are able to completely regenerate the creature though it will require time to recover before you will be able to safely take the same sample again.
</t>
  </si>
  <si>
    <t xml:space="preserve">Durnehviir </t>
  </si>
  <si>
    <t xml:space="preserve">Undead Dragon trapped in the Soul Cairn. Will be exceedingly happy about you getting him out of that hellhole even if it isn't for very long.
</t>
  </si>
  <si>
    <t xml:space="preserve">Mechanical Owl </t>
  </si>
  <si>
    <t>This robotic owl speaks in clicks and wheezes but you can understand these noises. This mechanical owl is intelligent enough to talk to you and understand complicated instructions fitting for an automaton built by the gods to replicate the animal familiar of the goddess of wisdom, clever to go with it, and fairly resilient, more so than a human at least despite its somewhat delicate appearance. It is a useful scout and guide as well as somehow this owl seems to know the direction of any location - or individual - you seek or tell it to seek which is not somehow warded against such knowledge.</t>
  </si>
  <si>
    <t>Pet Phoenix</t>
  </si>
  <si>
    <t>A pet Phoenix. Able to carry immensely heavy loads, their tears have very powerful healing powers and they make for highly faithful pets.</t>
  </si>
  <si>
    <t>Talk With the Animals</t>
  </si>
  <si>
    <t>You and beasts just get along. For one thing they seem to understand human speech when it’s from you and for another they seem unusually inclined to make friends with you, even if their nature is usually vicious and aggressive. You also have a nose for when an animal (or monster) is being mistreated and can zero in on their location with unerring accuracy. Beasts rescued will recognise you as their saviour and become very loyal.</t>
  </si>
  <si>
    <t>Unicorn</t>
  </si>
  <si>
    <t>Perhaps one of the most iconic magical beasts alive, there are few souls who have not heard of the mythical unicorn, even amongst the Muggles. A horse with either a coat of the purest white, enough to make freshly fallen snow seem gray, or the most lustrous gold and a beautiful horn upon its head, unicorns are symbols of purity and gentility. But do not underestimate this wondrous beast. Capable of outrunning werewolves with absurd ease, each and every part of a unicorn is magical. But its most precious component is its silvery blood. By drinking of it, you can keep yourself alive even if you are but an inch from death. And though, it would ordinarily curse the drinker, this particular unicorn will give you its blood of its own free will. You will suffer
no curses if you partake in its most precious and valuable blood.</t>
  </si>
  <si>
    <t xml:space="preserve">Winged Horse </t>
  </si>
  <si>
    <t>This winged horse can fly in an hour the distance that would normally take a rider a day (though some of this is because it goes in a straight line) while carrying a rider, is strong enough to carry 2 riders, is durable enough to survive being knocked from the sky into the ocean by the Kraken, and can fly back out of the water again on its own power. And that’s if you’re a mere human. This is a mount worthy of you, no matter what you become. It will always be able to run at least twice as fast as you can, and fly at least twice as fast as you can (or as it runs whichever is higher), and will always remain at least as durable as you gaining all of your resistances and immunities; if you are not riding it this only scales to your base line, but if you’re riding it it will scale to your current state. Finally it is a highly intelligent beast, smarter than any horse should
be, and extremely loyal to you as long as you treat it well.</t>
  </si>
  <si>
    <t xml:space="preserve">Kine and Horses </t>
  </si>
  <si>
    <t>Being one of the Easterlings, you know the value of good kine and horses as well as the ways they may be trained. From dairy farming all the way to warhorse breeding, you can tell the quality of cattle and horses at a glance. With little more than a few words you can calm wild horses, and with the right methods you can induce terror in the horses of your enemies. Under your care, cattle produce more and horses perform better. A shaggy old mare will work as well for you  as a thoroughbred warhorse in battle. With effort, you could even tame one of the horned rhinos of Far Harad to use in battle.</t>
  </si>
  <si>
    <t xml:space="preserve">Breeder of Horses </t>
  </si>
  <si>
    <t>You are well-versed in not only knowing the physical health of your horses, but being able to pick the best to breed and to always ensure
the most advantageous traits are bred. You can take a poor draft horse, and in a few generations their line will produce warhorses as fine as any with a thousand-year pedigree. This goes as well for other domesticated creatures.</t>
  </si>
  <si>
    <t>Baby Dragon</t>
  </si>
  <si>
    <t>A single baby dragon that you’ve hatched and has bonded to you. This beast while small will grow at an incredible rate and eventually become a Medieval superweapon easily able to lay waste to armies of men. Beyond this jump the dragon will grow with you becoming more powerful as you grow in power so that it may forever stand by your side. Alternatively, it could be an egg that hatches whenever you want it to, and can rehatch each jump.</t>
  </si>
  <si>
    <t>Basilisk Fang</t>
  </si>
  <si>
    <t xml:space="preserve">This dagger-like fang can produce a limitless supply of any type of venom; if left unattended it would drip out producing a teaspoon a day but if you want to gain more you can squeeze it to make it come out at a trickle thereby producing the same amount in less than five seconds.
</t>
  </si>
  <si>
    <t>Blood of the Dragon</t>
  </si>
  <si>
    <t xml:space="preserve">The ancient magic of Valyria flows in your veins, granting you unparalleled command over dragons and their secrets. You possess the rare ability to tame and breed dragons, bending even the most willful of them to your will. With focus and care, you can awaken seemingly dormant or petrified dragon eggs without the need for sacrifice, breathing fire back into these ancient symbols of power. Dragons respond to you with near-instinctive obedience, and your bond with them grows stronger with time. 
</t>
  </si>
  <si>
    <t>Dragon Armlet</t>
  </si>
  <si>
    <t>Chronicles of Narnia</t>
  </si>
  <si>
    <t>You wanna be a dragon, right? Who doesn't wanna be a dragon? Unlike versions enchanted by less competent wizards, this golden armband lets you transform back and forth from the form of a 30 foot long, flying, fire-breathing dragon more or less at will. There's no need to learn a lesson about selflessness or whatever to gain control over this- just be a dragon.</t>
  </si>
  <si>
    <t xml:space="preserve">Dragon Fight Arena </t>
  </si>
  <si>
    <t xml:space="preserve">This is the emblematic arena of the village of Berk, and serves as a school for dragon hunting and taming. Several hunters and riders will obey your orders, as will an instructor with the same level of dragon knowledge as Gobber.
</t>
  </si>
  <si>
    <t xml:space="preserve">Dragonbane </t>
  </si>
  <si>
    <t>House of the Dragon</t>
  </si>
  <si>
    <t>While he became King in the aftermath of the Dance Aegon III truly hated dragons for how Sunfyre killed his mother - some say he poisoned the last dragon - either way, it did not help when he sent the beasts away from the capital. Now you as a jumper can use his moniker as inspiration to do increased damage to magical entities like dragons. Attacks will do more damage and you are resistant to magic-based attacks like dragon flame.</t>
  </si>
  <si>
    <t xml:space="preserve">Golden Fleece </t>
  </si>
  <si>
    <t>The great treasure obtained by Jason and his Argonauts, the golden fleece has taken the form of armor, though only covering a single arm. Still, it is completely indestructible, and can be used to deflect approaching weapons and projectiles, sending them back towards those who deliver them. It is a potent defensive artifact, to be sure.</t>
  </si>
  <si>
    <t xml:space="preserve">Hide of the Nemean </t>
  </si>
  <si>
    <t>So powerful and mighty was the Nemean Lion that all the works of man were incapable of penetrating its skin, incapable of even leaving a scratch. Much like that beast, your skin is practically invulnerable, unable to be damaged in any way. Blades and arrows cannot harm you, and magic will more often than not wash over you.</t>
  </si>
  <si>
    <t>Nab-Sack</t>
  </si>
  <si>
    <t>Behold the Nab-Sack! The perfect magical tool for anyone seeking to protect magical beasts and creatures everywhere! Simply open the bag and it’ll suck up any beast you might encounter, from mooncalves to hippogriffs and even dragons! And you won’t ever have to worry about running out of space in the bag. You can stuff as many animals as you want inside and you won’t even have to worry about them getting hurt or growing old. Of course, the Nab-Sack isn’t perfect. You can’t just point it any old creature and expect them to get sucked right in. No, it takes time for that to happen and while you can suck in mooncalves in five or so seconds, that time will only grow longer and longer for the larger the beast grows. Something like a Thestral will already take nearly a minute. Imagine how much longer a dragon will take. Finally, if you are pursuing a more criminal line of work... well, a never-ending black hole of a bag certainly sounds useful for such things, don’t they?</t>
  </si>
  <si>
    <t xml:space="preserve">Toad and a Chicken Egg </t>
  </si>
  <si>
    <t xml:space="preserve">A simple chicken's egg and a toad, not worth so much as a single Galleon normally, but this pair will allow you to hatch a Basilisk that will grow to the full size and power as the one hatched by Salazar Slytherin over the course of a single year. 
</t>
  </si>
  <si>
    <t xml:space="preserve">Too Monstrous to be Real </t>
  </si>
  <si>
    <t>You may take on a horrible, massive, and powerful secondary form which is several times greater in magical and physical strength than your base self, and has great power to fight off disbelief or, in other world, various forms of magic negation, and can punch through magic resistance. Indeed, it is so horrific that its mere presence can drive off many enemies. You cannot maintain it for long, however.</t>
  </si>
  <si>
    <t xml:space="preserve">Draconic Form </t>
  </si>
  <si>
    <t>Are there any creatures as powerful and majestic as the dragons? Though a number of people have shown desires to become one of these flying serpents, you are the one who has made that dream into a reality. You can, at will, take on a serpentine dragon form, imbued with an element of your choice. A dragon imbued with lightning would electrocute any who dared get close, while possessing the ability to generate thunderstorms. A dragon imbued with fire could set an entire castle ablaze with frightening ease. A dragon imbued with darkness would be able to blanket an entire city in pitch black darkness, while being able to meld into the shadows.</t>
  </si>
  <si>
    <t xml:space="preserve">Dragonslayer’s Shield </t>
  </si>
  <si>
    <t>A tool of a true dragonslayer. Made from a single large dragon scale/plate, and adorned with the talons of slain dragons, it is an extremely light kite shield while being as durable as if it was made of solid metal. Adding to its utility as it was made from a dragon it’s completely fireproof and can be used to block things such as a dragon’s fiery breath. Of course many jumpers grow harder to damage than metal quickly, so it will always scale to be at least 3 times harder to damage than you are, gaining all your resistances and immunities three times over.</t>
  </si>
  <si>
    <t>Dark Pegasus</t>
  </si>
  <si>
    <t>The mount of choice for many Druchii Sorceresses, including Morathi, whose mount Sulephet is the only known, named Pegasus of its kind. These Chaos-corrupted steeds are stolen while young from the eyries of their parents, as the adults are far too savage to train. When grown, these brutal, bat-winged horses can ride thermals for hours without rest while hunting for prey, whereupon they swoop down to gore it with their twin horns. These creatures are, naturally, significantly more aggressive than their uncorrupted kin, and actively seem to revel in violence.</t>
  </si>
  <si>
    <t>You've come into the possession of the egg of a dragon. Once there were many, but now they've been reduced to a single dragon and one other egg. Once it hatches - which normally requires a Dragonlord, but an exception can be made in this case - you must give it a name, and it will imprint on you and be  near absolutely loyal.</t>
  </si>
  <si>
    <t>Dragonbinder</t>
  </si>
  <si>
    <t>A priceless relic of Old Valyria, this horn has the unique ability to bind dragons and their kin.
Whenever blown any draconic creatures within earshot will be forced to kneel to you, completely
incapable of going against you and entirely submissive.</t>
  </si>
  <si>
    <t>Dragonlord</t>
  </si>
  <si>
    <t>You are a Dragonlord. This gives you the ability to speak the language of dragons and causes them too view you with respect. You can call any dragon you know by name to your location, and command dragons and as dragon-like creatures, such as Wyverns.</t>
  </si>
  <si>
    <t xml:space="preserve">Thunderbird </t>
  </si>
  <si>
    <t>Unlike its inspiration of Hogwarts, the Ilvermony School of Witchcraft and Wizardry bases its four Houses upon four different magical beasts. These fours beasts were the mighty Horned Serpent, the tricky Wampus Cat, the ever-helpful Pukwudgie, and the majestic Thunderbird, a relative to the fiery Phoeniex. And now, you can discover just how majestic and beautiful the Thunderbird is for yourself. Dwarfing its lesser kin, the Thunderbird is, quite simply, superior to the many mundane birds of prey that roam the world. With its six wings, a Thunderbird strikes a wondrous sight as it soars through the skies, its iridescent feathers shifting colors from a luminous gold to an electrifying blue and so much more. And yet, such beauty is only a footnote to the Thunderbird’s own magical capabilities. You see, there have only been a rare number of witches and wizards who have ever been able to change the weather. But a mighty feat for humanity is but a casual deed for a Thunderbird. With a flap of its vast wings, the Thunderbird can bring forth a storm, complete with lightning and thunder. And if you had something such as the venom of a Swooping Evil, you could even add its properties to the storms of the Thunderbird. As for its other ability, while it may not be as grandiose as a storm, a Thunderbird is capable of sensing danger quite accurately which is very useful and only an idiot thinks otherwise. If needed, your Thunderbird can subtly warn you of people and things that may pose a threat to you and your companions. Finally, should you have need of it, the feathers of a Thunderbird can serve as powerful wand cores, especially when it comes to matters of Transfiguration. In fact, wands wherein a Thunderbird’s feather resides are often capable of warning their wielders of dangers or even cast curses on their own.</t>
  </si>
  <si>
    <t xml:space="preserve">Anansi Totem </t>
  </si>
  <si>
    <t>A mystical necklace is said to have been created by the trickster god Anansi for the warrior Tantu. Its simple appearance of lion's teeth and a head of a jackal hides powerful magic allowing the user to harness the life force of animals, by calling out the characteristic and animal in question. For example a lion's ferocity, gorilla's strength, cheetah's speed, and kangaroo's agility. You may call upon only one animal power at a time, but they last for as long you wish the power to last. While it’s magical in nature, the necklace can only emulates normal Earth animals.</t>
  </si>
  <si>
    <t xml:space="preserve">Breeder of Serpents </t>
  </si>
  <si>
    <t>It was the ancient Greek dark wizard Herpo the Foul who first created the basilisk, after much experimentation and failed attempts. The knowledge of how to create these mighty serpents is now yours, but your skill at serpent breeding does not stop there. Indeed, you’re quite skilled and knowledgeable when it comes to breeding any kind of serpent, be they magical or not. Naturally this also extends on how to care for them in general, it would not do to finally breed your own basilisk only to then have it die in a fiery inferno because you mistakenly believed a basilisk to be fireproof, for example. That would just be embarrassing, wouldn’t it?</t>
  </si>
  <si>
    <t xml:space="preserve">Cane of the Wild Hunt </t>
  </si>
  <si>
    <t>A thick cane of shiny, black wood. The symbol of the Erlking, and now yours. The cane fortifies you against the rigors of this land while on your person, greatly enhancing your strength and keeping corruption from your mind. If you’d like, it can also grant a red glow to your eyes, darken your hair, and let you grow into an imposing, ominous figure. These are only the most basic of its abilities though, for it can also call forth supernatural fog, bone-chillingly cold and mind-bending to hide you and cause fear in those you hunt. Further, it can transform the willing into hounds to hunt besides you. Powerful and obedient dog-men that benefit from the cane’s effects as well, these hunting hounds are black-furred with burning red eyes. Lastly, it enhances the thrill of the hunt for you and, should you get a truly spirited chase in, will further enhance your power at the climax of these hunts. This may also let you grow massive, golden antlers which glow with inner fire after any such good hunt. Or it could enhance horns you already possess with its golden display. Just take care not to grow too reliant on it, lest its loss lead to your downfall.</t>
  </si>
  <si>
    <t xml:space="preserve">Killer Rabbit </t>
  </si>
  <si>
    <t>Monty Python and the Holy Grail</t>
  </si>
  <si>
    <t>This rabbit has sharp, pointy teeth. It has a vicious streak a mile wide, is capable of great flying leaps, is also always faster in combat than its owner, capable of applying twice as much force with its teeth as they can with a kick (and at minimum enough to rip a man’s throat out through armored mail), and is roughly half as durable as they are barring hax effects. This rabbit will not, by default, be fond of you, but it will not attack you or your companions as long as you keep it fed, and will protect its territory which you are considered part of.</t>
  </si>
  <si>
    <t xml:space="preserve">Kraken </t>
  </si>
  <si>
    <t>The last of the titans. This is a sea monster. Rising about 50’ ft out of the sea, with a long tail behind it, significantly longer than the portion that would rise from the sea. It has 4 arms, positioned parallel to each other, each of which has a more than human flexibility, similar in its way to a tentacle. It is powerful enough to crush buildings or shatter rocks, and its hide is hard enough that an army of this day could not hurt it, and even a sword forged by the gods themselves would be of little aid against it. Besides its great strength and size it is able to create powerful waves tall enough to rise over buildings and crush coastal cities. It is an immortal beast needing no sustenance and fearing not time; a living natural disaster. And it will always remain at least somewhat stronger and more durable than you are; though this only scales to your baseline, no items or temporary boosts included. It is obedient to your will and intelligent enough to follow orders like ‘destroy this city’ or ‘do not destroy this city but claim the sacrifice’. Comes with a free underwater cage to keep it in if you don’t want it swimming free.</t>
  </si>
  <si>
    <t>800 CP</t>
  </si>
  <si>
    <t>Black Dragon</t>
  </si>
  <si>
    <t>For the Druchii seeking the ultimate mount, accept no substitutes. Scales hard as iron, strength fit to make an ogre cry, and a breath attack that incinerates enemies in corrupted, agonizing fire. Rain death with impunity, Druchii.</t>
  </si>
  <si>
    <t>Amateur’s Tools of the Trade​</t>
  </si>
  <si>
    <t>What a pleasure to work with your favored instruments. They may not be the prettiest, or shiniest, but you can swear that they help by subtly guiding your tired hands, averting small mistakes and unnoticeably changing to aid in tasks which need precision and delicacy. Every time you hold them you feel the warmth of their selfless spirit that wishes only for your success like a caring friend. They are too sturdy and too reliable to be easily damaged and if such a tragedy occurs then you will find them repaired in one week. These tools are so recognizable that everyone knows they are yours; if someone steals them or you lose them in some strange or dangerous situation, they will find their way back to you in one week.</t>
  </si>
  <si>
    <t>Basic Labour</t>
  </si>
  <si>
    <t>Humanity is still young and heavily dependent upon the land for survival. You are talented in several fields, all of which are in high demand here. You are a capable carpenter and mason, able to build structures large and small with simple materials. You also know enough about  farming to manage a small field and flock all by yourself.</t>
  </si>
  <si>
    <t xml:space="preserve">Soul Gem Geode </t>
  </si>
  <si>
    <t>This hunk of rock is a geode from the deep bowels of Nirn; crack it open, and you will be able to reap a bounty of morpholithic gems- more commonly known as ‘Soul Gems’. The Grander the Soul Gem, the more space it will take up inside of the Geode. A truly Grand Soul Gem would take up nearly the entirety of the Geode- as would a Black Soul Gem, which also has a rare chance of appearing- while a collection of Petty gems could number in at a dozen. But whether the geode provides Lesser, Common, or Greater Soul Gems, it will always replenish the following morning- providing you with an unending supply to utilize in future worlds.</t>
  </si>
  <si>
    <t>Dwarven Centurion</t>
  </si>
  <si>
    <t>One of the deadliest Dwemer Animunculi crafted, it is a brass behemoth that stands equal to Giants, and even more deadly. It's metallic hide repels most mundane weapons, it's axe can cleave through steel easily, and when it has to, it can unleash a blast of boiling steam towards an opponent. You also get a rod, allowing you to control it's actions directly as well as force it into standby mode.</t>
  </si>
  <si>
    <t>I’ve been mending it</t>
  </si>
  <si>
    <t xml:space="preserve">This Perk grants you a form of reactive academic knowledge and experience required to professionally repair any damaged mundane, magical or supernatural artefacts.
</t>
  </si>
  <si>
    <t>Minecraftian Inventory</t>
  </si>
  <si>
    <t>You gain a nifty inventory that allows you to take an absurd amount of material, measured in cubic volumes with you. You will need to have some time to get used to what and what doesn’t neatly compress into a single inventory slot, of which you now have 45 of. But I’m sure you will be able to work it out eventually.</t>
  </si>
  <si>
    <t>Miner</t>
  </si>
  <si>
    <t>As a child of the earth you are extremely strong and durable. You are able to lift far more than the average human or elf and can work long hours tirelessly. You gain special adeptness when it comes to mining, and you are exceptionally lucky when it comes to discovering valuable gems and minerals within the earth.</t>
  </si>
  <si>
    <t>Octiron</t>
  </si>
  <si>
    <t>You have a large supply of unworked Octiron, a heavy and dark metal with an extremely high magical charge. The high thaumic radiation present in Octiron makes it good for making magical equipment, but also somewhat uncontrolled; sometimes what you get isn’t quite what you wanted. For example, bells wrought from Octiron ring with a great resounding silence, negating sound nearby, and compasses made of Octiron point to large concentrations of magical fields rather than magnetic fields. Octiron can also be used to ground out rogue magic, much as lead blocks most forms of radiation.</t>
  </si>
  <si>
    <t>Ore Vein</t>
  </si>
  <si>
    <t>Elder Scrolls - Skyrim</t>
  </si>
  <si>
    <t>An ore vein that is added to the warehouse. Replenishes daily but varies from type of vein to type of vein. Some days you’ll only get iron but on good days you’ll be able to get a few big chunks of Ebony and a pile of Soul Gems.</t>
  </si>
  <si>
    <t>Orichalcum</t>
  </si>
  <si>
    <t>A type of metal most commonly used by the Orcimer, it can hold it's shape better than almost any other metals out there, and is highly resistant to damage. You will receive a stock of one hundred orichalcum ingots that will replenish weekly.</t>
  </si>
  <si>
    <t>Prospecting</t>
  </si>
  <si>
    <t>Not only just for finding ore to mine to build your creations, this perk also grants you the ability to sense the various forces and energies that might affect the goal of anything you build in a location. It would be kind of bad to build an engine that runs on mana only to find that there isn’t a convenient leyline nearby. Or just the more mundane sense that the location would need less clearing out to build the engine without a need for precise measurements.</t>
  </si>
  <si>
    <t xml:space="preserve">Timeless Metal </t>
  </si>
  <si>
    <t>The metal that the dwemer use for the vast majority of their work is a cautious thing, not being affected by the flow of time or the passing of the ages. You will receive a weekly shipment of this metal, measuring in at two dozen ingots.</t>
  </si>
  <si>
    <t>Trade Skill​</t>
  </si>
  <si>
    <t>You possess the knowledge of any one late medieval skill, with a minor reputation boost in regards toward your mastery of it, that of a journeyman. Have you considered Blacksmithing or Masonry? ​You have the training of a tradesman, being of at least journeyman skill in whatever trade you pick. This would allow you to be successful in your trade in the level needed for a town or a village, but insufficient for a larger city with a resident master. Each Trade you choose must be an appropriate medieval trade (tanner, potter, brewer, hunter, blacksmith, scribe, etc...). Along with skill in a trade each trade comes with the knowledge of an appropriate additional language (both spoken and written). For example: allowing a blacksmith to speak gnomish or dwarven, a brewer to speak Nilfgaardian, a hunter to speak Dryad, a Scribe to speak the One Speech/Elder Speech.</t>
  </si>
  <si>
    <t>Tradecraft Skills</t>
  </si>
  <si>
    <t>You have skills in a mundane trade of your choice which someone of Planetos of your political standing, geographic location and time could conceivably learn. This includes being a Myrrish glassmaker, a carpenter, a brewer or other such trades.</t>
  </si>
  <si>
    <t xml:space="preserve">Reparo </t>
  </si>
  <si>
    <t>You have a talent for the spell Reparo, allowing you to be far more flexible in how you repair things. You could unfade a painting, unburn a log of wood, or unmelt a block of ice, as long as what you are undoing can be generally conceived of as damage</t>
  </si>
  <si>
    <t>Blacksmith</t>
  </si>
  <si>
    <t>How To Train Your Dragon</t>
  </si>
  <si>
    <t xml:space="preserve">You've been a blacksmith since you were a child and where others throw axes, you make them, and it shows. You have the experience of a Berk blacksmith who learned under Gobber for fifteen years.
</t>
  </si>
  <si>
    <t>Mining Helmet</t>
  </si>
  <si>
    <t>Descending below the stone bowels of the earth can be a tricky business, especially considering how difficult it is to see down there. This runic helmet will not only protect your head from falling rocks or a goblin's club, but it acts as a constant source of light, illuminating whichever direction you're looking towards.</t>
  </si>
  <si>
    <t>Rock and Stone</t>
  </si>
  <si>
    <t>There is a very good reason why all dwarfs are stereotyped as being miners, and you certainly live up to it. You are a talented miner, not only knowing how to dig through the earth at a rapid pace, but find veins of materials and set up proper Dawi support to ensure that it’ll only collapse during combat or natural disasters.</t>
  </si>
  <si>
    <t xml:space="preserve">Repair Kit </t>
  </si>
  <si>
    <t>Machines are not like organics, unable to simply cast a spell or lay down for a few days in order to heal themselves. No, it requires actual effort to keep in tip top shape, so it is vital that you have one of these. An all purpose tool kit, made to repair all kinds of machines with the right knowledge.</t>
  </si>
  <si>
    <t>Gold Dust</t>
  </si>
  <si>
    <t>A unique magical gold found close to the hearts of volcanoes, you now possess a large bottle filled with this gold dust. Using it in smithing will find your creations stronger, more durable, and much more accepting of any enchantments you may want to place onto it. This bottle will replenish each day.</t>
  </si>
  <si>
    <t xml:space="preserve">Master Ore </t>
  </si>
  <si>
    <t>Perhaps the rarest material in the land, it is from this metal that gave birth to the Master Sword. It is very durable, it holds its edge extremely well, and is highly receptive to and even boosts enchantments that are placed on it. You will receive a stock of one metric ton of this metal, which will replenish weekly.</t>
  </si>
  <si>
    <t xml:space="preserve">Gust Bellows </t>
  </si>
  <si>
    <t>An item commonly used in ancient times by miners in Lanayru, it draws in air using a vacuum mounted at its rear and then blows it out at high speeds. This tool can be used to clear away sand and dust, revealing the objects buried beneath, as well as knocking over enemies, so long as they're smaller than the average bokoblin.</t>
  </si>
  <si>
    <t>1000 CP</t>
  </si>
  <si>
    <t xml:space="preserve"> Maker</t>
  </si>
  <si>
    <t>You gain an alternate form of a Maker, broad, immensely strong and around 12 ft tall. You also gain Supernatural powers of Creation, able to make impossible things from practically nothing. Though it may take many years of practice, you will be able to master the art of crafting life from clay, forge magic spells from the ideas of the mind, and matter from nothing.</t>
  </si>
  <si>
    <t>Ore Shipment</t>
  </si>
  <si>
    <t xml:space="preserve">There are a great many rare and exotic materials that you can find in this world, ranging from the light-weight Mithril to the Madness ore native to the Shivering Isles. By purchasing this you will gain, each month, a shipment of the following materials: dwarven metal ingots, Mithril ore, Orichalcum ore, Moonstone ore, Quicksilver ore, Ebony ore, Malachite ore, Madness ore, and Amber (from the Shivering Isles). The amount of each ore received is enough for a skilled smith to craft a set of armour. </t>
  </si>
  <si>
    <t xml:space="preserve">A Whole Lotta Gems </t>
  </si>
  <si>
    <t>Soul Gems! You have a replenishing supply of each type of Soul gem ranging from the least to the greatest; let's say you get ten new ones or so of each type to use a week. Also, it should be noted that they’re filled so no worries when it comes to filling them.</t>
  </si>
  <si>
    <t>Aetherial Staff</t>
  </si>
  <si>
    <t>A staff that summons either Dwemer Spiders or Dwemer Spheres that fight for you. Comes with a more lasting Dwemer Spider that follows you about and knowledge of how to repair it.</t>
  </si>
  <si>
    <t>Alchemy Workshop</t>
  </si>
  <si>
    <t>This small room has only a single alchemical worktable and a chest that holds a miscellany of reagents and alchemy supplies. But the chest will provide a small but steady supply of glass bottles, pure water, and nether wart, which is the basis of all useful potions are made from. From time to time, you’ll also gain a stock of redstone, gunpowder and glowstone dust which are secondary ingredients. Post-Jump this workshop will be stocked with the basics of every alchemy that you’ve learned.</t>
  </si>
  <si>
    <t xml:space="preserve">Arcane Blacksmith </t>
  </si>
  <si>
    <t>Fixing weapons and armor is all well and good, but it can be a bit tricky working on enchanted items. Thankfully, you know just what to do in order to reinforce such magical pieces of equipment. Not only that, you are also quite the skilled enchanter yourself, placing pretty decent magical effects on your creations.</t>
  </si>
  <si>
    <t xml:space="preserve">Atronach Forge </t>
  </si>
  <si>
    <t>Crafted by a master of Conjuration and Enchanting, this unique altar is connected to Oblivion in a way that very few truly understand. By placing certain materials within the offering box, you can create or conjure all manner of things, ranging from hostile atronachs to spell tomes to Daedric armor to so much more. The exact limits of what you can receive from this is unknown, though it seems the results are much better when utilizing a Sigil Stone.</t>
  </si>
  <si>
    <t>Bottle of Enchanting</t>
  </si>
  <si>
    <t>This strange bottle seems to be full of a green-yellow fluid-gas. This bottle is actually full of XP orbs which are used for enchanting and for powering certain enchantments on objects. This bottle can be used to convert various mystical energies into XP Orbs and vice versa without any loss of energy and can store an infinite amount of the Orbs.</t>
  </si>
  <si>
    <t>Cidhna Mine</t>
  </si>
  <si>
    <t xml:space="preserve"> Nobody escapes Cidhna Mine, that’s how the saying goes anyways. Cidhna mine is an extensive set of tunnels snaking into Nirn which the Silver-Blood Family uses as a prison and as a source of much wealth. Yours isn’t that same dreaded mine, though it’s similar in many ways. Placed in a reasonable location of your choosing is a copy of the mine; while the original was predominately used for silver mining, yours is much greater. Throughout the mines are extensive reserves of just about all of the ores found in Skyrim at the time, ranging from Ebony to Stalhrim, and will produce an incredible amount. These reserves will replenish themselves once they begin to run dry and the mine will be manned by “NPC” guards and workers, though you could always appoint your own workers and guards if you wished. In future jumps it updates to include new material in the mine.</t>
  </si>
  <si>
    <t>Crafting Bench</t>
  </si>
  <si>
    <t>This crafting bench, although seemingly blank and lacking tools, will instantly assemble anything up to one cubic meter in size, provided you supply all the materials and know how to make the object in question. Strangely enough, it seems that items made this way are as though you’ve made it yourself the hard way and has the benefits of every perk you have related to crafting, though you can selectively toggle some off if you wish of course.</t>
  </si>
  <si>
    <t>Dragon Runes</t>
  </si>
  <si>
    <t>Have you ever wondered how the highly sought after Dragon Priest masks were created, beyond their physical forms? The powerful enchantments on those masks cannot be found anywhere else, all thanks to the Dovah’s unique enchanting methods. By carving dragon runes into an item, you can permanently imbue it with a Word of Power, granting it abilities based off of said Word. Imbuing more Words requires greater skill, but when you’ve got an eternity, you can take your time.</t>
  </si>
  <si>
    <t>Dwarven Craft</t>
  </si>
  <si>
    <t>You are a master smith, able to singlehandedly run even a large forge. You can make weapons and
armour that stand up to hundreds of years of continuous use, and even know how to mine and forge mystical metals such as Mithril.</t>
  </si>
  <si>
    <t>Dwarven Mine</t>
  </si>
  <si>
    <t>A mine with several large veins of high-quality lyrium and several deposits of precious metals
such as veridium, silverite, volcanic aurum, etc. Strangely enough, these veins and deposits never seem to run out, no matter how much is mined. There’s also a small compound where several dwarves seem to live, who are more than happy to mine the stuff for you.</t>
  </si>
  <si>
    <t>Dwemer Forge</t>
  </si>
  <si>
    <t>Of all the races on Tamriel, the dwemer were by far the greatest smiths and architects, the sciences and magics behind their creations a complete mystery, such that even how they made their unique metal is unknown. But perhaps this forge offers a clue, as anything crafted with this brass-looking forge is rendered immune to the forces of time. Even if your works last millennia after you, they will still look just as they did when you first created them.</t>
  </si>
  <si>
    <t>Ebony Pick</t>
  </si>
  <si>
    <t>Crafted from ebony and embedded with ancient runes, you are now the proud owner of an ancient nord pickaxe. Not only can it go through rock as easily as a knife through flesh, but it ignores any magical durability of the target. There is a reason this is one of the very few ways to get through Stahlrim.</t>
  </si>
  <si>
    <t xml:space="preserve">Enchanting Tower </t>
  </si>
  <si>
    <t xml:space="preserve"> The art of enchanting is a delicate thing, so it pays well to
have an area where it can be performed safely. For those trained in enchanting, this is
the perfect place to practice your craft, with an enchanting table as well as a station
where you can create your own magic staves.</t>
  </si>
  <si>
    <t>Fair Works</t>
  </si>
  <si>
    <t>Silmarillion JumpChain</t>
  </si>
  <si>
    <t xml:space="preserve">The Noldor are renowned amongst the elves for their creation of objects of beauty, from the countless works with which they beautified the realm of Aman to the very Silmarils themselves. You share in this ability, having a tremendous talent for all manner of artistry. You are a master of two forms of art that exist for their own sake, such as gem-cutting, painting, sculpture or song, and quickly learn others that you might encounter. Furthermore, even when you create things for practical purposes, you can always make them appear beautiful and shapely, inspiring the emotions you wish with their very appearance. A throne might inspire wonder and awe of he who sits upon it, while a sword evokes hope in its allies and fear in its enemies. 
</t>
  </si>
  <si>
    <t>Great Sigil Stone</t>
  </si>
  <si>
    <t>While other similar tools may exist in theory these artifacts are they only known devices that allow for sustained breeches between realms. Simply: this collects the tremendous arcane power required to sustain a portal between different planes. These cannot normally be obtained without some kind of contact with daedric lord, as the exotic material can only be harvested and inscribed properly by those forces. Unfortunately, it is just a battery and would require much more work to create a stable gateway. But even on its own this quasi-crystalline morpholith hold great power. Extremely potent enchanting tools that far surpass filled soul gems, these can easily be used to apply the strongest of enchantments to equipment. This is a step higher, one of the sigil stones that has strength to sustain multiple gates – or huge ones. With greater understanding of the stones, a potent artifact could be created – possibly rivalling the infamous Staff of Chaos.</t>
  </si>
  <si>
    <t>Sigil Stones</t>
  </si>
  <si>
    <t>An extremely rare form of sigils, these orbs shift and swirl with crimson and obsidian energies. They can be used to either place a single enchantment onto an item, or be used to improve a pre-existing enchantment. You will have a stock of twenty of these stones, which will replenish weekly.</t>
  </si>
  <si>
    <t>Smith</t>
  </si>
  <si>
    <t>You are a skilled blacksmith, capable of forging most things seen on Planetos. Items forged by you are better at their intended function in some way, with swords being sharper, plows plowing more easily, armor blocking blows more easily, or decorative items being more eye catching. Whilst by default you cannot forge Valyrian Steel, if you also purchase the Valyrian Steelsmith perk further down, you will no longer need access to dragon fire to create such works and will be capable of working with starmetal.</t>
  </si>
  <si>
    <t>Smithing Materials</t>
  </si>
  <si>
    <t xml:space="preserve">The envy of every smith, that’s what you’ll be for having this. Upon purchasing this you’ll be given a normal iron-bound chest which contains within itself a constantly replenishing supply of crafting/smithing materials. This ranges from simple Iron and Copper to rarer materials like Stalhrim and even Ebony. Naturally, without the skills to make use of the material its value is limited to bartering and being sold off, but I’m certain someone with some knowledge and the proper tools could do some interesting things with it. Naturally, this updates in each setting you arrive in. </t>
  </si>
  <si>
    <t>Smithy</t>
  </si>
  <si>
    <t xml:space="preserve">Medieval blacksmith shop and attached house, gets regular shipments of metal and comes with the necessary knowledge to be a decent if not impressive smith.
</t>
  </si>
  <si>
    <t>Smithy Area</t>
  </si>
  <si>
    <t>As fun as purchasing or finding various pieces of equipment is, sometimes it's just better to craft your own gear. This area has a forge, a smelter, a grindstone, a workbench, and a tanning rack, as well as the tools to use all of these effectively. There's also more than enough storage for you to store all of your crafting materials and crafted gear.</t>
  </si>
  <si>
    <t xml:space="preserve">Wealth of the Dwarves </t>
  </si>
  <si>
    <t>Lord of the Rings - Elves and Dwarves</t>
  </si>
  <si>
    <t>Wealth begets wealth, or so the saying goes. This is doubly true for the Dwarves, with them having an affinity for all things of Aulë, the substances of the earth, and being naturally talented miners and workers of metals. With you this goes somewhat beyond that, and you possess a sense for where to find minerals of your choice. From copper to mithril, no mineral can evade your detection if you put yourself to looking. As well, you have a knack for gaining greater wealth from trade. If you were placed in a small frontier-town you would have a thriving mining settlement with the start of a great fortune within three years, within ten you’d have the beginnings of a true trading city home to many skilled craftsman, and by the end of your third decade you would have a hoard worthy of a dwarf-lord and a city renowned for its works and wealth, bringing more wealth to you. Lastly, you are a great worker of gemstones, able to bring out dazzling beauty from even the dullest uncut precious stone.</t>
  </si>
  <si>
    <t>Work Bench​</t>
  </si>
  <si>
    <t>Inexplicably, this lovingly handcrafted and personalized workstation has allowed the fruits of your labor to become even greater by allowing your concentration to be continually focused on the task at hand, making the work much easier on yourself and improving its overall quality. As you explore and expand upon your skills as a craftsman, you’ll find that any and all equipment that may be required will already be organized and stored away for future use. Integrates as an warehouse Attachment or Follows you as part of one of your properties.</t>
  </si>
  <si>
    <t>Restoration</t>
  </si>
  <si>
    <t>Old decrepit buildings are not a place for a being of your stature and superiority to stay. You can influence the environment around you, bringing life back to mundane plants or transforming even the most run-down building into perfect condition over time. While not able to grant any kind of healing benefit to living creatures and taking upwards of a few hours to fully work its magic; this will completely repair and renovate a mostly-intact structure to working order and style it to your tastes. Any of the former functionality will be restored with the included objects inside being healed as well.</t>
  </si>
  <si>
    <t>A Jolly Following</t>
  </si>
  <si>
    <t>At some point in the past you did a favor for old Kris Kringle and now this squad of six elves follows you around. They have reasonably powerful magic and are excellent craftsmen.</t>
  </si>
  <si>
    <t xml:space="preserve">A Blacksmith's Shop </t>
  </si>
  <si>
    <t xml:space="preserve">This technologically advanced forge has everything you'd expect from a modern forge, albeit replaced by dragon-based technology and retaining a Viking look. What's more, it's always supplied with fuel.
</t>
  </si>
  <si>
    <t xml:space="preserve">Inhuman Craftsmanship </t>
  </si>
  <si>
    <t>Amongst all the people of the Old World, none are as famed for their craftsmanship than the dwarfs. Whether or not you are one of those
stout craftsmen, you will find that anything you create is simply better than what any human could ever achieve, made with simply inhuman efficiency and effectiveness. After all, no proper dwarf would ever want to be found making shoddy equipment.</t>
  </si>
  <si>
    <t>Schematics of Daedalus</t>
  </si>
  <si>
    <t>The creator of the labyrinth was among one of the greatest mortal minds, and his creations impressed even Hephaestus. Now you find
yourself in possession of his schematics and notes, detailing all manner of things from deadly traps to flying contraptions, though the most notable inclusion is that of an ever shifting maze, as well as the manner in which to safely navigate it.</t>
  </si>
  <si>
    <t xml:space="preserve">Amulet of the Uroborus </t>
  </si>
  <si>
    <t>A golden amulet inlaid with a pulsating turquoise gem, it was stolen from the Oracle Aletheia by the Prophets Castor and Pollux long ago.
While wearing this, you will be able to repair and decay inanimate objects around you, able to affect entire buildings at once. Additionally, you will find your time related abilities enhanced while wearing this.</t>
  </si>
  <si>
    <t>Digging Mitts</t>
  </si>
  <si>
    <t>An invention made by the ancient and long forgotten mogma, a race of mole men. Wearing these gauntlets will allow the user to dig at an incredible speed, about as quickly as they are capable of sprinting. Whether it be for digging trenches, mining for rare resources, or utilizing the sharp claws in combat, there are few who would levy complaints toward such a tool.</t>
  </si>
  <si>
    <t>Biggoron Forge</t>
  </si>
  <si>
    <t>The goron are famous smiths, due in part to their resistance to the heat needed for the process. You now have your very own forge, the magical lava within making anything crafted with it of much higher quality than it otherwise would have been. This forge will come with all the tools needed to properly utilize it, though you may need to purchase or craft specialized tools for specialized projects.</t>
  </si>
  <si>
    <t>Ancient Schematics</t>
  </si>
  <si>
    <t>Looking back to the past is a common occurrence, especially when it seems much better than your current circumstances. You now own a
piece of that ancient past, in the form of schematics detailing how to properly construct and power the weapons and armor of the ancient sheikah.</t>
  </si>
  <si>
    <t xml:space="preserve">Volcanic Smith </t>
  </si>
  <si>
    <t>With their stony durability and fire resistance, it's only natural for them to become talented smiths, capable of forging some of the greatest weapons and armor in the land. You are one such smith, masterful in both creating beautiful and functional works, as well as further enhancing them by imbuing them with magic during the creation process. With the right materials and magical knowledge, you could one day create a weapon on par with the Master Sword.</t>
  </si>
  <si>
    <t>Worker of Stone</t>
  </si>
  <si>
    <t>Before the Sun and Moon, the dwarves had already made their own great halls within mountains and hills using unrivaled skill in the working of stone. Your skill is comparable to the finest of dwarven stone-masons living. Devising sturdy walls and stone monuments and buildings is as easy as breathing. As well, you somehow can get construction projects utilizing stone as a majority resource done in
less than half the time it should realistically take. You have a knack for finding
concealed doors and passages in stone, and even for finding weaknesses in defenses
such as stone walls or mighty fortresses.</t>
  </si>
  <si>
    <t xml:space="preserve">Death picked up a stone from the riverbank </t>
  </si>
  <si>
    <t xml:space="preserve">With this Perk guiding you, you are able to imbue any mundane materials with your magic, making them a viable material for crafting magical objects with.
</t>
  </si>
  <si>
    <t>Gem Seam</t>
  </si>
  <si>
    <t>Dungeon Keeper</t>
  </si>
  <si>
    <t>Left attached to your warehouse or dropped into the world wherever you like, this oversized geode can be mined for an unlimited amount of small but high-quality gems of random types. The supply is slow but steady, able to support a small but respectable force of minions without a supplemental source of income.</t>
  </si>
  <si>
    <t>Patryn Rune Magic</t>
  </si>
  <si>
    <t>The Patryn rune language is a highly complex, nonlinear language where runes are arranged in patterns of tessellated octagons and squares, and is geared toward describing effects by working from the specific case to the general case. Patryn runes are traditionally spoken and drawn. The Patryn rune language is better suited to describing precise mechanisms which ultimately result in the effect the caster desires. This makes this language well suited to creating tools and weapons.</t>
  </si>
  <si>
    <t>Celestial Technology</t>
  </si>
  <si>
    <t>Though they are not makers, the Angels are a force of Creation. This perk grants you their knowledge in Supernatural Technology they use. Holy Armor, Lances that shoot beams of Light and all manner of Technology that repels Darkness and creatures of Evil. You also become more skilled in the use of Holy Weapons.</t>
  </si>
  <si>
    <t>Heir to the Jewel-smiths</t>
  </si>
  <si>
    <t>The Gwaith-i-Mírdain (People of the Jewel Smiths) were a brotherhood of elven craftsmen led by Celebrimbor, second greatest of the Elven smiths after Fëanor himself. They made the Rings of Power as well as the enchantments on the West-gate of Moria. Many wonders they wrought in their settlement of Ost-in-Edhil, capital of the elven realm of Eregion, and you are the inheritor to their secrets, from the making of Rings and enchantments, to weapons and armor fit for elven kings. In works of masonry and the working of steel your knowledge and talent are second only to the greatest of the dwarves.</t>
  </si>
  <si>
    <t xml:space="preserve">Aetherium Forge </t>
  </si>
  <si>
    <t>Most forges are only vaguely remembered for the items of legends they helped create, so it is rare that a forge has legends of its own. Stocked with every tool necessary for the creation of powerful artifacts, the geothermal power it utilizes not only contains heat, but the divine essence of Nirn's creator, Lorkhan. Each item created or improved within this forge receives a bit of that essence, greatly enhancing the properties. It also contains a replenishing stock of aetherium, a blue luminescent crystal that possesses immense magical qualities. Even a shoddily built dagger made of aetherium would be a powerful addition to any arsenal.</t>
  </si>
  <si>
    <t>Craftsman</t>
  </si>
  <si>
    <t>Aule created the dwarves so that he could teach his crafts and lore. You are a particularly adept student, able to craft the finest dwarf items, everything from simple toys to great weapons of war that will easily last centuries of hard use without the slightest sign of wear</t>
  </si>
  <si>
    <t xml:space="preserve">Gargoyle Carving </t>
  </si>
  <si>
    <t xml:space="preserve">Can make Gargoyles with a bit of Magic and a big block of stone. They're big, strong, and hard to hurt but dumb as a literal rock.
</t>
  </si>
  <si>
    <t>Gray Crystals</t>
  </si>
  <si>
    <t>All in the Shivering Isles know to fear the gray crystals that grow in the land whenever the Greymarch is near. Such crystals are difficult to destroy, and empower the magic of those allied to perfect order. You may now generate and control such crystals, and could even make weapons and armor of them that are excellent to channel magic through.</t>
  </si>
  <si>
    <t xml:space="preserve">Lunar Forge </t>
  </si>
  <si>
    <t>Though often overshadowed by the great Skyforge only a few miles away, the Lunar Forge is just as grand a forge, creating powerful weapons and armors. Anything crafted here will be of a higher quality than is natural, while the items and any enchantments you put on them will be thrice as effective under the cover of night.</t>
  </si>
  <si>
    <t>Magical Architect</t>
  </si>
  <si>
    <t>Located within a valley in the Scottish Highlands lies a castle I’m sure you’re very familiar with. I’m speaking of Hogwarts Castle, of course. Designed and built during the Early Middle Ages by the four founders as well as a wizard known only as the Architect of Hogwarts, it is this very castle which is the home of one of the finest wizarding schools in the world. Ever since the death of the Architect of Hogwarts, no other magical architect has risen to his level. At least, not until now. You are the equal of the Architect of Hogwarts in every way, at least when it comes to the planning, designing, building, and enchanting of buildings and other kinds of infrastructure.</t>
  </si>
  <si>
    <t xml:space="preserve">Master Smith </t>
  </si>
  <si>
    <t>So, how many iron daggers did this take to get? Regardless of the answer to that question, the results have surely shown themselves to you and everyone else. You’re a master of smithing and the workings of metal, forging weapons out of Glass and Ebony is well within your capacity, and even Daedric items may be forged with proper equipment and materials. Your craftsmanship is nothing less than perfection and your talent for growth is great as well. Given time, you may yet forge tools, weapons, and armor that rival even the likes of Daedric artifacts.</t>
  </si>
  <si>
    <t>Mithril Hammer</t>
  </si>
  <si>
    <t>Perhaps this is Turánn, the smithing hammer Celebrimbor used to forge the Rings of Power, or it is another with the same capabilities. As well as being used in the creation and enhancement of weapons and armour, you will find that it also acts as a reusable throwing weapon. You can channel power through it to increase the impact of the weapon, making it capable of destroying less durable structures such as monuments with a single blow or unleashing a blast of energy around the impact point. While you might be able to find such a weapon here normally, buying this Item will grant you smithing skill equal to Celebrimbor themselves while you use it, and it will automatically return to you once thrown.</t>
  </si>
  <si>
    <t>Name’s Ash. Housewares</t>
  </si>
  <si>
    <t>You’re anamazingly skilled engineer and mechanic. With only the tools andmaterials available in the Middle Ages, you could make a fullyfunctional prosthetic hand. If you had something better- say, a car-you could make a hirling dervish of death and destruction, capable of mowing down an entire army of the dead.</t>
  </si>
  <si>
    <t xml:space="preserve">Storehouse
</t>
  </si>
  <si>
    <t>Black and White</t>
  </si>
  <si>
    <t>A building that every village has at least one of, but yours is unique. Simply by dumping foodstuffs, raw wood, or ore into the storehouse it will automatically sort and refine it. Grain will be threshed, wood cut and dried, ore smelted. The storehouse’s capacity is unlimited, and what you store inside is protected from any outside force, unable to be destroyed, stolen, contaminated or infested. While the storehouse isn’t indestructible, razing it to the ground does nothing to what you’ve placed inside. When you choose, a later storehouse you build will become this item and everything that was inside the previous storehouse will once again be available to you.</t>
  </si>
  <si>
    <t xml:space="preserve">Teachings of Aulë </t>
  </si>
  <si>
    <t xml:space="preserve">In Valinor, Aulë was a close companion of the Noldor, and taught them many useful crafts. Perhaps you were a student then, or a student of a student, but whatever the case you have great skill in all manner of crafts which deal with metals and the substances of the earth. You are a masterful architect and city-planner, an expert blacksmith, armourer and weaponsmith, a cunning worker with intricate devices, and learn other such crafts with ease. Furthermore, you have a knack for integrating your work with that of others, synthesising different styles of creation to achieve something greater than the sum of their parts. Finally, you have particular skill in one of the following areas, allowing you to imbue your creations not only with mundane excellence, but true magical power.
</t>
  </si>
  <si>
    <t>Tools of Kagrenac</t>
  </si>
  <si>
    <t>Crafted by the Chief Tonal Architect to harness the beating power of a dead god, these three tools were integral to his plan of crafting a Brass God. Sunder was created to produce a specific amount of power from the Heart. Keening was created to flay and focus the power that the hammer Sunder produced.
Wraithguard was created to safely wield the other tools. Together, they can be used to safely harness any energy source, though it works best with those of divine origins.</t>
  </si>
  <si>
    <t>Woodshaping</t>
  </si>
  <si>
    <t>The Dalish elves practice a craft known as Woodshaping, which allows them to forge outstanding arms, armour, and other items from wooden materials that can easily compare to most of their metal counterparts. Yes, you read that correctly. Forge. They forge wood. How they manage to accomplish this, only the Dalish know, and they’re not telling any outsiders. Except for you, that is. You’ve studied under a Master Woodshaper, and learned all they’ve had to teach you, including the secret of how to work with Ironbark. Any type of wood can be used for this craft, but the best results are gained when Ironbark is used. Ironbark is a rare wood type, somewhat blue in colour, and only grows in the Brecilian Forest in Ferelden. Items fashioned from Ironbark are surprisingly both stronger and lighter than steel, and are exceptionally suited to enchantments.</t>
  </si>
  <si>
    <t xml:space="preserve">Workshop </t>
  </si>
  <si>
    <t>This is a full set of materials and equipment suitable to let you build whatever you can think up. It contains an infinite supply of any exotic material that you have encountered on your adventures but for some reason cannot find normally within the current jump. If it exists where you have access to it, you have to go on an adventure to get it. This attaches to any residence you own and post-jump it also acts as a Warehouse Attachment. If you also possess the Spaceship item, you have a smaller collection of similar materials in its trunk, allowing you to do a lot of tinkering while traveling.</t>
  </si>
  <si>
    <t>What's a tinkerer without a place to tinker? Here is a creator's paradise! A massive underground workshop with any equipment you'd need, be it for building robots, synthesizing a vaccine, an art studio, or even a kitchen. If it involves crafting, it can have the equipment for it. This workshop has an unlimited power supply and provide you with any amount of common crafting materials. The workshop can provision rarer materials from the current jump as well as any previous jumps, but only if you're actually using them for crafting and are not unique items. The workshop can have sections dedicated to research, bots dedicated to assist with the work, high tech scanners to analyze anything you bring in to understand its architecture and run diagnostics for repairs, or maybe even medical scanners for captured demons you'd like to understand better. While in this workshop you are immune to boredom and fatigue, being truly in the zone with whatever you're working on, and all thing produced here will be of a noticeably higher quality. Once per year this workshop may create an item with fiat backing, having it never need to be maintained, reloaded, refueled, and it will respawn 24 hours after being lost or destroyed, or simply add fiat backing to a pre- existing item. Post spark this limitation is removed. In future jumps this can be a warehouse attachment  or placed in a similar location with self-sustaining resources.</t>
  </si>
  <si>
    <t xml:space="preserve">Delilah the Dark Elf </t>
  </si>
  <si>
    <t xml:space="preserve">Not everyone agreed with the homicidal views of Malekith and his horde of Dark Elves in regards to the light in the universe. A rare few such as Deliah felt that their time had come and gone, and would resign themselves to seeing what this new state of creation could offer. She's very curious as a result, and it's a good idea not to leave her alone with any technology for more than ten minutes if you don't want it disassembled and in the process of being studied. She's very meticulous at recording anything she finds though, so perhaps it might be good to let her work.
</t>
  </si>
  <si>
    <t xml:space="preserve">Behold Haxcalibur
</t>
  </si>
  <si>
    <t>Congrats, you broke the crafting system. Anything and everything you make, build, enchant, or otherwise create is now ten times better than it really ought to be. Make an ordinary dagger that does 12 damage? Now it does 120. Pick up an endgame weapon and enhance it for its supposed max of 200 damage? 2000. Guns that hold more bullets and do more damage, magic staffs that massively amplify your magic, armor that shrugs off OHKO's, potions that let you ignore 110% of fire damage, weapons with ten or twenty enchantments. And if that wasn't enough, you'll learn anything crafting related ten times as fast, just to blow the competition out of the water even more.</t>
  </si>
  <si>
    <t>Lessons of Morgrim</t>
  </si>
  <si>
    <t>It seems like you’re part of the Engineering Guild, or at least have enough knowledge to mimic a master of the craft. Either way, you’re privy to the secrets of this most honored guild, creating fine machines that are much more capable and, more importantly, reliable than anything humans could achieve. Additionally, you’ve come to learn of this brand new yet untested substance called black powder. Not much use for it yet, but in a few centuries after it’s been deemed safe to experiment with, some enterprising beardling may have some ideas.</t>
  </si>
  <si>
    <t>Lessons of Daedalus</t>
  </si>
  <si>
    <t>The creator of the Labyrinth was a brilliant mind almost without peer, creating marvels that boggle the minds of most. But not you, for you are one of the few who could prove to be a match. Not only are you a masterful stonemason and architect, but your engineering skills lend themselves well for puzzles and convoluted traps. Creating a maze capable of shifting itself around on its own would be quite easy for someone like you, so long as you've got the resources and manpower to do so.</t>
  </si>
  <si>
    <t>Sacred Flames</t>
  </si>
  <si>
    <t>Though the Sword that Seals the Darkness was forged by the Goddess Hylia, it still needed to be quenched within three sacred flames before it could take on its final form as the Master Sword. Sacred flames that are now within your possession. Green, red, and blue, these flames will exponentially improve the quality and power of any items placed within, though can only be used once per flame per weapon. You could even improve your sword form, greatly improving your own capabilities and potentially even unlocking new powers.</t>
  </si>
  <si>
    <t>Ancient Factory</t>
  </si>
  <si>
    <t>How strange, it is, to think that the past was so much more advanced than the present, perhaps even the future as well. Now, though, you have  yourself a sliver of that glorious past, one where the Thunder Dragon Lanayru spurned on innovation and creation. A massive factory complex that is connected to your Warehouse, it can be used to manufacture just about any technology you desire, though the higher quality the longer the process will take. Will you craft weapons not seen in millenia, or perhaps revive an ancient race of robots, or some other purpose that comes to your mind? Either way, you won’t ever have to worry about the materials, seeing as the factory will supply those on its own.</t>
  </si>
  <si>
    <t xml:space="preserve">Heart Stones </t>
  </si>
  <si>
    <t>When the Red Mountain erupted, an unusual type of ore was sent flying all across the province of Morrowind, reaching even Solstheim. This ore, known most commonly as Heartstones, still smolders with the heat of the mountain centuries later. They are imbued with an extremely small fraction of power from the Heart of Lorkhan, and can be used for a variety of purposes. You receive a stockpile of fifty, which will replenish weekly.</t>
  </si>
  <si>
    <t xml:space="preserve">Dwarven Forge </t>
  </si>
  <si>
    <t>There is a place called Nidavellir. A place that has contained a dying neutron star, it was known for creating some of the most powerful weapons to exist in all of the Nine Realms. Forges were heated eternally from the heat of this star, strong enough to kill even the greatest of Asgardians were it not for one of the weapons forged in this very place. The mythical Uru springs from this place, metal that is used in the weapons of the gods. Such a place would cause untold prosperity or ruin depending on who held this place. Mayhaps the dwarves who controlled such a place realized the dangers of only having one, so there is a second structure that has been hidden away in the event Nidavellir was attacked. Maybe call it Myrkheim? Regardless, the heart of a dying star is yours to use in these mythical forges. Great works shall be created in these halls. Terrible, but great. Just don’t get in the way of the focusing lens. It could kill you.</t>
  </si>
  <si>
    <t>Mountain of Gold</t>
  </si>
  <si>
    <t>Much like the Lannisters of Casterly Rock, you now own a truly impressive gold mine. This gold mine could be mined for centuries - millennia perhaps without running dry. In addition, you own a mint which will print valid money for you from now on. Please be aware that this does not come with inflation protections, so you could truly wreck the economy if you spent too much.</t>
  </si>
  <si>
    <t>Maker's Prodigy</t>
  </si>
  <si>
    <t>The Makers decide to teach you the ways of Creation and you may choose to become their pupil, they will teach you how to create Magical Artifacts, imbue places and objects with power and even how to create Magical Constructs with Sentience. Regardless if you spend the time learning from them or not, you will find you learn future skills related to Creation, Enchantment, and Forging will come to you as if they were second nature, waiting to be remembered.</t>
  </si>
  <si>
    <t>Creator of Wonders</t>
  </si>
  <si>
    <t>After the Sundering, when it became clear their grand design was fundamentally flawed, the Sartan across the various worlds set to work creating marvels to correct and compensate for those flaws. You are now a master of blending magic and technology, able to create technomagical wonders on the same level. Power plants that draw in ambient heat in violation of thermodynamics and channel the energy through artificial wormholes, factories capable of growing like living things able to supply all of a civilization’s needs, terraforming devices capable of producing water and breathable air by drawing on geothermal energy. All are now within your grasp.</t>
  </si>
  <si>
    <t>Forge</t>
  </si>
  <si>
    <t>Do you intend to create a Ring of Power for yourself? That is certainly possible here, should you have enough time, skill and potency of your own. This Item takes the form of an appropriately equipped forge with an appearance of your choice and a source of materials for whatever it is you intend to make. If you intend to forge something like a Ring of Power, you will find yourself with something akin to Mount Doom. If you only need to fix a normal suit of armour or create something mundane like new horseshoes you will be presented with a more modest and discrete workshop. You can decide what you will be working on when you come to place this Item in the Jump, which can be in any territory you own. It can also be imported into any building you have, or into the Warehouse.</t>
  </si>
  <si>
    <t xml:space="preserve">Forge Of The Gods </t>
  </si>
  <si>
    <t>Justice League Unlimited</t>
  </si>
  <si>
    <t>Hidden deep within an active volcano, this is a fully stocked blacksmith's forge filled with tools and a replenishing stock of magic metal and other materials. This equipment will allow any sufficiently skilled craftsmen to forge weapons, armor, and other items powerful enough to destroy all manner of men and monsters, and even combat the ancient greek gods. Anything you make here with the forge’s divine metal will be completely immune to damage from anything except anti-magic weaponry or sufficiently powerful magic. If worked by a blacksmith on par with Hephaestus this forge could reproduce things like the Annihilator and Wonder Woman’s mystic armor, but items such as that may also require the creator to possess some fairly powerful magic of their own...</t>
  </si>
  <si>
    <t>Forgemaster</t>
  </si>
  <si>
    <t>​You are skilled in the art of the forge. You craft weapons and shape armor in the way a master artist plies their trade. Perhaps you trained with a god of the forge or studied under the dwarves of Nidavellir or maybe you've simply honed your skills over lifetime's. Whatever the case, your skill with the forge goes beyond what
normal mortals would be able to accomplish. You have the skill to work with metals – though perhaps not the natural hardiness required to survive the conditions needed to forge them. And even were you to only have sub-par mundane materials, you could still craft weapons and armor fit for any king who has ever lived. Further, if you know how to utilize the mystic arts, you will find yourself talented at enchanting your creations with your spells and perhaps you will even be able to forge great and powerful artifacts. But the modern world has largely moved beyond the crude weapons of old and if you wish, you may do so as well. With some effort you would be able to transfer your skills to more advanced components, creating powerful firearms or masterful mechanical vehicles.</t>
  </si>
  <si>
    <t xml:space="preserve">Master of the Craft </t>
  </si>
  <si>
    <t>Through long study and years of effort, you have become an undisputed master of your craft. In addition to all of your enchantments being five times more potent, you have learned a very valuable, and very difficult technique. You can add new enchantments onto already enchanted items, as well as further enhancing pre-existing enchantments! With your skill, you could even make those vaunted Daedric Artifacts more powerful than they already are.</t>
  </si>
  <si>
    <t>Skyforge</t>
  </si>
  <si>
    <t xml:space="preserve">Placed where you wish is now a replica of the famed Skyforge of Whiterun. The forge holds the unique property of greatly enhancing anything made with it whether it be a simple iron dagger or a daedric blade. Naturally, this is reliant on your skill and the materials you bring to the table, as something forged with poor steel is still something forged with poor steel. but bring ebony ingots or something of that caliber to prepare to forge daedric weapons or armor, and you’ll quickly find equipment worthy of the greatest heroes of these lands flowing from your forge. This effect will scale based on what you use as mentioned before, so the better the workmanship and material, the more the forge will give back to you. 
</t>
  </si>
  <si>
    <t xml:space="preserve">The Builder </t>
  </si>
  <si>
    <t xml:space="preserve">You have inherited the ingenuity and creativity that Bran the Builder was said to possess, granting you the ability to design and construct monumental projects that rival the greatest wonders of Westeros. Fortresses that defy siegecraft, walls that stand against the ages, and sprawling structures that awe all who see them are within your grasp. You can complete immense projects in a fraction of the time and with far fewer resources than should be possible, your efficiency supernatural. The things you create are not only practical and enduring but works of art in their own right, imbued with a sense of purpose and majesty that captures the imagination. Whether constructing a castle, designing defenses, or raising a tower to scrape the heavens, your work is guaranteed to stand for generations as a marvel of the world.
</t>
  </si>
  <si>
    <t xml:space="preserve">Underground City </t>
  </si>
  <si>
    <t>Besides their magic, automatons, and intellect, the dwemer were primarily known for being one of the very few races who preferred a subterranean lifestyle. Carved from within the bowels of the earth and reinforced with dwemeri ingenuity and magics, not many places at the time could match a dwemer city like what you now own. In addition to its subterranean nature, it also has numerous animunculi acting as protectors and doing any maintenance that needs to be done.</t>
  </si>
  <si>
    <t xml:space="preserve">Master Blacksmith </t>
  </si>
  <si>
    <t xml:space="preserve">You're an exceptional craftsman who can easily imagine and create items similar to a shield containing a crossbow, grappling hook, bolas launcher and catapult. But it doesn't stop there: you can also use dragon materials to copy their properties and abilities.
</t>
  </si>
  <si>
    <t>Anvil of Doom</t>
  </si>
  <si>
    <t>The Anvils of Doom are the pinnacle of Dawi craft, vaunted artifacts that passed through the generations. Made of Gromril, they are relics of a bygone age, and great runic power is imbued within. In short, they are a priceless Dwarfen treasure. Firstly, they are excellent in their mundane purposes - they can be used to forge no end of runic items. That is not their main function, however. Each anvil is etched with the Rune of Sorcery, allowing a skilled smith to call down fantastical effects such as flame and lightning upon striking it. Additionally, it bears a rune from one of the great ancestor gods - either bolstering the will of fellow Dawi warriors, strengthening their arms and armor, or bringing forth lava from the Earth.</t>
  </si>
  <si>
    <t xml:space="preserve">Runelord </t>
  </si>
  <si>
    <t>Dwarfs were never spellcasters and never will be. There is only one way for your people to safely and reliably harness the power of magic, and that is through the use of runes. You are one of the vaunted Runelords, capable of creating wonders that anyone would be fortunate to wield, though still far from the heights of what your people could achieve during your Golden Age. You are limited by the fact that you can only apply three runes to a single object, as only the Ancestors could add more than that.</t>
  </si>
  <si>
    <t xml:space="preserve">Craft of Hephaestus </t>
  </si>
  <si>
    <t>Though many look down on the Smith God for his unfortunate appearance, none can deny that his works are the best in all of the Greek world. And now, through either innate talent or skill cultivated by the god himself, you are now one of the few who could potentially match him. You are a peerless craftsman, making magical weapons with the same contemptuous ease as armor or children's toys, all easily fit for the gods themselves. Additionally, your skills are so great that you can break down and enhance seemingly indestructible objects, so long as you actually intend to improve them that is.</t>
  </si>
  <si>
    <t>The Winds of Winter</t>
  </si>
  <si>
    <t xml:space="preserve">Your body possesses an incredible resilience, enabling you to thrive even in the harshest conditions. Native diseases hold little threat, and you endure brutal winters or food shortages with ease, maintaining strength and clarity where others falter. Sickness rarely takes hold, and starvation becomes a distant worry, as you instinctively ration energy and resources within yourself. 
</t>
  </si>
  <si>
    <t>Vir Tanadhal</t>
  </si>
  <si>
    <t>The Vir Tanadhal is a Dalish philosophy espoused by a clan’s hunters in the spirit of the goddess of the hunt, Andruil. It teaches young Dalish hunters to respect nature and be resolute in purpose. You’ve been instructed in this philosophy’s teachings, and have learned how to move through the wilds swiftly, silently, and unencumbered. Furthermore, wild animals will never bother you unless deliberately provoked.</t>
  </si>
  <si>
    <t xml:space="preserve">Dirigible Plum Bush </t>
  </si>
  <si>
    <t xml:space="preserve">This small bush contains an orange radish-like magical fruit that grows upside down and will float away if disconnected from the stem. When used for cooking the plums are quite tasty and very healthy for magical beings in small doses.
</t>
  </si>
  <si>
    <t>It’s Good For You</t>
  </si>
  <si>
    <t>Garlic is packed with nutrients and has numerous health benefits. And if Uncle is to be believed, using garlic in magic is like using salt in cooking. This gives you an unlimited supply of garlic in any form you could want or need. Fresh garlic, dried garlic, garlic salt, garlic powder, garlic extract, garlic oil, garlic-infused (cooking) oils, anything. Of every variety. You can summon a handful or a vial from your
stash to your hand at will.</t>
  </si>
  <si>
    <t>Woodscraft​</t>
  </si>
  <si>
    <t>You have skills in almost anything that pertains to the​ woods​ or forest, especially in making one's way through the​ woods​ or in hunting, trapping, etc. Expect to be more than capable of making your way through environments that may be especially hostile, so if you’ve got a Monster or some other manner of beast lurking around you’ll be sure to know long before it catches your scent.</t>
  </si>
  <si>
    <t xml:space="preserve">Garden </t>
  </si>
  <si>
    <t>For those of you with a green thumb, both metaphorical and literal, this would be perfect. A large garden where you can plant near any vegetation, and watch it bloom within a few weeks. You won't find any weeds, and so long as you put in some amount of effort in taking care of them, any ingredients you harvest from here will be of higher quality than normal.</t>
  </si>
  <si>
    <t>The Fruits of One’s Labor</t>
  </si>
  <si>
    <t>The Legend of Zelda - A Link to the Past</t>
  </si>
  <si>
    <t>No matter how great the hero or how dark the villain, there always exists something in their past that led to their present. The Hero, Link, for example, was an apple farmer before he heard the princess’s telepathic call and drew the Master Sword. A task he returned to in that version of the story. Much like him, you are now extremely skilled at the cultivation of one simple crop. Apples are the obvious choice, but something simpler like one of the grains or maybe a vegetable would also be a decent choice. You can take this as many times as you like.</t>
  </si>
  <si>
    <t>Calaingor’s Stave</t>
  </si>
  <si>
    <t>Carved from an undying bough, the vibrant life force of Athel Loren yet thrums in this staff. By connecting you to the hearts and minds of nearby trees, even an unskilled elf can channel magic to rouse nearby woodlands to life. Urging trees to move or assail those within their mist is possible, for the staff grants you knowledge of the dead tongue of ancient days. Just remember that without proper Treeman bodies, trees aren’t very fast or clever when it comes to adapting to problems more complex than attacking the nearest invader.</t>
  </si>
  <si>
    <t>Giant Turnip</t>
  </si>
  <si>
    <t>Blackadder</t>
  </si>
  <si>
    <t>A truly massive turnip, could feed a small family. Also, curiously, if you draw a face on it people will take it for a real human head. Returned in a week if lost or devoured.</t>
  </si>
  <si>
    <t xml:space="preserve">Friend of the Wild </t>
  </si>
  <si>
    <t xml:space="preserve">Anyone can talk to a Talking Animal or to a Dryad, but your affinity for nature goes far beyond that. You can understand and make yourself understood by birds and beasts who have not been given the gift of reason. You can converse with the spirits of wood and wave and rock, and occasionally call upon their aid... or at least implore them not to turn you into pigs.                                                                                                                                                                                </t>
  </si>
  <si>
    <t>Friend of the Wild</t>
  </si>
  <si>
    <t>Anyone can talk to a Talking Animal or to a Dryad, but your affinity for nature goes far beyond that. You can understand and make yourself understood by birds and beasts who have not been given the gift of reason. You can converse with the spirits of wood and wave and rock, and occasionally call upon their aid... or at least implore them not to turn you into pigs.</t>
  </si>
  <si>
    <t>Dryad Attendant</t>
  </si>
  <si>
    <t>A gift from Marae, a daughter of the goddess herself. She is intended to serve as your personal attendant, but the state of this land means she could be either corrupted or pure. Starting as a leafy green shoot springing up from the soil near whatever home you have here, she will grow quickly to become a beautiful flower, then a small tree, and finally a mighty ancient-looking tree as the top half of a humanoid form emerges to greet you. Should she be corrupted, the leaves of her tree will have their undersides covered in pulsing purple veins, tentacles will hide within the foliage, and her flower will look obscene and serve as a pussy. Her humanoid form will have gnarled, branch-like horns and black sclera to go with her pale jade skin and dark green hair, resembling a succubus in green. If she is still pure despite the corrupted soil she sprang forth from, every one of her leaves will instead be particularly vibrant, bright green with life and color. The flowers growing from her will be similarly vibrant, filling the air around with sweet, fresh scents as she very slowly beats back the corruption surrounding her tree. Her dryad form will be lither, lacking the horns, and her eyes will be radiant with intelligence, compassion, and warmth. Almost the spitting image of her mother, excepting their colorations. Either way, she is a powerful, direct offshoot of Marae, with bark as strong as any armor and magic empowered by the very land itself. There are still limits to her power though, as her plant-based magic is not nearly as mighty as her mother’s and she won’t be able to leave her tree for the first few years. Despite this, her status as a demigoddess means she might be a
little prideful, especially if she's corrupted. But surely you can deal with that?</t>
  </si>
  <si>
    <t xml:space="preserve">Herbalist </t>
  </si>
  <si>
    <t>Many plants in this world have supernatural effects or healing properties, and so there exist many herbalists who use them to create useful items. You’ve studied under a master herbalist and as a result have gained a near-encyclopedic knowledge of the flora of this world and its effects, and thus have gained the skills required to create various potions, poultices, salves, and incense. By itself that is already an extremely useful skill to have, but for someone like you, Jumper, that wasn’t enough. And so it was that you sought out the Dalish, and had them teach you what they knew about many natural remedies humans have long since forgotten or ignored, such as knowing which type of tree bark cures headaches when chewed upon.</t>
  </si>
  <si>
    <t>Blue Mushrooms</t>
  </si>
  <si>
    <t>A small bag of the extremely rare mild-altering hallucinogenic Blue Mushrooms normally found growing high on mountains. They’re highly valuable, and extremely potent. There’s no side effects, and you get a new bag of product every day. Each person reacts differently, some even peering into truths they may regret learning. Guaranteed to be a relatively good time.</t>
  </si>
  <si>
    <t>Bowtruckle</t>
  </si>
  <si>
    <t>A small twig-like creature with long claws. When threatened it attempts to gouge the eyes of the threat. Eats woodlice or fairy eggs if it can get them and generally lives in trees of wand quality. Will be more than happy to ride around in your pocket and can also pick most locks with its long claws.</t>
  </si>
  <si>
    <t>Packet of Seeds</t>
  </si>
  <si>
    <t>This pouch contains seeds, saplings, shoots and spores for every plant and mushroom that exists within Minecraft’s overworld. These plants also grow much faster than regular plants, acting as though Minecraft’s physics still operate on them for a while.</t>
  </si>
  <si>
    <t xml:space="preserve">Vivariums </t>
  </si>
  <si>
    <t xml:space="preserve"> A pair of enchanted rooms that can mimic a specific biome. Each room can house up to eight creatures comfortably, and comes with auto-feeders to keep them fed. These can be hooked up to the same door with a slider to allow for the selection of which vivarium to enter. You can adjust the biome of each vivarium once per week.</t>
  </si>
  <si>
    <t>Herbology Garden</t>
  </si>
  <si>
    <t>A greenhouse, kept to the perfect temperature, with several planter boxes and garden spaces, allowing for multiple species of plants to be cultivated and cared for. Comes with a storage box that will automatically harvest and store plants that reach maturity, with the area being automatically reseeded afterwards.</t>
  </si>
  <si>
    <t xml:space="preserve">Herbology Pouch </t>
  </si>
  <si>
    <t>A leather pouch that can perfectly preserve various plants after harvesting. It can store a few dozen specimens at once, and, twice a day, if empty, you can cause it to be filled with half a dozen samples of dittany, mallowsweet, knotgrass, shrivelfigs, or fluxweed; three Chinese chomping cabbages; two mandrakes; or one venomous tentacula.</t>
  </si>
  <si>
    <t>Resourceful</t>
  </si>
  <si>
    <t xml:space="preserve">You have a skill for living off of the land, finding both food and shelter. You are able to navigate ably, and when you are harvesting plants or ores or other natural resources, the results will end up being a bit more plentiful, allowing you to harvest a bit more than others could manage.
</t>
  </si>
  <si>
    <t xml:space="preserve">Chinese Chomping Cabbage </t>
  </si>
  <si>
    <t xml:space="preserve">One of the Carnivorous Plant species, has a large appetite and while it prefers to eat other plants it will take a bite out of humans without issue.
</t>
  </si>
  <si>
    <t>Spiky Bush</t>
  </si>
  <si>
    <t xml:space="preserve">Bush with large yellow thorns, can and will shoot said spines at nearby Humans.
</t>
  </si>
  <si>
    <t>Elf Soil Bag</t>
  </si>
  <si>
    <t>Plain and unadorned, but well made, this bag contains a supply of soil, grey in color, like dust both fine and soft. Though seemingly without practical use, this soil, even a couple grains, can enrich even the most barren of dirt to allow it  to reap a rich bounty, or grow mighty trees in harsh terrain. This bag contains enough dust to enrich a mile of farmland, and will refill itself once every month.</t>
  </si>
  <si>
    <t xml:space="preserve">Mellyrn Seeds </t>
  </si>
  <si>
    <t>A box containing twelve seeds, like nuts, but with silver shells. These seeds will, if planted in suitable lands, that is... fertile lands, grow into the famous smooth-barked silver trees. Known only to Númenor that is lost, to Valinor, and to Lóthlorien, these trees will grow to massive size, given time and proper nurturing, ensuring you have something truly special within Middle-earth.</t>
  </si>
  <si>
    <t>Elven Forestry</t>
  </si>
  <si>
    <t>You are trained, not in the ways of hunting and gathering, but in the mystical arts of the forest. You
know how to find and use magical plants such as Athelas, and in times of great hardship can call upon
the spirits of nature for aid</t>
  </si>
  <si>
    <t>Nightshade Flower</t>
  </si>
  <si>
    <t>They say whatever doesn't kill you will make you stronger. Nowhere is that more obvious than with this beautiful but deadly flower found in Jamaica. In large amounts the flower will poison and kill anyone who tries to imbibe it. Yet should one use small amounts via spreading it upon the body's wounded areas, or
attempt to imbibe by inhaling the smoke from its burning roots, the flower will act as a healing agent to help eliminate wounds. Even better, doing this will also temporarily grant increased strength, speed, and durability to those who imbibe it to make them formidable opponents. Just be careful with how long you take it, for it could have adverse effects.</t>
  </si>
  <si>
    <t>The Lay of The Land</t>
  </si>
  <si>
    <t>What kind of Druid would you be if you couldn't mannage yourself in nature? You gain knowledge of how to navigate and survive in the wilderness. Even on a completely different world, you'll have instinctive knowledge of where it's safe to walk and which berries you can eat without pissing blood.</t>
  </si>
  <si>
    <t>Scarecrow</t>
  </si>
  <si>
    <t>With an emphasis on scare, this is unsettling sight is not the sort of thing you want to bump into in a dark field at night. Its face appears leathery with thick stitching and has deep wide black holes in the place of eyes. With a patchy black outfit and decidedly too human hands pesky birds aren’t the only thing it will keep away. Left out in a field it ensure that no pests will harp the crops, and that blights and foul weather that could damage the yield will skip over the general area.</t>
  </si>
  <si>
    <t xml:space="preserve">Farm Land </t>
  </si>
  <si>
    <t>For those who want a more simple life, this five acre field is perfect for a farm. It even comes with its own barn, where you can store a number of animals. What you use it for is up to you, as having a field to let your animals roam seems better to some people than an entire field of potatoes.</t>
  </si>
  <si>
    <t xml:space="preserve">Halfling’s Leaf </t>
  </si>
  <si>
    <t xml:space="preserve">The Lord of the Rings </t>
  </si>
  <si>
    <t>Pipeweed is a rather common drug to smoke in these lands. The Shire in particular has some of the best quality pipeweed that can be found. Perhaps you want some of it for yourself as well? With this purchase, you gain an entire barrel of top-quality pipeweed to smoke yourself or with friends. You also get a small bag of seeds and a small book explaining how to grow them, in case you want even more. This will likely make you many friends, in both the Shire and beyond.</t>
  </si>
  <si>
    <t>Farm and Forage</t>
  </si>
  <si>
    <t>You know enough about the theory and practices of herding, sustenance farming, foraging in the wilderness, starting fires, and primitive cooking that you probably will not die just from traveling into this setting.</t>
  </si>
  <si>
    <t>Planters &amp; Pots</t>
  </si>
  <si>
    <t>While the magnificence and glory of well-trained spell work cannot be denied, you would be a fool to disregard the arts of Potions and Herbology both. A proper potioneer and a proper herbologist would be the equal of any wand-wielding witch or wizard. You are no potioneer or herbologist just yet but that, like many other things, is subject to change. To get you started on this path, you’ve been provided with an endless supply of planters and pots, each one unique when it comes to their design. Any plants grown within these planters are ensured to always grow healthy, never dying of disease or wilting away until you pluck them. For potions, the same principle applies. Whatever potions you brew with the pots will never suffer from any disastrous failures. Any failures here will simply be borne from your lack of skill and training.</t>
  </si>
  <si>
    <t>Jade Order</t>
  </si>
  <si>
    <t>Druid, child of Ghyran, master of the Lore of Life, you live in the Jade College, a living maze of boughs and gardens ringed by a great stone wall. To your Order falls the task of securing the harvest - purging fields of Warpstone contamination, checking the ley lines for taint at the henges, and healing soldiers in times of war. Your parents were likely Jade Magisters themselves, and your Magister Matriarch is a mother of eight.</t>
  </si>
  <si>
    <t xml:space="preserve">Amulet of Kynareth </t>
  </si>
  <si>
    <t>An amulet that represents one of the Nine Divines, and is dedicated to the God of the Winds and Nature, Kynareth. While wearing this amulet, you will find that your stamina has been improved.</t>
  </si>
  <si>
    <t>Winds and Nature</t>
  </si>
  <si>
    <t>The domain of Kynareth is not the paved streets or stone houses of civilization, but the untamed wilds, amongst the beasts and plants of Nirn. As an adherent of the Goddess of Nature, it would only make sense that you are fully capable of surviving in such wilderness on your own for as long as you desire. As an added benefit, you can also go completely barefoot with no problem, them being as durable as hardened leather and resistant to damage.</t>
  </si>
  <si>
    <t xml:space="preserve">Deku Nuts </t>
  </si>
  <si>
    <t>A special kind of nut found primarily within the Kokiri Woods, they are about the size of a child’s fist. When thrown, they will unleash a bright flash of light, capable of blinding most who look upon them. You are immune to these flashes, and your cloth sack holds twenty of these nuts, which will replenish hourly.</t>
  </si>
  <si>
    <t>Mana Blooms</t>
  </si>
  <si>
    <t xml:space="preserve">A pair of flowers said to bloom in Mankar Camoran’s Paradise of Gaiar Alata; the fact that you have them is a rare blessing in this realm. In Paradise, flowers such as these provide the only sustenance those who have died in service to the Mythic Dawn- the Immortal Ascended- ever need. The purple flower provides pods of Ambrosia, which heals wounds; and the the blue flower provides liquid Lichor, which restores magicka. These are the sole effects of both ingredients, making them incredibly valuable to alchemists- though sadly growing these plants in Tamriel seems to be impossible under normal circumstances. Although you may be able to find a way to grow more with effort both of your plants are especially large, and may be harvested multiple times before requiring a week’s time to replenish their fruit. </t>
  </si>
  <si>
    <t>Hedge Ring</t>
  </si>
  <si>
    <t>A simple wooden ring that seems to be made of still living wood. It carries a simple form of nature magic that allows the wearer to speak with plants and animals, keeps them from leaving any trace of themselves, prevents plants and underbrush from impeding their movement, and boosts the vitality of the wearer to need for food, water, and sleep significantly. Channeling magic into the ring cleans the wearer as if they had taken a thorough shower or bath, even giving the relaxing feeling of doing so.</t>
  </si>
  <si>
    <t xml:space="preserve">Hedge Clothing </t>
  </si>
  <si>
    <t>A set of simple, but sturdy, clothing that is surprisingly warm when it’s cold and breathable when it’s hot out, along with shoes that are quite durable, a hat or hood that always seems to keep the sun from being too intense, a cloak that can shed rain, and a belt with several pouches attached to store small items. This outfit is perfectly fitted, self-cleaning, and self-repairing. By channeling magic into these clothes, it will project a simple barrier that acts like padded armor and dampens harmful magics slightly.</t>
  </si>
  <si>
    <t>Harvest Bag</t>
  </si>
  <si>
    <t>A leather satchel that is much larger on the inside than its outside dimensions would suggest and always just as light as if it were empty. Any raw material placed into the harvest bag has any and all supernatural qualities preserved as time seems to have less effect within the satchel as it does outside of it. Additionally, any raw material within can be used as if it were in hand of the satchel-holder, great for material-based spellcasting.</t>
  </si>
  <si>
    <t>Green Hand</t>
  </si>
  <si>
    <t xml:space="preserve">You have an incredible knowledge of flora life with an agricultural understanding that would be helpful in farming and foraging. If Winter comes you could grow crops during the harsh seasons. For you, it is easy to find edible plants, just as easy to find poisonous ones and you won’t mistake them for each other. </t>
  </si>
  <si>
    <t>Canopy of Thorns</t>
  </si>
  <si>
    <t>One of the main dangers of camping out in the wastelands of Mareth is simply how exposed it
leaves oneself. Traps set on the ground can only do so much against imps and other demons
flying overhead. That’s where this magically-created tree comes in, providing a canopy of
thorns that both hides the camp from aerial view and keeps away imps.
A product of combined alchemy and the tremendous arcane power of a large shard of lethicite,
the tree itself is thick-trunked and covered in thorny vines. It reaches thirty feet in the air before
thousands of thorny branches start radiating outwards and intertwining to form a thick mesh of
barbed vines that prevents any access from above. At the very edges the vines even curve
back down to provide further defensibility to whatever location it protects.
If you wish, you could have this already set up at a location of your choice at the start of each
jump, or instead save the alchemically-treated lethicite to find a good spot to hole up first.
Should you pick the latter, the tree will grow to its full size within minutes after it is planted, the
trunk almost shooting out of the earth. It needs no sustenance, drawing all it needs from its
magical nature and able to survive in the most corrupted and dry soil.</t>
  </si>
  <si>
    <t xml:space="preserve">Dalish Grove </t>
  </si>
  <si>
    <t>This Warehouse Attachment is a grove full of trees such as ironbark, sylvanwood, dragonthorn, vhenadahl, and heartwood. All of them would yield excellent materials for a dalish woodshaper. 24 hours after cutting one of these trees down, it’ll be restored to its former glory.</t>
  </si>
  <si>
    <t xml:space="preserve">Supply of Crop Seed </t>
  </si>
  <si>
    <t>This is a supply of seeds which can be planted as crops, or eaten as is, sufficient to feed a dragon for decades, or to feed a million people for   year. This supply will slowly regenerate over 5 years if used either by planting it or eating it. These seeds will remain viable to plant and eat as long as they are stored somewhat safely.</t>
  </si>
  <si>
    <t>Herbology Hero</t>
  </si>
  <si>
    <t>At a glance you can detect the special qualities in plants and fungi, an invaluable skill in a world of
mandrakes and venomous tentaculas. You are also able to harvest the parts of plants with such
efficiency that you seem to get significantly more ingredients in this way than even other experts in this field.</t>
  </si>
  <si>
    <t xml:space="preserve">Steading </t>
  </si>
  <si>
    <t>A large section of the magical Scottish highlands that is owned by you as a homestead. It covers several acres, and has a mix of terrains, including both forests, a river, and some mountainous terrain. The area, its contents, and anything you build on it, will accompany you when you move to new worlds, seamlessly integrating with the new world in a location of your choosing.</t>
  </si>
  <si>
    <t>Devil's Snare</t>
  </si>
  <si>
    <t xml:space="preserve">Vines capable of independent movement, will seek to ensnare and strangle living targets. Hates Light and Heat and will release anyone grabbed by it if they keep still and don't struggle.
</t>
  </si>
  <si>
    <t>Dittany</t>
  </si>
  <si>
    <t xml:space="preserve">A powerful healing herb that causes flesh to grow over bleeding wounds speeding the healing process by several days, can also be burned creating a green smoke that can cure colds.
</t>
  </si>
  <si>
    <t>Fire Seed Bush</t>
  </si>
  <si>
    <t xml:space="preserve">A magic Bush which Burns for as long as it lives, the seeds are useful for a number of Potions and are frequently used to help warm and Hatch Dragon Eggs.
</t>
  </si>
  <si>
    <t>Gillyweed</t>
  </si>
  <si>
    <t xml:space="preserve">Slimy and disgusting, resembles a mass of Rat Tails but if eaten will cause the consumer to grow gills and webbing on their hands and feet for an hour, unfortunately it also removes the ability to breathe Air for the duration of the transformation.
</t>
  </si>
  <si>
    <t xml:space="preserve">Wiggentree </t>
  </si>
  <si>
    <t xml:space="preserve">A magical variant of the Rowan Tree, the Wiggentree repels Dark Creatures and is known to protect anyone in contact with the tree (or a cutting of such) from such for as long as they maintained contact 
</t>
  </si>
  <si>
    <t>Black Mercy</t>
  </si>
  <si>
    <t>An incredibly deadly parasitic plant that will instantly paralyze anyone it
attaches to and slowly drain their lifeforce while the victim experiences their perfect fantasy world.
It is extremely difficult to remove this creature once it's attached to someone, the victim would have
to fight back with their own willpower while someone works to remove the parasite in the real world
if they wished to have any hope of survival. This creature is so powerful it can penetrate the physical
and mental defenses of individuals like Superman or Mongul without any effort.</t>
  </si>
  <si>
    <t>Huge Tracts of Land</t>
  </si>
  <si>
    <t>You now possess huge tracts of land. It is legally yours and recognized as such. How much land? Let’s say about 20,000 acres; roughly the Queen of England’s personal lands as of a few years ago, and enough to make you one of the 50 largest landowners in England. This land is as of yet uncultivated and wild, but is yours to do with as you please and will follow you between jumps, retaining changes. If
you’d prefer to reset it to its original state you may completely reset it at the start of any jump.</t>
  </si>
  <si>
    <t>Elven Garden</t>
  </si>
  <si>
    <t>An extremely beautiful garden that gives off a very peaceful aura, it is filled with almost every kind of alchemical ingredient you would ever need, and continues to gain new additions from each new world you visit. You will also find a fully stocked alchemy lab close to the entrance. Additionally, it's a very good place to take your Mistress on a picnic, if you're into that sort of thing.</t>
  </si>
  <si>
    <t xml:space="preserve">Snakewood Tree </t>
  </si>
  <si>
    <t>A semi-sentient tree with a wavy grain pattern, it somehow resists all attempts at pruning or killing it by anyone except you. The wood of this tree makes for excellent wands, and the leaves possess interesting healing properties. Can be placed in a location of your choosing at the beginning of every Jump, or optionally can become a warehouse attachment. Furthermore at the beginning of every Jump you will also gain an additional snakewood tree sapling, ready to be planted.</t>
  </si>
  <si>
    <t>Herbalism</t>
  </si>
  <si>
    <t>Human magic in the Sundered Realms focuses on the manipulation of living things and the
natural elements. Perhaps this is a weak manifestation of that magic. Whatever the source,
you have a comprehensive knowledge of all of the plants of any world you set foot in, their
uses, and their dangers. With the water producing hargast trees of Arianus, the time keeping
hour flowers of Pryan, the no fear weed of Chelestra, the air purifying lanti trees of Abarrach,
and many more, you will no doubt find many uses for this ability while you’re here.</t>
  </si>
  <si>
    <t xml:space="preserve"> Apple Orchard</t>
  </si>
  <si>
    <t xml:space="preserve">200 cp -
When all was said and done, two versions of Link chose to leave the land of Hyrule in an attempt to
protect the Triforce from any more would be thieves. The other two stayed with Princess Zelda, and of
those two only one remained a knight. The other one went back to the life he had before hearing her
voice in his head, that of an apple farmer. You now have a small plot of land containing a small home
fit for two, and of course a decently sized orchard of apples. Said trees will grow into delicious fruits
will the bare minimum of care, and if you take great pains to give them the best you can give, they will
occasionally pop out an enchanted apple, capable of healing any injury short of death. If you took </t>
  </si>
  <si>
    <t xml:space="preserve">A Garden of Trees </t>
  </si>
  <si>
    <t>From Devil’s Snare to the Whomping Willow and more, there are no shortage of horrific and wondrous examples of flora within the Wizarding World. So why not bring them along with you across your lengthy journey. You now have a door in your Warehouse that leads to an endless greenhouse. For now, this greenhouse is unused but with the chest right by the door, you can change that.The chest contains seeds, an endless amount of them. And you have seeds for each and every type of plantlife to be found in this world. And do not forget to look beyond the magical. Mundane they may be, wonders can be made from even the simplest of materials. To help you with your greenhouse, the seeds are fortunately placed within their own individual seed packets and if you have a specific seed you’re looking, said seed packets will front and center whenever you open up the chest.</t>
  </si>
  <si>
    <t>Bountiful Field</t>
  </si>
  <si>
    <t>No matter who you are or what goal you seek to further, one thing is for certain; food is practically essential. After all, you can’t field an effective army if they haven’t eaten anything in days. This bountiful field, though, will see such troubles mitigated, if not eliminated entirely. You are now the proud owner of an absolutely massive field of produce, more than enough to feed an entire city on its own. Though
the default produce is rice, any plant you grow here will rapidly mature to full size practically overnight, as well as being more filling and nutritious than normal.</t>
  </si>
  <si>
    <t xml:space="preserve">Cloak of Orkos </t>
  </si>
  <si>
    <t>A beautifully crafted cloak that was worn by Orkos while he was tortured and imprisoned for going against his mother with the Oracle Aletheia. Those who wear it will find their wounds healing and stamina replenishing much faster than before. Even a mortal wearing this would be able to have deadly wounds close before their very eyes, to say nothing of what happens if a god were to wear it.</t>
  </si>
  <si>
    <t>Korok Leaf</t>
  </si>
  <si>
    <t>An enchanted leaf taken from the Great Deku Tree the size of a child’s torso, it has been imbued with the power of the winds. When swung, this leaf will create a gust of wind powerful enough to knock a even goron over. You could also use it as a makeshift paraglider, slowing your falls and gliding in the air for a time.</t>
  </si>
  <si>
    <t>Lost Woods Resident</t>
  </si>
  <si>
    <t>Only the koroks and fairies are capable of properly navigating the winding woods they call home, all others getting lost before turning into stalfos. Much like them, you are immune to such magical disorientations, able to navigate just as you would in any normal location. This not only affects the woods found here, but all methods of keeping invaders away through such trickery in future worlds.</t>
  </si>
  <si>
    <t xml:space="preserve">White Tree </t>
  </si>
  <si>
    <t>The White Tree of Gondor has an ancient lineage, going as far back as Telperion, Eldest of Trees, and Galathilion, the White
Tree of the Eldar, which was made by the Vala Yavanna in the Elder Days, and planted before the Mindon in Tirion in the Uttermost West. A seedling of this tree became the Celeborn of Eressëa, whose seed in turn became Nimloth the Fair of Númenor. Nimloth was cut down and burned by Ar-Pharazôn the Golden, King of Númenor, at the urging of the Dark Lord Sauron. Before it was cut down, however, Isildur managed to steal a fruit, and so the line was preserved in Gondor. That fruit was planted in Minas Ithil, and grew into the first White Tree in Middle-earth; it was burned by Sauron when that fair city fell, but Isildur had taken a sapling with him north to Arnor. This sapling was later planted by Isildur in the Citadel of Minas Anor in memory of Anárion, his brother, who had fallen at the siege of Barad-dûr. It died during the Great Plague in T.A. 1636, but a new one was planted shortly after by Tarondor, twenty-seventh King of Gondor, in the Court of the Fountain. This tree is kin to that tree planted by Tarondor, a cousin of sorts. As well, this comes with its own plaza in front of a great Hall fit for kings and there is a white-paved place where a sweet fountain is playing. About it is a sward of bright green, but in the midst above the pool the White Tree stands proudly, proclaiming the health of you and yours. Once you have chosen where to place this wonder, it shall reflect the state of the realm you are a part of, and so long as the tree itself remains healthy so too shall your line.</t>
  </si>
  <si>
    <t xml:space="preserve">Foreign Forest </t>
  </si>
  <si>
    <t>The Wind of Life blows strong indeed! In a place at least somewhat adjacent to Athel Loren proper but distinct from the main forest, a few dozen square miles of enchanted woodland has apparently sprung up overnight. Steeped in magic, it shares it’s mother forest’s primitive spiritual awareness and dilation of time; a visitor could be in there a few hours and come out to find only minutes have passed, dwell there for a few minutes and come out to see a century gone by, and only a native of Athel Loren would have the navigation skills and/or mystic talent to avoid or control such anomalies. Though it seems this forest lacks any spirit strong enough to become a Treeman or Dryad, there are many magical trees identical to those from which the Asrai make their enchanted arrows, spears and staves from. And there certainly are changelings and incarnations of emotion living here, as well as beasts such as the giant hawks or intelligent stags well known to the Asrai. There is even a great Worldroot located here that can be used for swift and unseen travel by those with the knack. The spirits and beasts within instinctively acknowledge you as their ruler, being either the presiding Treeman or an individual that has somehow come into a similar level of authority. In future worlds, this territory may be available either as a forest springing up somewhere in the world-or through an enchanted door in your Warehouse. Which just so happens  to be made of living wood, somehow opening up out of the trunk of the largest oak in the forest.</t>
  </si>
  <si>
    <t xml:space="preserve">The Pouch of Ages </t>
  </si>
  <si>
    <t>This pouch holds many Acorns of the Ages, nuts grown from the Oak of Ages only when the Wind of Ghyran reaches its height. Gathered and planted by Ariel’s handmaidens in regions of the forest ravaged by war or wildfire, they grow from seed to towering oak in a matter of seconds. A skilled wielder of the magic of life may find more uses for these objects, considering the sheer concentration of life magic in them provides another reason for their harvesting. Ordinary animals that consume them can rapidly become extremely powerful, a disaster to mortals comparable to a raging elder dragon.</t>
  </si>
  <si>
    <t xml:space="preserve">Home Sweet Home </t>
  </si>
  <si>
    <t>Hedge mages often live a good distance from town, suspicion keeping them from integrating fully, and sometimes, they must leave in a hurry. So, you have a small cabin or shack that, outwardly, looks fairly humble and simple, but is significantly larger on the inside, able to hold up to ten humans and a small array of animals comfortably, complete with a pantry stocked with simple foods, a kitchen, several bedrooms, a bathroom with proper plumbing, a large living space for gatherings, and a workshop. Inside and immediately around the cabin, your magic is enhanced by a small degree, easier to control and more potent. The cabin may, at any time, be rendered down into a portable form, allowing you to transport it easily. Any living creature within the cabin when it enters its portable form are ejected.</t>
  </si>
  <si>
    <t>Fey Garden</t>
  </si>
  <si>
    <t>A large garden plot or small farm composed of magically charged soil. Plants in this plot grow much faster, require only a fourth the care and resources they’d normally need, are unaffected by weeds and disease, and any produce to come from these plants lasts significantly longer before they spoil. Any properties that you would find useful in these plants are enhanced by a fair margin, especially magical ones, and mundane plants may gain magical properties with selective breeding. Additionally, it is possible to plant objects other than plants within this field and  roduce plants from them. Plant a dagger in the fields and a plant will grow from it with properties appropriate to the dagger, potentially producing sharpened spines that can be used as knives. The more potent the planted material, the more demanding the resulting plant will be on your time and resources.</t>
  </si>
  <si>
    <t>Sheele</t>
  </si>
  <si>
    <t>A sheele is a living spell, a bit of magic turned into a semi-physical form that can be bound as a familiar. While often resembling an animal, these creatures are intelligent and capable of magic in their own right, though limited by the spell they were created from. You’ve obtained one of these living spells as a personal companion.</t>
  </si>
  <si>
    <t xml:space="preserve">Ritual Grounds </t>
  </si>
  <si>
    <t>This small plot of land stands directly over a nexus of ley lines that comes exceptionally close to the surface, granting the land itself a considerable amount of magical energy. Because of this, rituals performed within these grounds have a much higher chance of success, need fewer resources, and are far more forgiving on any mistakes made, compensating for a lack of skill through raw magic and receptiveness to intent.</t>
  </si>
  <si>
    <t>Sympathy</t>
  </si>
  <si>
    <t>Sympathy is the connection one thing has to another and the inherent desire for them to return to each other. You can use this sympathy as a means to target someone with a spell through the connections held, such as using a strand of someone’s hair to curse them across a great distance or to use a piece of wood to call on the spirit of the tree that wood came from.</t>
  </si>
  <si>
    <t xml:space="preserve">Tapping the Source </t>
  </si>
  <si>
    <t>There is magic in a great many things, and some hedge mages learn to tap into these resources in locations of power, artifacts, ley lines, or even sealed creatures. You can form a connection to a source of magic and can draw on that source of magical power, or tie it into a spell or enchantment to fuel it long term. Living beings are able to resist this connection or sever it at any time unless sealed in a way that prevents such from happening. Do try to be moderate in your use of this technique, as drawing on too much magical power may damage what you are drawing on.</t>
  </si>
  <si>
    <t>Entreat the Spirits</t>
  </si>
  <si>
    <t>You have the ability to call up the spirits of the land to aid you in times of need. By binding a spirit to yourself or cultivating a positive relation with the spirit you call upon, you can command or request aid from them, either having them perform a task in some manner, granting them the ability to interact with the physical world to a degree, or channeling them to gain access to some of their knowledge and/or abilities. Channeling multiple spirits at once, especially of they do not like you, can be straining and have a variety of negative consequences, so do be careful with the spirits you channel.</t>
  </si>
  <si>
    <t>Wells of the Moon</t>
  </si>
  <si>
    <t>This is a large expanse of wilderness, perhaps a swamp, or a series of lakes and the woods and fields between them, or a stretch of coastline. Whatever it is, it’s a fairly expansive region of several hundred square miles. If you bought any Pets in this jump it will have breeding populations of them. Mechanical owls will somehow self replicate, and be as intelligent, but will not have the ability to sense the location of things. Winged horses, and krakens, will possess the default strength, resilience, and speed, but will not scale to you.</t>
  </si>
  <si>
    <t xml:space="preserve">Season’s Greetings </t>
  </si>
  <si>
    <t>You have a special connection to a season of your choosing. You are unhampered by its conditions and very talented with its activities. You can conjure and control appropriate elements, and are highly resistant to the same. With greater effort, you can inflict or steal your season and all that comes with it upon or from whole regions. With greater practice, you can use other powers like enchantment and constructs, but this is hard if you cannot justify them within your season. These magics grow in power and breadth with your experience, with your other supernatural powers, and with the alignment of circumstances, but they’re always a force to be reckoned with - especially because they can enhance other powers or tools.</t>
  </si>
  <si>
    <t>A Whomping Guardian</t>
  </si>
  <si>
    <t xml:space="preserve">A potted Whomping Willow that can grow to its full size at will. This tree has a powerful magic-enhanced strike and a good throwing arm. It is loyal to you and will protect anything you tell it too but would never intentionally harm you.
</t>
  </si>
  <si>
    <t xml:space="preserve">Venomous Tentacula </t>
  </si>
  <si>
    <t xml:space="preserve">A large carnivorous plant with prehensile extending vines, large fangs, a maw large enough to swallow Humans whole, and venom in every last inch (gives it a particularly nasty Bite).
</t>
  </si>
  <si>
    <t>Sapient Pearwood</t>
  </si>
  <si>
    <t>You have a large object, up to wardrobe size, made out of well-crafted Sapient Pearwood. This wood is extremely strong and tough, dense enough to be unmarked by sword blows and untouched by centuries at the bottom of the sea. The high magical radiation in which these trees are grown also make them totally immune to any and all magic known on the Disc, and makes the tree sapient and capable of locomotion (and even more oddly, reproduction) even after being harvested. It will follow you anywhere, and serve you as well as it can, counting as a Companion in the future. Oddly, despite its immunity to magic, Sapient Pearwood serves as an excellent magic channel; many a wizard would kill for a chance to get their hands on a large wooden staff, especially if it has a large knob on the end.</t>
  </si>
  <si>
    <t>Lustratorium</t>
  </si>
  <si>
    <t>A substantial indoor and outdoor botanical garden offers a vast assortment of ingredients that would otherwise be hard to come by. You can plant anything here to grow it safely. Furthermore the area contains a full lab of alchemical equipment for producing potions from the supplies here. The entire space carries a unique enchantment of Alchemical Brilliance on those inside which offers substantial bonuses to the quality of elixirs that can be made here. You personally receive a set of tools suitable for a master of the craft: mortar &amp; pestle, alembic, calcinator, and retort. This includes botanical ingredients from across Tamriel and even rarer specimens from Oblivion, allowing you supplies from the Deadlands and Shivering Isles without needing to brave those regions.</t>
  </si>
  <si>
    <t xml:space="preserve">Golden Apple Tree </t>
  </si>
  <si>
    <t>​It is a curious that so many of the myths and legends of the world contain within them tales of divine trees that bloom with magical fruits. Perhaps they are an echo of some primordial tree such as Yggdrasil or even of the Elder Goddess Gaia. Whatever the case, you have gained possession of one such tree which grows within a small forest connected to your warehouse. Upon this eternal tree blooms beautiful golden apples. These apples are among the most delicious food in existence and a single apple will fill the belly of any who eats it for a week to come. But the true wonder of the these apples is that they serve as a panacea, curing nearly all ills when eaten, Even old age can be warded against -- so long as a being eats an apple once a century, their aging will slow to a crawl that even the gods would fail to notice the wear of years upon them.</t>
  </si>
  <si>
    <t>Elder Tree</t>
  </si>
  <si>
    <t>Quite possibly the oldest living thing in all of Tamriel, the Eldergleam is a tree beyond any other. Beyond its surprising durability, the tree is one that gives life. Its sap alone is precious, capable of restoring barren wastelands as well as improving the vitality of any living thing nearby. Plants, animals and even people become healthier, hardier, simply better than what they were before. Even if they leave the presence of the tree, such a boon nevertheless stays with them evermore. And finally, should your home ever come under attack, the Eldergleam shall protect it, calling forth Spriggans and other guardians of Kyne to guard your home and strike back at your foes.</t>
  </si>
  <si>
    <t>Ecomancer</t>
  </si>
  <si>
    <t>Ecomancy draws on the power of nature itself, manipulating the elements, plants and animals directly. With this power, you can cause things to grow and blossom extremely rapidly, animate plants to entangle your foes, calm or control wild beasts, heal wounds or sickness with a touch, or even exert control over the weather and tides. Generally, you either need to be very close to what you wish to manipulate, or there must be some synaptic connection to the object through which your power can travel (like the branches of trees, or roots of plants). All ecomantic powers require a great deal of concentration and focus, and the stress of excessive efforts can leave you weak and vulnerable.</t>
  </si>
  <si>
    <t>Violent life</t>
  </si>
  <si>
    <t>Following the philosophy of the Caoi Dúlra, you have gained power through communion with the world itself. Stone, fire, and storms dance at your call, eager to destroy corrupt forces. Beasts and plants call you kin, and you understand them as easily as you understand other men, communicating with them and borrowing aspects of their strength. As your powers grow, this allows you to call ferocious animals and magical plants to aid you even where there are none, or even to fully immerse yourself in the beast, altering your form and gaining massive increases to your strength and resilience.</t>
  </si>
  <si>
    <t>Kokiri Woods</t>
  </si>
  <si>
    <t>The emerald green trees, rivers of clear blue, black dirt filled with nutrients, and the sounds of childish laughter drifting in the wind. Attached to your Warehouse is an absolutely massive forest, filled with all kinds of life that can be found in these lands, both flora and fauna, deku scrubs and fairies. And to protect it, the outer reaches of the forest have been enchanted to confuse and distract anyone you don’t want within, making them incomprehensibly lost before finding their way directly outside of your forest.</t>
  </si>
  <si>
    <t>Wind Waker</t>
  </si>
  <si>
    <t>A magical conductor's baton, one made of the purest silver. The user of the Wind Waker is capable of altering the winds and weather, as well as being able to call upon and borrow the power of the gods. Simply move it in the correct positions and in the right order, and the very winds themselves will obey your every command.</t>
  </si>
  <si>
    <t xml:space="preserve">Storm Rider </t>
  </si>
  <si>
    <t>It is not enough to ride the winds, to know that the very air itself supports you in the air? Well, if you so desire, then there is another option. You are fully capable of manipulating the winds and air around you, at about a mile radius around you. Bursts of air that propel others into the skies, extending your weapon's reach, taking away your target's access to air, and so many more things besides, should you be creative enough for it.</t>
  </si>
  <si>
    <t xml:space="preserve">Elven Gardens </t>
  </si>
  <si>
    <t>When Telperion and Laurelin grew upon the mound of Ezellohar in Valinor, their burgeoning lights flowed throughout the city; but twice a day, as the light of one Tree waxed and the other waned, there came a time when their lights were softly mingled. These gardens are but an imitation of that ancient display, but a more otherworldly sight in Middle-earth one is not likely to find. Carefully designed with varying shades of silver and gold, these gardens boast an astonishing variety of colors and plant life, many of which were tenderly borne here from far-flung Elven lands. Even the sickest of hearts is likely to be cheered and enriched after spending an afternoon sampling the visual wonders here. As long as such visions of Valinor remain on this side of the Sea, the Elves may find places of refreshment and peace. Indeed, you shall find that elves from all kindreds will come to visit these gardens, and some may choose to stay to tend them or live near to them. Forming their own small settlements that will come with you to future jumps, and in those future jumps native elves will find themselves drawn to visit your gardens and settle your lands should you desire it.</t>
  </si>
  <si>
    <t>Passion Given Life</t>
  </si>
  <si>
    <t>Many Treemen are accompanied by lesser spirits that nestle among their great forms, but not all make use of them. You, however, do
and have. At will you can release some of these spirits to inhabit nearby trees, raising a small entourage of beings akin to lesser Treefolk similar to yourself to do battle against your foes-or accomplish other tasks. Moreover, an emotion you feel strongly enough can give rise to new spirits from your own substance which while generally too lesser to possess trees often have lesser magical talents to express what they embody. While some darker passions may induce what you may not always wish to feel in accord with their natures, all are ultimately devoted to your survival.</t>
  </si>
  <si>
    <t xml:space="preserve">Paopu Fruit Seeds </t>
  </si>
  <si>
    <t>The seeds in this bag will grow into trees that produces a  bright yellow star shaped fruit. It's really juicy, delicious sweet treat to share with those close to you. In fact, it's said that if two people share one their destinies become intertwined. But that's just a rumour ...right? As a bonus, when grown near a ledge or overhang the trees will form a nice level resting place mid part way up it that is surprisingly comfortable. Trees grown in other spots will grow mostly vertically, they may have a bit of a jaunty lean to them. Note: Yes, it is just a rumour, but they are tasty and in this world (and this jump only) you may notice coincidences piling up should you share one with someone.</t>
  </si>
  <si>
    <t>Apple of Life</t>
  </si>
  <si>
    <t>Consuming this apple grants physical immortality – the subject's aging permanently ceases, they
become immune to all disease, and they gain an incredible regenerative capability. Such apples almost
always bear a terrible curse, but you've been granted a rare curse-free fruit. The price is for a single apple. Trees grown from its seeds will still produce apples with impressive healing qualities (and possible use as magical reagents), and second-generation apples will be incredibly nutritious.</t>
  </si>
  <si>
    <t>Trees of Silver and Gold</t>
  </si>
  <si>
    <t>When the world was young and all things were new and bursting with life, a metal bar ripped from a London lamp-post was planted in the soil. It promptly grew into a lamp-post in its own right. A few British coins, shillings and crowns, fell from someone's pockets, and they grew into much more lucrative trees. Sadly, Narnia's soil only retained this property for a couple of hours, frustrating the attempts of greedy explorers to exploit it. Screw that. You're a Jumper, exploiting things is kinda what you do. You are given saplings of a Tree of Iron, a Tree of Silver, and a Tree of Gold. The bark, leaves, seeds, roots, and flesh of these trees are all infused with an easily-smeltable form of their associated mineral.  Each year, as the tree matures, the amount you can safely harvest from it increases. In addition, you are given a small quantity of soil, carefully preserved from the birth of the world, sufficient to grow three more trees. If you have a sample of some other material, you can plant it in this soil and grow a tree infused with that material. The difficulty of doing so is proportionate to how rare and mystically powerful the substance is: a Tree of Platinum or a Tree of Iridium will only be slightly more difficult to take care of than a Tree of Gold and would mature almost as quickly, while a Tree of Vibranium or a Tree of Philosopher's Stone would require prodigious botanical skill and even then might take hundreds of years to provide an appreciable return on your investment.</t>
  </si>
  <si>
    <t>Druidic Magic</t>
  </si>
  <si>
    <t>You possess the sorcerous powers shown in this world. They aren’t detailed much, but they are shown to be able to undo knots, swap positions with another you can see, make prophecies and predictions based on observations of the heavens, and curse dragons so that they are turned into insubstantial wraiths by bright lights and bound as slaves to your will by the time of the full moon (this may work on non-dragons too). Spells in this world have a cost, the greater the magic the greater the cost, though an experienced sorcerer seems to be able to handle these costs more easily, and in an interesting case the younger you are the greater the cost becomes. A young apprentice successfully casting a spell to undo the bonds of a group of prisoners might find himself laid out on the ground nauseated and exhausted, but an experienced sorcerer might perform the same spell without difficulty; and we do not know what price Brude paid to curse Drago only that even he could not avoid a cost for such magic. Since magic is so vague and unclear in this world, we’ll assume you also possess the capabilities to curse a dragon into human form by extracting its heart like the eastern dragons did to Griffin and similar feats.</t>
  </si>
  <si>
    <t>A Green Hand</t>
  </si>
  <si>
    <t>Ah, there has been no one like you before in this world. You are Garth Greenhand reborn, in all his power and majesty. Tall, broad-shouldered and majestic, you are the very image of a king. But it’s upon looking deeper that your truth is unveiled. Life ​pours from you, unabated and unchecked. Yours is a power ancient and eternal, such that farms and fields blossom in your wake, old people find strength returned to their limbs and disease and death fade like dew in the sun. You are like the Old God who inspired so many stories. From healing any and all injury to bringing the recently dead back to life, you can do it all. No disease can resist your touch, and miracles occur every day around you. You can see into the minds and souls of those you touch, and even judge them as is your right as a living god. You can pour vitality into people to turn back their age, or use those same flames to burn them to ash.</t>
  </si>
  <si>
    <t>Equestria’s Blessing</t>
  </si>
  <si>
    <t xml:space="preserve">The world has shown its natural beauty to your beholden eyes, captivating your senses with its breathtaking landscapes and intricate ecosystems. A revelation igniting a profound desire within you - to figure out how to create natural wonders. Gems that sparkle equal to the brightest of stars, metals that last for generations to come, plants that taste like lightning in a bottle mixed with the sight of rainbows. You are a one-of-a-kind genius in the realm of Nature Magic and World. Studying magic within those bounds flawlessly slots within your mind and connects with previous knowledge like puzzle pieces in a greater picture. With enough study and experience, you will be able to start the first steps into creating spells and arcane fields within Nature Magic, shape the terrain to your exacting eye, and even create a Unified Theory of the Nature and World
</t>
  </si>
  <si>
    <t>Seedlings of Trees</t>
  </si>
  <si>
    <t>Silmarillion Jumpchain</t>
  </si>
  <si>
    <t xml:space="preserve">Telperion and Laurelin were the greatest trees to exist. The only source of light in the world after the destruction of the lamps and before the creation of the Sun and Moon. With leaves of gold upon the one and leaves of silver upon the other, they shoneshined with a beautiful light that the Sun and Moon are but pale imitations of. Ungoliant destroyed these trees, draining their light and increasing her might. Somehow, two seedlings of the trees have survived and ended up in your hands. These seedlings, when planted will sprout and over the course of a few years grow into new trees with the same light. These are hallowed and sacred things. Bring light back to this enshadowed realm, or perhaps hoard it for yourself and see what you can gain from exploiting such great lights. The trees can either be placed in a garden-like attachment to your warehouse or planted in a spot of your choosing from jump to jump.
</t>
  </si>
  <si>
    <t>Hist Tree</t>
  </si>
  <si>
    <t>TES: Main Races</t>
  </si>
  <si>
    <t>The Hist Trees are by far the most important parts of argonian culture and theology, and it would be a terrible shame if you were unable to take one with you. This Hist Tree is completely subservient to you, and is able to produce an unlimited amount of its sap which can be used to temporarily enhance your strength, or alter yourself biologically. It will also create its own tribe of Argonians, should you allow it the freedom to do so, who will serve you as fervently as the Hist Tree itself.</t>
  </si>
  <si>
    <t>Storm Voice</t>
  </si>
  <si>
    <t>Long before the Age of Man, Kyne taught men to Shout, to speak the tongue of the Dovah, to match them with the power of their Voice. You are a practitioner of this ancient and most revered magical discipline, able to force the world around you to bend to the power of your Thu'um. Be it waves of force, blasts of fire, detecting life forces, ripping out another’s soul, summoning destructive storms, or something else entirely, it would be foolish for your enemies to even say a single Word of Power, lest you Shout them apart.</t>
  </si>
  <si>
    <t>Light of Life</t>
  </si>
  <si>
    <t>One of the most prized, and most useful, artifacts ever created by the Ayleids, Lattanya would eventually be moved to the Doomcrag and subsequently tainted. You, however, possess the pure version, one that utilized the light of Aetherius to bring about life. It can easily bring life to even the most barren of wastelands, creating lush paradises. It can also be used to cure almost all diseases and heal practically any wound, bringing them from nearly dead to full health within the day.</t>
  </si>
  <si>
    <t>Garden of Hope</t>
  </si>
  <si>
    <t>The Treefolk either cannot replenish their numbers, or cannot do so at rates meaningful enough to arrest the depletion of their ancients. With each Elder that falls, the other Elders of their kind absorb his strength and perhaps lesser spirits return to the forest entirely. And yet, with your investment here a miracle is realised. This enchanted field of foliage is no larger than an Imperial nobleman’s garden, but legend has it that it was torn from Isha’s very own garden long ago-for within, a spell of divine power can turn the seeds of trees into Treemen. The natural magics grounded here are powerful in a way that rivals the Isle of Rebirth in distant Ulthuan and could conceivably be harnessed by a skilled mage, but the process of rebirth takes time; left alone, it would normally take almost a decade for young Treemen to grow and arise-assuming the tree matures like those of this world anyway, considering a healthy tree is required for the nascent spirit to inhabit it. But aha, this pot of land isn’t alone is it? For one skilled in the Lore of Life as even a regular Treeman or a powerful Spellsinger, the natural energies here can be carefully invigorated to shorten the growth of Treemen to weeks. And at a stretch with other truly powerful fonts of life magic such as the Acorns of Ages-or much more adroitly, with power commensurate to the Mage Queen herself-dozens of Treemen can be awoken from here in moments. It cannot be stressed enough that such a natural bounty is an unimaginable source of hope for Athel Loren, and the story behind its creation the stuff of legends.</t>
  </si>
  <si>
    <t xml:space="preserve">Circle of Life and Magic </t>
  </si>
  <si>
    <t>Long before the first elven mages, the Treefolk grasped the Lore of Life in ways known to no mortal. In you, those powers are particularly well-concentrated; if you were an ordinary Treeman many would deem you to be on the cusp of being deemed an Ancient, and if you were an Ancient already you would be deemed a great power even among your peers. Your intuitive and intimate knowledge of life’s energies permits you such control over the forest that beyond it’s roots and shoots, you understand how the land and even space and time can be distorted through the ancient powers embodied in plant life. All your prowess and ability to cultivate flora is enhanced as if by a god. With no magical training you could sow a bountiful harvest in a little over than a week, with magic befitting a spellsinger of these lands you could spread a couple acres of trees in a manner akin but much lesser to what Ariel herself can accomplish with a little aid. A being as powerful as one of the Treefolk could accomplish an enviable miracle at great cost: The power to grow new outposts of Athel Loren’s magical forests overnight the size of a small village, expanding their borders or perhaps creating a new enchanted, supernaturally vital woodland in distant lands. It will likely take great lengths of time and sacrifices of life force for new Treeman to emerge-if it is at all possible-from those outposts, but the promise of new life at all is a wonder to the forests in these troubled times.</t>
  </si>
  <si>
    <t>The Tree of Harmony</t>
  </si>
  <si>
    <t xml:space="preserve">Much like how trees resiliently weather storms, bask in the warmth of sunny days, and flourish under the love and care of those who nurture them, this crystalline seed holds the potential to sprout and evolve into a magnificent Tree of Harmony. A direct conduit to all the Harmony within the land, intricately woven with the harmony shared among the denizens of the land, your friends, and even your own inner harmony. Its magical and protective capabilities grow in tandem with the harmony it draws upon, shielding the land from both natural disasters and the encroachment of Shadow or bestowing gifts to those it sees as worthy of them. As it steadily matures, it becomes a vessel for the six Elements of Harmony and gains a soul that resembles whoever has imparted the most Friendship, that is Magic. The six Elements of Harmony are extremely powerful catalysts of each of the Virtues. Where it can take a group of six great friends and allow them to wield their virtues to cause great miracles of magic. Restoring a land tainted by a great tragedy, reform someone lost to the grasp of the Shadow, and even banish evil to the very moon.
</t>
  </si>
  <si>
    <t>Pewter Cauldron</t>
  </si>
  <si>
    <t xml:space="preserve">A Standard Size 2 Pewter Cauldron made from pewter, a metal alloy made up of mostly tin that is deemed the ideal cauldron for starters. This particular cauldron is auto-cleaning after it’s been emptied and will repair itself back to pristine condition within an hour should it be damaged by potion accidents.
</t>
  </si>
  <si>
    <t>Rabbit Food</t>
  </si>
  <si>
    <t>You have a supply of natural and uncontaminated food. It’s particularly unappetising by the standards of fruits and veggies, but it will never be poisoned by teeth with faces.</t>
  </si>
  <si>
    <t>Minotaur Horns</t>
  </si>
  <si>
    <t>All minotaurs are descendants of Asterios, the Monster of the Labyrinth, explaining their large numbers handily. Thank goodness that is the case, because the horns of a minotaur are highly valued by warriors and smiths of all kinds. When properly ground up and mixed into an epoxy, which you will receive a recipe for, you will have a paste that will permanently increase the strength of your weapons. These ten horns will replenish weekly.</t>
  </si>
  <si>
    <t>Gorgon Eyes</t>
  </si>
  <si>
    <t>Ripped straight out of the heads of the snake women, many know to fear the gaze of the gorgon's, lest they be turned to stone. But what many don't know is that they are highly valuable when used as an ingredient. When properly ground up and mixed into an elixir, which you will receive a recipe for, you will have a drink that will permanently increase your vitality. These ten eyes will replenish weekly.</t>
  </si>
  <si>
    <t>Cyclops Eyes</t>
  </si>
  <si>
    <t>I hope you've got a strong stomach, because you've got a collection of ten cyclops eyes in your Warehouse now, put into a giant pythos. When properly ground up and mixed into an elixir, which you will receive a recipe for, you will have a drink that will permanently increase your stamina. This will surely help you go the distance! These will replenish weekly.</t>
  </si>
  <si>
    <t>Premium Lonlon Milk</t>
  </si>
  <si>
    <t>For when you want to unwind after a long day’s hard work, Lonlon Milk is there to help you along. Ice cold and delicious, this magically enhanced milk has an almost alcoholic effect on those who drink it, and will replenish afterwards.</t>
  </si>
  <si>
    <t>Phoenix Feathers</t>
  </si>
  <si>
    <t>The Phoenix is a wonderful creature, dying in a burst of flame before being reborn in its own ashes. For such an obviously magical creature, you would expect it would have some beneficial properties, and you'd be right. When properly ground up and mixed into an elixir, which you will receive a recipe for, you will have a drink that will permanently increase your mana pool. These ten feathers will replenish weekly.</t>
  </si>
  <si>
    <t xml:space="preserve">Alchemical Ingredients </t>
  </si>
  <si>
    <t xml:space="preserve">Sometimes it can just be such a pain to go searching for a specific flower, or monster’s organ in some remote part of Skyrim. Well, now that’s no longer the case! You’ve got a satchel or backpack of some sort that’s just loaded with high quality ingredients useful for potion making or other magical pursuits. While you won’t find anything incredible in it, this will make sure you never run out of the basic materials you need. </t>
  </si>
  <si>
    <t xml:space="preserve">Cauldron Cakes </t>
  </si>
  <si>
    <t xml:space="preserve">A popular wizarding cake with a healthy surprise, the jam filling of each delicious treat contains a little Wiggenweld Potion meaning that eating one will patch up all your bumps and bruises. Optionally you can get the many other jam flavoured cakes even the versions that don’t have Wiggenweld Potion in them. You get three mini-cakes to start with and you get a new mini-cake every day each time you’ve either lost the previous cake or eaten it. The mini-cakes do not spoil.
</t>
  </si>
  <si>
    <t>Clean Blooded</t>
  </si>
  <si>
    <t>You simply, magically, do not get sick. You are always free from illnesses and diseases.</t>
  </si>
  <si>
    <t xml:space="preserve">Court Physician </t>
  </si>
  <si>
    <t xml:space="preserve">BBC Merlin Jump </t>
  </si>
  <si>
    <t xml:space="preserve">Know how the old time shit works and have folk remedies and things that shouldn't actually work do so anyways.
</t>
  </si>
  <si>
    <t xml:space="preserve">First Aid Kit </t>
  </si>
  <si>
    <t>This kit includes a replenishing stock of all your typical first aid items; bandages, disinfectant, antibiotics, antihistamines, stitches, slings, stints, etc. Anything treated with this kit will heal twice as fast, and see the lingering pain reduced drastically. It even works on robots and undead if you don't look to closely at it.</t>
  </si>
  <si>
    <t xml:space="preserve">General Jabs </t>
  </si>
  <si>
    <t>The smallest things can make huge differences. Diseases you could pick up while you’re here could certainly change your story, but probably not for the better. You are now as immune as anyone else would be if they had access to all the local general vaccinations and treatments to deal with common viruses and allergies, and your immune system can deal with the less serious diseases you might encounter here fairly easily.</t>
  </si>
  <si>
    <t xml:space="preserve">Golden Scab </t>
  </si>
  <si>
    <t>A small plate of gold emblazoned with Peryite’s sigil, by placing it on someone they can either remove or transfer diseases and illnesses to and from the target. Highly useful for any healer.</t>
  </si>
  <si>
    <t xml:space="preserve">Healer </t>
  </si>
  <si>
    <t>You are a skilled healer, at least by the standards of the 10th century. You could be considered the best healer in a medieval kingdom, skilled in tending wounds and with an extensive knowledge of herbalism and herbal remedies helping you to create medical salves and tonics. You could turn this knowledge of herbalism towards making poisons instead if you wanted.</t>
  </si>
  <si>
    <t xml:space="preserve">Health </t>
  </si>
  <si>
    <t>An important part of being a warrior is how much punishment your body can handle. You have more health than you would normally, and find that it greatly improves over time as you grow stronger with experience.</t>
  </si>
  <si>
    <t xml:space="preserve">Heart of Order </t>
  </si>
  <si>
    <t>Found on the corpses of Knights of Order, this crystalline heart differs from that of normal daedra, being of order instead of chaos. Eating one will see health and stamina quickly replenishing, which is good considering you now possess one hundred of these hearts, which will be replenished weekly.</t>
  </si>
  <si>
    <t>I think you look a bit more devil-may-care</t>
  </si>
  <si>
    <t xml:space="preserve">Any cuts, wounds, bruises or scars you possess make you seem more attractive to those who see you and can be healed at will by concentrating on them, allowing you to retain half of the attractiveness boost with anyone who had seen you while injured. 
</t>
  </si>
  <si>
    <t xml:space="preserve">Immune </t>
  </si>
  <si>
    <t xml:space="preserve">Dishonoured </t>
  </si>
  <si>
    <t>Though the plague has torn Dunwall asunder, you find yourself absolutely immune. Rat bites and Weepers won’t even make you cough. Though the rats may still swarm and try to eat you. And the weepers in their sickness induced mental trauma may still attack you. No infection though! You’re also more hardy against disease in general.</t>
  </si>
  <si>
    <t>Leech Tank</t>
  </si>
  <si>
    <t xml:space="preserve">Set of all the supplies needed for a court physician. Somehow the tanks and bottles always remain clean and the ingredients used for your remedies are always full.
</t>
  </si>
  <si>
    <t>Nutrition</t>
  </si>
  <si>
    <t>In these times famine is a real danger and many people spend long exhausting time at work just
to keep themselves fed. Food is bland for the poor, and what they eat depends on the time of the
year and their location. Only the rich and powerful can allow themselves diversity and
delicacies like catoblepas meat. Before you start to rage at the world for lacking fast food chains
know that now that while you may not enjoy taste of your food it is much more filling for you,
as you need very little to sustain yourself. Only one or two good meals a week will suffice for a
balanced diet for your person. Though do your best not to unveil this before others, as many
starve on what keeps you thriving.</t>
  </si>
  <si>
    <t xml:space="preserve">Regal Mattress </t>
  </si>
  <si>
    <t>If all must sleep, then why not possess the finest bed around for such an inevitability. Sleeping on this comfortable bed will leave you well rested and refreshed, ready to take on a new day.</t>
  </si>
  <si>
    <t>Tent</t>
  </si>
  <si>
    <t>Kingdom Hearts</t>
  </si>
  <si>
    <t xml:space="preserve"> A comfortable four-person tent. Anyone who sleeps in or near this tent will find themselves fully healed by morning. Note that fully healed if you’ve just lost a limb will mean the nub healing over, unless you have something that causes you to naturally regenerate missing limbs. Although possessing a subtle effect that wards off hostiles you can still be located here, and the
healing effect is interrupted if someone is attacked in or near the tent. If this happens you’ll have to set the tent up elsewhere to restore the healing effect.</t>
  </si>
  <si>
    <t>Agelessness</t>
  </si>
  <si>
    <t xml:space="preserve">Young Justice </t>
  </si>
  <si>
    <t>Like Vandal Savage, and his son Arion. You possess an endless life span. As soon as you reach your physical prime, you will not age. Meaning you can live for the next 50,000 years without ageing a single day.</t>
  </si>
  <si>
    <t xml:space="preserve">Healing Potions </t>
  </si>
  <si>
    <t>One potion each of the entire Cure Wounds line of spells, sans the mass versions, as well as a potion each of Regeneration, Restoration, and Greater Restoration. They keep indefinitely, have a pleasant taste, and are replenished the next morning after use.</t>
  </si>
  <si>
    <t>Lon Lon Milk</t>
  </si>
  <si>
    <t>A delicious drink, this milk is hearty and kept warm within its bottle...it’s enough to soothe pains and even mend minor wounds, and even in the middle of a hard day’s work it could give a boost of energy to keep you going. This bottle will refill every night.</t>
  </si>
  <si>
    <t>Disease Protection</t>
  </si>
  <si>
    <t>You don’t have to worry about the Red Death. In fact you’re completely immune to any and all diseases you’ll ever run into.</t>
  </si>
  <si>
    <t>Hygiene</t>
  </si>
  <si>
    <t>The people of this Disney worlds are always looking their best. Rarely dirty, a great smile, freshly done hair and no BO. Now you have this as well and living in a desert will not affect you as if does others. You no longer need to bathe and your always looks as if you just came from the stylist.</t>
  </si>
  <si>
    <t xml:space="preserve">Wiggenweld Potion Bottles </t>
  </si>
  <si>
    <t xml:space="preserve">A set of six vials, which each hold a dose of Wiggenweld Potion. One dose is enough to fix a broken bone, or heal up scrapes, cuts, and bruises, and each vial will refill eight hours after being drunk. Comes with a small cauldron that can be filled with a couple dozen doses of a completed potion, which will be kept in perfect stasis. Any of the vials can be set to refill with a dose drained from the cauldron rather than of Wiggenweld Potion.
</t>
  </si>
  <si>
    <t>Poisons and Toxins</t>
  </si>
  <si>
    <t xml:space="preserve">You’ve mastered the dark art of poison-making. From the subtle and deadly Tears of Lys to the instantly lethal Strangler, no toxin is beyond your skill. You can even craft new and insidious poisons with effects tailored to your needs—toxins that delay their activation for weeks or only target members of a specific family. 
</t>
  </si>
  <si>
    <t>Set of Potions</t>
  </si>
  <si>
    <t>It takes a special kind of fool to travel these lands without any kind of support, and few are as good as these. Within your possession are six glass bottles, each filled with potions. Three options to restore health, and three to restore stamina. They will refill themselves after a day, so don't worry about running out in the long term. Thankfully, they actually taste pretty good.</t>
  </si>
  <si>
    <t xml:space="preserve">Healing Waters </t>
  </si>
  <si>
    <t>Fairies are highly sought after for one reason above all else; they are unmatched in the art of healing. Even the smallest of fairies are capable of restoring a nearly dead man walking back into perfect health with but a touch. You are capable of doing this, too, though you will be unable to heal your own wounds.</t>
  </si>
  <si>
    <t xml:space="preserve">Draconian Madstone </t>
  </si>
  <si>
    <t>A priceless Akaviri artifact, the Draconian Madstone is an amulet depicting a snake coiled around and encircling itself with precious green gems for eyes. Its effects are rather mild for an artifact, merely making poison half as effective and conferring some resistance to disease for the wearer, but for collectors of Akaviri relics the value of the Draconian Madstone is exceedingly high. In particular the Countess of Bruma wishes to possess it, and would likely trade it for another relic she owns.</t>
  </si>
  <si>
    <t>Placebo</t>
  </si>
  <si>
    <t>A pouch of simple sugar pills with an equally simple effect. Anyone ingesting the pill will find the symptoms of any disease, illness, or injury they possess temporarily lessened. This doesn’t actually lessen or in any way heal the individual or prevent the disease from harming them, it simply lessens the outward signs and symptoms. The pouch never seems to run out of these pills.</t>
  </si>
  <si>
    <t xml:space="preserve">Expanded Medic’s Bag </t>
  </si>
  <si>
    <t>A leather satchel that is ten times larger on the inside than its outward dimensions would suggest. Anything placed into this bag is held in ideal conditions, sterilized, and will not degrade or become contaminated. It is self organizing and will repair itself slowly if damaged.</t>
  </si>
  <si>
    <t xml:space="preserve"> Bloodstone </t>
  </si>
  <si>
    <t>This thumb­sized, polished gem is the color of flowing blood, and it seems to shift like liquid when light hits it. As long as you’re carrying it, you have improved all­over resilience and resistance to damage. If you’re stuck or heavily injured, getting out of the line of fire and catching your breath is enough for the stone to do it’s magic, pulling you back into fighting form. It does not heal your wounds in combat, but it does keep you fighting. After combat, this artifact makes treating your injuries much easier, allowing basic first aide to stand in for more complicated medical attention.</t>
  </si>
  <si>
    <t xml:space="preserve">A Phoenix Tear </t>
  </si>
  <si>
    <t xml:space="preserve">A small daily self refilling glass vial that contains a magical regenerative liquid that enriches the vitality of the user while it restores any wound and cures any poison without causing scars.
</t>
  </si>
  <si>
    <t>Alchemy Tower</t>
  </si>
  <si>
    <t>For the budding alchemist, there's no place better for practicing their craft. With expertly crafted alchemical tools, and plenty of space to store a large number of both alchemical ingredients and potions, it's the best place to be.</t>
  </si>
  <si>
    <t>Baruffio's Brain Elixir</t>
  </si>
  <si>
    <t>Hogwarts Professor Jump</t>
  </si>
  <si>
    <t xml:space="preserve">A potion that increases the taker's brain power.
</t>
  </si>
  <si>
    <t xml:space="preserve">Blood of Eternity </t>
  </si>
  <si>
    <t>Your blood now has the extremely powerful healing properties of Mohra Demons. For you, this means wounds will close almost as fast as they can be formed, with cuts closing instantly and limbs regenerating in minutes. Your blood can be used as a healing elixir, closing the wounds of anyone it touches, and in the case of vampires it can even return them to life.</t>
  </si>
  <si>
    <t xml:space="preserve">Bloodstone Chalice </t>
  </si>
  <si>
    <t>A relic created by a vampiric mage of old, this chalice is utterly unique in that it will never run out of fresh blood. But if that was the only draw, then it would be a rather poor relic. No, upon drinking from this chalice, a vampire would find their vampiric abilities doubled for three days. Drinking from it will also heal the vampire, as well as restoring any spent magicka.</t>
  </si>
  <si>
    <t>Experimenter</t>
  </si>
  <si>
    <t>Alchemy is entirely dependent on the magic within your ingredients and regents, so what are you to do in worlds devoid of magic, crazy as it sounds? If you were worrying, then don't, because you won't have to ever deal with that problem, seeing as you can make your potions and poisons just as effectively when using mundane ingredients from mundane worlds. You can even pass this trait along to any students you have, allowing them to perform your same feats.</t>
  </si>
  <si>
    <t>Femininity Serum</t>
  </si>
  <si>
    <t>Hailing from Splice o’ Life’s labs this is a serum intended to increase the recipient’s feminine characteristics. By injecting it into a living creature they will become female, exhibiting the primary and secondary sexual characteristics associated. Even normally sexless entities will become female from this serum. If the recipient already has female secondary sexual characteristics then they will become exaggerated. If you’d prefer you can get a masculinity serum which turns the injected male, or exaggerates male primary and secondary sexual characteristics. Either way you get a new vial each year.</t>
  </si>
  <si>
    <t xml:space="preserve">Hardy Constitution </t>
  </si>
  <si>
    <t>Dwarves are a hardy people, and you embody that ideal more than most. You are highly
resistant to toxins, poisons, and disease. Injuries that would put most people in the hospital
wouldn't slow you down enough to take a sick day, and will heal on their own without you
needing to do anything more than keep fresh bandages in place to stem the blood loss.
There's a reason the dwarves were the last mensch to survive on Abbarach, and only started
to die out when the environment turned too hostile for the Sartan to consistently sustain
themselves.</t>
  </si>
  <si>
    <t xml:space="preserve">Improved Hopping Pot </t>
  </si>
  <si>
    <t xml:space="preserve">Just like the original Hopping Pot this brass pot can produce sympathetic symptoms in order to show that those nearby are sick. The pot can grow a foot in order to hop after its owner. Unlike the original this Hopping Pot fills itself with a cure for whatever ailments the people around it are showing.
</t>
  </si>
  <si>
    <t>Lembas Bread</t>
  </si>
  <si>
    <t>You have a replenishing supply of the nutritious food created by Elves for sustenance on long journeys. It is wrapped in mallorn leaves and will usually stay fresh for months, but your batch seems to retain this indefinitely. Light brown on the outside, and the colour of cream on the inside. It is made of meal that was baked thin and crisp. Eating this will help you retain your strength on your difficult mission and help those who eat it recall fond memories of home without feeling homesick. You have the recipe to make more using common ingredients wherever you are.</t>
  </si>
  <si>
    <t>The light of Aetherius is radiant and beautiful, gifting all with life and color in Nirn through the sun and stars. You are capable of generating a small orb of light resembling the sun. In its presence, allies will find their wounds closing, their stamina replenished. Meanwhile, your enemies will not be able to easily handle its radiant glow, blinding them with its light.</t>
  </si>
  <si>
    <t>Medical Arts</t>
  </si>
  <si>
    <t>You have the knowledge to make you an excellent healer in these times. You are a skilled herbalist, able to make herbal healing salves to treat wounds and prevent infection, as well as make herbal potions and tinctures to treat diseases. This comes with basic knowledge of human anatomy, and how to perform first aid.</t>
  </si>
  <si>
    <t>Milk Bath</t>
  </si>
  <si>
    <t>Wandering around this world is a dangerous and tiring experience, something that can easily
leave people feeling all dirty and sullied from the corrupted monsters they encountered. But
clean water has grown rare with the corruption of the lake and the demons’ magic preventing
any rain. The solution to this problem is quite simple; bathing instead in the plentiful sheep’s
milk produced by villages such as Owca. Acquired from one such village, you’re now the proud owner of an enormous circular container acting as a bathtub, full of hot steaming milk. It never seems to go bad, being continually refreshed with fresh milk for your use, though you could empty it to fill with a different kind of milk (or even water) if you were so inclined. The sheep’s milk itself has curing properties, and is particularly ideal for purging brave demon fighters from any taint they may have caught, if you were inclined to wash them (or yourself) clean.</t>
  </si>
  <si>
    <t xml:space="preserve">My Life's Work </t>
  </si>
  <si>
    <t xml:space="preserve">A full copy of all knowledge of medical techniques practices and remedies at the current point in time
</t>
  </si>
  <si>
    <t>Not To Take It All At Once</t>
  </si>
  <si>
    <t xml:space="preserve">Overdoses (and not having enough medicine) are now no longer a thing with any remedies you had a hand in making, a single drop being just as effective as a full bottle of a cure, and several days/weeks worth of a mildly toxic medication having no more negative effects than a normal dosage, while still retaining the full healing effects as if it had been taken properly over time.
</t>
  </si>
  <si>
    <t xml:space="preserve">Respite </t>
  </si>
  <si>
    <t>But wounds are just one malady that plagues the mortal condition. Poisons and diseases, deadly toxins and depleted stamina, all things that are now yours to cast away with. All healing spells you cast will not only replenish a target’s stamina, but it will also purge their bodies of any poisons, toxins, or diseases. Only those genetic in nature, or those that are magically powerful cannot be affected by this.</t>
  </si>
  <si>
    <t>Ring of Phynaster</t>
  </si>
  <si>
    <t>This ruby ring is said to have been created by the Hero-God of the Altmer, Phynaster. It offers the wearer great protection against poison, shock, and magical damage. Additionally, it extends the wearer's lifespan indefinitely so long as it is being worn.</t>
  </si>
  <si>
    <t xml:space="preserve">Troll Blood </t>
  </si>
  <si>
    <t>Trolls are infamously difficult to take down, in part due to their special fat that absorb blunt blows, but also because of their potent regeneration. You seem to share in this strange ability, capable of regenerating from all wounds so quickly, it wouldn't be unheard of for weapons to get stuck in your flesh, having healed around it. Be wary, though, as this regeneration will be greatly slowed if the wounds were inflicted by fire, or were cauterized.</t>
  </si>
  <si>
    <t>Vial of Healing Cordial</t>
  </si>
  <si>
    <t>A tiny vial of pinkish liquid. Not only is it absolutely delicious, but it's also very magic. A few
drops will heal even mortal injuries, though regenerating missing appendages is a little trickier.
It takes about ten days for this container to refill entirely.</t>
  </si>
  <si>
    <t xml:space="preserve">I Feel Fine </t>
  </si>
  <si>
    <t>Monthy Python and the Holy Grail</t>
  </si>
  <si>
    <t>You are immune to all natural diseases. Smallpox, the Black Plague, Malaria, the Spanish Flu... no matter how infectious or virulent a disease, virus, or bacterial infection you are now immune to it and won’t even carry it. Supernatural and biotech diseases might still affect you, but you will be noticeably more resistant to them as well.</t>
  </si>
  <si>
    <t>Mortar and Pestle</t>
  </si>
  <si>
    <t xml:space="preserve">A strange pestle of Numenorean origin. Considerably increases the potency of salves, unguents and potions when the reagents are prepared in it.
</t>
  </si>
  <si>
    <t>Bathhouse</t>
  </si>
  <si>
    <t>A simple enough building, but cleanliness is next to godliness. The waters here always run clear, destroying dirt and filth and ensuring no sickness or contamination can ever use this communal building to spread. People who use the bathhouse find their fatigue washed away, and a long soak in one of the pools will speed recovery from injury and illness.</t>
  </si>
  <si>
    <t>Potion Brewer</t>
  </si>
  <si>
    <t>Fireballs and illusions may be the kind of magic you’re more familiar with, but there is another, far more mundane kind. Potions. You are a skilled potion maker, able to craft drinks and elixirs for all sorts of uses, such as healing or better defenses for a time. You can even make such potions from mundane ingredients.</t>
  </si>
  <si>
    <t>Basin of Renewal</t>
  </si>
  <si>
    <t>The Imperial City’s Arena is home to a peculiar restorative magic, one seemingly fed by the bloodshed that occurs just above it. These are the Basins of Renewal, which run with red liquid that restores those who drink from it completely- alleviating fatigue, healing wounds, and even restoring Magicka. The catch is that one can only drink from it in the aftermath of combat. You have one of your own, as well as the ability to construct more- though the cost is appropriately high for such a wonder.</t>
  </si>
  <si>
    <t xml:space="preserve">Isilmë </t>
  </si>
  <si>
    <t>A distant cousin to her kin of the ruling line of Arthedain, Isilmë nonetheless is clearly of the House of Isildur. Thirty years of age, and standing just shy of six-feet tall, her hair is jet-black and waist length, normally braided, and her eyes a bright grey. Beautiful, and with fair skin, she is fairly athletic. In terms of clothing she prefers to dress in dark blues, with either silver or white for trim. She is an eager learner and educated in the ways of healing as well as her knowledge of history and lore, surpassing all but the most wizened sages with her talent and skill. In addition, her looks belie a natural determination and grit that will carry her through a wight-infested barrow or worse should you choose to lead her through. You have gained her interest through one way or another, and now she would like to follow you in your adventures.</t>
  </si>
  <si>
    <t>Healer</t>
  </si>
  <si>
    <t>You are educated in the arts of healing. You know all the plants of your homeland, and the means by which they can be put to use in healing common ailments. You know cures for colds, headaches, bodily pains, arthritic issues, and even plague! As well, you are a skilled botanist, able to identify foreign plants and somehow know the traits and qualities they possess and whether they might be of use to some tincture or another.</t>
  </si>
  <si>
    <t>Guide to Reiki</t>
  </si>
  <si>
    <t>A book on the natural flows of energy within the body and how they can be used to perform spirit healing by interacting with those energies. This book provides a knowledge base on how to use and manipulate ki, both your own and that of others, with a focus on healing and alleviation of pain and suffering. This is actually an array of biofeedback techniques, pressure points, and the basics of unlocking ki as a whole that can be used to affect others with your own biofeedback capabilities. You may be able to discover other uses for the ki this unlocks, but this book does not include anything beyond its basic purview of spiritual healing and the unlocking of ki.</t>
  </si>
  <si>
    <t>Physician Training</t>
  </si>
  <si>
    <t>With your training, you could be a court physician. You know how recognize various plants, herbs, roots, etc. You can brew many droughts and medicines to help with ailments and heal the sick. You can even brew potions and are familiar with various alchemical aspects of the Old Religion.</t>
  </si>
  <si>
    <t>Rod of Asclepius</t>
  </si>
  <si>
    <t>The traditional symbol of healing, a short staff with a snake twined around it. By touching the staff and willing it, a person is granted healing capabilities similar to those described above. Should you, however, will it while holding the staff, the snake will come alive and seemingly vanish into the earth, spreading healing themed abilities across the entire setting. If you do so, the rod will fall inert until the start of the next jump, the snake returning and twining around the rod once more. The rod cannot be used as a weapon, being unable to inflict harm on someone, though it is sturdy enough to block or redirect blows.</t>
  </si>
  <si>
    <t>Portable MedBay</t>
  </si>
  <si>
    <t>Be it a collapsible tent, a box that expands into a cabin, or a cart with an expanded space inside, this is a fully stocked and ready to use clinic and triage center that can be taken with you on the road. It has enough space to house and treat up to twenty-four people, plus a living space for yourself and eight others, though the treatment space can easily be converted to a living area for when you don't need it for medicine. It maintains any equipment stored within in peak condition and prevents the spread of disease. More importantly, it will change its form to your will, be it turning into a simple backpack, a cabin or other building, or even a ship, it can take on any such form, so long as it has scanned such a form before. It has little to no combat abilities of its own and cannot gain them normally, but it maintains any defensive upgrades it is given.</t>
  </si>
  <si>
    <t>A Remedy To Cure All Ills</t>
  </si>
  <si>
    <t xml:space="preserve">Treatments for any and all known and unknown injuries and diseases that could be found in medieval Europe, you are now the only person in Camelot who can legitimately cure any ailment short of those inflicted and sustained by Magic.
</t>
  </si>
  <si>
    <t xml:space="preserve">Ayleid Well </t>
  </si>
  <si>
    <t>Dotted all throughout Cyrodiil, one will find these wells, and now you yourself own one. Not only does it completely restore and temporarily enhance your own pool of magicka when used, but it can grant those without their very own pools of magicka! Perfect for any Companions you might pick up in the future.</t>
  </si>
  <si>
    <t>Bottled Lazarus Pit Water</t>
  </si>
  <si>
    <t>Arrowverse Jumpchain</t>
  </si>
  <si>
    <t>This plastic bottle is full of water from the Lazarus Pit, a magical water that brings back the dead and slows the aging. The bottle is enough to change a swimming pool worth of water into a Lazarus Pit. The bottle refills every jump and has no side effect of the crazies. Note that the Lazarus Pit can only bring back the body &amp; memories, a special ritual is needed to bring the soul back. Fortunately for you, the Dummies Guide to Lazarus Pit comes included. The water is free of any pesky extra souls.</t>
  </si>
  <si>
    <t>Deadly Alchemy</t>
  </si>
  <si>
    <t>Witchers are taught quite a bit about alchemy, but you know more than most. It isn’t nearly enough to create new Witchers of your own, but bombs, potions, lures, blade oils, repellents, medicines, and blade oils are within your grasp. You could even invent potions that apply to monsters that no other witcher shall ever see, if given time to experiment. But if that’s too adventurous for you, well. In many places, you could make a decent living off only your alchemy.</t>
  </si>
  <si>
    <t>Fountain of Youth</t>
  </si>
  <si>
    <t xml:space="preserve">DC - Occult </t>
  </si>
  <si>
    <t xml:space="preserve">​A fountain appears in your warehouse, filled with sparkling crystal water that is always pleasantly cool. Anyone submerged in the pool will cease to age, be regressed to their physical prime (if past it), and be granted the ability to understand and speak to any creature in its native language, be it man, beast, or magical entity. Any non-sapient living being will cease to age, be regressed to their prime (if past it), and also be granted human-level intelligence as well as the ability to speak. </t>
  </si>
  <si>
    <t xml:space="preserve">Immortality </t>
  </si>
  <si>
    <t>You are unable to die by physical attacks, no mundane weapon can kill you and even fabled Excalibur can only stop your regeneration failing to deal the final blow, at most you could be cut into such tiny pieces that the parts could have no hope of reattaching, but even then, you would still be technically alive, just not in a normal sense. If you are dismembered then you will simply regenerate unless something prohibits it. If such a thing happens then your body needs to be sewn together via a ritual and then the blood which bled from your body at the time needs to be gathered, for example in a tree near which you were dismembered after that it the area will hold your blood ready to be drained which will then completely heal you, disabling effect of regeneration prohibiting power and return you to glory from before..</t>
  </si>
  <si>
    <t>Jusenkyo Water Flask</t>
  </si>
  <si>
    <t>An endless flask of Jusenkyo water. Each flask changes people into a different type of pokegirls, you’re free to select the type of pokegirl when you purchase it. After this jump, you’re free to convert them into pokegirls without the various drawbacks they’d normally have such as supernatural lust and feral state or even negative enhancements.</t>
  </si>
  <si>
    <t>Marae's Pure Pearl</t>
  </si>
  <si>
    <t>A pearl from the very depths of the lake, infused with the purity of Marae herself. Aside from being a rare and beautiful gem, this small pearl can be eaten to grant you Marae’s aid in resisting the lust and corruption of this land. Swallowing it like a giant pill may be somewhat difficult, but provides a cool calming sensation that springs up from your core. This purity blessing allows you to keep corruption, libido, and lust at bay for much longer than you could before, but this is the least of the pearl’s uses. Perhaps more impressively, it might be used to rescue the goddess’ wayward children instead. Should you offer it to one whose mind has been damaged with drugs, rape, or corruption instead of swallowing it yourself, the pearl could burn away the pollution and restore their mind. Even those so far gone as to have completely forgotten their past and their own names might be brought back to focus and sanity this way. Just about the only thing it can’t do is restore a soul already lost, though even granting sanity to one broken into demonhood might still be a worthwhile endeavour in some cases. Whomever you use it on, you’ll find that after such a selfless use the pearl soon shows up again in your pack or nearby, accompanied by a warm, soothing breeze that puts your mind at ease for a few moments.</t>
  </si>
  <si>
    <t xml:space="preserve">Mender of Bones </t>
  </si>
  <si>
    <t xml:space="preserve">Your medical expertise is nothing short of miraculous. You possess knowledge of anatomy, treatments, and healing techniques well beyond a maester’s usual training, including remedies for rare diseases and subtle methods for disguising poisons as illnesses. With the right herbs and techniques, you can heal with the power of the Mother behind you, or inflict harm with the subtlety of a whisper. In your hands, medicine becomes both a balm of life and an art of the Stranger.
</t>
  </si>
  <si>
    <t xml:space="preserve">Mutagenic Alchemist </t>
  </si>
  <si>
    <t>There are few alchemists on the Continent as skilled and knowledgeable as you are. You know dozens of concoctions for every purpose, are quite good at inventing more and improving upon those you already know, including those that would be useful to monster hunters. However, where you really shine is the creation of mutants and mutagens via alchemy and magic. You even have the knowledge - if not the power or ingredients - necessary to create witchers.</t>
  </si>
  <si>
    <t>Potioneer Extraordinaire</t>
  </si>
  <si>
    <t>As Professor Severus Snape once said “I can teach you how to bottle fame, brew glory, and
even stopper death — if you aren’t as big a bunch of dunderheads as I usually have to
teach.” Luckily, it would seem you are not as big of a dunderhead, at least not when it comes
to the brewing of potions. In fact, you’d be talented enough to easily achieve an Outstanding
result on your potions O.W.L. and N.E.W.T. exams.</t>
  </si>
  <si>
    <t>The Cure</t>
  </si>
  <si>
    <t xml:space="preserve">A fantastical liquid, capable of curing the werewolf curse. This one is a little more impressive, even, as the brilliant red fluid inside this syringe can return the humanity to any being that has lost it. From the curse of a werewolf to the unholy power of those blessed by the devil, those fully injected will be returned to their original human form. Unfortunately, only the living are affected, as the undead bodies of vampires or similar creatures have no vital essence to react to it’s fluid. The syringe refills once per year.
</t>
  </si>
  <si>
    <t>Three Dog Night</t>
  </si>
  <si>
    <t>This is a strange era - one where scholars and sorcerers know the secrets of biology and genetics. At the same time the common folk have no idea of highbrow terminology, believing that all is the will of the gods and prayer can heal them from all diseases... while at the same time forgetting to wipe their hands from manure before eating. Whatever it is, for some reason, you are special. By a quirk of your immune system or honest divine oversight no natural disease ever touches you. Supernatural diseases are still somewhat dangerous but even then you have an unnatural resistance to them. A magical virus that could kill others in seconds would be no worse than common cold for you. Yes, I know what you have on your mind, this means that you need not ever fear STDs.</t>
  </si>
  <si>
    <t>Youth Potion</t>
  </si>
  <si>
    <t xml:space="preserve">One of the greatest discoveries of one Doctor Jekyll was the potion of youth, a tonic that defeated even father time himself. With it, Queen Victoria became a young woman again, and so too canyouor others benefit. Your flask of the potion gives back a year of youth for every drop taken, refilling at the end of each lunar cycle everything that has been drunk. A careful drinker could retain their physical and mental prime, accumulating valuable experience across the ages, or make quite the pretty penny by selling to the rich and elderly. 
</t>
  </si>
  <si>
    <t>Phoenix Heart</t>
  </si>
  <si>
    <t>Not much in the way of external effects from this, beyond a tendency for golden eyes or red hair, but you’ve somehow been imbued with the lifeblood of a phoenix. This doesn’t make you immortal, as the birds are, but it does give you a strong affinity for all forms of fire and healing magic and you recover from maladies and injuries at a miraculous pace as if traces of the Phoenix’s healing tears were co-mingled with your very blood.</t>
  </si>
  <si>
    <t xml:space="preserve">Castle Anthrax </t>
  </si>
  <si>
    <t>This castle is full of 80 score blonde and brunette women between the ages of 16 and 19 and a half trained in the medical arts, and kept supplied with (medieval) medicines and medical tools. While their medicines and tools will not automatically update with new settings - you will have to provide such improvements yourself if you want them - their medical knowledge will always be up to the standard of the current setting, or the middle ages whichever is better (yes they will forget past settings’ medical knowledge), and you can train them yourself should you be skilled in medicine. You will also find that the women of this castle are quite fond of you, very lonely, and have a tendency to desire punishment for their naughty thoughts, acts, and ways.</t>
  </si>
  <si>
    <t xml:space="preserve">Shaman Juice </t>
  </si>
  <si>
    <t>This item is a vial of the most powerful substance in the universe, known as shaman juice. Its use has been restricted to use only by the shamans for years, on pain of death. However they don’t seem to know about this particular bottle you have. Once activated through a special ritual, which is conveniently written on the side of the bottle; this substance gives the user the power of telekinesis, telepathy, along with a heightened skill at magic. For a canny shaman it is also incredibly useful as a catalyst for magical rituals and alchemy.</t>
  </si>
  <si>
    <t xml:space="preserve">Alchemist </t>
  </si>
  <si>
    <t>The final, most powerful skill of the Shamans. The ability to brew potions and craft poultices that can create strange magical effects. While you can make some powerful stuff, up to the level of a pint of Shaman Juice, you still have to deal with the issue of logistics. You need to have the right ingredients on hand, and the right amount of time to brew it properly. Also this perk gives you amazing knowledge regarding how to properly create various kinds of alcohol from different base ingredients.</t>
  </si>
  <si>
    <t xml:space="preserve">Blessing of Asclepius </t>
  </si>
  <si>
    <t>Though the spirit desires to move forth, the body may not always be willing. For when wounds bleed and illness ravages, one must turn to the vaunted physician for remedies. You have been trained in such arts, a master of your craft. Not only can you mend flesh and broken bones with ease, but you can immediately tell if someone is ill or wounded with just a glance, as well as what ails them so.</t>
  </si>
  <si>
    <t>Fairy Fountain</t>
  </si>
  <si>
    <t>Hidden away in various areas of the world, the fairy fountains are the homes and sanctuaries of all fairies, sacred places few others ever set foot in. Now you will find one of these fountains connected to your Warehouse. The waters within will cure all ailments and heal all wounds, as well as giving off an aura of peace and tranquility, letting all know that this is a sacred place not to be tarnished with violence. You will even find a number of fairies have made themselves at home here, willing to obey the master of the fountain.</t>
  </si>
  <si>
    <t>Enchanted Chest</t>
  </si>
  <si>
    <t>A chest like this belongs to Archmage Hannibal Traven, and it is one of the few rare and unique artifacts truly worthy of being called an artifact for its unique power of duplication. Ironically useless for storing items, the Enchanted Chest is capable of storing any one alchemical ingredient inside of it- which can be anything from a simple apple to the harvested body parts of Daedra. When a day has passed opening the chest will reveal that your chosen ingredient has multiplied ten fold, leaving you with eleven samples total. After it is emptied the chest will require a week to recharge its magic, at which point it can duplicate another item of yours. Other than that the Enchanted Chest has no cost, making it invaluable for creating rare or dangerous to acquire ingredients.</t>
  </si>
  <si>
    <t xml:space="preserve">Basilisk Parts </t>
  </si>
  <si>
    <t>A lucky find of a case full of the preserved skin, fangs, venom, eyes, bones, and other bits of a fully harvested Basilisk snake, an old one too at least twice as old as the one that lives under Hogwarts. The collection is quite potent and don’t worry about the eyes; they no longer hold the power of its gaze when looked upon, but I’m sure they’ll make a fantastic ingredient in a potion. When you’ve used up all the pieces the case will refill with more parts.</t>
  </si>
  <si>
    <t xml:space="preserve">Potions bag </t>
  </si>
  <si>
    <t>A bag that contains 3 of Sokolov’s elixir and Piero’s spiritual remedies each. The elixirs heal the body while the remedies heal the mind. Replenishes weekly.</t>
  </si>
  <si>
    <t>Canteen of Infinite Water</t>
  </si>
  <si>
    <t>The jungle, the desert, the arctic, even the middle of a street... there's always a universal danger. The danger that there may not be clean drinking water. But worry not, for a small price I can get you a nice looking canteen that will always be full of drinking water! It refills every time you close the cap, so drink away!</t>
  </si>
  <si>
    <t xml:space="preserve">Unkillable </t>
  </si>
  <si>
    <t>There are rumors of entities that are unkillable, but you could actually pull it off. You have an incredible regeneration ability similar to that of a Troll, capable of healing most flesh wounds in seconds, while broken bones would take a few hours, depending on how bad the damage is. Unfortunately, you cannot regrow entire limbs, but in return you have become effectively immortal. You can live indefinitely, forever in your prime, until someone or something manages to kill you, which itself would be quite the feat.</t>
  </si>
  <si>
    <t xml:space="preserve">Healer of Great Renown </t>
  </si>
  <si>
    <t>Serpents, and the mighty basilisk in particular, are associated with the Dark Arts, this is true.
However, serpents are also associated with the opposite: healing magic and medicine. As a
proud member of Slytherin House and all it stands for, is it then any wonder that your skill
with healing magic of all kinds is good enough that you’d be hired on the spot if you walked
into St Mungo’s Hospital for Magical Maladies and Injuries and demanded a job as a Healer?</t>
  </si>
  <si>
    <t xml:space="preserve">Heartfire </t>
  </si>
  <si>
    <t>This is a small bottle containing heartfire, the source of a dragon’s power and their life force. While you carry this heartfire you will find all of your fire-based abilities noticeably increased in power, less personally costly to use, and easier to control. You can use this heartfire to heal someone from the brink of death, maybe even a little past it, restoring them completely however doing so will destroy the heartfire and you will not regain it until the start of the next jump. It might be possible to drink the heartfire, taking it into yourself and obtaining a greater increase to your fire powers, and even granting you the ability to project fire like a dragon’s firebreath (a dragon that does not have this item), but this is generally not advised as this will continually burn you from within, killing a normal person within moments.</t>
  </si>
  <si>
    <t xml:space="preserve">Impossible Restorative Draught </t>
  </si>
  <si>
    <t xml:space="preserve">An all-purpose variation of the potion it restores any harm and returns transfigured or cursed individuals to their original state. Anyone who drinks this suffering from anything short of true death will be restored to perfect health as if they were in the prime of their life, though ghosts will remain dead.
</t>
  </si>
  <si>
    <t xml:space="preserve">Master of the Flesh </t>
  </si>
  <si>
    <t>To devote yourself to the School of Restoration is a noble goal, one that many would appreciate. You have taken your skill in this School to complete mastery, such that you constantly radiate a restorative aura. This aura of your will constantly heal any nearby allies and non-hostiles, while damaging any undead that are stupid enough to get close. But Restoration is not just healing, as you’ve found out, but can be used to manipulate the flesh. Completely changing a person’s face and hair, or forcing someone’s heart to stop beating is the least of what you could do, with your newfound biokinetic abilities.</t>
  </si>
  <si>
    <t>Superpower Potion</t>
  </si>
  <si>
    <t>Thundercats</t>
  </si>
  <si>
    <t>A vial of potion that gives the drinker great strength, toughness, flight, resistance to magic,
the ability to see the invisible, and the ability to shoot telekinetic beams, paralyzing beams or
hypnotic rays from their eyes. The only downside is that the potion only lasts for a few hours.
Once used you receive a new vial after a week.</t>
  </si>
  <si>
    <t xml:space="preserve">You have proven yourself useful </t>
  </si>
  <si>
    <t xml:space="preserve">By making physical contact with someone you are able to grant them an artificial body part made of a silver metallic liquid that functions as if it were a natural part of their body growing and changing as the true part would.This can be used to create up to a pound of material per minute and can bestow extra limbs, functional organs or give someone body parts from another species. At an extreme level if the time is taken to replace everything you could even bestow a ghost with an entirely new body.
</t>
  </si>
  <si>
    <t xml:space="preserve">I Got Better </t>
  </si>
  <si>
    <t>You were turned into a newt once, honest. You just got better. And now you can get better from a lot of things. Whenever you are transformed in mind, body, or soul by an outside force you can eventually revert back to your original state if in your unaltered state you would want to revert back to that state. This works on magical transformations, plastic surgery, brainwashing, and anything where the intent is mainly to alter your state, but it does not work on wounds, injuries, psychological trauma, and other cases where it is primarily simply damage.</t>
  </si>
  <si>
    <t>Great Fairy Fountain</t>
  </si>
  <si>
    <t>This hidden underground cavern that will appear in every world from here on out is the home of the powerful magical beings, the Great Fairies - you have their loyalty now and while they may be able to grant you a few boons if you’ve shown yourself worthy they will always freely restore your stamina and heal you fully if you arrive here. The fountain’s water is crisp and refreshing as well, and the Fairies beyond their magical assistance are very helpful, willing to address any need you have within their power - though they remain very much rooted to this secret place.</t>
  </si>
  <si>
    <t>The Black Cauldron</t>
  </si>
  <si>
    <t>Yes, that one but a much more user friendly version. A magical indestructible cauldron in which any potion can be brewed to perfection even if the actual results produce a failed solution. With this you'll have no need for silver, gold, brass, or any other type of metal made pot to create your elixirs in and it can be set to produce an infinite amount of whatever potion is made in it until you require another. The cauldron will also eat any sludge left over so that the inside is clean when you next need to use it. The cauldron will produce an undead army on command with the proper chant or revive one person per year to full life and health. Is enchanted to be featherlight so you can lift it without strain. Comes with a complete index of ingredients, their properties, and reactions when mixed, which updates with each world in their own section, as well as a high quality alchemical master's potions kit with all magical and common alchemical ingredients, all the tools and stirring implements to prepare them, plus twenty unbreakable vials, as well as protective gear. The tools are self maintaining and the ingredients self replenishing.</t>
  </si>
  <si>
    <t>Helmets-Be-Gone</t>
  </si>
  <si>
    <t>Wearing a helmet is a pretty smart decision on the battlefield. It’s important to protect your head, after all. The only problem with helmets is of course the limited field of view. By purchasing this perk, that will no
longer be a problem. You’re capable of toggling the visibility of all worn helmets. You’ll still have all the protection offered by them, they’ll just be invisible.  You may extend this perk’s effect to all your Companions if you so desire, even future ones.</t>
  </si>
  <si>
    <t xml:space="preserve">Mr. Pointy </t>
  </si>
  <si>
    <t>For a limited time only, all Jumpchain visitors to the Hellmouth get a free complimentary wooden stake! Easy to carry and conceal too, even if you’d think your outfit wouldn’t have enough room. And don’t worry too much if you lose it or break it. You’ll get a warranty replacement in the morning.</t>
  </si>
  <si>
    <t xml:space="preserve">Tarnished Warrior </t>
  </si>
  <si>
    <t>The daughter of a chieftain who grew up in the Badlands to the south, she has grown into a mighty warrior indeed. Bearing two axes that hold the power of the winds, she has carved through many greenskins in her travels, and is always seeking to prove her strength.</t>
  </si>
  <si>
    <t>Mindset For War</t>
  </si>
  <si>
    <t>The rigors of war is not an environment where one could thrive, taking a heavy toll on both the body and mind. Such conflicts can and have broken lesser men, but you are not one of them. You will find yourself immune to all of the mental afflictions one might gain from war, such as PTSD. You simply push forward, unyielding towards forces that would attempt to break you.</t>
  </si>
  <si>
    <t>A Proficient Warrior</t>
  </si>
  <si>
    <t>You are the equal of any knight in swordfighting, jousting and riding, as well as capable to care for your armor and weapons without the aid of a squire. You have a weapon you are slightly more skilled in, than your average knight, whether that is a greatsword, a warhammer or something different.</t>
  </si>
  <si>
    <t xml:space="preserve">Arena </t>
  </si>
  <si>
    <t>Don't you wish you could go back in time and continuously beat that one particularly obnoxious villager? Well this is the next best thing! You can fight anything you've previously killed, allowing you to improve yourself, relive your glory kills, or make absolutely certain your victory wasn't a fluke.</t>
  </si>
  <si>
    <t>Battle-Ready Body</t>
  </si>
  <si>
    <t>Thedas is a continent full of conflict. It seems almost a certainty that you’ll find yourself in the middle of it at some point during your stay here. That’s why this perk grants you peak health and fitness, after all knowing how to fight won’t do you much good if you can’t lift a weapon to defend yourself with. You will never fall below peak health/fitness, not even if you were to live the unhealthiest life possible.</t>
  </si>
  <si>
    <t xml:space="preserve">Combat Training </t>
  </si>
  <si>
    <t>Being fit and healthy enough to lift a weapon to defend yourself with is nice and all, but no good if you don’t actually know how to use said weapon. So, you’ve gone through basic combat training with a single non-magical weapon of your choice.</t>
  </si>
  <si>
    <t>Knight Frida Candle-Blade</t>
  </si>
  <si>
    <t>Although the Nords have their own pantheon, an increasing number of Nords in Cyrodiil have begun to worship the Nine Divines. In Frida’s case she’s adopted one more aspect of Imperial culture; knighthood. As one of the few female hopefuls seeking the relics of the Divine Crusader, Frida also seeks to bring the perpetrators of the recent chapel massacre in Anvil to justice. Skilled with a blade she is quick to leap to another’s aid, although the Nord woman’s chivalric demeanor is sometimes broken when encountering particularly troublesome foes (or when she’s drunk, as she’s taken no vows of asceticism- or chastity, for that matter) with a flurry of curses escaping her lips, something which she is also often repentant for.</t>
  </si>
  <si>
    <t xml:space="preserve">Dual Wielding </t>
  </si>
  <si>
    <t>Despite what many would think, using two weapons at the same time is a tricky thing, especially two different kinds of weapons. Not so for you, as your ambidextrous nature allows you to effectively utilize a weapon in each hand with the same level of skill as if you were only using one.</t>
  </si>
  <si>
    <t>Ghost Ride the Whip</t>
  </si>
  <si>
    <t>You are incredibly skilled at using whips, chains, ropes, and similar things in a fight, capable of disarming your enemies or leaving them tied up with ease. GET OVER HERE!</t>
  </si>
  <si>
    <t>He’s Got A Sword!</t>
  </si>
  <si>
    <t>In these tough times it would be unwise to not know how to fight. With this you will know which end of a sword is which. You are skilled enough to teach others. Maybe you could get a job doing that.</t>
  </si>
  <si>
    <t xml:space="preserve">Imperial Basics </t>
  </si>
  <si>
    <t>Elder Scrolls - Civil War</t>
  </si>
  <si>
    <t>The knowledge and skill in using a sword and shield for rank and file combat, focuses on blocking then retaliating by stabbing</t>
  </si>
  <si>
    <t>Knight's Gear</t>
  </si>
  <si>
    <t>Basic knightly gear: a sword and board, chainmail, a saddle, etc.</t>
  </si>
  <si>
    <t>Knightly Skills</t>
  </si>
  <si>
    <t>You've had training in the basic skills of a Knight. You know how to ride a horse, put on armor, and know which end of a sword or lance to hold without stabbing yourself.</t>
  </si>
  <si>
    <t>Laevateinn</t>
  </si>
  <si>
    <t>Jumper, you're gonna need this on your journey. At least, it could be useful if you don’t already have a weapon of some sort, or you need to act as a distraction. This sword is quite sharp, creates a suitable sheathe and straps when you place it to your back or side, and the blade can be ignited. Not only will the latter feature burn others or act as a source of heat, but you can use it to easily draw the attention of others to you. Just make sure you have a plan for what to do once you’ve got the attention.</t>
  </si>
  <si>
    <t xml:space="preserve">Master at Arms </t>
  </si>
  <si>
    <t>You are really good at training warriors. People don’t forget lessons you give them and their taught skills stay ever sharp. This only works on universal things like swords and riding; you can’t teach inherent abilities that come from bloodlines.</t>
  </si>
  <si>
    <t xml:space="preserve">Natural Adaptations </t>
  </si>
  <si>
    <t>Your skin is tough, giving you a degree of protection from daggers and other bladed weapons as if you were wearing leather armour. Not only that, but your fingernails are tough claws, easily able to gouge wood or flesh, and you are supremely competent in their use as weapons.</t>
  </si>
  <si>
    <t xml:space="preserve">Shield Wall </t>
  </si>
  <si>
    <t xml:space="preserve">Elder Scrolls Skyrim SB Jump
</t>
  </si>
  <si>
    <t>Since dodging in heavy armor can be difficult, it makes sense to rely on your trusty old shield to tank the blows. You're very good at using it to weather any blow you can't dodge, sometimes even using it to your advantage by directing the enemy's thrusts to make an opening. You're good enough to use it even against ranged attacks, like arrows and even magic, though do keep in mind that if the shield itself is flimsy then it won't be able to take a direct hit; you're not going to be tanking Dragonfire with an ordinary shield of common iron, for example. But you will get as much use as is physically possible out of that ordinary iron shield.</t>
  </si>
  <si>
    <t>Silver Weapon</t>
  </si>
  <si>
    <t xml:space="preserve">The Witcher Games </t>
  </si>
  <si>
    <t>A silver sword.Very sharp but softer than steel,and must be maintained regularly or it will break. Especially useful against supernatural entities.</t>
  </si>
  <si>
    <t>Stamina of a Warrior</t>
  </si>
  <si>
    <t>Warriors are known for their combat prowess, and with this ability your stamina increases greatly, it allows you to run with your armor and swing your sword all day long and you will barely be out of breath because of it or tired.</t>
  </si>
  <si>
    <t>Swordsman</t>
  </si>
  <si>
    <t>You’re an excellent swordfighter. You were born with a cutlass in your hand (Or between your teeth). You can hold off a dozen Royal Marines, and you’re not averse to using dirty tricks to get ahead. While there are swordsmen better than you, you’ve yet to meet one.</t>
  </si>
  <si>
    <t xml:space="preserve">Witcher Gear </t>
  </si>
  <si>
    <t>A pair of finely crafted broadswords. One is steel, the other is meteoric iron and gilded with silver. Additionally, you gain a medallion which shakes in the presence of monsters, and a set of armor fit for, well, a witcher.</t>
  </si>
  <si>
    <t>The Slayer</t>
  </si>
  <si>
    <t xml:space="preserve">An infusion of power from a demonic spirit has marked you as a chosen champion meant to protect humanity from demons and the undead. With immense physical strength and toughness, speed that's superhuman and agility that’s at least peak, and an instinctive mastery of combat. Any vampires looking to cause trouble had best watch out! …Normally you’d have to be a girl for this, but you’re paying points for it so who cares?
</t>
  </si>
  <si>
    <t>Asgardian Armory</t>
  </si>
  <si>
    <t>MCU - Volume 1</t>
  </si>
  <si>
    <t>When you have a collection of rare items, dangerous artifacts, or powerful weapons you want to show off... look no further. Gilded in gold and stone, this Warehouse Attachment has plenty of pedestals to place items of your choice up for display to prove your superiority or power over others. As a bonus, this place will continue to grow more resplendent and better reflect the items you place in here and the power you wielded to get them while holding plaques that give tales of their procurement. For an additional +200CP, items you place in here can be summoned to your person upon mentally commanding it while the Armory itself is protected and maintained by three Destroyer Units that are designed in a manner of your choosing.</t>
  </si>
  <si>
    <t xml:space="preserve">Slayer </t>
  </si>
  <si>
    <t>One of the many vampire slayers activated by Willow’s spell, this young woman has nothing left to keep her in this world, but you knew her before she woke up with superstrength, and she’s happy to follow you anywhere she can start anew.</t>
  </si>
  <si>
    <t xml:space="preserve">Ulfshard </t>
  </si>
  <si>
    <t>An elvish sword owned by Marbad of the Endeals, who was a close friend of Bjorn, and later on his son Sigmar. The silver blade is just as elegant as any others of its make, but is perfectly balanced in the hand of any warrior. The subtle magics within this sword will allow it to fly true when thrown, even from across the battlefield, though it would leave you weaponless should you do so.</t>
  </si>
  <si>
    <t xml:space="preserve">To Face The Dark </t>
  </si>
  <si>
    <t>There are things that lurk in the shadows, being beyond man’s comprehension that hold only malice towards them. In the face of such terror, no matter how you truly feel, you will be able to stand fast and wield your weapons with courage. Even if all those who follow you are paralyzed with fear, you will still be capable of charging forward with a warcry on your lips.</t>
  </si>
  <si>
    <t>Spartan Soldier</t>
  </si>
  <si>
    <t>Now that you have the discipline, it is only fitting then for you to have the physique. Like the Spartans themselves, you have a body and mind borne from a lifetime’s worth of training, of battle, near your physical peak. And of course, like any proper Spartan, you are capable of using any weapon with some degree of skill, although, like your fellow soldiers, you are most used to the spear and shield.</t>
  </si>
  <si>
    <t>Spartan Discipline</t>
  </si>
  <si>
    <t>To be a warrior is to hold fast, to stand your ground against any foe, no matter who or what they might be. And so, like the mighty soldiers of Sparta, you are a disciplined warrior, capable of following orders and fighting alongside your fellow soldiers. But most importantly, you have the courage and the tenacity to take a stand against any foe, be they man, monster, or even a god.</t>
  </si>
  <si>
    <t>Golden Gauntlets</t>
  </si>
  <si>
    <t>Crafted by the ancient gerudo, these golden gauntlets with a ruby embedded into it, they will grant a great boon to its wielder. While wearing them, you will see an exponential increase in strength, enough to toss around a massive pillar of stone, though the magic within makes it so this strength cannot be used in combat.</t>
  </si>
  <si>
    <t>Knight</t>
  </si>
  <si>
    <t>It's a dangerous world out there, regardless of how it may appear. As such, you need a way to protect yourself from all the monsters that are roaming around. Now that is not something you never have to worry about, seeing as you are an undisputed master of the sword, shield, and bow. With these, there are few who could stand against you.</t>
  </si>
  <si>
    <t xml:space="preserve">Legion Uniform </t>
  </si>
  <si>
    <t>The Imperial Legion gives each of its service members a set of good, Imperial steel armor for joining; its appearance is distinctive, although in Cyrodiil the style used by the Legion seems to be different from what its soldiers in other provinces use. Nonetheless it’s protective enough to handle most bandits or wildlife one might encounter. If you’d prefer to be a guardsmen you’ll be issued a chain- mail cuirass instead with the insignia of the city you’re representing emblazoned somewhere on it. In either case you’ll also receive a good steel shield of some sort, as well as a weapon made with silver. Silver is the only common substance capable of harming ghosts and other incorporeal beings aside from magic, so this expensive weapon is meant to help you deal with the rare scenarios where one is necessary.</t>
  </si>
  <si>
    <t>Templar Philter</t>
  </si>
  <si>
    <t>A philter box containing all the tools required for ingesting lyrium. The box contains enough lyrium to supply a single templar with a day’s supply of lyrium for a single Templar. The lyrium automatically restocks itself daily.</t>
  </si>
  <si>
    <t>Ancient Nord Set</t>
  </si>
  <si>
    <t>You were entombed with your armor in death, and now it will protect you in unlife. You are now in possession of a high-quality set of ancient nordic armor and weapons, as well as daily replenishing arrows, each just as effective as the day they were forged.</t>
  </si>
  <si>
    <t>Atlantean Sword</t>
  </si>
  <si>
    <t>This sword represents an older people with secrets now lost to time. Old enough to be from a forgotten while its scabbard may have decayed, it remains seemingly untouched by time, undulled and unrusted. And it will remain so. The edge of this sword will never dull - even being used to cleave through thick iron chains -, it will never rust or need maintenance, and it will always be able to survive your strength and
the force of your blows. Finally it seems to be not just perfectly balanced for you, but almost an extension of your arm; when you wield this sword you will find that you can almost feel where it is like it is a part of you, and moving it is as natural as moving your own body.</t>
  </si>
  <si>
    <t xml:space="preserve">Bearclaw Helm </t>
  </si>
  <si>
    <t>Once belonging to a small Dunmer House, this helmet was crafted from the skull of a great beast, and now it is yours. While wearing it, you will find yourself stronger and more agile than before.</t>
  </si>
  <si>
    <t xml:space="preserve">Bloodskal Blade </t>
  </si>
  <si>
    <t>An ancient nordic artifact from Solstheim, crafted from blood red silver and enchanted by Ahzidal. Not only is it a highly effective greatsword, but when you pump a bit of magicka into it, it will fire off a beam of cutting energy, making it highly useful for those without ranged capabilities. You can charge it with more magicka to create larger and stronger beams, though it will all be spent the next time you fire it.</t>
  </si>
  <si>
    <t>Courage and Fortitude</t>
  </si>
  <si>
    <t>Bravery and honor are your meat and drink. You’ll never quail despite frights that would darken the souls of a lesser man, holding strong to your bonds of brotherhood despite certain death. You do not fear death, you can stand and look it in the eye even as the cannonball flies. Unfortunately, standing fast is not always the best strategy....</t>
  </si>
  <si>
    <t>Dark Sister</t>
  </si>
  <si>
    <t xml:space="preserve">This weapon was wielded by Daemon Targaryen. It is lighter than the average sword but still every bit as deadly as the usual Valyrian Steel standards. Any who wield this sword can go on for longer periods and find combat as a whole less exhausting than without. </t>
  </si>
  <si>
    <t>Dragonbane</t>
  </si>
  <si>
    <t>A finely crafted akaviri katana, with a stylized dragon head on the hilt. It is perfectly balanced, and sharp to the touch, though that is not what makes this a valuable weapon. That would be credited to its powerful shock enchantment, which has the added effect of bypassing the defenses of dragons.</t>
  </si>
  <si>
    <t xml:space="preserve">Excalibur </t>
  </si>
  <si>
    <t xml:space="preserve">Magic sword burnished in Dragon fire, nearly indestructible and can kill immortals and those who are already dead just as well as it does the living. If stuck into a rock you can put limitations on who would be able to draw it back out.
</t>
  </si>
  <si>
    <t xml:space="preserve">Mead Hall </t>
  </si>
  <si>
    <t>Every good band of warriors needs a place to rest their laurels, where they can drink as much mead as possible and embellish their tales of valor. This mead hall is just that, a place that gives off a constant aura of revelry and brotherhood as surely as the barrels of mead and other such spirits will never run dry. Now it's just a question of how everyone will get home when they're piss drunk.</t>
  </si>
  <si>
    <t xml:space="preserve">Mirrored Shield </t>
  </si>
  <si>
    <t>The Clash of the Titans</t>
  </si>
  <si>
    <t>Made from the same metal as the sword above, this round shield is far harder than steel, but also far lighter, resisting most damage and blows without a scratch. A powerful acid, like Medusa’s blood, could melt it, but only if you left the shield laying in it. The inside of the shield is almost perfectly reflective allowing you to use it as a mirror. And while by the standards of this world it’s durable, Jumper’s grow far more so, but do not worry, this shield will always be at least an order of magnitude more durable than yourself, and gain any and all resistances you possess likewise bolstered.</t>
  </si>
  <si>
    <t>Mithril Armor</t>
  </si>
  <si>
    <t>​Here's a pretty thing...light as a feather, and hard as dragon's scales. Mithril is one of the finest and most sought after metals for crafting weapons and armor, and now you have a perfectly tailored mail coat that will defend against weapons and blows that would easily skewer a wild boar.</t>
  </si>
  <si>
    <t xml:space="preserve">Mjolnir </t>
  </si>
  <si>
    <t>Formerly belonging to the God Thor, this war hammer is one of the strongest weapons among the ranks of the Gods. This weapon is so powerful that even the strongest Pagan Gods will fall with a single hit. It also comes with the ability to create electricity that can kill a God.</t>
  </si>
  <si>
    <t>Power Sword</t>
  </si>
  <si>
    <t>A copy of He-Man, She-Ra, or Skeletor's Power Sword. The Swords of Power are linked to Castle Greyskull and the Greyskull bloodline in particular. Yours however can be used by you regardless of your race or lineage. Skeletor's sword has the same powers and abilities as He-Man's (but it's black) The swords act as amplifiers for natural and supernatural abilities. When wielding one of the swords, you can deflect both magical and technological beam style attacks as well as throw off mental domination effects. You may import any bladed weapon you have to receive these abilities and an alt form.</t>
  </si>
  <si>
    <t>Rogue Demon Hunter</t>
  </si>
  <si>
    <t>You’re highly fit, strong, and tough, and have truly exceptional reflexes of the kind developed only by not dying despite years of fighting soulless predators that are significantly stronger and faster than normal humans. You’re a master of several weapons, a dangerous bare-knuckle fighter, a crack shot, and have a great aptitude for learning further combat skills. You also have steady nerves under fire and an exceptional pain tolerance, and a thorough working knowledge of the less obscure demon types and how to kill them. But don’t get too cocky; the demon-fighting lifestyle has the sort of attrition rate where qualities like this are considered a basic survival package.</t>
  </si>
  <si>
    <t xml:space="preserve">Rueful Axe </t>
  </si>
  <si>
    <t>A silver axe with engravings of a wolf created by the Daedric Prince of Bargains, Clavicus Vile. A father learned of his daughter being afflicted with lycanthropy and begged the Prince for a cure. Clavicus gave him this axe. In addition to being especially dangerous to any werebeasts, it will also stunt the regeneration of anything it hits.</t>
  </si>
  <si>
    <t>Starforged Sword</t>
  </si>
  <si>
    <t>A Song of Ice and Fire Jumpchain</t>
  </si>
  <si>
    <t>A sword made out of the remnants of a fallen star. Milky white and intensely shiny. Around as sharp and light as Valyrian Steel. Gives a strong impression of chivalry and honour. You may also import any melee weapon you own to  take on the appearance and strengths of the sword.</t>
  </si>
  <si>
    <t xml:space="preserve">Summonable Armor </t>
  </si>
  <si>
    <t>There’s nothing wrong with the Einherjar armor, but at the same time, you may want to distinguish yourself from the rank and file. Don’t be a redshirt. You have a beautiful set of armor, on par with the former king of Asgard’s. It’s more durable than the Einherjar armor, equivalent to an Iron Man suit. This personalized marriage of style and practicality can be summoned and summoned whenever you want, so you can protect yourself at a moment’s notice or take it off when you need it to.</t>
  </si>
  <si>
    <t>Super Strength</t>
  </si>
  <si>
    <t>With this strength you could easily flip over a jeep and snap a person's neck with ease.</t>
  </si>
  <si>
    <t xml:space="preserve">Valyrian Steel Blade </t>
  </si>
  <si>
    <t>Forged in a style and colour of your choice the metal edge will always be perfectly sharp and feel almost weightless in your hands. Valyrian steel is a higher metal and can harm magical beings like White Walkers and Dragons. If lost or stolen it will return to the sheath or at a property.</t>
  </si>
  <si>
    <t xml:space="preserve">Medjai Blade </t>
  </si>
  <si>
    <t>The Mummy Trilolgy</t>
  </si>
  <si>
    <t>A curved sword used by Medjai warriors; it is of the highest quality, and can cut through both man and monster alike easily. Even the warriors of Anubis’s army can be decapitated with one well-aimed blow.</t>
  </si>
  <si>
    <t>Star Metal Panoply</t>
  </si>
  <si>
    <t>The metal known to the dwarfs as gromril is by far the best metal around, much stronger than steel and holds onto runes like nothing else. You
should consider yourself lucky, for you possess war gear entirely made of this meteoric iron and imbued with dwarfen runes. A set of perfectly fitted armor, a shield, and a weapon of your choice.</t>
  </si>
  <si>
    <t>Great Fairy's Sword</t>
  </si>
  <si>
    <t>A chromatic greatsword imbued with the power of four great fairies, it would rival the Master Sword if not for its simplistic capabilities. It is nigh-indestructible, can cut through steel with ease, and weighs less than a feather. Other than that, there isn’t much to say about it.</t>
  </si>
  <si>
    <t xml:space="preserve">Ring of Eidolon’s Edge </t>
  </si>
  <si>
    <t>A Daedric ring of unknown provinence; the Ring of Eidolon’s Edge offers its wearer a substantial increase to both their ability to block attacks, as well as to their own skill with bladed weapons. There are certainly more powerful Artifact rings, but this one is still a valuable accessory for any knight or warrior who doesn’t mind its infernal appearance.</t>
  </si>
  <si>
    <t>Ring of Sunfire</t>
  </si>
  <si>
    <t>The Ring of Sunfire is a powerful tool for vampire hunters; and indeed the yellow gemstone decorating the ring has been shaped to look like the sun. When worn, it offers a substantial chance to reflect magical attacks and also grants a substantial protection against diseases of all kinds.</t>
  </si>
  <si>
    <t xml:space="preserve">Temair </t>
  </si>
  <si>
    <t>The twenty-five year old daughter to the brother of a clan chief among the Hill-men of Rhudaur, Temair is everything that her father could have wanted in a son. Standing at 5’8”, fairly muscled and with the dark hair and eyes and the swarthy complexion of her mother’s kin, she is strong and skilled. Bold and fearless. And wishes for her people to be free of the Witch-king. She possesses a talent for speaking with crows, and even commanding some to do her bidding. She dresses in wool pants and a long fur jacket, as well as leather boots in order to help keep out the chill of the recent years. Respecting your strength, she has decided to follow you, and will keep doing so unless you harm her people or treat her unfairly.</t>
  </si>
  <si>
    <t>Gerhild</t>
  </si>
  <si>
    <t>Standing at 5’9” with golden hair in a braid and pale-green eyes seemingly always looking for adventure, Gerhild dresses fairly
unremarkably in green clothing. A daughter of a soldier and a fairly wealthy merchant, she’s left her home seeking glory and wealth like she’s imagined in the stories she heard of shield-maidens as a child, and you seem to have caught her eye and gained her friendship. She is great with horses, both breeding them and riding them, and is fairly skilled with a spear and lance.</t>
  </si>
  <si>
    <t>A Trial by Combat</t>
  </si>
  <si>
    <t xml:space="preserve">When honour is forgotten, and chivalry is dead you can call for a one-on-one duel to decide a problem. Instead of going through different legal systems controlled by men, you can call for a trial by combat that puts your life on the line. If you don’t want to fight you can call for willing champions to represent both sides. Legal institutions will accept this as the ruling of a case along with the public opinion.  </t>
  </si>
  <si>
    <t>Hand to Hand Asskicking</t>
  </si>
  <si>
    <t>In this world, combat matters as much as power especially if you stay for more than 10 years even Archangels despite their immense power tend to get down and dirty with their fists and now you are no exception. You are now no mere brawler but a true blue warrior one of the greatest in all of Heaven, Hell &amp; Earth. Your skill in combat belies mastery in all forms of unarmed and armed combat allowing for masterful usage of every weapon and style known to man. Of course, this doesn’t make you the equal to those of the Archangels after all while skill is well and all, if the difference in power is too great skill won’t mean much.</t>
  </si>
  <si>
    <t>Lord Kelvyn's Bulwark</t>
  </si>
  <si>
    <t>This is one of the mightiest shields in Cyrodiil, once used by the late Lord Kelvyn of Battlehorn Castle. Not only is it incredibly sturdy for something that appears to be made out of common steel, the Bulwark also increases the blocking ability of the one carrying it and provides a substantial increase to their vitality, allowing them to withstand powerful strikes even when not blocking.</t>
  </si>
  <si>
    <t>Prismatic Greataxe</t>
  </si>
  <si>
    <t>The blade of this magical greataxe shimmers with energy. Each swing randomly gives off blistering heat, biting cold, sizzling static, or ghostly light. The wielder is protected from these blasts of elemental magic by whatever complex enchantments make the weapon work at all.</t>
  </si>
  <si>
    <t>Sophia’s Sword</t>
  </si>
  <si>
    <t>A longsword of pure platinum said to be imbued with the wisdom of a hundred gods. Whether that’s true or not, this sword is indestructible and of incredible quality. It often whispers information and guidance to aid its favored in their time of need, revealing more of its absolutely massive knowledge base as it grows to respect its wielder. Slotted with Silver, Sharpening, and Piercing Augmentations.</t>
  </si>
  <si>
    <t>Thunderous Strikes</t>
  </si>
  <si>
    <t>Whether through an esoteric art or simple physical strength your blows will now stagger, stun, or knock down (depending on the strength gap) any they strike. This effect bypasses all defenses, allowing you to knock down even mages through their Physical Shield and those with strange physical makeup.</t>
  </si>
  <si>
    <t>Unsullied Grit</t>
  </si>
  <si>
    <t>You have unbreakable will, easily equal to that of the Unsullied Legions from Astapor, able to stand through extreme pain and hardship. You are also capable to completely control yourself, no longer falling into a bloodthirsty rage in the case of a battle, only to then commit atrocities.</t>
  </si>
  <si>
    <t xml:space="preserve">Escutcheon of Chorrol </t>
  </si>
  <si>
    <t xml:space="preserve">An ebony shield emblazoned with the Great Oak of Chorrol; an ebony shield alone is one of the best protective pieces one can find in this world, but this one has been enchanted to the point where it could have its place among true artifacts. This splendid shield enhances the wearer’s endurance moderately in addition to the powerful protection that an ebony shield provides all on its own, enhancing their ability to withstand damage and fight longer in combat, and more importantly reflecting roughly a third of any melee damage back upon their attacker. </t>
  </si>
  <si>
    <t>Ace of Winchester</t>
  </si>
  <si>
    <t>This magical rifle was created by an unknown mystic during the time of the Old West. This .44 lever action repeater has been enchanted to never miss when fired and has the power to outright annihilate most demons.</t>
  </si>
  <si>
    <t xml:space="preserve">Aeon’s Armour </t>
  </si>
  <si>
    <t>Named for its age, this fearsome heavy armor has existed since long before the time of the Old Kingdom. Highly attractive and intimidating, whatever material was used to craft is long gone from this world, leaving it  nigh-indestructible. Naturally enhances the durability of its wearer to remain ever useful,
supporting the body’s movements with a mind of its own to the point it’s easier to fight in
the armor than out of it.</t>
  </si>
  <si>
    <t xml:space="preserve">Chillrend </t>
  </si>
  <si>
    <t>Though one may think this blue blade emitting frosty mist is made from stalhrim, it is in fact a unique shortsword made from a rare type of blue malachite. Though, its enchantment means that it's easy to get confused, as not only does it unleash a massive amount of frost damage, it will also paralyze most opponents who are struck by it, as though they were frozen solid.</t>
  </si>
  <si>
    <t>Lyrium-Marked Warrior</t>
  </si>
  <si>
    <t>Dragn Age</t>
  </si>
  <si>
    <t>Few are brave enough to mark their bodies with lyrium-infused tattoos, for the application ritual is one of constant agony. However, those who do mark their bodies in this manner gain the ability to phase through solid objects, and even through people. Many a lyrium-marked combatant has killed someone by phasing partway through them and then solidifying. Because of the nature of lyrium, these tattoos also grant the warrior a partial resistance to any and all harmful magical effects, though they’re not as resistant as
Templars or Dwarves. Normally these tattoos would be painful to the touch and the ritual would cause total memory loss, but since you’re paying CP for them, these side effects have been waived.</t>
  </si>
  <si>
    <t>Mithril Mail</t>
  </si>
  <si>
    <t>Would you look at that. You’ve obtained a treasure more expensive than the coffers of small nations. A coat of chainmail constructed out of mithril, a legendary material tougher than steel and as light as a feather. The coat itself does not have a particularly fancy design, but the metal shines like gems under the light. And of course, it is immensely useful as armor. Even if a massive troll were to slam the tip of a spear into your chest, you would only have some bruises to show for it, although do keep in mind that blunt weapons are very effective against armor, this chainmail being no different in that regard. Still, you could wear it under your clothing to be as armored as the most heavily equipped warriors of this world while looking entirely harmless.</t>
  </si>
  <si>
    <t>Multiversal Armor</t>
  </si>
  <si>
    <t>The Watcher almost never intervenes, but when he does, he gets serious. Originally modeled after Uata’s plate, you may summon this armor to you or alter it’s style with a thought. Crafted from manifested psychic energy, this coat could protect you against all but the greatest of foes. Even Ascended Ultron couldn’t crack this plate outright.</t>
  </si>
  <si>
    <t xml:space="preserve">Solus Greatsword </t>
  </si>
  <si>
    <t>The legendary Solus of the mystical dragonknights, this weapon is held in awe by swordmasters and combatants of Albion alike. Wielded by the great Hero Holdr himself, this blade was set alight by the last
dragons seen in Albion. Filled with endless vitality and everburning light, this blade will constantly restore and strengthen the body of its wielder. Each swipe of its blade carries a great storm of dragonfire, burning all that stands in its wielder’s way. This fire is bound to your will, able to be freely manipulated while its heat only invigorates you. Slotted with Flame, Health, and Sharpening Augmentations.</t>
  </si>
  <si>
    <t xml:space="preserve">The Sentinus </t>
  </si>
  <si>
    <t>A legendary greatmace wielded by the bodyguard of Archon, first ruler of the Old Kingdom. Simple in function, this weapon multiplies the force of its strikes twice over. Secondary effects include magnifying the volume of its wielder’s voice and boosting their raw presence. Great for making your imperial decrees really stick. Slotted with Silver and Piercing Augmentations.</t>
  </si>
  <si>
    <t>Valyrian Steel Armour</t>
  </si>
  <si>
    <t>By purchasing this armour, you have gained one of the greatest personal protections available in this entire setting. At first pierceable only by another Valyrian Steel weapon, as you grow in power, this armour will scale with you. Be aware, that it only protects the parts it covers, so if you’re shot through your visor, you’re shit out of luck.</t>
  </si>
  <si>
    <t>Windshear</t>
  </si>
  <si>
    <t>A steel scimitar once used by a highly skilled Legate during the Great War, one held onto by the Emperor Titus Mede II. The enchantment placed upon it has given it the power of the winds, allowing it to swing faster than it should. Additionally, each hit will stagger your opponents and has a chance of temporarily paralyzing them, making them easy targets.</t>
  </si>
  <si>
    <r>
      <rPr>
        <sz val="15"/>
        <color rgb="FF000000"/>
        <rFont val="Arial"/>
        <family val="2"/>
      </rPr>
      <t>Ebony Set</t>
    </r>
  </si>
  <si>
    <t>Elder Scrolls: Skyrim</t>
  </si>
  <si>
    <t xml:space="preserve">Now we’re really starting to talk equipment; ignore that dingy iron or even the mastercrafted armor of the Dwemer, both pale in comparison. Ebony armor is some of the strongest on the planet and now you’ve got a full set including weapons, which in of itself would normally be well beyond what the average person could ever hope to afford. Where before iron would ensure encounters with the lesser enemies of the world were survival, but still an issue they’re now something of the past. Iron and even glass swords will bounce off and arrows will find themselves breaking upon your form unless they’re aimed expertly or enhanced in some
form or another
</t>
  </si>
  <si>
    <t>Axe of Grimnir</t>
  </si>
  <si>
    <t>A potent weapon that was once wielded by the Ancestor God Gringni, and would eventually fall into the hands of a Slayer. Those who bear this axe will find themselves changed, becoming both physically and spiritually more powerful the longer the weapon is in their possession. Due to its magical nature, not only can it strike at spiritual entities such as ghosts, but the very touch of the star metal weapon is anathema to Chaos.</t>
  </si>
  <si>
    <t>Favored by Ulric</t>
  </si>
  <si>
    <t>The God of War, Winter and Wolves has gazed upon you, and found you worthy. His divine power now flows through your veins, granting you access to a potent berserker rage, a temporary state of being where your strength and durability have been greatly improved and your senses heightened, while still retaining your wits, although activating this in quick succession is sure to tire you out.</t>
  </si>
  <si>
    <t>Wrath of Achilles</t>
  </si>
  <si>
    <t>Many heroes are subject to fatal flaws, character traits that either hinder them or actively lead to their downfall, and few have better examples than that of Achilles. Much like the fleet footed greek, you possess a potent rage, one that, when activated, greatly increases your physical capabilities for a time, allowing you to easily slay anyone unfortunate enough to be on your warpath.</t>
  </si>
  <si>
    <t>Army of Sparta</t>
  </si>
  <si>
    <t>There are few land based armies as formidable as the Spartans, warriors trained from birth in the arts of war. This lifestyle has another advantage, the bonds of camaraderie being stronger than most others, making them all the deadlier. This camaraderie is especially potent with you, allowing you to summon a spectral phalanx of fallen Spartan warriors to protect you, all the while attacking with ghostly spears and arrows at any foe nearby.</t>
  </si>
  <si>
    <t>Megaton Hammer</t>
  </si>
  <si>
    <t>A warhammer rumored to be from the days when gorons were first pulling themselves out of the primordial magma, its craftsmanship is on pa with that of the Master Sword. Imbued with the heat of a volcano, anyone unfortunate enough to get hit by this will not only feel the tremendously powerful impact, enough to behead a lynel with one swing, but it will also set your targets ablaze.</t>
  </si>
  <si>
    <t>Royal Blade</t>
  </si>
  <si>
    <t>Though appearing as a fancy rapier, this is perhaps one of the deadliest weapons around. It has been enchanted with holy magics, capable of smiting most evils that are unfortunate enough to touch its blade, but that is not what makes it special. It is capable of flight and independent movement, directed by the user’s intent. Your intent. In the hands of a skilled and cunning fighter, none would stand a chance.</t>
  </si>
  <si>
    <t>Hylian Shield</t>
  </si>
  <si>
    <t>A shield created by the Thunder Dragon Lanayru for the Hero of the Sky, no other shield comes close to matching this one. It is completely
indestructible, nullifies most of the kinetic force behind whatever hits it, and it can even protect against magic or elemental attacks. Though it may seem a bit lacking, it should be more than enough to help protect you.</t>
  </si>
  <si>
    <t xml:space="preserve"> A Marvel Cinematic Universe Jump</t>
  </si>
  <si>
    <t>Mjolnir, a powerful enchanted war-hammer forged by the Dwarves. It is an incredibly versatile weapon, yet it also has the ability to help you control and focus any power you have. It will return to you whenever you summon it, and it’s enchanted in such a way that the only ones who can lift it are those you consider worthy of lifting it, which you are free to choose and change at any times what makes someone worthy. You may choose to have the hammer grant anyone who is worthy access to your powers, and may choose what powers they have access to, or if they only have access to the hammer itself, in which case it will help them focus and control their own powers, should they have any. It grants you access to your very own Asgardian armor (of your own design), and has the added ability to resurrect you should you die. Yours is also indestructible, unlike the Original Mjolnir.</t>
  </si>
  <si>
    <t>I’m The Thing That Monsters Have Nightmares About</t>
  </si>
  <si>
    <t>You are one of the finest warriors and hunters around. You are a brilliant strategist and tactician,a charismatic leader, and a truly deadly fighter. Without any form of supernatural powers, you can defeat vampires and lesser demons as easily as an experienced slayer. Even groups of master vampires that are legendary for their cruelty and evil will likely flee when they hear you are coming for them. You also have an extreme talent for recruiting followers, earning their lasting loyalty and training them into an effective fighting force. In fact, those you teach or train will learn and improve at a rate five times faster than they normally would.</t>
  </si>
  <si>
    <t>Sword of the Morning</t>
  </si>
  <si>
    <t>You are one of the greatest warriors to grace the face of Planetos in a generation. Your mind and body are in perfect sync with combat. You could easily analyze a battlefield to create an imaginary version of it in your Mind’s Eye to easily predict the movements of your opponent until they stop being a threat... or if they play dead. You could fight 10 men, perhaps even 20 by yourself, and come out without a scratch. Against truly skilled opponents on the level of Ned Stark in his prime, this number goes down to 4-7. This is quite straining to a baseline human, but it is possible to expand the limits of your predictions with training, unnatural modifications or perks from another Jump. You also gain a substantial increase in skill to dual wield your preferred weapon with the same level of mastery that you wield one.</t>
  </si>
  <si>
    <t xml:space="preserve">Gladiatorial Arena </t>
  </si>
  <si>
    <t>A personal arena, reasonably sized with plenty of seats for an audience. You and your companions can use it to fight an illusion of any foe you've previously defeated, or you can use it to stage fights for entertainment or profit. Note that any real fight in the arena, while certainly a lucative business venture, will be subjected to any relevant local laws regarding combat sports and public performances.</t>
  </si>
  <si>
    <t>Asgardian</t>
  </si>
  <si>
    <t>Asgardians are nigh immortal gods hailing from the realm of Asgard. While you’d be above the average Asgardian in strength, you’d be more on par with the Warriors Three or Sif than Thor, and far below Odin in strength. Most Asgardians are fair and beautiful, with light skin and brightly colored, silken hair- like Humans, though, Asgardians have enough genetic diversity to produce individuals who go against these norms.</t>
  </si>
  <si>
    <t>Death’s Scythe</t>
  </si>
  <si>
    <t>Self-explanatory, belonging to Death himself, this weapon can kill anything much like the Equalizer. This weapon is so powerful that even a little cut can leave a being as powerful as Death mortally wounded with the injury slowly festering and killing the injured. Can import into this, does not have to be a scythe.</t>
  </si>
  <si>
    <t>Gungnir</t>
  </si>
  <si>
    <t>Want something even cooler than the laser rifle? Look no further. Since Asgard was destroyed, you can take their symbol of rulership. Gungnir, spear of kings. The spear is supremely sharp and durable, as fit for royalty. It can summon the Bifrost and has been infused with the late king Odin’s power - the Odinforce. This allows it to fire energy blasts capable of injuring even the strongest of the nine realms. Since you now hold this spear, an ancient automaton seems to have pulled itself back together to fight again, now in your name. The Asgardian Destroyer now serves you. Never mind that it got turned into a gun. The destroyer is a colossal beast of metal, standing at about eight and a half feet tall and able to smack around Asgardians like tennis balls, though it falls short of the power of the gods. It can also use the Odinforce offensively, this time in the form of discharges from the faceplate. You control this automaton as easily as your own body and can scry through the automaton and perceive things through its senses. Now, a word of warning. Don’t show these - both the spear and the automaton - to the Asgardians. They’ll think they rightfully belong to them. Which, I guess, is true.</t>
  </si>
  <si>
    <t xml:space="preserve">Mjølnir </t>
  </si>
  <si>
    <t>Whosoever holds this hammer, if they be worthy, shall possess the power of Thor. This is the legendary hammer of Thor in all its glory. It has pulled itself together after its destruction at the hand of Hela and is ready to fight once more. The hammer has a leg up on Thunderbolt and Stormbreaker, as only the chosen may wield it - all others will find it an immensely weighty object that is completely immovable by the unworthy. Mjølnir, too, gives its wielder Thor’s powers over electricity and the tempest, able to project terrific blasts of lighting from the hammer or the sky above, whip up hurricane-force winds, and allow the user to fly by spinning it at great speeds. It can now break into fragments that can be individually manipulated by its user, and like the other weapons, it returns to the hand of its wielder. Where the hammer truly shines is bestowing its holder with all the powers of Thor. As long as you are the master of this hammer, it will augment you physically. Not only do you have Thor’s domain over thunder, but Mjølnir will grant you his physical abilities and skill. It’ll empower you with the form of a Norse god(dess).</t>
  </si>
  <si>
    <t xml:space="preserve">Sword of Godric Gryffindor </t>
  </si>
  <si>
    <t xml:space="preserve">A goblin-made magical sword owned by the famed wizard Godric Gryffindor, this sword can be used as a wand and because it is made from goblin's silver, it strengthens itself with what it touches meaning it never requires cleaning and is imbued with Basilisk venom.
</t>
  </si>
  <si>
    <t>The Colt</t>
  </si>
  <si>
    <t>Despite an antiquated appearance they say this gun can kill anything. For any hunter it would be a priceless artifact to be used in their business, if only one could overcome the limited ammunition Samuel Colt made for the revolver. For you that will not be a problem, as included with this purchase is instructions for the necessary ritual that can be applied to the pentagram-engraved ammunition. Now with a supply of myrrh, sage, holy oil, and the right incantation you won’t need to worry about a lack of killing power. Taken in conjunction with Thirteen Bullets, you may be able to apply the process to another weapon chosen by that option.</t>
  </si>
  <si>
    <t>Ghal Maraz</t>
  </si>
  <si>
    <t>The Warhammer. A magical artifact crafted by the Ancestor God Smednir, this mighty warhammer is perhaps one of the most powerful weapons to exist. Bearing five runes and having been anointed within the Flame of Ulric, it is the bane to all things unholy. Undead and demonic forces alike can hardly look upon it without some level of pain, to say nothing of if it were to strike at them. Additionally, it is capable of weakening the effects of any magic that strikes the user, and can even strengthen and revitalize them when held.</t>
  </si>
  <si>
    <t>Barbarian King</t>
  </si>
  <si>
    <t>In this world, it is ultimately strength of arms that decides the fate of entire lands, the ability to deal death to one's enemies in large numbers. You are a mighty warrior who possesses the incredible combat prowess needed to turn the tide of battle, capable of easily slaying a dozen men with just skill alone. Capable of quickly mastering any weapon you get your hands on, even the most bizarre and exotic are turned into weapons of mass carnage when used by you.</t>
  </si>
  <si>
    <t>Champion</t>
  </si>
  <si>
    <t>Courage is meaningless without the power to support it. You are, quite simply, a beast at combat, capable of taking on twenty monsters at a time and emerge victorious and unscathed. Even the fearsome Lyonels would be a speed bump for you. Additionally, should you time your attack just right, you could unleash a flurry of blows faster than the eye could see.</t>
  </si>
  <si>
    <t>Stormbreaker</t>
  </si>
  <si>
    <t>The strongest weapon in the history of Asgard, ironically only forged after its destruction. This axe (or at least, its original) was created in the ruins of Nidavellir to slay the Mad Titan. The weapon is almost indestructible to the point where it is able to overcome full force blasts from the infinity gauntlet. Like its predecessor, it bears command over thunder - its wielder can generate tremendous displays of thunder and lightning, and control over storms, as well as allowing for flight. Whoever wields it will find that it channels and amplifies any powers they wield, due to its composition of the mythical metal, Uru. The axe is also capable of harnessing the power of the bifrost, allowing its wielder to teleport untold distances and generate bridges for walking on. When thrown, the axe can home in on its prey before returning to the hand of its master. However, it does not have the worthiness enhancement, so anyone can wield it. Beware, for a cunning opponent could turn the axe against you. But they’d do well to fear you - for you now wield what could quite possibly be the most powerful weapon in the universe.</t>
  </si>
  <si>
    <t>Wand</t>
  </si>
  <si>
    <t>A wand with a wood and core (from this setting) of your choice. You may import a previous wand freely and this will grant a great boost of loyalty within your wand.</t>
  </si>
  <si>
    <t xml:space="preserve">Focus </t>
  </si>
  <si>
    <t>Magically made, focuses are objects that project the electrical energy of your nervous system into the physical world for you. Without a focus – which generally takes the form of a fairly ostentatious piece of jewelry such as a large ring, a necklace, cane and so on – a sorcerer is completely unable to cast. More focuses can be made by a sorcerer, but not without a focus themselves, so keep backups just in case.</t>
  </si>
  <si>
    <t>Outfit</t>
  </si>
  <si>
    <t>A complete wizarding outfit. It has some basics (underthings, shirts, pants or a skirt, etc), as well as a thick traveling robe, a traditional hat, sturdy gloves and boots. The various pockets of the outfit are deeper than they should be, allowing for more to be held without adding weight, and any part of the outfit can be dismissed and then resummoned at will. If left dismissed for eight hours straight, a piece of the outfit will be returned fully cleaned and repaired when resummoned.</t>
  </si>
  <si>
    <t xml:space="preserve">Tala </t>
  </si>
  <si>
    <t>Something Unlimited</t>
  </si>
  <si>
    <t>She was the Project Cadmus, Division Head responsible for magical and mystical projects, until she was betrayed by Faust and released by Grodd, but, once you defeated him, she became completely loyal to you, to the point of even calling you master. While Tala is a gifted and powerful sorceress, her greatest weapon is her knowledge of sorcery that allow her to create several different magic items and potions, but, unfortunately, a lot of her materials is still at Cadmus, so you’ll need to recover them before she’s able to actually create something useful. Lastly, she’s also good at giving massages.</t>
  </si>
  <si>
    <t>Pocket Watch</t>
  </si>
  <si>
    <t>An ornate pocket watch, perhaps left as a gift for you by a parent as a coming of age thing or something you found one day. It keeps accurate time no matter where you are, has a built in compass that never fails to point you in the right direction, can be used as a stopwatch for experiments, and even has a lunar cycle tracker in it. It will always stay clipped to your clothing or be found in your pocket when you take it with you and looks ordinary on the outside to discourage thieves. It cannot be destroyed, nor will it ever stop working, and if you lose it or it is stolen from you it will find its way back into your hands somehow, someway.</t>
  </si>
  <si>
    <t xml:space="preserve">Magical Peddler </t>
  </si>
  <si>
    <t>Magic is real but hidden. Take for instance a certain taxicab, it's magical, allowing you to travel great distances across the country, very quickly. To an ordinary bloke, it's just a yellow cab. You however know what magic looks like, and know where to obtain real magical items fairly easily. The more magic that resides in an object the harder it is to obtain.</t>
  </si>
  <si>
    <t>Friendly Fire</t>
  </si>
  <si>
    <t>Usually isn’t so friendly. After many hours of studying (read: setting things—and yourself—on fire by accident), you’ve found a way to alter your spells in such a manner that your allies aren’t harmed by it, directly at least. You and your allies could walk through your firestorm spell and won’t even be singed by it, but indirect effects like smoke might still be a problem, for example. I’m sure that a mage of your caliber will in time be able to find a way to fix that.</t>
  </si>
  <si>
    <t>Mystical Sensitivity</t>
  </si>
  <si>
    <t>You have innate sensitivity to magical occurences. In addition, this allows you to hold a telepathic conversation with similarly sensitive individuals.</t>
  </si>
  <si>
    <t>Magical Ring</t>
  </si>
  <si>
    <t>A ring that stores a modest amount of magical energy and recharges on its own.</t>
  </si>
  <si>
    <t>Trollan Amulet</t>
  </si>
  <si>
    <t xml:space="preserve">This simple seeming amulet acts as a power focus for any magical, mutant, or psionic abilities possessed by the wearer. It grants no power, but ensures that they are able to correctly harness and control their energies  even when in places with differing natural laws. Comes with a scroll containing detailed instructions to create more. Can be given away, but if lost or stolen, the original will appear in the warehouse the next day. </t>
  </si>
  <si>
    <t>Arcane Asgardian</t>
  </si>
  <si>
    <t>While others might rely on a mighty hammer or swords, you can cope without such tools thanks to possessing some degree of talent with magic. You’re not any sort of supreme sorcerer, more of a magician, this being more of the capability to use this talent rather than any sort of mastery or extensive knowledge. You know how to do basic illusion projection, duplication casting, minor conjuration, pull small objects towards you and unleash some relatively weak blasts of energy.</t>
  </si>
  <si>
    <t>The Darkness To Your Light</t>
  </si>
  <si>
    <t xml:space="preserve">The Lady Morgana. Ward and unknowingly to her daughter of the King, really wants to help everyone (especially those with magic) but is easily corrupted.
</t>
  </si>
  <si>
    <t xml:space="preserve">Nymphadora Tonks </t>
  </si>
  <si>
    <t xml:space="preserve">You gain Nymphadora Tonks, a Hogwarts graduate who is currently an Auror under the watchful eye of Alastor Moody. Tonks is a Metamorphmagus allowing her to alter her physical appearance at will and a descendant of the Black family despite her mother being disowned.
</t>
  </si>
  <si>
    <t>A House Elf</t>
  </si>
  <si>
    <t xml:space="preserve">Harry Potter - Era of the Marauders </t>
  </si>
  <si>
    <t xml:space="preserve">This little slave has various magical abilities, and will do whatever you tell them. If you treat it decently, it will be extremely loyal. Can teleport from place to place, and ignore anti-apparition jinxes..        </t>
  </si>
  <si>
    <t>Silver-and-Emerald Robes</t>
  </si>
  <si>
    <t>A beautiful set of dress robes, emerald green trimmed with silver. Comes with self-cleaning, self-repairing, and self-ironing charms already applied. It even has the ability to change its overall style, appearance, and materials to whatever suits you most.</t>
  </si>
  <si>
    <t>Greater Daedra</t>
  </si>
  <si>
    <t xml:space="preserve">Elder Scrolls: Oblivion
</t>
  </si>
  <si>
    <t>With the weakened barriers between dimensions unique opportunity arises to recruit permanent daedric teammates. A chance encounter has given you an ally who sees advantages in feigning being bound to your service. Permanent residency away from their home plane suits them. This can be any of the intelligent daedra such as: dremora, dark seducers, golden saints, spider daedra, xivilai, and daedroth. As a rule they show strong disdain for mortals through scathing commentary about their inferiority. To listen to them, you would think their loyalty lies with one of the Daedric Princes. When you pay attention it’s quite clear their criticism about your mortal failings masks other feelings.</t>
  </si>
  <si>
    <t>Clever Craft</t>
  </si>
  <si>
    <t>You’re a trained mage and know some of the basic spells of each of the schools of magic. You have a knack for spellcasting and learn quickly.</t>
  </si>
  <si>
    <t xml:space="preserve">Silent Spell </t>
  </si>
  <si>
    <t>You are now able to cast any spell you know non-verbally. Casting a spell this way will take longer than casting verbally though with practice you can improve your casting speed allowing you to reach your normal casting time and potentially exceed it.</t>
  </si>
  <si>
    <t xml:space="preserve">Topaz Headdress </t>
  </si>
  <si>
    <t>A magical gem, able to be placed upon the forehead without it ever falling off. By wearing this, you will find it easier to channel and use magics of all kinds, regardless of their origins or effects. In battle, every little bit helps when the end goal is victory, regardless of the cost.</t>
  </si>
  <si>
    <t>Staff Creator</t>
  </si>
  <si>
    <t>Staves are extremely useful tools for mages, able to hold charges of spells, and even be used to focus and empower a user’s spells. But if you want to create your own staves, then this is the option for you. A specialized workstation, this will allow you to create and customize your own magical staves.</t>
  </si>
  <si>
    <t xml:space="preserve">Varla Stones </t>
  </si>
  <si>
    <t>Crafted from meteoric glass by the now extinct Aelyids, Varla Stones are highly valuable resources that are similar, yet different, to Welkynd Stones. While they store magicka just like their smaller brethren, these are used to fully replenish an enchantment, or can even act like a magical power source. Just like with Welkynd Stones, the secret to recharging them has been lost alongside the Aelyids, turning to dust after each use. Luckily, you have a stockpile of fifty of these stones, which will replenish weekly.</t>
  </si>
  <si>
    <t xml:space="preserve">Dusk And Deference </t>
  </si>
  <si>
    <t>The grim counterparts to the Aureal, the Mazken serve as protectors of Dementia. Though also referred to as Dark Seducers, their name is often little more than that, as they tend towards introspection and patience rather than acts of passion. They are typically equipped with light armor, and are excellent scouts, skirmishers and assassins... though they are not as well suited to heavy combat. You find yourself as the master of ten of these dark Daedra, and each is fanatically devoted to you. Much like the purchase above, they will follow your every command without doubt or hesitation, and may be summoned to you (and revived) once per day. These Dark Seducers do not count as Companions by default, though you can make them such if you wish.</t>
  </si>
  <si>
    <t>Pyromancy</t>
  </si>
  <si>
    <t>One of the more widely practiced magical disciplines, Pyromancy is the use of magic to manipulate fire. Known uses are the use of flames as weapons, engulfing weapons, as items of spectacle, and as mediums for other abilities - such as the priests of R’hllor using flames to perform divination. Pyromancers also have skill in other ways of creating and controlling fire, including the use of powders, walking the hot coals and making fiery symbols in the air.</t>
  </si>
  <si>
    <t>Magic Focus</t>
  </si>
  <si>
    <t>Most magic users have some sort of foci. Just like many feel the need to grow beards. While staffs are the most common foci, rings, amulets, gems and the like are also used. With this you gain a magical foci of your very own. If you are a proper magician then you have some sort of theme going on and this will reflect that. Besides being a foci, your item has a simple, but useful additional ability. Jafar had the whole snake motif going on and his staff was a cobra that could hypnotize people.</t>
  </si>
  <si>
    <t>Freed Genie</t>
  </si>
  <si>
    <t>You seem to have befriended a genie. Maybe it was one that you freed yourself. For whatever reason this free spirited genie has decided to join you on your travels. As a genie they are made of magic, natural shapeshifters, don’t need magical foci or incantations. This one can qualify as a powerful sorcerer from this world, but can still be contained and stopped with the right knowledge. Expect zany antics as genies seem to all have meta knowledge of how the world works.</t>
  </si>
  <si>
    <t>What’s more handy than a flying broomstick? A nice large rug, that’s what! This beautifully patterned bit of floor covering can get you anywhere you need to be in the world in just a few hours, or less depending on distance, or longer if you want to just go on a leisurely flight. And nobody will pay attention when you ride it, not even if it’s illegal. Take that Britain! The carpet can expand to allow up to ten people to fly comfortably, with luggage even, it’s never too cold, hot, or breezy, and there’s plenty of safety spells to keep the flight smooth and prevent people from falling off even when you do a loop de loop. Best of all you can just roll it up to take with you and hardly anyone will find it strange and it neither needs maintenance or cleaning.</t>
  </si>
  <si>
    <t>Runes</t>
  </si>
  <si>
    <t>A set of ten runes that can be used to enhance damage or defense by placing them on weapons and armour</t>
  </si>
  <si>
    <t>Charmant!</t>
  </si>
  <si>
    <t xml:space="preserve">Fantastic Beasts </t>
  </si>
  <si>
    <t>Your magic is elegant and, above all else, extremely nice to watch. People would happily sit and watch
you do magic for hours for it has an undefinable grace and beauty about it that they will not be able to help but admire.</t>
  </si>
  <si>
    <t>Legilimens</t>
  </si>
  <si>
    <t>You are a natural legilimens, easily knowing when someone is lying to you and also able to read the
surface thoughts of those around you. While occlumency may be performed to try to keep you
out it would take a powerful occlumens indeed to do so.</t>
  </si>
  <si>
    <t>Sexual Magic</t>
  </si>
  <si>
    <t xml:space="preserve">Pokegirls </t>
  </si>
  <si>
    <t>Through some strange quirk you have the rather unusual ability to benefit from sex with magic users. For some reason you don’t entirely understand your aura or soul compares notes the first time you have sex with someone with magic and uses the information to increase your own mana reserves by 10% of their total mana at no cost to them.</t>
  </si>
  <si>
    <t>Imp, The Spellcaster’s Familiar Pokegirl</t>
  </si>
  <si>
    <t>You have bonded with one of the rare Imp pokegirls found only in Vale. This bond known as a Familiar Bond comes in the normal Alpha and Delta variety of normal pokegirl bonds but is unbreakable by anything less than a magically enhanced level 5 Taming Cycle. Furthermore, while their magical and physical abilities are weak their magic is not as they act to enhance the precision and power of any spells cast near them. They also have a perfect memory allowing them to aid in research.</t>
  </si>
  <si>
    <t>Wizard Staff</t>
  </si>
  <si>
    <t>​Somehow you came into possession of a wizard’s staff. It acts as a focus for those with magical talent, providing a moderate boost in the potency of their spells. Comes with a free pointy hat!</t>
  </si>
  <si>
    <t>Havoc Staff</t>
  </si>
  <si>
    <t>Made of Photanium, this staff is topped with a stylized horned skull. The Havoc staff is nearly as indestructible as He-Man's Power Sword... Nearly. It can be used as a magical focus to greatly amplify any psychic or magical powers or abilities you have. You may import any staff or wand you have to gain these abilities and an alt form.</t>
  </si>
  <si>
    <t>Sling Ring</t>
  </si>
  <si>
    <t>A sling ring is a tool used by sorcerers to make it easier to open portals. This is your personal ring and will be enchanted to return to you if you lose it or if it is stolen. You can use this ring even if you have no talent in magic. It will make it noticeably easier to travel to other locations and will be able to access hidden areas such as other realms and warded areas such as Kamar-Taj.</t>
  </si>
  <si>
    <t>Brazier of Bom'Galiath</t>
  </si>
  <si>
    <t>This brazier is a mystical treasure capable of combating demons and other dark spirits. For example, Christine Palmer was able to use it to destroy the souls of the damned when they attacked Strange after he used the Dream Walking spell. The more power you supply it with, the greater the attack. A normal human might becapable of killing a minor spirit while someone like Strange could kill a Lord of Hell or another truly powerful demon.</t>
  </si>
  <si>
    <t>Spiritual Chamber</t>
  </si>
  <si>
    <t>This chamber, another attachment to your Warehouse, enhances spiritual rituals greatly; rituals that bind, unbind, summon, or even create spirits are all enhanced greatly here, making them easier and safer to do and improving the results of any experimentation that you do.</t>
  </si>
  <si>
    <t>Cloak of Levitation</t>
  </si>
  <si>
    <t>Your very own Cloak of Levitation, a magical relic wielded by Doctor Strange that is able to move and fly on its own power, and also enabling its user to fly, levitate and hover in the air. you may change it’s appearance and personality however you want. It will fit you perfectly, and unlike Strange’s, yours is indestructible.</t>
  </si>
  <si>
    <t>Basilisk-skin Wardrobe</t>
  </si>
  <si>
    <t>An entire wardrobe’s worth of clothing made from the skin of a mighty basilisk. Like the hide of a dragon, basilisk skin is very tough and shares its resistance to spells, and thus so do these clothes. No matter what your style or aesthetic may be, you're sure to find some suitable clothing within this wardrobe.</t>
  </si>
  <si>
    <t xml:space="preserve">Friendly Fire </t>
  </si>
  <si>
    <t>For as fun and as devastating a battlefield through elemental fury is, it can be quite the hassle when you need to ensure any allies you may possess don't get caught up in your destruction. Thankfully, you will never have to worry about that ever again, as your spells will never harm your allies ever again, completely ignorin them. From elemental cloaks to massive explosions of magical power, those by your side will never be harmed by your hands.</t>
  </si>
  <si>
    <t xml:space="preserve">Psijic Robes </t>
  </si>
  <si>
    <t>The monks of the Psijic Order are often considered as the greatest group of mages in all of Tamriel, and their standard uniform reflects that. Created from a rare kind of magical silk, these yellow robes may not be the best for protection, but it does greatly increase both your magicka pool as well as the rate in which your magicka replenishes.</t>
  </si>
  <si>
    <t xml:space="preserve">Crystal Orbs </t>
  </si>
  <si>
    <t>Labyrith</t>
  </si>
  <si>
    <t>With a subtle twist of your hand, you can produce an unlimited number of crystal orbs from behind your back or a seemingly empty palm. Aside from their aesthetic uses, your magic and spells can be stored inside them, either to simply store the spell for later, or so you can hand it off to someone else to use. These crystal spheres can even disguise themselves as something else small and round, like a peach or a toy ball or an egg. To activate the magic within, they could be thrown or rolled, or released into the air likesoap bubbles to seek out their target anywhere in the kingdom, delivering their magic by themselves.”</t>
  </si>
  <si>
    <t>Apparition Ace</t>
  </si>
  <si>
    <t>You have mastered Apparition, a form of wizarding teleportation that allows you to move with a snapping sound to any location you have ever visited with a number of passengers. Initially should you apparate with more than two other people you will all feel nauseous but with time and practice you can not only reduce this nausea to add more people but you can also remove the snapping sound for silent apparition.</t>
  </si>
  <si>
    <t xml:space="preserve">Valeria DOOM </t>
  </si>
  <si>
    <t>This might be cause for concern. Through means similar to you, another mysterious stranger has arrived. This woman of tastes is quite the prodigy. Apparently, she was born from a matrimony of Doom and Scarlet Witch. While she might be egotistical and a tad “unorthodox” (Read unstable), she is loyal to you and willing to assist you in your goals as long as you proveto be a loyal ally.</t>
  </si>
  <si>
    <t>Magical Regulation</t>
  </si>
  <si>
    <t>One of the main functions of the Mages Guild is that of the regulation on the use of magic. Usually it’s mostly beating up rogue mages who think they’re more important than those around them, in order to keep people safe from magical experimentation. Their influence stretches all across the Septim Empire, which is most of Tamriel by consequence. They even have some pull in Morrowind itself, despite it not officially being part of the Empire. You’ll carry this authority with you, able to regulate the use of magic to those below your level of power, and perhaps even make a code that categorizes some magical uses, while banning others. Additionally you’ll have legal authority to punish those you deem deserving of such, without getting into too much legal issue unless you dole out outrageous punishments.</t>
  </si>
  <si>
    <t xml:space="preserve">Isolationist Ambitious Wizards </t>
  </si>
  <si>
    <t>Half of Telvanni ideology can be summed up in the words “leave me alone and I’ll leave you alone”. They are remarkably isolationist and antisocial even compared to other Dunmer. They are also very focused on magical experimentation, spending most of their time on such things, leading them to become quite the eccentric individuals. Because of this, Telvanni can cause bizarre problems, such as infuriating their slaves by decorating their own home with rotting Kwama eggs, or kidnapping the daughters of Redoran Councilors. Just like them, you can safely be eccentric, and possibly even aggravating, without particularly serious consequences for them. If you steal from a collection of rare artifacts one of the Telvanni Councilors have, you likely wouldn’t get much more than a reprimand asking for the artifact back.</t>
  </si>
  <si>
    <t xml:space="preserve">Discerning Eye </t>
  </si>
  <si>
    <t>There are many magical effects in this world, from simple elemental damage, flight and water breathing, to even teleportation and healing of any kind of wound. It can be hard to keep track of everything, and identifying unknown magical items can be quite dangerous. Thankfully, it seems that you’ve learnt a unique little trick. What it does is allow you to instantly figure out what sort of magical effects some artifact has, in case you’re not sure what kind of enchantment was laid on some magical gear you’ve gotten your hands on. You also get to know some details about the magic, such as the potency, duration, and perhaps how much range it has if applicable. This could save you quite a bit of time from experimenting with new artifacts.</t>
  </si>
  <si>
    <t xml:space="preserve">Spelldrinker Amulet </t>
  </si>
  <si>
    <t>The Elder Scrolls IV - Oblivion (By YJ_Anon).</t>
  </si>
  <si>
    <t>This unique, double-gemmed amulet has been enchanted with a powerful spell-absorption effect, causing roughly 1/4 of any spells cast upon the wearer to be absorbed, replenishing their own Magicka- similar to those blessed with the Atronach birthsign.</t>
  </si>
  <si>
    <t>Altar of Enchanting</t>
  </si>
  <si>
    <t xml:space="preserve">Altars of Enchanting are rare in the current era, with the Arcane University and a rare few independent mages possessing the only known ones in existence. That’s why yours- already lit with the rare Magetallow Candles required for it to work- is so special, aside from circumventing the gold costs that the Arcane University charges for using their equipment. Although not strictly necessary for enchanting work, an Altar of Enchanting will allow even those who are otherwise entirely untrained in the art of enchanting to create magic items using only a Soul Gem and their own knowledge of spells- as well as an item to enchant, of course. The process will be much safer, quicker, and more efficient than enchantment work done without use of the Altar, allowing you to create stronger items with more consistency. </t>
  </si>
  <si>
    <t>Altar of Spell-Making</t>
  </si>
  <si>
    <t>An Altar of Spell-Making works in much the same way as an Altar of Enchanting does, making the hard process of crafting your own spells much simpler. It’s even simpler than enchanting in some ways, since you don’t need any material components; on the other hand you’re much more limited by your actual skill in magic- as well as your Magicka pool- when it comes down to determining what effect your created spell can have. Once you get past those two hurdles though? Your spells will be capable of combining multiple effects at once, even ones that you might expect would ordinarily conflict (such as combining multiple fire and frost magic), and you’ll even be able to teach them to others- assuming they have a capability to cast the spell, of course.</t>
  </si>
  <si>
    <t xml:space="preserve">Battle Arena </t>
  </si>
  <si>
    <t>It is often said that there is no better teacher than experience. However, gaining that experience can be a trifling task, especially when you consider that one will often need to risk life and limb in such things. Thankfully, this marvel of magic within your Warehouse can help you get the experience you need. Resembling a rather ornate statue with a large base, simply walk through to said base and you’ll find yourself transported into some sort of arena. In here, you can fight to your heart’s content. Face off against your old foes in any combination or setting you desire. And there is no need to worry about death here. If you die here, you’ll simply be punted out off the arena and back into the real world, your mind filled with newfound experience.</t>
  </si>
  <si>
    <t>Golem Servant</t>
  </si>
  <si>
    <t>This golem servant has your name on its chem. It will serve you so long as it exists, and that’s a VERY long time. Larger than a man, and extremely strong and tough, this tireless worker will help you to do... pretty much anything. Its clay form is even immune to the lightning of the gods! For those who don’t want a mindless servant, you can instead choose a Golem friend with no chem; though slightly less loyal this, this golem has free will and will serve you as a Companion.</t>
  </si>
  <si>
    <t xml:space="preserve">Lot’s Stone </t>
  </si>
  <si>
    <t>Ever heard of Sodom &amp; Gomorrah no? Well there was a man called Lot who was warned ahead of time of the city’s destruction by the Angels themselves and warned to not look back regardless of what they heard. His wife was reluctant to leave the life they had built and when they tarried too long the Angels forcefully dragged them out. As they were leaving Lot’s wife looked back regardless of the warning and was turned into a  pile of salt. This heavenly weapon possesses the exact same function capable of turning humans into piles of salt. Now, you are wondering why this is worth 300 CP aren’t you. Well, this weapon can also permanently destroy the vessel of an Archangel, something that not even the mighty Colt can do.</t>
  </si>
  <si>
    <t>Mage Stone</t>
  </si>
  <si>
    <t>Essentially a Philosopher's Stone, this egg-sized and shaped lump of amber can transmute other materials into gold after a short incantation.</t>
  </si>
  <si>
    <t xml:space="preserve">Sidhe Staff
</t>
  </si>
  <si>
    <t>You posses a staff that once belonged to a Sidhe mage. It's capable of firing blasts of magical energy
that can harm even the Creatures of the Old Religion. In addition, it can act as a focus for your magic.</t>
  </si>
  <si>
    <t xml:space="preserve">Clea </t>
  </si>
  <si>
    <t>Clea is the Sorcerer Supreme of the Dark Dimension. She is introduced to the MCU in the post credit scene of Multiverse of Madness. She is incredibly powerful, at the very least capable of matching Strange. We have yet to see how she will be handled, but this option will allow you to recruit this powerful sorceress now.</t>
  </si>
  <si>
    <t>Triss Merigold​:</t>
  </si>
  <si>
    <t>A sorceress and a friend of Geralt and Yennefer. She took care of Ciri for some time and is like an older sister to her. She was member of the Lodge of Sorceresses. Triss is in love with Geralt. Poor girl, her beloved has his eyes only on other woman, so Triss is only a friend to him. Maybe you can help her, or even become a target of her affection? Regardless of your relationships, know that she was one of the mages that helped th northern kingdoms repel the aggression of the Nilfgaardian Empire. Many people even think that she died in a battle which broken the back of the empire army. This is certainly not the case and most likely due to the fact that she has an allergy to healing elixirs. A charming girl with flowing auburn hair, she makes friends easily, it is not a surprise that she has great connections. A talented sorceress, Triss is known for her ability to use even failed spells with great efficiency, albeit not as originally intended and not without random victims of course...</t>
  </si>
  <si>
    <t>Dual Casting</t>
  </si>
  <si>
    <t>You can perform magic well with two hands at once. Two different spells can produce unexpected new effects and two of the same will produce more lasting and vastly more powerful spells.</t>
  </si>
  <si>
    <t>Ring</t>
  </si>
  <si>
    <t>In a little box you have an animal statue of sorts – maybe a cricket, or a snake or something, but by giving it to someone, it will come to life and fasten to their finger or somewhere else as jewelry and become their focus. This makes them into a sorcerer, granting the various benefits like enhanced intelligence, although you may want to pick someone who was smart in the first place anyway. You can selectively hold off this function, so you can show it to someone without it automatically triggering.</t>
  </si>
  <si>
    <t xml:space="preserve">The Grimhold </t>
  </si>
  <si>
    <t>Artifact shaped like a nesting doll, capable of perfectly containing anything sealed inside of it- provided it can be subdued beforehand, but once locked inside, it is a perfect, inescapable prison. After the first layer is closed, more and more people can be added onto the layers of the nesting doll, each also strengthening the protections on the innermost layer. While one layer might be easily breached by a novice or by accident, the more layers that have to be opened to get to the center, the more and more skilled and powerful the jailbreaker will have to be.</t>
  </si>
  <si>
    <t>Spellweaver</t>
  </si>
  <si>
    <t>This ancient elven-forged blade vibrates slightly to the touch in most people's hands, but it stills in the grip of a mage. Crafted with lost techniques for alloying lyrium and metals, Spellweaver acts as a mage’s focus the same way a staff does, and also seems to massively increase the mage’s powers in general.</t>
  </si>
  <si>
    <t>Magical Potential</t>
  </si>
  <si>
    <t>Buffy and Angel(SB Edition)</t>
  </si>
  <si>
    <t>The magic of this world is powerful and awesome in capability, but can also be fearsome and terrible. You have a great affinity for this magic and will have few troubles learning the great mysteries and sources of mystical power. While anyone seems to be able to work ritualized magic, you can do so with greater ease and skill, and you possess an internal well of power used for more combat-ready magics. This talent is on the same scale as Willow, though it doesn’t come with any training or knowledge.</t>
  </si>
  <si>
    <t xml:space="preserve">The Key </t>
  </si>
  <si>
    <t>An ancient mystical energy that acts as a catalyst to ease the creation of portals betwee dimensions, or even break down all the barriers between dimensions; this power is now infused into your being and blood. Any portal magic you attempt will now be orders of magnitude easier, to the point that you might learn to open said portals without any need for magical training; but beware for there are others that might wish to use this gift for their own ends. Since this power has been infused into you, rather than you being The Key transformed, you will not be vulnerable to being identified as The Key by those outside reality (crazy people), nor will you risk destroying the barriers between all worlds.</t>
  </si>
  <si>
    <t xml:space="preserve">Wizard </t>
  </si>
  <si>
    <t>Magic flows through your veins. No, really, there’s some octarine (the eighth color, the color of magic) in there, if you know how to look (and you do, now!). You’ve got magical talent letting you access the magic of the Disc, and at least a little training from somewhere like the Unseen University. You can throw fireballs, perform the Rite of AshKente, and turn people into newts, and learn even more powerful spells, though there’s always a price to any magic. Also, you have training in seeing what is there and not seeing what isn’t. And Death’s personal attention when you die! While you’re just a little above average, having an extremely strong sense of will and self tends to make one’s magic stronger.</t>
  </si>
  <si>
    <t>Duelist Champion</t>
  </si>
  <si>
    <t>Your skill and speed in combat make you among the most dangerous magical combatants the wizarding world has ever seen. Even highly trained aurors can be swatted aside as little more than nuisances. Not only is your skill prodigious but you seem to simply have more magical power behind your spells than other wizards and witches  whenever you are in combat.</t>
  </si>
  <si>
    <t>You can apparate extremely quickly and efficiently allowing you to flit from one place to another as easy as breathing. As one of the world’s foremost apparators you can also apparate far further than normal wizards are able, capable of crossing countries, seas and even continents with barely more effort than usual.</t>
  </si>
  <si>
    <t>Elven Enchantment</t>
  </si>
  <si>
    <t>You can enchant objects, if you pour energy into them as they are created. Some of your enchantments are useful in battle, such as swords that never dull and bows that always strike true, but most are simply to ease the life of the wearer, such as cloaks that weigh nothing and aid in hiding and water-flasks that never leak. You may also perform great workings, such as the creation of hidden doorways, given time.</t>
  </si>
  <si>
    <t>Kamar-Taj</t>
  </si>
  <si>
    <t>Kamar-Taj is one of the main strongholds possessed by the sorcerers and their forces. This sanctum will come fully staffed with a few hundred students of the mystical arts and a few dozen masters in charge of teaching them. This area is capable of using the magic of its inhabitants to defend the area. It was capable of stopping the Scarlet Witch using her full power for a few minutes. This is much more impressive than it sounds. Secondly, it will prevent any inhabitants from being influenced by beings outside. For example, Wanda used a mental attack on one of the students to break the defenses. This would stop that from happening as she would be unable to breach the defenses.</t>
  </si>
  <si>
    <t>Blades Are Worthless In The Face Of A Loki Sorcery</t>
  </si>
  <si>
    <t>Knives might look nice, but they’re rather useless as they clatter to the floor when your neck’s being snapped. You aren’t so limited, and instead focused your time and effort on mastering magical abilities. This applies to any form of sorcery you possess or learn to harness, allowing you to make solid illusions when you would have normally been limited to insubstantial ones, or creating portals through space to any locations you are familiar with. This focus has vastly increased both your finesse and raw power when it comes to any form of sorcery</t>
  </si>
  <si>
    <t>Purification</t>
  </si>
  <si>
    <t>You’ve learned several rituals related to driving away spirits; you’re capable of performing exorcisms, create wards preventing spirits from entering buildings, or even create tattoos that prevent possession and slightly help protect against a spirit’s offensive powers.</t>
  </si>
  <si>
    <t>Deluminator</t>
  </si>
  <si>
    <t>Now just how did you get your hands on this? This little thing, resembling a rather fancy cigarette lighter, is the Deluminator and it is the proud creation of one Albus Dumbledore, quite possibly the greatest wizard of the modern age. Fittingly enough, this device is quite powerful indeed. At the most basic level, the Deluminator can take away and put back light from any source, whether it be technological or magical. Second, whenever your name is mentioned in a conversation, the Deluminator will play back a snippet of the conversation to you. Activate the Deluminator at this point and you will safely be apparated into location, enough to ensure that you may never be separated from your friends again. Finally, there is the Deluminator’s most powerful ability. With this, you may transport yourself and others into a mirror dimension of sorts. Within this world, you may battle to your heart’s content, with no risk to the people and the world beyond. Albus Dumbledore truly was a genius if he could make something like this. Why not follow in his footsteps, at least in this regard?</t>
  </si>
  <si>
    <t xml:space="preserve">Wizardly Powers </t>
  </si>
  <si>
    <t>Like Akiro you have a knowledge of certain magical arts. You can perform most of the spells shown on screen in Conan the Destroyer whether it’s the queen’s spell to force from Conan his deepest desire, Akiro’s spells to open and close doors, or Thoth-Amon’s spell to turn into a giant bird of smoke and cloud to carry off the princess. You can perform other spells of the same general scope and utility as these, though spells in this world tend to be on the lower end and rather consuming in time and concentration (think low level D&amp;D spells from pre-WotC D&amp;D). With proper preparation you could perform some greater feats, or quicker ones.</t>
  </si>
  <si>
    <t xml:space="preserve">Ring of Wizardry </t>
  </si>
  <si>
    <t>A gold ring with the image of the Mage constellation emblazoned upon it. While wearing this enchanted ring, you will find that not only are the magicka cost of all spells reduced, allowing you to use more spells than before, it will also double their potency, making them twice as powerful as before.</t>
  </si>
  <si>
    <t>Tower of Jumper</t>
  </si>
  <si>
    <t>A seemingly mundane stone monolith that secretly houses a massive magical sanctuary. This sanctuary contains a huge library of arcane knowledge, living quarters for at least several people, containers and pedestals for magical artifacts, and a large ritual chamber set inside a seemingly endless void. This place is almost completely inaccessible from the outside, typically only the owner and anyone they allow access will be able to teleport into the tower, but the powerful magic defenses outside can be broken with anti-magic weaponry, or superior enemy magic.</t>
  </si>
  <si>
    <t>Philosopher's Stone</t>
  </si>
  <si>
    <t>A perfect replica of the Philosopher's Stone, one of the Four Wonders of Alchemy. Legendary even outside of occult circles andwidely sought after, the Philosopher's Stone is the ultimate goal of every alchemist to ever live. The small stone possesses the ability to alter the molecular structure of inorganic matter into other elements.</t>
  </si>
  <si>
    <t xml:space="preserve">Sanctum Sanctorum </t>
  </si>
  <si>
    <t>Doctor Strange - Multiverse of Madness</t>
  </si>
  <si>
    <t>Well now, isn’t this interesting? You’ve come into ownership of a quaint little townhouse. People whisper when they walk by it due to the legends surrounding it -- legends that are mostly true, mind you. No one’s quite sure who built it, or who rebuilt it half a dozen times, but most rumors agree on a number of its inhabitants. From beatniks and street mystics a secret satanic clubhouse to the home of a witch hunter who tortured immigrants in its basement, the house has served as home for any number of oddballs and madmen. Before there was anything built here there was a mass grave for inmates who died while incarcerated and before that shamans used to come here for vision quests. See, the thing that’s special about this house is that it’s built atop a nexus of leylines, the magical dragon lines of the earth’s life that crisscross the planet. This house and the leyline intersection it’s built upon are twins to another found in upstate New York -- the home of one Doctor Stephen Strange, M.D. Though on the outside it appears as an average sized and seemingly ordinary older townhouse, it is far larger on the inside and filled with a number of strange things. Most notably a large number of doors that lead to other dimensions, from a closet that leads to a void to a bathroom that opens into hell – and don't even get me started on what's in the fridge. Other oddities include living furniture, a small dojo, a library that always seems to be as large as is needed, and plenty of space for storing mystical knick knacks. The house also houses some wards that provide modest defense and alert you to intruders.</t>
  </si>
  <si>
    <t>Sheikah Arts</t>
  </si>
  <si>
    <t>The sheikah arts of stealth are quite impressive, though they truly shine when incorporating their unique style of magic into it. You can magically disguise yourself to be a completely different person, dramatically increase the height of your leaps, cast subtle illusions, minor telekinesis to change the direction of your projectiles, and can even use short range teleportation.</t>
  </si>
  <si>
    <t xml:space="preserve">Hylia's Light </t>
  </si>
  <si>
    <t>Through long study, you have come to master the holiest of magics, light magic. With this, you can fire off beams of light that sears steel as easily as flesh, barriers of light that block both magic and weapons, gentle rays of light that heal wounds, even solid weapons made from this holy light, and so much more. So many possibilities for those who have seen the light.</t>
  </si>
  <si>
    <t xml:space="preserve">Spellmaker </t>
  </si>
  <si>
    <t>The magical spells that wizards use are composed of the basic building blocks of spell effects. Meaning, what the spells actually do. From increasing an attribute or making a skill easier, to draining someone of their charisma or luck, and all manner of even more esoteric effects can be used. The main factors that go into a spell are the magnitude, duration, and if it’s a ranged spell, area of effect. Rather than needing to pay someone, you have an incredible level of talent to make almost entirely new spells out of magical effects that you are able to use, combining them and modifying their strength as you wish. Discovering new effects will still require learning new spells or experimentation, mind, but once that’s out of the way, the only limit is how skilled you actually are at magicka.</t>
  </si>
  <si>
    <t>Ring of Hotek</t>
  </si>
  <si>
    <t>As a wielder of magic, it is inevitable that either on the battlefield or from the intrigue of the Druchii that you will find yourself slinging spells against another mage. Tip the scales in your favor in advance with this Item. Wearing this ring gives you a blanket 50% resistance to all hostile spells, while simultaneously increasing the likelihood that hostile spells targeting you are ‘miscast.’ Stand back and laugh as your enemy mage accidentally drops the Purple Sun on top of themselves, and promptly dies from their stupidity.</t>
  </si>
  <si>
    <t>Family Clock</t>
  </si>
  <si>
    <t>This clock is styled after the Weasley family one with hands to represent you and your kin with placeholders like work, school, home,
traveling, and mortal peril instead of numbers, as the hands settle on each to tell you if your family is in trouble or not. Your version comes with a box that can hold whatever particular placard you need like 'in battle', dead, camping, etc. along with more hands to add anyone you care to to the clock face. As you add things the clock face will enlarge, until it's big enough to give your fireplace feelings of inadequacy, once it reaches that point you can't add more to it. The hands and placard can only tell you so much but there is a display at the top that can tell you the location, such as coordinates or in the style of the Owl Post, of a person if you tap the hand belonging to them with your wand.</t>
  </si>
  <si>
    <t>Wand of Elder</t>
  </si>
  <si>
    <t>A wand made of Elder with a Thestral hair core. It is simply more powerful than most wands and all your magic will work better with it. While you can still be outclassed it will give you a significant edge in a duel. Unusually loyal.</t>
  </si>
  <si>
    <t>Wandless Magic</t>
  </si>
  <si>
    <t>You have a natural ability to do spells without a wand. For you it is no more difficult to learn spells in this manner and you need never worry about Expelliarmus (or your wand getting destroyed) again. Your natural finesse is such that this volatile sort of magic is as safe as any other and this accuracy serves to make spellcasting in general less likely to result in accidents.</t>
  </si>
  <si>
    <t xml:space="preserve">Prime-r Merlinean </t>
  </si>
  <si>
    <t>Somewhere deep in your family history, no matter how small, comes from the same lineage that Merlin did. Even if only a sliver, it means that you are destined to become an extraordinarily powerful sorcerer one day, to the point that the power within you is so great you no longer need a focus to cast magic. This applies to all of your magic as well- not necessarily making you anymore powerful, but freeing you of the need to use any sort of focus to cast. It also means that in future jumps, just like in this one, you will be distantly related to a magic user of major importance, like Merlin.</t>
  </si>
  <si>
    <t>Forgotten Citadel</t>
  </si>
  <si>
    <t>There are many lost and ancient ruins in these lands. You just so happened to find one. This hidden Citadel is a bit run down, but nothing some hard work wouldn’t fix. But the real beauty of this place is the fact that it contains a library and apothecary containing everything a sorcerer of this world would need.</t>
  </si>
  <si>
    <t xml:space="preserve">Full Circle </t>
  </si>
  <si>
    <t>While magic is often times a solitary affair, you know it needn’t be. You are a master of synchronizing the work of multiple magic users, combining and coordinating their casting to create an effect that is dramatically more powerful than the sum total of the individual spells cast. In addition to this, magic users of all worlds and of all stripes will recognize you as a master of the art and will treat you as such.</t>
  </si>
  <si>
    <t>Master of the Mystic Arts</t>
  </si>
  <si>
    <t>The depths of magic are truly limitless and we have only seen a fraction of what this world is capable of. This perk makes you a true master of the mystical arts. You become a Sorcerer on par with Dr. Strange and the Ancient One. The amount of beings that surpass you in the mystical arts can be counted on one hand. This also boosts your talent in all magical fields. You could go from a complete novice in a field to a master in only a few months. Should you have a qualified teacher and ready sources of knowledge this time could be greatly shortened.</t>
  </si>
  <si>
    <t>Queen of Magic</t>
  </si>
  <si>
    <t>There are many magical traditions that grant amazing powers. You gain a high level of education in a tradition of your choice. This can be Latin Magic Used by Many Sorcerers Around The World, Druid Magic that is practiced more commonly in Europe, or even the backward magic Zatanna family use. This will give you the skill and knowledge comparable to Queen of Fables, and/or Zatanna, whichever one you consider to be more powerful.</t>
  </si>
  <si>
    <t>Crown of Prophecy</t>
  </si>
  <si>
    <t>You are in possession of Arion’s Crown. The crown was gifted to Arion, Lord of Atlantis, by the Lords of Order, making him their first agent of Order on Earth. This crown grants a significant boost to magical power, enough for an average Homo-Magi with Journeyman Training to surpass the likes of Queen Mera and/or Giovanni Zatarra. Someone like Arion wearing the Crown, could take on Klarion, and potentially come out on top. And if you were more powerful than Arion, then perhaps you could give the Child a challenge. Normally, the Crown would judge a person’s character, and if the Lords of Order do not find them worthy, kill them. However, this Crown has been modified to deem you and those you deem to be worthy, worthy. Others who put on the Crown, meet an unfortunate end.</t>
  </si>
  <si>
    <t>Legacy of Shalidor</t>
  </si>
  <si>
    <t xml:space="preserve">Yours is a level of raw power and talent not seen in Tamriel for centuries, if not millennia. Your talent for magic is matched only by the legendary Shalidor, and you may easily grasp, unravel, and learn even the most foreign of spells with ease. You’ll also find that your natural ability with spellcraft has also lent itself to doing more than simply learning the old. Creating new spells is something you’ve gotten quite good at as well - after all, it’s nice to be able to make up something new should specific issues arise. To supplement this, your body and soul are able to handle immense amounts of magicka allowing you vast reserves to call upon for any spellcasting needs. Go forth, young mage, you’re a legend in the making, and with work and research your name may yet stand with the greats. </t>
  </si>
  <si>
    <t>Ruby of Life</t>
  </si>
  <si>
    <t>The Ruby of Life is an ancient artifact created over seven thousand years ago. The ruby is a small crimson gem with the shape and size of a small egg. Wielding the gem gives several mystical abilities. Namely, the creation of illusions, blasts of magical energy, and the control of inanimate objects. The Ruby can also be used simply as a magical battery of sorts, amplifying the power of a magician or allowing those with no magic of their own to cast spells, though this requires practice or training as opposed to the innate abilities the gem grants. With training in its use, someone with no potential of their own could be a powerful spellcaster on par with the likes of Zatanna.</t>
  </si>
  <si>
    <t>Tower of Fate</t>
  </si>
  <si>
    <t>A replica of the Tower of Fate reserved for use by the eponymous Doctor Fate. This tower is as big as it needs to be and rests outside of the bounds of the multiverse. If all of creation were to be cast into oblivion or warped into a sea of chaos, this tower would remain untouched. Only you and those you welcome inside may enter and any inside may be ejected at your leisure. While you are inside the Tower, your power is amplified many times over. Even as a normal mage this would be enough to allow workings of magic comparable to Doctor Fate himself. You may choose to have this tower manifest inside any dimensions or pocket realms you own, which also allows you to take advantage of the towers benefits in a radius around the tower.</t>
  </si>
  <si>
    <t>Eye of Aggomotto</t>
  </si>
  <si>
    <t>Now how did you get this? Created by Aggomotto, the first Sorcerer Supreme of earth, this is a powerful magical amulet that takes the form of a pendant that opens to reveal what appears to be a living eye. The Eye serves a potent channel for many mental and illusory magics. In addition to simply greatly empowering
any form of mental magic or illusions cast while using the Eye, it also allows you to dispel the illusions or mental bindings of others by casting forth a bright light from the eye and to see things as they truly are. The powers of the Eye also accompany you while in astral form where most artifacts would fail to do so. The Eye can also be used for various other mystical effects, though less efficiently. It is capable of projection of mystical shields and blasts of raw magical energy as well as teleportation within and between realms and can even absorb mystical energy into itself.</t>
  </si>
  <si>
    <t>Teachings of Hecate</t>
  </si>
  <si>
    <t>For all that monsters and men prefer their sharp sticks and slugging it out like barbarians, there are a rare few who are capable and skilled enough to go down a different route. Magic. Whether it was through your own efforts or the goddess Hecate tutored you herself, you are qualified enough to consider yourself a master of magic, rivaling that of Circe or Midea. You know dozens upon dozens of spells for all sorts of occasions, from simple cantrips to week long rituals of awesome and terrible power. You will also benefit from a greatly increased mana capacity, blowing away all but Hecate herself when it comes to reserves.</t>
  </si>
  <si>
    <t>Loremaster</t>
  </si>
  <si>
    <t>The art of Magicka is as deep as it is wide. Each of the schools of magic operate with their own inner logic, and arrive at different endpoints when one reaches mastery. It certainly takes more than a human lifespan to even begin grasping the levels of skill that those legendary wizards sung about through the centuries attained. And now, you could feasibly climb your way to that level. You’ll find an impressive amount of talent in magic as you learn, quickly increasing in skill with practical, hands-on experience, such as regularly shooting fireballs at bandits in the middle of real fights. You might even reach mastery within several years instead of half a lifetime if you make a habit of regularly testing your skills against dangerous and worthy enemies, not to mention the speed at which a teacher can instruct you on what they know. You might be able to match some of the most famous and skilled wizards in history with mere decades instead of the centuries they usually take to get there. What kind of legacy will you leave on the world?</t>
  </si>
  <si>
    <t xml:space="preserve">Eye of Aurora </t>
  </si>
  <si>
    <t>A gift from an Egyptian sorcerer to a princess of the same name, the Eye of Aurora allows anyone who is in physical contact with it to teleport to anywhere on the planet in the blink of an eye simply by saying “Return to” and then the name of the place you wish to travel to, though you should be specific.</t>
  </si>
  <si>
    <t>Frostcrag Spire</t>
  </si>
  <si>
    <t>As far as homes go, this is a tower worthy of the greatest of Arch-Mages that Cyrodiil has to offer. Located in the Jerall Mountains near Bruma is the Frostcrag Spire, the magnum opus of the former Arch-Mage Taris Rendil who has named you as the recipient of the Spire and all it contains in his will. And it contains a great many things of interest; to start with, there’s the Atronach Altar. Built into the ground floor are three separate ritual circles, each corresponding to one of the three basic types of Atronach- Flame, Frost, and Storm. Simply make an offering of ten elemental salts, taken from the slain bodies of those Atronach types, and you will be able to permanently summon a corresponding Atronach as a servant and familiar that will follow your commands and defend you and your tower. Next, the alchemy lab and garden. The lab is home to the most sophisticated alchemy equipment in Cyrodiil, capable of elevating even a master potion-maker’s creations to a new level of potency. The garden on the other hand is home to numerous plants native to Cyrodiil, with a separate section dedicated to plants taken from the realm of Mehrunes Dagon. Catering more towards variety than quantity of any one item, the garden has over thirty different types of plants ranging from Nirnroot to Nightshade, with a few mundane plants like strawberry bushes or rice plants thrown in for variety. The best part is that the garden’s magic takes care of the needs of each plant, meaning you don’t have to worry about making sure they have sunlight or water since the garden supplies that sort of thing itself. Rounding out the unique features of the spire is the vault area; a frigid cave underneath the tower that is home to vicious attack imps who will delight in ripping any intruders to shreds with claws or magic. And above, at the top of the tower, is a collection of teleportation portals that will instantaneously teleport you to the first floor of any Mage’s Guild hall in Cyrodiil, including the Arcane University; although they won’t work if the building is destroyed or otherwise inaccessible, you might be able to reconfigure their coordinates if you have the right know-how. And of course, the Frostcrag Spire also has a large bedroom with all the furnishings you would expect, and it contains more than enough room for you to move in any libraries or altars you might have purchased in this section already.</t>
  </si>
  <si>
    <t xml:space="preserve">Unicorn Ring </t>
  </si>
  <si>
    <t>A ring created by a generous unicorn in appreciation for something you did, it allows the wearer to teleport to anywhere he can see, breath underwater, and calm nearby animals. It also improves the poison resistance and healing ability of the wearer.</t>
  </si>
  <si>
    <t>Sorcerer</t>
  </si>
  <si>
    <t>You have the power and knowledge of real magic. No more parlour tricks for you. Know the incantations to summon monsters, magical lore and the casting of great power. You might not be the most powerful sorcerer in the world, but the magic of this world is varied and powerful. Mozenrath had the power to turn all citizens in his city into mindless zombies. Sadira was a sand witch with power over sand. She once even created a pocket dimension. The siren Saleen had the power to bewitch and turn Aladdin into a shark. Select a theme and gain an impressive alt-form for it. Similar to Jafar’s snake form.</t>
  </si>
  <si>
    <t>Sukebe's Staff</t>
  </si>
  <si>
    <t>While this staff was never owned by Sukebe and in fact never existed until you purchased it the naming convention remains the same... As do the effects; with this staff you can selectively spread the cough joys of pokegirls to other worlds. By planting the staff on the ground and channelling a large amount of mana into it you can 'rewrite' history to turn a controllable percentage of an area’s female population into pokegirls. When you do so a wildly advanced holographic computer screen will appear that allows you to customize which pokegirl types will appear, their frequency and the need for 'taming' (or lack thereof). The more mana channeled into the device the further back you can alter history and the larger the area you can alter.</t>
  </si>
  <si>
    <t>Child of Magic</t>
  </si>
  <si>
    <t>You are more than human, effectively becoming a creature of the Old Religion. Magic flows through you, and you stand as a peer to Emrys himself. Your potential is great; perhaps some day you will be able to turn day into night and destroy armies with your spells. In addition to this, you have great resistance to magic and can potentially live for thousands of years. However, this perk alone does not grant you training or knowledge required to use your power - you'll have to find that on your own.</t>
  </si>
  <si>
    <t>Dosh</t>
  </si>
  <si>
    <t>100 gold sovereigns.</t>
  </si>
  <si>
    <t>0 cp</t>
  </si>
  <si>
    <t>Treasury</t>
  </si>
  <si>
    <t>And what Tower would be complete without the Treasury! This massive vault can contain any amount of money you wish to place within.</t>
  </si>
  <si>
    <t>Roulette</t>
  </si>
  <si>
    <t>She’s a conniving entrepreneur who used to run an fighting ring that featured super-powered villains, but, as she’s having serious financial problems just like you, she decided on investing on a new branch of business, the only thing that sells better than violence, sex. She’s the perfect choice to run a possible Meta-Bordello, being highly skilled when it comes to business management and manipulation. Roulette is also highly greedy to the point of actually getting turned on by thinking about money.</t>
  </si>
  <si>
    <t xml:space="preserve">Drachmae Pouch </t>
  </si>
  <si>
    <t>The money of the mortals, drachmae are gold coins that can be exchanged for all kinds of goods and services. But while mortals have based their entire economy on these, you won't find very many gods willing to trade with these, but what are the odds of you dealing with them? This pouch contains one hundred of these golden coins, and will replenish daily.</t>
  </si>
  <si>
    <t>Fairy Boy</t>
  </si>
  <si>
    <t>A grown man wearing a skintight suit, he is in search of a fairy of his very own. But until that happens, he'll be happy to play the part of a merchant for you  He has a surprisingly wide stock available, which will only grow the more worlds you visit. You can usually find him roaming any future worlds you go to, though can be summoned.</t>
  </si>
  <si>
    <t>Endless Wallet</t>
  </si>
  <si>
    <t>So many clinky shiny rupees for you to find, but so few places to store all of them. No longer, as this pouch can contain any amount of money you collect, regardless of if it's rupees, gold, or paper bills. It will hold them all and never get heavier. It will also convert them into any other types of currency you need at the moment.</t>
  </si>
  <si>
    <t xml:space="preserve">Cash </t>
  </si>
  <si>
    <t>10,000 USD to be precise. Comes with a stainless­steel briefcase with handcuffs and thumb­print recognition. Untraceable and won’t raise a stink with the IRS.</t>
  </si>
  <si>
    <t>Little(Finger) Disappearances</t>
  </si>
  <si>
    <t xml:space="preserve">The art of “creative bookkeeping” is a skill you’ve mastered. Funds that flow through your hands seem to have the odd habit of vanishing into thin air without raising suspicions. You’re adept at skimming off a cut of every transaction, diversion, or expenditure. You could be funneling it into more personal account or secret projects, but you always find a way to make a little more disappear without a trace. The trail is so well-hidden that even sharp-eyed auditors find it almost impossible to uncover. Even if people are convinced you are doing something suspicious, figuring out what is actually happening will be a task of ages. 
</t>
  </si>
  <si>
    <t xml:space="preserve">Iron Allowance </t>
  </si>
  <si>
    <t xml:space="preserve">If you do any job you will be paid a basic wage by this drawstring pouch without any middle organisations. You can also access your money through this and it can’t be stolen. </t>
  </si>
  <si>
    <t>Shining Gems</t>
  </si>
  <si>
    <t>The currency of this realm, small gemstones about the size of a marble or the metal coins of
other lands. Vibrant and glittering, but not terribly valuable otherwise. Even in a world as
deeply marred by corruption, commerce still continues and these gems are accepted
everywhere from Tel’Adre to the strongholds of demons. Must be that pretty shine.
With this, you’ve got enough gems saved up that you could buy a nice house in Tel’Adre, or
live decently for a good long while if you’ve got some other place to stay. Might make for nice
decorations too, though it may seem a bit cheap to the natives if used for jewelry.
They probably won’t pass for money in other jumps, but it’s still a pile of brilliant gemstones.</t>
  </si>
  <si>
    <t xml:space="preserve">Welcome Northerners! Who Would Like a Dragon Pot </t>
  </si>
  <si>
    <t>You know how to recognize an opportunity for profit. You are good at figuring out what upcoming trends in consumer culture will be, or at least early signs of it. You also have basic knowledge and skill in haggling, helping you to set the prices and figure out how to make a good profit.</t>
  </si>
  <si>
    <t>Goblin Manager</t>
  </si>
  <si>
    <t>​This is a Goblin of the Gringotts clan, and has chosen to serve you as a loyal manager of your interests. An absolute financial genius, he is a master of both predatory and genuinely good lending, knows how to manipulate all the magical and muggle markets like the back of his hand, and has an unbelievably good eye for investment opportunities both muggle and magical. You can put him in charge of any and all money-related matters, be it balancing your personal chequebook or as the CEO of all your estates and businesses or running the Finance Ministry of your kingdom, and trust him to manage it all with superb brilliance. You won’t ever need to worry about money with this guy around.</t>
  </si>
  <si>
    <t xml:space="preserve">Corporate Tool </t>
  </si>
  <si>
    <t>Working for a corporation like Clamp Enterprises is more than a little soul crushing. Thankfully you can handle something like this. You find it relatively easy to survive in conditions which are spartan or worse. The annoyances of working in a cubicle all day, with malfunctioning smart devices, and bosses who spy on any location that you might feasibly go to to escape the soul devouring monotony for a few minutes so
as to fire you for taking an unauthorized break are conditions you could tolerate and even thrive under.</t>
  </si>
  <si>
    <t>I’m a buyer of rare and wondrous objects</t>
  </si>
  <si>
    <t xml:space="preserve">You learn the mercantile skills required to get your hands on any kind of magical or supernatural objects both in legitimate and illegitimate circles; more importantly you know how to prevent people from taking them from you.
</t>
  </si>
  <si>
    <t>Room Of Lost Things</t>
  </si>
  <si>
    <t>A room filled with the remnants of a great deal of broken and discarded items, ranging from furniture to decorations to chests to books. Hidden among the random junk can be potential treasures that are still valuable, simply lost. Over time, newly ‘lost’ items will appear within the room.</t>
  </si>
  <si>
    <t>Galleon Pouch</t>
  </si>
  <si>
    <t>A large sack full of a hundred galleons. A modest fortune by the standards of the time (keeping in mind the prices in the game are inflated by roughly a factor of 100 to 200 times what they would actually be). This sack will gain one hundred more galleons each month.</t>
  </si>
  <si>
    <t xml:space="preserve">Treasury Pouch </t>
  </si>
  <si>
    <t xml:space="preserve">All of your monetary possessions are hidden in separate locations so your enemies can’t find them, while you can easily access them from this era-appropriate wallet. You can throw any money in the bag to hide it and nobody but you and your chosen companions can open it. </t>
  </si>
  <si>
    <t xml:space="preserve">Coin Counter </t>
  </si>
  <si>
    <t>In order to make a profit, you must spend what you have. It's strange, I know, but there's some give and take. After all, you can't just dig everything with your bare hands... that's why you've got a keen memory and awareness for the value of your equipment. Shovels, pans, tents, your equipment's monetary value is very easy to gauge and account for when you're on a trip. After all, you don't want to end up in a sunk-cost fallacy, right?</t>
  </si>
  <si>
    <t xml:space="preserve">Crate of Gold </t>
  </si>
  <si>
    <t>You know what's awesome? Gold. Gold is awesome. That's why you've got this large chest filled to the brim with either gold coins or gold bars, all branded with the Nazi Germany logo so they know who the REAL master of the world is. You might get some odd looks, but parting with some of the gold might change their view...</t>
  </si>
  <si>
    <t>Macedonian Coins</t>
  </si>
  <si>
    <t>Might need a lucky coin or two to get through this, friend. Why not make it a coin with some value? ...yes I know almost all coins have value, but that's not what I meant! These eleven coins are minted with the bust of Alexander the Great, and while they're worth quite a bit of money on the open market their collector's value is even greater. Nothing flaunts your special status like casually carrying these around!</t>
  </si>
  <si>
    <t xml:space="preserve">Peacock's Eye </t>
  </si>
  <si>
    <t>Go big or go home, and this... this is a big diamond. Gloriously cut and approximately 50mm long by 25mm tall, this large gem once belonged to Alexander the Great, as one of the eyes of a large Peacock Statue. Its sister eye was cut apart by Indian Princes, making this single eye a very valuable gem indeed...</t>
  </si>
  <si>
    <t>Munny Pouch</t>
  </si>
  <si>
    <t>Kingdom Heart</t>
  </si>
  <si>
    <t>This bag, about the size of an apple and shaped like a bottle, transforms all cash placed into it into Munny. Munny is a multi­versal currency and can change into almost any currency simply by exposing it to local money. It transforms based on the local value of funds, so a world in which a dollar gets you a loaf of bread may get you one munny, which may later turn into one gold coin that could be used to buy a loaf of bread in a fantasy world that pays for loaves of bread with gold pieces. In essence this just means your buying power remains the same, you can simply convert your funds into the local monetary system. Do note that this won’t help in worlds that don’t use normal currency such as service based trades or similar systems.</t>
  </si>
  <si>
    <t>Moogle Badge</t>
  </si>
  <si>
    <t>By wearing this badge you’ll find yourself a little sturdier, and your magic’s a little more potent and plentiful. It can stick to surfaces even though it has no pin, and the wearer can take it off at any time just by trying to do so. If worn on skin, scales, fur etc. it will come off easily without taking anything with it.</t>
  </si>
  <si>
    <t>A Six-Chewable Figure Income</t>
  </si>
  <si>
    <t>Whatever it is that you do for a living, you do pretty good for yourself. You make a six figure
income ($100,000/year) in whatever currency is currently the best currency available to you,
from pills to blemflarcks to dollars to souls. This income is available no matter how much you
actually work, even if you don't work, and it comes with all taxes paid and no one will find it odd. You can add any other money you get, however you get it, to this account and the total comes with you across universes and between jumps.</t>
  </si>
  <si>
    <t xml:space="preserve">Tax Collector </t>
  </si>
  <si>
    <t>The honor of collecting taxes for the prince is mighty tough, with all those ungrateful peasants hiding away their goods. Fortunately (for you), you have superb senses for cornering down targets for taxing, and when you’re looking for money in general. You can tell when someone has just gotten a new batch of money you can swoop in on, and you can figure out where they’re hiding the cash (or other goodies).</t>
  </si>
  <si>
    <t>Daedric Merchant</t>
  </si>
  <si>
    <t xml:space="preserve">TES: Magic </t>
  </si>
  <si>
    <t>Even a Daedra has to make a living, somehow, and this one has chosen the path of the merchant. He can be summoned through a simple and easy spell, and can both sell and purchase items. His wares are often rare and valuable, and often seem to possess a massive amount of whatever the local currency is. His stock
and wallet replenish after three days, often with different items, even those of different
worlds you've visited.</t>
  </si>
  <si>
    <t>Gold Pouch</t>
  </si>
  <si>
    <t>You gotta spend money to make money, but that may just end up leaving you broke. Not you, though, as you are fortunate enough to possess this magical coin pouch, which holds one hundred gold pieces. Don’t worry about spending it all, because it will replenish any spent or lost gold daily.</t>
  </si>
  <si>
    <t xml:space="preserve">Golden Touch </t>
  </si>
  <si>
    <t>If there's one thing that's helped you cement your choice of career, it would be greed. That desire for more coin and treasure for less work has manifested itself in a most unusual way, not that you're complaining. Simply put, you seem to find almost three times more loot than before, be it in an ancient crypt or some poor bastard's purloined coin purse.</t>
  </si>
  <si>
    <t>Haggling</t>
  </si>
  <si>
    <t>In these times, there are no set prices for any items, only general price ranges that depend on the quality of what is being sold. Thankfully, you're more than talented enough at bartering and haggling to get much better prices than you would have before. Buying items will see them being cheaper, while selling items will see the going for higher prices with little issues.</t>
  </si>
  <si>
    <t xml:space="preserve">Dragonscale Purse </t>
  </si>
  <si>
    <t>If the natives of Cyrodiil are considered some of the best traders around, then they'll need some place to put all of their coins. This coin purse made from the scales of a dragon is capable of holding an infinite amount of money within. It can even convert it to another form of currency at your discretion, if you feel it
is needed.</t>
  </si>
  <si>
    <t>Ancient Coins</t>
  </si>
  <si>
    <t>Did you really expect that septims were the only currency found within Tamriel? No, many cultures before the Third Empire utilized coins as currency, and you now have proof of that. One hundred coins from some ancient or far off civilization, they're more valuable as collectors items then anything, but at least they'll replenish each week.</t>
  </si>
  <si>
    <t xml:space="preserve">Monthly Expenses </t>
  </si>
  <si>
    <t>This is a briefcase loaded with golden doubloons (7 grams of 22 carat gold... worth between 300 and 400 dollars each in terms of gold, not considering historical rarity). These are historically accurate spanish 8 escudo coins and are probably worth several thousand dollars each to a collector. The briefcase contains roughly 3,500 of these coins, and weighs in the neighborhood of 25 kilograms. You get one of these every month. No matter how much you flood the market, the price of gold will never decrease... unless you’re actively trying to make it crash... but doing so would take at least a few centuries’ worth of briefcases in a modern world. As a reference, 2,500 tons of gold are mined every year on Earth.</t>
  </si>
  <si>
    <t>Training</t>
  </si>
  <si>
    <t>As long as you’re willing to pay and know someone who has the ability they’ll be able to get you up to their
level bizarrely quickly. Becomes exponentially more expensive as you improve.</t>
  </si>
  <si>
    <t xml:space="preserve">Coin Purse </t>
  </si>
  <si>
    <t>While you could get any old coin purse, this one is obviously special. This simple looking leather pouch will store any and all money you wish inside, even if it reasonably shouldn't.</t>
  </si>
  <si>
    <t>Gold and Glory</t>
  </si>
  <si>
    <t>A hero’s journey is laid with praises and treasure, if they put their efforts into it - you now have a nose for buried valuables and shiny objects usually hidden away from prying eyes, as well as a very good instinct for when people need errands run and tasks completed (and approximately how rewarding it’d be to follow through). It’s all well and good to be hailed as a hero - but a bag of rupees is as fine as any well wishes, isn’t it?</t>
  </si>
  <si>
    <t>Treasure Chamber</t>
  </si>
  <si>
    <t>The Mummy</t>
  </si>
  <si>
    <t>A large, empty room has been added to your Warehouse. While it’s empty right now, when you put valuables inside it the room will expand to hold them, and will even display them in a way that is aesthetically pleasing to you.</t>
  </si>
  <si>
    <t>Service With a Smile</t>
  </si>
  <si>
    <t>It doesn’t matter if you’re a bartender, innkeeper, trader, or courtesan—whatever your trade is, you’re an expert at it and have a knack for putting your customers at ease and making their experience with you a positive one. Not only that, but happy customers will be much more inclined than normal to speak out about your services and recommend you to others, ensuring your reputation spreads quickly.</t>
  </si>
  <si>
    <t>Amulet of Zenithar</t>
  </si>
  <si>
    <t>TES:The Imperial Cult</t>
  </si>
  <si>
    <t>An amulet that represents one of the Nine Divines, and is dedicated to the God of Work and Commerce, Zenithar. While wearing this amulet, youwill find that all prices are improved for you, be it buying or selling goods.</t>
  </si>
  <si>
    <t>Coin of Hermes</t>
  </si>
  <si>
    <t>The patron god of travelers and thieves is an iconic and well liked figure, and one of his most beloved items is his coin. Bearing his face on one side and his staff on the other, simply holding it on your person will greatly increase the amount of currency you receive, be it sourced from a paycheck or found in a crypt.</t>
  </si>
  <si>
    <t>Rupees are quite a strange currency, being small gems rather than coins or bills. But hey, you certainly aren't going to be complaining, what with how much you've got now. You now have over a thousand rupees, more than enough to live luxuriously for a few weeks. And don't worry about running out in the long run, as they will replenish monthly. Just don't spend it all in one place, yeah?</t>
  </si>
  <si>
    <t xml:space="preserve">Profit Making </t>
  </si>
  <si>
    <t>There's nothing more satisfying than the sound of clinking rupees at the end of a hard day's work, so how fortunate you are that you've got the skills to make a lot? For a skilled merchant such as yourself, you could probably sell sand to a person in the desert, all for a fairly decent price. Honestly, it would be shorter to make a list of the ways you couldn't make money.</t>
  </si>
  <si>
    <t>Small Loan Of A Thousand Septim</t>
  </si>
  <si>
    <t>You can’t get started on adventuring very easily if you’re dirt poor. You have a thousand Septim in a small bag. Try not to lose it, you’re not getting any more.</t>
  </si>
  <si>
    <t>Puppeteer’s Purse</t>
  </si>
  <si>
    <t xml:space="preserve">Money talks, and with it you orchestrate rivalries, disrupt alliances, and play your enemies against each other. Through carefully timed loans, gifts, or bribes, you can subtly fuel grudges, incite tensions, and drive wedges between rivals. Even allies of your enemies will hesitate to turn against you directly, focusing instead on whoever you’ve positioned as a greater threat. With this perk, you can ensure that those who seek to undermine you are too busy with each other to target you effectively. 
</t>
  </si>
  <si>
    <t>Paying Debts</t>
  </si>
  <si>
    <t>The Lannisters are the richest house in Westeros and even if you don’t have their fortune you have the ability to always get paid. You understand economics and can even get different payment types that are of equal equivalence. Winning a battle for a lord could allow you to be promoted as an example.</t>
  </si>
  <si>
    <t xml:space="preserve">Four Thousand Pounds </t>
  </si>
  <si>
    <t>Well, in 1805 money. Which in 2021 would be approximately three hundred and fifty three thousand. You gain an equivalent amount each year, in the currency of whatever world and nation you live in.</t>
  </si>
  <si>
    <t>Auction House</t>
  </si>
  <si>
    <t>You have access to a Demon Auction House, which sells all sorts of nasty and wonderful things. They are not free, of course, but it is pretty much one-stop shopping for all your Apocalyptic needs. This will include anything commonly for sale and occasionally will have one of those super-unique items. After this Jump, the Auction House will include anything to be found for sale in each new setting you visit, as well as all previous settings. They even include one-day delivery to basically anywhere.</t>
  </si>
  <si>
    <t>The Club</t>
  </si>
  <si>
    <t>Your own chunk of Supernatural Switzerland, if you will. This is your club, a place where both sides of the war can come in and forget all about it, and freely let their hair down. A full-fledged Bar and Club, you have an unlimited stock of the very highest quality alcohol and wines, and as much space for people and storage as you need.The neutrality of this place is well known and respected by all patrons, and none will even think
of violating it. You can set whatever rules for entry you deem appropriate, and get NPC enforcers to ensure they’re followed. You can also run additional businesses out of here if you want, such as a magical artefact trade or similar. If you want you can have this place be something else instead of a club, maybe a cafe house, or a casino or something, or even have it be all of these at the same time, so long as it retains its primary function, which is to be a Neutral ground for all factions.</t>
  </si>
  <si>
    <t>Bakery</t>
  </si>
  <si>
    <t>A small but immensely popular bakery known for the high quality of its baked goods. The friendly staff seem capable of running it without you but will happily follow your lead (and stupid pastry designs) if you wish to have a more hands on roll.</t>
  </si>
  <si>
    <t xml:space="preserve">Local Club </t>
  </si>
  <si>
    <t>Much like the Bronze, this local club will always be popular no matter when or where it is. It will give you 100k USD per year (adjusted for inflation), as well as just being a great place to blow off steam. Despite the music blasting, you'll easily hear people talking to you. Nobody can get alcohol poisoning or overdose on drugs here, and it will always be packed with 10/10 people who are attracted to you. Comes with a private VIP lounge, an unlimited supply of booze, drugs, music... whatever you need to blow off steam.</t>
  </si>
  <si>
    <t xml:space="preserve">The Emporium </t>
  </si>
  <si>
    <t>​It’s all fine being massively talented and capable. Now if only if you could convert all that into some cash, eh? This is your tool for that! This is your very own Emporium, a one stop shop focusing on one thing! You! This is a shop, that moves along with you, appearing unobtrusively in whatever cities you go to. As long as it’s not a one-of-a-kind, ultra-rare artefact, anything and everything you make, be it weapons, enchanted items, potions or simple, mundane items can be replicated endlessly here, ready to be sold off for its full worth. And you will always get its full worth. In the context of the local world, your items are priced to get the optimum result possible in terms of sales and profit. You can change this too, if you want to only sell to one side or something. The metrics are set by you, and the shop adapts to achieve the best possible results under them.</t>
  </si>
  <si>
    <t>Shares in Apple</t>
  </si>
  <si>
    <t>You own enough shares in one or more major businesses to not really have to worry about working in this or any future Jumps, as long as you keep to a middle-class lifestyle.</t>
  </si>
  <si>
    <t>Fundraising Genius-</t>
  </si>
  <si>
    <t>You’re an absolute master at attracting investors and work, and otherwise scrounging up funds from somewhere or other. Getting paid twice for the same job isn’t some rare thing, that’s your everyday life.</t>
  </si>
  <si>
    <t>Storefront</t>
  </si>
  <si>
    <t xml:space="preserve">A large store, positioned in an area with a decent amount of foot traffic, and protected with a variety of anti-theft enchantments. It has an expanded interior sales floor, as well as an extensive basement for both storing extra stock and developing new products.
</t>
  </si>
  <si>
    <t xml:space="preserve">‘Fair’ Trades </t>
  </si>
  <si>
    <t>You have a silver tongue for making gold. Whether buying or selling, you are very gifted at the art of haggling, able to charm someone and convince them that a deal is absolutely in their favor, when you are actually the one coming out ahead. And you can easily tell when someone else is trying out the same tricks on you.</t>
  </si>
  <si>
    <t>The Trader</t>
  </si>
  <si>
    <t xml:space="preserve">You're a genius trader, always managing to barter things in your favor. Strangely enough, whatever you can sell in your cargo, you'll always find someone to buy it at a fair price.
</t>
  </si>
  <si>
    <t xml:space="preserve">Vault of Profit </t>
  </si>
  <si>
    <t>Collecting money and riches is much like conquest... while you may always seek more, there will be memorable instances that you will wish to remember and impress upon others. Gilded podiums and framed notes, all ready for you to place valuable items inside. Once placed, the lighting and positioning will be changed to give off the best impression of value and luxury. No plaques of course... because their stories are for you to regale. The envy and impressed views of others as you recount these events are another form of profiting, after all.</t>
  </si>
  <si>
    <t>A large amount of gold, silver, and various coins for your use and enjoyment. And best of all, this is provided by Jump-chan, so you don’t have to feel guilty about taking it from the poor.</t>
  </si>
  <si>
    <t xml:space="preserve">Antique Shop </t>
  </si>
  <si>
    <t>Nothing big or fancy, this is a little hole-in-the-wall store that you hold the deed to. Even if you don't make any money, the bills always seem to get paid from a few trickling in sources of money, and you get a slow trickle of customers who aren't too nosy about what you've got sequestered in there. What you've got, obviously, being antiques, but more than that, the store also makes a perfect location for storing any high profile artifacts you've got out of sight and out of mind.</t>
  </si>
  <si>
    <t>Successful Business</t>
  </si>
  <si>
    <t>If you’re going to be making money, then you need the perfect place to do it, no matter what business you’re actually in. It could be a standard store to sell your wares, or it could be a meadery that produces the finest meads, or maybe even a successful fishery that could feed an entire hold with what it catches. Either way, this business is yours, and will see a constant stream of revenue flow your way even if you don’t actually do anything with it.</t>
  </si>
  <si>
    <t>Trading Wagon</t>
  </si>
  <si>
    <t>Though it is often better to set up a permanent place of business, there is some charm in traveling across the lands, selling your wares to any who you come across. This wooden wagon is full of all kinds of storage for whatever you may be selling, and is surprisingly durable. Simply strap it onto a horse, and go wherever the coin tells you.</t>
  </si>
  <si>
    <t>Sizzle Salesman</t>
  </si>
  <si>
    <t>You are an excellent salesman! You can convince people to buy nearly anything, and even convince a person that flaws (such as the nasty bits of that sausage) are features (Proves they’re real pig!). ---- Haggling is an art of which you’re a master, and you can get people’s attention (and business) with a few shouts no matter WHAT else is going on. You’ve also always got an ear to the ground; you have an instinctive knowledge of what the next “big thing” is, and can usually get in on the ground floor. Sometimes that ground floor then explodes, but that’s only a problem if you’re still there.</t>
  </si>
  <si>
    <t>Ring of Midas</t>
  </si>
  <si>
    <t>Given his gift by Dionysus, King Midas was well known for his less than stellar choices. Still, this ring is the solidification of his most famous myth, with all of the benefits and seemingly no drawbacks. While wearing this ring, you can transform almost any inanimate objects, or even corpses, into solid gold at will. You are even able to reverse this effect, if you so desire.</t>
  </si>
  <si>
    <t>Business And Government Sponsored Corporatism</t>
  </si>
  <si>
    <t>The East Empire Company is one of the biggest business enterprises on Tamriel, so of course, the logistics of it all are a nightmare. Thankfully, you have an incredible amount of talent with managing the nitty-gritty of business operations, even on the scale of entire provinces. You could run the entire company without much issue, but it would likely take most of your time. That said, simple business is only part of it, as getting government sponsorship for your endeavours is a massive boon, one now within your grasp. It might take some time and a few bribes, but you can get official support from a government of your choice to conduct your business. The actual benefits might vary between regions, but it should at least give you access to normally illegal goods to trade, such as ebony and raw glass.</t>
  </si>
  <si>
    <t>Trading And Politics</t>
  </si>
  <si>
    <t>A merchant at heart, woe be to you if you couldn’t perform trade. Petty things such as international relations and religious disputes shouldn’t get in the way of a good profit, so what use are they? House Hlaalu is more tolerant of outlanders precisely because it can improve business relations, and while the other Houses aren’t nearly as welcoming to others, the Hlaalu don’t get into much trouble for dealing with the Empire. Just like them, you are unimpeded by xenophobia and tricky politics when conducting business. Even in a nation where you are hated, or in a culture where business and trades aren’t nearly as important as something else, you will always be able to trade.</t>
  </si>
  <si>
    <t>Loose Pouch, Loose Lips</t>
  </si>
  <si>
    <t>Money makes the world go ‘round. And there ain’t nothing that brings a smile to someone’s face than the jingle of a pouch of septims. At least, this holds true for you. With enough money, usually in the hundreds or thousands, you’re able to make someone not only do a favor for you, but even outright like you better, able to skip the process of building a friendship entirely by giving people money. Whoever said that money couldn’t buy love was clearly wrong, you just need to give someone enough money.</t>
  </si>
  <si>
    <t>Collectionist</t>
  </si>
  <si>
    <t>People with a good eye are able to find unique treasures, in out of the way and hard to reach places. Sometimes these might just be a few coins, but sometimes it can be expensive valuables, or even high end gear. You’re one of these people, having an instinct for hidden objects, both those hidden in plain sight and those who are simply out of sight in places you might normally not consider looking. If you spend enough time combing the land and the dungeons that dot it, you might end up building up quite the treasury. Maybe you’ll even find Daedric gear tucked away in dark corners, if you look hard enough.</t>
  </si>
  <si>
    <t xml:space="preserve">Raid Dungeons, Sell Loot, Repeat </t>
  </si>
  <si>
    <t>Vvanderfell is dotted with ruins of old forts, occupied by bandits or criminal sorcerers, ancestral tombs, protected by the arisen undead of long dead Dunmer to protect their resting place, and daedric shrines, populated with Daedra and their worshippers. There are also the Dwemer dungeons and the occasional abandoned mine with a bandit or two settled in them. There are quite a few places to raid and plunder, and they always seem to have valuable items. From expensive armor, to enchanted artifacts, perhaps even high-quality clothes or potions. Regardless, even if you’re visiting locations which have been abandoned for ages, there always seems to be something you can find that can net you a pretty septim if you bring it to a town’s trader, even if it should logically have been completely picked clean long ago. Perhaps you can even use some of these spoils.</t>
  </si>
  <si>
    <t>Magic Backpack</t>
  </si>
  <si>
    <t>You have an oversized backpack that can hold far more than its looks would suggest, is light as a feather no matter how much is put into it, and never seems to get in the way. More than this, anything stored in the backpack can be used as if it were in your hand, ready to use, and worn if applicable. Potions can be instantly ingested directly from the backpack, you can slash out with a sword in the pack, and rings in the pack provide any magic they offer to you without being worn.</t>
  </si>
  <si>
    <t>Hand of Midas</t>
  </si>
  <si>
    <t>This golden mace, shaped like a fist, has an enchantment where any creature killed using it is turned into any form of currency you are aware of, the amount it is converted to being based on the strength of the creature in question. It can also store currency within itself which can be used to cause a gold-like casing to spread on anyone struck by the mace when the currency is spent. This casing impedes movement and can entirely petrify a creature if you intend to capture them.</t>
  </si>
  <si>
    <t>25 CP</t>
  </si>
  <si>
    <t>Pouch of Gold</t>
  </si>
  <si>
    <t>A Song of Ice and Fire</t>
  </si>
  <si>
    <t>A pouch of golden coins. Around 100 Golden Dragons worth. May be taken multiple times.</t>
  </si>
  <si>
    <t xml:space="preserve">100 Gold Coins </t>
  </si>
  <si>
    <t>100 Gold coins. By default, this is the same currency as your chosen starting location’s currency but you may choose another nation’s currency if so desired.</t>
  </si>
  <si>
    <t>A Coin in Little Fingers</t>
  </si>
  <si>
    <t>You have a way with money that most don’t gain in their lifetime, for you’re able to turn investments into entire enterprises and find money in industries no one else would and how to manage your economy with ease. For this extends to cover all avenues of trade such as seaborne and others and you’ll always be the first to find out about new and more importantly wealth inducing trends. In the right position, you can sink an entire empire into dangerous levels of debt. You can easily do the opposite as well, and make the kingdom flourish, creating trade opportunities that wouldn't have existed without your expertise.</t>
  </si>
  <si>
    <t>Brothels</t>
  </si>
  <si>
    <t>You own a shop chain of some kind which caters to some form of vice. By default, this is a brothel, but whatever it is, the business provides you with a stable source of income in the range of 500 to 700 dragons a year. The main benefit of this item is the blackmail it provides however, as whatever the type, your chain attracts the patronage of the rich and powerful. Thanks to this, you will regularly discover blackmail on various high profile individuals, as well as evidence to corroborate this. Sadly however, you cannot control who you gain blackmail on, so if you’re aiming to extort a particular person, you’re shit out of luck. You can freely import businesses to gain this effect if you wish.</t>
  </si>
  <si>
    <t>Safehouse</t>
  </si>
  <si>
    <t>Sometimes, a man of wealth has to simply drop off the radar for a little while. Now you can do so in style. This lavishly appointed town house in a foreign city comes with servants and a fiat backed guarantee that as long as you actively are trying to hide, that your enemies will not find you. This can also be used as a handy way to hide people - such as your crush’s daughter who you’re trying to turn into your sex slave - where they will never be found. Sadly, it does not come with anything stopping anyone from escaping.</t>
  </si>
  <si>
    <t>Hyperion Hotel</t>
  </si>
  <si>
    <t>You own a large classically styled luxury hotel. This can be operational, in which case it will be run by NPC followers and will make a very nice income for you, or it can be reserved just for you and your friends.</t>
  </si>
  <si>
    <t xml:space="preserve">It’s A Skill Issue </t>
  </si>
  <si>
    <t>You play fast and loose with economic “rules”, ignoring petty things like “inflation”, “international trade law”, and “supply in demand” without anyone. Brimming with the spirit of unchecked corporate greed and outright hyperbolic levels of personal freedom, you could publicly execute striking workers and host orgies in the streets without ever getting in trouble for it. Somehow all of this has little effect on your reputation besides seeing you labeled as a hedonistic eccentric.</t>
  </si>
  <si>
    <t>Speakeasy</t>
  </si>
  <si>
    <t xml:space="preserve">The 99 Pound Store </t>
  </si>
  <si>
    <t>You are the owner of a creepy shop that wasn’t there yesterday. This shop, perhaps a demiplane, is easy to move, and is quite difficult to find or invade without your permission. It also gives you some eerie clairvoyance, protects you from your wares, and stocks itself with unusual merchandise. These items can be sold or rented out at your discretion, though fate corrects grievous credit imbalances, and misuse of company property is prohibited. Your own paycheck is in store credit - based on commission and the impact thereof. This also comes with the skills to run a small business. Mind the find print and subtext.</t>
  </si>
  <si>
    <t>Thank You Come Again, Kupo!</t>
  </si>
  <si>
    <t xml:space="preserve">An enterprising Moogle shopkeeper has somehow set up a holographic shop in your warehouse. If you have the money you can buy simple items like potions, ethers, and a few common crafting items from him in bulk. He also has a rotating stock of uncommon items, like Hi­Potions and Elixirs for sale, along with a handful of harder to get crafting items at fairly high prices and low quantities. On occasion he’ll even have rare things like high powered ribbons or Megalixir’s, if you have a small fortune on hand to buy one of only a few crafting ingredients or party MP/HP restoration items that is. Sometimes though rarely you’ll get lucky and find that he has something really rare, maybe he’ll have Orichalcum+ available, or a similarly rare or hard to get ingredient, for an appropriately exorbitant amount of funds of course.
</t>
  </si>
  <si>
    <t>The Art of the Deal</t>
  </si>
  <si>
    <t>Whenever you are negotiating payment, whether for selling goods, providing services, an employment contract, or organising a barter/exchange, you’re able to easily put your thumb on the scale and get far more of a profit than would be reasonably expected. At the very least you’ll be able to double your expected profits, possibly pushing things even higher depending on how relatively wealthy your opposition is. The person you’re negotiating with may grumble, but even so the worst negative fallout you’ll get is a grudging respect for your negotiation skills and ability to drive a hard bargain—no one will ever accuse you of having cheated them (even if you basically just did). In fact, you’ll have no trouble spinning this into a positive to help cement your image as a successful and shrewd businessperson.</t>
  </si>
  <si>
    <t xml:space="preserve">Merchant’s Estate </t>
  </si>
  <si>
    <t xml:space="preserve">The Seven Kingdoms </t>
  </si>
  <si>
    <t>You now have a manse near one of the cities or great towns of the Sunset Lands, as wealthy and fine as the lush vast sprawling fortified estates of the great Magisters of the eastern continent, decorated with fine artwork from across the known world, with all available comforts and an always fully stocked wine cellar and larders. It has its own gardens, and as many servants as a lord might be envious of. In addition, it has a library filled with any books from these lands you might wish to read, save for those of magic or on dragonlore or related subjects.</t>
  </si>
  <si>
    <t>Tax Blade</t>
  </si>
  <si>
    <t>In your possession is a rusty and partially broken looking iron sword. This sword is, however, enchanted with a rather potent effect. Any time you make a transaction that earns you money or monetary value, you can sacrifice a small portion of it to improve on this weapon. As the tax is paid to the blade, it will grow in power and develop new abilities and enchantments based on the transactions made and the amount of value infused into the blade itself with each transaction. This also improves upon the appearance of the blade until it is your ideal weapon.</t>
  </si>
  <si>
    <t xml:space="preserve">Eyes of Gold(en Dragons) </t>
  </si>
  <si>
    <t xml:space="preserve">Your eyes were practically made for making money. With barely a glance, you can discern the true value and quality of practically anything. You can instantly see the differences between the blade of an apprentice blacksmith and the masterwork of a journeyman, and what makes it of more value and higher quality. You even intuitively grasp the value of abstract assets like secrets or knowledge.  Finally and arguably most importantly, you know exactly who will pay the most for these things. 
</t>
  </si>
  <si>
    <t>If you’re going to live in this land, you’ll need a way to support yourself. And while some people manage to eke an existence in the wilds, for most people that involves getting a job. Fortunately, you are now the proud owner of a business of your own. Whether that involves taking advantage of your craftsmanship by selling your work in a workshop, or running something like a gym, is up to you. Whatever you choose though, you’ll find yourself starting off with everything you need to get this place rolling. If you decide to run something like a smithy or bakery, you won’t find goods already piled up, but you will find quality equipment and raw ingredients just waiting for you to take a crack at them. While if you decide to run something like a bar instead, you’ll just find brand-new equipment and furniture in there. The only thing you’re still missing is customers, and those will be pouring in pretty quickly due to a quirk of your new place. Interested people just seem to find their way to you by chance and circumstance, even if your beauty salon is hidden in the  ountains or your store specializes exclusively in selling something as specific as enchanted cocksocks. And if you have a history here in Mareth (or in other lands you take it to), you could even start off with an
already excellent reputation. Just need to live up to it then.</t>
  </si>
  <si>
    <t>Oblivion Bar</t>
  </si>
  <si>
    <t>​A magical bar that resides within its own pocket dimension. The main room is a somewhat large bar that you get to decide the actual appearance of. Want an Old West saloon? Knock yourself out. A nightclub complete with annoying techno music? I really don’t think the magical crowd will be into that, but sure. It also has several other rooms connected to the main one as well that you are welcome to decide the purpose of.
How the bar is accessed is largely up to you. Could be a password that, when spoken, connects any door to the dimension or it could simply require customers to provide their own method of interdimensional transport. It also magically restocks itself each night, and repairs itself if damaged at the same time. Infinite booze should be reason enough to buy this, right?</t>
  </si>
  <si>
    <t xml:space="preserve">Awesome Little Junk Store </t>
  </si>
  <si>
    <t>This shop may or may not be run by Sam Wing, but it’d be hard to tell apart from his just by going in. A small store selling all sorts of random antiques and ‘junk’ run by an elderly Chinese gentleman. It will follow you from jump to jump and the proprietor recognizes you as an old friend who he is willing to sell his more exotic items to. And yes this includes a mogwai if you want to buy a chinese demon. While most of the shop’s contents are nothing more than curiosities and the occasional valuable antique, you will find that it has a way of procuring supernatural objects from time to time. These can be from the current jump, or a past world you have visited, or even from worlds merely sufficiently similar to one you have visited. It’s sort of luck of the draw what does show up here, but if you put a word in about something you need the proprietor can try and look for it. The rarer and harder to acquire it would be the longer it will take him and the more expensive it will be though, so if you’re in a rush for something it might be a good idea to invest in some luck perks to help make sure what you need is what you get instead of just relying on asking and waiting.</t>
  </si>
  <si>
    <t xml:space="preserve">Trading Network </t>
  </si>
  <si>
    <t xml:space="preserve">If someone comes into your shop asking for Re’em’s blood or Fire Crab shells or a Dragon Shark tooth, you might not have it in stock, but you have contacts that can acquire it, for a price. You are linked to a globe-spanning network of merchants and traders, and you have the connections to be able to acquire almost anything that is being sold anywhere for a decent price and have it brought to your door. Some things may take more time or more money to acquire, but if it can be bought, you can buy it.
</t>
  </si>
  <si>
    <t xml:space="preserve">Jumper’s Rare Finds </t>
  </si>
  <si>
    <t>You’ve got your own shop, Jumper. The majority of the ground floor is taken up by the shop proper and store room, which just sort of stocks itself with whatever it is you want to sell, but it also contains an office and a reasonably sized library of arcane lore and laboratory for all of your research and magic experimentation needs. The top floor contains an apartment and a few spare bedrooms, enough that three grown men and a child could live here comfortably. If you don’t want to run the shop yourself, NPCs can be summoned up to run it in your place which will generate you a tidy income. The utilities are always taken care of for you, you have any and all documentation proving your ownership, and you’ll never have to worry about robberies or break-ins.</t>
  </si>
  <si>
    <t xml:space="preserve">King Orgnum's Coffer </t>
  </si>
  <si>
    <t>An azure and gold piece of pottery, with images of sea creatures and elven sailors emblazoned upon it, it is believed to be crafted by the maormer King Orgnum. The reigning theory is that it was created in order to better fund  his many campaigns against the Summerset Isles. It generates ten-thousand gold daily, more than enough to ensure that you will never want for nothing. You can also switch between any currency you want, be it gold septims or paper bills.</t>
  </si>
  <si>
    <t>Investor</t>
  </si>
  <si>
    <t>The wise trader finds the best opportunities, even if he must travel far to find them. After all, selling a sword to a peaceful village won’t be as profitable if you were selling in a war torn area. You seem to have an innate sense for what would be more likely to sell, where it would be best to sell, and how you could go about actually selling your merchandise.</t>
  </si>
  <si>
    <t>S-Mart</t>
  </si>
  <si>
    <t>The Evil Dead</t>
  </si>
  <si>
    <t xml:space="preserve">Your very own supermarket. It’s pretty spacious, has a ton of products, and is easy to defend and barricade. While you don’t have a retinue of knights, your employees and even some of the shoppers can be surprisingly fierce in defending it in a pinch. That’s right. Shop smart. Shop S-Mart. You got that?
</t>
  </si>
  <si>
    <t>Nightclub/Casino</t>
  </si>
  <si>
    <t xml:space="preserve">Your very own nightclub/casino, in the country of your choice! It’s quire large at around three stories tall, and includes a bar, restaurant, stage, and a dance floor, and is decorated in the theme of your choice. It has a good reputation, and is very upscale. It’s staffed, of course, including entertainment. </t>
  </si>
  <si>
    <t xml:space="preserve">Coffee Shop </t>
  </si>
  <si>
    <t xml:space="preserve">Or a tea house, that general idea. A cozy little place, themed however you want, where people can purchase hot drinks and baked goods and just hang out for a while. It’s always conveniently located even if it makes no sense and no one will question it. Business is always good, thanks to the competent NPC staff, and as the owner you have access to a modest income from it as well as a comfortable set of seats around a permanently reserved table for you and your friends to always have a private chat. Also, your orders are always on the house which never hurts the profit margins.
</t>
  </si>
  <si>
    <t>Monopoly</t>
  </si>
  <si>
    <t>When you get big enough, you simply grow beyond any possible competitors. In the business world, at least. The East Empire Company certainly embodies such a sentence. If you ever become able to get a monopoly on a product, you’ll find that no one finds it odd or unfair, and you’re able to hold on to it functionally indefinitely. Securing a monopoly on some product is far easier than it probably should be, and once you’re there, it seems like almost no one cares to secure a supply of such products themselves, content to simply buy it off of you. It certainly helps that you’re a lot luckier than before when it comes to actually securing a monopoly in the first place, providing plenty of opportunities to do so. You only need to pounce on the chance.</t>
  </si>
  <si>
    <t>A Good Reputation Brings Good Profit</t>
  </si>
  <si>
    <t>Following pure material profit at any cost or means is a common mistake for young Hlaalu. Theft and murder are bad for business. If you steal from someone, will they be willing to trade with you afterwards? How do you even bargain with a dead man? You’ve internalized this ideology a bit further than even the most experienced Hlaalu. Even further than the normal benefits, you find that having a golden reputation with your clients makes them far more willing to pay more money for your products. Upholding integrity of quality and reliability, your profits can soar above and beyond any of your competitors. Some might decry you as using magic, but it’s simply business.</t>
  </si>
  <si>
    <t xml:space="preserve">Lux </t>
  </si>
  <si>
    <t>Lucifer</t>
  </si>
  <si>
    <t>A large, extravagant nightclub guaranteed to be filled every night and staffed by completely loyal workers who are incredibly skilled at their respective jobs. This nightclub comes with a large penthouse suite and is guaranteed to bring in loads of cash.</t>
  </si>
  <si>
    <t>Gilded Sovereign</t>
  </si>
  <si>
    <t xml:space="preserve">You have an unparalleled instinct for creating and growing wealth. From humble beginnings, you can build thriving cities, initiate booming trade networks, and enrich entire regions. Within a few years, a small port could become a thriving economic center. In time, your work could rival the prosperity of Braavos or Qarth. You seem to turn financial investments into empires, making you an economic visionary capable of completely reshaping the Westerosi financial landscape. 
</t>
  </si>
  <si>
    <t xml:space="preserve">Corporation </t>
  </si>
  <si>
    <t>You know what’s a whole lot easier than going out and making a lot of money yourself? Having a whole lot of other people make all your money for you. You are the primary owner, or CEO, of a large mercantile interest equivalent to Melchett, Melchett, and Darling in 2012. Nobody is quite clear what your company does, but it gives you an awful lot of money and instant name recognition and standing.</t>
  </si>
  <si>
    <t>Vault Key to Gringotts</t>
  </si>
  <si>
    <t xml:space="preserve">This key is paired to your own vault in Gringotts Bank; when you first enter this vault you gain an identical copy as a warehouse attachment. This vault is full of enough nondescript wizarding treasures both magical and mundane to make you the richest wizard in the world.
</t>
  </si>
  <si>
    <t>700 CP</t>
  </si>
  <si>
    <t xml:space="preserve">Gringotts Vault Network </t>
  </si>
  <si>
    <t>Sometimes you pick up a whole bunch of valuables and have nowhere to put them, other times you acquire super dangerous objects and want them locked somewhere where they won't hurt anybody by accident, and then there's moments when you need a bunker when the sky is falling, there's a demon on your front lawn, and Doomguy just kicked your backdoor open. The Gringotts network is all of those things. A maze of rollercoasters with all sorts of security deep in the earth and sprawled out over eighty levels with vaults just waiting to be filled, and you have the skeleton key for all of them. The lowest level vaults are designed and magically protected to keep the worst things in or out if needed, even your first level vaults could tank a nuke going off above them. Each vault can be adjusted to include utilities and environment controls for an extended stay inside if you desire, with the network connecting seamlessly to your warehouse and other properties you own, if you desire, via a basement access with the tunnels and vaults themselves not displacing the earth wherever your warehouse settles but acting like a pocket dimension anchored to your storage building. All the vaults have specialized space expansion charms that will increase their interior size if you fill them beyond capacity, or put a base in a few, the charms are guaranteed not to fail. Keys for any vault of your choice can be made but only your skeleton key can open all of them. What's more, if you've acquired any other vault type structures they will be perfectly incorporated into the network and other underground complexes will have an access point to your secret stash somewhere within them if you don’t import them into a vault.</t>
  </si>
  <si>
    <t>Vampire Royal Armor</t>
  </si>
  <si>
    <t>This red and black armor consists of a leather cuirasses, cape, gauntlets and boots. Most pieces are adorned with imagery associated with Molag Bal.</t>
  </si>
  <si>
    <t>Flag of the Overlord</t>
  </si>
  <si>
    <t>You get your own Flag, with whatever symbol or image you like on it as well color theme, it doesn't inspire anything at the moment, but one day people might talk in whispers about the Flag of the Dread Overlord, if they dont already.</t>
  </si>
  <si>
    <t>Ruined Tower</t>
  </si>
  <si>
    <t>Its a ruined tower in need of repairs, but for now its a good place if one wishes to lay low, who knows what few secrets are in here, that might be able to help you rise to power.</t>
  </si>
  <si>
    <t>Ocularum</t>
  </si>
  <si>
    <t>An ocularum is a skull with a crystal placed in the right eye socket, through the back of the skull. When looking through the skull’s crystal, it will reveal any and all nearby hidden magic, including magical objects.</t>
  </si>
  <si>
    <t xml:space="preserve">Mistress </t>
  </si>
  <si>
    <t>An Overlord's life can be very lonely at times, even with an army of Minions at your beck and call. No, you need someone who will stand at your side, you need a Mistress. Well, they don't need to be female, but it is traditional. While you can either create or import a companion into this role, they will be extremely attractive, be of any race, and will share all of your tastes/kinks. They will also be competent in running your Dark Domain and a natural affinity for ordering your Minions around.</t>
  </si>
  <si>
    <t>The Blood of Kings</t>
  </si>
  <si>
    <t>For most maegi of Planetos, the main struggle of magic is creating a large enough sacrifice. Thankfully, thanks to this perk, a weaker sacrifice can be used instead, with no loss in power. If the magic calls for mass human sacrifice you may get away with a single human sacrifice and a whole lot of animals. If instead it calls for human life, human flesh should work. If it needs a single animal sacrifice, or human blood, you may scrape through with pure willpower. Nonetheless, for whatever reason, when it comes to you, magic seems just a touch cheaper.</t>
  </si>
  <si>
    <t xml:space="preserve">Soulless </t>
  </si>
  <si>
    <t>Actually, you might still be in possession of your soul. But, you can choose to behave as if you don’t. You can choose to turn off your empathy and conscience, to be as evil as you want to be, and then turn them back on later. This also means you will not have any lasting problems from actions taken while under the influence of this perk. In fact, you will effectively instantly process and deal with any form of traumatic events or memories.</t>
  </si>
  <si>
    <t>Domination</t>
  </si>
  <si>
    <t>Whether naturally rising from your corruption or perhaps gained from a demon’s blessing, you have a kind of aura around you. Bolstering your dominance over others and making it harder for them to deny you. The more they submit to you, in battle, sexually, or simply to demands you make, the more eager your future pets become to do so on later occasions. It’ll start with easily ignored desires of submission, but will quickly grow stronger over subsequent meetings until they start dreaming of simply surrendering themselves to you. Their own thoughts will grow treacherous, justifying their submission to themselves and reasoning that an occasional indulgence wouldn’t hurt. Eventually they’ll consciously or subconsciously throw any fights they would normally put up, unable to fight their hardest due to the deep-rooted desire to submit to you. By that point, they are liable to beg and plead for you to keep them around, abandoning their own goals in favor of your domination.</t>
  </si>
  <si>
    <t>Vials of Dragon Blood</t>
  </si>
  <si>
    <t>It is said the blood of dragons is the blood of the world. That may or may not be true, but what is known is that blood is power. And the blood of dragons even more so. ou’ve gained several restocking vials of dragon blood. Most vials contain the blood of dragonlings and young drakes, but every once in a while you may get a vial containing the blood of a high dragon instead. If you’re really lucky, you may even find the blood of a Great Dragon.</t>
  </si>
  <si>
    <t>Satanic Strength</t>
  </si>
  <si>
    <t>You possess strength far greater than that of a human, capable of sending mortals flying with one punch and shattering stone with effort. Most firearmswon’t come close to piercing your skin, and you could easily survive getting hit by a truck- though that one might hurt a bit. This power comes from your true nature as a demon, or possibly from some sort of minor demonic heritage or other supernatural source.</t>
  </si>
  <si>
    <t>Dark Arts Cache</t>
  </si>
  <si>
    <t>A cache of around 10 ancient books of the Dark Arts. Each one restricted by both Hogwarts and the Ministry. The contents are disturbing but interesting. There are some especially unpleasant curses in these books.</t>
  </si>
  <si>
    <t>Intimidating Persona</t>
  </si>
  <si>
    <t>Should you wish, its easy for you to use your own fearsome reputation or scary looks to your advantage, normal people come close to losing control of their bowels and even a Hero can falter for a moment.</t>
  </si>
  <si>
    <t>Bonemen</t>
  </si>
  <si>
    <t xml:space="preserve">Can summon Bonemen, Mistmen, and Wrathmen from the Soul Cairn.
</t>
  </si>
  <si>
    <t>Some Determination Required</t>
  </si>
  <si>
    <t>The Dark Arts can grant a Dark Wizard or Witch many wondrous but terrible abilities. However, to acquire some of those abilities may require one to go through with monstrous acts. Is it any surprise then that you are determined enough to go through with your plans, no matter what the cost might be so long as you desire the end result enough? In addition, you are able to switch off your morality, for when you have no choice but to go through with those aforementioned acts that you wouldn’t be able to stomach otherwise. You can switch your morality back on at any time, and are even able to choose a predetermined time to automatically switch it back on in advance.</t>
  </si>
  <si>
    <t xml:space="preserve">Levitate </t>
  </si>
  <si>
    <t xml:space="preserve">The Evil Dead </t>
  </si>
  <si>
    <t xml:space="preserve">Certain Deadites have the ability to levitate, which is possibly the result of latent psychic powers in the host manifesting due to demonic possession. You can fly at around 100MPH. </t>
  </si>
  <si>
    <t xml:space="preserve">Ancient Chariot </t>
  </si>
  <si>
    <t>A golden chariot pulled by two skeletal steeds, marked as belonging to ancient Nehekhara due to the iconography emblazoned onto it. Even in these times it is a useful method for traversal, both for mundane reasons and into war. Possessing deadly spikes on the side of the wheels and ignoring difficult terrain, this vehicle will scale with your speed, moving much faster than you ever could.</t>
  </si>
  <si>
    <t xml:space="preserve">Vial of Circe </t>
  </si>
  <si>
    <t>One of the most powerful sorceresses to have lived in ancient Greece, few women are as infamous as Circe. It is a well known fact that she often curses those who catch their ire, and this artifact is proof of that. This insidious bottle has been enchanted to turn any water it touches into a deadly poison.</t>
  </si>
  <si>
    <t>Visage of Terror</t>
  </si>
  <si>
    <t>Few things are more terrifying to the common man then a beast ripped straight out of myth and legends running towards them, intent on destroying all before them without mercy. Such a feeling of fear and terror is one that you naturally exude, making it so then the weak-willed run away at just the mere sight of you. Of course, if you want to converse with them, you can toggle this aura of and on at will.</t>
  </si>
  <si>
    <t>Demon Armor</t>
  </si>
  <si>
    <t>Should you wish to play the part of the conqueror, then you need to look the part. You now possess a set of imposing and durable armor, one that makes you seem slightly more imposing, more intimidating than before. It even comes with a cape bearing a sigil of your choice.</t>
  </si>
  <si>
    <t>Evil Eyes</t>
  </si>
  <si>
    <t>When others look into your eyes, what do they see? Apparently something they really don't want to mess with. You have an intimidating aura surrounding you, capable of cowing the weak willed into doing whatever you say, lest they suffer the consequences.</t>
  </si>
  <si>
    <t>Pet Hellhound</t>
  </si>
  <si>
    <t>What it says on the tin this is your own Hellhound all to yourself. It’s invisible to everyone but you and those about to die. Everything from appearance to gender is up to you.</t>
  </si>
  <si>
    <t xml:space="preserve">Lady Rheavolia Vinusivus the Third, Imperial Nobility </t>
  </si>
  <si>
    <t>Prone to flights of fancy and dresses with far too many layers to ever be practical, Lady Rheavolia is known for having all the latest gossip and throwing grand parties. Although she clearly takes to Nibenese culture extremely well and seems to wear her heart on her sleeve- proudly telling others that her lineage can be traced directly back to Reman Cyrodiil himself- Lady Rheavolia conceals a dark secret. She is a vampire, having sought out a master vampire after hearing of Reman Cyrodiil III’s assassination over her own fear of death. Being over a thousand years old  has given her plenty of tricks up her sleeve, the least of which is a great understanding of politics, society, and how to conceal her nature. She  also has Dragon-Blood- albeit a faint relation- which grant hers visions. She has little desire to create sires or gain more power, instead  preferring to nudge things from the shadows and enjoy the finer things in unlife.</t>
  </si>
  <si>
    <t>Dark Guardians</t>
  </si>
  <si>
    <t>Sithis has no grudge against necromancy, although those who would use its power to cheat death are another matter. In fact the highest ranking members of the Dark Brotherhood often use the corpses of dead Brothers and Sisters as bodyguards and guard dogs. Although these rattling bones may lack the assassination techniques they knew in life, these undead have retained their skill with all manner of weapons. And undeath has only served to make them even more merciless to those who would defy the Dark Brotherhood, or break its most sacred tenants. You have ten animated skeletons in total, each one wholly subservient to you and you alone. Each one comes equipped with steal weaponry and the loose remnants of their old Shrouded Armor, which provides a bit of extra protection even if the enchantments have long since faded from the worn and torn armor.</t>
  </si>
  <si>
    <t xml:space="preserve">Jewel Heart </t>
  </si>
  <si>
    <t xml:space="preserve">An ordinary albeit extremely valuable gemstone of considerable size, if you are killed and another person picks up this gem then you will possess their body returning to life and ending theirs. Fails if the person you attempt to possess has more magical power than you do.
</t>
  </si>
  <si>
    <t>Black Hand Robes</t>
  </si>
  <si>
    <t>A set of simple black robes, given powerful enchantments that give large boosts to the wearers stealth, illusion spells, archery, bladed weapon skill, and charisma</t>
  </si>
  <si>
    <t>Staff of Worms</t>
  </si>
  <si>
    <t>The Staff of Worms is the legendary staff of Mannimarco, though like many of the necromancer’s artifacts its true potential may only be brought out when wielded by him. However, such is its power that even someone entirely unversed in the necromantic arts to raise the dead for a short time, with no rituals or other preparations required and without simply summoning them from some other realm.</t>
  </si>
  <si>
    <t>Dubious Reputation</t>
  </si>
  <si>
    <t>You actually learned the Dark Arts while at school rather than that defence rubbish. As such you can cast the so called Unforgivable Curses with ease and a great deal of power behind them as well as turn dead bodies into shambling undead inferi.</t>
  </si>
  <si>
    <t xml:space="preserve">Hush </t>
  </si>
  <si>
    <t>Hunting in populated areas can be a pain when people cry out for help, though there's an easy fix for that. The eerie ability to steal voices is yours. This can come in the form of a ritual that envelopes a town, or a spell you cast on individuals. This doesn't just prevent speech, as it muffles any sound people make with their mouths like screaming or whistling.</t>
  </si>
  <si>
    <t xml:space="preserve">Nigerian Zombie Mask </t>
  </si>
  <si>
    <t>A cursed mask, summoning a horde of zombies, is now yours. The mask won't do anything without your command, but you can use this mask to summon zombies seemingly from nowhere, or alternatively have them dig out of nearby graves. If you actually wear the mask, you can give direct commands to your zombies.</t>
  </si>
  <si>
    <t>Heart’s Desire</t>
  </si>
  <si>
    <t>You are keenly attuned to the wants and needs of others, capable of discerning what they want most only a few minutes after meeting them; as if you were peering into their heart, mind, or even their soul.</t>
  </si>
  <si>
    <t>Elemental Evil</t>
  </si>
  <si>
    <t>Your form is composed of one of the four classical elements; air, earth, fire, or water. You are able to freely travel through your element, can produce small amounts of your element to attack at range, and you can fly or avoid attacks by taking on a less concentrated form of your element (air is self-explanatory; earth is dust, fire is smoke, and water is mist)</t>
  </si>
  <si>
    <t>Power of Decay</t>
  </si>
  <si>
    <t>Like Blackout, you’re capable of harnessing the power of decay; unlike him, you’re able to control it, so you won’t be subjected to an all Twinkie diet. Your touch can rapidly accelerate decay and degradation, killing living beings in seconds and rotting through wood, plastic, and even rusting metal. You’re also capable of limiting the sight of your victims, allowing them only to see their immediate surroundings and the ground while turning everything else black.</t>
  </si>
  <si>
    <t>Parselmouth</t>
  </si>
  <si>
    <t>You have the rare gift of Parselmouth. As a Parseltongue you can talk to and control snakes. Slytherin house and Dark Wizards will likely show you more respect.</t>
  </si>
  <si>
    <t xml:space="preserve">Kandarian Dagger </t>
  </si>
  <si>
    <t>A magical dagger that was found with the Necronomicon; it has the ability to disable undead and demonic creatures when stabbed into them, and can potentially kill Deadites even without dismembering them.</t>
  </si>
  <si>
    <t>Cavern Lake</t>
  </si>
  <si>
    <t xml:space="preserve">​The sun can be a bitter foe for creatures of darkness, so for that, you have this place. It is a vast cavern lake filled with juicy fishes just waiting to be caught and eaten raw and wriggling. No sunlight can penetrate this domain, and all creatures of darkness find it strangely homey and comforting. </t>
  </si>
  <si>
    <t>Foreboding Fräulein</t>
  </si>
  <si>
    <t>Dementors are some of the foulest creatures to ever roam this world. Their very presence is a blight upon all that is good and happy, glorying in decay and despair. It is only natural then that such creatures would join forces with the foulest people of all. But for someone like you, a dementor is not quite good enough. Enter Delira. With hair as black as night and inverted eyes of black and white, she is certainly a beautiful sight to behold. But beyond her beauty, she is special in one other way. Whether she was born naturally, made as a product of a long-dead dark wizard, or even a deranged experiment from the Department of Mysteries, Delira is somehow, someway, half-dementor. Accompanied by an aura of fog and frost, Delira’s mere presence turns her surroundings dark and cold. And as she gets closer and closer, the greater this aura becomes until every passing moment has her taking away her foes’ positive emotions until nothing is left but their darkest and worse memories. If they cannot stop her, she would even be able to take away their souls. And even more like a Dementor, Delira is capable of gliding through the air, unbound by the laws of gravity. Unfortunately, despite her unique abilities, Delira suffers from the consequences of being only half a dementor. Like her dark brethren, she is uniquely vulnerable to the magic of a Patronus, its sheer presence an anathema to all that she is, more than enough to keep her at bay or even push her away. And unlike dementors, she is not amortal. She is still part-human and so, she will be affected by most other spells that would affect regular people. Still, underneath all of that, is a young girl who seeks only to learn, to grow. Whatever her goals may be, it seems that she’s latched herself onto you in hopes of accomplishing them. Treat her well, alright? She may not act like it, but she is still rather young</t>
  </si>
  <si>
    <t>Laboratory</t>
  </si>
  <si>
    <t>Potion making, item crafting, scroll scribing, this lab has the facilities to make them all and the raw materials to craft anything you know how to make... Even ethically sourced humanoid cadavers if you're interested in making Flesh Golems or dabbling in necromancy. And you can just ignore things like XP costs for item crafting... In general. Not just if you bought this. The Laboratory can be a room in any home you have purchased, which might make it bigger on the inside.</t>
  </si>
  <si>
    <t>Collar of Khorne</t>
  </si>
  <si>
    <t>An item that is seen amongst those who carry Khorne’s favor most fervently. This brass collar of many spikes glows with a baleful crimson color, and greatly assists the wearer in combat against the weaklings who rely on magic. While worn, you will find yourself having become highly resistant to the forces of magic, to the point where many would mistaken it as an immunity.</t>
  </si>
  <si>
    <t xml:space="preserve">Eye of Khemri </t>
  </si>
  <si>
    <t>An amulet crafted by the Great Necromancer in order to better control the vampires that joined his forces. Once attuned to it, one can subjugate any vampires they encounter, making them slaves to their whim. Though it is said to hold Nagash as it’s only true master, but yours won’t activate for any but yourself.</t>
  </si>
  <si>
    <t>Blood Magic</t>
  </si>
  <si>
    <t>Blood magic, or blood sorcery as it is sometimes called, is commonly considered to be the darkest and possibly most powerful of magics, capable of near anything with enough sacrifice. Examples of it’s abilities include healing, the merging of animals of different species into one, the changing of physical appearance, enchantment, artificing, resurrection and all manner of other abilities. The greater the magic, the more which must be sacrificed. Sacrifices must be personal or valuable, with greater sacrifices granting greater power.</t>
  </si>
  <si>
    <t>Golden Tongue</t>
  </si>
  <si>
    <t>When you start gloating other people have a strong compulsion to let you finish speaking before acting, beware for any active threats to their health will break such a compulsion, strong willed people or those with proper mental defenses can also interrupt you or stop your, your main advantage is that your Monologue seems to be inspiring for your allies and demoralizing for your enemies, this effects anyone who hears it.</t>
  </si>
  <si>
    <t>Avenger</t>
  </si>
  <si>
    <t>When someone betrays you or truly wrongs you, its very likely you will be taking proper action against them. As such when trying to either find out who betrayed you or to directly harm someone who betrayed you or simply track them down, any obstacles in the way of your revenge have less effects against you and all your abilities and skills will receive a small boost.</t>
  </si>
  <si>
    <t>Dark Tower</t>
  </si>
  <si>
    <t>You have a Dark tower, it has personal and guest Quarters, a throne room, treasury, forge room, armory, torture chambers and even a really big basement for your minions and their hives, as well anything else you wish to put there.</t>
  </si>
  <si>
    <t>Paramour/Mistress</t>
  </si>
  <si>
    <t>A person of great beauty that seems to be tailored to your own tastes and kinks,she/he can come from all sorts of places and will have some basic skill in helping organize your own domain and supervise as well direct your minions, you can choose their gender as well if they have an affinity for a specific kind of minion, which allows them to make that kind of minion like them more and train them to be better. Should you wish it they can be human or elf, and will always be loyal and in  love(or lust) with to you, thankfully for your sanity said person will always be smarter than all those dim peasants out there,</t>
  </si>
  <si>
    <t xml:space="preserve">Netherworld </t>
  </si>
  <si>
    <t>Who needs a Tower that touches the sky when you can have one in the depths of Hell? Or at least that's what it would feel like. Within this pocket dimension around the size of Iceland is a land of mostly rocks and lava, with a few interesting secret areas hidden around. With only one entrance to the outside world, not including nodes, it's much easier to defend than an ordinary Tower could ever be.</t>
  </si>
  <si>
    <t>Bloodworm Helm</t>
  </si>
  <si>
    <t>Created by the Necromancer Mannimarco out of troll bone to serve as a symbol of his power over death, the Bloodworm Helm is a potent tool for fortifying one’s skill in Conjuration- especially in regards to spells pertaining to the creation of zombies, skeletons, and other undead. Furthermore, the Bloodworm Helm grants access to a powerful spell that allows its wearer to drain the life-essence of their chosen victim with a mere touch, greatly enervating and sapping their life-energy to heal their own wounds, fatigue, and restoring Magicka as well- though the spell’s great Magicka cost makes it somewhat impractical for anything other than slaying weaker opponents outright to take their vital energy.</t>
  </si>
  <si>
    <t>Necromancy</t>
  </si>
  <si>
    <t>The magic of life and death, necromancy is a fell magic used by a number of individuals including Qyburn, the Others, some Qarthian Warlocks, and the Bloodstone Emperor. By purchasing this perk, you have gained the ability to raise groups of undead wights bound by your will and life force, as well as the ability to perform a true resurrection once per year.</t>
  </si>
  <si>
    <t>Bottle of Entrapment</t>
  </si>
  <si>
    <t>This old looking bottle or lamp comes with a very Arabic look to it. Though many might overlook it as a piece of junk, you know its real value. With the right incantation smoke will billow out from the opening to trap your target. Not all people or things can be trapped this way, Ghosts, spirits, elementals and genies are the easiest to capture. Gods are just too powerful for this and some other more powerful entities might have their own methods of escape. But once captured you will be able to telepathically commune with whatever has been trapped inside. This item is more about containment than enslavement. Though some spirits may be willing to barter for their freedom. The bottle can only hold a single entity.</t>
  </si>
  <si>
    <t>Evil Plots, Plans, and Schemes</t>
  </si>
  <si>
    <t>You are a master of manipulation, of plots and plans. Not only do you excel at creating such schemes, but you are brilliant at finding minions and followers to help you, and your plots are amazingly difficult to derail. Your plots could require you to run a small city for a century without anyone noticing, or to accurately predict and control the actions of a group of intelligent people that already know people are plotting against them in order to arrange your own birth, and somehow, those plots will work out almost perfectly. In fact, no plan of yours will ever be disrupted by bad luck or incompetent minions. Only the deliberate actions of an enemy will disrupt your schemes and they will have their work cut out for them. Consider this plot armor for your plots.</t>
  </si>
  <si>
    <t xml:space="preserve">Skorm’s Bow </t>
  </si>
  <si>
    <t>Fable DLC</t>
  </si>
  <si>
    <t>Rumored to have once belonged to the evil god Skorm, this is perhaps the most powerful bow in the world. It carries dark and terrible secrets, dyed with an evil Will Power that seems to propel arrows with a unique force carrying countless curses to those it strikes. Arrows can be infinitely charged with the wielder’s Mana to increase the power of these curses. Infinite basic arrows are generated by the bow, perhaps out of the surrounding Will energies. Slotted with Lightning and Sharpening Augmentations.</t>
  </si>
  <si>
    <t xml:space="preserve">Hard to Kill </t>
  </si>
  <si>
    <t>Demons don't always die so easily, as their strange anatomy often makes things that looks lethal no more than an inconvenience. Your essence is now in your heart, and unless your heart is destroyed, you will not die. Decapitation will see you needing to sew your head back on and wear a scarf for a while, but damage is ever permanent. Lost limbs, eyes, brain damage... an in tact heart means they'll heal, though it may take some time</t>
  </si>
  <si>
    <t xml:space="preserve">Possession </t>
  </si>
  <si>
    <t>By entering someone's mind and winning a mental battle for dominance, you may fully possess their body and any abilities they have. You can still be expelled by magic, the host forcing you out with willpower, or someone simply killing the host. Once you've dominated someone, you may relinquish control and remain hidden inside their mind without their knowledge or memory of the possession. They only realize they're possessed while you are in the process of taking control, and if you succeed they will lose that memory.</t>
  </si>
  <si>
    <t>Totem of Undying</t>
  </si>
  <si>
    <t>This dark artefact will save you from death once, if it is in your possession upon taking a fatal blow. Once taken, this artefact will break, healing you up to fill and will not return until 10 years has passed or the start of a new Jump, whichever comes first.</t>
  </si>
  <si>
    <t>Binding Ritual</t>
  </si>
  <si>
    <t>You’ve discovered a way to bind spiritual entities to mortal hosts. Doing so will grant the host a hybrid form of whatever being you stuck in them, while also allowing them to use that being’s abilities, but the process is not without risk. The spirit can attempt to fight its host for control over the body, taking over if the host is too weak or too weak willed, and the spirit will be able to influence or even speak to its host even
when not transformed. You are also capable of undoing this process.</t>
  </si>
  <si>
    <t xml:space="preserve">He transferred some of his powers to you </t>
  </si>
  <si>
    <t xml:space="preserve">Whenever you incapacitate or kill an opponent you may choose to gain a fragment of their power allowing you to do the things that they can, including abilities thought to be unique to them.
</t>
  </si>
  <si>
    <t>The Chamber of Secrets</t>
  </si>
  <si>
    <t xml:space="preserve">This perfect copy of the Chamber created by Salazar Slytherin becomes a warehouse attachment. It is home to an ancient Basilisk who will function as a follower that can be imported as a companion in future Jumps.  She is fiercely loyal to you and has made you immune to her gaze and as a basilisk she is immune to the petrifying gaze attacks of others of her own kind as well the petrifying gaze of other similar magical creatures. This Basilisk has memorised through observation the Ancient magic used by Salazar Slytherin, a powerful branch of magic lost to the modern age and although she cannot use magic she would be able to teach those she can talk to. In Jump this Chamber and the Basilisk can replace the true articles.
</t>
  </si>
  <si>
    <t>Feel like raising an army using other means? There’s no shortage of the dead in these conditions. This ability will grow over time, starting with animating one or two weak corpses using energy gleaned from killing enough. In time you could learn to summon up corporeal ghosts of the dead as an army, create totems that repeatedly revive nearby corpses under your control as long as the totem remains intact, or even perform rituals to bind wraiths into living or near-dead beings for a variety of purposes. Those killed by undead are far easier to call back, sentient or otherwise, than those killed by the living.</t>
  </si>
  <si>
    <t>Voodoo Magic</t>
  </si>
  <si>
    <t>The magic of voudun is in your blood. You know a number of rituals, and can understand the rules of the strange magic of the sea. The summoning of maelstroms and the curiosities of finding islands that can’t be found are just matters of a few spells. With sufficient practice and sacrifice, you can even raise the dead, though beware; all magic has a cost, and the sea hates to give back what it takes.</t>
  </si>
  <si>
    <t xml:space="preserve">Feldcroft Relic </t>
  </si>
  <si>
    <t>First discovered by one of Salazar Slytherin’s students, this tetrahedron is a dark artefact capable of healing people from both magical and mundane afflictions, maladies and injuries of all kinds—including those left by dark magic—by sacrificing another living being to the artefact. Most insidiously, these sacrifices can then later be summoned as inferi, corpses reanimated by the dark power present within this artefact. Even if these inferi should be destroyed, these reanimated corpses can be summoned once more after a few days, the dark power within forcing them to obey your commands over and over and over again.</t>
  </si>
  <si>
    <t xml:space="preserve">Slytherin’s Spellbook </t>
  </si>
  <si>
    <t>Originally stored in Salazar Slytherin’s secret scriptorium, it was later found by several Hogwarts students in the 19th century and has now miraculously made its way into your hands. Within, one can find the complete recounting of Salazar Slytherin’s life as well as all of his knowledge of the Dark Arts and magic in general. With this grimoire, even a witch or wizard of middling skill could become one of the greatest practitioners of the Dark Arts.</t>
  </si>
  <si>
    <t>Alistair’s Disciple</t>
  </si>
  <si>
    <t>Picasso with a razor is what they call you, a master of torture so great that you could corrupt a soul within decades, so great that you could turn the most righteous of men into men who would willingly torture and cut into others just so you would stop, a master that could break a man mentally with just a few minutes conversation. That is what you are master of.</t>
  </si>
  <si>
    <t>Necrotelicomnicon</t>
  </si>
  <si>
    <t>The Necrotelicomnicon, or Liber Paginarum Fulvarum, is one of the great Grimoires of the Disc. Written by Achmed the I Just Get These Headaches, it is a mystical tome of great arcane power, able to liquefy the brains of an unprepared reader. For the prepared reader (or one who can somehow survive their brains dribbling out their ears) it is an artefact of great power. It provides the necessary spells, rituals, and protocols to contact or summon gods, demons, the dead, and other supernatural entities, even ones banished to the Dungeon Dimensions, constantly keeping updated with the various states of gods and other beings. While it doesn’t put them under the summoner’s control, the ability to talk to the gods and force them to at least hear you is a powerful (and dangerous) tool.</t>
  </si>
  <si>
    <t>Rapacious Slaver</t>
  </si>
  <si>
    <t>Prisoners, hostages, kidnappees, surrendered foes, slaves—you’re a master at making sure that once someone is your captive, they stay that way. As well as your own discerning eye for bindings and secured accommodations for your acquisitions, any attempt to free one of your prisoners is almost guaranteed to disastrously fail in the worst possible way. Extended periods of captivity wears away at the resistance of your prisoners, making them vanishingly unlikely to try to escape, and much more likely to following your commands and eventually break, giving you whatever you want.</t>
  </si>
  <si>
    <t>Cult of the Dark</t>
  </si>
  <si>
    <t>With no more than a glance, you are easily able to discern the deepest, darkest desires of those around you and use that knowledge against them. You have a truly masterful ability to tell people exactly what they want to hear and use this to manipulate them into doing whatever it is you wish, even against their own obvious best interests. You can induce paranoia and distrust even in the most noble, turning them against their former friends and allies, each step they advance further into your web binding them closer to you until you are the only person they will listen to.</t>
  </si>
  <si>
    <t xml:space="preserve">Dark Chi Warriors </t>
  </si>
  <si>
    <t>Closer to the original Trio than the Enforcers, which is to say they don’t talk and seem to have no will of their own. This is an original set of three, whose appearance and weapons are up to your design. They possess low superhuman levels of physical abilities, psychokinetic control of their weapons, can levitate, and when mortally wounded they poof into smoke and reform unharmed elsewhere. You can summon and dismiss them at will. They count as followers.</t>
  </si>
  <si>
    <t xml:space="preserve">Daemon Weapon </t>
  </si>
  <si>
    <t>There are a number of ways to create arcane weaponry, from the runes of the dwarfs to the weaving of magical energies of the elves. Those of
Chaos, meanwhile, may bind the spirits of daemons into their gear, and act you are more than familiar with. You may bind one of these daemons to an item of your choosing, granting it a number of new properties depending on what type of daemon it was, and what it represents.</t>
  </si>
  <si>
    <t xml:space="preserve">Crown of Sorcery </t>
  </si>
  <si>
    <t>A headpiece made of black iron and warpstone, this ancient artifact was created by the Great Necromancer long ago. Thankfully, you won’t have to deal with any of the nastier side effects of this headpiece, such as the inability to take it off or the constant brooding thoughts of the Liche Lord. While worn, it will greatly reduce the cost of all necromantic spells you perform, to such an extent that many of the lesser spells may as well be free.</t>
  </si>
  <si>
    <t xml:space="preserve">Gaze of the Gorgon </t>
  </si>
  <si>
    <t>Few can claim to have gazed into the eyes of a gorgon and lived to tell the tale, and for good reason. Like them, you can turn most who look into your eyes into unfeeling, immovable stone for a time. Those who are able to resist your petrifying gaze are instead paralyzed for a time, the effect wearing off quicker the more powerful your target is. You are in full control of this ability, and can choose what is affected and what isn’t.</t>
  </si>
  <si>
    <t xml:space="preserve">Ganon's Trident </t>
  </si>
  <si>
    <t>A golden trident, one owned by a version of the demonic Ganon himself. It can pierce through goron hide with surprising ease, though that is far from its only use. When thrown, it will return to the user’s hand whenever they desire. Additionally, it is fantastic at channeling magic, reducing the cost while improving the desired effect. With such a weapon by your side, it’s guaranteed for victory to be within your grasp.</t>
  </si>
  <si>
    <t>Twilight Sorcery</t>
  </si>
  <si>
    <t>The magic of the twili has changed significantly since they were cast into the Twilight Realm. A magic which you are now a certified master of. Creating portals between long distances, transforming others into beasts or spirits, walking through walls, temporarily disguising yourself, and creating dark energy bolts to attack foes.</t>
  </si>
  <si>
    <t>Corprusarium</t>
  </si>
  <si>
    <t>Performing magical experiments against all common sense and decency is all well and good, but you still gotta keep things contained or you’re going to find yourself with a bunch of heroes on your doorstep coming to stab you in the face. Thus, this comes in, a massive cavern that functions as a basement for one of the properties you own, or maybe just somewhere accessible for you if you’re homeless somehow. This cavern has some magical seals built into it that guarantee that nothing dangerous will get out without external help. Magical diseases will stay inside, and mindless monsters will roam around without stumbling into the exit. If you stick something with actual intelligence inside they’re probably going to find the door out just fine, but this cavern will serve as a good way to contain any dangerous experiment subjects you might be using, such as a bunch of Corpus victims deep into the mutations. Please be responsible with what you shove into this place.</t>
  </si>
  <si>
    <t>Blessed Blade of Woe</t>
  </si>
  <si>
    <t xml:space="preserve">This ornate ebony dagger is a creation of the Dark Brotherhood; a gift for new members to make their first kill with and to carry with them on further assassinations as a possible tool for murder. However, the Night Mother herself has blessed this particular dagger, and with it the Blade of Woe is now not just a weapon to be feared when it is first brandished. Every stab and slash inflicts mortal terror and damages the target’s willpower such as to make even trolls turn and run, while at the same time the dagger’s magic directly attacks their magicka and life-force alike. Only powerful foes will be able to do more than cower in fear as their life’s blood flows from their open wounds when you wield this weapon. </t>
  </si>
  <si>
    <t xml:space="preserve">Morgul-Lore </t>
  </si>
  <si>
    <t>You are deep in sorcery and possess knowledge surpassing any save perhaps the Witch-king himself. With but a gesture and a word you can make a sword crumble in the hands of a man, a door seal shut against any but those with might greater than your own, enchant siege weapons with dark spells to blast asunder great gates, and enspell daggers with enchantments akin to those of the morgul blades. You can stir up a storm on a cloudy day, and in winter make the cold more deadly. You can brew disease and plague. You can bind the spirits of the dead and command them. Send them into tombs to inhabit the long deceased. Create illusions and phantasms. Make flame and lightning. Force orcs and trolls into your service with a few words or even merely a hard look. Extend your life. Speak with the crows and wolves and other evil creatures. With time and effort, you may even approach the might of the Witch-king himself, should you acquire even a lesser Ring.</t>
  </si>
  <si>
    <t>Resurrection Stone</t>
  </si>
  <si>
    <t xml:space="preserve">This glass-like Stone engraved with the Peverell coat of arms is fitted into a golden ring. Unlike the original, this one does not harm you if you wear it. It has the power to resurrect the spirits of the deceased as summoned shades that are more physically solid than a ghost but less so than a living body. These shades produce a repelling effect against Dementors and other soul-consuming beings; except yourself if you are able to consume souls. 
</t>
  </si>
  <si>
    <t>Devil’s Castle</t>
  </si>
  <si>
    <t xml:space="preserve">A mighty fortress fit for a lord of darkness. Three great castles, each linked together atop an icy mountain with no apparent passage, as the cliffs are sheer for a very long drop. Each castle is filled with riches that could only be obtained from centuries of life, stealing and conquering fromacross Europe. As well are the monstrous staff that loyally serve you, the master of the castle, and protect the keep from what few invaders reach. Dwergi mostly, the industrious dwarves, but also a varietyof undead and magical specters that patrol the grounds. A small army in it’s own right. The only passages in or out of the castle are the icy portals, activated through secret passcodes andallowing the speaker to travel between linked locations. Currently, your castle has portals that link to several hidden places throughout the European continent, though each can be deactivated or altered in destination with some effort.
</t>
  </si>
  <si>
    <t>Sorcerous Towe</t>
  </si>
  <si>
    <t>Find Malekith’s abode enviable, do you? Envy no more, as you now own a perfect replica. This absurdly fortified tower comes with a garrison of Black Guards of Naggarond wholly enslaved to your will along with stockpiles of supplies to last through years of siege. And atop its absurd height (you alone may teleport to the top) lies your personal chambers, complete with a crystal through which you may observe the entire world at your leisure. Only obnoxiously warded locations are proof from your watchful gaze. Furthermore, your defenders are continually buffed by the greatest spell of the Lore of Shadows, Okkam’s Mindrazor, fitting for your dark abode.</t>
  </si>
  <si>
    <t xml:space="preserve">Necromancy </t>
  </si>
  <si>
    <t>Libriomancer Jump</t>
  </si>
  <si>
    <t>No, this isn’t your classic “bones rising from the grave” Necromancy, this is “control the spirits of the dead” necromancy. You are a fledgling medium, able to see and talk to the dead as you please. They frequently speak in long dead languages and are generally confused but using your very particular brand of magic you can bend them to your will. Forcing them to divulge secrets or knowledge long passed from mortal memory is one of the more common practices of necromancy. You will of course have to find their spirit first. Smart money is either their place of death or burial. As you grow you will find that you can command these ghosts to do more for you, such as spying on your enemies and reporting back or alerting you to intruders. Eventually you may even be able to force them into the bodies of the recently deceased, granting them a physical form able to impact the world. What? You want to make devourers? Well, I guess you can but why would you want to? Stripping away the ghosts identity until it becomes a blank burning slate of raw hatred and magical chaos? Immune to magical ingres and capable of suppressing or destroying magic in its entirety through simple contact. A creature bent on devouring magic and turning all other magic users (save you of course) into inhuman souls like them. I hope you can live with yourself if you do that.</t>
  </si>
  <si>
    <t>The Big Bad</t>
  </si>
  <si>
    <t>You are the boss, the Head Monster In Charge. You are significantly more powerful, more skilled, and more dangerous than most of your kind. You are also damn hard to kill. If your enemies want to end you, they are going to have to bring their best, because luck and coincidence are going to conspire to keep you alive, even if your grand plan has been foiled. Your plot armor is so good, in fact, once per Jump (or ten years, whichever comes first), when you would otherwise have died for certain, you will instead escape to return another day. Also, your minions and followers are more capable when following your orders.</t>
  </si>
  <si>
    <t>Power Absorption</t>
  </si>
  <si>
    <t>There are a wide variety of powers that are possessed by a multiple of individuals in this world. So many of their users waste their potential however. So why don’t you take their powers and show them what they could have been. This perk grants you the ability to absorb the powers others possess by draining them. The main limit is that it takes a certain amount of time depending on the strength of the power. This also must remain uninterrupted to be successful. This means that you must subdue your target and isolate them during the process so that you are not interrupted.</t>
  </si>
  <si>
    <t>Jumpergate Prison</t>
  </si>
  <si>
    <t>A massive prison greater than Bargate staffed by powerful NPC guards. An underground chamber houses a Kraken or similar beast that scales alongside the power and number of prisoners within the property. The Kraken will be limited to around your level of power should you take it outside of the prison or when engaging in any pursuits unrelated to maintaining the prison. The use of supernatural abilities by hostiles/prisoners within is prevented and all of the items on each prisoner are confiscated, even if they’re normally impossible to remove or very well hidden. A prisoner can use supernatural abilities again if they regain their items, so making sure they’re well protected is vital. It doesn’t have to be inhumane like Bargate and is generally built around your specifications, giving you quite a bit of leeway to add your desired amenities. It can house as many prisoners as you want, gaining new space as you add more in. Also comes with a small, barren island to place it on with features that make it hard to break in from the outside including several powerful wards and beasts like Balverines and Screamers.</t>
  </si>
  <si>
    <t>Obscurial</t>
  </si>
  <si>
    <t>While usually an unstable, parasitical and uncontrollable dark force that bursts from abused, repressed wizards in lieu of normal magical powers you, uniquely, have the ability to change into your obscurus form at will and control it. This effectively amounts to being able to turn into a huge swirling cloud of smoke and light that occasionally resembles cobwebs or ash and is capable of huge destruction to structures and living creatures alike.</t>
  </si>
  <si>
    <t>Granter of Wishes</t>
  </si>
  <si>
    <t>You may grant wishes, but with some restrictions. First, you must choose a domain your wishes apply to; examples being women who were wronged or neglected children. Second, you must find someone who isn't taking orders from you or under mind control; they must make this wish of their own volition, even if they don't realize they're making a wish. Finally, this wish cannot be used to kill anyone... it can fuck with them but not kill them.</t>
  </si>
  <si>
    <t>Horcrux</t>
  </si>
  <si>
    <t>An object imbued with part of your soul. You cannot be killed entirely unless it is destroyed. Mundane object of your choice.</t>
  </si>
  <si>
    <t>Dementor’s Kiss</t>
  </si>
  <si>
    <t xml:space="preserve">You can now perform the Dementor's Kiss, the act of sucking out and consuming a person's soul, a punishment worse than death that completely destroys the person's soul making it impossible for them to become a ghost or be restored without building them a new soul. You can select what soul is pulled out if there are multiple souls within a body; breaking it down and enriching the user's soul, strengthening it and fully repairing any damage it has received. With time and experience the consumer would be able to absorb any beneficial traits the soul possess and possibly acquire a modicum of the skills and memories with the soul, this is far more effective when used in tandem with Legilimency. There are no detrimental side effects to the user's soul from this. You can also feed the soul to another for them to gain the same benefits. This would not make you immune to the dementor’s kiss but could allow you to overpower them, both preventing them from stealing your soul and allowing you to take any soul they have recently consumed.
</t>
  </si>
  <si>
    <t>A Personal Graveyard</t>
  </si>
  <si>
    <t>This ornate and decorative graveyard is a warehouse attachment that will automatically teleport any dead companions or followers into a grave with all of their parts including ash, souls and essence. Once per Jump per person you will be allowed to revive anyone brought here from death back to life, this will also function as a 1-UP for you if you have no more remaining.</t>
  </si>
  <si>
    <t xml:space="preserve">Wand of Watoomb </t>
  </si>
  <si>
    <t>This is a valuable and powerful artifact, fashioned and empowered by one of the Principalities, Watoomb himself. Taking the form of a small, demonic appearing ruby sceptre, this wand allows for powerful manipulations of magical energy, From directly manipulating, absorbing, or projecting larges amounts of energy to greatly amplifying or focusing any spells cast through it, any sorcerer would consider it a great boon to possess this artifact.</t>
  </si>
  <si>
    <t>Evil Power</t>
  </si>
  <si>
    <t>Despite being corrupted and considered evil by many, you have the special ability to kill those who are considered Evil in order to make your own power grow, the more evil or atrocious actions one has done the more power you slowly gain, you can choose whether its your physical or magical might that becomes stronger each time. If its magical might your spells especially those that were made to destroy or enslave become stronger, if its physical your skin takes a darker hue with strange swirling marks on it and your body becomes tougher, faster and stronger, obviously the stronger you become the less the gain sooner or later you will require large amount of evil energy from other people to make progress. Beware however, for the more evil you gather inside of you the higher the chances of getting corrupted and not only allowing it to corrupt you, but people will also sense something is wrong with you as well.</t>
  </si>
  <si>
    <t>Sacrificial Smith</t>
  </si>
  <si>
    <t>If there is a tradition between all those Overlords and what they did, then thats using minions to empower whatever they forge, ussually by having those that just spawned jump in the smelter in order to empower what is gonna be crafted. And you can not only do the same thing, so long you sacrifice minions in some way that involves the crafting process of what you are making.</t>
  </si>
  <si>
    <t xml:space="preserve">Vampiric Castle </t>
  </si>
  <si>
    <t>After many decades or even centuries of unlife, it is not uncommon for a vampire to gain their very own castle. You are one of those, owning your own dark castle perfectly fit for your vampiric self. In addition to all the amenities you’d expect from a castle, the windows block out the harmful effects of the sun, there are many replenishing barrels of blood in the basement, and there are dozens of gargoyles to protect the area from any invaders. There’s also an alter to Molag Bal, where he can communicate with you and vice versa, but that’s entirely optional.</t>
  </si>
  <si>
    <t xml:space="preserve"> Army of Darkness </t>
  </si>
  <si>
    <t>A graveyard that follows youaround, home to hundreds of skeletal minions under your command. Includes rusted medieval weapons and armor for some of them, andinstruments made of bone for a few others. Each one is about asstrong as a man, and they’re capable of providing comedy relief.</t>
  </si>
  <si>
    <t xml:space="preserve">All-Black the Necrosword </t>
  </si>
  <si>
    <t>This is probably what you’ve been waiting for. The Necrosword. This god-slaying blade of legend has chosen you as its next wielder. Firstly, being a sword, this thing is sharp enough to cut through even the hardiest of gods like hot butter. Like Mjølnir, the Necrosword will empower you to godly levels, so you may fight on equal terms with the gods it was forged to destroy, as well as granting you a healing factor so you may recover to kill another day. The blade also has a plethora of shadow-related abilities as befitting of its name. It lets the holder teleport through shadows in the same way Shadow Monsters do. Those said monsters may be created from the gloom to serve as your army of darkness. You may also make constructs of darkness, such as tentacles, cages, and claws to aid you in your pursuits. The blade negates any immortality its prey has, so you may cut down what would normally be an invincible god. Nothing is unkillable to this blade. Now go forth and slaughter. Lastly, this blade is entirely loyal to you and will not corrupt you whatsoever, in body or in mind.</t>
  </si>
  <si>
    <t xml:space="preserve">Grey Pyramid </t>
  </si>
  <si>
    <t>ThundercatS</t>
  </si>
  <si>
    <t>Your own pyramid, similar to those of Mumm-Ra and Mumm-Rana, surrounded by four obelisks and with multiple secret chambers inside. It also comes with a sarcophagus or altar where you can rest and replenish magical energies quickly and a cauldron full of mystical waters that enhances your divination and conjuration spells. It can attach to your warehouse after this jump, or appear in a location of your choice at the begin of each jump.</t>
  </si>
  <si>
    <t xml:space="preserve">House </t>
  </si>
  <si>
    <t>You’re the head of a Drowish House. Not only does this give you access to considerable resources, but you have the loyalty of a small army of drowish warriors and a few dozen spellcasters and assassins. Since you’re paying CP for it, that is “regular loyalty,” not “loyal by Drow standards.” All such individuals are followers.</t>
  </si>
  <si>
    <t>Book of the Damned</t>
  </si>
  <si>
    <t>The true book is a 700 year old tome written in an obscure Sumerian dialect, made from the skin and blood of the very nun who penned it after receiving a vision of darkness. Her life’s work of breaking curses was compiled into it, a dark magic tome with no equal. Within its many pages lies the ability to undo any kind of damnation that has been performed. It has an answer for every curse you will encounter, even able to explain what you need to lift primordial ones put in place by a capital-G gods. Keep in mind the book will only tell you how to break these ancient seals and curses, not the consequences for doing so. Your copy of the tome may be written in any language of your choice, made from less clichéd materials than Mother Agnes.</t>
  </si>
  <si>
    <t>Armour of Morkar</t>
  </si>
  <si>
    <t>The armor and shield of the one who would become the First Everchosen of Chaos, made of a material that is as black as midnight and bathed in daemonic energies. Those who wear the armor will find that it bears a most potent enchantment, in that it renders them invincible to all but the most powerful attacks. The shield itself can be used to hurl hostile spells back upon the original caster. Those who wear it will be a figure of envy across the battlefield, as many a sword and spell alike will fail to breach your gods-given defenses, one that even the gods themselves would have
to pay attention to.</t>
  </si>
  <si>
    <t>Books of Nagash</t>
  </si>
  <si>
    <t>Back when Nagash was first learning dark magic from captured dark elves, and combining them with the lessons of the Mortuary Cult, he wrote down his findings in nine massive books, of which you now claim ownership. Not only are these filled with arcane knowledge, simply holding them on your person will see all of your necromantic spells and abilities more potent. The best part is that only you can gain the full benefits of them, and unlock the greatest of their secrets.</t>
  </si>
  <si>
    <t>Zubora Gabora</t>
  </si>
  <si>
    <t>A demonic greatsword, once owned by the Demon King Demise, a dark mirror to the Master Sword in every way. Its ebony metal can cut through steel with ease, fire off beams of dark energy that are just as sharp as the blade itself, leaves devastating wounds that are nigh-impossible to heal, interact with spiritual entities like poes, and is practically indestructible. Perhaps, with time, you could awaken the slumbering spirit within.</t>
  </si>
  <si>
    <t>Majora's Mask</t>
  </si>
  <si>
    <t>A cursed mask, one that comes from a doomed world and once inhabited by an evil spirit. Although, it seems as though the spirit within is long gone, yet retains all of its abilities. Curious, but also useful. While wearing this mask, you will find the power of all your magics greatly enhanced at a significantly reduced cost, especially those of curses and magic considered dark or evil. Additionally, it gives the wearer the power of telekinesis, enough to throw a goron around with contemptuous ease.</t>
  </si>
  <si>
    <t>Demon King</t>
  </si>
  <si>
    <t>Few are worthy of such a title, but you are one of those few. You can control all but the most willful of monsters, regardless of size or number. Monsters under your control will also be better in general, stronger, faster, smarter, more durable. With such forces behind you, the world is right to cower in fear of your might.</t>
  </si>
  <si>
    <t>Necronomicon Ex-Mortis</t>
  </si>
  <si>
    <t>This book, bound in human flesh and written in human blood, is a powerful magical artifact; found within its pages are numerous rituals that can be used to summon demonic entities, including the Kandarian Demon. It has rituals for reviving demons from death, giving them corporeal forms, and can even open portals to the ancient past. Though there isn’t a ritual for returning to the future directly, there is a recipe for a potion that can put a person to sleep for hundreds of years, depending on how much of it is consumed. It should be noted that these rituals don’t necessarily give the ability to control or command what you summon.</t>
  </si>
  <si>
    <t xml:space="preserve">Crimson Champion </t>
  </si>
  <si>
    <t>It is always strange when a girl trains to be a warrior, yet this daughter of Ares has chosen to do exactly that. Her natural abilities combined with harsh spartan training has turned her into a peerless fighter, often referred to as being an invincible warrior by her peers. And yet for all her skill in combat, her demeanor is kind and merciful, often willing to let her foes love to see another day.</t>
  </si>
  <si>
    <t>Hela</t>
  </si>
  <si>
    <t>The Asgardian goddess of death and former Executione of Asgard. But when, her ambition outgrew Odin’s, he banished her, caging and
locking her away like an animal, banishing her to the desolate wastes of Hel, condemned to rule an eternity. So imagine her surprise when
you and her somehow managed to get a mental connection. Every night, while sleeping, you were projecting to Hela, and though she at first tried to get rid of you, then tried to ignore you when that didn’t work, you slowly managed to integrate yourself into her good graces. Having been lonely for a millennia with no one to talk to besides herself, she at first struggled with being social, but you slowly made her come out of her shell. Eventually, she came to long for the few hours when you where there with her, to have someone to talk with. As you two got to know each other, you took the role of a friend/psychologist, who she could unwind with and tell about all her woes with her father and what happened in the past, until she eventually came to terms with it. She is still a raging, impatient, volatile, and supremely ambitious personality masked by a casual confidence and appearance of friendliness, but she has realized that she is an effective and brutal wartime leader, but not a Queen fit for peace, at least not yet. And though she still doesn’t agree with her father, and is still angry at what he did, she also accepts that she had let her ambition and bloodlust grow too uncontrollable. And while talking and getting to know each other over time, she also realized she had begun to form an... attachment to you. Now that she has realized how deep this attachment is, she will let nothing stop her from having you, from protecting you, from... loving you. Her only hope is that you will love her back, and accept her in all her divine, beautiful and monstrous glory.</t>
  </si>
  <si>
    <t xml:space="preserve">Coin </t>
  </si>
  <si>
    <t>You possess a coin. At any time you can choose to destroy the coin in order to enter another realm, even if you do not naturally possess this ability. The original version of this coin only allows travel to Hell, but you may choose to go anywhere you like. You get another coin every month.</t>
  </si>
  <si>
    <t>Happy-Go-Lucky Goth</t>
  </si>
  <si>
    <t>​What’s this? It seems an incredibly pale and perky goth girl with a fondness for ankhs and a zest for life has taken to following you around. She seems to be an entirely mundane human but is utterly unflappable and frustratingly vague when asked about herself. How odd.</t>
  </si>
  <si>
    <t>Holy Tools</t>
  </si>
  <si>
    <t xml:space="preserve">An array of holy implements, often necessary for a hunter’s work. The primary tools are a set of crosses and other holy symbols, in wood and various metal materials, usually used to ward awaytheforces of evil. For combat applications, you have a large flask of holy water, turning any blade dippedin the liquid into a deadly weapon against unholy foes. The flask itself is the sacred object, turning any water into a holy sort, which has the useful side effect of making potable water even from dirty river muck. 
</t>
  </si>
  <si>
    <t>Bell, Book and Candle</t>
  </si>
  <si>
    <t>The necessary tools and instructions for performing an exorcism. Very important, in your line of work.</t>
  </si>
  <si>
    <t>Angelic Grace</t>
  </si>
  <si>
    <t>This celestial energy is integral to every angel, but it can be stolen away with the right tool and leave an angel stripped of nearly all of their powers – including the ability to even leave a vessel. It is a serious crime in heaven for grace to be removed, whether by the owner or another. Once removed from an angel, this energy can cause a surge of life and growth in an area over time, turning barren fields into fertile overgrown areas. Of course, the angel would be stuck as a human unless they could find and reclaim it.</t>
  </si>
  <si>
    <t>Holy Oil</t>
  </si>
  <si>
    <t>A very rare substance that can only be found in Jerusalem, Holy Oil has many applications in both rituals and confronting angels. When a circle of the oil is ignited angels are unable to cross, as both their vessel and the angel will be destroyed immediately. Very useful, if not for the fact angels can still call for help over Angel Radio and archangels can only be held for minutes before the fire goes out. Despite its primary use being a weapon against angelic beings, used as a fire-starter it still does great harm to both low and mid-level demons as holy fire molotov . Your jug of the fluid will refill regularly.</t>
  </si>
  <si>
    <t xml:space="preserve">Princess of Moonlight </t>
  </si>
  <si>
    <t>A relatively young goddess from a far off land, it is not only her blue skin or four arms that make her stand out, but her mastery of magic that is
second to none in these lands. She seeks the power needed to break free from her destiny, to shatter the fate forced upon her. She has decided to travel with you, possibly in the hope that you will bring her closer to her goals.</t>
  </si>
  <si>
    <t>Lyre of Apollo</t>
  </si>
  <si>
    <t>The god Apollo is one who possesses a multitude of divine roles, but perhaps his most famous is as the god of music. You now find yourself in
possession of his lyre, crafted of the finest materials, and virtually indestructible. It is perfectly tuned, and the music it produces will always be pleasing to hear, even if played by a complete novice, if played by a master, you could even bring the gods to tears through your craft.</t>
  </si>
  <si>
    <t>Hearth of Hestia</t>
  </si>
  <si>
    <t>Often left in the dust of the more standout and prominent members of the Pantheon, Hestia is the goddess of home and hearth. She offers no
great powers or powerful artifacts, but only this simple hearth. When placed within a structure, all will feel a sense of ease and comfort, as though within a beloved home. It will also improve the quality and taste of all food prepared within the structure.</t>
  </si>
  <si>
    <t>Araette, Mythic Dawn Missionary</t>
  </si>
  <si>
    <t>A believer in the Mythic Dawn’s cause since the very beginning, Areatte is not what one would think of when they imagine the typical cultist... or the typical Bosmer, for that matter. A strict adherent to the Green Pact even after finding new purpose in the Mythic Dawn, Araette can often be found baking bone flour and honey cookies when visiting the homes of her fellow cult members. At times she can be a bit TOO eager to spread the good word of Dagon, but she usually wises up when secrecy is needed. Her hobbies include quietly reading her copy of the Commentaries, cooking Pact-friendly meals for the inn she works at with lots of meat, and knitting cozy sweaters for the Daedra she tends to summon in battle (or for help with chores). She hasn’t quite figured out how to knit one for her favorite Flame Atronach, though.</t>
  </si>
  <si>
    <t>Hell Lord</t>
  </si>
  <si>
    <t>​You are no bottom-feeding devil or mouth-breathing spirit. You are a Lord of Hell, a king among the infernal. Your magic and strength are enhanced in power and scope and you have a slice of hell over which you rule. In your own dimension, you are immortal and near all-powerful. If someone were to somehow destroy you inside of it, you would simply reform. By default it has a rather bleak appearance, fitting for a hell. However, you may reshape the inside of your dimension at-will. It will begin with size comparable to a large city, but buy feeding souls to it, you may increase its size. In addition, you may import any sort of pocket dimension that you already possess into this role and in the future you may even be able to have it devour other pocket dimensions that you gain, merging them together and increasing the size.</t>
  </si>
  <si>
    <t xml:space="preserve">Demiprince </t>
  </si>
  <si>
    <t>Though it may come as a shock to some, even the Daedric Princes may have their hearts swayed, their passion reciprocated and bedchambers filled. Sometimes, these interactions lead to a Demiprince, a child between a Prince and a lesser entity. You are one of these demigod children, child to a Daedric Prince of your choice. Most born from mortals are capable of matching the power of dragons, to say nothing of those from a more powerful parent. You will also possess a connection to your parent's spheres, granting you unique magics depending on who sired you.</t>
  </si>
  <si>
    <t>Angel Blade</t>
  </si>
  <si>
    <t>Self-explanatory, this is a weapon carried by Angels that can be used to kill anything barring Pagan Gods &amp; Archangels.</t>
  </si>
  <si>
    <t>Sanctuary</t>
  </si>
  <si>
    <t>Legend of Zelda - A Link To The Past</t>
  </si>
  <si>
    <t>And this is where the passageway that Zelda told Link about led. A small church to the north of the Royal Castle, tended to by one of the Sages. More importantly, it had enough magical barriers that not even Agahnim’s new army could break through. He had to sneak in through an undefended entrance in order to get in. You might want to be careful to close that behind you by the way. But I digress - when your castle is taken, your home in flames, and as your other safe haven's fall, the barriers on this place will grow ever stronger. When you have nowhere else to go, when all else fails, you can always come here to take sanctuary.</t>
  </si>
  <si>
    <t>In The Blood</t>
  </si>
  <si>
    <t xml:space="preserve">Xena/Hercules </t>
  </si>
  <si>
    <t>Your divine blood is strong, freeing you from mortal frailties. You could run for days without sleep, or endure privation and injuries that would kill a mortal many times over. Age will not weaken you until you are in sight of your deathbed, and your life-force resists attempts to assault the core of your being. This durability extends to your mind as well, giving you a reserve of courage and willpower to see you through times of trouble.</t>
  </si>
  <si>
    <t>Soulfire</t>
  </si>
  <si>
    <t>Demons are often seen as beings of fire. Hell is thought of as a pit of eternally burning flames by many. Well, while not all demons are of fire, many are and you count yourself among them. You have command of an unearthly flame known as soulfire, a kin to hellfire. You can summon and manipulate this potent infernal flame and while it can function as normal fire, burning matter with heat, its true purpose -- as the name implies -- is to scorch spirits. Magical and spiritual entities will be burned by this fire, not only being affected even if normal fire could not touch them, but actually being particularly harmed by it.</t>
  </si>
  <si>
    <t xml:space="preserve">Totally Inconspicuous Flask </t>
  </si>
  <si>
    <t>This silver doodad doesn’t come from Africa and wasn’t owned by a voodoo shaman. Still, there’s a certain power that seems to emanate from this flash. Perhaps it has a secret or two inside. If only you knew what it does. Trap demons. It traps demons. Just have them drink from it and they’ll be sucked inside. It’s not a comfortable place to be trapped and breaking out is a chore for all but the very strongest. Even then, so long as you keep the cap in place, it’ll be almost impossible.</t>
  </si>
  <si>
    <t xml:space="preserve">Ozzy Summoning Orb </t>
  </si>
  <si>
    <t>The Crown Prince of Darkness is, surprisingly, not one of the spawn of Satan. He isn’t even aligned with Hell in the slightest. No, Ozzy is, in fact, heaven bound. And while he hasn’t died yet, he has chosen to earn a few brownie points by helping out the big man upstairs whenever there’s a need. Now you hold the method for summoning the rock legend himself. Just throw this orb on the ground and he will appear in a puff of white smoke while wearing white robes. He’ll assist you for a short while in whatever problems you have with all the energy and ability at his disposal. Which is enough to bite the head off a son of Satan and make it work. If you just want to party with him, he’ll be down for that too. Just make sure you’ve got enough drugs to keep him happy.</t>
  </si>
  <si>
    <t xml:space="preserve">Devil Throne </t>
  </si>
  <si>
    <t>Truly a chair fitting for a prince of darkness.This throne is massive, intimidating, luxuriously comfortable, and adorned in a style that fits perfectly with your favorite decor. Expect those that gaze upon you sitting in it to know you for what you truly are. Whether that is a good or bad thing depends upon you.</t>
  </si>
  <si>
    <t xml:space="preserve">Totally Hot </t>
  </si>
  <si>
    <t>Everyone up here tends to be really attractive. Like, smoking hot. Like, solid 9s and up. And you should see God. Whew. Now you, like the rest of the angels, are literally and figuratively sitting on Cloud Nine. You’re at the height of attractiveness for the human ideal. Even better, you always smell of flowers and sun-dried laundry. Or whatever your favorite smell happens to be.</t>
  </si>
  <si>
    <t>Flaming Sword</t>
  </si>
  <si>
    <t>A flaming sword, pretty self-explanatory. Can harm intangible, spiritual and other supernatural beings. It also provides heat, light and an easy way of starting fires.</t>
  </si>
  <si>
    <t>Free Will</t>
  </si>
  <si>
    <t>You cannot be controlled or constrained, for you bear the greatest blessing and curse of humanity, the power to choose.</t>
  </si>
  <si>
    <t>Angel-Proofing</t>
  </si>
  <si>
    <t>An intricate series of ancient runes has been carved into your ribcage, making it impossible for angels of any rank or power to sense your presence using their divine powers. Even archangels like Lucifer himself would have to hunt you down the old-fashioned way. You have an ancient tablet with instructions for placing these same protective runes on others to hide them from angels. If you copy them onto another person or persons they too will receive this safety from detection, though any copies can be removed from a person as per normal for whatever means you use to inscribe them.</t>
  </si>
  <si>
    <t>Matching Tattoos</t>
  </si>
  <si>
    <t>A relatively simple method that is guaranteed to ward off any and all forms of demonic possession. Where normally an anti-demon tattoo could be burned off or otherwise removed this one will remain effective just as long as your body does unless you choose to remove it of your own free will. Since the tattoo is relatively simple despite it’s essential role in hunting demons, you can copy the design to grant this protection to any of your allies as well – though anyone else who gains the tattoo will only see it effective so long as it  remains on their body.</t>
  </si>
  <si>
    <t>Born of the Divine</t>
  </si>
  <si>
    <t>There was a divinity in your family history, and no matter how many generations the benefits have skipped over, they are shining through you now. You’re a little taller, a lot smarter, a little more attractive and charming, and a fair bit stronger and faster than you were before.</t>
  </si>
  <si>
    <t>Faust Schmaust</t>
  </si>
  <si>
    <t>Power and knowledge are costly, and you know how to get the best price. When dealing with otherworldly entities and spiritual beings of power, particularly those of malevolent intent, you always get what you came for. There will be a price, and a foolish deal will still be foolish, but the cost will be much less for you than it would be for someone else.</t>
  </si>
  <si>
    <t>True Form</t>
  </si>
  <si>
    <t>You gain another form that appears however you like. When in this form, you are significantly stronger than normal. However, the true power of this perk is its ability to instill emotion. Choose an emotion, such as fear or love. When you show your form to someone, they are filled with an intense amount of whatever emotion you chose. Lucifer was able to use this in order to terrify criminals into confessing. Additionally, you may choose to only show parts of this form. When doing so, you do not gain the enhanced strength of your other form but may instill emotion as normal.</t>
  </si>
  <si>
    <t>Holy Bullet</t>
  </si>
  <si>
    <t xml:space="preserve"> bullet holding the blood of a holy man and blessed by a holder of true faith. It has the ability to kill beings with a single shot that have primal and natural evilness inside of them. It is required to target either heart or brain, or an equivalent weak spot should target lack normal ones, you get one bullet at a time and cannot stockpile them The bullet itself will refit into any sort of firearm you need it to..</t>
  </si>
  <si>
    <t>Cherubim Sig</t>
  </si>
  <si>
    <t>A small bow that can be hidden as a tattoo on the palm of your hand. By channeling your power into this bow you can fire “harmless” arrows that cause the two humans of your choice (or at least the two people you hit in succession) to fall in love with each other. It catalyzes the affection felt between them enhancing any romantic feelings with a 100% success rate, so please try to be careful when you aim it. Upon being forced into falling in love with another human because of one of these arrows, a small mark is left on the heart. Those who have already been marked cannot have this ability use on them again; you can only use this method to create one true love per person.</t>
  </si>
  <si>
    <t>Blessed By The Gods</t>
  </si>
  <si>
    <t>Asgard is a wondrous place, you know. Existing for thousands of years, with advanced magic and technology that would see them rise to become a city of gods... it is little wonder that they are both feared and praised throughout the Nine Realms. The royalty however, has a penchant for adopting strays if Loki is any indication. You have been likewise adopted by Odin and raised as a member of the royal family to be great like them. Not only have you been augmented by Asgardian magics to a truly attractive state that you would feel qualifies as an appearance booster, but you display a great willpower and determination to see your goals and plans through with a very strong learning aptitude to absorb information like a sponge beyond even Tony Stark as befitting of Odin's adoptive child.</t>
  </si>
  <si>
    <t>Cowl of Nocturnal</t>
  </si>
  <si>
    <t>An artifact associated with stealth and secrecy, it is the greatest tool for any thief. While wearing it, to all others you will simply become the Gray Fox, a legendary thief. None will be able to tell what your actual identity is, even if you were to take it off right in front of somebody. It will also increase the wearer’s ability to sneak around, long falls will not harm them as much, and they will be able to detect life around them in a radius of fifty feet.</t>
  </si>
  <si>
    <t xml:space="preserve">Ruined Library </t>
  </si>
  <si>
    <t>It seems as though the Gray Prince managed to save a slice of his realm, the Gray Library, before the Mad God destroyed everything. Though nowhere near as filled as the original Library, it possesses much of Jyggalag’s knowledge and revelations about the true nature of the universe, and how to exploit it.</t>
  </si>
  <si>
    <t xml:space="preserve">Black Books </t>
  </si>
  <si>
    <t>These eight books are tomes of esoteric knowledge with a special property to them. By reading them, you will be taken to an island within the realm of Apocrypha, and subjected to a test. What this test is differs from book to book, ranging from complex puzzles to a gauntlet of combat. If you die in the books, you will be returned to the real world unharmed, but should you succeed you will be granted powerful abilities.</t>
  </si>
  <si>
    <t>Slice of Heaven</t>
  </si>
  <si>
    <t>A small piece of your own heaven. This is a wondrous place, a whole city built amidst the clouds, full of golden light and wonderful serenity. This is a small pocket dimension, you very own piece of Heaven to do with as you please. This place can grow with occupants, to house as many people as you deem fit in the height of luxury and happiness, with the exact details being up to you. You can set whatever rules for entry you like, even whether or not someone needs to be dead to get in here. In addition, no one can get here without fulfilling whatever rules it is you do set, no matter what or how great their abilities. In addition, you can cast out anyone who is in at any time you want, with no downsides. In future jumps this place follows you along either as a pocket dimension or a warehouse attachment, up to you. You can control every single aspect of it, even creating things or expanding it by feeding it more energy, at will.</t>
  </si>
  <si>
    <t>Staff of Magnus</t>
  </si>
  <si>
    <t>The weapon of the Father of Magic himself, Magnus' staff is a potent artifact. It can drain vast quantities of magicka from people and magical objects, storing it until its user calls upon it to power whatever spell they are using, or to replenish their own stores. Should the target run out of magicka to drain, it will instead drain their lifeforce before converting it into magicka.</t>
  </si>
  <si>
    <t>Archangel Blade</t>
  </si>
  <si>
    <t>For , you gain an Archangel Blade, a more powerful version of an Angel Blade; this blade is exclusively used by the Archangels and is one of the few weapons that can kill them. Now, normally an Archangel Blade can only be used by an Archangel but yours will work for you and only you and as an extra ability yours can’t be used against you.</t>
  </si>
  <si>
    <t>Medallion of Life</t>
  </si>
  <si>
    <t>The original medallion contained the knowledge of God and a small fragment of his power. This medallion, however, is empty but can be filled. You may choose to place a portion of your power into the medallion, granting whoever wears it the knowledge and power you chose to imbue.</t>
  </si>
  <si>
    <t>Desire</t>
  </si>
  <si>
    <t>You have the power of Lucifer himself. With a simple, “What do you desire,” you can draw out the wants of any being you make eye contact with. They will tell you exactly what they want with no regard as to whether or not they should.</t>
  </si>
  <si>
    <t xml:space="preserve">Faustian Flip </t>
  </si>
  <si>
    <t>You know how making a deal with the devil never seems to play out in your favor? Well, now it’s time for that to finally change. You may freely break any sort of binding deal or contract made with a magical being while retaining any and all benefits you received from said deal. Just, you know, be prepared for a pissed off benefactor if you decide to do so. Of course, this does have one limitation. Namely that it only works on one deal at a time. Using it to retain the benefits of a new deal will result in the forfeiture of all those gained from the last such deal. Still, this is quite the talent you have here. Use it carefully.</t>
  </si>
  <si>
    <t>Lasso of Truth</t>
  </si>
  <si>
    <t>An exact replica of Wonder Woman’s primary tool and weapon; a magical golden lariat that forces anyone captured within it to obey the wielder's commands and tell the truth. Can be used to dispel mind control.</t>
  </si>
  <si>
    <t>Gateway To Oblivion</t>
  </si>
  <si>
    <t>A strange doorway appears in a location of your choice. Through this portal lies the realm of one of the Daedric Princes known to mortals. These powerful entities view mortals as little more than minor amusements, or even as collectibles. During the Oblivion Crisis vast numbers of these portals appeared. As the invasion was orchestrated by Mehrunes Dagon, the majority of these gates connect to The Deadlands from which he stations his armies. This volcanic dimension of destructive change is perilous for any attempts to counterattack. But that is not necessarily where your portal leads... Perhaps it is a border between sanity and madness, and leads into the Shivering Isles? Maybe you wish to enjoy the dense woodlands and formidable beasts found in the Hunting Grounds? You may choose a different daedric plane to be connected to. You may get along with the daedra that dwell within, or share a more antagonistic relationship in which you use them for training. They do not  xperience death when their physical bodies are slain and their animus will eventually coalesce into physical form again. As such you will find the realm offers endless training for your skills.</t>
  </si>
  <si>
    <t>Foot in the door</t>
  </si>
  <si>
    <t>You may not be a full god, but you can easily get their attention. Deities always pay attention when you pray, and cosmic beings give your words due consideration, never dismissing you out of hand for being a 'mere mortal.' Whenever powerful beings gather in council, your presence is rarely objected to. You may get to sit at the big boy's table, but staying there requires that you act the part. Proper displays of divine etiquette and the judicious application of your influence are required if you want to get invited to divine parties more than once.</t>
  </si>
  <si>
    <t xml:space="preserve">Pocket Realm </t>
  </si>
  <si>
    <t>Ah, but who said anything about your home being on Nirn? With this, your home will inhabit its own miniature Realm of Oblivion or Aetherius, which you can design to your specifications. You can also create Gates in the world that go directly to this realm. The realm's size is just large enough to house your property, with a mile radius between it and the edge of the realm.</t>
  </si>
  <si>
    <t xml:space="preserve">Domain </t>
  </si>
  <si>
    <t>All of your kind are gods, but not all of them are gods of something. Well, now you are. As Thor is the god of storms and strength, Loki the god lies (or perhaps Stories, depending on the Loki in question), and Ares the god of war, you now have a domain which you have power over. You'll be able to sense things related to it and command it to some degree. A god of storms could feel a front in their bones and call a bolt of lightning with a shout where a god of magic could weave magic as easily as a mortal breathes, foregoing most spells entirely. As you grow in age and power, so too will your connection with and command over your domain increase. Some are also immune or resistant to their domain; a god of fire is hard to burn, for example, but a god of war would only be somewhat more resistant than normal to strikes from a sword. This also applies to power over domains, being less the more broad it is; a god of magic would not be impossibly far beyond their kin, for instance, though they would find magic easy to learn and manipulate.</t>
  </si>
  <si>
    <t>Holy Water</t>
  </si>
  <si>
    <t>The very last thing a demon should have, since it tends to melt demon-kind. You have a bottomless thermos of holy water. Be careful.</t>
  </si>
  <si>
    <t>Trickster</t>
  </si>
  <si>
    <t>A standard ability of a specific type of deity known as a Trickster but known to many others as well is the gift of conjuration. These beings have the ability to make something from nothing, including minor monster constructs to furniture and much more. While any of these constructs can hold a personality designed for them by the creator any living things will not truly have a souls and only acts based on behaviours designated by the trickster. Where other deities must rely on worship to restore their energy needed for performing miracles, a trickster can substitute this for imbuing copious amounts of sugar to recharge. Just like those powerful beings you now have the ability to conjure objects and creatures, as well as the option to use the sugar you eat as a secondary source of energy for divine powers.</t>
  </si>
  <si>
    <t>On The Wings of Prayer</t>
  </si>
  <si>
    <t>You can instantly travel to any location you’re familiar with on the same planet, or to other destinations on the world if someone gives you proper direction on how to reach it. When taken by an Angel this travel is accompanied by the sound of fluttering wings, regardless of the current form you inhabit. Any angel can use this ability while connected to Heaven here, but without that connection they will need to resort to more mundane travel unless this perk is purchased. It takes a brief moment to steady yourself after 'landing' to adjust to the new surroundings which might leave you vulnerable to traps, so it’s best to look where you’re going carefully if given the chance to do so.</t>
  </si>
  <si>
    <t>Urn of Olympus</t>
  </si>
  <si>
    <t>An urn depicting the gods of Olympus, it smells of wine and ozone. By placing a drop of your blood within, you create an inseparable connection between you and the urn, granting you a most potent ability. Your magical energy will rapidly regenerate so quickly that, no matter how large your reserves are, it almost appears as if you have an infinite amount. Very useful for those who prefer to sling spells around instead of blades.</t>
  </si>
  <si>
    <t>Shield of Helios</t>
  </si>
  <si>
    <t>The titan of the sun, Helios, sided with the Olympians early on in the Titanomachy, that great war of yore. You now find yourself in possession of his golden shield, as resplendent as the sun itself. Not only is it indestructible, but it can emit a blinding light at will, so brilliant that not even gods can gaze upon it. Additionally, you will find that any magic that impacts this shield will be sent back towards the caster.</t>
  </si>
  <si>
    <t>Ring of Hephaestus</t>
  </si>
  <si>
    <t>All works by the god of smiths is a thing of intricate beauty and power, and this ring is no different. While wearing this bronze ring, you will find that anything you create will have both their quality and potency greatly improved beyond what should be possible for you. Additionally, such works will be far more durable and resistant to the passage of time, ensuring your works will last millennia.</t>
  </si>
  <si>
    <t>Ferry of Charon</t>
  </si>
  <si>
    <t>A masterfully crafted vessel, fitting for the one who ferries the dead to their final resting place. Made in the image of a greek trireme, it requires no crew to take you to whatever destination you desire, even the various afterlives you may encounter on your journeys with little difficulty. Strangely, its speed will scale with yours, ensuring that it will always be faster than you, though you can enjoy a leisurely pace if that is your desire. Death will always come, no matter how far one runs from it.</t>
  </si>
  <si>
    <t xml:space="preserve">Chalice of Hera </t>
  </si>
  <si>
    <t>The favored cup of the queen of the gods, it is an ornate silver chalice with a flawless emerald embedded within, with scenes depicting the glories of rulership and family. Within is a never ending amount of nectar, the drink of the gods. Just one sip can cure a man of all diseases and illnesses, as well as healing all wounds he may have.</t>
  </si>
  <si>
    <t>Boots of Hermes</t>
  </si>
  <si>
    <t>Hermes is well known for his speed, as befits the messenger of the gods, and these boots only reinforce that reputation. While wearing these greaves adorned with golden wings, you will see a massive increase in your speed, allowing a regular mortal to outpace even the swiftest of arrows, to say nothing if they were worn by a god. Additionally, it will allow you to run up walls and ceilings without fear of falling off, regardless of what kind of surface they are.</t>
  </si>
  <si>
    <t>Armlet of Hercules</t>
  </si>
  <si>
    <t>A bronze band with twelve gems embedded into it, each of them representing one of Hercules' twelve mythical labors. While wearing this armlet, which will change in size to best fit the wearer, it will imbue them with the strength of the greatest greek hero, allowing them to throw massive boulders as if they were pebbles. Additionally, they will increase your skills in unarmed fighting, making it so that when you are disarmed, you are never out of options.</t>
  </si>
  <si>
    <t xml:space="preserve"> Holy Beads</t>
  </si>
  <si>
    <t>Most hunters carry a bit of holy water for emergencies, but not all can create their own when the situation needs it. With just an incantation, any standing water in contact with this rosary will be converted into holy water. While the water’s main use is a deterrent against demons, it is a particularly effective one. Creative hunters have been able to use this process to create particular effective traps, such as by blessing sprinkler systems or water tanks before using them to soak buildings.</t>
  </si>
  <si>
    <t>Deal with the Devil</t>
  </si>
  <si>
    <t>You can make deals for just about anything. Once the terms of the bargain are struck, you are compelled to complete your side of the deal. In return for this, your target will then owe you one favor. You can call this favor in at any time, and they will be magically compelled to do whatever you order. This bypasses any sort of mind control defense the target might have. Targets may not be coerced into agreeing.</t>
  </si>
  <si>
    <t>Staff of Aaron</t>
  </si>
  <si>
    <t>It seems that some legends are exaggerated or considered too great to be real... and then there are some legends that prove to be all too real. Said to belong to the brother of Moses, this staff could summon terrible plagues upon one's enemies similar to the Plagues of Egypt, ensuring an edge in fights. It was claimed to be a divining rod as well, but this version simply enhances divining attempts one may use to seek out an object.</t>
  </si>
  <si>
    <t xml:space="preserve">Savior's Hide </t>
  </si>
  <si>
    <t>By far his most famous Daedric Artifact, this cuirass is believed to be the very hide of Hircine himself. It has many benefits, such as reducing the effects of hostile magic by half, granting the wearer total immunity to all poisons, and grants them unlimited stamina. Additionally, should they be a werebeast themselves, the armor will meld with their bestial flesh when transformed, greatly improving their defences.</t>
  </si>
  <si>
    <t>Skull of Corruption</t>
  </si>
  <si>
    <t>Her most infamous artifact by far, it is one that feeds off of dreams. Upon activation, it will steal the dreams of the sleeping target, replenishing your magicka as well as forcing them to experience nightmares. It can fire off blasts that deal psychic damage, and can even create a shadowy clone of yourself, possessing most of your powers but not being as durable.</t>
  </si>
  <si>
    <t xml:space="preserve">Mace of Molag Bal </t>
  </si>
  <si>
    <t>The most infamous of the Lord of Brutality's artifacts, this mace desries to be quenched with the blood of it's enemies. It drains away the stamina of the target, replenishing your own, while also soul trapping then, ripping out their soul after death, and either sending them into a Soul Gem or Coldharbour. Additionally, it will inflict great pain unto it's target, more than they should reasonably be feeling.</t>
  </si>
  <si>
    <t>Azura's Star</t>
  </si>
  <si>
    <t>A beautiful star that can expand, revealing azure crystals. This is the ultimate soul gem, capable of holding a soul of any size, of any type, regardless of its origin. And unlike those lesser stones, the Star will not shatter after the soul has been spent, ready to take on another until the cycle repeats itself once more.</t>
  </si>
  <si>
    <t>Skeleton Key</t>
  </si>
  <si>
    <t>By far Nocturnal's most well known and sought after artifact. The Skeleton Key can open any lock, be it mundane or magical. You can also use it to relock stuff once you're done. Should you channel enough magicka into it, you could even unlock a person's latent potential.</t>
  </si>
  <si>
    <t xml:space="preserve">Oghma Infinium </t>
  </si>
  <si>
    <t>An ancient tome of knowledge written by Xarxes, the wizard sage and scribe also known as "The Ageless One." Upon reading it, you gain the eldritch knowledge of one of the three paths of Shadow, Spirit, or Steel. Each person may only be affected by this artifact once, as more than that can and have driven men to madness. Still, many who have read it have achieved near demi-god capabilities.</t>
  </si>
  <si>
    <t>Daedric Realm</t>
  </si>
  <si>
    <t>Extensions of their Princes, these realms of reality are reflections of their true nature. Although, it need not be that way here. While you could certainly purchase one of the sixteen realms currently lorded over by their Daedric Prince, you can also design your realm to whatever specifications you desire. From geography to the sky to weather to flora and fauna to so many other little things, it would be hard to keep track of. Regardless, this realm will be as large as the continent of Tamriel, as well as a little bit beyond.</t>
  </si>
  <si>
    <t xml:space="preserve">Archangel </t>
  </si>
  <si>
    <t>Woah. Okay, so you’re not a run of the mill angel anymore. You’re an Archangel, peer to the likes of Gabriel herself! Your powers and abilities, those gained from this world as well as elsewhere, as boosted and magnified massively, catapulting you so that you’re among the strongest and most powerful beings in this world. You have the light of God behind you, making you capable of smiting even entire legions of demons at will, and heal huge numbers of people of any and all diseases and injuries short of death with no effort whatsoever. Even magical diseases and poisons, or cursed injuries fall before your power, though they do require you to spend rather more of it. Your speed of flight is easily supersonic now, and you can undo and destroy evil and corruptive influence of all kinds at will. Your ability to withstand damage is similarly boosted, to the extent that you can take most weapons mankind has to your face and not even notice, while your offensive abilities would let you go toe-to-toe with the Devil himself.</t>
  </si>
  <si>
    <t>Spellbreaker</t>
  </si>
  <si>
    <t>An elegant shield of Dwemer creation, said to be constantly searching for its original master, none can match its protective properties. Not only will it nullify most of the impact from whatever strikes it, but it can temporarily create an unbreakable ward, rendering the user immune to magic. It would take an ancient and very powerful mage, or the power of a god to bypass this protection.</t>
  </si>
  <si>
    <t xml:space="preserve">Dawnbreaker </t>
  </si>
  <si>
    <t>A blade that was forged in a holy light that breaks upon the Prince's foes, it burns all it hits with divine flames and will destroy any undead it touches. The blade can extend to an incredible distance, looking like a beam of light that will cut down any foolish enough to stand against it.</t>
  </si>
  <si>
    <t xml:space="preserve">Volendrung </t>
  </si>
  <si>
    <t>The Hammer of Might, and the reason why Hammerfell is named as such. This massive ebony warhammer earns its name with its capability to demolish even the walls of enemy keeps with ease. It is enchanted with the ability to paralyze foes as well as draining them of their strength and stamina with each hit, replenishing the user's own.</t>
  </si>
  <si>
    <t>Spear of Hircine</t>
  </si>
  <si>
    <t>The personal weapon of the Prince of the Hunt, this spear is only gifted to those he deems most worthy. It has a floral pattern adorned on its spear head, which has a crosspiece that curves downward on one end, and will paralyze and inflict a deadly poison on a target with but a scratch. Should they resist the spear's paralysis, then they will be heavily burdened, slowing them down greatly.</t>
  </si>
  <si>
    <t xml:space="preserve">Sword of Jyggalag </t>
  </si>
  <si>
    <t>The personal blade of the Prince of Determinism, crafted from mathematically perfect crystals and forged in the light of Anu. This perfectly symmetrical blade can paralyze all but the most powerful of entities, freezing them to their very cores. Even if they are able to resist, they will find gray crystals growing from their skin, making it much harder to move around and burdening them. These crystals will allow you to siphon off their vitality and magicka, replenishing your own.</t>
  </si>
  <si>
    <t>The Equalizer</t>
  </si>
  <si>
    <t>Also known as the Hammurabi, this weapon will in the future be created by God to kill the Nephilim son of Lucifer. What this gun does is kill anything able to wound even God himself. Unlike the Colt, this weapon does not use bullets but instead sends a wave of multidimensional energy across a perfectly balanced quantum link between whoever’s shooting and the target. Now, when I say kill anything I mean it there is nothing in this verse that can survive this gun except maybe God, The Darkness &amp; Death but it
would still wound them with an injury not even they could heal by themselves as well as leave them in a weakened state so long as they are wounded. Of course, normally this weapon would come with a crippling weakness and that would be whatever injury is inflicted onto the target would be inflicted onto the shooter but as you are paying CP, this weakness does not affect you.</t>
  </si>
  <si>
    <t>Blade of Azrael</t>
  </si>
  <si>
    <t>The blade of the Angel of Death, Azrael. This blade is exceptionally sharp, capable of cutting through steel like butter, and ignores any immortality the target may have. It’s true gift, however, is the ability to utterly eradicate any being it kills. Anyone killed by this blade is erased from existence, preventing them from going to any afterlife.</t>
  </si>
  <si>
    <t xml:space="preserve">Hell </t>
  </si>
  <si>
    <t>You gain your own little slice of Hell. It possesses an endless amount of cells that automatically restructure themselves in order to best torture whoever is placed inside. You may choose to add this dimension to any realm you already own.</t>
  </si>
  <si>
    <t xml:space="preserve">The Mark of Cain </t>
  </si>
  <si>
    <t xml:space="preserve">Somewhere of your choice on your body appears a circular mark. You are completely immortal and unable to die so long as the mark remains on your body, simply reviving moments later in the event that you are killed. This immortality is not subject to the normal rules of immortality in this setting. Even being killed with magical weapons, or even weapons specifically made to kill immortals, will not prevent the mark from taking effect. So long as you possess it, nothing can stop you from coming back. Additionally, you possess a minor form of regeneration, ensuring you will always return to peak condition without scarring no matter the damage. With time, you could even return from complete bodily destruction. </t>
  </si>
  <si>
    <t xml:space="preserve">Trident of Lucifer </t>
  </si>
  <si>
    <t>​Something of a misnomer, this fiendish golden weapon is actually closer to the bastard offspring of a bident and a spear. An artifact of immense power forged long ago in the deepest fires of Hell, this Trident is greatly feared and lusted after by demons and mages alike. Able to summon forth enormous torrents of the flames of Hell in which it was born, this Hellfire not only burns the physical but also the magical and spiritual. These flames are powerful enough to burn most beings to ash within an instant and banish or destroy all but the absolute most powerful of demons and spirits.</t>
  </si>
  <si>
    <t>Crusader’s Relics</t>
  </si>
  <si>
    <t>Pelinal Whitestrake, the Divine Crusader, once bore a set of aedric artifacts into battle against Umaril the Unfeathered. Each of the Eight contributed to the creation of these relics. You receive your own equipment with matching power. It can come in a set of heavy armour or more lightweight depending on your preferences. This includes a special armour stand. It’s for much more than displaying the relics. Whenever placed here they are recharged and repaired. They will also constantly be enhanced to match your level. Whatever strength or durability or magical power you gain, this blessed equipment will improve along with you to remain viable. The enchantments are molded to the needs of the wearer. One consistent element is all armour pieces fortify your potential to use Restoration. By default, this would allow the uninitiated to cast healing spells as if they were actually trained. But, should you reach the same heights of power as Pelinal himself, this understanding of Restoration could eventually match his mythical feats. These include continuing to speak after being dismembered as well as crossing the boundaries of time into the ancient past.</t>
  </si>
  <si>
    <t xml:space="preserve">Thunderbolts </t>
  </si>
  <si>
    <t>Now you've done it. You've acquired a gold-and-leather brace of three jagged spears that transform mid-throw into blasts of electricity. They hit every bit as fast and hard as their natural counterparts, and being semi-divine, they ignore spells and enchantments that protect against electricity. Technological defenses are less effective as well, the energy of each bolt ignoring physics and refusing to be re-directed or grounded out until all their energy is expended upon the target. Creatures that are incredibly tough or naturally resistant to electricity are most likely to survive a hit, but nothing less than a being of lightning incarnate can completely shrug off a hit from one of these. The brace forms new spears whenever struck by natural lightning.</t>
  </si>
  <si>
    <t>Divine Lethicite</t>
  </si>
  <si>
    <t>Normal lethicite is rare, as the gemstones are only produced when a mortal becomes a demon, cumming their soul out to crystallize as a purplish gem. Combine that with the fact that it’s every demon’s favourite treat and power boost, and it’s rare to see any such stone. This large stone though, this is something different. Something more. The crystallized soul of a goddess, this giant pink gem is far larger and more potent than 'normal' lethicite. Where other crystals would be bite-sized, easily swallowed whole or crunched between a demon’s teeth, this one is closer to the size of a watermelon and darkly radiant with power besides. Even if you broke it in three by its crystal protrusions, wasting smaller shards that break off and evaporate, each chunk would still be larger than other crystals and contain enough energy to reshape bodies with little more than a command, instantly grow a large thorny tree to cover an extensive campsite with its canopy, or give a demon who consumed the piece the equivalent of several souls worth of power. If you decided to keep it in one piece though, using the entire thing for one purpose... it could certainly bring changes. Enchanters might use it to power a golem that could threaten even the demon queen indefinitely, mages or even gods could spend its energy to work massive spells that would ordinarily be far beyond even them. And of course, this is the ultimate prize to a demon, as one who got their hands on a crystal like this could have the entire world at their feet.</t>
  </si>
  <si>
    <t xml:space="preserve">Daedric Prince </t>
  </si>
  <si>
    <t>It is rare, a mortal who can command a god. But by taking this option, you become one of the very, very few. You may have only one Daedric Prince become your Companion, but in exchange they shall take with them their Realm of Oblivion, all its denizens, and all of their artifacts. These are beings of uncountable age with immense god-like power, many of whom are fickle beyond mortal understanding. Choose wisely.</t>
  </si>
  <si>
    <t xml:space="preserve">Pandora’s Box </t>
  </si>
  <si>
    <t>​Oh, Pandora. She fell victim to the most human of drives: simple curiosity. Tasked with guarding a box she may never open, she found the question of what was inside unbearable and opened the lid to peek inside, With the tiniest crack, the great evils poured forth from the box and were unleashed upon the world. This box may or may not be the same one given to Pandora all of those eons ago, but it is capable of much the same purpose. Any being -- no matter how powerful or vast -- that can be tricked, forced, or sealed inside the box will be completely unable to escape for so long as the box is not opened... I would suggest not handing it off to an overly curious strange, if I may.</t>
  </si>
  <si>
    <t>Release the Evil</t>
  </si>
  <si>
    <t>Being a spawn of Satan is one thing, but you’ve got real evil in you. With it, you’ll be able to unleash a whole array of transformations on yourself, conjure horrifying illusions to terrify those around you, turn liquids into other liquids, and even make half-court basketball shots. Just make sure you know what you’re doing. Fooling around with this kind of power haphazardly tends to have fiery and explosive results.</t>
  </si>
  <si>
    <t>Spear of Osiris</t>
  </si>
  <si>
    <t>The Spear of Osiris is a magical artifact used against the Scorpion King; it has the ability to kill creatures that are normally immortal or invincible, and is especially effective against the creatures of myth and legend.</t>
  </si>
  <si>
    <t>Voice of the Almighty</t>
  </si>
  <si>
    <t>Angels are messengers of God, and you in particular can easily convince people you speak for the Almighty, or Jump-Chan or an otherwise inconceivably high authority.</t>
  </si>
  <si>
    <t>66 Seals</t>
  </si>
  <si>
    <t>Whatever you can overpower and trap inside this pocket dimension shall remain here indefinitely without intervention from the outside world. It is absurdly difficult to open this extra-dimensional cage once it has been locked, with 66 events needing to have occurred before the prisoner is able to escape. You can choose the requirements to break each, though none of them can be impossible. While the prisoners are kept in a pocket dimension, they can individually still be called forth through a short ritual that allows their spirit to manifest in a large, doorless physical cage that comes with this item purchase.</t>
  </si>
  <si>
    <t>Purgatory</t>
  </si>
  <si>
    <t>Considered a slightly worse neighbourhood than hell, this seemingly endless dark forest hosts upwards of 30 million souls. “Every soul here is a monster. This is where they come to prey upon each other for all eternity.” You don’t have that, not exactly. Like Purgatory, the dimension you receive shares a few features. It is able to serve as an afterlife for any creatures if you hold some kind of claim to their soul, such as through having created them or being worshipped as their god. Others who are not meant for this place can find an escape-hatch somewhere in the expansive plane that will eject them somewhere reasonably safe on their home world. Unlike Purgatory your realm need not be a spooky dark forest, but can include any kind of natural biome(s) you may desire to be cultivated and built up if someone puts in the work. Your inactive companions are free to wander this domain freely.</t>
  </si>
  <si>
    <t>Touched By An Angel</t>
  </si>
  <si>
    <t>Demons and monsters beware, for your hands can smite the unholy them with but a single touch. As you smite the wicked, a brilliant light shines out from within the target leaving them with burned out eyes. Though you cannot directly kill creatures without corporeal form you are still able to grasp demons in their smoke bodies and force them into a host in order to smite them. Alternatively, if the difference in power between the two of you is monumental, your touch can instead cause the target to burst apart into a bloody paste. Not everything is about smiting; to help others your touch can also sedate or heal, purging any wounds and mortal illness or simply rendering someone unconscious until the pain has passed.</t>
  </si>
  <si>
    <t xml:space="preserve">The Underworld </t>
  </si>
  <si>
    <t>From the idyllic Elysium to the dreaded Tartarus, the dead will find no shortage of places to rest when their time comes. Perhaps you desire a realm of the dead of your own, or maybe you want to bring some comfort to those in future worlds whose souls have nowhere else to go. Regardless, the end result is the same. You are now in possession of your very own afterlife, a Warehouse attachment that is constantly expanding to fill all the dead you allow within. You can be as picky as you want with who is allowed within, but all the spirits within will answer their Master's call, no matter what you may have them do.</t>
  </si>
  <si>
    <t>A massive gold and brass box, created by Hephaestus, by order of Zeus, to contain the Evils that were created by the Titanomachy. Though this is not the same box, its purpose is similar. This is the ultimate prison, capable of holding even a primordial for all of eternity, with no chance for escape. It is protected by a blazing azure inferno that only you can bypass, incinerating even gods to such a degree that not even ash is left behind.</t>
  </si>
  <si>
    <t xml:space="preserve">Trident of Poseidon </t>
  </si>
  <si>
    <t>The personal weapon of the king of the seas, and the ultimate symbol of his rulership. Created by the Cyclopes and given to Poseidon as a gift after his brother, Zeus, freed them from Tartarus, it can allow the wielder it the ability to survive underwater and ignore deep sea pressure, greatly increase their speed while underwater, and grant them complete control over all sealife as well as horses. Additionally, it will greatly improve all lightning and air abilities you may possess, allowing you to show them why they should beware the seas.</t>
  </si>
  <si>
    <t xml:space="preserve">Shield of Zeus </t>
  </si>
  <si>
    <t>A golden shield depicting an eagle amongst a storm, this is one of the personal artifacts of the king of the gods, Zeus himself, though he rarely uses it nowadays. It is completely indestructible, and can retract as well, taking the form of a resplendent gauntlet when not in use, though it can turn back in the blink of an eye. Any who would strike this shield will find themselves electrocuted, as though one of Zeus' own lightning bolts struck them. Additionally, it will greatly improve all lightning and air abilities you may possess, allowing you to properly unleash the wrath of the heavens.</t>
  </si>
  <si>
    <t>Helm of Hades</t>
  </si>
  <si>
    <t>A horned helm made from stygian iron, it was worn by the one who receives many guests, the lord of the dead. Wearing this helm will see a portion of his power flow into you, greatly increasing your durability as well as allowing you to become completely imperceivable at will, such that not even the gods would be able to tell where you were. Additionally, it will vastly improve all death-related abilities you may possess, allowing you to teach all to fear the dead.</t>
  </si>
  <si>
    <t>Colossus of Rhodes</t>
  </si>
  <si>
    <t>A bronze and gold statue depicting a god of the sun, long has stood vigil over the port of Rhodes, yet now divine energy thrum's within, allowing it to walk like a man. You are in complete control over this massive statue, one that is capable of challenging an Olympian in a fight, though that is not all it can do. You can store as much energy as you want within, boosting its already impressive abilities to new heights, or simply storing it for later use.</t>
  </si>
  <si>
    <t>Chariot of the Sun</t>
  </si>
  <si>
    <t>The personal ride of Helios, this chariot is drawn by two immortal steeds, flying through the air as gracefully as any bird. Not only will its speed scale with you, ensuring that it will remain a viable mode of transportation, but it is simply too bright to be looked at directly by anyone who isn't you. Additionally, it will greatly improve all light and fire abilities you may possess, making you as resplendent as the sun itself.</t>
  </si>
  <si>
    <t>Armor of Ares</t>
  </si>
  <si>
    <t>Crafted for Ares by his brother, this black and red armor set is one that befits a true god of war. Not only is this armor nigh-indestructible, it will reduce all damage you receive by half, all the while tripling all damage you deal to an enemy. Additionally, it will vastly improve all combat-related skills and abilities you may possess,making you a true terror on the battlefield.</t>
  </si>
  <si>
    <t xml:space="preserve">Legacy of Typhon </t>
  </si>
  <si>
    <t>Typhon was once the greatest threat to the Olympian’s reign, a monstrous son of Gaia and Tartarus that dwarfed all others. Much like him, you were born to be the bane of the gods, capable of dealing extreme damage to any divine being, while possessing a great resistance to their abilities. This effect scales with their level of divinity, meaning that the more divine they are, the worse they will fare against you. Bring down those hated gods, and bring about the new world order you were destined to.</t>
  </si>
  <si>
    <t>Divinity</t>
  </si>
  <si>
    <t>You are now a God of equal might as Hela, Zeus and Thor. This will give you several abilities of your choice, from the same Lightning and Weather manipulation as Thor to the Necrosword and Necromancy of Hela, or something completely different. This will also increase all your physical capabilities immensely, as well as all the other abilities of a God from MCU.</t>
  </si>
  <si>
    <t xml:space="preserve">Hell Dimension </t>
  </si>
  <si>
    <t xml:space="preserve"> A dimension of your very own! It may take any architype you want, being a proper hellish fire and brimstone type, a frozen waste, a massive forest, etc. This dimension must be dangerous, full of dangerous predators, demons, magical beings, and environmental hazards that would make an average human unlikely to last a day. Some attributes of this dimension can be changed from Earth; for instance, the sun might not harm vampires, rather transforming them into beasts. The residents of this dimension can be humans who have adapted to the dangers, whatever non human race you are, or you may alternatively select any alt form you have as a template for the population here. Their technology will begin at medieval with some understanding of magic, though you can lead them to progress further in time. Regarding size, your dimension's landmass will begin about the size of California, but it will double in size every 10 years, simply adding new lands. You can change the race and environment of your hell dimension at will, but doing so reverts any progress to the people and size of your dimension back to the base. Opening portals to this dimension is taxing; you can travel back and forth freely, bringing a few people with you. Sending a dozen or more people would require some energy, and opening a large portal where armies could pass would require enough power to bring about an apocalypse. The final thing to know is this is your dimension, and it knows it. Your powers are increased by an order of magnitude here, the people here worship you as a god and can never turn on you now matter what, and even the land itself seems to avoid harming you.</t>
  </si>
  <si>
    <t>Armageddon Blade</t>
  </si>
  <si>
    <t>The blade to unleash the Apocalypse, it can destroy almost anything and is supremely lethal against the Supernatural.</t>
  </si>
  <si>
    <t>Long Coat</t>
  </si>
  <si>
    <t>A badass long coat that fits you perfectly and repairs itself when damaged. If you’d prefer, you can have a leather jacket with the same properties instead.</t>
  </si>
  <si>
    <t>Whip</t>
  </si>
  <si>
    <t>Nothing wrong with a strong, sturdy whip to get you through your travels! Whether it's to wrap on a branch to get across a ledge, or to whip someone from far away to deal the hurt, or maybe you just like the look of it! Who knows. This rustic-looking, lengthy whip will be a fine addition to your list of tools anyway!</t>
  </si>
  <si>
    <t>Burglar</t>
  </si>
  <si>
    <t>You're really sneaky. You can find good hiding spots anywhere, including plain sight, and most people will not be able to spot you until you purposefully reveal yourself. All of your allies and enemies could be in the middle of a brawl, and you could slip away unnoticed with only the barest effort.</t>
  </si>
  <si>
    <t>Close To The Chest</t>
  </si>
  <si>
    <t>Your secrets and your motivations are yours and yours alone. You will never unintentionally give away a secret or your true intention with body language or a slip of the tongue.</t>
  </si>
  <si>
    <t>Concealing Cloak</t>
  </si>
  <si>
    <t>If you’re on the run, it might help to conceal your appearance. The cloak and hood included with this outfit can hide your identity from any observers, keep you protected from harsh climates, and won’t interfere with efforts to move or flee by getting caught on things or cause you to trip.</t>
  </si>
  <si>
    <t>Cuttlefish Style</t>
  </si>
  <si>
    <t>You are a master of that most noble of pirate traditions. You know how to fight... to run away. The instant you create a distraction, you’re 40 feet away and moving fast. You are a master escape artist, and can use distractions in combat to escape even situations that appear inextricable. Any ship or other vehicle you captain also... somehow... has its speed increased when you’re trying to escape a fight.</t>
  </si>
  <si>
    <t xml:space="preserve">Decoy Detonators </t>
  </si>
  <si>
    <t xml:space="preserve">These magical wind-up toys are designed to create a diversion: after being activated the decoy will run a distance away then produce honks, bangs, bursts of confetti and clouds of foul smelling smoke in order to divert attention away from the user.
</t>
  </si>
  <si>
    <t>Disguise Kit</t>
  </si>
  <si>
    <t>Sometimes people just need to hide. And sometimes it is best to hide in plain sight. You gain a simple, but effective disguise. You can decide what it looks like, but default is an old beggar with a humpback and long beard.</t>
  </si>
  <si>
    <t>Eating From The Gutter</t>
  </si>
  <si>
    <t>Being a street rat isn’t easy. Food is often times hard to come by and sometimes it is best not to look before you bite. With this perk you gain a steel stomach that can digest anything edible without ill effects. So, don’t worry if there is a little mold on the bread or the meat has turned green.</t>
  </si>
  <si>
    <t>Elven Cloak</t>
  </si>
  <si>
    <t>You are warmed and protected by a cloak sewn and imbued by the Elves of Lorien. It will hide you from the sight of enemies, and will never fray or tear. Additionally, when worn it will seem to naturally cover scars or any bodily features which you would like concealed.</t>
  </si>
  <si>
    <t xml:space="preserve">Shrouded Armor </t>
  </si>
  <si>
    <t>The Shrouded Armor given to members of the Dark Brotherhood is not the most protective of armor sets an adventurer could hope for; but for an assassin, meant to slip between shadows and eliminate their targets unseen, it is certainly a welcome tool. Lightweight and skintight, this suit of leather offers mild protection and several enhancements to skills that an assassin might fight useful. Skill with blades and bows; of stealth and acrobatics; and even illusion magic, for when mere shadow does not suffice. Alternatively, you may choose the unarmored, dark robe of the Black Hand; its enchantments are superior, though it trades out skill with acrobatics for enhancements to one’s speaking ability.</t>
  </si>
  <si>
    <t xml:space="preserve">Fencing </t>
  </si>
  <si>
    <t>No, not the combat style; I mean the kind thieves use. You see, stolen goods are generally harder to buy and sell for hopefully obvious reasons, especially if they’re notable. So, thieves and other criminals make use of merchants called “Fences” who can buy and sell stolen goods. Normally you might need to be told who they are or look for them but that’s no longer an issue for you, whatever the world, you’ll always know just where to look to find a buyer for whatever goods you’ve found, no matter how legal or illegal your methods of attaining them were. You’ll also find that they always give you good deals as a bonus.</t>
  </si>
  <si>
    <t>He Went To The Tavern</t>
  </si>
  <si>
    <t>Merlin BBC</t>
  </si>
  <si>
    <t>Your employers will tend to be much more lenient than usual, ignoring your quirks and even letting you get away with disappearing for days at a time without firing you.</t>
  </si>
  <si>
    <t>Intangible</t>
  </si>
  <si>
    <t>As a being no longer strictly bound to the physical world, many doors have opened up, just waiting for you to take advantage of them. One such advantage is your newfound ability to become intangible, capable of passing through walls, furniture, and even people. The only way to bar you from somewhere would be through magic, be it a spell or an enchantment.</t>
  </si>
  <si>
    <t>Love Is An Imaginary Dagger</t>
  </si>
  <si>
    <t>Perhaps not the best metaphor, nor the healthiest way of looking at things, but perhaps it’s because you’re so used to wielding daggers and other bladed weapons that you’d use this comparison? Not only can you use daggers, swords and other sharp objects without cutting yourself and easily store them on your person, but you can do all sorts of tricks like flipping and throwing them, even doing so with both hands at once. Even without a dagger, you could improvise just as well with something like a horned helmet. They might not be the best weapon in the world, but you can make them look good.</t>
  </si>
  <si>
    <t>Night Eye</t>
  </si>
  <si>
    <t>Shadows are an important part of this world, hiding just as much beauty as it does horror. Now, you can see it all, the shroud of blackness removed. You possess perfect dark vision, capable of gazing through all but the most primordial darkness as though it were midday.</t>
  </si>
  <si>
    <t>Night Mother’s Blessing</t>
  </si>
  <si>
    <t>The Dark Brotherhood Jumpchain</t>
  </si>
  <si>
    <t>You gain a permanent but minor magical boost to your stealth, agility, archery, lock picking, and blade use</t>
  </si>
  <si>
    <t>Perceptive Pickpocket</t>
  </si>
  <si>
    <t>There’s plenty of petty criminals in Thedas. Pickpockets are especially common in the cities. Not like they’d had much of a choice, if they wanted to survive. Maybe that’s the reason why you started picking people’s pockets as well, or maybe you’re just a kleptomaniac? Either way, you’re a skilled pickpocket, able to walk through a market crowd and snatching up coin-purses left and right. Of course, it’s important to not get caught, so you’re a decent judge of who you’d be able to steal from without being caught and who you shouldn’t mess with. You’re not too shabby at picking locks, either.</t>
  </si>
  <si>
    <t>Shimmerstrike</t>
  </si>
  <si>
    <t>A silver dagger carried by a Yellow Team gladiator, Shimmerstrike has a rather interesting enchantment laid upon it. Striking an opponent delivers a mild amount of frost damage, but also casts a major light spell upon them for several seconds. Aside from lighting up your surroundings as if a star had come to the earth, this will also make it much harder for your opponent to see and discern their surroundings- meanwhile, you’ll just have to keep stabbing while avoiding their panicked, blind swings.</t>
  </si>
  <si>
    <t>Quickshot</t>
  </si>
  <si>
    <t>The main problem when it comes to using the bow is having the proper strength to pull back the bowstring time and time again, at least if you want to use a bow of any significance. Not only do you need to use much less effort to use all bows, but your draw speed is much faster than before.</t>
  </si>
  <si>
    <t>Comes in the form of tight leather armor or loose cloth robes, the armor gives resistance to disease and moderate protection, the robes instead boost the power of offensive spells, both increase damage with bladed weapons during sneak attacks and silence movement</t>
  </si>
  <si>
    <t>Sting</t>
  </si>
  <si>
    <t>Sting is an ancient Elvish blade made by weapon-smiths in Gondolin. When Orcs or goblins are within 300 yards, the blade will glow blue, alerting you to their presence. Post jump, the blade will glow when anyone who wishes to hurt you enters the 300 yard radius.</t>
  </si>
  <si>
    <t>Street Smarts</t>
  </si>
  <si>
    <t>The streets are a harsh environment for a childhood. Those who make it to adulthood without too much damage have learned to get smart and get tough. You’re great at feeling the street, literally
and figuratively; you can tell the mood of a crowd with a glance, and know who doesn’t belong, as
well as having exceptional navigational skills in urban environments. You know where to go and
where not to, both to accomplish goals and to survive. If you’re wearing the right shoes, you can tell where you are just by the feel of the stones under your feet, even when it’s not “your” city.</t>
  </si>
  <si>
    <t>Trenchcoat of the Badass Jumper</t>
  </si>
  <si>
    <t>This interesting color changing magical coat can shape change into various different types of outerwear, all designed to make you look stylish rather than laughable. The most impressive thing about the coat is it generates a S.E.P. field which causes people to overlook your presence when it would be advantageous allowing you to avoid most challenges and a lot of negative attention from any law enforcement officers you run into. You can toggle the effect on and off as often as you want. You can import any type of coat or cloak into this item.</t>
  </si>
  <si>
    <t xml:space="preserve">Twin Blades </t>
  </si>
  <si>
    <t>Fancy a go at duel-wielding? Even if you would usually lack the talent, you will find that you can use both of these blades simultaneously just as effectively as you can a single blade. They come with twin sheathes, which you can place at your sides or on your back, and you can remove or store your blades in them easily.</t>
  </si>
  <si>
    <t>Valyrian Steel Dagger</t>
  </si>
  <si>
    <t>You are the proud owner of a Valyrian Steel dagger. Or not. See, this dagger is special beyond just being made of one of the strongest metals on the planet and worth an exorbitant amount of money. Anyone who you try to hoodwink or bamboozle whilst wearing this will be far more likely to believe whatever bullshit you’re spinning. Those with tricky minds, or strong will can break through its effect however.</t>
  </si>
  <si>
    <t xml:space="preserve">Hidden Pockets </t>
  </si>
  <si>
    <t xml:space="preserve">Drow of the Underdark </t>
  </si>
  <si>
    <t>Any CP-backed armor or clothing you possess has hidden pockets and such that you can use to hide small hand-held weapons, vials of poison, emergency cash, or anything along those lines. These pockets and their contents cannot be found or detected by any means, and you can hide a truly implausible amount of things on your person even in the skimpiest of outfits—you might even be able to hide things in or under your hair if it's long enough. As a rule of thumb, unless you're shaved bald, buck naked, and barefoot you can assume that you have at least one thing you could hide on your person hidden on you at all times and probably considerably more.</t>
  </si>
  <si>
    <t>A Friendly Judge</t>
  </si>
  <si>
    <t>You somehow know a judge or a person with a similar level of influence and power. They might
not like you, but you can often get them to do you a favor of some sort. Once per jump or ten
years, whichever comes first, they will automatically agree to one of these favors, even if doing
so would be detrimental to them. Other (lesser) favors can be called in from time to time, but might come with a bit of a quid pro quo</t>
  </si>
  <si>
    <t>Chest of Tools</t>
  </si>
  <si>
    <t>You have a sturdy, waterproof chest that is always fully stocked with the tools needed for various criminal enterprises, such as breaking and entering, vault breaking, torture, or assassination. You know, just in case your hosts run out.</t>
  </si>
  <si>
    <t>Perfectly Normal</t>
  </si>
  <si>
    <t>As long as you make any effort to conform to the cultural standards of the area you’re in, everyone will assume that you are a normal and productive member of society. Yes, you could be a giant fire-breathing dragon, but if you’re wearing a necktie and a name tag, people will just be like “Ah, good morning, Mr. Jenkins. Lovely weather.” After all, Fester managed to pass as “perfectly normal” while dressed as Gordon... and this is Fester we’re talking about.</t>
  </si>
  <si>
    <t xml:space="preserve">Addams Agility </t>
  </si>
  <si>
    <t>You are exceptionally agile, flexible, and dextrous, at the peak of human ability. Your hand-eye
coordination is similarly exceptional. You are a highly skilled gymnast and acrobat as well.</t>
  </si>
  <si>
    <t>Ranger’s Cloak</t>
  </si>
  <si>
    <t xml:space="preserve">A camouflaged brown cloak clasped with the symbol of the Rangers of the Black Gate. The cloak itself makes you significantly more difficult to notice when Worn with the hood up.
</t>
  </si>
  <si>
    <t>Sheikah Armor</t>
  </si>
  <si>
    <t>The sheikah are known for their skills with stealth, and as such need the proper clothing to do it in. This skin tight suit is designed with stealth in mind, its dark colors helping it to blend in with the shadows. It even helps with disguising your true identity, such that it would be difficult to even tell your actual gender.</t>
  </si>
  <si>
    <t xml:space="preserve">Sheikah Training </t>
  </si>
  <si>
    <t>The sheikah are primarily known for their skill at stealth, in remaining unseen and unheard, in being one with the shadows. Thrown weapons, unarmed combat, and even torture and interrogation are integral parts to their skill set. You have been fully trained in these arts, and are now considered a master ninja.</t>
  </si>
  <si>
    <t xml:space="preserve">Demon Killing Knife </t>
  </si>
  <si>
    <t>Presently belonging to the Demon Ruby this knife was created to possess the power to kill Demons, Hellhounds &amp; other demonic entities. However, this knife cannot kill all Demonic entities with Knights Of Hell, Princes Of Hell &amp; The First Demons being immune.</t>
  </si>
  <si>
    <t xml:space="preserve">
Pantry of Poisons</t>
  </si>
  <si>
    <t xml:space="preserve">This collection of deadly substances is an assassin’s dream. It includes rare and infamous poisons like the Tears of Lys, the Strangler, basilisk venom, and a few unnamed concoctions of equal potency. Each poison comes in a discrete, refillable vial, ensuring you never run out. Whether you need to silence a rival discreetly or send a brutal warning, these poisons guarantee results. 
</t>
  </si>
  <si>
    <t xml:space="preserve"> Elusive Element </t>
  </si>
  <si>
    <t>Spending most of their life alone and on the run from the TVA, this individual has considerable talent when it comes to escaping and evading the notice of others. Their impressive skill as a planner and strategist has been bolstered by a talent for enchanting others, allowing them to manipulate minds and possess others with a touch.</t>
  </si>
  <si>
    <t>Fine Asgardian Leather</t>
  </si>
  <si>
    <t>You have your own set of Asgardian Armor, defaulting into a green tunic overlaid with golden metal, as well as a green cape and horned helmet. It can be summoned onto your person at will, regardless of what you were wearing before, and is quite protective. Just bear in mind the TVA would prefer you stick to the approved uniform while you’re working with them.</t>
  </si>
  <si>
    <t>A Certain Disregard for the Rules</t>
  </si>
  <si>
    <t>One of the many qualities that Lord Voldemort, one of the last few descendants of Slytherin, prizes is a certain disregard for the rules. Whether you share that quality or not doesn’t really matter. What does matter however is that, should you choose to disregard the rules for whatever reason, people are more likely to forgive you for any such transgressions.  Naturally, they will not assign any punishment either, at most you might get a slap on the wrist.</t>
  </si>
  <si>
    <t xml:space="preserve">Andruil’s Gift </t>
  </si>
  <si>
    <t>This exquisitely crafted elven bow seems to crackle with electricity, and any arrows fired from it seem to turn into a lightning strike mid-flight.</t>
  </si>
  <si>
    <t>Artificer</t>
  </si>
  <si>
    <t>Deadly traps, distracting contraptions, other marvels of engineering turned to deadly purpose. If an artificer is standing at the far end of a seemingly innocuous stretch of the battlefield, you should find another path. If they are smiling? Best just hope your affairs are in order. Artificers are masters of mechanical marvels, capable of both crafting them and using them to deadly effect. Of course, it’d be a bit embarrassing if an artificer got impaled on their own spike trap, so you’ll also be able to notice any hidden traps nearby.</t>
  </si>
  <si>
    <t xml:space="preserve">Black Band </t>
  </si>
  <si>
    <t>A magic ring made of blackened brass. when worn the ring increases the effectiveness of light armor, and boosts the wearers resistance to magic and skill with lockpicks</t>
  </si>
  <si>
    <t>Boots of Bloody Bounding</t>
  </si>
  <si>
    <t>A unique pair of enchanted footwear that provide a significant increase to the wearers agility, and their skill with bladed weapons</t>
  </si>
  <si>
    <t>Cassim’s Dagger</t>
  </si>
  <si>
    <t>This old dagger was a gift from your long lost father or someone’s long lost father. Though it is simple steel, this dagger will never rust or dull. But on top of that all, the handle holds a vague symbol that will change once per jump to match that of a secret society. It will make the holder as a legacy and ease membership. This dagger will not prevent other members from challenging you to fights.</t>
  </si>
  <si>
    <t>Comfortable Throne</t>
  </si>
  <si>
    <t xml:space="preserve">This throne is so damn comfortable, you might not ever want to get up. But in all seriousness. This is the perfect throne for you. While it has no great aura to intimidate the peasants, it will change to match what kind of ruler you are. It will also grow too small and uncomfortable for any that you would disapprove of, if they were to be foolish enough to usurp you </t>
  </si>
  <si>
    <t>Dirty Fighting</t>
  </si>
  <si>
    <t>The streets (well, mostly the gutters) have taught you to win. No, not to fight; that implies fairness,
somewhere, or at least knowledge that the other person involved is fighting too (which you try to
avoid). You’re a master of cheap shots, able to find and hit vulnerable and painful points on even
creatures like trolls. You also are surprisingly good at dodging, and have some hidden acting talent
(mostly good for pretending to be unconscious when a foe might decide to put the boot in). All in
all, you’re not someone you’d want to run into in a dark alley.</t>
  </si>
  <si>
    <t>Dirty Secrets</t>
  </si>
  <si>
    <t>It’s truly a wonderful thing when people decide to work with you of their own free will, but
unfortunately that isn’t always reality and so “motivation” may need to be given. Well you seem to
have just that, located within a locked safe in your possession is a decent amount of blackmail for a number of middling Lords/officials in your nation. While it may lack material for the High Lords or
Magisters it will provide you with a number of “contacts” who will only be too willing to use their
influence to your benefit.</t>
  </si>
  <si>
    <t>Do You Think You Can Hold Me?</t>
  </si>
  <si>
    <t>It is remarkably difficult to keep you contained as your magic seems to surge whenever you are
bound or imprisoned causing ropes to loosen or locks to click open. It would take a very well
designed cell to keep you for long.</t>
  </si>
  <si>
    <t>Even The Mad Titan Believed It</t>
  </si>
  <si>
    <t xml:space="preserve">Loki </t>
  </si>
  <si>
    <t>You can cast projections of yourself that are utterly indistinguishable from the real thing, even to the most observant of beings or those who would know you can use such capabilities. You can create illusionary disguises that are just as convincing. The only way to tell them apart from the real thing is their lack of solid form, but curiously enough nobody will figure out this property unless you deliberately make your illusion interact with something that has physical form.</t>
  </si>
  <si>
    <t xml:space="preserve">Heavy Drinker </t>
  </si>
  <si>
    <t>You have complete control over how much any imbibed, injected or otherwise foreign substance introduced into your body affects you. This allows you to dial a substance’s effectiveness to whatever level you wish, from a minimum of ‘no effect’ to a maximum of ‘twice as effective’. You could chug pure ethanol without getting so much as tipsy unless you wanted to, or you could exaggerate the effect of alcohol to make yourself a cheap drunk then snap to stone-cold sober in an instant. You can even pick and choose which effects occur (to remove the harmful side-effects of medicine, for example). You could probably even drink dark water with no ill effects if you wanted to, but please don’t. This includes things like poisons, drugs, nanites, or other similar substances that you may encounter.</t>
  </si>
  <si>
    <t>Helmet of Invisibility</t>
  </si>
  <si>
    <t>When worn this helmet turns you, and your clothes, completely invisible. You’ll still leave footsteps, and make sounds, but you will remain completely unseen. This even extends to objects you’re carrying unless they extend particularly far from your body.</t>
  </si>
  <si>
    <t>Homing Knife</t>
  </si>
  <si>
    <t xml:space="preserve">This magical knife has a special enchantment that when it is thrown it will automatically be pulled towards its intended target.
</t>
  </si>
  <si>
    <t>Hunter Tricks</t>
  </si>
  <si>
    <t>Maybe you had a rough childhood, maybe you had a jackass of a parent or maybe you are a hunter either way, you picked up some less than savoury skills. Either way, you have become a master of certain skills frowned upon by the law such as lock-picking, conning, car-jacking, theft and hacking great enough to hack into federal databases e.g. FBI, CIA etc. Congratulations, you are now an accomplished lowlife.</t>
  </si>
  <si>
    <t xml:space="preserve">In My Heart </t>
  </si>
  <si>
    <t>Sometimes, you need to keep things close to your chest. You seem to go one step beyond that, having created something akin to a magical pocket within yourself. While it can only hold things smaller than your torso, it might still be useful to have somewhere to keep things even if your other pockets have been removed, or where it’s much harder for anyone else to take things from.</t>
  </si>
  <si>
    <t xml:space="preserve">Invisible Person </t>
  </si>
  <si>
    <t xml:space="preserve">Buffy and Angel (SB Edition) </t>
  </si>
  <si>
    <t>Once a girl was so overlooked that she faded away. This girl could not control her power but you
can. It allows your body - and only your body - to become completely transparent at will, but still
permits you to retain the power of sight. Beware the sounds you still make that may betray you,
as well as any clothing, lengths of fabric and powders that might still show your location.</t>
  </si>
  <si>
    <t xml:space="preserve">Iron Price </t>
  </si>
  <si>
    <t xml:space="preserve">When you kill an enemy you can take some of their possessions without any backlash if the killing is legal. Doing this will also increase the chance of more valuables being looted then they should normally have. This only works when the action leads you to taking the items.   </t>
  </si>
  <si>
    <t xml:space="preserve">Magical Card </t>
  </si>
  <si>
    <t>A charmed card that is able to take on the appearance of whatever its holder requires. Examples include using this card to imitate a credit card and a health and human services I.D.</t>
  </si>
  <si>
    <t>One Jump Ahead Of The Lawman</t>
  </si>
  <si>
    <t>What good is being a thief if you always get caught? Where some could be called nimble or agile, you are a cut above the rest. And when I say that, I mean near double what an average man would be capable of. Faster feet, more flexibility, and better sleight of hand make you the thief others look up to.</t>
  </si>
  <si>
    <t xml:space="preserve">Poisonous </t>
  </si>
  <si>
    <t>The weaponry you use can be instantly coated in deadly poisons. This is done by pouring the catalysts onto the blade. The effect will stay on the blade for twenty-four hours before fading. These poisons don’t harm you and you can switch them out for a cure without any ingredients.</t>
  </si>
  <si>
    <t xml:space="preserve">Ring of Khajiiti </t>
  </si>
  <si>
    <t>Once a ring belonging to Mephala, it was stolen from her arm by the future Thief God of the Khajiit, Rajhin. While wearing this, light will bend around the wearer, making them invisible to all.</t>
  </si>
  <si>
    <t xml:space="preserve">Self Shapeshifting </t>
  </si>
  <si>
    <t>You are you, no matter the form you take or the shape you wear. However, some forms are particularly suited for you, being near as natural to slip into as any other. You have the innate ability to shapeshift into forms that are you in some manner. You could shapeshift into an opposite-gendered version of yourself or take the form of a fox or even a humanoid fox of an opposite-gendered humanoid fox. However, such forms will always be you, whether it you as a woman or you as an animal or you as an elf, it will still be you as you would be in that form. It is impossible to use this to take the form of another individual.</t>
  </si>
  <si>
    <t xml:space="preserve">Stealth </t>
  </si>
  <si>
    <t>How do you do it? How is it that you can sneak up on everyone from vampires who should have heard from miles away to Angels who possess literal cosmic awareness none of them seem to notice you one bit. Whether as a honed skill or an inborn talent, you possess a unique skill to sneak up and remain undetected by even the most powerful of beings being completely invisible to all sorts of superhuman senses and cosmic awareness not even x-ray vision seems to locate you now so long as they cannot see you with their own two eyes they can’t see you. However, when it comes to beings like God or The Darkness unless you are near to them in power they can still find you.</t>
  </si>
  <si>
    <t>The Onion Knight</t>
  </si>
  <si>
    <t>You are an amazing smuggler. This may not sound like much, but it comes with a host of benefits. You are a master sailor, capable of taming the fiercest of sea storms, and in addition, are truly superb at hiding things. When hiding things, you seem to release a weak form of SEP field, which stops officials and unwanted individuals from noticing your concealed cargo. This SEP field  shorts out if A) your hidden items are physically discovered (eg. falling through a hidden door), or B) you rely solely upon it for protection. Finally, if you are ever caught, officials will be far less likely to hit you with the full punishment. You will still be punished, but the punishment itself will be drastically
reduced in severity.</t>
  </si>
  <si>
    <t>Thief’s Downfall</t>
  </si>
  <si>
    <t>Do you truly believe simple shops to hold the monopoly when it comes to security? If you want to see the pinnacle of magical security, you would find such things in Gringotts, the only wizarding bank in Great Britain and certainly one of the most secure places in the world. Case in point, the Thief’s Downfall, a special waterfall that washes away almost every form of temporary magical enchantment and concealment. For you, the Thief’s Downfall makes its home within your Warehouse as a wondrous and beautiful waterfall. One situated entirely above the entrance. With but a thought, you can make water within it flow and let its mystical properties come to light. Against intruders, this waterfall will automatically activate the moment they enter, ensuring that they’ll be mostly unprotected if they’re the wizardly sort. If you need to bring the water’s enchantments outside, simply bring a bucket or some other sort of container and fill it up.</t>
  </si>
  <si>
    <t>Twin Daggers</t>
  </si>
  <si>
    <t>It could be argued that these limit you... but having something sharp on hand could be handy for any cutting or stabbing you need to do, so here you go. There’s not really much to say other than the fact they’re quite durable and can make an easily audible metallic noise at will when unsheathing, spinning or waving them about. Good for showing off, if nothing else.</t>
  </si>
  <si>
    <t xml:space="preserve">Way of Life </t>
  </si>
  <si>
    <t>In Albion being a bandit isn’t just a profession or classification of dirty criminals, it’s an entire way of life. A pure lifestyle that lives off of the land, reflecting both Good and Evil. At least that’s what you’ve convinced everybody else. You’re like a mirror to people, with criminals treating you as another respected member of their profession and law enforcement seeing you as another side of the same coin or a necessary evil. This all ends when you mess with their personal business or just go too far, however.</t>
  </si>
  <si>
    <t xml:space="preserve">Weirwood Bows and Arrows </t>
  </si>
  <si>
    <t>Arrows that don’t seem enchanted or special, but seem to serve fairly well, and while they won’t be hitting the eye of someone from a league away, do at least seem to always hit their target within range, so long as the shot is thought about and made properly. Not a good idea to try shooting a dragon in the eye though, these won’t penetrate deep enough for any dragon older than a couple years old.</t>
  </si>
  <si>
    <t xml:space="preserve">Wraith Bow </t>
  </si>
  <si>
    <t>Whether this is Azkar or another bow depends on whether or not the Wraith inhabiting you is Celebrimbor or not. Rather than using arrows of conventional physical materials, this instead conjures insubstantial glowing blue arrows of Wraith-magic. While you may be able to find more of these Wraith-magic arrows throughout the battlefields of Mordor, purchasing this will ensure your supply steadily regenerates by itself. Inscription: Narvi had me made for the ring-smith and for his loyal service. His arrows truly may they hit their mark.</t>
  </si>
  <si>
    <t xml:space="preserve">Sellsword </t>
  </si>
  <si>
    <t>You have the means to get into contact with a competent, discrete, and professional assassin, bounty hunter, or mercenary, one appropriate for the setting, and hire them once a month. They will never betray you, and if successful will vanish without a trace until you next contact them.</t>
  </si>
  <si>
    <t>Highly Adaptable</t>
  </si>
  <si>
    <t>Speaking of new identities, you have a talent for fitting in anywhere you go, and for seamlessly taking on new roles and identities. You could pose as a psychologist, convince an experienced politician that you would make the perfect wife, or simply adapt to a new family as if you had always been a part of it. Only the most observant (read: paranoid) would question who or what you say you are. After all, Homicidal Maniacs look like everyone else.</t>
  </si>
  <si>
    <t>Hawkeye Mask</t>
  </si>
  <si>
    <t>More of a helmet and goggles than an actual mask, it is a highly prized tool by archers of all stripes. Made in the shape of a hawk’s head, wearing this will double the user’s range of vision, capable of seeing much further than before. It also helps to protect the eyes against wind and other obstructions.</t>
  </si>
  <si>
    <t xml:space="preserve">Claw Shots </t>
  </si>
  <si>
    <t>Have you ever wanted just a slightly longer reach, just enough to get to the top shelf? Well, this may be a bit too much, then, but helpful nonetheless. These two gauntlets have a grappling claw device each, capable of being shot forward a good distance away, before grabbing onto whatever may be in their way. They also retract at a rapid pace, making it look almost instantaneous. You could use these to grab far away objects, or latch on to propel yourself forward.</t>
  </si>
  <si>
    <t xml:space="preserve">Bomb Pouch </t>
  </si>
  <si>
    <t>If there's any kind of weapon that's extremely fun to use, it would almost always be explosives. The loud noise, the flash of light, the pure devastation they leave behind, the only downside is that they're single use only. But now you'll never be running out any time soon, not with this. This leather pouch holds fifty bombs within while weighing like it's empty. The bombs you pull out will already be lit, so fire away and watch the fireworks. These bombs will replenish hourly.</t>
  </si>
  <si>
    <t>Roc's Cape</t>
  </si>
  <si>
    <t>A beautiful cape crafted from silk and bird feathers. It has been enchanted to vastly increase the wearer’s jumping capabilities. Additionally, you can become one with the wind for a time, becoming intangible and immune to harm, though in return you cannot cause harm, either.</t>
  </si>
  <si>
    <t>Master Key</t>
  </si>
  <si>
    <t>Throughout your journeys in this land, you will find many locks blocking your path. Fear not, though, for you possess this. A golden, ornate key that shifts itself to perfectly fit into any physical lock.</t>
  </si>
  <si>
    <t xml:space="preserve">Painted Form </t>
  </si>
  <si>
    <t>If you wanted to blend into the background, there are easier ways, though admittedly not as fantastical. You can now meld into walls and structures at will, taking on the form of a painted version of yourself. While like this, you could slip between cracks to gain access to hidden or barred areas, or even traverse near impossible gaps. What's better is that you cannot be harmed through conventional means while in this form.</t>
  </si>
  <si>
    <t xml:space="preserve">Crime Regulator </t>
  </si>
  <si>
    <t>One of the key ways in which the Thieves Guild gets by is by having a monopoly on crime. They keep their illegal activities relatively mild, and get rid of any competitors who might shake the boat too hard. You’ll find this sort of tactic very successful as well, letting you paint yourself as a preferable alternative to any other criminals on the loose, and allowing you to use that status to avoid arrest. Any subordinates of yours will benefit from these as well. Do keep in mind that if you perform some outrageous crime the authorities are liable to decide you’re better off in jail, so at least try to keep  up the image of being mostly harmless compared to your competitors..</t>
  </si>
  <si>
    <t xml:space="preserve">Honorable Writs of Execution </t>
  </si>
  <si>
    <t>The Morag Tong conducts its business primarily through what are called Honorable Writs Of Execution, usually shortened to just Writs. These Writs prove to the Ordinators that the Morag tong was hired to kill a specific person, and is given after the murder to clear any possible problems that might be cause from an investigation into the assassination. Members are required to present the Writ after they kill a target, and those that don’t are put under intense scrutiny and suspicion. Now, you can use these Writs anywhere, not just Morrowind. You also have a small amount of luck with your Writs, such that occasionally you get a Writ to kill someone you personally dislike, essentially giving you carte blanche to get rid of them permanently. In future worlds, you’ll find additional Writs of Execution delivered to you through appropriate means, which will let you obtain a small amount of income by completing them. It’ll always be enough for a very modest living. People might be a bit annoyed that your target is dead, and they might not like you if they find out you’re the killer, but you won’t find anyone objecting against the murder itself.</t>
  </si>
  <si>
    <t>Ruin’s Edge</t>
  </si>
  <si>
    <t>A bow made by the Dark Seducers for the Duchess of Dementia, Ruin’s Edge has a magical enchantment as demented as the woman who wields it in battle. Each arrow fired from Ruin’s Edge casts a random spell upon hitting its target; with a chance to temporarily weight the enemy down, make them berserk or fearful, prevent them from casting magic for a time, or paralyzing them for either a brief moment or for fifteen agonizing seconds- in roughly that order from most to least likely to occur. Since relying on any one effect is foolish, perhaps the best use of the bow is sowing chaos in the enemy’s ranks?</t>
  </si>
  <si>
    <t xml:space="preserve">200 CP </t>
  </si>
  <si>
    <t>Elusive Element</t>
  </si>
  <si>
    <t>Loki Jump</t>
  </si>
  <si>
    <t>Smuggler’s Cove</t>
  </si>
  <si>
    <t>Pirates of Dark Water</t>
  </si>
  <si>
    <t>This sheltered cove exists in its own folded pocked dimension—you may access it while
sailing along any uninhabited coastline, sailing into the folded space and concealing your
vessel. A single dreadnought or up to three smaller ships can take shelter in the cove at
once. The cove is not visible from the outside, though the entrance remains accessible as
long as you remain there and you may stay in the folded space for as long as you like.
The cove has plentiful raw, simple resources that can be used to repair and resupply
most seagoing vessels. The cove is also directly accessible from your warehouse.</t>
  </si>
  <si>
    <t>The Cloak of Invisibility</t>
  </si>
  <si>
    <t>This is the third item of the set of Deathly Hallows. Again, made either by Death or by Ignotus, the third Peverell brother, this cloak is a timeless, eternally functional invisibility cloak. In addition, you don’t age while you have this on, but only when you have it on completely, meaning no part of your body should be visible. No magic except that cast by the Elder Wand, or of a similar strength can penetrate this invisibility, and attempts to summon this cloak from you fail. In addition, you can always see it unless you want otherwise. You may turn this into any other form of full-body covering garment at will.</t>
  </si>
  <si>
    <t>You Cheated!</t>
  </si>
  <si>
    <t>You're very good at doing things in plain site without being caught. Whether it be sleight of hand to
cheat during a card game or covertly using magic in front of a crowd of people, you're very unlikely to be found out.</t>
  </si>
  <si>
    <t>Witsplinter</t>
  </si>
  <si>
    <t>Witsplinter is an elven dagger belonging to the leader of the Sirens; an all-female gang that operates near Anvil. It is a terrific anti-mage weapon, dealing large amounts of damage to an enemy’s magicka reserves with every strike and even saps their intelligence, affecting their ability to cast spells to an even greater extent.</t>
  </si>
  <si>
    <t xml:space="preserve">Bandit Camp </t>
  </si>
  <si>
    <t>A sprawling bandit organization based out of a half-town half-camp to rival Twinblade’s. Filled with all manner of criminals like assassins, mercenaries, thieves, and standard brigands. There is your own personal class of powerful bandits that scale with your purchased Heroic Disciplines (a dozen) in the central camp, a larger class of Elite Bandits (around fifty) and skilled assassins/enforcers around that, and then the much larger area where bandits from any number of groups you’ve annexed (in the hundreds to start with) outside of it. Even without your intervention they will manage, always giving you a cut of the loot and dosh and slowly expanding as they absorb nearby criminal enterprises. If you actually intervene they can easily thrive, and they do retain their member count (if not the individual members) between Jumps. They also respawn monthly if killed or incapacitated and count as Followers. You can freely decide to split them into any number of camps, even organizing them into different groups and classes as you please.
Each camp will at minimum have enough traders, bartenders, entertainers, mercenaries, and a cozy level for each class of bandit. As it grows it could become a full-blown bandit civilization.</t>
  </si>
  <si>
    <t>Bandit King</t>
  </si>
  <si>
    <t>One who worships only gold, you are a believer that brute force solves all. In this fashion you can easily absorb disparate groups by proving yourself more powerful, followers flocking to you left and right as your reputation naturally snowballs out of proportion to your actual feats. To aid in building your legend you are a master of one on 1-on-1 duels, have a highly intimidating presence, and are great at enforcing codes of honor (especially when backed by violence). When it comes to those duels you’re so fond of it’s rare indeed that anyone cheats you or takes a cheap shot. Even if they do get the best of you they’re far more likely to spare you or at least give you a Hero’s death.</t>
  </si>
  <si>
    <t>Cardshark</t>
  </si>
  <si>
    <t>Whenever you participate in any sort of gambling or other game with an element of chance, you get lucky significantly more often. All else being equal, something that would be a 50-50 chance for someone else is a 3-in-4 chance for you. Of course, only a fool leaves things purely to luck, and luck means nothing in games of skill. Accordingly, when playing any sort of skill-based game or competing in any sort of event or sport, people are incredibly unlikely to accuse you of cheating or to even consider that you might be doing so. You’d have to do something really outrageously blatant in order to be caught cheating at anything. Even so, if you can come up with a remotely plausible</t>
  </si>
  <si>
    <t>Honor Among Thieves</t>
  </si>
  <si>
    <t>A problem with working with underhanded cutthroats is that they are underhanded cutthroats. Most will kill you for that fortune and think nothing less of it. Where is the Disney romance in that? You now form strong bonds with your brothers of the shadows. And that is what you will become, a brotherhood of thieves. Each working together for the betterment of the group and not just themselves. Even crooks outside of your organization tend to keep their word when dealing with you. You could lead a vast criminal empire with this.</t>
  </si>
  <si>
    <t>Mystical Invisibility</t>
  </si>
  <si>
    <t>There are many means of magical location and tracking, but you are immune to all but the greatest, when you wish it. In fact, this extends to any technology beyond that of the early eighties too. It won’t prevent someone from seeing you in front of their faces, but whether it’s a security camera or a scrying bowl you won’t appear unless they are truly impressive or you let it.</t>
  </si>
  <si>
    <t>Prisoners, hostages, kidnappees, surrendered foes, slaves—you’re a master at making sure that once someone is your captive, they stay that way. As well as your own  discerning eye for bindings and secured accommodations for your acquisitions, an attempt to free one of your prisoners is almost guaranteed to disastrously fail in the worst possible way. Extended periods of captivity wears away at the resistance of your prisoners, making them vanishingly unlikely to try to escape, and much more likely to following your commands and eventually break, giving you whatever you want.</t>
  </si>
  <si>
    <t xml:space="preserve">Rats Eyes </t>
  </si>
  <si>
    <t>Two sai daggers capable of shooting energy beams and deflecting enemy fire, they also grant their user a powerful telekinetic ability, allowing him to grab an throw opponents. You can import a pair of weapons you have to gain these abilities.</t>
  </si>
  <si>
    <t>Cloak of Twilight</t>
  </si>
  <si>
    <t>For the enterprising Assassin, no chances are to be taken when it comes time to murder someone. In addition to providing you a great deal of protection from hostile projectiles and spells, the cloak massively augments your first attack against your target. Most will likely be slain outright, with perhaps only Chaos Champions, Orcs, and Ogres living though your surprise onslaught. Naturally, the protections the cloak offers come into play particularly after you pull off that successful slaying, escaping retribution from the fallen’s allies.</t>
  </si>
  <si>
    <t xml:space="preserve">Great Eagle Bow </t>
  </si>
  <si>
    <t>The personal weapon of the rito champion Rivali. Though arrogant, his pride in his skills was not unfounded, especially with this bow at his side. In addition to firing off arrows at much greater speeds and striking with much more force than they have any right to, the user of this bow is capable of altering the trajectories of their arrows mid-flight, ensuring that they will always hit their target.</t>
  </si>
  <si>
    <t>Pirate Ship</t>
  </si>
  <si>
    <t>No self-respecting royal would find themselves on a pirate ship, but there are quite a few who are the adventurous sort, like you I would presume. You now find yourself as the proud owner of a magically enhanced frigate, capable of cutting through the waves with ease and surprising speed, and highly maneuverable despite its size. It even comes with cannons that have a replenishing stock of ammo. Strangely enough, you only need one person to sail this effectively.</t>
  </si>
  <si>
    <t xml:space="preserve">Automatic Crossbow </t>
  </si>
  <si>
    <t>Bows are all well and good, but do you know what's even better? A crossbow. They shoot farther, hit harder, and are easier to use than standard bows. Your crossbow is a rapid fire one that has infinite ammo. Simply pull the trigger, and watch the bolts fly. And should the standard bolts not be enough for you, a button on the side allows you to switch back and forth between bolts with small bombs attached to them.</t>
  </si>
  <si>
    <t xml:space="preserve">There Is, In Fact, Honor Among Thieves </t>
  </si>
  <si>
    <t>A newcomer to the Thieves Guild might be surprised at the amicable relations the members have with each other. Compared to most criminals, at least. There’s virtually no backstabbing, or scheming against each other. The Guild is like one big family. If you wish to set up a similar group, you can choose to enforce a code of honor that the members will follow (at least, when it comes to other members). Even the most psychopathic of criminals will follow the code to both its letter and spirit. Your group will not devolve into infighting, at worst there’ll be heated discussions, which won’t ever cause people to turn to violence. If you’re already part of a group like this, then you’ll find that you fit right in, adapting swiftly to any such codes of conduct the group follows.</t>
  </si>
  <si>
    <t xml:space="preserve">Mercenary Jobs </t>
  </si>
  <si>
    <t>The Fighters Guild mostly deals with issues that people may have regarding bandits or monsters. Meaning, it’s basically their function as a Guild. You carry this same reputation and dependability with you. Even when mostly new to a location, you’ll seem trustworthy and capable to people you meet, enough for them to give you tasks they need help with that violence might be good for. You’ll also always get a reward for completing these tasks, although poor people might only have a small monetary reward to offer, or perhaps simply a meal at their table. You might become quite famous among the common folk after a long enough time of helping them. Certainly good for freelance work in general, as well.</t>
  </si>
  <si>
    <t xml:space="preserve">Legal Assassination Organization </t>
  </si>
  <si>
    <t>The Morag Tong was officially sanctioned by the Tribunal Temple and the Great Houses to prevent civil war in Morrowind. The way it does this is by providing an official channel through which murder their enemies, rather than risk politics devolving into backstabbing and treachery. That said, their influence rarely stretches outside of Morrowind, due to the Morag Tong not being recognized in the Empire. You won’t have this issue. You are able to get a criminal organization you lead officially sanctioned by any government whose lands you wish to ply your trade in, with the excuse of preventing the government from being overthrown or plunging into a civil war. You will be able to forge valid Writs from the various contracts, and by presenting those Writs to the law enforcement of the government who sanctioned you, any of the members of the organization can do their task without fear of being arrested. You might not be well liked, but unless someone is willing to break the law they can’t do anything about it. Of course, if you stretch the benefits too far you might get the sanction removed, but as long as you provide plausible deniability to the politicians that might use your services you might not need to worry about such a thing.</t>
  </si>
  <si>
    <t>Pirate Lord</t>
  </si>
  <si>
    <t>You are a truly masterful fighter, familiar with dozens of weapons and martial arts—all else being equal, you have skill enough to fight a dozen lesser warriors to a standstill.  In addition, any crewed vessel under your direct command performs noticeably better than it would otherwise: its hull will be more resistant to damage, it will move faster, its weapons hit harder, and so on. Where you shine, however, is commanding a fleet. Any group of vessels under your overall command will coordinate and work together perfectly, their crews following your strategies at peak efficiency with no unforced errors. All vessels in the fleet also get a minor version of the performance boost effect as well— this isn’t too noticeable on an individual level, but overall the small benefits will add up to make the fleet able to punch noticeably above its weight class.</t>
  </si>
  <si>
    <t>League of Shadow</t>
  </si>
  <si>
    <t>As the Lazarus Pit is having diminishing returns on him due to his old age and he can’t overuse them due to the risk of insanity, Ra’s al Ghul’s health is failing and his death is near. However, he’s still avowed sexist, so he’ll only hand his power as the leader of the League of Shadow to another man. This leaves his daughter, Talia, in a complicated situation, as, even if she reunites powerful allies to support her, Ra's won’t transfer his position directly to her while he’s alive. With this in mind, Talia came to you with an interesting offer: take her father’s place as the Demon's Head and partner with her. Reluctantly (extremely reluctantly if you’re a woman), Ra's al Ghul accepted you as his successor and gave his blessing to you in order to protect his precious daughter, as well as he also performed your wedding ceremony with Talia according to the traditions. Now, you’re officially the supreme leader of a vast and powerful organization with a massive system of intelligence and tremendous resources, being formed by highly trained assassins, spies, scientists, and soldiers. The League of Shadows will follow you to future worlds, with its members counting as your followers and its main stronghold that also contains its own Lazarus Pit, located in Nanda Parbat, becoming a fiat-backed building. Lastly, as you basically married Talia, with Cheshire and Lady Shiva willingly offering to become your concubines.</t>
  </si>
  <si>
    <t xml:space="preserve">Actual Teaching Skills </t>
  </si>
  <si>
    <t xml:space="preserve">Naturally if you're going to be a Professor for the next 10 Years you'll need to actually know how to teach people. So now unlike some (Severus Snape) an uneducated Muggle wouldn't be able to teach your class better than you can. ("Instructions on the board you have 30 minutes begin." Like hell he's a teacher; pull the other leg, it has bells on it.)
</t>
  </si>
  <si>
    <t xml:space="preserve">Fairy Stories </t>
  </si>
  <si>
    <t>An ornate bookshelf containing signed first editions of the collected works of C.S. Lewis- including,
of course, each book of The Chronicles of Narnia.</t>
  </si>
  <si>
    <t xml:space="preserve">GRRM’s Books </t>
  </si>
  <si>
    <t xml:space="preserve">A copy of every book written by George R.R. Martin about the universe of A Song of Ice and Fire, including A World of Ice and Fire and Fire and Blood. You can summon and dismiss these as you desire and they may take on whatever appearance you desire. </t>
  </si>
  <si>
    <t xml:space="preserve">Tri-Wizard Rule Book </t>
  </si>
  <si>
    <t>This magical tome contains all the rules relevant to the Triwizard Tournament. It details both the letter and spirit of the rules in the language and wording that you can best understand. The book is also able to automatically flip to and highlight any section relevant to you when you need to find a rule or are planning something that will in some way break the rules.</t>
  </si>
  <si>
    <t>School Supplies</t>
  </si>
  <si>
    <t>Seeing as the Colleges of Magic are, in fact, colleges, you may find yourself doing quite a lot of writing. Not to worry, for you now have in your possession an unending supply of writing utensils! Parchment, blank scrolls, pens and quills, inkwells of any quality you would need, and even wax for when you need to seal your writings! Never again will you find yourself short on material for note- taking.</t>
  </si>
  <si>
    <t>0CP</t>
  </si>
  <si>
    <t>Tolkien’s Works</t>
  </si>
  <si>
    <t>Middle Earth is a world of rich history, and now you have every single word Tolkien has ever written on the subject from the Silmarillion to the Unfinished Tales.</t>
  </si>
  <si>
    <t>Adventurer’s Journals</t>
  </si>
  <si>
    <t>These small travelling journals are truly something special. On the first few pages of the first journal you’ll find a detailed overview of your skills, attributes, and other aspects of your person including the state of your health and magicka and how famous (or infamous) you are. The next few pages after that detail the items carried on your person and their overall state of repair. After that is a list of your current on-going tasks as well as any pertinent information you have pertaining to them. The other journal similarly details your exploits, though in the past tense- think of it as an ongoing memoir of your adventures, written from your perspective. Such stories might be worth selling if you could find a publisher, and if not the journal would still serve as a memento of your adventures. The first journal automatically updates, and the second journal will create a blank copy of itself when it is entirely filled out.</t>
  </si>
  <si>
    <t xml:space="preserve">Books </t>
  </si>
  <si>
    <t>It may not seem like much, but books can teach people a lot. You gain a complete collection of mathematical, historical, and other classic literature from this world.</t>
  </si>
  <si>
    <t>Cunning Linguist</t>
  </si>
  <si>
    <t>Many forbidden tomes of the Dark Arts are written in languages other than English. This could be slightly problematic if you’re trying to learn about the book’s contents but can’t read the language it’s written in. How very fortunate then that you’ve got quite a mind for languages. Not only do you now know three new languages of your choice, but you also pick up other languages twice as fast as before.</t>
  </si>
  <si>
    <t>Dragonstone</t>
  </si>
  <si>
    <t>An ancient stone tablet held within Bleak Falls Barrow, this is a detailed map for dragon burial sites. Though you may think it to be useless in future worlds, the engravings will change, leading you to at least one draconic burial site no matter what kind of world you are in. Whatever uses do you have for the remains of a
dragon?</t>
  </si>
  <si>
    <t>Famous Writer</t>
  </si>
  <si>
    <t>Who could’ve thought that Curio’s The Lusty Argonian Maid books would’ve gotten so popular? Despite not being high literature and consisting mostly of sexual fantasies, the book and its multiple sequels spread throughout Tamriel and will never truly fade away. Just like Curio’s legacy, stories you write explode in popularity regardless of their content, somehow amassing fans among all the peoples of Tamriel. The effect seems even more pronounced when the stories carry no particular agenda to them, or attempt to teach a lesson, making such stories last forevermore in the worlds you publish them in. Curious, isn’t it?</t>
  </si>
  <si>
    <t>Favored Library</t>
  </si>
  <si>
    <t>Attached to your warehouse you gain a small but well stocked library filled with all of your favorite books with a small sitting area and comfortable lighting. They are mint condition with authors signatures and first editions available to you if so desired. Furthermore, any book you bring in here will be stored labeled and sorted onto the appropriate bookshelf for easy retrieval. While the library will expand to accept more books it will not take in duplicates and any items left in the library will be shunted back to the warehouse after an hour.</t>
  </si>
  <si>
    <t xml:space="preserve">Gifted Learner </t>
  </si>
  <si>
    <t xml:space="preserve"> While Warlocks and Sorcerers have their place among the Dark Elves’ arcanists, wizards are the most common and well respected and to be a good wizard means putting in the work. Any training or studying you undergo has its speed and effectiveness increased five times over. Furthermore, you’ll find you have an easy time properly comprehending new information, internalizing it, and synergizing and synthesizing it with what you already know.</t>
  </si>
  <si>
    <t>Head Boy</t>
  </si>
  <si>
    <t>You are well-educated on the supernatural side of the world. You can identify demons, including their strengths and weaknesses, know the history behind various stories and legends, and know who the major players are. The source of this knowledge is up to you, you could have trained at the Watcher’s Academy or be from a family of mages or just have stumbled onto the truth and been really thorough with your research.</t>
  </si>
  <si>
    <t xml:space="preserve">Historian </t>
  </si>
  <si>
    <t xml:space="preserve">Middle-Earth - Shadow of War </t>
  </si>
  <si>
    <t>Protecting the present is all well and good, but perhaps we should try to protect the past as well? Those who fail to learn from it, and all that. You not only have a great deal of expertise and luck at preserving, locating and safeguarding historical artefacts, you also have a great deal of knowledge for any given culture within the world as long as they are known to have existed. You are good enough to identify important artefacts on sight, even if it looks like a chipped metal plate to someone else you could clearly make out its origin, use, and what it implies about the culture based on all available evidence. In a more peaceful time, you could quite easily become a very well-regarded archaeologist, as your explanations of such matters are accurate and interesting for practically any audience.</t>
  </si>
  <si>
    <t>I realise that's not much to go on</t>
  </si>
  <si>
    <t xml:space="preserve">Whenever you are looking for something and don't entirely know what it is you're searching for you will find information about the object, including its name, previous owners and use that should aid you in your search.
</t>
  </si>
  <si>
    <t>In The Beginning, The Creator.</t>
  </si>
  <si>
    <t>Religious orders are frequently the keepers of knowledge and history. You now know the myths, legends, and stories of the dominant religion of the world you’re in. This will give you an amazing base of knowledge,
but keep it mind it will have a bias.</t>
  </si>
  <si>
    <t>Informed Intellectual</t>
  </si>
  <si>
    <t xml:space="preserve">Your knowledge extends to the very limits of maesterly duties, encompassing history, philosophy, medicine, science, and ravenry, with insights that stretch as far as Yi-Ti. Any knowledge a maester would have to know, you possess in spades, making you a scholarly titan of the world. Furthermore, your credibility grows to match your expertise; no one, not even the skeptical or mistrustful, will question your words. You are an authority beyond reproach.
</t>
  </si>
  <si>
    <t>Jumpernatural</t>
  </si>
  <si>
    <t xml:space="preserve">or those not in the know, Supernatural is a cult book written by the hack writer Chuck Shurley. This series revolves around 2 brothers Sam &amp; Dean sound familiar. Yes, there's a book series in the show which basically chronicles the adventures of the 2 brothers, Oh and let me tell you they didn’t take it well when they found out. Now, with this purchase that fortunate circumstance will happen to you now and in future jumps. These books will appear in mainstream circulation detailing the adventures of your past jumps with them being incredibly detailed and actually quite good reads. However, I should warn you they will have a low fanbase and will not be exactly popular but you will get a dedicated fanbase and crazy-ass fans rivalling that of Becky Rosen. </t>
  </si>
  <si>
    <t xml:space="preserve">Knowledge of the Ages </t>
  </si>
  <si>
    <t>It seems all those years of existence haven’t gone to waste. Peering over hundreds of tomes over the ages
has granted you encyclopedic knowledge of one of history, monsters, magic practices, religion, or another field of study you fancy. You</t>
  </si>
  <si>
    <t xml:space="preserve">Library </t>
  </si>
  <si>
    <t>You have an extensive library of books focused on demonology and the occult, as well as records of prophecies and some on magic and spellcasting. The library as a whole is superbly organized, you
will have no trouble finding what you need in it.</t>
  </si>
  <si>
    <t xml:space="preserve">Multilingual </t>
  </si>
  <si>
    <t>Like all stereotypical magic systems this one too runs on old dead languages. I mean come on why can’t it just be English, french, German etc why Latin or  enochian or something else that is ancient. But, to do magic you are going to have to have this. What this does is make you fluent in all forms of human language that exist or has existed in this world. Post-jump, this changes to include any other languages and if you need other languages to do magic in future jumps this will also give that.</t>
  </si>
  <si>
    <t>O.W.L.s Study Materials</t>
  </si>
  <si>
    <t xml:space="preserve">This collection of documentation contains all of the books and research required for passing your Ordinary Wizarding Level (O.W.L.) exams including the “Cram It!: How to Soar on Your O.W.L.s” study guide for all the relevant subjects of Potions, Charms, Transfiguration, Herbology, Care of Magical Creatures, History of Magic, Defence Against the Dark Arts, Ancient Runes, Astronomy, Divination, Arithmancy and Muggle Studies for both the Written and Practical Exams. This updates each jump with relevant information. 
</t>
  </si>
  <si>
    <t xml:space="preserve">Qualifications </t>
  </si>
  <si>
    <t>You have an actual education and accreditation for some form of normal professional career. You could
be an accountant, a lawyer, a psychologist, or even a summer camp director with a passion for theater; it
is up to you. This perk may be chosen multiple times, all additional purchases are full price.</t>
  </si>
  <si>
    <t>Riddle-Master</t>
  </si>
  <si>
    <t>LOTR Jumpchaim</t>
  </si>
  <si>
    <t>You enjoy, and excel, at games of intellect and wit. You are more intelligent than you used to be, and are
very good at coming up with ingenious solutions for problems.</t>
  </si>
  <si>
    <t xml:space="preserve">Spellbooks </t>
  </si>
  <si>
    <t>These musty old tomes contain enough occult knowledge and basic spells to start one down the path of the Mystic Arts. Just the basics, mind you. But you will do well to never forget your basics, no matter how wise or powerful you may become. And perhaps an apprentice of your own may have use for these, some day?</t>
  </si>
  <si>
    <t>Star Map</t>
  </si>
  <si>
    <t>It is rare for a culture to have not looked to the sky and noticed its predictable patterns and movements, and rarer still for them to not make use of it. You now possess a star chart that will shift to match your current setting, which will help you with navigation throughout the night.</t>
  </si>
  <si>
    <t>Study hard and you will be rewarded</t>
  </si>
  <si>
    <t xml:space="preserve">The more you research and study the better you will be able to retain the information gained, and you also are better able to differentiate correct information from mistakes and misinformation. 
</t>
  </si>
  <si>
    <t>The Black Horse Courier:</t>
  </si>
  <si>
    <t>Get your copy of the Black Horse Courier! This is the only newspaper available in the province, and is funded by the Elder Council making it available free of charge to citizens. None of these newspapers are particularly hard to get your hands on. Couriers are likely to give you a copy regularly. There’s an extremely high chance that new issues will be about you. For you are now a regular focus of the news being delivered to the province. Your exploits (whether or not the journalists can specifically attribute them to you) will be showcased and talked about by people all over. This can be an excellent way to archive your adventures – though the news is sometimes guilty of not having all the facts right. While this may not function exactly the same in other worlds, you’ll continue to see your deeds immortalized in print.</t>
  </si>
  <si>
    <t>The Black Speech</t>
  </si>
  <si>
    <t>This Perk does cover certain secret languages you might encounter, in this case being the Black Speech of Mordor. Not all Orcs know it, with some thinking it’s just gibberish. Speaking, reading, writing and understanding these sorts of languages is instinctual for you, and you won’t suffer from any side effects or negative aspects of knowing or using various dark and eldritch languages, nor do those around you. You can toggle that safety feature off if you really want.</t>
  </si>
  <si>
    <t xml:space="preserve">The law clearly states </t>
  </si>
  <si>
    <t xml:space="preserve">At the start of each jump you gain the full knowledge of the law and legal structure from every society you interact with, both the supernatural and mundane with it updating when needed.
</t>
  </si>
  <si>
    <t>Tongues of the Old World</t>
  </si>
  <si>
    <t>Every tribe has their own individual ways of speaking, with their own colloquial variants, and that’s not even getting into the dwarf or
elf tongues. You are one of those rare few who has a talent for learning all of these differing languages, capable of mastering even the most complex of them in just under a month, even those you shouldn’t be physically capable of speaking.</t>
  </si>
  <si>
    <t>Well Read</t>
  </si>
  <si>
    <t>A Game of Thromes Jumpchain</t>
  </si>
  <si>
    <t>An educated man is a valuable thing in any time. In addition to basic literacy in the local language, and common trade languages, you have a wide yet shallow general knowledge appropriate for a learned person of Planetos.</t>
  </si>
  <si>
    <t>Wordsmith</t>
  </si>
  <si>
    <t xml:space="preserve">It was Rúmil of the Noldor who first devised the skill of writing, and Fëanor who further created the system of Tengwar runes. You share this affinity for language and wordcraft, able both to quickly learn new languages and writing-systems, even when you share no language with the ones from which you are learning, and to devise your own languages and cunning scripts. Perhaps you might do so for the sake of keeping your messages secret, to describe things for which existing languages have no terms or simply for the joy of creation. Whatever the case, you have a talent for languages and writing - learning them, creating them, or weaving clever words - that cannot be denied. This perk even applies to magical languages, and although by itself it won’t allow you to create new magical languages, it might allow you to cleverly make use of existing ones.
</t>
  </si>
  <si>
    <t>Writer</t>
  </si>
  <si>
    <t>You are a writer. Well I suppose anyone could call themselves that, but you stand apart. Your skill with prose and mastery of the written word allows you to create poetry and stories of such quality that you could write a best seller in under a month. Due to the quality of your writing, whatever you bring to your publisher will likely receive a third or even a fourth look and has a significantly higher chance of being published.</t>
  </si>
  <si>
    <t>Apprentices in Perpetuity</t>
  </si>
  <si>
    <t>Not every Apprentice the colleges take in has the aptitude to become a full Wizard. Some, however, learn too much to be turned
away entirely. So they remain Apprentices for the rest of their lives, never mastering more than the least spells of their Order but always loyal and always essential to the day-to-day functioning of the Colleges. With this purchase, you acquire a general staff of thirty such Perpetual Apprentices as Followers. These servants will handle such menial tasks as cleaning your arcane facilities, organizing your tomes, and restocking your larder while you spend multiple days researching without rest.</t>
  </si>
  <si>
    <t>Death’s Reading Room</t>
  </si>
  <si>
    <t>Otherwise known as Death’s Library this room is a special library containing books that detail the different versions of how a being may die with each book detailing the different deaths. If the future is changed and the death made impossible the books will change to encompass the different deaths that could occur. Now, these books are not limited to humans and monsters, all beings in reality and their deaths are detailed in this library even God himself possesses a death book. Now, normally only Death would have access to this place and only Death can read and open the books and yours similarly can only be open and read by you. In future jumps, this library will encompass all entities even multiversal concepts will be included e.g. Death in Marvel. As you are purchasing this, you can choose what the library and books look like. You don’t have to have a white space and small notebooks. Post-Jump, this can become an attachment to your warehouse, it’s own personal dimension, you can attach it to something you already own e.g. a house or if you have The Library item from the Librarians jump you can choose for this to be connected to that through a door or be a section of that place or in another property you own.</t>
  </si>
  <si>
    <t>Arcane Grimoire</t>
  </si>
  <si>
    <t>An old, but lovingly cared for book, bound in leather of questionable origins. The pages smell of herbs and wood smoke. Intricate stitching on the cover marks out a leafless tree, strangely ominous in its stark appearance. The grimoire contains details on many spells that were lost to time, as well as instructions for a ritual that allows you to transfer yourself into another person’s body, possessing them. If successfully executed, this ritual would allow one to potentially live forever, by simply taking a new body when one’s current one grows too old.</t>
  </si>
  <si>
    <t>Arcane Professor</t>
  </si>
  <si>
    <t>Knowledge is a powerful thing, and is best to be shared and passed down so then it will never be forgotten, something you ensure will never happen. You are an amazing teacher, allowing your students to grasp your lessons and show tangible results in record time. But more important, is when you teach others the arts of magic. Even if they come from a world completely devoid of the supernatural, under your tutelage anyone will be able to utilize any type of magic, and it will continue to spread as your students pass on your teachings.</t>
  </si>
  <si>
    <t xml:space="preserve">Book &amp; Quill </t>
  </si>
  <si>
    <t>Within Hogwarts, there is a book and a quill, one of Admittance and one of Acceptance. Together,
these two magical relics work in tandem to ensure that names of each and every person with a
scrap of personal magical talent are written down so that they may be admitted into the school.
Not once has it failed in this task. Not once has a Squib or other non-magical person ever been
admitted into Hogwarts. Bound in black dragon-hide and dipped in silver ink, your copy of these two items are meant to serve the same purpose. Without fail, the names of every person with magical potential in the
world shall be inscribed within the book. With this, you will be able to create the foundation of
something like the eleven Great Wizarding Schools. With this, wizards and witches shall be made
known to you. Whatever shall you do with such a thing?</t>
  </si>
  <si>
    <t>Books &amp; Curios</t>
  </si>
  <si>
    <t>A huge stack of newspapers and magazines, talking all about how celebrities are secret aliens and the like. In future Jumps, expect there to be references to real secret societies, cults, conspiracies and supernatural events buried in among the dross.</t>
  </si>
  <si>
    <t xml:space="preserve">Cluttered Library </t>
  </si>
  <si>
    <t>They say that for the world to be efficient, it must be organized. It is a shame that your library does not reflect this attitude... while it has that awesome 'old book' smell that's faint in the air and plenty of leads into ancient cultures of the past, it's got plenty of shelves that seem disorganized, stacks of books laid out everywhere... even occasional pictures left over from past methods of research, the odd mundane trinket from past adventures on a rare occasion as well. But hey, you're here to learn, not to be a neat freak.</t>
  </si>
  <si>
    <t>Disciple of Chiron</t>
  </si>
  <si>
    <t>There are few teachers as famous as the centaur Chiron, who trained such heroes like Hercules and Achilles, both heroes who have gone on to make immortal legends. Much like him, you are an excellent teacher and personal trainer, making sure to bring out the very best of anyone you take under you, and can quickly pass down any skills you know of onto them, as long as you think they’re ready.</t>
  </si>
  <si>
    <t>Enochian Sigils</t>
  </si>
  <si>
    <t>Though Enochian is a magical language of Heaven, the properties of using the runes makes actually knowing them more common in demonic circles. The correct symbol carved into a human body keeps the demon possessing them trapped inside. Carved into a weapon, they can render that object able to hurt angels. Possibly the most common use for the markings is to ward structures - making angels outside unable to detect what’s happening within the site through supernatural means. You know enough of the angelic symbols to make use of all these valuable skills. Plus you also know a variety of vulgar phrases in Enochian should ever have the need to cuss out angels from the safety of a protected structure.</t>
  </si>
  <si>
    <t xml:space="preserve">Extensive Education </t>
  </si>
  <si>
    <t>Perhaps you have a classical education, focused on Grammar, Rhetoric, Dialetic, Arithmetic,
Geomety, Music, and Astronomy. Perhaps you went to a New School, more interested in finding more
effective ways to educate students than in sticking to the traditional methods. Either way, you're a
highly precocious student. In addition to a thorough high school education, you also possess an area of
specialization. Choose a subject – you possess knowledge in that subject better than some people with
doctorates. This does not necessarily come with any official credentials, and there's no guarantee that
you'll be taken seriously by the sort of people who care more about credentials than about results.</t>
  </si>
  <si>
    <t xml:space="preserve">Heir of Flamel </t>
  </si>
  <si>
    <t>You are a relative of Nicolas Flamel granting you a considerable talent in alchemy, a position in his Noble and Ancient Houses.</t>
  </si>
  <si>
    <t>Illuminator</t>
  </si>
  <si>
    <t xml:space="preserve">A natural teacher and storyteller, you have an extraordinary talent for explaining complex ideas in ways that captivate and educate. Texts you write are remembered as masterworks, shaping society’s philosophies and traditions long after you’re gone. Your influence can establish entire schools of thought, religious doctrines, or cultural norms, leaving a legacy that persists across generations. The best teachers, of course, are also the best learners; you have an uncanny ability to absorb new knowledge quickly, able to master skills and concepts at remarkable speed.
</t>
  </si>
  <si>
    <t>Journal Book</t>
  </si>
  <si>
    <t>Sometimes keeping things in your head isn't always the most efficient way to do things. After all, what if you forget? Or you need to sift through all the years you've been doing this song-and-dance routine that is your job? Fortunately this book can help... it will always have an empty page, and the book itself will flip to what you're looking for, just like in the movies! As a bonus, the cover will look how you want it to look as well.</t>
  </si>
  <si>
    <t>Learned</t>
  </si>
  <si>
    <t>Few people take the time to learn, such a shame really. Few people in a world like this even know how to read. You are a man that has dedicated his time and efforts into learning as much as you can. Philosophy, mathematics, architecture, poetry, and more. You can read the stars and know the best time for planting crops. You have the knowledge of a classical scholar. Don’t be surprised if people come asking for your advice.</t>
  </si>
  <si>
    <t>Magic Homework Pen</t>
  </si>
  <si>
    <t>These magical pens never need to be refilled and can fill out paperwork as if you’d taken your time to
do it personally. They can even write essays, stories or books as if you’d written them yourself.</t>
  </si>
  <si>
    <t>Magical Books</t>
  </si>
  <si>
    <t xml:space="preserve">The art of spellcraft is one that requires an immense amount of dedication and in many ways talent as well. Learning new spells can take ages and this can easily drive many off or act as a massive constraint when time is of the essence. You’ve found a bit of a way around this conundrum; by imbuing a simple book with your understanding of spellcraft, you can create a magical item that when activated, immediately passes this onto whoever activated it, though the book is consumed in the process. While this only applies to Elder Scrolls magic, at first, you’ll find that adapting it to other systems is an easy process and only requires that the process be fine-tuned. </t>
  </si>
  <si>
    <t>Map to Troll Market</t>
  </si>
  <si>
    <t>A map that leads to Troll Market; although not very exceptional right now, in future worlds it will be able to lead you to similar magical communities/marketplaces- and even if none are known to exist, you will still be able to find a communities of magical creatures.</t>
  </si>
  <si>
    <t>Master of the Code</t>
  </si>
  <si>
    <t>You know the Code of the Pirates, laid down by Morgan and Bartholomew. You know how to
properly ask for a parlay, and the proper voting procedure for the Pirate King, and have a good idea
of which parts are rules and which are more like guidelines. You also have a generally instinctual
grasp of the unwritten code of any social interaction, whatever the place or participants.</t>
  </si>
  <si>
    <t>Skill Books</t>
  </si>
  <si>
    <t>One can find unexpected insights in the strangest of places. Perhaps a book about an Imperial’s adventures in Valenwood could hide a few acrobatic tricks, or an occult and symbolic sermon might reveal alchemical tips. It might seem arbitrary what sort of insights you can glean from what books until you read them, but it is still a useful thing and you might build up quite the library of trivia this way.</t>
  </si>
  <si>
    <t>Teacher of The People</t>
  </si>
  <si>
    <t>Doctor Doom Supplement</t>
  </si>
  <si>
    <t>The lessons you could impart into a society would be able to change people from the butt of jokes into a culture that would make world leaders fear them. It would take some serious work, but you could turn a third world country into a contender for the most envious place to live.</t>
  </si>
  <si>
    <t>Vast Library</t>
  </si>
  <si>
    <t>For those of a more academic persuasion, this large library is a
great addition to your home. Large shelves that contain a large number of books,
ranging from children's fiction to history. It also contains a fair amount of spell books that
make learning the spells within much easier than they otherwise would be. There are
also instructions on how to make more of them, some with your own custom spells.</t>
  </si>
  <si>
    <t xml:space="preserve">Scroll of Incarnate Elemental </t>
  </si>
  <si>
    <t>This scroll contains information long coveted by the most desperate or ambitious of wizards. Information that would be useless even to them, save during a Storm of Magic. In such times, when the Winds of Magic blow strongest, a Wizard may conjure forth a being of true might from the essence of this Wind. Not only will study of this scroll teach you the rituals and materials necessary to craft an Incarnate Elemental of your Wind of Magic, it will also provide you with a path to perhaps doing so at any time - even when the Winds blow weakly. Unleashing such a horror upon your enemies is satisfying, is it not? Ah, perhaps there is some confusion. It is true that the ritual Teclis may or may not soon perform has a similar name and even a similar function, but this is not that. I offer my sincerest condolences.</t>
  </si>
  <si>
    <t>A Modest Treatise on the Nature of Magic</t>
  </si>
  <si>
    <t>Penned by Magister Patriarch Gotthilf Puchta of the Gold Order a century ago, this educational tome contains no spells, but rather a deep examination of magical theory and occult minutiae, including the workings of the Eight Winds, the nature of their flow, the nature of the Realm of Chaos from which they enter this world, and the process by which they are put to use to create spells. Careful study of this massive book will certainly grant you insights you would not ordinarily have into the working of your Lore of Magic, as well as how it relates to the others overall. As your adventures continue, you may make similar discoveries on the workings of other forms of magic - and oddly enough this copy of the Treatise will record your future findings as if Puchta himself had penned them. This will ensure that your breakthroughs in magical theory are recorded in a manner that may be used as an effective teaching aid if copied and distributed, just as copies of the original are used by many Magisters in the more theoretical instruction of their Apprentices.</t>
  </si>
  <si>
    <t>Cartographer’s Map​:</t>
  </si>
  <si>
    <t>Possessing incredibly detailed information, from the regional topography to the political nations and their alliances, and possessing warning of sightings of beasts and monsters alike this map is a wonder unto itself; every time you open this map, it appears to detail up-to-date information. Furthermore, this map shall begin to expand into a collection, a book and then an entire archive with every region, nation and world that you’ll come to explore in your travels; becomes an attached structure when it grows large enough.</t>
  </si>
  <si>
    <t>Gift of Bi­Sheng</t>
  </si>
  <si>
    <t>A gift from the students of Bi­Sheng. This plain white book made from rice­paper allows you to transcribe your thoughts, memories and personality into it. It will serve as a metaphysical anchoring point, allowing you to maintain your identity and cohesion in spite of whatever trauma you may face or attempts to alter your identity/wipe you from existence.</t>
  </si>
  <si>
    <t>Lore Knowledge</t>
  </si>
  <si>
    <t>You have knowledge of the lore of the Old Religion, allowing you to recognize various monsters, magic items, omens, ancient customs, and various other things related to it. You also know the way to deal with most of them. The weakness of a Lamia, the specific being you have to invoke in a specific location to banish spirits, etc.</t>
  </si>
  <si>
    <t>Maester of the Citadel</t>
  </si>
  <si>
    <t>Whether you are a Maester, or simply have the accreditation, you have studied enough to have forged a full chain, and are the equal of any Maester of the Citadel in academic knowledge. This knowledge stretches from healing to scholarly knowledge, science and the training of ravenry, who carry messages in the Seven Kingdoms.</t>
  </si>
  <si>
    <t>Nymph of Neptune</t>
  </si>
  <si>
    <t>Stemming from a tawdry novella about the virtue of zaftig alien women in the secret tropical subterranean land of Neptune, this particular individual while book born, has somehow managed to leave her original story while retaining her identity and sanity. She is plump and curvaceous and has a personality and intellect in line with your platonic ideal of a romantic partner. She will quickly learn any skills you would wish your significant other to have (assuming they are feasible).</t>
  </si>
  <si>
    <t xml:space="preserve">Occult Knowledge </t>
  </si>
  <si>
    <t>As if you've been studying the occult for at least a decade, your knowledge of the occult is second only to one other. You're able to identify a large number of demons, angels, magical artifacts of old, as well the language skills to decipher ancient texts in long dead or carefully hidden languages. When your time here is finished you'll similarly be filled with the occult knowledge of any at roughly the same level of your new location.</t>
  </si>
  <si>
    <t>True Librarian</t>
  </si>
  <si>
    <t>Somehow, you’ve picked up the heart and mind of a true librarian. You have a natural, instinctive skill with library science. Normally, this just makes sure you never lose track of the Dewey Decimal System and are guaranteed to quickly find whatever book you’re looking for, even if you’re searching through one of the great Lost Libraries. However, in areas of high thaumic radiation and extremely antiquated libraries, it gives you some rather stranger abilities. After all, knowledge is power, and power is energy, and energy is mass (wizards have proven it!) and everyone knows that mass distorts reality. Your abilities include the ability to use L-Space to quickly travel between libraries (including quick jaunts to or from a slightly earlier version of the library you started in) Make sure you don’t get lost, though, there are some VERY nasty things in the endless stacks of L- space, including, well, you... for there’s no way to tell what time or which library you turn up in until you actually arrive.</t>
  </si>
  <si>
    <t xml:space="preserve">Walking, Talking Bestiary </t>
  </si>
  <si>
    <t>With monsters, witches and magic in this world, knowledge of how to deal with it is what decides life and death. If a Hunter doesn’t possess the necessary knowledge on how to beat what’s out there whether it’s monsters, witches, pagan Gods or cursed items chances are not only will they die but dozens of innocents. Because of that, most Hunters are at least knowledgeable of certain myths and monsters but you are not just an ordinary Hunter are you. You see, knowledge-wise you are the equal to the famed Men Of Letters possessing absolute knowledge of all things supernatural from monsters to magic to even recipes and blueprints on how to cure and kill monsters and yes this includes all the machinery and inventions. Basically, all the info the Men Of Letters possess you now do in your head.</t>
  </si>
  <si>
    <t>Wandlore</t>
  </si>
  <si>
    <t>You have a great knowledge of wandlore and practical skill at wand making. You can make decent wands out of imperfect woods and unconventional cores. You may use nearly any magical part of magical creatures as cores with varying success. Unconventional wands with powerfully magical cores are potentially powerful but erratic and extremely dangerous.</t>
  </si>
  <si>
    <t>Mystical Library</t>
  </si>
  <si>
    <t>It would seem Heinz Meissner is not the only wizard to own such a library. Somewhere in the Empire is a building, either owned directly by yourself or held by another in your name. Within this building is hosted a library stocked with all sorts of accessible (if often obscure) texts concerning magical history and theory, as well as more mundane philosophy, theology, and history. Especially prominent are those books detailing the history of magic among the Empire’s human populace before the arrival of Teclis and his traditions. As this library follows you, such publicly accessible works of history, philosophy, and religion from new destinations will find their way into this library as well. These will draw scholars from far and wide, who would happily pay you a small fee to stay overnight in the upstairs rooms or take a small meal while they increase their knowledge. However, there is another library of importance in this building. In the basement, entrance to which can only be granted by a password of your devising, exists a space for you to contain tomes of forbidden lore, lest they fall into the wrong hands. Already, you have acquired dark grimoires detailing the ways and means of the servants of Chaos and the foul undead for such safekeeping. Fortunately, the protective enchantments on the basement prevent such tomes from corrupting those you trust with the knowledge of their existence and location. If knowledge is power, it falls to you to guard it well.</t>
  </si>
  <si>
    <t xml:space="preserve">A College of Your Own </t>
  </si>
  <si>
    <t xml:space="preserve">Every wizard needs a tower, and now so do you. Under your legal ownership is now a large castle similar in construction to the College of Winterhold. Within is essentially whatever a master wizard could need for their work, labs, storage, etc, are all within and easily accessible. There’s also a grand library containing vast records equal to those of the College of Winterhold before it’s decline. Naturally, to ensure would-be thieves and other unpleasant folk stay out, it’s warded against attack and comes with its own form of security should you like it. The castle may also serve as a college like the name would suggest, and contains the necessary facilities to teach students, but it can also remain closed if you wish. The structure itself is also located in any reasonable location you wish that’s in Tamriel, so it won’t be in Sovngarde, or the middle of Solitude, though it could be a part of Solitude if you wish it. </t>
  </si>
  <si>
    <t xml:space="preserve">Archmage Robes </t>
  </si>
  <si>
    <t>The ultimate symbol of the Archmage of the College of
Winterhold, it definitely lives up to its hype. This outfit not only decreases the amount of
magicka all of your spells would otherwise cost, but greatly increases your total pool of
magicka as well as the rate in which your magicka regenerates, and is as protective as
steel armor.</t>
  </si>
  <si>
    <t>Bookshop</t>
  </si>
  <si>
    <t>A fancy bookshop. Besides providing a source of income, all sorts of rare and lost texts or tomes tend to turn up among the shelves. Sometimes the very thing you’re looking for will jump out at you while dusting.</t>
  </si>
  <si>
    <t>Can't be any worse than that old toad face</t>
  </si>
  <si>
    <t xml:space="preserve">The important part of teaching is for your students to understand what you are telling them and with this Perk that becomes far easier. Whenever you explain something to a student they subconsciously receive telepathic knowledge about what they are trying to learn including the supporting information relating to the topic.
</t>
  </si>
  <si>
    <t xml:space="preserve">Dig Team </t>
  </si>
  <si>
    <t xml:space="preserve">Sometimes, you just need to dig something really big andold up. When that happens, you could spend thousands of dollars on workers, tools and food for the workers, as well as any other number of misc. expenses- or, you could merely call in this dig team. Not only will these men- who will showup as if from nowhere- happily dig up whatever you want for no cost, but they’ll do other labor along the way, and even help drag your loot out of whatever holeyou dug it out of. </t>
  </si>
  <si>
    <t>Dwemer Lexicon</t>
  </si>
  <si>
    <t>A complete record of the Deep Elves' knowledge and technology, ranging from their mechanical monsters to tonal tech. This ranges from ‌things as simple as their standard architecture to their advanced automatons and things like the Aetherial items. Also for those already asking, the knowledge of how to in theory remake the Numidium is here, however you’ll notice it’s not going to give a step by step guide, and the requirements and skill necessary will be far beyond all but the greatest, and most legendary Tonal Architects. Make sure to use this with care; the Dwemer were among the most powerful races to live and the damage that could be done with their advancements is immense.</t>
  </si>
  <si>
    <t>Hogwarts Castle</t>
  </si>
  <si>
    <t xml:space="preserve">An ancient and heavily enchanted castle, lightly renovated to become a boarding school. The castle is almost self-sufficient thanks to its staff of house elves and comes with a lake and magical forest as part of its included grounds. The Owner will gain a connection to the castle's protective charms and jinxes, and will find the castle adapting to their needs in an almost intelligent manner. Residents will also soon discover that this evolves to include the addition of adventure, as shenanigans seem to occur at a steady rate and adventure is always just around the corner. Friends will be made, treasures discovered and fun WILL be had, as life becomes somewhat magical in a challenging, but positive way. Overtime exposure to these events will test your nerve and ability to think under and deal with stress, building one's courage until their inner gryffindor is exposed. As such, any student being taught here will be guaranteed to graduate and will gain or rediscover their love of learning. Unfortunately the library seems to have been replaced with the stock of a local magical bookstore and only contains common books.
</t>
  </si>
  <si>
    <t>Hogwarts Library</t>
  </si>
  <si>
    <t>An enchanted library filled with a wide range of topics and subjects, from fiction to frescoes to books on fireball dragons. The more time and effort a user spends searching, the more there is to be found. The protections mean that one has to search the hard way, with the difficulty increasing the further one ventures into the stacks, but no matter how advanced you are, there will always be another tome to be discovered that will advance your knowledge and skill. Don’t worry about minor things like talent or capacity by the way, as the effort you place into searching will slowly stretch your limits, and there's always a few books with tricks to improve your memory, learning ability or ability to focus. Fair warning however, some of the stacks have lain dormant for centuries and who knows what beasts or rogue magics are to be found within.</t>
  </si>
  <si>
    <t xml:space="preserve">Jumper’s Council </t>
  </si>
  <si>
    <t>You have your own ancient organization devoted to protecting the world from the supernatural. It has extensive financial resources and political influence, but truly excels in the area of occult research, possessing what might be the finest such library in existence, as well as all the other advantages of the Watcher’s Council. If you want, you can have this make you a high-level Watcher in this Jump. The resources and to some extent the focus of this organization will update appropriately for each new Jump.</t>
  </si>
  <si>
    <t>Men Of Letters Bunker</t>
  </si>
  <si>
    <t>A bunker house formerly belonging to the Men Of Letters. This bunker is much like the one the Winchesters may possess in the future. While it’s called a bunker that is only in name and in reality it is a huge building. This building's exact design and appearance is up to you including its outward looks. Regardless, this bunker contains an immense library, several hidden devil traps and sigils plastered around the library to freeze Demons in place as well as other security measures. Now, unlike the normal bunker, yours possesses up to date computers and machines as well as several sensors and warning devices (will advance in more high tech jumps) allowing you to track even Angels themselves as they fall. It possesses multiple showers and living quarters again like everything the design is up to you. The furniture is again up to you. The bunker also contains an inter dimension geoscope. Furthermore, the bunker also contains a garage able to handle nearly half a dozen vehicles, a shooting range, large kitchen and dungeon. Also, unlike the canon version your bunker is not on limited power and its runes and defences are permanently enhanced whereby it can hide the inhabitant even from God himself, The runes also help to defend the building. Also, your bunker possesses a monster radar and again the design is up to you and unlike Sam and Dean's yours isn’t limited to a country it can see the world.</t>
  </si>
  <si>
    <t>Ministry Reports</t>
  </si>
  <si>
    <t xml:space="preserve">These top secret documents can be targeted to be about anyone in-universe and contain all official information about the subject held by any government 
</t>
  </si>
  <si>
    <t>Occult Library</t>
  </si>
  <si>
    <t xml:space="preserve">A small library, which tends to be found in different forms nearby when needed. Though it holds only a few hundred books and tomes at most, each is quite the rare occult or historical text. When you enter the library, you’ll find the material focuses on both the land you found it in as well as the particular foes you currently face, if they fit into history or occultism at least. There’s a wealth of general and somewhat secret information to be found but the real secrets, like hidden weaknesses or secret paths into a fortress, are concealed through code and concealed spaces throughout the library. If you put in the time, you might be able to figure out exactly how to kill the seemingly invincible dark lord. 
</t>
  </si>
  <si>
    <t>Pocket Library</t>
  </si>
  <si>
    <t>Due to an accident or perhaps design, you find yourself bound to a rather powerful magical book. This
book normally lives slightly outside of space and time, copying every book within a few hundred feet of
you but you may call forth a copy of the book any time you want to read one of the books it has
copied. You may also call forth an index of all of the books it has copied organized by subject so that
you can find things more easily. This book doesn’t copy any magical properties of books just the
contents.</t>
  </si>
  <si>
    <t>Real-Time Hex Indicator Map</t>
  </si>
  <si>
    <t>A map of your current continent that lights up whenever magic is used. With some tinkering you can cause it to only light up when specific sorts of magic are used.</t>
  </si>
  <si>
    <t>Research And Rediscovery -</t>
  </si>
  <si>
    <t>While discovering new magical knowledge through research and experimentation is fun and innovative, sometimes that knowledge is lost. It’s become depressingly common to find that ancient and extinct civilizations possessed arcane knowledge undreamt of by the current population of mages. Luckily, some mages are willing to decrypt old languages and comb through old ruins in search of any and all lost knowledge. Now, you’ll find yourself very successful in any of these sorts of endeavors. Investigating the disappearance of a technologically advanced civilization will inevitably result in discoveries revealing their way of life, and even what occurred to them, and you might be able to glean how their artifacts worked. You could even come across the last survivor of such a civilization, and the process in general will go smoother as you’ll gain support from well-connected and powerful people. You’ll likely make quite a name for yourself if you share your findings.</t>
  </si>
  <si>
    <t>Studied History</t>
  </si>
  <si>
    <t>The problem with sealing away ancient evils for millennia is that by the time the seals fail, no
one remembers the evils existed in the first place, let alone how to fight them. Well, no one
but you. When confronted with ancient sealed evils and the like, you recall all the details from
your studies. And not just the vague references most heroes have to work off. You get all the
information that would have been common knowledge back in the day when people were
actively fighting them. This won't provide you with information that was secret even back
then, but if something about your current foes was once common knowledge that has been
lost to the passage of time, you know it, and can recall it to mind immediately.</t>
  </si>
  <si>
    <t>The Life and Lies</t>
  </si>
  <si>
    <t xml:space="preserve">Once per year you can receive a tell-all book about one in-universe character of your choice that reveals all of their personal and family history as well as all their dark secrets and all the skeletons in their closet.
</t>
  </si>
  <si>
    <t>Trainers Everywhere</t>
  </si>
  <si>
    <t>Training yourself in a skill through sheer experience has its downsides. You wouldn’t be able to spot bad habits, and might teach yourself into a dead end. Which is what trainers are for, giving you a guideline on what to focus on and what to avoid. Generally, hiring trainers is quite expensive, going up to hundreds of septims even when teaching someone Apprentice level knowledge. While money will still be a problem when paying someone to train you in a skill, actually finding someone to do so won’t be quite as hard anymore. Sometimes it almost seems like half of all people have a good enough understanding and experience in a skill to train you, as well as the willingness to do so at all, with how common they are. While some people might restrict their service to members of a faction, there’s enough choices to not really be an issue. Even complete strangers can be paid to train you, although they might charge a bit more than normal. If you are wealthy enough, you might even be able to become a genuine professional purely by being trained by competent people.</t>
  </si>
  <si>
    <t>Treasure Map</t>
  </si>
  <si>
    <t>There are so many places for someone like you to find. This map starts blank, but if you write the name of a treasure or location you desire onto the top of the paper then the lines of this map will begin to fill in. You can name anything, such as: the location of Atlantis, Hand of Midas, or even true love. It might not be the safest of journeys. Once you have your treasure in hand, the map will change so that you are lead to the nearest town or city before vanishing in a puff of smoke. The map will update once per jump and lead you to a new location.</t>
  </si>
  <si>
    <t>Hogwarts, a History</t>
  </si>
  <si>
    <t>Perhaps the most common book in the Harry Potter universe, this book details everything about the castle and the school. Unlike the local copies, though, this book details everything. Who fucked whom in which cupboard, who cheated on which test, everything. It even updates itself in real time. Curiously, this doesn’t provide any magical knowledge. But it’s great for knowing all the stories. In the future you may denote any one building or any organization that is limited to just one building, and get similar histories.</t>
  </si>
  <si>
    <t>Life Extension</t>
  </si>
  <si>
    <t>It is not unheard of for certain mages to live well beyond their race's standard life expectancy, simply look at Divayth Fyr for one such example. Now you are one of those ambitious few, having cast off the shackles of aging. You are now effectively immortal, though it would be more accurate to say that you can live indefinitely.</t>
  </si>
  <si>
    <t>Map</t>
  </si>
  <si>
    <t>This map is not the most detailed guide in the world, but it does have some useful information. Whenever you set out on a quest, this map will update with your destination and mark any secret methods of entering it.</t>
  </si>
  <si>
    <t>Book of True Guidance</t>
  </si>
  <si>
    <t>A self-updating semi intelligent magical book that instructs you in whatever topic you feel would be useful taking your current abilities into consideration. Outside of magical topics, it is the equivalent of an average college professor at best, for magical subjects you’ll find that it’s always at least a little bit beyond your current skill level.</t>
  </si>
  <si>
    <t>Rowena Ravenclaw's Diadem</t>
  </si>
  <si>
    <t xml:space="preserve">This diadem is often said to enhance the wisdom of its wearer, however in truth it does far more than that. While being worn the diadem clears the user’s mind of all distractions, allowing them clarity of thought, and increases their perception of events, allowing them longer to think in the same span of time.
The diadem also grants the user a form of photographic memory which allows them to call up anything they have ever known and retain any knowledge they gain whilst wearing the diadem perfectly once it has been removed.
</t>
  </si>
  <si>
    <t xml:space="preserve">Book of Vishanti </t>
  </si>
  <si>
    <t>The Book of Vishanti — known as the antithesis of the Darkhold — was an ancient book of knowledge and power that could be used by sorcerers. The book is supposedly capable of granting anything that is needed to defeat their foes. Little is known of the book's exact capabilities. We were, however, told that the book was used to stop an incursion between two universes. The book was capable of allowing Dr. Strange to resist Wanda’s magic while he possessed as well.</t>
  </si>
  <si>
    <t>Library of Eternity</t>
  </si>
  <si>
    <t>​An incredible enchanted library is added onto your warehouse. This library is an artifact of immense value that was long thought to only exist within myth and legend, for within it is all the knowledge of mankind. This infinite library will absorb all written knowledge in very jump that you visit. The only exception to this are singularly unique and important books such as the Book of Eternity or the Necromicon. Of course, you’ll have to find the books you want to read, first. Luckily if you enter the library with a specific topic in mind you’ll tend to find yourself in the right area with only a few minutes wandering around.</t>
  </si>
  <si>
    <t xml:space="preserve">Libriomancy </t>
  </si>
  <si>
    <t>You have mastered the basic arts of libriomancy. With an appropriate book you may reach inside of the pages and pull out any item described. There are of course limitations to it, most significantly you can only draw out items that are small enough to fit through the open pages of the book in question. Any item you create will also drain your magical energies slightly for however long it exists. While this is slight if you keep too many items active at once (usually ten) it will become more noticeable and will negatively impact your health. Similarly, if you do not return items that you have used back to their books after using them, you will likely burn the books out and make them unusable after a mere twenty five uses. This power comes with a number of other restrictions and drawbacks (paramount that the books must be published, read by a large number of people in hard­copy and be actual books, not comic books or manga or the like) but other than that nearly the whole of literature is available to you.</t>
  </si>
  <si>
    <t>Lost Library of Cagliostro</t>
  </si>
  <si>
    <t>Marvel - What If...</t>
  </si>
  <si>
    <t>Any Master of the Mystic Arts understands that the true gateway to power is knowledge. It is for this reason that the wise Cagliostro hid his library away from the world. Thankfully, you have a backdoor key. Protected by magical enchantments that gave even Dr. Strange pause, this library contains hundreds of thousands, if not millions, of books on the arcane arts. Even forbidden tomes and texts thought lost to time are all protected within this expansive stone structure. From now on, you may access the library at any time, conjuring a doorway to the mysterious jungle that hides this place from prying eyes. Even as you travel to future worlds the library will expand, allowing you to find all manner of magical texts and literature here.</t>
  </si>
  <si>
    <t>Spell Tomes</t>
  </si>
  <si>
    <t>A single bookshelf could not hold the bounty of spell-books you have in your possession; indeed, they could easily fill an entire wing of a library- and they do!- as each book contains the knowledge required to learn and master one spell. In fact, you have a book for nearly every spell one can find in Cyrodiil, barring those of an especially unique or ritual bent; all of which are stored in as many ornate bookcases as you require to hold your collection. If you can walk into a Mage’s Guild or a shop that sells spells and can learn it there, you can find it here as well. Learning from these tomes is exceptionally quick as they walk you through all you need to know and do to cast each spell safely and efficiently even in the heat of battle. Furthermore, while the tomes may lack explicit knowledge of the truly esoteric a person with access to this library would have a clear shot from being a mere Novice of a magical school to being a Master- and from there, they would certainly have a good background to begin delving into the deeper mysteries of this world! Lastly, the tomes are of course reusable, and represent a fortune in gold if sold.</t>
  </si>
  <si>
    <t xml:space="preserve">The Book of Fables </t>
  </si>
  <si>
    <t>You are in possession of the Book of Fables. An ancient tome that the Queen of Fables used in her criminal activities. Though it has the appearance of an innocent storybook, it is in fact a portal to an alternate dimension home to all the classic fairytale characters we know. The summoned characters are loyal to you, and let me tell you, these creatures can be very vicious.</t>
  </si>
  <si>
    <t>A Doom Written In Stone</t>
  </si>
  <si>
    <t>When Sheogorath found the great library of Jyggalag, he had it burned – believing that free will was more important than predestination. For within this library, the gathered observations and formulae supposedly predicted every action and event yet to happen, be they mortal, daedric, or otherwise. The only remnant of this once vast collection of knowledge is the former caretaker, the individual known Dyus Of Mytheria... or so it was. With this purchase, you gain a copy of this vast library, and all it represents. Although one could study it for an Era and still be little more than a novice, even an incomplete understanding of the mathematical descriptors within these tomes can be a priceless boon. After all, the first step to changing the future is knowing what would otherwise happen – even if just in broad strokes. Fortunately for you, the library itself is not actually located in the Shivering Isles itself (or Sheogorath might simply destroy it again). Raher, the library can be accessed through your Warehouse, or by conjuring a temporary doorway if you want something a little more convenient. Whenever you travel to a new jump, the library expands with a new section for whatever setting
you’ve found yourself in.</t>
  </si>
  <si>
    <t xml:space="preserve">High Libriomancy </t>
  </si>
  <si>
    <t>Oh, oh my. You seem to have taken a step above the common libriomancer. You have grasped the true spellcasting potential of libriomancy, able to “read” the story of magic in all things living or magical. At a glance you may determine whether something is magical as well as any active spells or effects it might hold. Furthermore instead of drawing objects or energy out of books you may instead call upon supernatural or magical effects described therein, allowing you to cast spells and magical effects as though you were the proper caster (standard limits of libriomancy still apply). Perhaps the greatest application of all is that you may draw out spells and magical effects from multiple books, combining them into a new spell all its own with the best parts of all those described. Using this method, you could perhaps even create a stable portal from the earth to the moon. Whatever you do, you will likely be at the forefront of magical knowledge and research in this world.</t>
  </si>
  <si>
    <t>Vision of the Tenth Eye</t>
  </si>
  <si>
    <t>This Spell allows you to see what others cannot. The usage of this Spell includes seeing night as if it were day, seeing things that are invisible, seeing things in displaced dimensions and seeing things that occupy the same spacetime but are outside of physical reach. Please be warned usage of this Spell may also result in being able to make physical contact with things outside of your normal dimensional space.</t>
  </si>
  <si>
    <t>Divination</t>
  </si>
  <si>
    <t>Whether you do it by looking into the heart of the flames, communing with the weirwoods, or simply have it as an innate gift, you are capable of seeing other events. At first, this gift will manifest as fleeting glimpses of important events occuring for those close to you, but with practice, you will eventually be able to see first the past, and then later, the future. The limitation on only being able to see the fates of those who you know will go away as you get stronger.</t>
  </si>
  <si>
    <t>Soothsayer</t>
  </si>
  <si>
    <t>You have minor precognitive abilities, allowing you to divine some measure of the future. Your prophecies are vague, but always accurate. Due to their imprecise nature, however, you can still steer events in a direction you find more favourable while still technically fulfilling your predictions.</t>
  </si>
  <si>
    <t>Seeing Orb</t>
  </si>
  <si>
    <t>The magic imbued in this three-foot wide crystal orb can be activated by anyone with
magical talent, displaying images pulled directly from their memory with a touch.</t>
  </si>
  <si>
    <t>Dragonglass Candle</t>
  </si>
  <si>
    <t>A candle made of obsidian, Dragonglass candles are magical artifacts which when burnt, allow the mage using them to see across mountains, seas and deserts, give men visions and dreams and communicate with one another half a world apart. Light behaves bizarrely around them, with whites becoming as white as freshly fallen snow, reds like flame, yellows like gold and shadows so black they look like holes in the world. Ordinarily, to light the candles requires magic to be strong, but given that you’ve paid good CP, you may light them at will.</t>
  </si>
  <si>
    <t>Tea Leaves</t>
  </si>
  <si>
    <t xml:space="preserve">An unlimited pot of fine quality tea leaves that are both delicious and perfect for Tessomancy, the magical art of reading tea leaves to predict events in the future. Though the results you get from this method of seeing the future may be vague, they will always be accurate.
</t>
  </si>
  <si>
    <t xml:space="preserve">I'd rather pitch myself off the Astronomy Tower </t>
  </si>
  <si>
    <t xml:space="preserve">You have the gift; though you may not know it at times you will be compelled to make off handed comments that will actually be unintentional prophecies of the future.
</t>
  </si>
  <si>
    <t>Foe Glass</t>
  </si>
  <si>
    <t xml:space="preserve">Large mirror that shows fog instead of your reflection, fog contains silhouettes of those who consider you an enemy (or who you view as such) that grow clearer and more easily visible the closer they are to you.
</t>
  </si>
  <si>
    <t>The Heart</t>
  </si>
  <si>
    <t>A copy of the one given to Corvo by the outsider. Like the original, it will beat fast when pointed at supernatural objects. Squeezing it causes it to whispers secret of the area you’re in into your mind. If it’s pointed at someone while squeezed, it will reveal their secrets to you.</t>
  </si>
  <si>
    <t xml:space="preserve">Scrying Orb </t>
  </si>
  <si>
    <t>To see events happening great distances away is a valuable ability, which makes this crystal orb a valuable tool. With it, you can look anywhere you’ve been before, no matter where you currently are, as well as listen in on conversations. It can be blocked or be fed false information with sufficient magical protections.</t>
  </si>
  <si>
    <t>Aura Vision</t>
  </si>
  <si>
    <t>You can see auras around people, giving some impression of their character, mood and any supernatural influences or powers.</t>
  </si>
  <si>
    <t>Portrait Gallery</t>
  </si>
  <si>
    <t xml:space="preserve">A room that houses a few dozen portraits of various famous and accomplished witches and wizards. If you have a connection to Ancient Magic, this can include a couple of portraits of Keepers from the past. These portraits will be generally helpful and friendly and very willing to provide you with insight and advice. In new worlds, a few new portraits of famous historical figures, particularly those who know or are associated with magic, will be added to this gallery.
</t>
  </si>
  <si>
    <t xml:space="preserve">Dourglass </t>
  </si>
  <si>
    <t xml:space="preserve">The sand runs in accordance with the quality of the conversation: if stimulating, the sand runs slowly. By holding it you can find a topic that each guest will find interesting.
</t>
  </si>
  <si>
    <t>Revelio</t>
  </si>
  <si>
    <t>You have a talent for the spell Revelio, causing your casting of the spell to have a wider array of colors with a wider array of meanings for things it can detect, such as a golden glow for wands or a brown glow for books. You can also hold onto the glows, allowing you to continue to see what was revealed for up to several minutes without needing to recast the spell.</t>
  </si>
  <si>
    <t>Omnioculars</t>
  </si>
  <si>
    <t xml:space="preserve">These binocular-like devices allow you to see at great distance through its lens but it also has additional features of being able to magically slow down and replay action.
</t>
  </si>
  <si>
    <t>Remembrall</t>
  </si>
  <si>
    <t xml:space="preserve">A magical glass ball that contains smoke that turns red when its user has forgotten something. The smoke will turn clear once whatever the user has forgotten is remembered. This one will be returned to you via various methods if it should be stolen or lost.
</t>
  </si>
  <si>
    <t>Cloud of Moths</t>
  </si>
  <si>
    <t>A swarm of an indigenous gypsy moth native to the Heartlands, the ancestor moths are known to possess an ancient magic that makes them invaluable assistants with any kind of clairvoyant powers or rituals. Through the use of songs and hymns, one can harvest a rare and valuable type of silk from these moths. Should you feel particularly vengeful, you could also convince them to suffocate a target once per day. Should any perish or be harvested, they will replenish after a week.</t>
  </si>
  <si>
    <t>Eyes of Truth</t>
  </si>
  <si>
    <t>A mask passed down from Oracle to Oracle, it is a deeply sacred item to those who come from Delphi. While wearing this mask, the stylized eyes will
glow azure, and grant the wearer an immunity to illusions. It would be best to not wear this while visiting that isle, lest people start asking questions.</t>
  </si>
  <si>
    <t xml:space="preserve">Amulet of the Fates </t>
  </si>
  <si>
    <t>An amulet forged in the image of an eye, the symbol of the Fates, this is a relic that many would find invaluable. While wearing this, you will be able
to slow down your perception of time by half at will. It may not seem like much, but every moment counts in the midst of combat.</t>
  </si>
  <si>
    <t>Dreamworld Amulet</t>
  </si>
  <si>
    <t>A dangerous magical artifact created by a mage called Henantier, the Dreamworld Amulet allows its wearer to explore their own mind in their dreams. Unfortunately, mucking around with mental magic like this in such an uncontrolled way can have rather dangerous effects for those who don’t know what they’re doing- or those who lack the courage to confront the darkness inside their own minds. If you lack the necessary skill to use the amulet safely you may find yourself trapped in a nightmare- though thankfully you have two amulets, the second one being linked to the first. If another person wears the amulet and goes to sleep they’ll be transported into the dream of the person wearing the primary amulet, and might be able to help them sort out  whatever’s causing them problems. Of course, this has its own dangers, and anyone who dies in the dream will die in reality, not to mention what might happen if the dreamer believes their rescuer to be a figment of their imagination... Perhaps it would be best to use this amulet as a blueprint for creating a less dangerous version?</t>
  </si>
  <si>
    <t>Magic Glasses</t>
  </si>
  <si>
    <t>These glasses allow you to see magic as a shimmering energy field composing all things magic. Even invisible or secret magic is visible in some form while wearing these glasses. You may also see the faint lines connecting the magical aura of a created object or recent spell to its initial caster (assuming it occurred recently enough). These also give you a much better idea of what is going on whenever magic happens making it easier to understand and learn from it.</t>
  </si>
  <si>
    <t xml:space="preserve">Astro Specs </t>
  </si>
  <si>
    <t>These glasses can let you see the night sky through things, buildings, underground, bad weather, and during the day. It comes with handy features that allow you to highlight constellations, zoom in on distant objects and bodies, and display information about them such as their history, symbolization, and magical significance.</t>
  </si>
  <si>
    <t xml:space="preserve">Seer </t>
  </si>
  <si>
    <t>Buffy the Vampire Slayer (SB Edition)</t>
  </si>
  <si>
    <t>There are Powers in this world that sometimes choose to grant prophetic powers to those that might use them in ways that further the great battle between Good and Evil. These powers will usually allow you to discern important details about future events.</t>
  </si>
  <si>
    <t>Precognition</t>
  </si>
  <si>
    <t>Self-Explanatory really with this perk you can see into the distant future. These visions will occur while you are sleeping and you will be visited by the visions of events that will come to pass, these visions can help you avoid deaths, protect others, or just be used to avoid pain. Now, before you get too excited these dreams will only show you a future that could come to pass depending on the actions of you or other precogs. This skill will allow you to be able to remember all the visions you have and if you decide not to sleep you can decide to enter a meditative stance instead.</t>
  </si>
  <si>
    <t>Magic Compass</t>
  </si>
  <si>
    <t>This magical compass has been imbued with your soul. Not in a bad way, just enough to create a link. The needle always points to whatever you most desire, or the means to get to that which you desire. It can be hard to tell. Anyways, at least you’ll always know where your next step is, so long as you know what you want. If you don’t know what you really desire, the compass doesn’t either.</t>
  </si>
  <si>
    <t xml:space="preserve">Wolski‘s Glass        </t>
  </si>
  <si>
    <t>This spyglass is impressive. It might be a small thing you can stick in a pocket, or a huge pole that needs a stand to balance on, but it has the same magical qualities. First, it’s really incredibly durable; you can use it as a club without worrying about breaking the lenses. It’s also able to see through things it shouldn’t; mists and darkness hide nothing from its eye, and even magical illusions give up their secrets.</t>
  </si>
  <si>
    <t xml:space="preserve">Dreamer </t>
  </si>
  <si>
    <t>Much rarer than dragon riding, some of House Targaryen have been known to dream of the future. Now when you sleep meaning can be found in the metaphors you see although these dreams should not be taken too literally and you may only see part of the picture.</t>
  </si>
  <si>
    <t xml:space="preserve">You can see the Future. Comes in the form of nightmares when you sleep that always upset you just a bit more than they really should.
</t>
  </si>
  <si>
    <t xml:space="preserve">Crystal Ball </t>
  </si>
  <si>
    <t xml:space="preserve">This Crystal ball is perfectly attuned to you; through it you can look anywhere so long as you know where the location you're trying to look at is. Once looking upon a location you can move the perspective of the ball’s sight, viewing the surrounding areas and moving in any direction, you can zoom in and out of an area as needed and change the angle you are looking at things.
</t>
  </si>
  <si>
    <t>Two-Way Mirrors</t>
  </si>
  <si>
    <t xml:space="preserve">This pair of mirrors are magically connected allowing you to communicate visually and verbally with the holder of the other mirror regardless of the distance between locations.
</t>
  </si>
  <si>
    <t>Legilimency</t>
  </si>
  <si>
    <t xml:space="preserve">The counterpart of Occlumency this lets you view another’s memories with the incantation, and allows you to hear their surface thoughts with eye contact.
</t>
  </si>
  <si>
    <t>Occlumency</t>
  </si>
  <si>
    <t xml:space="preserve">
Protection against Legilimency which allows others to view your memories and surface thoughts.
</t>
  </si>
  <si>
    <t>Exploding Snap</t>
  </si>
  <si>
    <t>To give you a brief description, Exploding Snap is a wizarding card game. Unlike Muggle cards
however, the cards in Exploding Snap... explode, as the name implies. Fortunately, wizards are a
bit more durable than Muggles so the worst injuries one might suffer would be mostly cosmetic,
like singed eyebrows and burning hair. This set however, is a different story. Unlike ordinary Exploding Snap cards, these cards blow up with the force of an Blasting Curse, strong enough to blast through stone and more than enough to serve as an effective weapon against many a foe. And the deck is seemingly never ending, making sure you’ll never run out in a critical moment. On a final note, should you use these cards for Divination, such as card reading for example, you’ll find that whatever results you see will generally be clearer and more accurate. Even if you have no skill in Divination, surely you can learn a thing or two?</t>
  </si>
  <si>
    <t>Dream Stride</t>
  </si>
  <si>
    <t>A bottle made in the image of Vaermina's avatar, this is a highly vaunted potion used by her priests. Drinking it will allow you to experience the dreams and memories of others, as well as the ability to travel great distances through them.</t>
  </si>
  <si>
    <t>Dream Strider</t>
  </si>
  <si>
    <t>Just as all mortals eventually connect to the Lady of Nightmares, so too do you connect with the sleeping. At will, you may travel into a dream realm, where each sleeping mind is represented as a door, though some are more protected than others. You need simply enter these doors, and you can change and manipulate the dreams of others however you desire.</t>
  </si>
  <si>
    <t>The Sight</t>
  </si>
  <si>
    <t>There’s something more to you, something that puts you beyond ordinary people. You can see things others can’t, look past the curtain on this world. You have a ludicrously high resistance to any and all illusions, mind control and visual tricks, being able to pierce them without even trying at most times, and seeing the truth of things. You can also ‘see’ magic and magical things, and always know when you’re being influenced even if you can’t break it.</t>
  </si>
  <si>
    <t xml:space="preserve">Tarot Cards </t>
  </si>
  <si>
    <t>You have an enchanted set of Tarot cards. In addition to functioning much the way they're supposed to, they also change to have personalized illustrations based on the person drawing the cards. Of course, the damn things don’t actually come with any instructions, so you’ll have to figure out fortune telling on your own.</t>
  </si>
  <si>
    <t>Strands Of Fate Are Meaningless</t>
  </si>
  <si>
    <t>This world shares a very important trait with your world that many others lack, the fact that death can be right around the corner and when your luck has run out and you’ve been surrounded it is the end. For this is the power you hold, anyone who you clash with has any protection from fate/plot armor removed and is thus forced to face you like a normal person with only their abilities. This is also applied to plans and such of yours which would normally fail due to the intervention of obscene luck or fate allowing you to be a threat to even the greatest heros.</t>
  </si>
  <si>
    <t>Spectrespecs</t>
  </si>
  <si>
    <t xml:space="preserve">These magical 3D glasses known as Spectrespecs tend to make the wearer look like a demented, multicoloured owl. Their true effect however is that they allow the user to see the true outline of normally invisible or shapeshifted beings.
</t>
  </si>
  <si>
    <t>Ring of the Ancient One</t>
  </si>
  <si>
    <t>Astral projection, for all that it is a simple ability for most any magician or psychic, is also an immensely useful tool even for a master of the mystic arts. But it also greatly limits the type and amount of the Art they can call upon, preventing them from interacting with the physical plane except in the most limited of manners. Unless, that is, this ring is worn upon the sorcerer's finger. Utilizing this artifact allows the magician to call upon any magic they fould in physical form while in their astral form. Of course, you’ll still have a limited amount of time you can spend separated from your physical form, but the time you do will be much more valuable.</t>
  </si>
  <si>
    <t xml:space="preserve">Mirror Of Galadriel </t>
  </si>
  <si>
    <t>This can be a literal mirror, or a basin filled with tranquil water. Whatever it is, it is a powerful artifact of the elves, and allows those that peer into its reflection to see things that have happened, are happening, or may happen. There’s no way to tell which of the three a given vision is without further knowledge of what you’re seeing, mind, and the visions of the future are mere possibilities rather than a guaranteed future, so be careful when looking into the mirror lest you bring about a terrible future you have seen in your attempt to avert it. You can also ask the mirror to show you something specific, albeit it’ll also usually show you other things as well anyway.</t>
  </si>
  <si>
    <t>Dowsing</t>
  </si>
  <si>
    <t>By swinging around a pendulum and focusing really hard, you can approximate a direction to whatever it is you seek, unless magically hidden or  protected. With a map, you can narrow things down to the area of a small town</t>
  </si>
  <si>
    <t>Ineffable</t>
  </si>
  <si>
    <t>The existence of the Jumper is a sublime mystery, an eldritch being from beyond Creation who helps or hinders as the mood takes them. As such, not even Agnes Nutter could predict your entry or actions in this world. Makes you immune to fate and precognition.</t>
  </si>
  <si>
    <t>Penseive</t>
  </si>
  <si>
    <t>A device that allows the user to keep their memories and peruse them at their leisure. You may also use this to remove, organise and prioritise your sets of memories.</t>
  </si>
  <si>
    <t>Watchful Chest</t>
  </si>
  <si>
    <t>A large chest with a large eye in the place of a lock, which has also been fitted with a set of wheels on the bottom, allowing it to wheel itself around. This chest is hardened against unlocking spells, and its eye has been enchanted, allowing it to see through invisibility spells. It will only open itself for you and those you explicitly tell it to allow access.</t>
  </si>
  <si>
    <t>Prophecy Tablets</t>
  </si>
  <si>
    <t>A series of tablets, detailing threats to mankind, future events, and the secrets of the universe. There are rituals and holy trials and solutions to many issues as well, written in the Creator’s own words. They also have some magical significance, and can be used as a power source. Unfortunately, they can only be decoded by a prophet, but perhaps you can find a workaround? You get a new set every jump or decade, whichever is shorter.</t>
  </si>
  <si>
    <t xml:space="preserve">The Beast Does Not Like Curious Seers Poking Into Their Affairs </t>
  </si>
  <si>
    <t xml:space="preserve"> Krull </t>
  </si>
  <si>
    <t>You possess the power to block attempts to observe you with supernatural means. Whether it’s precognition, scrying, or even reading your mind, you may sense any attempt to observe you through supernatural means - including comic book science or other Clarketech observations - and can block them with your own power even turning your power against the would be snooper hitting them with mental backlash or destroying their tools of observation. Of course a sufficiently powerful seer may be too powerful for you to block, but they would have to possess notably more power than yourself.</t>
  </si>
  <si>
    <t xml:space="preserve">Standing Stones </t>
  </si>
  <si>
    <t>Mirror of Transformation</t>
  </si>
  <si>
    <t>A magical mirror that allows the person looking into it to change their own appearance. The Mirror of Transformation is an insidious and twisted artefact. When you alter your appearance with the artefact it doesn't just change who you are, but it changes who you were and will be in the future. It selects from one of the infinite possible universes where you were brought up with a different lineage and twists that thread of history into the currently experienced reality. The ripples of this action affect your family and other people's memory of your appearance as well.</t>
  </si>
  <si>
    <t>Scholar’s Lenses</t>
  </si>
  <si>
    <t>A pair of glasses that boost your intelligence and wit based on your personal charm, though this is not 1-to-1, so long as they are worn. They also improve your vision considerably, allow you to read at incredible speeds, and can highlight traps, weapons, and potential valuables within range. Finally, the glasses have a universal translating effect that actually teaches you the language through exposure.</t>
  </si>
  <si>
    <t xml:space="preserve">Magic Table </t>
  </si>
  <si>
    <t>This table is similar to that used by Queen Gedren’s court mage. Like it the table can be used to display the locations of others. By concentrating on an individual or location, and focusing on the ball you can cause it to display that individual or location, showing you what is happening to them in real time. Beyond that it can be
used to help speed certain prepared magic, things like harming one you can see with minor wounds, or teleporting an ally you’ve been able to prepare and set the spell upon. It comes with a small, replenishing supply of basic magical supplies.</t>
  </si>
  <si>
    <t xml:space="preserve">Manifestation </t>
  </si>
  <si>
    <t>Another godly power that is available to you. Like the goddess Thetis and her statue in Joppa, you can speak through images of your face. This will animate the face to speak through it. Similarly you are able to hear and see through images of your face/head. Whether speaking or viewing (or both), this does require some attention and concentration, and can be done across dimensions. You can sense images of you by concentrating as well to know where the nearest to a location you are thinking of is.</t>
  </si>
  <si>
    <t>Stygian Eye</t>
  </si>
  <si>
    <t>This small, crystal sphere a bit larger than a fist, allows you to view any location or being you desire by placing it to your forehead and concentrating on it. This sphere will only work in this way for you and your companions. It does not have other powers such as making a cloak immune to Medusa’s poison.</t>
  </si>
  <si>
    <t>Elder Scroll</t>
  </si>
  <si>
    <t xml:space="preserve">One of the Elder Scrolls. Can choose one that is featured in the Dawnguard DLC (Dragon, Blood, Sun) or you can have an unknown fourth Scroll if you prefer. Lets you receive accurate but cryptic prophecies if you can figure out how to read it. Might let you travel through time on occasion if someone has already damaged the timeline in the same area you're reading it in.
</t>
  </si>
  <si>
    <t>Green Dreams</t>
  </si>
  <si>
    <t>You will occasionally dream entirely in green. These dreams are prophetic and of important events
but difficult to decipher. You can effect the prophesised future.</t>
  </si>
  <si>
    <t xml:space="preserve">An Oversized Mirror </t>
  </si>
  <si>
    <t>A massive ornate mirror standing over 12 feet tall. The mirror is broken, but is obviously magical. It appears as though all of the shards of the mirror are at the foot of the mirror and all that is required to fix it is time and knowledge.</t>
  </si>
  <si>
    <t>Palantir</t>
  </si>
  <si>
    <t>A magical artefact also known as a Seeing Stone. This one is separate from the others here and enemy forces cannot use it to see or affect you. This Item allows whoever possesses it to see any item, person or location they wish in real time, though it is possible for powerful forces akin to Sauron to conceal what you are trying to view in shadow if they are trying to specifically hide it. This comes with a stand, should you not wish to carry this treasure around with you.</t>
  </si>
  <si>
    <t xml:space="preserve">Divination </t>
  </si>
  <si>
    <t xml:space="preserve">The First Men would name you a greenseer; the Targaryens would call you a dreamer. You possess the rare and enigmatic gift of prophecy. This ability grants you premonitions, glimpses of the future that come in visions, dreams, or sudden flashes of insight. These visions can be cryptic and open to interpretation, with truths often hidden beneath layers of symbolism. While the Sight can be a powerful tool, beware: prophecy is a double-edged sword. Misinterpretation of what you see can lead to unintended consequences, and knowing the future does not always mean you can change it.
</t>
  </si>
  <si>
    <t>You are a true seer. You occasionally make correct prophecies regarding those around you although you do
not remember them at first. You can also make correct, useful, predictions in your day to day life through
Divination. Real seers are highly prized and celebrated.</t>
  </si>
  <si>
    <t xml:space="preserve">Prediction </t>
  </si>
  <si>
    <t>Some magic users are more supernaturally sensitive than others. Like Madame Xanadu, you are capable of foreseeing the future with the aid of rituals. Although, these rituals take time and are not always easy to interpret, and at times, can even be misleading.</t>
  </si>
  <si>
    <t>Sweet Dreams</t>
  </si>
  <si>
    <t>​You’ll never run out of ideas now! For whatever reason, innovative new designs for inventions just seem to come to you in your dreams. These dreams may be fairly nightmarish with vast expanses of floating rocks and a man that Should Not Be whispering secrets into your ear, and often the ideas that you get are gruesome and horrifying, revolving around ways of killing people or making abominations against mankind, but with these strange whispers in your head, you’ll never run out of fresh ideas. It’s him. It’s the Outsider. He whispers knowledge about new inventions to you in your dreams. Think this over carefully.</t>
  </si>
  <si>
    <t>Celestial Oculory</t>
  </si>
  <si>
    <t>Originally created by the Dwemer to learn the secrets of the stars, mages from the Synod repurposed it for what they believed to be a better use. This Oculory will allow you to locate and pinpoint the location of items of great magical power across an entire continent. Of course, a powerful enough artifact will divert much of the Oculory's attention, but you can set it to ignore such items.</t>
  </si>
  <si>
    <t>Scrying Pool</t>
  </si>
  <si>
    <t>You know all too well the value and power of information. Secrets are what make the worlds go round, after all. And you’ve never had much trouble finding things you shouldn’t know -- least of all now. This item takes the form of small hole in the floor of your warehouse through which mystical smoke bubbles upward. When you focus your mind upon it, you will be able to peer into the smoke to see and hear any person or location as they are currently. Of course, there exists magics that might hide others from your view, but this is nonetheless a powerful tool.</t>
  </si>
  <si>
    <t xml:space="preserve">Seat of Seeing </t>
  </si>
  <si>
    <t>There are many strange artifacts in this world that allow people to see much more than they normally can. This is one of them. Taking the form of a stone throne on a small hill, sitting on it grants you vision over the surrounding lands, covering nearly a whole continent. It also allows you to communicate telepathically with those you see even if you normally aren’t capable of such. Be careful with others who also know the secrets of clairvoyance, such as Sauron, as they’ll be able to easily spot you thanks to your increased awareness. You can optionally get a palantir instead, which is essentially the same but in the form of a dark glass orb instead of a stone seat. It can also be some other object of your choosing, if you wish for something unique.</t>
  </si>
  <si>
    <t>Mental Projection</t>
  </si>
  <si>
    <t>Supernatural  Jumpchain</t>
  </si>
  <si>
    <t>You can tap into the minds of other people, giving them visions or thoughts of whatever you like. They can still see and think normally, but whatever you wish will also be present in their mind’s eye as a potentially jarring distraction. This ability can function at great range and you’re able to choose the people who receive your transmission as long as you know what they look like. As you grow in strength masking another person’s vision will become possible by selectively blocking what they would see with what you want them to see. This can only be used to send visions to others, not receive any information.</t>
  </si>
  <si>
    <t>Lens of Truth</t>
  </si>
  <si>
    <t>A Sheikah Artifact that allows one to see the invisible and spiritual, it can also be used as a sort of “X ray vision” in addition to seeing past mystical deception.</t>
  </si>
  <si>
    <t>Prophet</t>
  </si>
  <si>
    <t>You have prophetic abilities giving you an occasional, accurate glimpse of important future events. While these powers cannot be directed or focused your visions will always be pertinent. More commonly you have regular insight into the location of rare and unique relics and gear.</t>
  </si>
  <si>
    <t xml:space="preserve">Dragon Eyes </t>
  </si>
  <si>
    <t xml:space="preserve">It's the same dragon eye from the series, delivered with Snow Wraith's tooth. And it works the same, being filled with dragon knowledge and treasure maps leading to new lenses, so you can go on many adventures while gaining valuable information. In the following jump you can choose a new type of creature.
</t>
  </si>
  <si>
    <t>Unscryable.</t>
  </si>
  <si>
    <t>You can no longer be scryed or remotely viewed by any magic or passively searching technology. No level of power, up to and including the Endless, can overcome this effect with brute force, though clever workarounds exist. Your name is removed from the Book of Destiny, if it was there to begin with. This means that any arcane or technological attack against you must be actively targeted or based in sympathy. A mage coulduse your hair to make a voodoo doll of you, but a magic missile will not home in on your form unless consciously aimed and directed by a mage who can see you.</t>
  </si>
  <si>
    <t xml:space="preserve">Ancestor Glade </t>
  </si>
  <si>
    <t>An ancient glade filled with a number of canticle trees and ancestor moths, brimming with the feel of magic. While standing within this glade, you will find all of your prophetic abilities enhanced, able to see the future with much more clarity and ease than you would have before. The moths will also help you read any Elder Scrolls you may have, lessening the drawbacks of reading one as well as squeezing out just a bit more information from those fragments of creation.</t>
  </si>
  <si>
    <t>Gaze Upon Creation</t>
  </si>
  <si>
    <t>Few truly understand the Elder Scrolls, those fragments of creation that possess archives of the past and auguries of the infinite possible futures, and fewer could ever gaze upon them without going blind or mad, sometimes both. You, though, are special, for your eyes see more than any other mortal. You are a powerful seer, getting flashes of the possible futures when you so desire, though such visions are often open to interpretation no matter how correct they turn out to be. Of course, such a sight is useful for gazing upon the Elder Scrolls, able to extricate their knowledge with no drawbacks or negative effects.</t>
  </si>
  <si>
    <t>Dwemer Observatory</t>
  </si>
  <si>
    <t>As with many other cultures throughout the world, the dwemer held a deep interest in the stars above and their celestial nature. This facility was created in order to help these dwarven astrologers in their research, possessing not only an orrery of the Aurbis, a grand telescope that allows one to gaze far into the sky, allowing one to get an accurate look at even the most distant planets in the system.</t>
  </si>
  <si>
    <t>Harnessing the Light Above</t>
  </si>
  <si>
    <t>There is power within the stars, holes upon the firmament of creation that few ever truly understand. Your people have long held a connection to those distant lights, and the accumulated knowledge of your ancestors has passed onto you. You now know how to imbue objects, as well as people, with celestial energy in order to improve them. This can either be a permanent infusion, or a temporary but much more dramatic enhancement.</t>
  </si>
  <si>
    <t xml:space="preserve">Sight of the Oracle </t>
  </si>
  <si>
    <t>None hold a more significant role in Greece than that of the Oracle, a mortal who is capable of seeing the future and giving vague prophecies to
questing heroes. You share her gift of sight, the tides of fate making themselves known to you. Not only are you capable of giving vague but extremely accurate prophecies, in the more immediate sense you can constantly gaze thirty seconds into the future, making it very difficult to surprise you.</t>
  </si>
  <si>
    <t>Mirror of Twilight</t>
  </si>
  <si>
    <t>A massive mirror, easily as wide as a zora is tall. It was crafted in the image of the ancient Gate of Time, though this one is connected to space instead. By using it, you are able to create a gateway to a realm of perpetual twilight, with its own strange environment and an obsidian city. This realm is as large as that of Hyrule, though strangely devoid of intelligent life. Perhaps you could fix that?</t>
  </si>
  <si>
    <t>Savilla’s Stone</t>
  </si>
  <si>
    <t>The Stone of Savilla is a special scrying tool used by the Cult of the Ancestor Moth to locate items of significance; perhaps even the Elder Scrolls themselves, or at least the locations where one might find one? In any case, use of the stone is simple enough that even non-mages can use it- perhaps this shouldn’t comes as a surprise considering how the Moth Priests who guarded the stone are all blind themselves. Its ability to locate objects is peerless, at least, though whether the stone’s powers extend to persons is uncertain. The Moth Priests intended to use the stone to locate the Gray Cowl, but whether they realized the connection between the cowl and the Gray Fox is unknown due to the Gray Cowl’s enchantments. In any case, Savilla’s Stone would certainly be a boon to any noble souls looking to uncover artifacts that have been lost to time as its gaze isn’t limited to Tamriel alone; it can even peer into Oblivion and the realms beyond that. Of course, actually reaching those far-off realms is another matter entirely...</t>
  </si>
  <si>
    <t xml:space="preserve">Mental Fortress </t>
  </si>
  <si>
    <t>You have a very special tattoo on your left temple. This particular mark shields you from all forms of magical, psychic or supernatural means of detecting or tampering with your emotions and thoughts. It also makes you immune to possession or any means of divining or changing your thoughts or actions by any means other than mundane ones.</t>
  </si>
  <si>
    <t>Mirror Mirror</t>
  </si>
  <si>
    <t>A magic unbreakable mirror that can freely scry anywhere in the universe or its adjacent dimensions, even through a Fidelius Charm. Comes with a talking reflection of yourself that can comment on your appearance and fight off any beings that use mirrors as gateways should you run across any in other jumps. It also keeps those beings from scrying on you through the mirror itself.</t>
  </si>
  <si>
    <t>The Ancient Mirror of Avathar</t>
  </si>
  <si>
    <t>This ancient mirror is quite large with a heavy metallic frame allowing it to stand freely. It houses an artificial intelligence created by the Empire of Avathar to act as a repository of all of their knowledge. It is of neutral disposition and enjoys answering questions. With time and dedication it is capable of teaching those intelligent enough to ask the right questions much of the ancient magic and technology of the lost empire. In subsequent jumps, if there is a lost civilization or empire said to have sank below the waves or fallen from the sky, the Mirror will update with new cultural and technological/Magical knowledge appropriate to the new setting. It will retain all previous knowledge and can be taught new things by those interacting with it. By default it can only be interacted with verbally, though it is capable of displaying images. A clever techno-mage may be able to create devices that can interface with the mirror's database directly.</t>
  </si>
  <si>
    <t>Gift of Prophecy</t>
  </si>
  <si>
    <t>You have the ability to foresee Events that are likely to occur in the future. Normally this comes in the form of vague prophetic visions or dreams that can't be controlled, but you are different. Along with your Sight being much clearer, you can enter this state at will - though doing so continuously or for long periods of time is exhausting. Also keep in mind that the future can be changed and relying too heavily on this may be dangerous.</t>
  </si>
  <si>
    <t>Seer of Patterns</t>
  </si>
  <si>
    <t>You can perceive patterns, granting you a form of low-level omniscience. This lets you set into motion highly improbable events with only a simple action, such as condemning someone to death by simply pressing a key on a piano.However, this can also be used in combat. With time to to study your opponent’s patterns, you gain the ability to accurately predict their every move. More skilled opponents may require more time. Despite the power of this perk, certain beings, such as God, are simply too powerful or too alien to predict.</t>
  </si>
  <si>
    <t xml:space="preserve">Haedir Towers </t>
  </si>
  <si>
    <t>These might be called dark imitations of the Palantir by some, but they can grant sight once they have been claimed. Interacting with the fiery stone in the chamber atop them allows you to perceive through an eye-like blue flame above the tower. They allow you to locate lost secrets and memories of their environment’s past, with points of interest found through the eye being automatically marked on any map you are using if desired. While you will find these towers in the various regions of Mordor even without this purchase that you can purify and claim for yourself, paying for it here allows similar towers to be established within any territory you claim within the future. For one final advantage you can utilise to guard territory you have managed to claim, they allow you to instantly transport yourself between them so long as you are not in danger.</t>
  </si>
  <si>
    <t>Prophecy Orb</t>
  </si>
  <si>
    <t xml:space="preserve">At the start of each Jump this orb will light up and grant you a prophecy of your greatest problem that is to occur within the Jump, in the form of a poetic riddle. The prophecy will give you notes on how best to prepare for the problem and potential solutions.
</t>
  </si>
  <si>
    <t>Oracle</t>
  </si>
  <si>
    <t>The Sight is one thing. It allows you to look past the curtains blinding most people and into the truth of things. This is quite another, and a sight rarer. You’re a full-blown Oracle now, every bit as powerful as the Dodson sisters, and even more perhaps. You have strange abilities to see things no one else can, like events occurring in the Mexico while in LA. You can also predict the future with tremendous accuracy, and find out things like who committed a crime, or what places or people are relevant to whatever you;re looking for.You get snatches and glimpses of what people are thinking, and information about them in general, things they’re likely to do in the past or the future. The exact details of this gift are complicated, but by default it informs you of any ‘important’ people or events around you, anything that will have major consequences, affect the world significantly. With great effort, you can direct and control it to focus on different things instead, making it so you can see across vast distances, find out the past of things and people, all but read their minds, and even see into the future. This also serves you well in combat, with how well depending on how you train it. But you instinctively know just where the next threat is coming from, where to aim and fire, so on and so forth.</t>
  </si>
  <si>
    <t>A dreamer is a mage capable of mentally entering the Fade at will, without the aid of lyrium or blood magic. This is an innate skill one is born with, and not something that can just be taught. A talented dreamer can shape the Fade and affect the dreams of sleeping people, killing or driving them mad. Some dreamers can dream in forgotten ruins to uncover secrets long forgotten by witnessing spirits re-enact the history of a place. Admittedly though, the account of the dream may be biased depending on whose perspective the spirit chooses to emulate. However, dreamers attract demons and most prove too frail of mind to survive a demonic possession. As a result, dreamers are rare, with human dreamers being even more rare than elven ones. The last known dreamer died over two ages ago.</t>
  </si>
  <si>
    <t>Foresight</t>
  </si>
  <si>
    <t>You’re no Agnes Nutter, but if you stop and think for a few moments, you usually have a really good idea of the most likely path of the future, and the next two runners-up.</t>
  </si>
  <si>
    <t xml:space="preserve">Elder Scroll </t>
  </si>
  <si>
    <t>They have no known origin or author, and upon their divine parchment one may find archives of the past as well as auguries of the future. They are believed to be fragments of creation that are said to exist outside of time and space, extricated from the limits of the mortal realm. Upon reading this, the reader receives a portion of a fraction of its knowledge in return for temporary blindness, but it may be possible to utilize its unique nature for other ends, should you be daring or foolhardy enough to try.</t>
  </si>
  <si>
    <t>Gifted by the Heavens</t>
  </si>
  <si>
    <t>Few men have drawn upon the power of the stars as hungrily as you, nor mastered its use to such an extent. Your reserves of magicka are immense, a great lake compared to the shallow ponds of standard mages, enough to cast spells for hours without rest. Your mastery of manipulating magicka is equally impressive, being one of the undisputed experts in what would be considered a School of Magic, though in a more primal form than what would be used far into the future.</t>
  </si>
  <si>
    <t>Elder Scrolls are finicky things, always seeming to turn up in the strangest of places- though the blind-seers of the Cult of the Ancestor Moth certainly have gotten their hands on more than a few, and it seems you too can count yourself among those who have taken possession of one somehow. The Elder Scrolls- also called the Aedric Prophecies by some- are paradoxical by nature, and those with gifted minds can attempt to discern past, present, and future through reading them. However, this comes at a cost- the revelations an Elder Scroll presents sear the eyes and fill the mind with knowledge, and those without the ability to comprehend their words may find themselves permanently blinded, or worse. Even those who can will find themselves temporarily blinded- and the more one reads from the scroll, the longer the periods of blindness will last until finally the reader is stricken just as permanently blind as anyone who reads from an Elder Scroll with an unguarded mind. This scroll in particular seems to be connected to you, and while it is no less dangerous than any other Elder Scroll it also offers unique insights that would certainly be of interest to you in particular- if you can bear to read them.</t>
  </si>
  <si>
    <t>Apocalyptic Foretellings</t>
  </si>
  <si>
    <t>Dropping into a setting is all well and good when you’re just here to see the sights but it is such a bummer when you go anyplace that’s set to end in two years or something and you didn’t know an apocalypse was scheduled. This book foretells the ways the world will end; not how, will, assuming no heroic intervention occurs even if it does in the original story. It also keeps a record of what can threaten a world into ending, not necessarily the end that’s coming so much as if something has been set up to make the world end like a dead-man’s-switch attached to a guy’s heart to release a deadly virus if he dies. The writing will tell you the date the world ends, how it ends as in what type of apocalypse you’re dealing with, and one key component to what sets it off which may be subject to change if you miss your window of opportunity. Artificial apocalypses are kept track of much the same way except you’ll know how many dead-man’s-switches there are in order to neutralize them if you’re able. In future Jumps your book will expand to include not just the things threatening your homeworld directly but also those that can hurt it by proxy such as the universe or multiverse being destroyed, an incoming asteroid, alien wars spilling over into your home system, etc.</t>
  </si>
  <si>
    <t xml:space="preserve">Mercy </t>
  </si>
  <si>
    <t>She's a tough woman with a checkered past who is currently working as your personal bodyguard and chauffeur, as well as having some story involving you. In addition to her incredible fighting skills, she also has all the needed skills to act as a big corporation’s CEO. Furthermore, her true nature is that of an adrenaline junkie, as she loves the excitement brought by this crazy life of heists and explosions. She even got a tommy gun next to her bed due to her feeling naked when she doesn't have a gun on her.</t>
  </si>
  <si>
    <t>I’ve Been Dubbed Many Names By Many People</t>
  </si>
  <si>
    <t>But it’s not as simple as a name. For you, titles that you come to be known by actually have some degree of power, slightly bolstering whatever qualities the title might be related to. If you were well known as The
Conqueror, for example, you would find your attempts at conquest noticeably more successful.</t>
  </si>
  <si>
    <t>⅓ of The Golden Trio-</t>
  </si>
  <si>
    <t xml:space="preserve">You may select one of the members of the main cast of the Harry Potter franchise from Ron, Harry or Hermione. 
</t>
  </si>
  <si>
    <t>A Reyne of Terror</t>
  </si>
  <si>
    <t>You are a very intimidating person. How this presents depends largely on what you are doing. If you're acting honorably, they will see you as someone truly noble. Alternatively, if you're acting with ill intent, they will see you as someone to be scared of. This comes with a willpower boost whenever you are doing something you believe necessary.</t>
  </si>
  <si>
    <t>Daedric Summon</t>
  </si>
  <si>
    <t>Many daedra interact with the mortal realm through a type of magic more commonly referred to as Conjuration, the art of summoning and binding entities from the realms of Oblivion. You now have a spell dedicated to summoning you that is known only to your Companions, though they can teach it to others, should they feel the need to. The greater your morphotype, though, the more skill and magicka it requires to summon you.</t>
  </si>
  <si>
    <t>Divine Sigil</t>
  </si>
  <si>
    <t>This symbol represents you, and anyone that sees it will immediately associate it with you. It’s very difficult to counterfeit and anyone that misuses it seems a little more suspicious to those they’re trying to fool. On the other hand, anyone invoking the symbol who is honestly working  on your behalf is more likely to be believed.</t>
  </si>
  <si>
    <t>Dragonblood</t>
  </si>
  <si>
    <t xml:space="preserve">A descendant of Old Valyria, you have the ability to claim one dragon and ride the beast. You can tolerate higher temperatures than normal and will be inhumanly beautiful. Common traits of this are light hair (white, platinum, silver or gold) and eyes of blue or purple. You also have a mastery of the Valyrian language and all its dialects.
</t>
  </si>
  <si>
    <t>First Choice</t>
  </si>
  <si>
    <t>When someone is considering`who to appoint for a position you desire, you will be the first name that comes to mind. Whilst this won’t stop them from choosing someone grossly more qualified and experienced, it will give you an edge if it’s a choice between you, and someone of a similiar or slightly greater competence.</t>
  </si>
  <si>
    <t>Great Manse</t>
  </si>
  <si>
    <t>As a diplomat, you generally represent some powerful faction. As such, you have been provided with a great manse to show off your (and your faction’s) status. This lodging is almost decadently luxurious, coming with fine furnishings and an array of servants to look after it.</t>
  </si>
  <si>
    <t>Guest Rites</t>
  </si>
  <si>
    <t>By taking this perk, those with whom you make promises or agreements in good faith are far more likely to hold to them. This is strongest in promises not to attack you, but even then, sufficiently motivated or honorless individuals may break them. To break agreements made with you would generally require someone to hate you with all their being, be single mindedly devoted to whatever cause motivates them, or in some other way find breaking the oath to be the lesser problem</t>
  </si>
  <si>
    <t>I Hear You</t>
  </si>
  <si>
    <t>You will always know when your name is spoken or a prayer is made in your name. This only applies to your name specifically, so your divine senses won’t be pinged by the similar names of others. This does not, however, work on pseudonyms and things like referring to you as ‘you-know-who’ which some may come up with to avoid attracting your attention.</t>
  </si>
  <si>
    <t>Immortal Vestige</t>
  </si>
  <si>
    <t>Death works differently for the daedra compared to mortals. Their souls do not go to a chosen afterlife, are not returned to the Dreamsleeve to be reused in the next kalpa. When destroyed, either in Mundus or in Oblivion, its Vestige is banished to the Void, and attracted back to the plane of Oblivion where it originated,
where it then reforms itself using Chaotic Creatia. Your true nature prevents this, instead
resurrecting you once every ten years,</t>
  </si>
  <si>
    <t>Luxurious Pelts</t>
  </si>
  <si>
    <t>No matter how civilized mortals may become, there will always be a desire for the furs of animals. From foxes to bears to mammoths to even werebeasts, there are dozens of fine furs from all manner of creatures within your Warehouse. What you do with them is up to you, though it should be noted that they will replenish themselves after a week.</t>
  </si>
  <si>
    <t>Old Blood</t>
  </si>
  <si>
    <t>Within your veins pumps the blood of one of the Great Houses of Westeros, such as Stark or Lannister. As benefiting of your blood, people give you more attention than they normally would when you demand it and are far more likely to bend to your demands or orders than normal. This also gives you a bit of divine right to rule causing vassals to be far less likely to betray you, after all your family has ruled well for centuries.</t>
  </si>
  <si>
    <t>Political Marriage</t>
  </si>
  <si>
    <t>A discrete clause in the Doctrine of Exceptionalism seems to apply to jumpers and their companions as you are not like other men. You can marry whomever you want no matter the familial relation or gender and all government institutions will consider it lawful. Any children you consider yours will also be without a doubt.</t>
  </si>
  <si>
    <t xml:space="preserve">Serana </t>
  </si>
  <si>
    <t>Skyrim: Dawnguard Jumpchain</t>
  </si>
  <si>
    <t xml:space="preserve">Immortal Vampire lady, doesn't like caves, or rain, or sunshine, or anything else really.
</t>
  </si>
  <si>
    <t xml:space="preserve">Sworn Sword </t>
  </si>
  <si>
    <t>A personal bodyguard to always watch your back. They will never conspire against you and always be an above-average fighter</t>
  </si>
  <si>
    <t xml:space="preserve">The Better Half </t>
  </si>
  <si>
    <t>You belong to a family of significance and will be treated accordingly. The social standing of the group to which you belong will dictate just how far people will go for you, but at a minimum you will be respected and afforded privileges that are denied to common folk.</t>
  </si>
  <si>
    <t>Title of Land</t>
  </si>
  <si>
    <t>A title of land equal to what someone of your station would expect. Regular warriors may have a small block for them and their family, a lord may have a castle, and the surrounding area, a lord paramount may have a massive castle, and an enormous area around as their personal domain, and a royal may have not just an enormous castle, but also an area near equal to the other kingdoms as their land. In future jumps, you can choose to have this be a warehouse attachment, or for it to seamlessly insert itself into the world without anyone but you noticing.</t>
  </si>
  <si>
    <t xml:space="preserve">Lurch </t>
  </si>
  <si>
    <t>He might be some form of flesh golem, no one is quite sure. What is sure is that this is a loyal butler, manservant, chauffeur, and friend that is effectively indestructible. Not much of a conversationalist though.</t>
  </si>
  <si>
    <t xml:space="preserve">Living Gates / Carpet / Pictures </t>
  </si>
  <si>
    <t>You gain a collection of semi-animate furnishings (tables, chairs, portraits, taxidermy animals, doors) sufficient to outfit a large gothic mansion. These are obviously completely loyal to you and will be as helpful as they can manage, given that they’re only about as intelligent as the average house pet. What kind of pet will obviously depend on your tastes. We recommend large carrion birds... vultures are nice. Badgers work too. These furnishings count as pets if that matters... they’re very protective of you and can sense ill-intentions directed towards you and yours.</t>
  </si>
  <si>
    <t xml:space="preserve">Family Hearse </t>
  </si>
  <si>
    <t>A very nice, stretch hearse, guaranteed to look stately (if a little shabby) in any funeral procession. This vehicle never needs to be refueled or maintained, never gets into accidents, can handle any terrain under any conditions, and will gain the special abilities of any fiat-backed ground vehicle that you possess, with any obvious modifications somehow hidden unti needed. It also always has a convenient coffin in the back.</t>
  </si>
  <si>
    <t xml:space="preserve">Voice of the Commander </t>
  </si>
  <si>
    <t>It takes a special breed of man to lead others in the fires of war, and you are one such example. There is something about you that makes
you stand out, and others hanging onto your words. Even in the heat of battle, your orders will be clearly heard by all those who fight under you, who will carry them out to the best of their abilities. They will trust you to lead them to victory, so be confident, and ensure that you can live up to their expectations.</t>
  </si>
  <si>
    <t>Cozy Home</t>
  </si>
  <si>
    <t>Everyone needs a place to call home, where they can rest their laurels and relax after a hard day’s work. You now find yourself the owner of a decently sized home, with four bedrooms, two bathrooms, and a fully stocked kitchen. It is already furnished, and all yours to do with as you see fit.</t>
  </si>
  <si>
    <t xml:space="preserve">Noble Attire </t>
  </si>
  <si>
    <t>Should you desire to present yourself as nobility, then you need to look the part. Thankfully, this fine set of clothing is exactly what you need. Extremely comfortable and made from high quality materials, it accentuates your best features, making you seem slightly more beautiful than before.</t>
  </si>
  <si>
    <t>Slave Collars</t>
  </si>
  <si>
    <t>A collection of ten black-iron bands. These collars bear a mild enchantment that beats down the will of whomever you place them upon, though a strong will can ignore such an enchantment. You may purchase as many of these as you like.</t>
  </si>
  <si>
    <t>Advisor to the Throne</t>
  </si>
  <si>
    <t>It is a sad but common fact amongst those who seek to advise kings, that their leaders do not always take it very well. Whether it be Aerys burning those who bring him bad news or Cersei imprisoning those who speak against her, rulers often give gruesome fates to those who tell them things they don’t want to hear. Luckily, you will never share those unlucky souls’ fate, as, no matter your personal relationship with someone, their mental state or the particular news, you can be safe in the knowledge that they will both take it on board and won’t kill, harm, torture, censure or otherwise inconvenience you for doing so. This only works if you are honest, sincere and faithful in your attempts to help however, so lying to them about important information, inciting rebellion amongst their subjects or undermining their rule would still get you arrested or executed for treason.</t>
  </si>
  <si>
    <t xml:space="preserve">Blackfyre </t>
  </si>
  <si>
    <t>This weapon was wielded by Aegon II Targaryen.  It is lighter than the average sword but still every bit as deadly as the usual Valyrian Steel standards. Any who wield this sword can go on for longer periods and find negotiating as a whole less exhausting than without.</t>
  </si>
  <si>
    <t>Castle Jumper</t>
  </si>
  <si>
    <t>​What is the point of living if you don’t do it in style? Certainly, you know the importance of aesthetics even in the face of practicality... but that does not mean that something can’t be both stylish and practical. You are the proud owner of a large european castle. It’s practically straight out of a storybook, having stone walls, great towers -- hell, the thing even has a moat. However, despite its ancient appearance, it is fully updated to the modern times. Possessing everything from standard amenities such as running water and electricity to a state-of-the-art security system and laboratories. The way you live should make a statement, a fact that you seem to understand very well.</t>
  </si>
  <si>
    <t xml:space="preserve">Clay Figurines </t>
  </si>
  <si>
    <t>This is a set of small clay statues. You get one for each of your companions, followers, and pets. These figurines reflect the current status of the individual they are made to resemble. You can use magic you possess through these figurines to affect the figure represented by them as if they were in your presence.</t>
  </si>
  <si>
    <t>Crystal Coffin</t>
  </si>
  <si>
    <t>When they realized the problems they were facing, many Sartan chose to go into stasis, intending to wake up when the threats had passed and the situation in their new creation had stabilized. This crystal coffin will preserve a single human sized life form in stasis more or less indefinitely. You can set it to awaken its occupant on any time scale you choose. Note that time spent in stasis using this does not count toward your traditional ten years, or any modified jump duration. The Sartan discovered there were no guarantees what kind of world would be waiting for them when they woke up, but as a mercy, I will guarantee that no harm will come to you while you are in stasis.</t>
  </si>
  <si>
    <t xml:space="preserve">Gap Junction </t>
  </si>
  <si>
    <t>The gap junction is effectively one of the most secure vaults in all of Marvel. This junction is a separate dimension sealed away from the rest of reality. The only way to access it is a unique lock created by the user. This version will be attuned to you and function as a warehouse attachment. No one will be capable of breaking into this vault and only those you allow can even find it.</t>
  </si>
  <si>
    <t xml:space="preserve">Insane Gatekeeper </t>
  </si>
  <si>
    <t>I  don't know how you did it, and quite frankly I don't want to know. This massive flesh atronach was specially crafted to help protect the gates to the Shivering Isles, and now you are the master of one such creature. It's extremely durable, highly resistant to magic, and can take down an entire mercenary company on its lonesome with ease. It would be madness to try fighting against this thing.</t>
  </si>
  <si>
    <t>Looks Fit for Royalty</t>
  </si>
  <si>
    <t>This is Disney and with Disney there is one rule: all the heroes and princesses must be attractive. Now you fit that mold and will be at least an 8/10. Thank you Disney eugenics. This trait will be passed on to your offspring.</t>
  </si>
  <si>
    <t>Mark of Belonging</t>
  </si>
  <si>
    <t>Not everything you need comes on a neat list. This is a small mark denoting you in some
specific, special way. So special that you may take whatever you place it on with you, and be assured of it working in future universes like any item bought with CP.</t>
  </si>
  <si>
    <t xml:space="preserve">Null Magic Prison </t>
  </si>
  <si>
    <t>The walls of this large room are engraved with glowing Patryn runes. Inside it, any magics or other extraordinary abilities cease to function beyond the extent required to keep their prisoner alive. If you can get someone inside, they will be unable to escape except through purely mundane means.</t>
  </si>
  <si>
    <t>Support of the Men</t>
  </si>
  <si>
    <t>Say what you will about Daemon Targaryen, but the man instils loyalty in his fighting men. Whether the Gold Cloaks or the Sea Snake’s soldiers, Daemon was beloved by the warriors he fought with. Now you enjoy a similar boost to the loyalty and morale of the soldiers you lead or serve alongside.</t>
  </si>
  <si>
    <t>Throne Room</t>
  </si>
  <si>
    <t>Some situations call for a place where you can be intimidating. You now possess a throne room fit for a King. Every item in this room displays your immense wealth and  power, and the throne is a massive chair that is also surprisingly comfortable. Whether you’re interrogating dwarves or goblins, this room is perfect for showing off your power. It can be dropped into any property you own or it can be added as a warehouse attachment.</t>
  </si>
  <si>
    <t>Trebuchet</t>
  </si>
  <si>
    <t>A small model of a siege engine. Place the engine on the ground and a full sized trebuchet will appear in its place. Trebuchet will remain in place until dismissed at which time it will return to its model configuration. Trebuchet can be deployed and redeployed once a day.</t>
  </si>
  <si>
    <t>Wind Lance</t>
  </si>
  <si>
    <t>When a regular sized bow just doesn't cut it for defense, a Wind Lance might be better suited for the job. This is a dwarf-crafted weapon similar to a ballista or giant crossbow. Its arrows are large and strong enough to take down even incredibly large and tough foes.</t>
  </si>
  <si>
    <t>Addams Manor</t>
  </si>
  <si>
    <t>You have a beautiful Addams style manor and grounds, including a lovely swamp, desolate wasteland, and an extensive set of caves and underground vaults. This manor will provide all its own utilities and supplies, and will keep itself maintained in the proper Addams-style condition to make you feel right at home. You will never have to pay taxes or any other form of expense for this home, and it will never be damaged by anything but deliberate attack. Or, if you are some kind of freak, this can be a “normal” home, decorated in the latest fashion with the same advantages. But really? Pastels?</t>
  </si>
  <si>
    <t>Runefangs</t>
  </si>
  <si>
    <t>Crafted by the dwarf runelord Alaric the Mad for the burgeoning Empire of Man, these twelve runic swords would serve as the symbols of power for those who would eventually be known as Elector Counts. With potent runes carved into them, they are capable of carving through gromril and dragon scales as easily as normal flesh. Those who bear them are given a subtle air of authority.</t>
  </si>
  <si>
    <t>Raiding Horn</t>
  </si>
  <si>
    <t>A decorated horn crafted from the remains of a lynel, its sound capable of being heard clearly even across an entire battlefield. With this, you are able to accurately directe your forces by just blowing into this horn, no matter the din of battle. They won’t even question it, only their new orders should they be foolish enough to go against your clear wisdom.</t>
  </si>
  <si>
    <t>Signet Ring</t>
  </si>
  <si>
    <t>To prove yourself as the royal you are, you bear this golden ring. Bearing the royal insignia of your chosen race’s royal family, or one of your own design, those who wear it will find themselves immune to disease and poison, as well as resistant to all kinds of curses.</t>
  </si>
  <si>
    <t xml:space="preserve">Royal Tiara </t>
  </si>
  <si>
    <t>Heavy is the head that bears the crown, or so you have been told. Truthfully, the problems of rulership often come from people not listening to your decrees and advice. A golden tiara inlaid with gems, wearing this will see a noticeable increase in your charisma and oratory skills.</t>
  </si>
  <si>
    <t>Are You Looking For Advancement?</t>
  </si>
  <si>
    <t>Sometimes, climbing the hierarchy of an organization can be a tedious and time-consuming process, requiring endorsements from several  eople who may have to be coerced into giving such. Well, you won’t have to worry about it too much, as simply proving your competence can substitute needing to pass through any other requirements you might normally have to pass in order to advance your position. You do need to actually be competent, however. You won’t get very far in the Mages Guild if you’re a warrior, for example. Of course, this might not pose much  of an obstacle to one willing to learn.</t>
  </si>
  <si>
    <t>Old Lamp</t>
  </si>
  <si>
    <t xml:space="preserve">This is an old looking and outdated lamp, but it holds secrets. Inside is a moderately sized mansion styled to your specifications. To get in all one has to do is rub the lamp and smoke will appear to whisk you inside. Great place to hold secret meetings, throw a party, smuggle people across international borders or just keep a harem. You can even use it to sneak people across a boarder. </t>
  </si>
  <si>
    <t>Breaker of Chains</t>
  </si>
  <si>
    <t>When you make a decree which is unpopular, the people damn well follow through with it, because you are their leader! With this perk, any orders you make are actually followed in both word and spirit.</t>
  </si>
  <si>
    <t>Dungeon</t>
  </si>
  <si>
    <t>There are just some people you cannot get along with. You don't want to (or can't) kill them, but they still need to be dealt with. Your warehouse gains a dungeon attachment with thirteen cells, each one capable of holding any entity no matter their size or strength. You still have to defeat and capture your own enemies, though. It can also be dropped into any property that you own.</t>
  </si>
  <si>
    <t>King Beyond the Wall</t>
  </si>
  <si>
    <t>Much like the many Kings Beyond the Wall who have existed over the years, you are a prodigy when it comes to convincing disparate groups and factions to work together. When it comes to creating  cooperation, you could unite a people of a thousand kingdoms, bridge a divide of hatred which has stood several thousand, then keep the resulting alliance together long enough for the factions to first learn to work together, then, with lots of work, forge that alliance into a cohesive whole - though that would probably take decades, maybe even generations if the hatred was as strong as that between the Night Watch and the Free Folk.</t>
  </si>
  <si>
    <t>Terracotta Contingent</t>
  </si>
  <si>
    <t>One hundred mummified soldiers, encased in stone like the ones who belonged to the Dragon Emperor. Unfortunately, they won’t become invincible after passing they great wall- fortunately, they’re still super-strong, super-durable, and armed with stone crossbows, spears, and other ancient Chinese weapons.</t>
  </si>
  <si>
    <t>The Arkenstone</t>
  </si>
  <si>
    <t>The Arkenstone of Thrain, also known as the Heart of the Mountain and the King's Jewel, is a wondrous gem that glows with inner light. It grants the holder the power to unite people. Where once there was strife and the threat of war, now all will become more reasonable, joining together against common enemies, though not necessarily under your command.</t>
  </si>
  <si>
    <t>Yennefer of Venderburg</t>
  </si>
  <si>
    <t>An attractive, but not a very beautiful woman, who prefers a black and white colors in clothes, she faintly smells of lilac and gooseberry. Beloved of Geralt and foster mother of Ciri. Yennefer has a complex character, purposefulness and rare ruthlessness backed by sharp tongue. However, it would be a mistake to think that she is a bad person, her character is the result of the fact that Yennefer was born nearly century ago as an ugly hunchback and therefore was not needed by her family. Only a talent for magic became her key to a better life in this era. Yennefer learned and became a strong sorceress, correcting her appearance, at certain point of her life realized that she wants to become a mother, but what gives magicians the power deprives them of their ability to have children, what by the way resulted in peculiar story involving a djinn, Yennefer, certain witcher and his last wish. Help her in her quest and you have very skilled sorceress with unbreakable willpower by your side.</t>
  </si>
  <si>
    <t>Jagged Crown</t>
  </si>
  <si>
    <t>A crown forged from steel and dragon fangs works as a good helm for war and gives a massive charisma boost when dealing with any form of warrior culture</t>
  </si>
  <si>
    <t>12 Grimmauld Place</t>
  </si>
  <si>
    <t xml:space="preserve">The ancestral home of the Black family, located in the Borough of Islington, in London, within a Muggle neighbourhood, the building is protected by many wards, including a Fidelius Charm of which you are the secret keeper, preventing anyone you haven’t informed about the location from finding the building. Should you choose, you may elect to have these protections extended to other properties you own. Ignoring the normal provisions that would prevent a secret keeper from holding the secret of their own residence. As a side note, the Fidelius Charm over this property will remain with you as the sole secret keeper even should you die.
</t>
  </si>
  <si>
    <t>A Magical Village</t>
  </si>
  <si>
    <t>Harry Potter - Era of the Marauders</t>
  </si>
  <si>
    <t>A charmingly rustic countryside village that contains a little bit of everything, a pub, an inn, a couple of stores, a haunted house…. Yes, everything that a wizard (or local) could want can be found within, there is even an extension of Gringotts, Olivanders and any other important location, including a few secret passageways that lead to Hogwarts. They do seem in constant need of skilled and unskilled labour however, with jobs available in every location and demand is fierce. Why you could have no skill whatsoever, or only be able to work once a week, and they would just dock your pay a bit and quickly train you up to standard, in what seems like a fraction of the time. It's all practical skill and knowledge mind you, but if you spend a few evenings a week after school cleaning cauldrons in the potion shop, then your practical skills and knowledge of making potions will skyrocket. Don’t expect to reach higher than NEWT level without an apprenticeship mind you, but you will find that the more effort you expend, the more effort you are able to give as your ability to work itself is increased.</t>
  </si>
  <si>
    <t>Advisor Hand</t>
  </si>
  <si>
    <t>Otto was a second son and became the Hand of the King twice in his lifetime, reaching the highest nonroyal position in the land. This is due to his diplomatic and cunning ways of getting his blood onto the Iron Throne. You are now his equal in laws, and schemes but with an understanding of when to stop.</t>
  </si>
  <si>
    <t xml:space="preserve">Annihilator Armor </t>
  </si>
  <si>
    <t>Oh baby how did you get a hold of this! Despite looking like a rather plain suit of intimidating armor, the Annihilator is actuality a powerful living weapon created by Hephaestus himself. Normally this wouldn't become a thing until way into JLU, but you can get this bad puppy early. The armor is borderline indestructible and the more aggression, violence, and hatred it's surrounded by the stronger it gets. The only major weakness it has is Anti-magic weaponry, or people simply not fighting, rendering it no better than a high quality metallic body armor. The armor is explicitly magical in nature and needs to wallow in aggression and hatred to truly shine. While it is designed to function on its own and fight at your command, you could pilot the armor yourself if you have the ability to possess either living beings or inanimate objects.</t>
  </si>
  <si>
    <t xml:space="preserve">City </t>
  </si>
  <si>
    <t>Why would you be limited to a single home, when you could own an entire city. You may take any city, from Windlem to Mournhold to the Imperial City to Falinesti, or even one of your own design. It will have access to everything you'd expect from your average city, like shops and inns. The citizens within will see you as their ruler, and will act as followers.</t>
  </si>
  <si>
    <t>Crown of Control</t>
  </si>
  <si>
    <t>A magical crown that can be split into three pieces, like the Crown of Bethmora; the crown allows the wearer to command the non-sapient beings that they have created, including living creatures as well as golems and robots. When they are being controlled in this way, they are unable to be controlled through other means- your control over them is absolute. In addition, if you wish, the crown can put them in an inactive state where they will not be able to be harmed, and will not degrade or require maintenance o sustenance of any kind. If you’d prefer, you can choose a different item other than a crown</t>
  </si>
  <si>
    <t xml:space="preserve">Dragonsreach </t>
  </si>
  <si>
    <t>Crafted in the ornate wooden style of the great Nord longhouses of ancient days, this palace was built in order to house the captured dragon Numinex. It holds all of the amenities you’d expect from a palace, from the main hall to numerous guest rooms, an extensive kitchen and larder, even an area made exclusively for the court mage. Despite its construction, Dragonsreach is extremely resistant to fire, as well as magic in general.</t>
  </si>
  <si>
    <t>Based on the Targaryen trading post that became the seat of the royal heir this dark militaristic castle is filled with dragon motifs. It has all the features of the original castle like a Painted Table for the area and is staffed with follower servants. Not even a magical dragon can breach the castle or burn the walls down which makes it perfect for a staging base.</t>
  </si>
  <si>
    <t xml:space="preserve">Eight Masks </t>
  </si>
  <si>
    <t>These eight masks were gifted to eight Dragon Priests who lived on the mainland of Skyrim. Henvoraak grants its wearer an exceptionally strong vitality, rendering them immune to all diseases and poisons. Krosis improves the wearer’s skill with archery, alchemy, and lockpicking. Morokei gives its wearer a monstrously high rate of magicka regeneration. Nahkriin boosts the wearer’s magicka pool, while increasing their skill with destruction and restoration magic. Otar gives a high resistance to all three destructive elements. Rahgot grants unlimited stamina and removes their need for sleep. Vokun improves the wearer's skill with alteration, conjuration, and illusion magic. Finally, Volsung allows the wearer to breathe underwater and improves their charisma.</t>
  </si>
  <si>
    <t>Faction Fort</t>
  </si>
  <si>
    <t>There exists in the world a massive fort, open to the sky and forgotten by time. This fort will remain intact, though in disrepair, but unoccupied until you take residence there. The aesthetic of the fort will mold itself to your choosing, but its location will always be remote. The fort is large enough to serve as the base for a major world faction with room for troops, workers, and facilities of all types.</t>
  </si>
  <si>
    <t>Grand Vizier</t>
  </si>
  <si>
    <t>One great thing about knowing the higher mysteries is that many people will look for your help. Not only that, they are more trusting of you despite your shadier aspects. . Allowing you to gain the upper hand. People are more willing to seek you advice and treat you as a valued confidant than they would normally be. You also now have all the practical knowledge on how to keep a kingdom running smoothly, even if the ruling sultan is a fool.</t>
  </si>
  <si>
    <t>Iron Coin</t>
  </si>
  <si>
    <t>A simple yet ominous iron coin bearing the mark of the Faceless Men. When you present this coin and whisper the name of your intended target, a Faceless Man will ensure their death within a week—no matter where they hide or how well-guarded they are. This can only be used once</t>
  </si>
  <si>
    <t xml:space="preserve">Lake House </t>
  </si>
  <si>
    <t>A large, well furnished and supplied house by a lake, which brings back childhood memories and provides the lap of luxury. There are NPC  servants and a whole pantry full of honey cakes and really good wine, in addition to other food and supplies, which replenish automatically. There are also some NPC guards, if
they should prove necessary.</t>
  </si>
  <si>
    <t>Loved By Her People</t>
  </si>
  <si>
    <t>Some rulers are feared by the people the rule over, some are hated, and even more just view their lords in a neutral light. But now you are loved by your people. They know that you are there looking out for their best interests. You might not always be the right thing, but your people understand that sometimes a good leader must have a strong hand. It will take a lot to get your citizens to rise up against you. You will also find an easier time recruiting people to settle in your territories.</t>
  </si>
  <si>
    <t>Magitech Armor</t>
  </si>
  <si>
    <t>What kind of fool would walk into danger without proper protection? Certainly not you. This is a suit of armor that bears a resemblance to that worn a certain Latvian dictator, having a rather crude appearance. It is nonetheless a highly advanced union of magic and technology. Powered by a miniature fusion reactor in addition to being able to draw on magical energy for power, this armor is equipped with a number of tools and weapons including standard energy blasts, flight, personal shields, and a teleportation system. The armor also serves to increase the strength and durability of the wearer, allowing them to throw cars and shrug off even large-sized explosives. But perhaps the most interesting feature is in its ability to record spells cast near the wearer, allowing them to replicate the features and incantations to cast the spells immediately – though likely with less effectiveness than someone trained in their use.</t>
  </si>
  <si>
    <t>Red Keep</t>
  </si>
  <si>
    <t>Based on the Targaryen royal palace that became the seat of the Iron Throne this crimson stately castle is filled with dragon motifs. It has all the features of the original castle like the secret passages - apart from the chair - and is staffed with follower servants. No sieging army can breach the walls which makes it perfect for targets of attacks.</t>
  </si>
  <si>
    <t xml:space="preserve">Spare Key </t>
  </si>
  <si>
    <t>A literal manifestation of your energy, a new being is created in the same fashion as Dawn, with the universe augmented to act as if they were always there. By default, this will be a younger sibling though you can specify the relationship however you like. This Key will be a reflection of you, having lesser versions of all skills, perks, powers and knowledge you have. They'll be your biggest fan and into anything you're into, though not as proficient or powerful. Should anything manage to capture you, disable your powers, or render you helpless in any way, this will trigger a frenzied state in which they grow to be your equal and seek out whatever means you harm in a blood lusted rampage.</t>
  </si>
  <si>
    <t>Sunnydale</t>
  </si>
  <si>
    <t>You have your own copy of Sunnydale, a town/small city where you will always be the mayor. During this jump, this city will be somewhere safe and run without your interference.</t>
  </si>
  <si>
    <t>The King’s Ear</t>
  </si>
  <si>
    <t>Not literally of course, but figuratively and far more valuable. The King or whoever would be equivalent to them in your starting nation, whether that be a Wildling Magnar or Triarch of Volantis now trusts you and sees you as a close confidant and even friend. They’ll always lend and ear to whatever proposals you have in mind and will consistently ask you for advice on major decisions that must be made in the nation, so while you may not be King you certainly can wield a great deal of influence over one.</t>
  </si>
  <si>
    <t>True Nobility</t>
  </si>
  <si>
    <t>You're actually a ruler worth the name. You can lead skillfully and with great prosperity. Under your reign, the realm will experience a golden age as great as that of Jaehaerys himself.</t>
  </si>
  <si>
    <t>Jumpveria</t>
  </si>
  <si>
    <t>Ah, what would you be without your people? This relatively small country makes up for its size with raw resources and devotion. The lands are filled with riches the rest of the world would rarely see themselves. The people are completely devoted to you, seeing you as a God King. Lastly, this comes with a castle as the core of your country, perfectly opulent for you.</t>
  </si>
  <si>
    <t xml:space="preserve">Right of Conquest </t>
  </si>
  <si>
    <t>It is a simple fact that if you want something, you only have to take it, be it through choice words, or in your case, forceful conquest. You can challenge others to one on one duels, and when you emerge victorious, you can lay claim to anything that they own. Even if you demand that their entire tribe bow before your own, none will be able to dispute your claim, for you have proven yourself the superior warrior and conqueror.</t>
  </si>
  <si>
    <t xml:space="preserve">Floating Island </t>
  </si>
  <si>
    <t>Look to the skies, and tell me what you see. If you see a floating mass of rock, then congratulations. You are now the proud owner of a floating island, around the same size as Manhattan. It has lush plant life, and a never ending pool of clear water. It’s actually quite difficult to see from the ground, almost invisible, though those flying through the air will see it clearly. What use for this, only you can say, but it is a wondrous thing, a home in the sky, is it not?</t>
  </si>
  <si>
    <t>Royal Castle</t>
  </si>
  <si>
    <t>This will certainly make you feel like royalty. You now possess your own castle in a design of your choosing, easily matching Hyrule Castle in size. It's filled with all the amenities you'd expect from a structure like this, from armories to kitchens to living quarters to so much more. The royal bedchambers are the absolute peak of luxury, fit for a king. It will come with its own staff and guards, the demographics of such up to you to decide.</t>
  </si>
  <si>
    <t>Golden Princess</t>
  </si>
  <si>
    <t>It takes a good ruler to ensure that their kingdom is prosperous and happy, one such as you. Your skills at rulership are simply sublime, capable of efficiently and effectively ruling an entire kingdom on your lonesome. Should you put the effort into it, you could easily ensure that any country or government you rule will experience a golden age that could last hundreds of years, so long as outside forces do not interfere.</t>
  </si>
  <si>
    <t>Telvanni Town</t>
  </si>
  <si>
    <t>Have you ever wanted to own a town? Now you can. This property includes a full dunmer town, all of its buildings being magically grown mushrooms, built around a Telvanni tower. The tower itself is the administrative center of the town around it, and also includes a library with a variety of topics from general history to well-known magical topics. The town itself isn’t particularly impressive, but does net you some profit due to taxes, although without tampering with local law it’ll be less than you would normally gain when adventuring. The tower at the center can provide a useful lab, however you should be careful with volatile experiments, as it’d be expensive to restore it. The people of the town are mostly neutral towards you, and will remain as such until you interfere with their lives in positive or negative ways. You’re the ruler of the place, so while you have the responsibility of ruling the inhabitants, you do have some leeway in how to rule them. Overall, it’s a campy little town, unlikely to be relevant to national or global events without a lot of work on your part. But sometimes a calm home is all you need, isn’t it?</t>
  </si>
  <si>
    <t xml:space="preserve">Great Ring </t>
  </si>
  <si>
    <t>But nations and armies are not all there is to this world. There are also artifacts of great power, Rings crafted by elven craftsmen of old, guided by Annatar, the fair disguise of Sauron. Three Rings of Power for the Elves, seven for the Dwarves, and nine for Men. These Rings of power each have their own abilities, but all share their vulnerability to the power of Sauron. Thankfully, you won’t have to worry about that, and may choose one of the Rings of Power to possess. They all share the power to preserve what the wearer values most; for elves, it preserved the wonder of their realms, and Rivendell and Lothlorien are proof of that power, bastions of ancient marvels in the modern age. For dwarves, it preserved their wealth and gold, and the dwarven kingdoms grew rich and opulent. For men, it preserved their very lives, and the nine kings of men who wore them became wraiths under the command of Sauron.</t>
  </si>
  <si>
    <t>Horn of Joruman</t>
  </si>
  <si>
    <t xml:space="preserve">A large, ornate and legendary hunting horn capable of massive destruction to even the largest of structures. Can only be used on a weekly basis but can bring practically any building (or Wall) tumbling down when blown.
</t>
  </si>
  <si>
    <t xml:space="preserve">Solitude </t>
  </si>
  <si>
    <t>In Skyrim the general of the legion is housed in the city of solitude you now have a copy of the hold capital of Solitude attached to your warehouse</t>
  </si>
  <si>
    <t>Blood of Númenor</t>
  </si>
  <si>
    <t xml:space="preserve">By some chance the blood of Númenor runs true in you, nearly as much as it does among the royals of Gondor and Arthedain. You are one of the Dúnedain or Men of Westernesse. Tall, dark-haired and grey-eyed, and more noble in spirit and body than other Men despite the fading of your kind. You possess the gift of foresight to some degree, though it is not infallible nor predictable. You are stronger in body than any among Men save the Troll-men of Far Harad, and in lifespan you can expect to live two centuries or more. You inspire those around you by your mere presence, and can ward off the effects of fear on your men. You have some innate talent for the healing of wound and hurt. There is an innate air of authority to you, like the Kings themselves, and even those who have never met you will at least recognize it. </t>
  </si>
  <si>
    <t xml:space="preserve">
An Army of Stone and Steel </t>
  </si>
  <si>
    <t xml:space="preserve">This army of 100 stone statues and 100 suits of armour will follow your commands taking positions to act as inanimate decorations, only moving when you order them to. You can also convert any other mundane statues or suits of armour you own into more fiat-backed soldiers for this Item.
</t>
  </si>
  <si>
    <t>City State</t>
  </si>
  <si>
    <t>Your own personal city to rule over. You can build it anyway you want or take a preexisting city to claim. Be it the cheese loving city of Odiferous, the Land of Black Sand or some place else. Whatever it is, it is now yours to rule over as you see fit. It is a well known and prosperous trade hub in its region. You may import a previous city as this one. If taken with Vanishing Isle you may combine the two. Yes, it can be Agrabah if you are part of the royal family in one way or another.</t>
  </si>
  <si>
    <t>Citadel At The End Of Time</t>
  </si>
  <si>
    <t>It seems you have your home-away-from-everything. Located on an asteroid in the end of time and carved in situ from the black stone with gold vein embellishments, from here it is possible to see the Sacred Timeline pulsating as a tangible force in a vast circle around it. You can choose whether yours is in partial ruins like the residence of He Who Remains or is more intact. In this location, it is impossible to perform actions that would create branches, such as the ones detected by the Time Variance Authority, nor does anything here age. You’ll find it quite a secure location too, as it’s impossible to get to this Citadel using means such as a TemPad due to lack of anything for it to lock onto. Along with other features you might have already seen, this one includes a vast display room where you can keep any artefacts you acquire, as well as something akin to a holographic security system that can be used to recreate a selection of the greatest warriors from across the timeline to defend you from any intruders. Just be aware that the latter has limits, as the main defence of this facility is its nigh-unreachable location. In future Jumps, you can choose to have your Citadel appear in a similarly secure location outside of conventional time and space or placed somewhere a little easier to access.</t>
  </si>
  <si>
    <t>Golden Army</t>
  </si>
  <si>
    <t>Turns out the goblin blacksmith made double the amount of soldiers King Balor requested so he could put down that he made more on his sales reports for the year. Now you have the other half of the Golden Army; 70 time 70 golden soldiers. Individually each one is powerful and indestructible; a massive machine much larger than a man, armed with blades on their arms that can slice through swaths of men with ease, pulling themselves together and repairing their bodies automatically when they get damaged. Unfortunately, though they have their own stores of magical power, they lack a means of controlling them. And so they sit; dormant, silent... indestructible. Though you may be able to control them through other means- such as by having spirits possess each one- the easiest method would be to create (or purchase) a Crown of Control that could be attuned to them. The army lies in a great underground vault, impenetrable to all save yourself, and follows you on your journey.</t>
  </si>
  <si>
    <t>Heart of the World</t>
  </si>
  <si>
    <t>His was the heart of the world, unable to be destroyed so long as the world existed, for one was made to satisfy the other. Like the Doom Drum, or at least similarly, you can tie your life force, your very soul, onto something. This could be an object, a person, or even an entire realm. So long as your chosen tether
exists, you cannot be killed, returning again and again without end. Should they think to directly attack your soul, they will find that similarly useless, as it would take the full effort of a Prince to even begin altering it in some way, unless you were to give consent.</t>
  </si>
  <si>
    <t>Large Island</t>
  </si>
  <si>
    <t>The island of Solstheim is a remote place, it has a long history of habitation by other races, but it has traditionally been primarily Nordic in influence. The southern half is relatively temperate, and houses the town of Raven Rock, as well as Fort Frostmoth. The northern half is more arctic in nature, with constant snow and large glaciers. In the center is a mighty temple, built around one of the six All-Maker Stones
that dot the island. You are this island’s new master, with all who inhabit it bowing to your rule. Should you desire it, the southern half of the island may better resemble Morrowind, like it was after the eruption of Red Mountain.</t>
  </si>
  <si>
    <t>Palatial Castle​:</t>
  </si>
  <si>
    <t>An august person with as high breeding as yourself deserves nothing less than this to live in. An enormous castle/palace that is your by birthright, not only is this on an enormous estate but it is both beautiful and defensible by nature. This castle may be in any design you desire but it is roughy between the royal palace of Vizima and Windsor castle in size, seated on 1000’s of hectares of land. The castle is automatically fully staffed by servants, and guard NPC’s that maintain the building and lands to the greatest extent possible for the setting. You will never suffer from poor servants, or traitorous guards. While they default to normal people and update from jump to jump you may companion any of these individuals , and the castle and it’s
people retain any upgrades you give them.</t>
  </si>
  <si>
    <t>The Fisher King</t>
  </si>
  <si>
    <t>Through the use of a complicated ritual, you may bind yourself to an area of land encompassing several dozen square miles. You have influence over the weather and state of your land and a degree of control over the mood of it's inhabitants. In addition, if fatally wounded while on your land, you may go into a state of barely conscious hibernation wherein you will survive, but not heal on your own, and the land will become barren and hostile.</t>
  </si>
  <si>
    <t xml:space="preserve">The Labyrinth </t>
  </si>
  <si>
    <t xml:space="preserve">Labyrinth </t>
  </si>
  <si>
    <t>A kingdom, a domain, of mazes within mazes, forests and tunnels, bogs and towns, all
crowned with a castle – this is a copy of the Labyrinth as your personal dimension. My
Labyrinth. Perhaps you’re familiar with it? While its native creatures will be found in their usual variety and abundance, if you do not have your own goblins, there will be hardly any of those once you leave my universe. Alternatively, it might be a realm very similar to my Labyrinth – a domain neighbouring Jareth’s own, yet still built around Sarah’s fantasies.”</t>
  </si>
  <si>
    <t xml:space="preserve">War Council </t>
  </si>
  <si>
    <t>By wise council will you wage war. You will attract a particular kind of follower: hyper competent and incredibly loyal. A limited number of followers will always rally to your banner—masters of war, spymasters, diplomats par excellence, archmages—individuals who could lead of their own accord but who instead follow you. These individuals will bring innumerable contacts and resources from within their respective fields and will be willing to put those contacts to your use. Your council members will have their own agendas and will attempt to enlist your aid in furthering those agendas, but their personal projects and desires will never work explicitly against your goals.</t>
  </si>
  <si>
    <t xml:space="preserve">Noble Estate </t>
  </si>
  <si>
    <t>You are no mere Mr. Anonymous. You are Lord Jumper. You have the title and everything. And with it comes various estates, holdings, and a sizable fortune. You are an English lord with all that would come with it. In future jumps you will possess a similar position if applicable, and even if there are no - remnants - of such aristocracy you will possess lands and fortune similar to one. This won’t necessarily make you one of the very richest people in the country, much less the world, but you have the holdings and fortune of one of the wealthy elite. If you are a drop in this will be something you have legal possession of and all the paperwork in order (and taxes for claiming it paid), if not it may incorporate itself into your background and origin, or be a sudden and unexpected inheritance.</t>
  </si>
  <si>
    <t xml:space="preserve">Dragonfires </t>
  </si>
  <si>
    <t>The Dragonfires are the barrier that keeps Tamriel separated from the planes of Oblivion. A symbol of the divine covenant between the Dragon-Blooded Emperors and Akatosh, so long as they are lit the Empire would be safe from Daedric incursion- though the Daedric Princes may take form in their lesser aspects, or leave invitations for mortals to venture into their realm, none would be capable of moving vast armies of their kind through to Mundus. Most two-way portals wouldn’t be able to handle the strain of staying open for more than a few minutes if they were opened under the aegis of the Dragonfires, and that would be a best case scenario. Thus, you are fortunate that you have your very own Dragonfires- a ward against otherworldly incursions of all types. A shield that protects your land- and only your land- from any attempts to invade it through extra-dimensional means. Portals fizzle out, teleportation fails to work, and even attempts to subsume your land into another realm will fail utterly. This does not prevent would-be invaders from coming in peace, and if you are willing to accept the risks you may choose to extinguish the Dragonfires yourself- though thankfully the method for relighting them is only the work of a moment. Fortunately, their protection knows no barriers itself- if you control an entire world, the entire world shall be protected. If a village swears fealty to you within the borders of another nation, it too shall be protected. Even if entire realms and planets become yours, this protection will extend to them. Also included is your very own amulet, similar to the Amulet of Kings in that it can be used to relight your Dragonfires and that it can only be worn or used by you and those who share your bloodline.</t>
  </si>
  <si>
    <t xml:space="preserve">City of Renown </t>
  </si>
  <si>
    <t>Fornost, Tharbad, Pelargir, Minas Anor, Osgiliath, Minas Ithil, Umbar... The renowned cities of Middle-earth are truly awe-inspiring works filled with people and mighty walls. Even the least of them are well made and defensible. Now you can have one of them for your own! Filled with a generic population fit for the culture of the city, and lacking the artifacts within the originals... but the city itself will be at its full splendor and connected to your warehouse or accessed by pocket dimension with a special key you are given.</t>
  </si>
  <si>
    <t>Black Ark</t>
  </si>
  <si>
    <t>One of the venerable floating cities upon which Malekith and the Druchii fled Nagarythe so long ago, now turned into a vessel purely intended for war and plunder. This Ark is filled to the brim with vicious, bloodthirsty, hardened Black Ark Corsairs, all of whom are unflinchingly loyal to you. It also has spacious quarters for you to the scale of a small mansion, a hold that can carry incalculable tons on plunder, cells and stocks for the swift breaking of slaves, and even a clutch of ten War Hydras for more, stubborn opposition. Any troops, or beasts, that are slain repopulate on the Ark the following day. The singular catch, is that your Corsairs may only go 100 miles inland, which should be a more than fair allowance for raiding.</t>
  </si>
  <si>
    <t xml:space="preserve">Talisman of the Creator </t>
  </si>
  <si>
    <t>This glowing green sphere of rock supposedly was used in the creation of the world, but now its power is a threat to its integrity. It can be used to create great storms and earthquakes, able to bring down walled cities and lay them low. It must be brought near the location in question, but when used - through means you understand - it will create powerful disasters strong enough to lay waste to the mightiest fortresses of this day, or to ravage whole kingdoms. It draws its power from light, but unlike the canon example it will never grow more powerful, and thus an uncontrollable threat to the entire world, though excessive use might see it need to be recharged for a time by exposure to light. Only women can touch this ‘talisman’, but because you’re paying CP you are able to touch and handle it regardless of your gender.</t>
  </si>
  <si>
    <t xml:space="preserve">Hyrule </t>
  </si>
  <si>
    <t>There is so much beauty to witness and many mysteries to uncover within this land, so much that it's unclear if you'll be able to see all of it within just ten years. But what if you didn't have to leave, instead bringing the whole of Hyrule with you? From the Kokiri Forest to Death Mountain, from the Gerudo Desert to Zora's Domain, you can take all of it with you, the civilized inhabitants of the land seeing you as their newest ruler, pledging their eternal loyalty to you. This land will be bigger than what you may have previously thought, but that just means that there's so much more to explore.</t>
  </si>
  <si>
    <t xml:space="preserve">Scarlet Witch </t>
  </si>
  <si>
    <t xml:space="preserve">Wanda Maximoff, the born wielder of Chaos Magic and the Psionically enhanced by an Infinity Stone. She fell into a dark place, trying to escape. But you came in, like a light on a dark room, and dragged her out of it. Ever since, you have been her light, the one thing she cares about above all else. Having developed strong romantic feelings for you, she is devoted, loving and caring, all while hiding her slight obsession and her possessive urges towards you </t>
  </si>
  <si>
    <t>Kale Kare Cosmetics</t>
  </si>
  <si>
    <t>Every month, you’ll receive a carefully curated crate of exclusive cosmetic and wellness products crafted by the skilled Potions Witch, Jennifer Kale. These items range from potent retinol serums to edible, probiotic-infused scented candles. For those looking to add a bit of spice, there are also unique items like jade eggs, blending fun with holistic health benefits.</t>
  </si>
  <si>
    <t xml:space="preserve">Witch Repellent </t>
  </si>
  <si>
    <t>Crafted from a mix of folk remedies, this homemade liquid repellent surprisingly and effectively wards off witches. When sprayed, it works similarly to bear repellent, causing enough temporary discomfort to drive witches away. Be cautious, though—once the effects wear off, the affected witch will likely be furious, so use this only as a last-ditch defence. This bottle of repellent replenishes itself at the start of each day.</t>
  </si>
  <si>
    <t>Latin</t>
  </si>
  <si>
    <t>You possess fluency in reading, writing, speaking and understanding Latin, an ancient Roman language that has deep ties with incantations used to invoke magicks.</t>
  </si>
  <si>
    <t xml:space="preserve">Summonable Cauldron </t>
  </si>
  <si>
    <t>A trusty tool for potion-brewing on the go, this cauldron can be summoned or dismissed at will. By default, it appears as a modern washbasin with a sous vide machine. If you prefer a more classic look, simply switch to its traditional form—a black cauldron complete with a magical flame underneath.</t>
  </si>
  <si>
    <t xml:space="preserve">Potion Reagent Organiser </t>
  </si>
  <si>
    <t>This wooden organiser is perfect for storing all your potion ingredients, from eye of newt to prehistoric fossils. With its many compartments, it keeps an endless supply of common potion components ready at hand whenever you need them. However, for rare items like a dragon’s heart or a shard of divinity, you’ll still have to find those yourself.</t>
  </si>
  <si>
    <t xml:space="preserve">Beginner Witch Spellbook </t>
  </si>
  <si>
    <t>A small, black-covered handbook filled with introductory spells and notes on witchcraft, perfect for beginners easing into the craft. No need to worry about the fine print; the text is effortlessly legible to you. This spellbook updates itself with foundational content from any world you visit, and adds spells and guidance from any experienced witches who mentor you along the way.</t>
  </si>
  <si>
    <t xml:space="preserve">Mind Reader </t>
  </si>
  <si>
    <t>You possess the power to read the minds of others, peering into the thoughts and emotions they may hide behind their facades. However, this ability is not infallible; those with appropriate skills can shield their thoughts from your insight.</t>
  </si>
  <si>
    <t>Perfect Pitch</t>
  </si>
  <si>
    <t>In the world of magic, incantations aren’t always enough—sometimes, the power of a spell is unlocked through song. While off-key singing might be fine for casual fun, it won’t do for serious rituals. Fortunately for you, you possess exceptional vocal talent and perfect pitch. Your voice is finely tuned and can perform with the precision and control of a world-class musical theatre star, allowing you to sing your spells with ease and effectiveness.</t>
  </si>
  <si>
    <t>Memory Powder</t>
  </si>
  <si>
    <t>Charmed Jump</t>
  </si>
  <si>
    <t>There are times when to keep secrets, you just have to use a little magic. Keeping magic secret from the normal Mortals of the world is an important task, and Whitelighters are often given missions or take the responsibility upon themselves to obscure evidence and hints or Magic’s existence.  Memory Powder is one of their best and most useful tools for doing so. If blown in the face of someone without magic resistance, such as a Mortal, they enter a suggestible state where you can verbally instruct them to erase or rewrite their own memories in a way so comprehensive they will never question the altered/removed memory unless given hard evidence questioning its authenticity. You have only a small pouch, enough for several uses. It replenishes slowly.</t>
  </si>
  <si>
    <t xml:space="preserve"> Crystal Trap</t>
  </si>
  <si>
    <t>These three crystals when placed in a circle erect a trap made of electricity that confines a single Supernatural creature, two if their friendly within the enclosed space. Used primarily for interrogation, this form of trap is capable but fragile, requiring only a single crystal to be shifted to break the cage. The cage interferes with Teleportation and allows things to be flung in from the outside, similarly the target may freely be Spellcast against while imprisoned.  Beings sufficiently more powerful than the erector of the cage may break free through sheer power, also a being with sufficient guile or the right Power can break free on their own, especially when unsupervised.</t>
  </si>
  <si>
    <t>Charmed Face</t>
  </si>
  <si>
    <t>You are quite good-looking with a distinctive and recognisable style to you. As a woman you have the natural attractiveness to wear just about anything, no matter how otherwise absurd, and still look amazing. You may even get complements from your enemies over your fashion sense. As a man, you’ll always look spiffing in a suit, and even in casual clothes you’ll have the sort of natural masculine pinash most men just don’t have. You’ll look as handsomely masculine as you please, with a jaw-line you could cut glass on (metaphorically).</t>
  </si>
  <si>
    <t xml:space="preserve">Witchcraft </t>
  </si>
  <si>
    <t>You have the ability to use magic and brew potions. Advanced things need some manner of spell book handy and likely require a potion to be brewed. Spells you can cast without much effort include hitting someone with an effect similar to electricity that knocks them over, moving people and items short distances telekinetically, or enchanting a broom for flight.</t>
  </si>
  <si>
    <t>Familiar</t>
  </si>
  <si>
    <t>Serving as servants to witches, it is a curious matter that the familiars of this world seek out and choose their own witch. All familiars have their own free will and personality, but still cannot disobey a direct order from their chosen master. These supernatural creatures can shift between the form of a single animal (usually a domesticated species, but certainly not exclusively domesticated species) and that of a human. Not every witch possesses a familiar, but those that do hold a special bond and can communicate telepathically if the master chooses. This companion can either be bonded with you or any other Witch companion you may have. While it is technically a taboo for witches and familiars to have an intimate relationship, such affairs remain rather commonplace.</t>
  </si>
  <si>
    <t>Hex Bag</t>
  </si>
  <si>
    <t>A common component used by witches worldwide, a hex bag is simply a means to cast a hex upon a single target from a safe location. A kind of magical trap, a hex bag is to be hidden in a room and once the desired target enters they suffer the spell contained within which lasts continuously until it either causes the death of the intended target or completes the hex with no more to be done. The only way to stop a hex rematurely is to find and burn the bag. This hex bag can be aligned with a single-target spell you know – from this world or any other. That spell cannot be changed once selected.</t>
  </si>
  <si>
    <t xml:space="preserve">Pack of cherries </t>
  </si>
  <si>
    <t>Witches of Eastwick Jumpchain</t>
  </si>
  <si>
    <t>A bowl that is always full of delicious cherries. May be used as a component for a powerful vomit inducing hex.</t>
  </si>
  <si>
    <t>Witches Cackle</t>
  </si>
  <si>
    <t>The WIzard of Oz</t>
  </si>
  <si>
    <t>You now have the ability to let loose with a proper witches cackle, threatening chuckle, or menacing laugh. Let your amusement disturb all who go against you.</t>
  </si>
  <si>
    <t>Borrower</t>
  </si>
  <si>
    <t>While others may play with arcane toys, you have truly embraced the Art. You’re a witch of some talent, and while you've learned plenty of old-world black magic, your soul remains your own, as are your hard-won powers. You can hurl objects with your mind, hex people, divine the future, and defend yourself from all of the above, among other things.</t>
  </si>
  <si>
    <t xml:space="preserve">Witchcrafter </t>
  </si>
  <si>
    <t>Throughout the centuries, witches have animated servants of all sorts, from hollow knights and golems to shabti and shikigami. You have a universal affinity for these arts, and are skilled enough to create constructs that pass for human.</t>
  </si>
  <si>
    <t xml:space="preserve">See, Witch </t>
  </si>
  <si>
    <t>You know how to harness the magical energy infused in certain objects to strengthen or fuel your spells, even in place of your own will or resources. While not every type is compatible with every spell, you can use any source for any magic system, and are especially good at scavenging resources from remnants like monster corpses. If you become involved in faerie bargains, you can also convert any personal item and quality you purchase into power.</t>
  </si>
  <si>
    <t xml:space="preserve"> Curse Box</t>
  </si>
  <si>
    <t>When it comes to seeking magic, one is bound to come across just as many volatile items as beneficial ones. What you have here is a simple but effective way to counter the dangerous consequences of encountering cursed equipment. Created by magic, accidental or malicious, these items can quickly lead to the death of one who finds them unless a curse is neutralized. The box your receive is superficially like any other curse box, with simple lock and protective sigils capable of neutralizing the ongoing effects of any cursed item placed inside. Your curse box is large enough to hold any one cursed object safely.</t>
  </si>
  <si>
    <t>Potion</t>
  </si>
  <si>
    <t>A weaker version of a love potion, this lasts only two hours instead of two months. All it needs is a hair of the target to be ready. If consumed, the victim will fall in love with the potion's target just about anywhere.</t>
  </si>
  <si>
    <t>Spellcraft Supplies:</t>
  </si>
  <si>
    <t>Enough supplies for 6 Love Potions or Poisons, 3 Blank Voodoo dolls, or one seance and summoning. If one has the knowledge, can be used just about anywhere.</t>
  </si>
  <si>
    <t>Chaos Magic</t>
  </si>
  <si>
    <t>You are now a natural wielder of Chaos Magic, akin to the myth of the Scarlet Witch, allowing you to warp reality. You can wield Chaos Magic subconsciously without needing constant concentration to sustain the magic, essentially able to do magic on autopilot. Your potential is limitless and you will eventually grow into one of the most powerful beings in the multiverse, even without any training.</t>
  </si>
  <si>
    <t xml:space="preserve">The Witches’ Road </t>
  </si>
  <si>
    <t>Born from a legendary myth built on lies and brought to life by magic, this pocket reality is now yours to summon. By singing “The Ballad of the Witches’ Road” with a coven of at least five members (none of whom can be clones), you can open a doorway to this mystical realm. The Witches' Road presents each participant with a unique trial that scales to their abilities, forbidding any direct aid from others during the test. If a participant “dies” in the trial, they are safely expelled from the realm. Those who complete the final trial, however, are granted the thing they want the most.</t>
  </si>
  <si>
    <t>Protection Stones</t>
  </si>
  <si>
    <t>When arranged in a circle, these stones create a barrier that repels any unwanted guests or malevolent forces. Only those with your explicit invitation and approval can cross into the protected space within the circle.</t>
  </si>
  <si>
    <t>Ouija Board</t>
  </si>
  <si>
    <t>This aged birch board and accompanying planchette enable you to summon and communicate with a ghost. You may request a specific spirit (if they’re available and willing) or let a random ghost answer your call. Because this spiritual tool is CP-backed, you won’t face any repercussions for breaking traditional taboos—though showing courtesy and respect is still recommended. The board is functional only for those ages 3 and above.</t>
  </si>
  <si>
    <t>Tarot Deck</t>
  </si>
  <si>
    <t>This classic deck of 78 tarot cards traces its origins back to the mid-15th century. While it can accurately reveal insights into a person’s past, present, and future, offering guidance tailored to the chosen card spread even in the hands of a newly initiated reader, a skilled readerhowever, would be able to better interpret the cards.</t>
  </si>
  <si>
    <t>Alewife’s Revenge</t>
  </si>
  <si>
    <t>This notorious poison is colourless, odourless, and tasteless, delivering a fatal dose within 30 minutes of consumption. Symptoms begin with facial swelling, dizziness, and delirium, followed by a racing heart, loss of motor function, and vivid hallucinations before death ensues. If desired, you can manifest this poison as a bottle of red wine for a more subtle delivery.</t>
  </si>
  <si>
    <t>Ragebaiter</t>
  </si>
  <si>
    <t>You have a unique gift for pushing people’s buttons and provoking their anger. Whether through your words or actions, you excel at getting under others’ skin, often sparking heated reactions or even violence. Your ability to incite fury is unmatched, but beware—provoked individuals may not hesitate to act on their rage. Make sure you're ready to back up your words, as the consequences of angered foes can be swift and unforgiving.</t>
  </si>
  <si>
    <t>Shapeshifter</t>
  </si>
  <si>
    <t>As a skilled witch, you have a deep connection to a creature of your choice—be it a bat, rat, crow, or something else from the natural world. You can summon these creatures as your loyal familiar, or even transform yourself into one, taking on their form and abilities at will.</t>
  </si>
  <si>
    <t>You Need A Chemical Peel</t>
  </si>
  <si>
    <t>Witches are known for their long lifespans, but longevity doesn’t always come with the gift of graceful ageing. Luckily, you possess an exceptional talent for maintaining your youthful appearance and vitality. No matter how much time passes, your body remains energetic, your skin stays smooth, and you retain the freshness of youth, defying the signs of age with ease.</t>
  </si>
  <si>
    <t>Covenhood</t>
  </si>
  <si>
    <t>In a true coven, blessings and burdens are shared as one. You can form a coven with others, including those without innate magic, granting all members a significant boost in their magical capabilities. Together, you can perform spells and rituals with flawless synchronisation. Additionally, any curse that might impair a member is shared across the coven, diluting its impact and reducing the harm it would otherwise cause to an individual.</t>
  </si>
  <si>
    <t>Mansion</t>
  </si>
  <si>
    <t>All Jumpers should have a home and a stately home at that, so here you go Jumper, a lovely manor for you to enjoy. While comparative tall and narrow from the front, this three-story manor was built in the 1890s in the Eastlake Victorian Style and has features such as a conservatory, foyer and expansive garden. It has 3 bedrooms, a Dining Room, living room, sitting room, kitchen, basement and attic, and also two small rooms that can be put to whatever purpose you please. But this is not just a pretty house, this is a place that has steeped in magic over a long period of time, thanks to a confluence of local leylines and has gained some unusual traits thanks to it. No matter how damaged the building any effort to repair or maintain it goes supernaturally easily, quickly and consuming far less resources in terms of material and money than it should. No-one including those doing the work will notice anything unusual about this. The power of the house also shields, protects and enables your own Magic slightly, giving you a home field advantage against attackers.</t>
  </si>
  <si>
    <t>Banishing Potions</t>
  </si>
  <si>
    <t xml:space="preserve">This box contains six breakable vials of banishing potion and their recipe. The potions are generic capable of being used equally effectively against any Supernatural being in this setting with equal efficacy, but there are many beings that are resistance to these potions and require stronger potions or specialised potions and/or Spellcastings to deal with. These recipes can give you a useful starting point and are remarkable enough to be of value even to otherwise educated Witches. </t>
  </si>
  <si>
    <t>Conversion</t>
  </si>
  <si>
    <t>You can, with a small ritual including an offering or your flesh and blood, gift another with the power to develop a similar or identical magical power or Power or property that you personally possess. This ritual converts Mortals into something Supernatural and appropriate to both you and what you are giving them. This ritualised conversion does not give you any means to control the person whom you are empowering and can only be used to give the equivalent of three to four Powers up-front, although the latent potential to develop more can be given without limit, leaving it up to them to train and grow, unlocking and nurturing that potential over a very long period of time. A person can only undergo this transformation once.</t>
  </si>
  <si>
    <t>I’m Being Reasonable Right Now</t>
  </si>
  <si>
    <t>Woah! Honestly, you are a terrifying individual. Much like Wanda you are incredibly skilled at intimidating others. Your mere presence can cause weaker opponents to flee in terror and suppress more powerful beings. In addition, threats and deals you make become more effective. For example if you threaten to kill someone’s student to make them surrender it's basically guaranteed that they’ll give in.</t>
  </si>
  <si>
    <t>Witch House</t>
  </si>
  <si>
    <t>A little place of your own, just far enough away from the local population to not be easily found, just close enough for you to be able to access them. It contains cages that can safely contain anyone you can force into them, who will need outside assistance to escape.</t>
  </si>
  <si>
    <t>Trick-Or-Treat Bag</t>
  </si>
  <si>
    <t>This thing can contain an infinite amount of candy... and that’s it. It’s empty at the moment, but you can fill it up as much as you like if you can get access to various sweets and chocolates. They won’t melt, rot or get damaged, which is useful as this thing makes for a surprisingly effective improvised weapon. It will never feel any heavier to you than a large bag full of chocolates, no matter how many sweets you put in it.</t>
  </si>
  <si>
    <t>Witch’s Wager</t>
  </si>
  <si>
    <t>Using magic, you’re able to bet more than money in a game of chance. Qualities such as age, height, or other mundane features can be wagered and the magic you weave will ensure the victor receives what has been offered. You can either be taking the risk equally or just supervise the games of others while using this power. All parties involved must be aware of what is being gambled and competing of their own choice, though they don’t necessarily need to believe it. Rewinding a person’s age enough can cause them to lose disabilities gained during their lifetime, just as pushing a person’s age forward can cause complications of old age. The winner can only take as much of something as the loser has to give...</t>
  </si>
  <si>
    <t>Poppet</t>
  </si>
  <si>
    <t>A voodoo doll molded out of candle wax and imbued with magic. Once you attach something that can represent a specific target (like a ring, lock of hair or drop of blood), anything you do to the doll will reflect on the person. You get a new one at the beginning of every jump.</t>
  </si>
  <si>
    <t xml:space="preserve">Hidden Talents </t>
  </si>
  <si>
    <t>Maybe you are a great gardener, or have a talent for the plastic arts or a classical virtuoso or an amateur ornithologist. Whatever it is, you’ve got talent in spades, supernaturally so if you charge your magic through it.</t>
  </si>
  <si>
    <t>Silent Menace</t>
  </si>
  <si>
    <t>You can exude an aura of fear and/or menace at will, the effect is enhanced by your actual and perceived power. At its weakest you will unsettle and set those you target with this aura to begin doubting themselves, this effect is not all powerful and can be resisted with will or mental strength. This is toggle-able.</t>
  </si>
  <si>
    <t xml:space="preserve">Flying Monkey </t>
  </si>
  <si>
    <t>You now have a single Flying Monkey as a pet, it has enough intelligence to follow complex orders and instructions, as a monkey it is capable of wearing, holding, and using armor and weapons, as well as performing complex tasks that require hands. This is counted as a pet or familiar.</t>
  </si>
  <si>
    <t>Witchbrew</t>
  </si>
  <si>
    <t>How do the Witch Elves whip themselves into a frenzy before a battle? How else, they drink blood. More specifically, this concoction is the blood of a ranking Death Hag mixed with a poisonous herb to induce a ‘trance’ that manifests as screeching, near-mindless bloodlust. This decanter of Witchbrew you now own will refill itself every hour, and contains enough of the brew to incite thirty people if you were inclined to do so. The brew by itself is not lethal.</t>
  </si>
  <si>
    <t>Cleansing Bell</t>
  </si>
  <si>
    <t>This iron bell, a staple in traditional witchcraft, emits a purifying ring that cleanses spaces, wards off negative energies, and banishes unwelcome spirits. When hung in a location, it provides protection against malevolent curses and bad luck for the area.</t>
  </si>
  <si>
    <t>Curse Warding Tattoo</t>
  </si>
  <si>
    <t>This tattoo provides strong resistance against curses, shielding you from the most harmful effects even if it fails to nullify them. You can choose the design, allowing for a personal touch to your protective mark.</t>
  </si>
  <si>
    <t xml:space="preserve">“THE” Green Witch </t>
  </si>
  <si>
    <t>You are the origin and living embodiment of a specific discipline of witchcraft. With an intimate and comprehensive knowledge of both ancient and modern practices, you are able to invent new techniques and spells with ease. Any spells or techniques created by others withinyour discipline become instantly accessible to you, allowing you to master them effortlessly. What would take others lifetimes of practice, you can achieve with a mere flick of your hand. This boundless well of knowledge and power updates with each new world you visit, ensuring that you remain the unrivalled master of your craft, no matter where you go.</t>
  </si>
  <si>
    <t>Claw Your Way Out</t>
  </si>
  <si>
    <t>"Jane Doe" is a term used for someone whose identity is concealed for various reasons. But you are not one of the faceless—you know who you are, and what you are. Should you ever find yourself trapped by forces that threaten to erase or alter your identity—be it through mental manipulation, physical transformation, or other means—you possess the resilience and ability to break free. It may take time, but rest assured, you will claw your way out of any situation that tries to bury your true self.</t>
  </si>
  <si>
    <t xml:space="preserve">I Loved Being A Witch </t>
  </si>
  <si>
    <t>You take deep pride in who you are and what you stand for, finding joy and fulfilment simply in being yourself. You’ve reached a place of inner peace and complete self-acceptance. No matter what challenges come or when the end draws near, you’ll never lose sight of yourself and face it without a hint of regret for the life you’ve lived and the choices you’ve made.</t>
  </si>
  <si>
    <t xml:space="preserve">Unbinding Ritual </t>
  </si>
  <si>
    <t>Your powers are inherently yours, and no one can dominate or control them. If ever your abilities are bound or sealed by others, you can effortlessly break free with a simple ritual of defiance. By asserting your will and rejecting any external influence, you will regain full access to your powers, leaving any bindings broken in your wake.</t>
  </si>
  <si>
    <t>Kid from the Future</t>
  </si>
  <si>
    <t>Turns out that you get to be a parent in the future. Congrats in advance, or belatedly as here they are, all grown-up. Through Time-travel shenanigans, your child from a potential future has come to the past. Perhaps they are here to warn you of a grave danger on the horizon, or maybe they are just curious, maybe they had a simple accident that somehow displaced them through time (happens more often than you’d think), but in any case they are here now and they aren’t willing or able to return to their normal time. Their gender and personality are up to you, but their age is between 15 and 19.  Should they somehow die permanently, despite their companion status, as long as you have a child with what would have been their other parent then that child will be them effectively reincarnated, and they will remember their time-displaced self memories when they mature.</t>
  </si>
  <si>
    <t xml:space="preserve">Potion Ingredients </t>
  </si>
  <si>
    <t>Everything from Eye of Newt to Dead Man’s Toes. And Tongue. And other bits. Might make things confusing if you’re trying to remember a specific recipe, but at least you won’t have to spend time looking around for the ingredients.</t>
  </si>
  <si>
    <t>Maleficio</t>
  </si>
  <si>
    <t>Stolen from its original owner, this book Includes instructions on how to create magical objects like talismans and amulets, how to perform magical spells, charms and divination and also how to summon or invoke supernatural entities.</t>
  </si>
  <si>
    <t xml:space="preserve">Treasure Guardian </t>
  </si>
  <si>
    <t>You are a witch or warlock of moderate power and enjoy all the magic and unnaturally long life that comes with that. While you have an acceptable grasp of the fundamentals, you are more accomplished with traps, concealment, and the sealing of cursed objects. You also have a few unique gifts; firstly, you can identify the existence and nature of any cursed or magic item at a glance. Secondly, such items will not bond to or curse you unless you actually use them. Finally, when you put dangerous objects in boxes, they tend to become dormant and stay there without causing issues.</t>
  </si>
  <si>
    <t>Hexenbesen</t>
  </si>
  <si>
    <t>Though witches may have mixed feelings about the association, flying brooms have become an iconic symbol of their culture. You now own one of these enchanted brooms, allowing you to travel swiftly and freely through the air. Additionally, you hold the knowledge of the ritual needed to craft more of these magical rides.</t>
  </si>
  <si>
    <t xml:space="preserve">Green Torch </t>
  </si>
  <si>
    <t>Death’s journey can be daunting, so it's common for Death to carry a burning green torch, offering souls a brief light to ease the transition. Now, you hold such a torch yourself. This mystical torch allows you to intercept souls and guide them safely, directing them toward a destination of your choosing in the afterlife, whether that’s peace, reckoning, or a final farewell.</t>
  </si>
  <si>
    <t>Book of Shadows</t>
  </si>
  <si>
    <t>Witches, and some other Supernatural beings, find it valuable to record their knowledge for posterity and pass it on to the next generation. While some beings prefer oral teachings, Witches and Warlocks as well as some Demons see the value in putting pen to paper, recording their experiences, potion recipes, spell incantations and a list of various Supernatural beings they ahve encountered and ways of dealing with the same. This Book of Shadows is either yours or an orphaned book from a now dead line of either Witches or Warlocks at your discretion. It may even be a lesser Grimoire, a repository of Demonic knowledge, but otherwise identical. The book has some protective enchantments on it, and only you or those sympathetic to your values may touch it, use it or even read its contents. It is not easily fooled but it is possible to fool it through magical means of identity theft.</t>
  </si>
  <si>
    <t xml:space="preserve">Wundagore Mountain </t>
  </si>
  <si>
    <t>Mount Wundagore is an ancestral mountain surrounded by dark magic and witchcraft. Atop of this mountain is the stronghold known as Darkhold Castle. Within the castle are the original carvings of the Darkhold made by Chthon and the demonic army he left behind. This castle acts as a nexus enhancing rituals and other magics cast within. You will initially receive four Demonic Warriors, but you may create more within the castle.</t>
  </si>
  <si>
    <t xml:space="preserve">Garlic Wreaths </t>
  </si>
  <si>
    <t>These are wreaths of fresh, white garlic flowers. Oh not dried cloves. These are the fresh flowers. By hanging these about a room so it is filled with their fragrance, dark supernatural forces and entities will find the area repulsive, and that they are weakened within it. This isn’t limited to vampires, but any dark supernatural being or power - whether that’s unholy, simply something that would be condemned as evil by 19th century England such as witches, or just anything supernaturally affiliated with darkness or the night. While this will cause a general disturbance and weakening of such creatures, making them uncomfortable in the area, giving an irrational desire to leave, and even actively weakening not only their supernatural powers but entire beings you will only find such powers weakened should you have them and not be actively repulsed from the area.</t>
  </si>
  <si>
    <t>The Nice and Accurate Prophecies of Agnes Nutter, Witch</t>
  </si>
  <si>
    <t>Written by a witch in the 1650s, and only published because she wanted a copy, this book of prophecy is entirely accurate, yet so incredibly specific as to be all but useless except to very particular intended recipients at very specific times. In other worlds, this book updates to match local events.</t>
  </si>
  <si>
    <t xml:space="preserve"> Cauldron</t>
  </si>
  <si>
    <t>A black cauldron that you can use to brew potions in a fraction of the time it would normally take. Even if somehow sabotaged, you’ll find that it still produces just enough for a single effective dose.</t>
  </si>
  <si>
    <t xml:space="preserve">Come Little Children </t>
  </si>
  <si>
    <t>You can sing a song that hypnotises a target group that hear it. You could use this to lead all those who are affected by it to a specific location in a state akin to sleepwalking, but they’ll have enough awareness to get through doors or simple obstructions on the way.</t>
  </si>
  <si>
    <t>Black Cat</t>
  </si>
  <si>
    <t>Unlike someone else who got stuck in an animal form, as you actually bought this ability you can control it. You are able to transform to and from the form of a cat, or another mundane animal that could conceivably blend in in the setting and be considered a pet. You decide what this is at the start of a Jump. Somehow you can still talk in this form, and you’ll find that despite your size likely being far smaller than your usual one it is still quite effective in combat, perhaps you have very sharp claws or teeth?</t>
  </si>
  <si>
    <t>Resurrection Seal</t>
  </si>
  <si>
    <t>Developed by the Grand Coven, this small ritual box is filled with powerful life magic and typically only found with their members or associated. Implanted into a witch or person that witch wishes to protect, the sealed life energy will only be released when it senses the person it is inside of begin to die. When the life force of the bearer fades due to death, the spell contained surges for to restore them. All wounds and injuries that led to the death will be healed and with the damage gone their heart restarted by the spell. Knowing this, a person can avoid letting their spirit pass on until the magic takes hold and returns them to life.</t>
  </si>
  <si>
    <t>Master Witch</t>
  </si>
  <si>
    <t>What is power without knowledge? I mean yeah you can cast magic but without any actual knowledge on it what can you do with it. So I’m giving you this, a full repository on all things magical implanted directly into your head. This repository contains all things that a coven leader would normally know: hundreds of spells for every situation, every single kind of ancient artifact, etc. Basically everything Rowena knows you do.</t>
  </si>
  <si>
    <t>Natural Witch</t>
  </si>
  <si>
    <t>There are three types of Witches in this world: those who borrow the power of demons to perform magic, those who can barely light a spark and those who are natural magic users, who can learn in months that would take others decades, who with just a look can memorise any spell and take an inborn ability and create a spell mimicking it perfectly. Naturals like you.</t>
  </si>
  <si>
    <t>Blood Frenzy</t>
  </si>
  <si>
    <t>As a Witch Elf, a bride of Khaine, you hurl yourself into the fray with no regard for your safety. Oftentimes you, and your sisters, prepare for such occasions by imbibing, what else, blood mixed with a particular poisonous herb to ‘inspire’ this murderous frenzy. But, what if you have no time to prepare? Fear not, for unlike your sisters you may throw yourself into such a frenzy with nothing more than a thought. In this state your body moves like a dervish, your pain is dulled, and your blades flash like lightning. Truly, you are blessed by Khaine.</t>
  </si>
  <si>
    <t>Musical Band Set</t>
  </si>
  <si>
    <t>Curses are notoriously insidious, clinging like formless malice that resists removal. With this set of musical instruments—ranging from piano and zils to triangles and more—you can channel curses, giving them a physical form as you play. Once manifested, these curses can be destroyed, burning into ashes as your performance reaches its final note. The effectiveness of curse removal depends on the song, with Lorna’s Ballad being the most potent for complete eradication.</t>
  </si>
  <si>
    <t xml:space="preserve">Big Magick </t>
  </si>
  <si>
    <t>You are the offspring of a mythical witch, you possess extraordinary magical reserves, enabling you to cast spells tirelessly and without strain. Your essence is attuned to all forms of magic, allowing you to wield spells across disciplines as effortlessly as those who have mastered them. With power that runs deep and vast, you can bring even your wildest imaginings to life, bending reality to your will and creating pocket realms from mere fantasy.</t>
  </si>
  <si>
    <t>Sometimes, Boys Die</t>
  </si>
  <si>
    <t>But for you, they don’t have to. You hold the power to reverse such an ending. With this ability, you can resurrect yourself or someone else by taking over the body of a recently deceased, as long as it’s relatively intact. It may defy the natural order, but in your hands, those who have a chance at life can still continue their life. Do note that in worlds with active guardians of life and death, repeated use of this ability will not only upset the balance but may also draw the wrath of these powerful forces, who will view you as a disruptor of their domain.</t>
  </si>
  <si>
    <t xml:space="preserve">Potentia Exhaurire </t>
  </si>
  <si>
    <t>Like Agatha Harkness, you have the unique ability to absorb magical energy and life force from others when struck by their energy blasts, converting their power into your own. This draining process can feel rapturous, but you retain full control, never becoming addicted to the sensation and able to stop whenever you choose. Exercise care when using this power; avoid unintentionally draining life from your allies or attempting to absorb incompatible powers that could harm or even kill you.</t>
  </si>
  <si>
    <t>Lorna Wu’s Ballad</t>
  </si>
  <si>
    <t>Just as Lorna once wove a protective spell into a song that shielded her child from a generational curse whenever it was played, you too can embed the effects of your abilities, spells, or perks into works of art—whether it’s a song, painting, sculpture, or other creation. The more someone engages with your art, the stronger the effect becomes, channelling your power through each brushstroke, note, or crafted form.</t>
  </si>
  <si>
    <t>Charmed Ones</t>
  </si>
  <si>
    <t>Oh, so you’re friendly with the Halliwell sisters are you? Alright then, feel free to bring them along with you. If you save a certain sister from dying them she may come with you for no additional cost. The fourth sister only counts if she has been introduced to her family but does not need to have joined the Charmed Ones. The sisters take up one companion slot and you may choose either to take or not take any combination of the 3 out of the four as you like. If you choose to keep all four sisters then one must be designated as the reserve for the Power of Three while the other three actively benefit from and are part of a Power of Three. The reserve can take the place of a lost sister until companion insurance restores her or she is resurrected, whereby the reserve is put back into reserve.</t>
  </si>
  <si>
    <t>Underworld</t>
  </si>
  <si>
    <t>Here you go, a lovely piece of the Underworld that only you, or those you allow can Teleport to. Great for relaxing and time here is flexible. If you want for time to be dilated you can set it so that you can spend a month here and only a week passes on Earth, or vice versa. This does not count as a dreary afterlife, merely a nice slice of underground real estate to spend time in. The network of underground caves and crypts can be labyrinthine but still finite containing as much volume between as much as a fairly large mansion or four large warehouses. Generally the same in terms of usable and traversable space as the Piece of Heaven item. The surroundings go from dreary to gothic, to as malign as environments can be without being harmful. This is not a place for peace, but to brood and simmer and let old wounds fester. Here you can plan revenge, or unprovoked malice, the very environment motivating you to perform aggression on others.</t>
  </si>
  <si>
    <t xml:space="preserve">Black Flame Candle </t>
  </si>
  <si>
    <t>You can use this candle in a ritual you can perform which, in the event of your death, can revive you if certain conditions are met. This defaults to a virgin lighting the candle on a Halloween night, and though you can change it the conditions must be that specific and equally difficult to achieve. Once you are revived, it is only a temporary state and you will need to find a way to make it permanent before dawn or when the sun comes up you are dust. It’s curtains. You evaporate. You cease to exist! Perhaps you can find a way to drain the life from someone else with it in excess? You can be ‘dead’ for any amount of time, so long as the Jump is still ongoing, but if the time runs out and you’re still waiting for someone to light the candle then you will fail the Jump. Despite the limitations involved with this ritual, there is one rather potent benefit; when it revives you, you will be at full strength and unable to be killed before the sun rises. Even if you were burned alive in an oven, you would reform the moment it switches off.</t>
  </si>
  <si>
    <t>Eastern Territories</t>
  </si>
  <si>
    <t>There has been a sudden opening in the eastern territories for a new ruler. With this purchase you now take over the territory of the deceased Wicked Witch of the East, and are now the undisputed ruler of these lands. You gain either a Castle or Tower of equal size to reside in and oversee your lands that you can spend your days ruling benevolently from or plot and scheme your next move in secret. This edifice to your power has eight above ground levels and two underground levels and its fully design is up to you when you purchase it, though only mundane design choice are allowed. Each floor has the space of your average modern home, though the levels can be reduced in number to expand each level's size as you wish when purchased. The entire building will enhance any magic performed within it and can incorporate any magic cast upon it without issue as you are its master and it will aid in your efforts to enhance it.</t>
  </si>
  <si>
    <t>Secret Coven</t>
  </si>
  <si>
    <t>An ancient coven of about a dozen witches is ready to serve you. It has about a dozen or so members in a hidden sanctuary, and their power is exceptional. They will have a knowledge of magic beyond anything the Watcher's Council ever dreamed of, and in other settings they will have an
understanding of magic equal to the greatest in their setting. Together, their magical power could compete with the heavy hitters of any setting, though this is only a minimum. The Coven's power will be equal to your own if it's greater than their default power, if not they'll still be exceptionally strong. They will also gain access to any perks and powers pertaining to magic you personally have, as well as being experts in whatever the current jump's magic system is, though they will not retain the magic from a jump unless you also learn it. In non-magical settings, The Coven will still have Buffyverse magic for free, at a minimum power of Glory.</t>
  </si>
  <si>
    <t>Voodoo Practitioner</t>
  </si>
  <si>
    <t xml:space="preserve">You are skilled in the Voodoo arts, and can make potions, cast hexes, curses and spells, and bind the dead to inanimate objects, so long as you have the (relatively rare) reagents. </t>
  </si>
  <si>
    <t>Colossally Powerful Witch</t>
  </si>
  <si>
    <t>You are one of Rowena’s few peers, and perhaps her only equal. Unlike most witches, your power is innate and natural, but that’s only the beginning. You are the Nikola Tesla, Beethoven, and Leonardo da Vinci of magic, a once-in-all-of-history savant of sorcery and genius of gramarye. Even if you hadn’t mastered your craft for centuries, you would be immensely powerful. Since that you have, your precision and flexibility nearly match your talent. The incredible mana reserves you were born with are almost an afterthought, but all in all you might be the strongest witch to ever live. There’s almost no limit to what you’re capable of, and you could conquer Hell itself as a damned soul.</t>
  </si>
  <si>
    <t>?? Roll All</t>
  </si>
  <si>
    <t>Last recalculation:</t>
  </si>
  <si>
    <t>Toggle B4 to 'Roll!' then back to 'Ready' to re-roll this workbook.</t>
  </si>
  <si>
    <t>Toggle:</t>
  </si>
  <si>
    <t>Ready</t>
  </si>
  <si>
    <t>Results</t>
  </si>
  <si>
    <t>Place/link your results here (named range ROLL_RESULTS)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</si>
</sst>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quot;℘&quot;"/>
  </numFmts>
  <fonts count="29">
    <font>
      <sz val="10"/>
      <color rgb="FF000000"/>
      <name val="Arial"/>
      <scheme val="minor"/>
    </font>
    <font>
      <sz val="11"/>
      <color theme="1"/>
      <name val="Arial"/>
      <family val="2"/>
      <scheme val="minor"/>
    </font>
    <font>
      <b/>
      <sz val="15"/>
      <color theme="1"/>
      <name val="Arial"/>
      <family val="2"/>
      <scheme val="minor"/>
    </font>
    <font>
      <sz val="15"/>
      <color theme="1"/>
      <name val="Arial"/>
      <family val="2"/>
      <scheme val="minor"/>
    </font>
    <font>
      <sz val="15"/>
      <color rgb="FF000000"/>
      <name val="Arial"/>
      <family val="2"/>
    </font>
    <font>
      <sz val="12"/>
      <color rgb="FF000000"/>
      <name val="Arial"/>
      <family val="2"/>
      <scheme val="minor"/>
    </font>
    <font>
      <u/>
      <sz val="12"/>
      <color rgb="FF000000"/>
      <name val="Arial"/>
      <family val="2"/>
    </font>
    <font>
      <sz val="12"/>
      <color rgb="FF000000"/>
      <name val="Arial"/>
      <family val="2"/>
    </font>
    <font>
      <sz val="12"/>
      <color rgb="FF000000"/>
      <name val="-apple-system"/>
    </font>
    <font>
      <u/>
      <sz val="12"/>
      <color rgb="FF0000FF"/>
      <name val="Arial"/>
      <family val="2"/>
    </font>
    <font>
      <u/>
      <sz val="12"/>
      <color rgb="FF000000"/>
      <name val="Arial"/>
      <family val="2"/>
    </font>
    <font>
      <sz val="12"/>
      <color theme="1"/>
      <name val="Arial"/>
      <family val="2"/>
    </font>
    <font>
      <sz val="13"/>
      <color theme="1"/>
      <name val="Roboto Mono"/>
    </font>
    <font>
      <sz val="12"/>
      <color theme="1"/>
      <name val="Arial"/>
      <family val="2"/>
      <scheme val="minor"/>
    </font>
    <font>
      <sz val="10"/>
      <color theme="1"/>
      <name val="Arial"/>
      <family val="2"/>
    </font>
    <font>
      <sz val="15"/>
      <color rgb="FFFFFFFF"/>
      <name val="Cambria"/>
      <family val="1"/>
    </font>
    <font>
      <sz val="10"/>
      <name val="Arial"/>
      <family val="2"/>
    </font>
    <font>
      <b/>
      <sz val="10"/>
      <color rgb="FFFFFFFF"/>
      <name val="Proxima Nova"/>
    </font>
    <font>
      <sz val="14"/>
      <color theme="1"/>
      <name val="Roboto Mono"/>
    </font>
    <font>
      <sz val="10"/>
      <color theme="1"/>
      <name val="Proxima Nova"/>
    </font>
    <font>
      <sz val="15"/>
      <color rgb="FF000000"/>
      <name val="Arial"/>
      <family val="2"/>
      <scheme val="minor"/>
    </font>
    <font>
      <sz val="15"/>
      <color theme="1"/>
      <name val="Arial"/>
      <family val="2"/>
    </font>
    <font>
      <sz val="15"/>
      <color rgb="FF000000"/>
      <name val="&quot;Google Sans&quot;"/>
    </font>
    <font>
      <sz val="14"/>
      <color theme="1"/>
      <name val="Arial"/>
      <family val="2"/>
      <scheme val="minor"/>
    </font>
    <font>
      <sz val="14"/>
      <color theme="1"/>
      <name val="Arial"/>
      <family val="2"/>
    </font>
    <font>
      <sz val="15"/>
      <color theme="1"/>
      <name val="-apple-system"/>
    </font>
    <font>
      <sz val="10"/>
      <color rgb="FF000000"/>
      <name val="Arial"/>
      <family val="2"/>
      <scheme val="minor"/>
    </font>
    <font>
      <b/>
      <sz val="10"/>
      <color rgb="FF000000"/>
      <name val="Arial"/>
      <family val="2"/>
      <scheme val="minor"/>
    </font>
    <font>
      <b/>
      <sz val="20"/>
      <color rgb="FF000000"/>
      <name val="Arial"/>
      <family val="2"/>
      <scheme val="minor"/>
    </font>
  </fonts>
  <fills count="10">
    <fill>
      <patternFill patternType="none"/>
    </fill>
    <fill>
      <patternFill patternType="gray125"/>
    </fill>
    <fill>
      <patternFill patternType="solid">
        <fgColor theme="0"/>
        <bgColor theme="0"/>
      </patternFill>
    </fill>
    <fill>
      <patternFill patternType="solid">
        <fgColor rgb="FFF3F3F3"/>
        <bgColor rgb="FFF3F3F3"/>
      </patternFill>
    </fill>
    <fill>
      <patternFill patternType="solid">
        <fgColor rgb="FF666666"/>
        <bgColor rgb="FF666666"/>
      </patternFill>
    </fill>
    <fill>
      <patternFill patternType="solid">
        <fgColor rgb="FF999999"/>
        <bgColor rgb="FF999999"/>
      </patternFill>
    </fill>
    <fill>
      <patternFill patternType="solid">
        <fgColor rgb="FFD9D9D9"/>
        <bgColor rgb="FFD9D9D9"/>
      </patternFill>
    </fill>
    <fill>
      <patternFill patternType="solid">
        <fgColor rgb="FFB6D7A8"/>
        <bgColor rgb="FFB6D7A8"/>
      </patternFill>
    </fill>
    <fill>
      <patternFill patternType="solid">
        <fgColor rgb="FFFFFFFF"/>
        <bgColor rgb="FFFFFFFF"/>
      </patternFill>
    </fill>
    <fill>
      <patternFill patternType="solid">
        <fgColor rgb="FFF9FBFD"/>
        <bgColor rgb="FFF9FBFD"/>
      </patternFill>
    </fill>
  </fills>
  <borders count="29">
    <border>
      <left/>
      <right/>
      <top/>
      <bottom/>
      <diagonal/>
    </border>
    <border>
      <left/>
      <right style="thin">
        <color rgb="FF000000"/>
      </right>
      <top style="thin">
        <color rgb="FF000000"/>
      </top>
      <bottom style="hair">
        <color rgb="FF000000"/>
      </bottom>
      <diagonal/>
    </border>
    <border>
      <left/>
      <right style="double">
        <color rgb="FF000000"/>
      </right>
      <top style="thin">
        <color rgb="FF000000"/>
      </top>
      <bottom/>
      <diagonal/>
    </border>
    <border>
      <left/>
      <right style="thin">
        <color rgb="FF000000"/>
      </right>
      <top/>
      <bottom style="hair">
        <color rgb="FF000000"/>
      </bottom>
      <diagonal/>
    </border>
    <border>
      <left/>
      <right style="double">
        <color rgb="FF000000"/>
      </right>
      <top/>
      <bottom/>
      <diagonal/>
    </border>
    <border>
      <left/>
      <right style="thin">
        <color rgb="FF000000"/>
      </right>
      <top/>
      <bottom/>
      <diagonal/>
    </border>
    <border>
      <left/>
      <right/>
      <top/>
      <bottom style="thin">
        <color rgb="FF000000"/>
      </bottom>
      <diagonal/>
    </border>
    <border>
      <left/>
      <right style="double">
        <color rgb="FF000000"/>
      </right>
      <top/>
      <bottom style="thin">
        <color rgb="FF000000"/>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style="hair">
        <color rgb="FF000000"/>
      </bottom>
      <diagonal/>
    </border>
    <border>
      <left/>
      <right/>
      <top/>
      <bottom style="hair">
        <color rgb="FF000000"/>
      </bottom>
      <diagonal/>
    </border>
    <border>
      <left/>
      <right style="double">
        <color rgb="FF000000"/>
      </right>
      <top/>
      <bottom style="hair">
        <color rgb="FF000000"/>
      </bottom>
      <diagonal/>
    </border>
    <border>
      <left/>
      <right style="hair">
        <color rgb="FF000000"/>
      </right>
      <top/>
      <bottom style="hair">
        <color rgb="FF000000"/>
      </bottom>
      <diagonal/>
    </border>
    <border>
      <left style="thin">
        <color rgb="FF000000"/>
      </left>
      <right/>
      <top/>
      <bottom style="hair">
        <color rgb="FF000000"/>
      </bottom>
      <diagonal/>
    </border>
    <border>
      <left style="double">
        <color rgb="FF000000"/>
      </left>
      <right/>
      <top/>
      <bottom style="double">
        <color rgb="FF000000"/>
      </bottom>
      <diagonal/>
    </border>
    <border>
      <left/>
      <right style="hair">
        <color rgb="FF000000"/>
      </right>
      <top/>
      <bottom style="double">
        <color rgb="FF000000"/>
      </bottom>
      <diagonal/>
    </border>
    <border>
      <left/>
      <right style="thin">
        <color rgb="FF000000"/>
      </right>
      <top style="hair">
        <color rgb="FF000000"/>
      </top>
      <bottom style="double">
        <color rgb="FF000000"/>
      </bottom>
      <diagonal/>
    </border>
    <border>
      <left style="thin">
        <color rgb="FF000000"/>
      </left>
      <right/>
      <top style="hair">
        <color rgb="FF000000"/>
      </top>
      <bottom style="double">
        <color rgb="FF000000"/>
      </bottom>
      <diagonal/>
    </border>
    <border>
      <left/>
      <right/>
      <top style="hair">
        <color rgb="FF000000"/>
      </top>
      <bottom style="double">
        <color rgb="FF000000"/>
      </bottom>
      <diagonal/>
    </border>
    <border>
      <left/>
      <right style="double">
        <color rgb="FF000000"/>
      </right>
      <top style="hair">
        <color rgb="FF000000"/>
      </top>
      <bottom style="double">
        <color rgb="FF000000"/>
      </bottom>
      <diagonal/>
    </border>
    <border>
      <left/>
      <right/>
      <top/>
      <bottom style="double">
        <color rgb="FF000000"/>
      </bottom>
      <diagonal/>
    </border>
    <border>
      <left style="double">
        <color rgb="FF000000"/>
      </left>
      <right/>
      <top/>
      <bottom/>
      <diagonal/>
    </border>
    <border>
      <left/>
      <right style="double">
        <color rgb="FF000000"/>
      </right>
      <top/>
      <bottom style="double">
        <color rgb="FF000000"/>
      </bottom>
      <diagonal/>
    </border>
    <border>
      <left/>
      <right style="hair">
        <color rgb="FF000000"/>
      </right>
      <top style="dotted">
        <color rgb="FF000000"/>
      </top>
      <bottom style="dotted">
        <color rgb="FF000000"/>
      </bottom>
      <diagonal/>
    </border>
    <border>
      <left style="hair">
        <color rgb="FF000000"/>
      </left>
      <right style="hair">
        <color rgb="FF000000"/>
      </right>
      <top style="dotted">
        <color rgb="FF000000"/>
      </top>
      <bottom style="dotted">
        <color rgb="FF000000"/>
      </bottom>
      <diagonal/>
    </border>
    <border>
      <left style="hair">
        <color rgb="FF000000"/>
      </left>
      <right/>
      <top style="dotted">
        <color rgb="FF000000"/>
      </top>
      <bottom style="dotted">
        <color rgb="FF000000"/>
      </bottom>
      <diagonal/>
    </border>
    <border>
      <left/>
      <right style="hair">
        <color rgb="FF000000"/>
      </right>
      <top/>
      <bottom style="dotted">
        <color rgb="FF000000"/>
      </bottom>
      <diagonal/>
    </border>
  </borders>
  <cellStyleXfs count="2">
    <xf numFmtId="0" fontId="0" fillId="0" borderId="0"/>
    <xf numFmtId="0" fontId="1" fillId="0" borderId="0"/>
  </cellStyleXfs>
  <cellXfs count="85">
    <xf numFmtId="0" fontId="0" fillId="0" borderId="0" xfId="0"/>
    <xf numFmtId="0" fontId="2" fillId="0" borderId="0" xfId="0" applyFont="1" applyAlignment="1">
      <alignment horizontal="left" vertical="center" wrapText="1"/>
    </xf>
    <xf numFmtId="0" fontId="3" fillId="0" borderId="0" xfId="0" applyFont="1" applyAlignment="1">
      <alignment horizontal="left" vertical="center" wrapText="1"/>
    </xf>
    <xf numFmtId="0" fontId="4" fillId="0" borderId="0" xfId="0" applyFont="1" applyAlignment="1">
      <alignment wrapText="1"/>
    </xf>
    <xf numFmtId="0" fontId="5" fillId="2" borderId="0" xfId="0" applyFont="1" applyFill="1" applyAlignment="1">
      <alignment horizontal="left" vertical="center" wrapText="1"/>
    </xf>
    <xf numFmtId="0" fontId="6" fillId="2" borderId="0" xfId="0" applyFont="1" applyFill="1" applyAlignment="1">
      <alignment horizontal="left" vertical="center" wrapText="1"/>
    </xf>
    <xf numFmtId="0" fontId="7" fillId="2" borderId="0" xfId="0" applyFont="1" applyFill="1" applyAlignment="1">
      <alignment horizontal="left" vertical="center" wrapText="1"/>
    </xf>
    <xf numFmtId="0" fontId="8" fillId="2" borderId="0" xfId="0" applyFont="1" applyFill="1" applyAlignment="1">
      <alignment horizontal="left" vertical="center" wrapText="1"/>
    </xf>
    <xf numFmtId="0" fontId="9" fillId="2" borderId="0" xfId="0" applyFont="1" applyFill="1" applyAlignment="1">
      <alignment horizontal="left" vertical="center" wrapText="1"/>
    </xf>
    <xf numFmtId="0" fontId="10" fillId="2" borderId="0" xfId="0" applyFont="1" applyFill="1" applyAlignment="1">
      <alignment horizontal="left" vertical="center" wrapText="1"/>
    </xf>
    <xf numFmtId="0" fontId="11" fillId="0" borderId="0" xfId="0" applyFont="1" applyAlignment="1">
      <alignment wrapText="1"/>
    </xf>
    <xf numFmtId="0" fontId="12" fillId="3" borderId="1" xfId="0" applyFont="1" applyFill="1" applyBorder="1" applyAlignment="1">
      <alignment horizontal="center" wrapText="1"/>
    </xf>
    <xf numFmtId="0" fontId="11" fillId="0" borderId="2" xfId="0" applyFont="1" applyBorder="1" applyAlignment="1">
      <alignment wrapText="1"/>
    </xf>
    <xf numFmtId="0" fontId="12" fillId="3" borderId="3" xfId="0" applyFont="1" applyFill="1" applyBorder="1" applyAlignment="1">
      <alignment horizontal="center" wrapText="1"/>
    </xf>
    <xf numFmtId="0" fontId="11" fillId="0" borderId="4" xfId="0" applyFont="1" applyBorder="1" applyAlignment="1">
      <alignment wrapText="1"/>
    </xf>
    <xf numFmtId="0" fontId="12" fillId="3" borderId="5" xfId="0" applyFont="1" applyFill="1" applyBorder="1" applyAlignment="1">
      <alignment horizontal="center" wrapText="1"/>
    </xf>
    <xf numFmtId="0" fontId="12" fillId="3" borderId="0" xfId="0" applyFont="1" applyFill="1" applyAlignment="1">
      <alignment horizontal="center" wrapText="1"/>
    </xf>
    <xf numFmtId="0" fontId="12" fillId="3" borderId="6" xfId="0" applyFont="1" applyFill="1" applyBorder="1" applyAlignment="1">
      <alignment horizontal="center" wrapText="1"/>
    </xf>
    <xf numFmtId="0" fontId="13" fillId="0" borderId="7" xfId="0" applyFont="1" applyBorder="1" applyAlignment="1">
      <alignment wrapText="1"/>
    </xf>
    <xf numFmtId="0" fontId="13" fillId="0" borderId="0" xfId="0" applyFont="1" applyAlignment="1">
      <alignment wrapText="1"/>
    </xf>
    <xf numFmtId="0" fontId="14" fillId="0" borderId="0" xfId="0" applyFont="1"/>
    <xf numFmtId="0" fontId="18" fillId="0" borderId="3" xfId="0" applyFont="1" applyBorder="1" applyAlignment="1">
      <alignment horizontal="center" wrapText="1"/>
    </xf>
    <xf numFmtId="0" fontId="18" fillId="0" borderId="18" xfId="0" applyFont="1" applyBorder="1" applyAlignment="1">
      <alignment horizontal="center" wrapText="1"/>
    </xf>
    <xf numFmtId="0" fontId="14" fillId="0" borderId="22" xfId="0" applyFont="1" applyBorder="1"/>
    <xf numFmtId="0" fontId="14" fillId="0" borderId="0" xfId="0" applyFont="1" applyAlignment="1">
      <alignment vertical="top"/>
    </xf>
    <xf numFmtId="0" fontId="12" fillId="0" borderId="3" xfId="0" applyFont="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vertical="center" wrapText="1"/>
    </xf>
    <xf numFmtId="0" fontId="14" fillId="0" borderId="0" xfId="0" applyFont="1" applyAlignment="1">
      <alignment horizontal="center" vertical="center"/>
    </xf>
    <xf numFmtId="0" fontId="4" fillId="8" borderId="0" xfId="0" applyFont="1" applyFill="1" applyAlignment="1">
      <alignment horizontal="center" vertical="center" wrapText="1"/>
    </xf>
    <xf numFmtId="0" fontId="20" fillId="0" borderId="0" xfId="0" applyFont="1" applyAlignment="1">
      <alignment horizontal="left"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3" fillId="0" borderId="27" xfId="0" applyFont="1" applyBorder="1" applyAlignment="1">
      <alignment horizontal="left" vertical="center" wrapText="1"/>
    </xf>
    <xf numFmtId="0" fontId="21" fillId="0" borderId="0" xfId="0" applyFont="1" applyAlignment="1">
      <alignment horizontal="center" vertical="center" wrapText="1"/>
    </xf>
    <xf numFmtId="0" fontId="21" fillId="0" borderId="0" xfId="0" applyFont="1" applyAlignment="1">
      <alignment horizontal="left" vertical="center" wrapText="1"/>
    </xf>
    <xf numFmtId="0" fontId="21" fillId="0" borderId="25" xfId="0" applyFont="1" applyBorder="1" applyAlignment="1">
      <alignment horizontal="center" vertical="center" wrapText="1"/>
    </xf>
    <xf numFmtId="0" fontId="21" fillId="0" borderId="26" xfId="0" applyFont="1" applyBorder="1" applyAlignment="1">
      <alignment horizontal="center" vertical="center" wrapText="1"/>
    </xf>
    <xf numFmtId="0" fontId="21" fillId="0" borderId="27" xfId="0" applyFont="1" applyBorder="1" applyAlignment="1">
      <alignment horizontal="left" vertical="center" wrapText="1"/>
    </xf>
    <xf numFmtId="0" fontId="21" fillId="0" borderId="27" xfId="0" applyFont="1" applyBorder="1" applyAlignment="1">
      <alignment vertical="center" wrapText="1"/>
    </xf>
    <xf numFmtId="0" fontId="3" fillId="0" borderId="28" xfId="0" applyFont="1" applyBorder="1" applyAlignment="1">
      <alignment horizontal="center" vertical="center" wrapText="1"/>
    </xf>
    <xf numFmtId="0" fontId="3" fillId="0" borderId="27" xfId="0" applyFont="1" applyBorder="1" applyAlignment="1">
      <alignment vertical="center" wrapText="1"/>
    </xf>
    <xf numFmtId="0" fontId="22" fillId="9" borderId="0" xfId="0" applyFont="1" applyFill="1" applyAlignment="1">
      <alignment horizontal="center" vertical="center" wrapText="1"/>
    </xf>
    <xf numFmtId="164" fontId="3" fillId="0" borderId="0" xfId="0" applyNumberFormat="1" applyFont="1" applyAlignment="1">
      <alignment horizontal="center" vertical="center" wrapText="1"/>
    </xf>
    <xf numFmtId="0" fontId="3" fillId="8" borderId="0" xfId="0" applyFont="1" applyFill="1" applyAlignment="1">
      <alignment horizontal="center" vertical="center" wrapText="1"/>
    </xf>
    <xf numFmtId="0" fontId="21" fillId="0" borderId="0" xfId="0" applyFont="1" applyAlignment="1">
      <alignment vertical="center" wrapText="1"/>
    </xf>
    <xf numFmtId="0" fontId="23" fillId="0" borderId="0" xfId="0" applyFont="1" applyAlignment="1">
      <alignment horizontal="center" vertical="center" wrapText="1"/>
    </xf>
    <xf numFmtId="0" fontId="23" fillId="0" borderId="0" xfId="0" applyFont="1" applyAlignment="1">
      <alignment horizontal="left" vertical="center" wrapText="1"/>
    </xf>
    <xf numFmtId="0" fontId="20" fillId="0" borderId="0" xfId="0" applyFont="1" applyAlignment="1">
      <alignment vertical="center" wrapText="1"/>
    </xf>
    <xf numFmtId="0" fontId="24" fillId="0" borderId="0" xfId="0" applyFont="1" applyAlignment="1">
      <alignment horizontal="center" vertical="center" wrapText="1"/>
    </xf>
    <xf numFmtId="0" fontId="24" fillId="0" borderId="0" xfId="0" applyFont="1" applyAlignment="1">
      <alignment horizontal="left" vertical="center" wrapText="1"/>
    </xf>
    <xf numFmtId="0" fontId="23" fillId="0" borderId="28" xfId="0" applyFont="1" applyBorder="1" applyAlignment="1">
      <alignment horizontal="center" vertical="center" wrapText="1"/>
    </xf>
    <xf numFmtId="0" fontId="23" fillId="0" borderId="26" xfId="0" applyFont="1" applyBorder="1" applyAlignment="1">
      <alignment horizontal="center" vertical="center" wrapText="1"/>
    </xf>
    <xf numFmtId="0" fontId="23" fillId="0" borderId="27" xfId="0" applyFont="1" applyBorder="1" applyAlignment="1">
      <alignment horizontal="left" vertical="center" wrapText="1"/>
    </xf>
    <xf numFmtId="0" fontId="23" fillId="0" borderId="27" xfId="0" applyFont="1" applyBorder="1" applyAlignment="1">
      <alignment horizontal="center" vertical="center" wrapText="1"/>
    </xf>
    <xf numFmtId="0" fontId="23" fillId="0" borderId="25" xfId="0" applyFont="1" applyBorder="1" applyAlignment="1">
      <alignment horizontal="center" vertical="center" wrapText="1"/>
    </xf>
    <xf numFmtId="0" fontId="23" fillId="0" borderId="0" xfId="0" applyFont="1" applyAlignment="1">
      <alignment vertical="center" wrapText="1"/>
    </xf>
    <xf numFmtId="0" fontId="21" fillId="8" borderId="0" xfId="0" applyFont="1" applyFill="1" applyAlignment="1">
      <alignment horizontal="center" vertical="center" wrapText="1"/>
    </xf>
    <xf numFmtId="0" fontId="25" fillId="0" borderId="0" xfId="0" applyFont="1" applyAlignment="1">
      <alignment horizontal="center" vertical="center" wrapText="1"/>
    </xf>
    <xf numFmtId="0" fontId="27" fillId="0" borderId="0" xfId="0" applyFont="1"/>
    <xf numFmtId="0" fontId="28" fillId="0" borderId="0" xfId="0" applyFont="1"/>
    <xf numFmtId="22" fontId="0" fillId="0" borderId="0" xfId="0" applyNumberFormat="1"/>
    <xf numFmtId="0" fontId="19" fillId="7" borderId="8" xfId="0" applyFont="1" applyFill="1" applyBorder="1" applyAlignment="1">
      <alignment vertical="top" wrapText="1"/>
    </xf>
    <xf numFmtId="0" fontId="16" fillId="0" borderId="9" xfId="0" applyFont="1" applyBorder="1"/>
    <xf numFmtId="0" fontId="16" fillId="0" borderId="10" xfId="0" applyFont="1" applyBorder="1"/>
    <xf numFmtId="0" fontId="16" fillId="0" borderId="23" xfId="0" applyFont="1" applyBorder="1"/>
    <xf numFmtId="0" fontId="0" fillId="0" borderId="0" xfId="0"/>
    <xf numFmtId="0" fontId="16" fillId="0" borderId="4" xfId="0" applyFont="1" applyBorder="1"/>
    <xf numFmtId="0" fontId="16" fillId="0" borderId="16" xfId="0" applyFont="1" applyBorder="1"/>
    <xf numFmtId="0" fontId="16" fillId="0" borderId="22" xfId="0" applyFont="1" applyBorder="1"/>
    <xf numFmtId="0" fontId="16" fillId="0" borderId="24" xfId="0" applyFont="1" applyBorder="1"/>
    <xf numFmtId="0" fontId="15" fillId="4" borderId="8" xfId="0" applyFont="1" applyFill="1" applyBorder="1" applyAlignment="1">
      <alignment horizontal="center" wrapText="1"/>
    </xf>
    <xf numFmtId="0" fontId="16" fillId="0" borderId="11" xfId="0" applyFont="1" applyBorder="1"/>
    <xf numFmtId="0" fontId="16" fillId="0" borderId="12" xfId="0" applyFont="1" applyBorder="1"/>
    <xf numFmtId="0" fontId="16" fillId="0" borderId="13" xfId="0" applyFont="1" applyBorder="1"/>
    <xf numFmtId="0" fontId="14" fillId="0" borderId="0" xfId="0" applyFont="1" applyAlignment="1">
      <alignment horizontal="center"/>
    </xf>
    <xf numFmtId="0" fontId="17" fillId="5" borderId="11" xfId="0" applyFont="1" applyFill="1" applyBorder="1" applyAlignment="1">
      <alignment horizontal="right" wrapText="1"/>
    </xf>
    <xf numFmtId="0" fontId="16" fillId="0" borderId="14" xfId="0" applyFont="1" applyBorder="1"/>
    <xf numFmtId="0" fontId="14" fillId="6" borderId="15" xfId="0" applyFont="1" applyFill="1" applyBorder="1" applyAlignment="1">
      <alignment horizontal="center"/>
    </xf>
    <xf numFmtId="0" fontId="17" fillId="5" borderId="16" xfId="0" applyFont="1" applyFill="1" applyBorder="1" applyAlignment="1">
      <alignment horizontal="right" wrapText="1"/>
    </xf>
    <xf numFmtId="0" fontId="16" fillId="0" borderId="17" xfId="0" applyFont="1" applyBorder="1"/>
    <xf numFmtId="0" fontId="14" fillId="6" borderId="19" xfId="0" applyFont="1" applyFill="1" applyBorder="1" applyAlignment="1">
      <alignment horizontal="center"/>
    </xf>
    <xf numFmtId="0" fontId="16" fillId="0" borderId="20" xfId="0" applyFont="1" applyBorder="1"/>
    <xf numFmtId="0" fontId="16" fillId="0" borderId="21" xfId="0" applyFont="1" applyBorder="1"/>
    <xf numFmtId="0" fontId="14" fillId="0" borderId="0" xfId="0" applyFont="1" applyAlignment="1">
      <alignment horizontal="center" wrapText="1"/>
    </xf>
  </cellXfs>
  <cellStyles count="2">
    <cellStyle name="Normal" xfId="0" builtinId="0"/>
    <cellStyle name="Normal 2" xfId="1" xr:uid="{512AD527-5CFC-40E2-8CEB-F60995809F0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17" Type="http://schemas.openxmlformats.org/officeDocument/2006/relationships/hyperlink" Target="https://drive.google.com/file/d/1wv4mdqZmKBLiSrSOffkaUFoLOt0-figB/view" TargetMode="External"/><Relationship Id="rId21" Type="http://schemas.openxmlformats.org/officeDocument/2006/relationships/hyperlink" Target="https://drive.google.com/file/d/0B1qb0_OLhDrDckpDWU5rV08yY3M/view?resourcekey=0-YAYlWwxv20TVzCDvKsKTqg" TargetMode="External"/><Relationship Id="rId42" Type="http://schemas.openxmlformats.org/officeDocument/2006/relationships/hyperlink" Target="https://drive.google.com/file/d/1d7iCsXrE85CdHdIxNrBRla-9Rm8uSoUm/view" TargetMode="External"/><Relationship Id="rId63" Type="http://schemas.openxmlformats.org/officeDocument/2006/relationships/hyperlink" Target="https://drive.google.com/file/d/0B1qb0_OLhDrDTGhsZTRMTEJ3cUk/view?resourcekey=0-vn8V9GzAclndU6PczvbuSw" TargetMode="External"/><Relationship Id="rId84" Type="http://schemas.openxmlformats.org/officeDocument/2006/relationships/hyperlink" Target="https://drive.google.com/file/d/10A-tTQbeUNGHLKC6DNkPIjXoYNHY3Wa3/view" TargetMode="External"/><Relationship Id="rId138" Type="http://schemas.openxmlformats.org/officeDocument/2006/relationships/hyperlink" Target="https://drive.google.com/file/d/13pgcKglpymTSIXzt2g7VEB7ykR1NB2M9/view" TargetMode="External"/><Relationship Id="rId107" Type="http://schemas.openxmlformats.org/officeDocument/2006/relationships/hyperlink" Target="https://drive.google.com/file/d/15lzaneXQ8ccXTbKfdUR0tkWq28-FClfo/view" TargetMode="External"/><Relationship Id="rId11" Type="http://schemas.openxmlformats.org/officeDocument/2006/relationships/hyperlink" Target="https://drive.google.com/file/d/1oDGNeNBZ8Fi4lcSrD0GOFdWhy6kxctQY/view?usp=drivesdk" TargetMode="External"/><Relationship Id="rId32" Type="http://schemas.openxmlformats.org/officeDocument/2006/relationships/hyperlink" Target="https://docs.google.com/document/d/1HQYSM_yUzf5SZBdRzcWfIKKMRJMu0ijmEIGZpzIocOA/edit?tab=t.0" TargetMode="External"/><Relationship Id="rId53" Type="http://schemas.openxmlformats.org/officeDocument/2006/relationships/hyperlink" Target="https://docs.google.com/document/d/1Q88_31263weOCKZUGEH7OsILUqyi7A1qfG6baIEWh6E/edit?tab=t.0" TargetMode="External"/><Relationship Id="rId74" Type="http://schemas.openxmlformats.org/officeDocument/2006/relationships/hyperlink" Target="https://drive.google.com/file/d/1KRapCcUTjN1pU1YquFAlx3X8aZstFi8_/view" TargetMode="External"/><Relationship Id="rId128" Type="http://schemas.openxmlformats.org/officeDocument/2006/relationships/hyperlink" Target="https://drive.google.com/file/d/1NcoBHEiyDUSa_gXbujczIIxQZwhMG8tY/view" TargetMode="External"/><Relationship Id="rId149" Type="http://schemas.openxmlformats.org/officeDocument/2006/relationships/hyperlink" Target="https://drive.google.com/file/d/1Z8_fI-uIVZNXvvVz3DpL5IUTgu_DM21b/view" TargetMode="External"/><Relationship Id="rId5" Type="http://schemas.openxmlformats.org/officeDocument/2006/relationships/hyperlink" Target="https://drive.google.com/file/d/1K5kgqjhuaWFM5M2aFVydLNF-aFEO07JU/view?usp=drivesdk" TargetMode="External"/><Relationship Id="rId95" Type="http://schemas.openxmlformats.org/officeDocument/2006/relationships/hyperlink" Target="https://drive.google.com/file/d/1nziAOgYKdXHRc2VLl02nWOPGAyAmdCSq/view" TargetMode="External"/><Relationship Id="rId22" Type="http://schemas.openxmlformats.org/officeDocument/2006/relationships/hyperlink" Target="https://drive.google.com/file/d/1NB8VuyX0hMLuU4P95z7EjTfjMw3LuPah/view" TargetMode="External"/><Relationship Id="rId27" Type="http://schemas.openxmlformats.org/officeDocument/2006/relationships/hyperlink" Target="https://drive.google.com/file/d/1qY-Ti7Y9XjiDnDTT1-HMcZ7fh8JMYWcY/view?usp=drivesdk" TargetMode="External"/><Relationship Id="rId43" Type="http://schemas.openxmlformats.org/officeDocument/2006/relationships/hyperlink" Target="https://drive.google.com/file/d/1DgRPgmoQBc8Vu5Oqkp6tZp_P0WvyvN6d/view" TargetMode="External"/><Relationship Id="rId48" Type="http://schemas.openxmlformats.org/officeDocument/2006/relationships/hyperlink" Target="https://drive.google.com/file/d/1clHufYlBNZtPfxL4IHEm_yU73cWwzgNK/view" TargetMode="External"/><Relationship Id="rId64" Type="http://schemas.openxmlformats.org/officeDocument/2006/relationships/hyperlink" Target="https://drive.google.com/file/d/1dysmaXK1GdZahngDoR90NIWXCz-OYo4t/view" TargetMode="External"/><Relationship Id="rId69" Type="http://schemas.openxmlformats.org/officeDocument/2006/relationships/hyperlink" Target="https://drive.google.com/file/d/0B1qb0_OLhDrDU0lsazllR1JGcmM/view?resourcekey=0-0T3zp6DIrgbtIcxdDpPmPQ" TargetMode="External"/><Relationship Id="rId113" Type="http://schemas.openxmlformats.org/officeDocument/2006/relationships/hyperlink" Target="https://drive.google.com/file/d/1AMXfXqME68Q6w8cuzwFZhIJNrnPB8I7E/view" TargetMode="External"/><Relationship Id="rId118" Type="http://schemas.openxmlformats.org/officeDocument/2006/relationships/hyperlink" Target="https://drive.google.com/file/d/1o_DNsGsUxyemC-9XRStA36sOriV9KT20/view" TargetMode="External"/><Relationship Id="rId134" Type="http://schemas.openxmlformats.org/officeDocument/2006/relationships/hyperlink" Target="https://drive.google.com/file/d/1mCwOrLYjIeRwjiiGijhM7O9qLr1pC5Jr/view" TargetMode="External"/><Relationship Id="rId139" Type="http://schemas.openxmlformats.org/officeDocument/2006/relationships/hyperlink" Target="https://drive.google.com/file/d/1-7Vav-8YqwM1aTZQRHDLOoEIHF8r8bKt/view" TargetMode="External"/><Relationship Id="rId80" Type="http://schemas.openxmlformats.org/officeDocument/2006/relationships/hyperlink" Target="https://drive.google.com/file/d/1F7Yh6zVlmjKM8FSfZuJ11v0Mx8KC7PdJ/view" TargetMode="External"/><Relationship Id="rId85" Type="http://schemas.openxmlformats.org/officeDocument/2006/relationships/hyperlink" Target="https://drive.google.com/file/d/1hm_hcLEplP_-sKejovTCKXjJjYk44L1U/view" TargetMode="External"/><Relationship Id="rId150" Type="http://schemas.openxmlformats.org/officeDocument/2006/relationships/hyperlink" Target="https://drive.google.com/file/d/1AA6kuurHv-bpnf6noogJUDSR37KBLJTf/view" TargetMode="External"/><Relationship Id="rId12" Type="http://schemas.openxmlformats.org/officeDocument/2006/relationships/hyperlink" Target="https://drive.google.com/file/d/0B1qb0_OLhDrDMFUzdUM2R0FLRms/view?resourcekey=0-rmm9P3NNeTTxyo4XqfsKFA" TargetMode="External"/><Relationship Id="rId17" Type="http://schemas.openxmlformats.org/officeDocument/2006/relationships/hyperlink" Target="https://drive.google.com/file/d/1MRfoNYzskWZABfYixSXbmARcdUUz22Cb/view" TargetMode="External"/><Relationship Id="rId33" Type="http://schemas.openxmlformats.org/officeDocument/2006/relationships/hyperlink" Target="https://drive.google.com/file/d/1Nrf-CF3jCI5UUSYSAEgGoaRb33X_lHXK/view" TargetMode="External"/><Relationship Id="rId38" Type="http://schemas.openxmlformats.org/officeDocument/2006/relationships/hyperlink" Target="https://drive.google.com/file/d/1rRnKe3bXEJk3fqZUeHlG4Osc5LabliNu/view" TargetMode="External"/><Relationship Id="rId59" Type="http://schemas.openxmlformats.org/officeDocument/2006/relationships/hyperlink" Target="https://docs.google.com/document/d/1VuXqCNW65HSEi8nG1apnZKh8OvNTrV0kd93O2F0cSUI/edit?tab=t.0" TargetMode="External"/><Relationship Id="rId103" Type="http://schemas.openxmlformats.org/officeDocument/2006/relationships/hyperlink" Target="https://drive.google.com/file/d/1km--36cotnE7KLFSuGmmcAYnGdrL-7XE/view" TargetMode="External"/><Relationship Id="rId108" Type="http://schemas.openxmlformats.org/officeDocument/2006/relationships/hyperlink" Target="https://drive.google.com/file/d/1aQoe8ozlK337vGPgfoAMymXJNuQETn9j/view" TargetMode="External"/><Relationship Id="rId124" Type="http://schemas.openxmlformats.org/officeDocument/2006/relationships/hyperlink" Target="https://drive.google.com/file/d/193n0UeT5BbTCeURmEvmNfENqe3LyL1Mk/view" TargetMode="External"/><Relationship Id="rId129" Type="http://schemas.openxmlformats.org/officeDocument/2006/relationships/hyperlink" Target="https://docs.google.com/document/d/1dlhkhWzF3kWdICk0dqiNaoruH5-sJsqSX6japmZ2iA4/edit?tab=t.0" TargetMode="External"/><Relationship Id="rId54" Type="http://schemas.openxmlformats.org/officeDocument/2006/relationships/hyperlink" Target="https://drive.google.com/file/d/1K1mKzewA01u3mzIqV8lN504rzjytuoo_/view" TargetMode="External"/><Relationship Id="rId70" Type="http://schemas.openxmlformats.org/officeDocument/2006/relationships/hyperlink" Target="https://drive.google.com/file/d/1ko2_UQHYt_hi6jLRn8t3wvYWrnWf9MiF/view" TargetMode="External"/><Relationship Id="rId75" Type="http://schemas.openxmlformats.org/officeDocument/2006/relationships/hyperlink" Target="https://drive.google.com/file/d/1ILA4cT3_jeWy_TwQdUcM8-knsIvf25Pu/view" TargetMode="External"/><Relationship Id="rId91" Type="http://schemas.openxmlformats.org/officeDocument/2006/relationships/hyperlink" Target="https://drive.google.com/file/d/1dsVJhNAJqcqFu_qQ_SkMCIkJ3BGsD4ro/view" TargetMode="External"/><Relationship Id="rId96" Type="http://schemas.openxmlformats.org/officeDocument/2006/relationships/hyperlink" Target="https://drive.google.com/file/d/1RkZhGP33CjWK8cOJWzNvYdm5bkxyFEF2/view" TargetMode="External"/><Relationship Id="rId140" Type="http://schemas.openxmlformats.org/officeDocument/2006/relationships/hyperlink" Target="https://drive.google.com/file/d/1hrTgtGpTXz1jaqX9AXMB2GlB8CyIRFjP/view" TargetMode="External"/><Relationship Id="rId145" Type="http://schemas.openxmlformats.org/officeDocument/2006/relationships/hyperlink" Target="https://drive.google.com/file/d/11nvsJZfCsb5SUtI5qNFeX7LXDY0mEGfq/view" TargetMode="External"/><Relationship Id="rId1" Type="http://schemas.openxmlformats.org/officeDocument/2006/relationships/hyperlink" Target="https://drive.google.com/file/d/1s8kp4RbFoVu6BKqdAc4VvWiuc80KZAJk/view?usp=drivesdk" TargetMode="External"/><Relationship Id="rId6" Type="http://schemas.openxmlformats.org/officeDocument/2006/relationships/hyperlink" Target="https://docs.google.com/document/d/1pEHGlUFjSQltjo1qDIBRVQRVaxEtli6Nh_2Ebp8FY0c/edit?tab=t.0" TargetMode="External"/><Relationship Id="rId23" Type="http://schemas.openxmlformats.org/officeDocument/2006/relationships/hyperlink" Target="https://drive.google.com/file/d/1ylTLJCtgze_ZEft8VixFhdkiKonfQOld/view" TargetMode="External"/><Relationship Id="rId28" Type="http://schemas.openxmlformats.org/officeDocument/2006/relationships/hyperlink" Target="https://drive.google.com/file/d/1tum1DOjvZ4sv8Pe_5NRKYuXTF2PPFAse/view" TargetMode="External"/><Relationship Id="rId49" Type="http://schemas.openxmlformats.org/officeDocument/2006/relationships/hyperlink" Target="https://drive.google.com/file/d/1uPonVqHU7PrKZCHk9ASfPd70v--YFqxz/view" TargetMode="External"/><Relationship Id="rId114" Type="http://schemas.openxmlformats.org/officeDocument/2006/relationships/hyperlink" Target="https://drive.google.com/file/d/1OTICeQqfKxbAW51F2UTiwWF-vemLUo9k/view" TargetMode="External"/><Relationship Id="rId119" Type="http://schemas.openxmlformats.org/officeDocument/2006/relationships/hyperlink" Target="https://drive.google.com/file/d/1d2KArvluGVFt0O8XHSDgHqO2lB87OEsl/view" TargetMode="External"/><Relationship Id="rId44" Type="http://schemas.openxmlformats.org/officeDocument/2006/relationships/hyperlink" Target="https://docs.google.com/document/d/1aSyDw5APL467lYMRKf4gghwlf6M5X4d0vAYiGJLj1ew/edit?tab=t.0" TargetMode="External"/><Relationship Id="rId60" Type="http://schemas.openxmlformats.org/officeDocument/2006/relationships/hyperlink" Target="https://docs.google.com/document/d/115RU09HPZBZ0uLu-SsPJ6oQ5Vxd3QUMIeLr6hNiBNuM/edit?tab=t.0" TargetMode="External"/><Relationship Id="rId65" Type="http://schemas.openxmlformats.org/officeDocument/2006/relationships/hyperlink" Target="https://drive.google.com/file/d/1amDHMYMWHSXyJ-rHTx-kujLYKD5iN_B8/view" TargetMode="External"/><Relationship Id="rId81" Type="http://schemas.openxmlformats.org/officeDocument/2006/relationships/hyperlink" Target="https://docs.google.com/document/d/14dEVjVlnspVCLLZDskJCciIrI10SSaVFGbraX8jmNDM/edit?tab=t.0" TargetMode="External"/><Relationship Id="rId86" Type="http://schemas.openxmlformats.org/officeDocument/2006/relationships/hyperlink" Target="https://drive.google.com/file/d/157YpEFLHEXJhvi6e0KgyxyRzB0tGHCl0/view?usp=drivesdk" TargetMode="External"/><Relationship Id="rId130" Type="http://schemas.openxmlformats.org/officeDocument/2006/relationships/hyperlink" Target="https://drive.google.com/file/d/15ToUkpsL10SzSKBhDR3jZq_yfA-C3NgR/view?usp=drivesdk" TargetMode="External"/><Relationship Id="rId135" Type="http://schemas.openxmlformats.org/officeDocument/2006/relationships/hyperlink" Target="https://drive.google.com/file/d/1vcXkLPA6KRPcnyyTwmzUZQALlEgesWw4/view" TargetMode="External"/><Relationship Id="rId151" Type="http://schemas.openxmlformats.org/officeDocument/2006/relationships/hyperlink" Target="https://drive.google.com/file/d/1ssLaVidp7CuAQxVF-SfmJ2vccRvFwAK4/view" TargetMode="External"/><Relationship Id="rId13" Type="http://schemas.openxmlformats.org/officeDocument/2006/relationships/hyperlink" Target="https://drive.google.com/file/d/12o0RaTj3xgdg1knNPYLbdhI7CCYj6Udo/view?usp=drivesdk" TargetMode="External"/><Relationship Id="rId18" Type="http://schemas.openxmlformats.org/officeDocument/2006/relationships/hyperlink" Target="https://drive.google.com/file/d/15nvHivgCH7lgtpiaYLPAQ0i0b5ipmg1u/view" TargetMode="External"/><Relationship Id="rId39" Type="http://schemas.openxmlformats.org/officeDocument/2006/relationships/hyperlink" Target="https://drive.google.com/file/d/1weEnC6PrPu8biq2yPBGALSKtVUUSUL6n/view" TargetMode="External"/><Relationship Id="rId109" Type="http://schemas.openxmlformats.org/officeDocument/2006/relationships/hyperlink" Target="https://drive.google.com/file/d/19pWCf2KFYlValov6qDsnx1BLVsggVU34/view" TargetMode="External"/><Relationship Id="rId34" Type="http://schemas.openxmlformats.org/officeDocument/2006/relationships/hyperlink" Target="https://img.4plebs.org/boards/tg/image/1506/84/1506841217843.pdf" TargetMode="External"/><Relationship Id="rId50" Type="http://schemas.openxmlformats.org/officeDocument/2006/relationships/hyperlink" Target="https://drive.google.com/file/d/1TAst8IEPiOy5E6MjXCB7ddhAJz1pCQ4L/view" TargetMode="External"/><Relationship Id="rId55" Type="http://schemas.openxmlformats.org/officeDocument/2006/relationships/hyperlink" Target="https://docs.google.com/document/d/1WrrzJfh1y4NJWpLBMvhfu-gY91eD6fXkCM12YLZ-_54/edit?tab=t.0" TargetMode="External"/><Relationship Id="rId76" Type="http://schemas.openxmlformats.org/officeDocument/2006/relationships/hyperlink" Target="https://drive.google.com/file/d/1nSmNj6xmD7mv0oh_RZU5Vg8rILLBdyGb/view" TargetMode="External"/><Relationship Id="rId97" Type="http://schemas.openxmlformats.org/officeDocument/2006/relationships/hyperlink" Target="https://drive.google.com/file/d/1urIF-cyX5YQHpXdR7h5dKi9Ok_wUPbZQ/view" TargetMode="External"/><Relationship Id="rId104" Type="http://schemas.openxmlformats.org/officeDocument/2006/relationships/hyperlink" Target="https://drive.google.com/file/d/1yl9bDKlD5VDOZyJs80cHn0D2aMqjejbB/view" TargetMode="External"/><Relationship Id="rId120" Type="http://schemas.openxmlformats.org/officeDocument/2006/relationships/hyperlink" Target="https://drive.google.com/file/d/1Yll2QZdOyqzVhrJVqjNjUamhqkYahwLS/view" TargetMode="External"/><Relationship Id="rId125" Type="http://schemas.openxmlformats.org/officeDocument/2006/relationships/hyperlink" Target="https://drive.google.com/file/d/1cTmPOcM2BHm_GEqy16cj9E3koLi3Q5Rx/view" TargetMode="External"/><Relationship Id="rId141" Type="http://schemas.openxmlformats.org/officeDocument/2006/relationships/hyperlink" Target="https://drive.google.com/file/d/1x0z3HHmiw7Sq6ub7cloBdwwMIXSoxBTO/view" TargetMode="External"/><Relationship Id="rId146" Type="http://schemas.openxmlformats.org/officeDocument/2006/relationships/hyperlink" Target="https://drive.google.com/file/d/14c_IzhK-W83IVkyoMA12Pw_O4QWqZxoF/view" TargetMode="External"/><Relationship Id="rId7" Type="http://schemas.openxmlformats.org/officeDocument/2006/relationships/hyperlink" Target="https://docs.google.com/document/d/18vu1calgh4DZoICF53q9fbfuhMg5Whv3STY6o2dWUUY/edit?tab=t.0" TargetMode="External"/><Relationship Id="rId71" Type="http://schemas.openxmlformats.org/officeDocument/2006/relationships/hyperlink" Target="https://drive.google.com/file/d/1RVuS6pVWV4rLho08dASJIE4HrwdiHN16/view" TargetMode="External"/><Relationship Id="rId92" Type="http://schemas.openxmlformats.org/officeDocument/2006/relationships/hyperlink" Target="https://docs.google.com/document/d/1MX3XxjNPDk9O4ZwmzYEETgXtP8J0WHhllXo2Ej-D1ow/edit?tab=t.0" TargetMode="External"/><Relationship Id="rId2" Type="http://schemas.openxmlformats.org/officeDocument/2006/relationships/hyperlink" Target="https://drive.google.com/file/d/1Z5bCajCLdfZGgJhsMQBUWiFWzswgccat/view" TargetMode="External"/><Relationship Id="rId29" Type="http://schemas.openxmlformats.org/officeDocument/2006/relationships/hyperlink" Target="https://drive.google.com/file/d/1b3kBWGs90VAZr3skKGZPpeyRxHxS4KK7/view" TargetMode="External"/><Relationship Id="rId24" Type="http://schemas.openxmlformats.org/officeDocument/2006/relationships/hyperlink" Target="https://drive.google.com/file/d/1dFcmJqeG3ft7dJ8f4uY1TF_6gwWpTEbK/view" TargetMode="External"/><Relationship Id="rId40" Type="http://schemas.openxmlformats.org/officeDocument/2006/relationships/hyperlink" Target="https://drive.google.com/file/d/1VcQx7Nocx0K6ZJZb689fbOjMf006AOGo/view" TargetMode="External"/><Relationship Id="rId45" Type="http://schemas.openxmlformats.org/officeDocument/2006/relationships/hyperlink" Target="https://drive.google.com/file/d/1rJ_gv_g2qdLlQGIYQLwvcz_cfh4tGFZ5/view" TargetMode="External"/><Relationship Id="rId66" Type="http://schemas.openxmlformats.org/officeDocument/2006/relationships/hyperlink" Target="https://drive.google.com/file/d/0B1qb0_OLhDrDckhSZUk2QkozcUE/view?resourcekey=0-OO_doi_fPBr9RUbwbx7FUQ" TargetMode="External"/><Relationship Id="rId87" Type="http://schemas.openxmlformats.org/officeDocument/2006/relationships/hyperlink" Target="https://drive.google.com/file/d/1wmiD2HXuu5hsvyCEikkptUyhRj4makNI/view" TargetMode="External"/><Relationship Id="rId110" Type="http://schemas.openxmlformats.org/officeDocument/2006/relationships/hyperlink" Target="https://drive.google.com/file/d/1JfAOsktT6ulbaYhAORTDwlQHrsFpY7Q9/view" TargetMode="External"/><Relationship Id="rId115" Type="http://schemas.openxmlformats.org/officeDocument/2006/relationships/hyperlink" Target="https://drive.google.com/file/d/1a-_K-DVl2lz-NdG2OaSPC8hGA9yPycyx/view?usp=drivesdk" TargetMode="External"/><Relationship Id="rId131" Type="http://schemas.openxmlformats.org/officeDocument/2006/relationships/hyperlink" Target="https://drive.google.com/file/d/1BsPqieyxaTkFE1vREDhPo5G2UNFGIWSo/view" TargetMode="External"/><Relationship Id="rId136" Type="http://schemas.openxmlformats.org/officeDocument/2006/relationships/hyperlink" Target="https://drive.google.com/file/d/12aCbn8Y4ZN1yqAbDfWquHursvfJpfjwd/view" TargetMode="External"/><Relationship Id="rId61" Type="http://schemas.openxmlformats.org/officeDocument/2006/relationships/hyperlink" Target="https://docs.google.com/document/d/1w9OKiBvF_TGnlQ32Oh5RswtH0537iILmhcgKTQVtZoo/edit?tab=t.0" TargetMode="External"/><Relationship Id="rId82" Type="http://schemas.openxmlformats.org/officeDocument/2006/relationships/hyperlink" Target="https://drive.google.com/file/d/1u-q9685y0o-mEWdNGffmR-J4rdQIhhpt/view" TargetMode="External"/><Relationship Id="rId19" Type="http://schemas.openxmlformats.org/officeDocument/2006/relationships/hyperlink" Target="https://drive.google.com/file/d/1dPS-tVF-fYcl41mI77abxnTP90RKRrBb/view" TargetMode="External"/><Relationship Id="rId14" Type="http://schemas.openxmlformats.org/officeDocument/2006/relationships/hyperlink" Target="https://drive.google.com/file/d/1J-fpTnBE89Odu_JkLJWmmbOdFd3nA2hX/view" TargetMode="External"/><Relationship Id="rId30" Type="http://schemas.openxmlformats.org/officeDocument/2006/relationships/hyperlink" Target="https://drive.google.com/file/d/1-pRM8MZ57zQwQmfWSbo9E7kgCE_6P95V/view" TargetMode="External"/><Relationship Id="rId35" Type="http://schemas.openxmlformats.org/officeDocument/2006/relationships/hyperlink" Target="https://drive.google.com/file/d/1vzvI7lWk-uT1yHBdzm6EDG3ArFMmcsQN/view?usp=drivesdk" TargetMode="External"/><Relationship Id="rId56" Type="http://schemas.openxmlformats.org/officeDocument/2006/relationships/hyperlink" Target="https://drive.google.com/file/d/1aUbUhY4u1G24it1IhooFjLq8vYWfCc_n/view" TargetMode="External"/><Relationship Id="rId77" Type="http://schemas.openxmlformats.org/officeDocument/2006/relationships/hyperlink" Target="https://drive.google.com/file/d/1BA7_3hOEP3NVOYgmhDbsGE9MkgAFfdcD/view" TargetMode="External"/><Relationship Id="rId100" Type="http://schemas.openxmlformats.org/officeDocument/2006/relationships/hyperlink" Target="https://drive.google.com/file/d/1Lb4dqu_-s1cpxiABdgTJYHTeYqr0VH5K/view" TargetMode="External"/><Relationship Id="rId105" Type="http://schemas.openxmlformats.org/officeDocument/2006/relationships/hyperlink" Target="https://drive.google.com/file/d/13cUYIk3u0WcEXdTK944FJyeim-M25GVY/view" TargetMode="External"/><Relationship Id="rId126" Type="http://schemas.openxmlformats.org/officeDocument/2006/relationships/hyperlink" Target="https://drive.google.com/file/d/1wuOy6O6W6yXFxGWTJfV3LJPT01aCMIp1/view" TargetMode="External"/><Relationship Id="rId147" Type="http://schemas.openxmlformats.org/officeDocument/2006/relationships/hyperlink" Target="https://drive.google.com/file/d/1EetPnZ25rx5aX3hhzS9NqfzsqL4Wi-dh/view" TargetMode="External"/><Relationship Id="rId8" Type="http://schemas.openxmlformats.org/officeDocument/2006/relationships/hyperlink" Target="https://docs.google.com/document/d/1JE7o4IT-lbT9WQnYPIp-5P2awjMwkrDMfKV-ksP7ff4/edit?tab=t.0" TargetMode="External"/><Relationship Id="rId51" Type="http://schemas.openxmlformats.org/officeDocument/2006/relationships/hyperlink" Target="https://drive.google.com/file/d/1YZQoQWHN219qj4Q2bgcri2SRFviOM5Xu/view" TargetMode="External"/><Relationship Id="rId72" Type="http://schemas.openxmlformats.org/officeDocument/2006/relationships/hyperlink" Target="https://drive.google.com/file/d/1CZEVstHgnstK7yMYqPKm6yrimipzdQI5/view" TargetMode="External"/><Relationship Id="rId93" Type="http://schemas.openxmlformats.org/officeDocument/2006/relationships/hyperlink" Target="https://imgur.com/a/modded-skyrim-ZFnOFD7" TargetMode="External"/><Relationship Id="rId98" Type="http://schemas.openxmlformats.org/officeDocument/2006/relationships/hyperlink" Target="https://drive.google.com/file/d/1NZIYK40jTHaOzUZHRULk89SmZtHYdcUc/view" TargetMode="External"/><Relationship Id="rId121" Type="http://schemas.openxmlformats.org/officeDocument/2006/relationships/hyperlink" Target="https://drive.google.com/file/d/1jey7vNH_1OS9O3MxC82Qzjvu4HK6FLAx/view" TargetMode="External"/><Relationship Id="rId142" Type="http://schemas.openxmlformats.org/officeDocument/2006/relationships/hyperlink" Target="https://drive.google.com/file/d/1hqUJWBuk-DNBTdmSqacPf3AoXwfCOroy/view" TargetMode="External"/><Relationship Id="rId3" Type="http://schemas.openxmlformats.org/officeDocument/2006/relationships/hyperlink" Target="https://drive.google.com/file/d/15cFSCppRjGgG-qZ7rH24a22JORhih0J8/view" TargetMode="External"/><Relationship Id="rId25" Type="http://schemas.openxmlformats.org/officeDocument/2006/relationships/hyperlink" Target="https://drive.google.com/file/d/17xf7Y04F9K9KuFbe6dSCvBriMtbhj8U7/view" TargetMode="External"/><Relationship Id="rId46" Type="http://schemas.openxmlformats.org/officeDocument/2006/relationships/hyperlink" Target="https://drive.google.com/file/d/1sPEKF8eRmuXNbbapvWPncYUod8zDxrC3/view" TargetMode="External"/><Relationship Id="rId67" Type="http://schemas.openxmlformats.org/officeDocument/2006/relationships/hyperlink" Target="https://drive.google.com/file/d/1YbMJSk5OfBGwoJO4K8f0IDv0n3erXEdj/view" TargetMode="External"/><Relationship Id="rId116" Type="http://schemas.openxmlformats.org/officeDocument/2006/relationships/hyperlink" Target="https://drive.google.com/file/d/1AcQc0BNcmaBHU2vxH0Tb_G4w_BcASx8k/view" TargetMode="External"/><Relationship Id="rId137" Type="http://schemas.openxmlformats.org/officeDocument/2006/relationships/hyperlink" Target="https://docs.google.com/document/d/1MX3XxjNPDk9O4ZwmzYEETgXtP8J0WHhllXo2Ej-D1ow/edit?tab=t.0" TargetMode="External"/><Relationship Id="rId20" Type="http://schemas.openxmlformats.org/officeDocument/2006/relationships/hyperlink" Target="https://drive.google.com/file/d/1UdOttF7fQ__3EWfyNnlCPKs6t0XihDxt/view?usp=drivesdk" TargetMode="External"/><Relationship Id="rId41" Type="http://schemas.openxmlformats.org/officeDocument/2006/relationships/hyperlink" Target="https://drive.google.com/file/d/1GX7oeYt88WKpYCTwbdE-s6ypNIvNkWw7/view" TargetMode="External"/><Relationship Id="rId62" Type="http://schemas.openxmlformats.org/officeDocument/2006/relationships/hyperlink" Target="https://docs.google.com/document/d/1eNAAr_U147IQZ_0H4wkStAcA6FSRTmk9/edit" TargetMode="External"/><Relationship Id="rId83" Type="http://schemas.openxmlformats.org/officeDocument/2006/relationships/hyperlink" Target="https://drive.google.com/file/d/1VnnhTG0xH0CpN0kvXenSyv73P92uJdTH/view?usp=drivesdk" TargetMode="External"/><Relationship Id="rId88" Type="http://schemas.openxmlformats.org/officeDocument/2006/relationships/hyperlink" Target="https://drive.google.com/file/d/1XdOzhre9UizoZTe5SoxHCNECN7TcdT7T/view" TargetMode="External"/><Relationship Id="rId111" Type="http://schemas.openxmlformats.org/officeDocument/2006/relationships/hyperlink" Target="https://drive.google.com/file/d/1dgJiMNfws4VdFJ1OPCyI4EBo5RZpj6nz/view" TargetMode="External"/><Relationship Id="rId132" Type="http://schemas.openxmlformats.org/officeDocument/2006/relationships/hyperlink" Target="https://docs.google.com/document/d/1ZdHbYZXsYe-sjO4QVc439wNxkhZyghwwQoblOmkVgJA/edit?tab=t.0" TargetMode="External"/><Relationship Id="rId15" Type="http://schemas.openxmlformats.org/officeDocument/2006/relationships/hyperlink" Target="https://drive.google.com/file/d/12mvovOjqDjQZGK25RFnneLqfLeaQkQsr/view" TargetMode="External"/><Relationship Id="rId36" Type="http://schemas.openxmlformats.org/officeDocument/2006/relationships/hyperlink" Target="https://drive.google.com/file/d/1iCAHRyQFRNQhiBYMHkSG7OJQEvk73aJw/view?usp=drivesdk" TargetMode="External"/><Relationship Id="rId57" Type="http://schemas.openxmlformats.org/officeDocument/2006/relationships/hyperlink" Target="https://drive.google.com/file/d/1iLbhEJLDd3LdSxL59_cb83T8UFNMwm5-/view" TargetMode="External"/><Relationship Id="rId106" Type="http://schemas.openxmlformats.org/officeDocument/2006/relationships/hyperlink" Target="https://drive.google.com/file/d/1RRvmJRjoXrZ0zgMc0b2yFmTdxk03Evc2/view" TargetMode="External"/><Relationship Id="rId127" Type="http://schemas.openxmlformats.org/officeDocument/2006/relationships/hyperlink" Target="https://drive.google.com/file/d/13V20jdu4UL0ma3NZahNTvFNySF_vlbgN/view" TargetMode="External"/><Relationship Id="rId10" Type="http://schemas.openxmlformats.org/officeDocument/2006/relationships/hyperlink" Target="https://drive.google.com/file/d/1IpJCbwxfwKBxU2YqTJgE_fNSL-ddhj8D/view" TargetMode="External"/><Relationship Id="rId31" Type="http://schemas.openxmlformats.org/officeDocument/2006/relationships/hyperlink" Target="https://docs.google.com/document/d/1DRn-Degpu50r8PBsef6gI5cs5_uHx3ODNcAjTIn9ycw/edit?tab=t.0" TargetMode="External"/><Relationship Id="rId52" Type="http://schemas.openxmlformats.org/officeDocument/2006/relationships/hyperlink" Target="https://drive.google.com/file/d/1NY4_jQJBkCDxZ3ETgDIkhHkK2C5XHzpQ/view" TargetMode="External"/><Relationship Id="rId73" Type="http://schemas.openxmlformats.org/officeDocument/2006/relationships/hyperlink" Target="https://drive.google.com/file/d/1hn8FWBz8mQ8hPo8-cru6hymQR6ZrKhEa/view" TargetMode="External"/><Relationship Id="rId78" Type="http://schemas.openxmlformats.org/officeDocument/2006/relationships/hyperlink" Target="https://drive.google.com/file/d/1IvCzextagD1TJy0AfxhdBLI7nzM-ascY/view" TargetMode="External"/><Relationship Id="rId94" Type="http://schemas.openxmlformats.org/officeDocument/2006/relationships/hyperlink" Target="https://drive.google.com/file/d/1GhqVtiwWBaQNJFmqXL-MJd_P-h3KCgz6/view" TargetMode="External"/><Relationship Id="rId99" Type="http://schemas.openxmlformats.org/officeDocument/2006/relationships/hyperlink" Target="https://drive.google.com/file/d/1lvgPaWWAXNyykH4WMhw7-5Zq_ggfDibD/view" TargetMode="External"/><Relationship Id="rId101" Type="http://schemas.openxmlformats.org/officeDocument/2006/relationships/hyperlink" Target="https://drive.google.com/file/d/1aOUBZx7LHFGh-aWurl_H0zO_au6ojC9a/view" TargetMode="External"/><Relationship Id="rId122" Type="http://schemas.openxmlformats.org/officeDocument/2006/relationships/hyperlink" Target="https://drive.google.com/file/d/1tpcM0HM4ZsxAfAgK48aYkcTeRtk-5Pg-/view" TargetMode="External"/><Relationship Id="rId143" Type="http://schemas.openxmlformats.org/officeDocument/2006/relationships/hyperlink" Target="https://drive.google.com/file/d/10vramxP_Or6gY6LHWGerb5OLc4WPtXuU/view" TargetMode="External"/><Relationship Id="rId148" Type="http://schemas.openxmlformats.org/officeDocument/2006/relationships/hyperlink" Target="https://drive.google.com/file/d/1GbVnZ1Qh59nLfLM6UUzJ-OA8H_jN69rP/view" TargetMode="External"/><Relationship Id="rId4" Type="http://schemas.openxmlformats.org/officeDocument/2006/relationships/hyperlink" Target="https://drive.google.com/file/d/1DIyCgRMLPly2IwIrw4XXB8IKV0IHoJNZ/view" TargetMode="External"/><Relationship Id="rId9" Type="http://schemas.openxmlformats.org/officeDocument/2006/relationships/hyperlink" Target="https://drive.google.com/file/d/1K6vqx49YTnx0UGqSKhGQLXvRTQunvsly/view?usp=drivesdk" TargetMode="External"/><Relationship Id="rId26" Type="http://schemas.openxmlformats.org/officeDocument/2006/relationships/hyperlink" Target="https://drive.google.com/file/d/1tbZU78_DY2euoN8vaGijj9Cjuve-AvCK/view?usp=drivesdk" TargetMode="External"/><Relationship Id="rId47" Type="http://schemas.openxmlformats.org/officeDocument/2006/relationships/hyperlink" Target="https://drive.google.com/file/d/1jGbeCb-B-KTDHRlSRUPC_uONJWQX33-P/view" TargetMode="External"/><Relationship Id="rId68" Type="http://schemas.openxmlformats.org/officeDocument/2006/relationships/hyperlink" Target="https://drive.google.com/file/d/1Jfcl523mOA7hYZv-Oq8jdxdggSUv3PHW/view" TargetMode="External"/><Relationship Id="rId89" Type="http://schemas.openxmlformats.org/officeDocument/2006/relationships/hyperlink" Target="https://drive.google.com/file/d/1FzMOyuPfwGO92SSaGdFR4hcqMY_-zhFF/view" TargetMode="External"/><Relationship Id="rId112" Type="http://schemas.openxmlformats.org/officeDocument/2006/relationships/hyperlink" Target="https://drive.google.com/file/d/1vxtf2wZKshod-qe637IPZ9sE5LHL9wC9/view" TargetMode="External"/><Relationship Id="rId133" Type="http://schemas.openxmlformats.org/officeDocument/2006/relationships/hyperlink" Target="https://drive.google.com/file/d/1k61xLWFwIeJPeVsu1Td2W862EBPyQs5G/view" TargetMode="External"/><Relationship Id="rId16" Type="http://schemas.openxmlformats.org/officeDocument/2006/relationships/hyperlink" Target="https://drive.google.com/file/d/1jx4Hoh323jz_8X9o9M7CjxGk2R1RFycv/view" TargetMode="External"/><Relationship Id="rId37" Type="http://schemas.openxmlformats.org/officeDocument/2006/relationships/hyperlink" Target="https://drive.google.com/file/d/17huSca4zkTsMA1XiBYND64n7ieni_uwo/view" TargetMode="External"/><Relationship Id="rId58" Type="http://schemas.openxmlformats.org/officeDocument/2006/relationships/hyperlink" Target="https://drive.google.com/file/d/1IhEnPaXjs12FQMQqCvhzsbs6APLMKtq1/view" TargetMode="External"/><Relationship Id="rId79" Type="http://schemas.openxmlformats.org/officeDocument/2006/relationships/hyperlink" Target="https://drive.google.com/file/d/1zT2HbpUMDYRMv8i4UX6iduofDgM9c0tA/view" TargetMode="External"/><Relationship Id="rId102" Type="http://schemas.openxmlformats.org/officeDocument/2006/relationships/hyperlink" Target="https://drive.google.com/file/d/1lTzEDzOXIdTwSdTIwhEcymMUxBSI-wpk/view" TargetMode="External"/><Relationship Id="rId123" Type="http://schemas.openxmlformats.org/officeDocument/2006/relationships/hyperlink" Target="https://drive.google.com/file/d/1HjrsFVrz4EDmiSJfgNSSJOSLKjvtuY6E/view" TargetMode="External"/><Relationship Id="rId144" Type="http://schemas.openxmlformats.org/officeDocument/2006/relationships/hyperlink" Target="https://drive.google.com/file/d/18am61QXFVxsrs5lm9CugB8af8mH3tV7q/view" TargetMode="External"/><Relationship Id="rId90" Type="http://schemas.openxmlformats.org/officeDocument/2006/relationships/hyperlink" Target="https://i.4pcdn.org/tg/1507480785054.pdf" TargetMode="Externa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6EAB9-7869-40B6-8C6F-88B483AE3011}">
  <dimension ref="A1:E98"/>
  <sheetViews>
    <sheetView tabSelected="1" workbookViewId="0"/>
  </sheetViews>
  <sheetFormatPr defaultRowHeight="13.2"/>
  <cols>
    <col min="1" max="2" width="16.77734375" customWidth="1"/>
    <col min="5" max="5" width="48.77734375" customWidth="1"/>
  </cols>
  <sheetData>
    <row r="1" spans="1:5" ht="24.6">
      <c r="A1" s="60" t="s">
        <v>3583</v>
      </c>
    </row>
    <row r="2" spans="1:5">
      <c r="A2" t="s">
        <v>3584</v>
      </c>
      <c r="B2" s="61">
        <f ca="1">NOW()</f>
        <v>45964.18723171296</v>
      </c>
    </row>
    <row r="3" spans="1:5">
      <c r="A3" t="s">
        <v>3585</v>
      </c>
    </row>
    <row r="4" spans="1:5">
      <c r="A4" t="s">
        <v>3586</v>
      </c>
      <c r="B4" t="s">
        <v>3587</v>
      </c>
    </row>
    <row r="8" spans="1:5">
      <c r="E8" s="59" t="s">
        <v>3588</v>
      </c>
    </row>
    <row r="9" spans="1:5">
      <c r="E9" t="s">
        <v>3589</v>
      </c>
    </row>
    <row r="10" spans="1:5">
      <c r="E10" t="str">
        <f>'The Seer (90)'!E2</f>
        <v>Whether you do it by looking into the heart of the flames, communing with the weirwoods, or simply have it as an innate gift, you are capable of seeing other events. At first, this gift will manifest as fleeting glimpses of important events occuring for those close to you, but with practice, you will eventually be able to see first the past, and then later, the future. The limitation on only being able to see the fates of those who you know will go away as you get stronger.</v>
      </c>
    </row>
    <row r="11" spans="1:5">
      <c r="E11" t="str">
        <f>'The Seer (90)'!E3</f>
        <v>You have minor precognitive abilities, allowing you to divine some measure of the future. Your prophecies are vague, but always accurate. Due to their imprecise nature, however, you can still steer events in a direction you find more favourable while still technically fulfilling your predictions.</v>
      </c>
    </row>
    <row r="12" spans="1:5">
      <c r="E12" t="str">
        <f>'The Seer (90)'!E4</f>
        <v>The magic imbued in this three-foot wide crystal orb can be activated by anyone with
magical talent, displaying images pulled directly from their memory with a touch.</v>
      </c>
    </row>
    <row r="13" spans="1:5">
      <c r="E13" t="str">
        <f>'The Seer (90)'!E5</f>
        <v>A candle made of obsidian, Dragonglass candles are magical artifacts which when burnt, allow the mage using them to see across mountains, seas and deserts, give men visions and dreams and communicate with one another half a world apart. Light behaves bizarrely around them, with whites becoming as white as freshly fallen snow, reds like flame, yellows like gold and shadows so black they look like holes in the world. Ordinarily, to light the candles requires magic to be strong, but given that you’ve paid good CP, you may light them at will.</v>
      </c>
    </row>
    <row r="14" spans="1:5">
      <c r="E14" t="str">
        <f>'The Seer (90)'!E6</f>
        <v xml:space="preserve">An unlimited pot of fine quality tea leaves that are both delicious and perfect for Tessomancy, the magical art of reading tea leaves to predict events in the future. Though the results you get from this method of seeing the future may be vague, they will always be accurate.
</v>
      </c>
    </row>
    <row r="15" spans="1:5">
      <c r="E15" t="str">
        <f>'The Seer (90)'!E7</f>
        <v xml:space="preserve">You have the gift; though you may not know it at times you will be compelled to make off handed comments that will actually be unintentional prophecies of the future.
</v>
      </c>
    </row>
    <row r="16" spans="1:5">
      <c r="E16" t="str">
        <f>'The Seer (90)'!E8</f>
        <v xml:space="preserve">Large mirror that shows fog instead of your reflection, fog contains silhouettes of those who consider you an enemy (or who you view as such) that grow clearer and more easily visible the closer they are to you.
</v>
      </c>
    </row>
    <row r="17" spans="5:5">
      <c r="E17" t="str">
        <f>'The Seer (90)'!E9</f>
        <v>A copy of the one given to Corvo by the outsider. Like the original, it will beat fast when pointed at supernatural objects. Squeezing it causes it to whispers secret of the area you’re in into your mind. If it’s pointed at someone while squeezed, it will reveal their secrets to you.</v>
      </c>
    </row>
    <row r="18" spans="5:5">
      <c r="E18" t="str">
        <f>'The Seer (90)'!E10</f>
        <v>To see events happening great distances away is a valuable ability, which makes this crystal orb a valuable tool. With it, you can look anywhere you’ve been before, no matter where you currently are, as well as listen in on conversations. It can be blocked or be fed false information with sufficient magical protections.</v>
      </c>
    </row>
    <row r="19" spans="5:5">
      <c r="E19" t="str">
        <f>'The Seer (90)'!E11</f>
        <v>You can see auras around people, giving some impression of their character, mood and any supernatural influences or powers.</v>
      </c>
    </row>
    <row r="20" spans="5:5">
      <c r="E20" t="str">
        <f>'The Seer (90)'!E12</f>
        <v xml:space="preserve">A room that houses a few dozen portraits of various famous and accomplished witches and wizards. If you have a connection to Ancient Magic, this can include a couple of portraits of Keepers from the past. These portraits will be generally helpful and friendly and very willing to provide you with insight and advice. In new worlds, a few new portraits of famous historical figures, particularly those who know or are associated with magic, will be added to this gallery.
</v>
      </c>
    </row>
    <row r="21" spans="5:5">
      <c r="E21" t="str">
        <f>'The Seer (90)'!E13</f>
        <v xml:space="preserve">The sand runs in accordance with the quality of the conversation: if stimulating, the sand runs slowly. By holding it you can find a topic that each guest will find interesting.
</v>
      </c>
    </row>
    <row r="22" spans="5:5">
      <c r="E22" t="str">
        <f>'The Seer (90)'!E14</f>
        <v>You have a talent for the spell Revelio, causing your casting of the spell to have a wider array of colors with a wider array of meanings for things it can detect, such as a golden glow for wands or a brown glow for books. You can also hold onto the glows, allowing you to continue to see what was revealed for up to several minutes without needing to recast the spell.</v>
      </c>
    </row>
    <row r="23" spans="5:5">
      <c r="E23" t="str">
        <f>'The Seer (90)'!E15</f>
        <v xml:space="preserve">These binocular-like devices allow you to see at great distance through its lens but it also has additional features of being able to magically slow down and replay action.
</v>
      </c>
    </row>
    <row r="24" spans="5:5">
      <c r="E24" t="str">
        <f>'The Seer (90)'!E16</f>
        <v xml:space="preserve">A magical glass ball that contains smoke that turns red when its user has forgotten something. The smoke will turn clear once whatever the user has forgotten is remembered. This one will be returned to you via various methods if it should be stolen or lost.
</v>
      </c>
    </row>
    <row r="25" spans="5:5">
      <c r="E25" t="str">
        <f>'The Seer (90)'!E17</f>
        <v>A swarm of an indigenous gypsy moth native to the Heartlands, the ancestor moths are known to possess an ancient magic that makes them invaluable assistants with any kind of clairvoyant powers or rituals. Through the use of songs and hymns, one can harvest a rare and valuable type of silk from these moths. Should you feel particularly vengeful, you could also convince them to suffocate a target once per day. Should any perish or be harvested, they will replenish after a week.</v>
      </c>
    </row>
    <row r="26" spans="5:5">
      <c r="E26" t="str">
        <f>'The Seer (90)'!E18</f>
        <v>A mask passed down from Oracle to Oracle, it is a deeply sacred item to those who come from Delphi. While wearing this mask, the stylized eyes will
glow azure, and grant the wearer an immunity to illusions. It would be best to not wear this while visiting that isle, lest people start asking questions.</v>
      </c>
    </row>
    <row r="27" spans="5:5">
      <c r="E27" t="str">
        <f>'The Seer (90)'!E19</f>
        <v>An amulet forged in the image of an eye, the symbol of the Fates, this is a relic that many would find invaluable. While wearing this, you will be able
to slow down your perception of time by half at will. It may not seem like much, but every moment counts in the midst of combat.</v>
      </c>
    </row>
    <row r="28" spans="5:5">
      <c r="E28" t="str">
        <f>'The Seer (90)'!E20</f>
        <v>A dangerous magical artifact created by a mage called Henantier, the Dreamworld Amulet allows its wearer to explore their own mind in their dreams. Unfortunately, mucking around with mental magic like this in such an uncontrolled way can have rather dangerous effects for those who don’t know what they’re doing- or those who lack the courage to confront the darkness inside their own minds. If you lack the necessary skill to use the amulet safely you may find yourself trapped in a nightmare- though thankfully you have two amulets, the second one being linked to the first. If another person wears the amulet and goes to sleep they’ll be transported into the dream of the person wearing the primary amulet, and might be able to help them sort out  whatever’s causing them problems. Of course, this has its own dangers, and anyone who dies in the dream will die in reality, not to mention what might happen if the dreamer believes their rescuer to be a figment of their imagination... Perhaps it would be best to use this amulet as a blueprint for creating a less dangerous version?</v>
      </c>
    </row>
    <row r="29" spans="5:5">
      <c r="E29" t="str">
        <f>'The Seer (90)'!E21</f>
        <v>These glasses allow you to see magic as a shimmering energy field composing all things magic. Even invisible or secret magic is visible in some form while wearing these glasses. You may also see the faint lines connecting the magical aura of a created object or recent spell to its initial caster (assuming it occurred recently enough). These also give you a much better idea of what is going on whenever magic happens making it easier to understand and learn from it.</v>
      </c>
    </row>
    <row r="30" spans="5:5">
      <c r="E30" t="str">
        <f>'The Seer (90)'!E22</f>
        <v>These glasses can let you see the night sky through things, buildings, underground, bad weather, and during the day. It comes with handy features that allow you to highlight constellations, zoom in on distant objects and bodies, and display information about them such as their history, symbolization, and magical significance.</v>
      </c>
    </row>
    <row r="31" spans="5:5">
      <c r="E31" t="str">
        <f>'The Seer (90)'!E23</f>
        <v>There are Powers in this world that sometimes choose to grant prophetic powers to those that might use them in ways that further the great battle between Good and Evil. These powers will usually allow you to discern important details about future events.</v>
      </c>
    </row>
    <row r="32" spans="5:5">
      <c r="E32" t="str">
        <f>'The Seer (90)'!E24</f>
        <v>Self-Explanatory really with this perk you can see into the distant future. These visions will occur while you are sleeping and you will be visited by the visions of events that will come to pass, these visions can help you avoid deaths, protect others, or just be used to avoid pain. Now, before you get too excited these dreams will only show you a future that could come to pass depending on the actions of you or other precogs. This skill will allow you to be able to remember all the visions you have and if you decide not to sleep you can decide to enter a meditative stance instead.</v>
      </c>
    </row>
    <row r="33" spans="5:5">
      <c r="E33" t="str">
        <f>'The Seer (90)'!E25</f>
        <v>This magical compass has been imbued with your soul. Not in a bad way, just enough to create a link. The needle always points to whatever you most desire, or the means to get to that which you desire. It can be hard to tell. Anyways, at least you’ll always know where your next step is, so long as you know what you want. If you don’t know what you really desire, the compass doesn’t either.</v>
      </c>
    </row>
    <row r="34" spans="5:5">
      <c r="E34" t="str">
        <f>'The Seer (90)'!E26</f>
        <v>This spyglass is impressive. It might be a small thing you can stick in a pocket, or a huge pole that needs a stand to balance on, but it has the same magical qualities. First, it’s really incredibly durable; you can use it as a club without worrying about breaking the lenses. It’s also able to see through things it shouldn’t; mists and darkness hide nothing from its eye, and even magical illusions give up their secrets.</v>
      </c>
    </row>
    <row r="35" spans="5:5">
      <c r="E35" t="str">
        <f>'The Seer (90)'!E27</f>
        <v>Much rarer than dragon riding, some of House Targaryen have been known to dream of the future. Now when you sleep meaning can be found in the metaphors you see although these dreams should not be taken too literally and you may only see part of the picture.</v>
      </c>
    </row>
    <row r="36" spans="5:5">
      <c r="E36" t="str">
        <f>'The Seer (90)'!E28</f>
        <v xml:space="preserve">You can see the Future. Comes in the form of nightmares when you sleep that always upset you just a bit more than they really should.
</v>
      </c>
    </row>
    <row r="37" spans="5:5">
      <c r="E37" t="str">
        <f>'The Seer (90)'!E29</f>
        <v xml:space="preserve">This Crystal ball is perfectly attuned to you; through it you can look anywhere so long as you know where the location you're trying to look at is. Once looking upon a location you can move the perspective of the ball’s sight, viewing the surrounding areas and moving in any direction, you can zoom in and out of an area as needed and change the angle you are looking at things.
</v>
      </c>
    </row>
    <row r="38" spans="5:5">
      <c r="E38" t="str">
        <f>'The Seer (90)'!E30</f>
        <v xml:space="preserve">This pair of mirrors are magically connected allowing you to communicate visually and verbally with the holder of the other mirror regardless of the distance between locations.
</v>
      </c>
    </row>
    <row r="39" spans="5:5">
      <c r="E39" t="str">
        <f>'The Seer (90)'!E31</f>
        <v xml:space="preserve">The counterpart of Occlumency this lets you view another’s memories with the incantation, and allows you to hear their surface thoughts with eye contact.
</v>
      </c>
    </row>
    <row r="40" spans="5:5">
      <c r="E40" t="str">
        <f>'The Seer (90)'!E32</f>
        <v xml:space="preserve">
Protection against Legilimency which allows others to view your memories and surface thoughts.
</v>
      </c>
    </row>
    <row r="41" spans="5:5">
      <c r="E41" t="str">
        <f>'The Seer (90)'!E33</f>
        <v>To give you a brief description, Exploding Snap is a wizarding card game. Unlike Muggle cards
however, the cards in Exploding Snap... explode, as the name implies. Fortunately, wizards are a
bit more durable than Muggles so the worst injuries one might suffer would be mostly cosmetic,
like singed eyebrows and burning hair. This set however, is a different story. Unlike ordinary Exploding Snap cards, these cards blow up with the force of an Blasting Curse, strong enough to blast through stone and more than enough to serve as an effective weapon against many a foe. And the deck is seemingly never ending, making sure you’ll never run out in a critical moment. On a final note, should you use these cards for Divination, such as card reading for example, you’ll find that whatever results you see will generally be clearer and more accurate. Even if you have no skill in Divination, surely you can learn a thing or two?</v>
      </c>
    </row>
    <row r="42" spans="5:5">
      <c r="E42" t="str">
        <f>'The Seer (90)'!E34</f>
        <v>A bottle made in the image of Vaermina's avatar, this is a highly vaunted potion used by her priests. Drinking it will allow you to experience the dreams and memories of others, as well as the ability to travel great distances through them.</v>
      </c>
    </row>
    <row r="43" spans="5:5">
      <c r="E43" t="str">
        <f>'The Seer (90)'!E35</f>
        <v>Just as all mortals eventually connect to the Lady of Nightmares, so too do you connect with the sleeping. At will, you may travel into a dream realm, where each sleeping mind is represented as a door, though some are more protected than others. You need simply enter these doors, and you can change and manipulate the dreams of others however you desire.</v>
      </c>
    </row>
    <row r="44" spans="5:5">
      <c r="E44" t="str">
        <f>'The Seer (90)'!E36</f>
        <v>There’s something more to you, something that puts you beyond ordinary people. You can see things others can’t, look past the curtain on this world. You have a ludicrously high resistance to any and all illusions, mind control and visual tricks, being able to pierce them without even trying at most times, and seeing the truth of things. You can also ‘see’ magic and magical things, and always know when you’re being influenced even if you can’t break it.</v>
      </c>
    </row>
    <row r="45" spans="5:5">
      <c r="E45" t="str">
        <f>'The Seer (90)'!E37</f>
        <v>You have an enchanted set of Tarot cards. In addition to functioning much the way they're supposed to, they also change to have personalized illustrations based on the person drawing the cards. Of course, the damn things don’t actually come with any instructions, so you’ll have to figure out fortune telling on your own.</v>
      </c>
    </row>
    <row r="46" spans="5:5">
      <c r="E46" t="str">
        <f>'The Seer (90)'!E38</f>
        <v>This world shares a very important trait with your world that many others lack, the fact that death can be right around the corner and when your luck has run out and you’ve been surrounded it is the end. For this is the power you hold, anyone who you clash with has any protection from fate/plot armor removed and is thus forced to face you like a normal person with only their abilities. This is also applied to plans and such of yours which would normally fail due to the intervention of obscene luck or fate allowing you to be a threat to even the greatest heros.</v>
      </c>
    </row>
    <row r="47" spans="5:5">
      <c r="E47" t="str">
        <f>'The Seer (90)'!E39</f>
        <v xml:space="preserve">These magical 3D glasses known as Spectrespecs tend to make the wearer look like a demented, multicoloured owl. Their true effect however is that they allow the user to see the true outline of normally invisible or shapeshifted beings.
</v>
      </c>
    </row>
    <row r="48" spans="5:5">
      <c r="E48" t="str">
        <f>'The Seer (90)'!E40</f>
        <v>Astral projection, for all that it is a simple ability for most any magician or psychic, is also an immensely useful tool even for a master of the mystic arts. But it also greatly limits the type and amount of the Art they can call upon, preventing them from interacting with the physical plane except in the most limited of manners. Unless, that is, this ring is worn upon the sorcerer's finger. Utilizing this artifact allows the magician to call upon any magic they fould in physical form while in their astral form. Of course, you’ll still have a limited amount of time you can spend separated from your physical form, but the time you do will be much more valuable.</v>
      </c>
    </row>
    <row r="49" spans="5:5">
      <c r="E49" t="str">
        <f>'The Seer (90)'!E41</f>
        <v>This can be a literal mirror, or a basin filled with tranquil water. Whatever it is, it is a powerful artifact of the elves, and allows those that peer into its reflection to see things that have happened, are happening, or may happen. There’s no way to tell which of the three a given vision is without further knowledge of what you’re seeing, mind, and the visions of the future are mere possibilities rather than a guaranteed future, so be careful when looking into the mirror lest you bring about a terrible future you have seen in your attempt to avert it. You can also ask the mirror to show you something specific, albeit it’ll also usually show you other things as well anyway.</v>
      </c>
    </row>
    <row r="50" spans="5:5">
      <c r="E50" t="str">
        <f>'The Seer (90)'!E42</f>
        <v>By swinging around a pendulum and focusing really hard, you can approximate a direction to whatever it is you seek, unless magically hidden or  protected. With a map, you can narrow things down to the area of a small town</v>
      </c>
    </row>
    <row r="51" spans="5:5">
      <c r="E51" t="str">
        <f>'The Seer (90)'!E43</f>
        <v>The existence of the Jumper is a sublime mystery, an eldritch being from beyond Creation who helps or hinders as the mood takes them. As such, not even Agnes Nutter could predict your entry or actions in this world. Makes you immune to fate and precognition.</v>
      </c>
    </row>
    <row r="52" spans="5:5">
      <c r="E52" t="str">
        <f>'The Seer (90)'!E44</f>
        <v>A device that allows the user to keep their memories and peruse them at their leisure. You may also use this to remove, organise and prioritise your sets of memories.</v>
      </c>
    </row>
    <row r="53" spans="5:5">
      <c r="E53" t="str">
        <f>'The Seer (90)'!E45</f>
        <v>A large chest with a large eye in the place of a lock, which has also been fitted with a set of wheels on the bottom, allowing it to wheel itself around. This chest is hardened against unlocking spells, and its eye has been enchanted, allowing it to see through invisibility spells. It will only open itself for you and those you explicitly tell it to allow access.</v>
      </c>
    </row>
    <row r="54" spans="5:5">
      <c r="E54" t="str">
        <f>'The Seer (90)'!E46</f>
        <v>A series of tablets, detailing threats to mankind, future events, and the secrets of the universe. There are rituals and holy trials and solutions to many issues as well, written in the Creator’s own words. They also have some magical significance, and can be used as a power source. Unfortunately, they can only be decoded by a prophet, but perhaps you can find a workaround? You get a new set every jump or decade, whichever is shorter.</v>
      </c>
    </row>
    <row r="55" spans="5:5">
      <c r="E55" t="str">
        <f>'The Seer (90)'!E47</f>
        <v>You possess the power to block attempts to observe you with supernatural means. Whether it’s precognition, scrying, or even reading your mind, you may sense any attempt to observe you through supernatural means - including comic book science or other Clarketech observations - and can block them with your own power even turning your power against the would be snooper hitting them with mental backlash or destroying their tools of observation. Of course a sufficiently powerful seer may be too powerful for you to block, but they would have to possess notably more power than yourself.</v>
      </c>
    </row>
    <row r="56" spans="5:5">
      <c r="E56" t="str">
        <f>'The Seer (90)'!E48</f>
        <v>For longer than recorded history, the mortal races have turned to the stars in fascination and wonderment, and few examples better reflect this than your newest purchase. Thirteen runic monoliths, each one with a different constellation carved into it. By attuning yourself to one of these stones, you will find yourself blessed with an ability relating to a specific constellation. You may only benefit from one blessing at a time.</v>
      </c>
    </row>
    <row r="57" spans="5:5">
      <c r="E57" t="str">
        <f>'The Seer (90)'!E49</f>
        <v>A magical mirror that allows the person looking into it to change their own appearance. The Mirror of Transformation is an insidious and twisted artefact. When you alter your appearance with the artefact it doesn't just change who you are, but it changes who you were and will be in the future. It selects from one of the infinite possible universes where you were brought up with a different lineage and twists that thread of history into the currently experienced reality. The ripples of this action affect your family and other people's memory of your appearance as well.</v>
      </c>
    </row>
    <row r="58" spans="5:5">
      <c r="E58" t="str">
        <f>'The Seer (90)'!E50</f>
        <v>A pair of glasses that boost your intelligence and wit based on your personal charm, though this is not 1-to-1, so long as they are worn. They also improve your vision considerably, allow you to read at incredible speeds, and can highlight traps, weapons, and potential valuables within range. Finally, the glasses have a universal translating effect that actually teaches you the language through exposure.</v>
      </c>
    </row>
    <row r="59" spans="5:5">
      <c r="E59" t="str">
        <f>'The Seer (90)'!E51</f>
        <v>This table is similar to that used by Queen Gedren’s court mage. Like it the table can be used to display the locations of others. By concentrating on an individual or location, and focusing on the ball you can cause it to display that individual or location, showing you what is happening to them in real time. Beyond that it can be
used to help speed certain prepared magic, things like harming one you can see with minor wounds, or teleporting an ally you’ve been able to prepare and set the spell upon. It comes with a small, replenishing supply of basic magical supplies.</v>
      </c>
    </row>
    <row r="60" spans="5:5">
      <c r="E60" t="str">
        <f>'The Seer (90)'!E52</f>
        <v>Another godly power that is available to you. Like the goddess Thetis and her statue in Joppa, you can speak through images of your face. This will animate the face to speak through it. Similarly you are able to hear and see through images of your face/head. Whether speaking or viewing (or both), this does require some attention and concentration, and can be done across dimensions. You can sense images of you by concentrating as well to know where the nearest to a location you are thinking of is.</v>
      </c>
    </row>
    <row r="61" spans="5:5">
      <c r="E61" t="str">
        <f>'The Seer (90)'!E53</f>
        <v>This small, crystal sphere a bit larger than a fist, allows you to view any location or being you desire by placing it to your forehead and concentrating on it. This sphere will only work in this way for you and your companions. It does not have other powers such as making a cloak immune to Medusa’s poison.</v>
      </c>
    </row>
    <row r="62" spans="5:5">
      <c r="E62" t="str">
        <f>'The Seer (90)'!E54</f>
        <v xml:space="preserve">One of the Elder Scrolls. Can choose one that is featured in the Dawnguard DLC (Dragon, Blood, Sun) or you can have an unknown fourth Scroll if you prefer. Lets you receive accurate but cryptic prophecies if you can figure out how to read it. Might let you travel through time on occasion if someone has already damaged the timeline in the same area you're reading it in.
</v>
      </c>
    </row>
    <row r="63" spans="5:5">
      <c r="E63" t="str">
        <f>'The Seer (90)'!E55</f>
        <v>You will occasionally dream entirely in green. These dreams are prophetic and of important events
but difficult to decipher. You can effect the prophesised future.</v>
      </c>
    </row>
    <row r="64" spans="5:5">
      <c r="E64" t="str">
        <f>'The Seer (90)'!E56</f>
        <v>A massive ornate mirror standing over 12 feet tall. The mirror is broken, but is obviously magical. It appears as though all of the shards of the mirror are at the foot of the mirror and all that is required to fix it is time and knowledge.</v>
      </c>
    </row>
    <row r="65" spans="5:5">
      <c r="E65" t="str">
        <f>'The Seer (90)'!E57</f>
        <v>A magical artefact also known as a Seeing Stone. This one is separate from the others here and enemy forces cannot use it to see or affect you. This Item allows whoever possesses it to see any item, person or location they wish in real time, though it is possible for powerful forces akin to Sauron to conceal what you are trying to view in shadow if they are trying to specifically hide it. This comes with a stand, should you not wish to carry this treasure around with you.</v>
      </c>
    </row>
    <row r="66" spans="5:5">
      <c r="E66" t="str">
        <f>'The Seer (90)'!E58</f>
        <v xml:space="preserve">The First Men would name you a greenseer; the Targaryens would call you a dreamer. You possess the rare and enigmatic gift of prophecy. This ability grants you premonitions, glimpses of the future that come in visions, dreams, or sudden flashes of insight. These visions can be cryptic and open to interpretation, with truths often hidden beneath layers of symbolism. While the Sight can be a powerful tool, beware: prophecy is a double-edged sword. Misinterpretation of what you see can lead to unintended consequences, and knowing the future does not always mean you can change it.
</v>
      </c>
    </row>
    <row r="67" spans="5:5">
      <c r="E67" t="str">
        <f>'The Seer (90)'!E59</f>
        <v>You are a true seer. You occasionally make correct prophecies regarding those around you although you do
not remember them at first. You can also make correct, useful, predictions in your day to day life through
Divination. Real seers are highly prized and celebrated.</v>
      </c>
    </row>
    <row r="68" spans="5:5">
      <c r="E68" t="str">
        <f>'The Seer (90)'!E60</f>
        <v>Some magic users are more supernaturally sensitive than others. Like Madame Xanadu, you are capable of foreseeing the future with the aid of rituals. Although, these rituals take time and are not always easy to interpret, and at times, can even be misleading.</v>
      </c>
    </row>
    <row r="69" spans="5:5">
      <c r="E69" t="str">
        <f>'The Seer (90)'!E61</f>
        <v>​You’ll never run out of ideas now! For whatever reason, innovative new designs for inventions just seem to come to you in your dreams. These dreams may be fairly nightmarish with vast expanses of floating rocks and a man that Should Not Be whispering secrets into your ear, and often the ideas that you get are gruesome and horrifying, revolving around ways of killing people or making abominations against mankind, but with these strange whispers in your head, you’ll never run out of fresh ideas. It’s him. It’s the Outsider. He whispers knowledge about new inventions to you in your dreams. Think this over carefully.</v>
      </c>
    </row>
    <row r="70" spans="5:5">
      <c r="E70" t="str">
        <f>'The Seer (90)'!E62</f>
        <v>Originally created by the Dwemer to learn the secrets of the stars, mages from the Synod repurposed it for what they believed to be a better use. This Oculory will allow you to locate and pinpoint the location of items of great magical power across an entire continent. Of course, a powerful enough artifact will divert much of the Oculory's attention, but you can set it to ignore such items.</v>
      </c>
    </row>
    <row r="71" spans="5:5">
      <c r="E71" t="str">
        <f>'The Seer (90)'!E63</f>
        <v>You know all too well the value and power of information. Secrets are what make the worlds go round, after all. And you’ve never had much trouble finding things you shouldn’t know -- least of all now. This item takes the form of small hole in the floor of your warehouse through which mystical smoke bubbles upward. When you focus your mind upon it, you will be able to peer into the smoke to see and hear any person or location as they are currently. Of course, there exists magics that might hide others from your view, but this is nonetheless a powerful tool.</v>
      </c>
    </row>
    <row r="72" spans="5:5">
      <c r="E72" t="str">
        <f>'The Seer (90)'!E64</f>
        <v>There are many strange artifacts in this world that allow people to see much more than they normally can. This is one of them. Taking the form of a stone throne on a small hill, sitting on it grants you vision over the surrounding lands, covering nearly a whole continent. It also allows you to communicate telepathically with those you see even if you normally aren’t capable of such. Be careful with others who also know the secrets of clairvoyance, such as Sauron, as they’ll be able to easily spot you thanks to your increased awareness. You can optionally get a palantir instead, which is essentially the same but in the form of a dark glass orb instead of a stone seat. It can also be some other object of your choosing, if you wish for something unique.</v>
      </c>
    </row>
    <row r="73" spans="5:5">
      <c r="E73" t="str">
        <f>'The Seer (90)'!E65</f>
        <v>You can tap into the minds of other people, giving them visions or thoughts of whatever you like. They can still see and think normally, but whatever you wish will also be present in their mind’s eye as a potentially jarring distraction. This ability can function at great range and you’re able to choose the people who receive your transmission as long as you know what they look like. As you grow in strength masking another person’s vision will become possible by selectively blocking what they would see with what you want them to see. This can only be used to send visions to others, not receive any information.</v>
      </c>
    </row>
    <row r="74" spans="5:5">
      <c r="E74" t="str">
        <f>'The Seer (90)'!E66</f>
        <v>A Sheikah Artifact that allows one to see the invisible and spiritual, it can also be used as a sort of “X ray vision” in addition to seeing past mystical deception.</v>
      </c>
    </row>
    <row r="75" spans="5:5">
      <c r="E75" t="str">
        <f>'The Seer (90)'!E67</f>
        <v>You have prophetic abilities giving you an occasional, accurate glimpse of important future events. While these powers cannot be directed or focused your visions will always be pertinent. More commonly you have regular insight into the location of rare and unique relics and gear.</v>
      </c>
    </row>
    <row r="76" spans="5:5">
      <c r="E76" t="str">
        <f>'The Seer (90)'!E68</f>
        <v xml:space="preserve">It's the same dragon eye from the series, delivered with Snow Wraith's tooth. And it works the same, being filled with dragon knowledge and treasure maps leading to new lenses, so you can go on many adventures while gaining valuable information. In the following jump you can choose a new type of creature.
</v>
      </c>
    </row>
    <row r="77" spans="5:5">
      <c r="E77" t="str">
        <f>'The Seer (90)'!E69</f>
        <v>You can no longer be scryed or remotely viewed by any magic or passively searching technology. No level of power, up to and including the Endless, can overcome this effect with brute force, though clever workarounds exist. Your name is removed from the Book of Destiny, if it was there to begin with. This means that any arcane or technological attack against you must be actively targeted or based in sympathy. A mage coulduse your hair to make a voodoo doll of you, but a magic missile will not home in on your form unless consciously aimed and directed by a mage who can see you.</v>
      </c>
    </row>
    <row r="78" spans="5:5">
      <c r="E78" t="str">
        <f>'The Seer (90)'!E70</f>
        <v>An ancient glade filled with a number of canticle trees and ancestor moths, brimming with the feel of magic. While standing within this glade, you will find all of your prophetic abilities enhanced, able to see the future with much more clarity and ease than you would have before. The moths will also help you read any Elder Scrolls you may have, lessening the drawbacks of reading one as well as squeezing out just a bit more information from those fragments of creation.</v>
      </c>
    </row>
    <row r="79" spans="5:5">
      <c r="E79" t="str">
        <f>'The Seer (90)'!E71</f>
        <v>Few truly understand the Elder Scrolls, those fragments of creation that possess archives of the past and auguries of the infinite possible futures, and fewer could ever gaze upon them without going blind or mad, sometimes both. You, though, are special, for your eyes see more than any other mortal. You are a powerful seer, getting flashes of the possible futures when you so desire, though such visions are often open to interpretation no matter how correct they turn out to be. Of course, such a sight is useful for gazing upon the Elder Scrolls, able to extricate their knowledge with no drawbacks or negative effects.</v>
      </c>
    </row>
    <row r="80" spans="5:5">
      <c r="E80" t="str">
        <f>'The Seer (90)'!E72</f>
        <v>As with many other cultures throughout the world, the dwemer held a deep interest in the stars above and their celestial nature. This facility was created in order to help these dwarven astrologers in their research, possessing not only an orrery of the Aurbis, a grand telescope that allows one to gaze far into the sky, allowing one to get an accurate look at even the most distant planets in the system.</v>
      </c>
    </row>
    <row r="81" spans="5:5">
      <c r="E81" t="str">
        <f>'The Seer (90)'!E73</f>
        <v>There is power within the stars, holes upon the firmament of creation that few ever truly understand. Your people have long held a connection to those distant lights, and the accumulated knowledge of your ancestors has passed onto you. You now know how to imbue objects, as well as people, with celestial energy in order to improve them. This can either be a permanent infusion, or a temporary but much more dramatic enhancement.</v>
      </c>
    </row>
    <row r="82" spans="5:5">
      <c r="E82" t="str">
        <f>'The Seer (90)'!E74</f>
        <v>None hold a more significant role in Greece than that of the Oracle, a mortal who is capable of seeing the future and giving vague prophecies to
questing heroes. You share her gift of sight, the tides of fate making themselves known to you. Not only are you capable of giving vague but extremely accurate prophecies, in the more immediate sense you can constantly gaze thirty seconds into the future, making it very difficult to surprise you.</v>
      </c>
    </row>
    <row r="83" spans="5:5">
      <c r="E83" t="str">
        <f>'The Seer (90)'!E75</f>
        <v>A massive mirror, easily as wide as a zora is tall. It was crafted in the image of the ancient Gate of Time, though this one is connected to space instead. By using it, you are able to create a gateway to a realm of perpetual twilight, with its own strange environment and an obsidian city. This realm is as large as that of Hyrule, though strangely devoid of intelligent life. Perhaps you could fix that?</v>
      </c>
    </row>
    <row r="84" spans="5:5">
      <c r="E84" t="str">
        <f>'The Seer (90)'!E76</f>
        <v>The Stone of Savilla is a special scrying tool used by the Cult of the Ancestor Moth to locate items of significance; perhaps even the Elder Scrolls themselves, or at least the locations where one might find one? In any case, use of the stone is simple enough that even non-mages can use it- perhaps this shouldn’t comes as a surprise considering how the Moth Priests who guarded the stone are all blind themselves. Its ability to locate objects is peerless, at least, though whether the stone’s powers extend to persons is uncertain. The Moth Priests intended to use the stone to locate the Gray Cowl, but whether they realized the connection between the cowl and the Gray Fox is unknown due to the Gray Cowl’s enchantments. In any case, Savilla’s Stone would certainly be a boon to any noble souls looking to uncover artifacts that have been lost to time as its gaze isn’t limited to Tamriel alone; it can even peer into Oblivion and the realms beyond that. Of course, actually reaching those far-off realms is another matter entirely...</v>
      </c>
    </row>
    <row r="85" spans="5:5">
      <c r="E85" t="str">
        <f>'The Seer (90)'!E77</f>
        <v>You have a very special tattoo on your left temple. This particular mark shields you from all forms of magical, psychic or supernatural means of detecting or tampering with your emotions and thoughts. It also makes you immune to possession or any means of divining or changing your thoughts or actions by any means other than mundane ones.</v>
      </c>
    </row>
    <row r="86" spans="5:5">
      <c r="E86" t="str">
        <f>'The Seer (90)'!E78</f>
        <v>A magic unbreakable mirror that can freely scry anywhere in the universe or its adjacent dimensions, even through a Fidelius Charm. Comes with a talking reflection of yourself that can comment on your appearance and fight off any beings that use mirrors as gateways should you run across any in other jumps. It also keeps those beings from scrying on you through the mirror itself.</v>
      </c>
    </row>
    <row r="87" spans="5:5">
      <c r="E87" t="str">
        <f>'The Seer (90)'!E79</f>
        <v>This ancient mirror is quite large with a heavy metallic frame allowing it to stand freely. It houses an artificial intelligence created by the Empire of Avathar to act as a repository of all of their knowledge. It is of neutral disposition and enjoys answering questions. With time and dedication it is capable of teaching those intelligent enough to ask the right questions much of the ancient magic and technology of the lost empire. In subsequent jumps, if there is a lost civilization or empire said to have sank below the waves or fallen from the sky, the Mirror will update with new cultural and technological/Magical knowledge appropriate to the new setting. It will retain all previous knowledge and can be taught new things by those interacting with it. By default it can only be interacted with verbally, though it is capable of displaying images. A clever techno-mage may be able to create devices that can interface with the mirror's database directly.</v>
      </c>
    </row>
    <row r="88" spans="5:5">
      <c r="E88" t="str">
        <f>'The Seer (90)'!E80</f>
        <v>You have the ability to foresee Events that are likely to occur in the future. Normally this comes in the form of vague prophetic visions or dreams that can't be controlled, but you are different. Along with your Sight being much clearer, you can enter this state at will - though doing so continuously or for long periods of time is exhausting. Also keep in mind that the future can be changed and relying too heavily on this may be dangerous.</v>
      </c>
    </row>
    <row r="89" spans="5:5">
      <c r="E89" t="str">
        <f>'The Seer (90)'!E81</f>
        <v>You can perceive patterns, granting you a form of low-level omniscience. This lets you set into motion highly improbable events with only a simple action, such as condemning someone to death by simply pressing a key on a piano.However, this can also be used in combat. With time to to study your opponent’s patterns, you gain the ability to accurately predict their every move. More skilled opponents may require more time. Despite the power of this perk, certain beings, such as God, are simply too powerful or too alien to predict.</v>
      </c>
    </row>
    <row r="90" spans="5:5">
      <c r="E90" t="str">
        <f>'The Seer (90)'!E82</f>
        <v>These might be called dark imitations of the Palantir by some, but they can grant sight once they have been claimed. Interacting with the fiery stone in the chamber atop them allows you to perceive through an eye-like blue flame above the tower. They allow you to locate lost secrets and memories of their environment’s past, with points of interest found through the eye being automatically marked on any map you are using if desired. While you will find these towers in the various regions of Mordor even without this purchase that you can purify and claim for yourself, paying for it here allows similar towers to be established within any territory you claim within the future. For one final advantage you can utilise to guard territory you have managed to claim, they allow you to instantly transport yourself between them so long as you are not in danger.</v>
      </c>
    </row>
    <row r="91" spans="5:5">
      <c r="E91" t="str">
        <f>'The Seer (90)'!E83</f>
        <v xml:space="preserve">At the start of each Jump this orb will light up and grant you a prophecy of your greatest problem that is to occur within the Jump, in the form of a poetic riddle. The prophecy will give you notes on how best to prepare for the problem and potential solutions.
</v>
      </c>
    </row>
    <row r="92" spans="5:5">
      <c r="E92" t="str">
        <f>'The Seer (90)'!E84</f>
        <v>The Sight is one thing. It allows you to look past the curtains blinding most people and into the truth of things. This is quite another, and a sight rarer. You’re a full-blown Oracle now, every bit as powerful as the Dodson sisters, and even more perhaps. You have strange abilities to see things no one else can, like events occurring in the Mexico while in LA. You can also predict the future with tremendous accuracy, and find out things like who committed a crime, or what places or people are relevant to whatever you;re looking for.You get snatches and glimpses of what people are thinking, and information about them in general, things they’re likely to do in the past or the future. The exact details of this gift are complicated, but by default it informs you of any ‘important’ people or events around you, anything that will have major consequences, affect the world significantly. With great effort, you can direct and control it to focus on different things instead, making it so you can see across vast distances, find out the past of things and people, all but read their minds, and even see into the future. This also serves you well in combat, with how well depending on how you train it. But you instinctively know just where the next threat is coming from, where to aim and fire, so on and so forth.</v>
      </c>
    </row>
    <row r="93" spans="5:5">
      <c r="E93" t="str">
        <f>'The Seer (90)'!E85</f>
        <v>A dreamer is a mage capable of mentally entering the Fade at will, without the aid of lyrium or blood magic. This is an innate skill one is born with, and not something that can just be taught. A talented dreamer can shape the Fade and affect the dreams of sleeping people, killing or driving them mad. Some dreamers can dream in forgotten ruins to uncover secrets long forgotten by witnessing spirits re-enact the history of a place. Admittedly though, the account of the dream may be biased depending on whose perspective the spirit chooses to emulate. However, dreamers attract demons and most prove too frail of mind to survive a demonic possession. As a result, dreamers are rare, with human dreamers being even more rare than elven ones. The last known dreamer died over two ages ago.</v>
      </c>
    </row>
    <row r="94" spans="5:5">
      <c r="E94" t="str">
        <f>'The Seer (90)'!E86</f>
        <v>You’re no Agnes Nutter, but if you stop and think for a few moments, you usually have a really good idea of the most likely path of the future, and the next two runners-up.</v>
      </c>
    </row>
    <row r="95" spans="5:5">
      <c r="E95" t="str">
        <f>'The Seer (90)'!E87</f>
        <v>They have no known origin or author, and upon their divine parchment one may find archives of the past as well as auguries of the future. They are believed to be fragments of creation that are said to exist outside of time and space, extricated from the limits of the mortal realm. Upon reading this, the reader receives a portion of a fraction of its knowledge in return for temporary blindness, but it may be possible to utilize its unique nature for other ends, should you be daring or foolhardy enough to try.</v>
      </c>
    </row>
    <row r="96" spans="5:5">
      <c r="E96" t="str">
        <f>'The Seer (90)'!E88</f>
        <v>Few men have drawn upon the power of the stars as hungrily as you, nor mastered its use to such an extent. Your reserves of magicka are immense, a great lake compared to the shallow ponds of standard mages, enough to cast spells for hours without rest. Your mastery of manipulating magicka is equally impressive, being one of the undisputed experts in what would be considered a School of Magic, though in a more primal form than what would be used far into the future.</v>
      </c>
    </row>
    <row r="97" spans="5:5">
      <c r="E97" t="str">
        <f>'The Seer (90)'!E89</f>
        <v>Elder Scrolls are finicky things, always seeming to turn up in the strangest of places- though the blind-seers of the Cult of the Ancestor Moth certainly have gotten their hands on more than a few, and it seems you too can count yourself among those who have taken possession of one somehow. The Elder Scrolls- also called the Aedric Prophecies by some- are paradoxical by nature, and those with gifted minds can attempt to discern past, present, and future through reading them. However, this comes at a cost- the revelations an Elder Scroll presents sear the eyes and fill the mind with knowledge, and those without the ability to comprehend their words may find themselves permanently blinded, or worse. Even those who can will find themselves temporarily blinded- and the more one reads from the scroll, the longer the periods of blindness will last until finally the reader is stricken just as permanently blind as anyone who reads from an Elder Scroll with an unguarded mind. This scroll in particular seems to be connected to you, and while it is no less dangerous than any other Elder Scroll it also offers unique insights that would certainly be of interest to you in particular- if you can bear to read them.</v>
      </c>
    </row>
    <row r="98" spans="5:5">
      <c r="E98" t="str">
        <f>'The Seer (90)'!E90</f>
        <v>Dropping into a setting is all well and good when you’re just here to see the sights but it is such a bummer when you go anyplace that’s set to end in two years or something and you didn’t know an apocalypse was scheduled. This book foretells the ways the world will end; not how, will, assuming no heroic intervention occurs even if it does in the original story. It also keeps a record of what can threaten a world into ending, not necessarily the end that’s coming so much as if something has been set up to make the world end like a dead-man’s-switch attached to a guy’s heart to release a deadly virus if he dies. The writing will tell you the date the world ends, how it ends as in what type of apocalypse you’re dealing with, and one key component to what sets it off which may be subject to change if you miss your window of opportunity. Artificial apocalypses are kept track of much the same way except you’ll know how many dead-man’s-switches there are in order to neutralize them if you’re able. In future Jumps your book will expand to include not just the things threatening your homeworld directly but also those that can hurt it by proxy such as the universe or multiverse being destroyed, an incoming asteroid, alien wars spilling over into your home system, etc.</v>
      </c>
    </row>
  </sheetData>
  <dataValidations count="1">
    <dataValidation type="list" showInputMessage="1" showErrorMessage="1" sqref="B4" xr:uid="{884C93A7-06CC-438F-9056-3BE537D20BCD}">
      <formula1>"Ready,Roll!"</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XFD993"/>
  <sheetViews>
    <sheetView topLeftCell="A6" workbookViewId="0">
      <selection activeCell="B12" sqref="A1:XFD1048576"/>
    </sheetView>
  </sheetViews>
  <sheetFormatPr defaultColWidth="12.6640625" defaultRowHeight="13.2"/>
  <cols>
    <col min="1" max="1" width="3.21875" customWidth="1"/>
    <col min="2" max="2" width="155" bestFit="1" customWidth="1"/>
    <col min="16384" max="16384" width="0" hidden="1" customWidth="1"/>
  </cols>
  <sheetData>
    <row r="1" spans="1:27 16384:16384" ht="19.2" hidden="1">
      <c r="A1" s="1"/>
      <c r="B1" s="1" t="s">
        <v>0</v>
      </c>
      <c r="C1" s="2"/>
      <c r="D1" s="2"/>
      <c r="E1" s="2"/>
      <c r="F1" s="2"/>
      <c r="G1" s="2"/>
      <c r="H1" s="2"/>
      <c r="I1" s="2"/>
      <c r="J1" s="2"/>
      <c r="K1" s="2"/>
      <c r="L1" s="2"/>
      <c r="M1" s="2"/>
      <c r="N1" s="2"/>
      <c r="O1" s="2"/>
      <c r="P1" s="2"/>
      <c r="Q1" s="2"/>
      <c r="R1" s="2"/>
      <c r="S1" s="2"/>
      <c r="T1" s="2"/>
      <c r="U1" s="2"/>
      <c r="V1" s="2"/>
      <c r="W1" s="2"/>
      <c r="X1" s="2"/>
      <c r="Y1" s="2"/>
      <c r="Z1" s="2"/>
      <c r="AA1" s="2"/>
      <c r="XFD1">
        <f ca="1">IF('Roll All'!$B$4="Roll!",RAND(),RAND())</f>
        <v>0.45746939643676465</v>
      </c>
    </row>
    <row r="2" spans="1:27 16384:16384" ht="18.600000000000001">
      <c r="A2" s="2"/>
      <c r="B2" s="2"/>
      <c r="C2" s="2"/>
      <c r="D2" s="2"/>
      <c r="E2" s="2"/>
      <c r="F2" s="2"/>
      <c r="G2" s="2"/>
      <c r="H2" s="2"/>
      <c r="I2" s="2"/>
      <c r="J2" s="2"/>
      <c r="K2" s="2"/>
      <c r="L2" s="2"/>
      <c r="M2" s="2"/>
      <c r="N2" s="2"/>
      <c r="O2" s="2"/>
      <c r="P2" s="2"/>
      <c r="Q2" s="2"/>
      <c r="R2" s="2"/>
      <c r="S2" s="2"/>
      <c r="T2" s="2"/>
      <c r="U2" s="2"/>
      <c r="V2" s="2"/>
      <c r="W2" s="2"/>
      <c r="X2" s="2"/>
      <c r="Y2" s="2"/>
      <c r="Z2" s="2"/>
      <c r="AA2" s="2"/>
    </row>
    <row r="3" spans="1:27 16384:16384" ht="74.400000000000006">
      <c r="A3" s="3"/>
      <c r="B3" s="3" t="s">
        <v>1</v>
      </c>
      <c r="C3" s="2"/>
      <c r="D3" s="2"/>
      <c r="E3" s="2"/>
      <c r="F3" s="2"/>
      <c r="G3" s="2"/>
      <c r="H3" s="2"/>
      <c r="I3" s="2"/>
      <c r="J3" s="2"/>
      <c r="K3" s="2"/>
      <c r="L3" s="2"/>
      <c r="M3" s="2"/>
      <c r="N3" s="2"/>
      <c r="O3" s="2"/>
      <c r="P3" s="2"/>
      <c r="Q3" s="2"/>
      <c r="R3" s="2"/>
      <c r="S3" s="2"/>
      <c r="T3" s="2"/>
      <c r="U3" s="2"/>
      <c r="V3" s="2"/>
      <c r="W3" s="2"/>
      <c r="X3" s="2"/>
      <c r="Y3" s="2"/>
      <c r="Z3" s="2"/>
      <c r="AA3" s="2"/>
    </row>
    <row r="4" spans="1:27 16384:16384" ht="111.6">
      <c r="A4" s="3"/>
      <c r="B4" s="3" t="s">
        <v>2</v>
      </c>
      <c r="C4" s="2"/>
      <c r="D4" s="2"/>
      <c r="E4" s="2"/>
      <c r="F4" s="2"/>
      <c r="G4" s="2"/>
      <c r="H4" s="2"/>
      <c r="I4" s="2"/>
      <c r="J4" s="2"/>
      <c r="K4" s="2"/>
      <c r="L4" s="2"/>
      <c r="M4" s="2"/>
      <c r="N4" s="2"/>
      <c r="O4" s="2"/>
      <c r="P4" s="2"/>
      <c r="Q4" s="2"/>
      <c r="R4" s="2"/>
      <c r="S4" s="2"/>
      <c r="T4" s="2"/>
      <c r="U4" s="2"/>
      <c r="V4" s="2"/>
      <c r="W4" s="2"/>
      <c r="X4" s="2"/>
      <c r="Y4" s="2"/>
      <c r="Z4" s="2"/>
      <c r="AA4" s="2"/>
    </row>
    <row r="5" spans="1:27 16384:16384" ht="93">
      <c r="A5" s="3"/>
      <c r="B5" s="3" t="s">
        <v>3</v>
      </c>
      <c r="C5" s="2"/>
      <c r="D5" s="2"/>
      <c r="E5" s="2"/>
      <c r="F5" s="2"/>
      <c r="G5" s="2"/>
      <c r="H5" s="2"/>
      <c r="I5" s="2"/>
      <c r="J5" s="2"/>
      <c r="K5" s="2"/>
      <c r="L5" s="2"/>
      <c r="M5" s="2"/>
      <c r="N5" s="2"/>
      <c r="O5" s="2"/>
      <c r="P5" s="2"/>
      <c r="Q5" s="2"/>
      <c r="R5" s="2"/>
      <c r="S5" s="2"/>
      <c r="T5" s="2"/>
      <c r="U5" s="2"/>
      <c r="V5" s="2"/>
      <c r="W5" s="2"/>
      <c r="X5" s="2"/>
      <c r="Y5" s="2"/>
      <c r="Z5" s="2"/>
      <c r="AA5" s="2"/>
    </row>
    <row r="6" spans="1:27 16384:16384" ht="18.600000000000001">
      <c r="A6" s="3"/>
      <c r="B6" s="3" t="s">
        <v>4</v>
      </c>
      <c r="C6" s="2"/>
      <c r="D6" s="2"/>
      <c r="E6" s="2"/>
      <c r="F6" s="2"/>
      <c r="G6" s="2"/>
      <c r="H6" s="2"/>
      <c r="I6" s="2"/>
      <c r="J6" s="2"/>
      <c r="K6" s="2"/>
      <c r="L6" s="2"/>
      <c r="M6" s="2"/>
      <c r="N6" s="2"/>
      <c r="O6" s="2"/>
      <c r="P6" s="2"/>
      <c r="Q6" s="2"/>
      <c r="R6" s="2"/>
      <c r="S6" s="2"/>
      <c r="T6" s="2"/>
      <c r="U6" s="2"/>
      <c r="V6" s="2"/>
      <c r="W6" s="2"/>
      <c r="X6" s="2"/>
      <c r="Y6" s="2"/>
      <c r="Z6" s="2"/>
      <c r="AA6" s="2"/>
    </row>
    <row r="7" spans="1:27 16384:16384" ht="18.600000000000001">
      <c r="A7" s="2"/>
      <c r="B7" s="2"/>
      <c r="C7" s="2"/>
      <c r="D7" s="2"/>
      <c r="E7" s="2"/>
      <c r="F7" s="2"/>
      <c r="G7" s="2"/>
      <c r="H7" s="2"/>
      <c r="I7" s="2"/>
      <c r="J7" s="2"/>
      <c r="K7" s="2"/>
      <c r="L7" s="2"/>
      <c r="M7" s="2"/>
      <c r="N7" s="2"/>
      <c r="O7" s="2"/>
      <c r="P7" s="2"/>
      <c r="Q7" s="2"/>
      <c r="R7" s="2"/>
      <c r="S7" s="2"/>
      <c r="T7" s="2"/>
      <c r="U7" s="2"/>
      <c r="V7" s="2"/>
      <c r="W7" s="2"/>
      <c r="X7" s="2"/>
      <c r="Y7" s="2"/>
      <c r="Z7" s="2"/>
      <c r="AA7" s="2"/>
    </row>
    <row r="8" spans="1:27 16384:16384" ht="18.600000000000001">
      <c r="A8" s="2"/>
      <c r="B8" s="2"/>
      <c r="C8" s="2"/>
      <c r="D8" s="2"/>
      <c r="E8" s="2"/>
      <c r="F8" s="2"/>
      <c r="G8" s="2"/>
      <c r="H8" s="2"/>
      <c r="I8" s="2"/>
      <c r="J8" s="2"/>
      <c r="K8" s="2"/>
      <c r="L8" s="2"/>
      <c r="M8" s="2"/>
      <c r="N8" s="2"/>
      <c r="O8" s="2"/>
      <c r="P8" s="2"/>
      <c r="Q8" s="2"/>
      <c r="R8" s="2"/>
      <c r="S8" s="2"/>
      <c r="T8" s="2"/>
      <c r="U8" s="2"/>
      <c r="V8" s="2"/>
      <c r="W8" s="2"/>
      <c r="X8" s="2"/>
      <c r="Y8" s="2"/>
      <c r="Z8" s="2"/>
      <c r="AA8" s="2"/>
    </row>
    <row r="9" spans="1:27 16384:16384" ht="18.600000000000001">
      <c r="A9" s="2"/>
      <c r="B9" s="2"/>
      <c r="C9" s="2"/>
      <c r="D9" s="2"/>
      <c r="E9" s="2"/>
      <c r="F9" s="2"/>
      <c r="G9" s="2"/>
      <c r="H9" s="2"/>
      <c r="I9" s="2"/>
      <c r="J9" s="2"/>
      <c r="K9" s="2"/>
      <c r="L9" s="2"/>
      <c r="M9" s="2"/>
      <c r="N9" s="2"/>
      <c r="O9" s="2"/>
      <c r="P9" s="2"/>
      <c r="Q9" s="2"/>
      <c r="R9" s="2"/>
      <c r="S9" s="2"/>
      <c r="T9" s="2"/>
      <c r="U9" s="2"/>
      <c r="V9" s="2"/>
      <c r="W9" s="2"/>
      <c r="X9" s="2"/>
      <c r="Y9" s="2"/>
      <c r="Z9" s="2"/>
      <c r="AA9" s="2"/>
    </row>
    <row r="10" spans="1:27 16384:16384" ht="18.600000000000001">
      <c r="A10" s="2"/>
      <c r="B10" s="2"/>
      <c r="C10" s="2"/>
      <c r="D10" s="2"/>
      <c r="E10" s="2"/>
      <c r="F10" s="2"/>
      <c r="G10" s="2"/>
      <c r="H10" s="2"/>
      <c r="I10" s="2"/>
      <c r="J10" s="2"/>
      <c r="K10" s="2"/>
      <c r="L10" s="2"/>
      <c r="M10" s="2"/>
      <c r="N10" s="2"/>
      <c r="O10" s="2"/>
      <c r="P10" s="2"/>
      <c r="Q10" s="2"/>
      <c r="R10" s="2"/>
      <c r="S10" s="2"/>
      <c r="T10" s="2"/>
      <c r="U10" s="2"/>
      <c r="V10" s="2"/>
      <c r="W10" s="2"/>
      <c r="X10" s="2"/>
      <c r="Y10" s="2"/>
      <c r="Z10" s="2"/>
      <c r="AA10" s="2"/>
    </row>
    <row r="11" spans="1:27 16384:16384" ht="18.600000000000001">
      <c r="A11" s="2"/>
      <c r="B11" s="2"/>
      <c r="C11" s="2"/>
      <c r="D11" s="2"/>
      <c r="E11" s="2"/>
      <c r="F11" s="2"/>
      <c r="G11" s="2"/>
      <c r="H11" s="2"/>
      <c r="I11" s="2"/>
      <c r="J11" s="2"/>
      <c r="K11" s="2"/>
      <c r="L11" s="2"/>
      <c r="M11" s="2"/>
      <c r="N11" s="2"/>
      <c r="O11" s="2"/>
      <c r="P11" s="2"/>
      <c r="Q11" s="2"/>
      <c r="R11" s="2"/>
      <c r="S11" s="2"/>
      <c r="T11" s="2"/>
      <c r="U11" s="2"/>
      <c r="V11" s="2"/>
      <c r="W11" s="2"/>
      <c r="X11" s="2"/>
      <c r="Y11" s="2"/>
      <c r="Z11" s="2"/>
      <c r="AA11" s="2"/>
    </row>
    <row r="12" spans="1:27 16384:16384" ht="18.600000000000001">
      <c r="A12" s="2"/>
      <c r="B12" s="2"/>
      <c r="C12" s="2"/>
      <c r="D12" s="2"/>
      <c r="E12" s="2"/>
      <c r="F12" s="2"/>
      <c r="G12" s="2"/>
      <c r="H12" s="2"/>
      <c r="I12" s="2"/>
      <c r="J12" s="2"/>
      <c r="K12" s="2"/>
      <c r="L12" s="2"/>
      <c r="M12" s="2"/>
      <c r="N12" s="2"/>
      <c r="O12" s="2"/>
      <c r="P12" s="2"/>
      <c r="Q12" s="2"/>
      <c r="R12" s="2"/>
      <c r="S12" s="2"/>
      <c r="T12" s="2"/>
      <c r="U12" s="2"/>
      <c r="V12" s="2"/>
      <c r="W12" s="2"/>
      <c r="X12" s="2"/>
      <c r="Y12" s="2"/>
      <c r="Z12" s="2"/>
      <c r="AA12" s="2"/>
    </row>
    <row r="13" spans="1:27 16384:16384" ht="18.600000000000001">
      <c r="A13" s="2"/>
      <c r="B13" s="2"/>
      <c r="C13" s="2"/>
      <c r="D13" s="2"/>
      <c r="E13" s="2"/>
      <c r="F13" s="2"/>
      <c r="G13" s="2"/>
      <c r="H13" s="2"/>
      <c r="I13" s="2"/>
      <c r="J13" s="2"/>
      <c r="K13" s="2"/>
      <c r="L13" s="2"/>
      <c r="M13" s="2"/>
      <c r="N13" s="2"/>
      <c r="O13" s="2"/>
      <c r="P13" s="2"/>
      <c r="Q13" s="2"/>
      <c r="R13" s="2"/>
      <c r="S13" s="2"/>
      <c r="T13" s="2"/>
      <c r="U13" s="2"/>
      <c r="V13" s="2"/>
      <c r="W13" s="2"/>
      <c r="X13" s="2"/>
      <c r="Y13" s="2"/>
      <c r="Z13" s="2"/>
      <c r="AA13" s="2"/>
    </row>
    <row r="14" spans="1:27 16384:16384" ht="18.600000000000001">
      <c r="A14" s="2"/>
      <c r="B14" s="2"/>
      <c r="C14" s="2"/>
      <c r="D14" s="2"/>
      <c r="E14" s="2"/>
      <c r="F14" s="2"/>
      <c r="G14" s="2"/>
      <c r="H14" s="2"/>
      <c r="I14" s="2"/>
      <c r="J14" s="2"/>
      <c r="K14" s="2"/>
      <c r="L14" s="2"/>
      <c r="M14" s="2"/>
      <c r="N14" s="2"/>
      <c r="O14" s="2"/>
      <c r="P14" s="2"/>
      <c r="Q14" s="2"/>
      <c r="R14" s="2"/>
      <c r="S14" s="2"/>
      <c r="T14" s="2"/>
      <c r="U14" s="2"/>
      <c r="V14" s="2"/>
      <c r="W14" s="2"/>
      <c r="X14" s="2"/>
      <c r="Y14" s="2"/>
      <c r="Z14" s="2"/>
      <c r="AA14" s="2"/>
    </row>
    <row r="15" spans="1:27 16384:16384" ht="18.600000000000001">
      <c r="A15" s="2"/>
      <c r="B15" s="2"/>
      <c r="C15" s="2"/>
      <c r="D15" s="2"/>
      <c r="E15" s="2"/>
      <c r="F15" s="2"/>
      <c r="G15" s="2"/>
      <c r="H15" s="2"/>
      <c r="I15" s="2"/>
      <c r="J15" s="2"/>
      <c r="K15" s="2"/>
      <c r="L15" s="2"/>
      <c r="M15" s="2"/>
      <c r="N15" s="2"/>
      <c r="O15" s="2"/>
      <c r="P15" s="2"/>
      <c r="Q15" s="2"/>
      <c r="R15" s="2"/>
      <c r="S15" s="2"/>
      <c r="T15" s="2"/>
      <c r="U15" s="2"/>
      <c r="V15" s="2"/>
      <c r="W15" s="2"/>
      <c r="X15" s="2"/>
      <c r="Y15" s="2"/>
      <c r="Z15" s="2"/>
      <c r="AA15" s="2"/>
    </row>
    <row r="16" spans="1:27 16384:16384" ht="18.600000000000001">
      <c r="A16" s="2"/>
      <c r="B16" s="2"/>
      <c r="C16" s="2"/>
      <c r="D16" s="2"/>
      <c r="E16" s="2"/>
      <c r="F16" s="2"/>
      <c r="G16" s="2"/>
      <c r="H16" s="2"/>
      <c r="I16" s="2"/>
      <c r="J16" s="2"/>
      <c r="K16" s="2"/>
      <c r="L16" s="2"/>
      <c r="M16" s="2"/>
      <c r="N16" s="2"/>
      <c r="O16" s="2"/>
      <c r="P16" s="2"/>
      <c r="Q16" s="2"/>
      <c r="R16" s="2"/>
      <c r="S16" s="2"/>
      <c r="T16" s="2"/>
      <c r="U16" s="2"/>
      <c r="V16" s="2"/>
      <c r="W16" s="2"/>
      <c r="X16" s="2"/>
      <c r="Y16" s="2"/>
      <c r="Z16" s="2"/>
      <c r="AA16" s="2"/>
    </row>
    <row r="17" spans="1:27" ht="18.600000000000001">
      <c r="A17" s="2"/>
      <c r="B17" s="2"/>
      <c r="C17" s="2"/>
      <c r="D17" s="2"/>
      <c r="E17" s="2"/>
      <c r="F17" s="2"/>
      <c r="G17" s="2"/>
      <c r="H17" s="2"/>
      <c r="I17" s="2"/>
      <c r="J17" s="2"/>
      <c r="K17" s="2"/>
      <c r="L17" s="2"/>
      <c r="M17" s="2"/>
      <c r="N17" s="2"/>
      <c r="O17" s="2"/>
      <c r="P17" s="2"/>
      <c r="Q17" s="2"/>
      <c r="R17" s="2"/>
      <c r="S17" s="2"/>
      <c r="T17" s="2"/>
      <c r="U17" s="2"/>
      <c r="V17" s="2"/>
      <c r="W17" s="2"/>
      <c r="X17" s="2"/>
      <c r="Y17" s="2"/>
      <c r="Z17" s="2"/>
      <c r="AA17" s="2"/>
    </row>
    <row r="18" spans="1:27" ht="18.600000000000001">
      <c r="A18" s="2"/>
      <c r="B18" s="2"/>
      <c r="C18" s="2"/>
      <c r="D18" s="2"/>
      <c r="E18" s="2"/>
      <c r="F18" s="2"/>
      <c r="G18" s="2"/>
      <c r="H18" s="2"/>
      <c r="I18" s="2"/>
      <c r="J18" s="2"/>
      <c r="K18" s="2"/>
      <c r="L18" s="2"/>
      <c r="M18" s="2"/>
      <c r="N18" s="2"/>
      <c r="O18" s="2"/>
      <c r="P18" s="2"/>
      <c r="Q18" s="2"/>
      <c r="R18" s="2"/>
      <c r="S18" s="2"/>
      <c r="T18" s="2"/>
      <c r="U18" s="2"/>
      <c r="V18" s="2"/>
      <c r="W18" s="2"/>
      <c r="X18" s="2"/>
      <c r="Y18" s="2"/>
      <c r="Z18" s="2"/>
      <c r="AA18" s="2"/>
    </row>
    <row r="19" spans="1:27" ht="18.600000000000001">
      <c r="A19" s="2"/>
      <c r="B19" s="2"/>
      <c r="C19" s="2"/>
      <c r="D19" s="2"/>
      <c r="E19" s="2"/>
      <c r="F19" s="2"/>
      <c r="G19" s="2"/>
      <c r="H19" s="2"/>
      <c r="I19" s="2"/>
      <c r="J19" s="2"/>
      <c r="K19" s="2"/>
      <c r="L19" s="2"/>
      <c r="M19" s="2"/>
      <c r="N19" s="2"/>
      <c r="O19" s="2"/>
      <c r="P19" s="2"/>
      <c r="Q19" s="2"/>
      <c r="R19" s="2"/>
      <c r="S19" s="2"/>
      <c r="T19" s="2"/>
      <c r="U19" s="2"/>
      <c r="V19" s="2"/>
      <c r="W19" s="2"/>
      <c r="X19" s="2"/>
      <c r="Y19" s="2"/>
      <c r="Z19" s="2"/>
      <c r="AA19" s="2"/>
    </row>
    <row r="20" spans="1:27" ht="18.600000000000001">
      <c r="A20" s="2"/>
      <c r="B20" s="2"/>
      <c r="C20" s="2"/>
      <c r="D20" s="2"/>
      <c r="E20" s="2"/>
      <c r="F20" s="2"/>
      <c r="G20" s="2"/>
      <c r="H20" s="2"/>
      <c r="I20" s="2"/>
      <c r="J20" s="2"/>
      <c r="K20" s="2"/>
      <c r="L20" s="2"/>
      <c r="M20" s="2"/>
      <c r="N20" s="2"/>
      <c r="O20" s="2"/>
      <c r="P20" s="2"/>
      <c r="Q20" s="2"/>
      <c r="R20" s="2"/>
      <c r="S20" s="2"/>
      <c r="T20" s="2"/>
      <c r="U20" s="2"/>
      <c r="V20" s="2"/>
      <c r="W20" s="2"/>
      <c r="X20" s="2"/>
      <c r="Y20" s="2"/>
      <c r="Z20" s="2"/>
      <c r="AA20" s="2"/>
    </row>
    <row r="21" spans="1:27" ht="18.600000000000001">
      <c r="A21" s="2"/>
      <c r="B21" s="2"/>
      <c r="C21" s="2"/>
      <c r="D21" s="2"/>
      <c r="E21" s="2"/>
      <c r="F21" s="2"/>
      <c r="G21" s="2"/>
      <c r="H21" s="2"/>
      <c r="I21" s="2"/>
      <c r="J21" s="2"/>
      <c r="K21" s="2"/>
      <c r="L21" s="2"/>
      <c r="M21" s="2"/>
      <c r="N21" s="2"/>
      <c r="O21" s="2"/>
      <c r="P21" s="2"/>
      <c r="Q21" s="2"/>
      <c r="R21" s="2"/>
      <c r="S21" s="2"/>
      <c r="T21" s="2"/>
      <c r="U21" s="2"/>
      <c r="V21" s="2"/>
      <c r="W21" s="2"/>
      <c r="X21" s="2"/>
      <c r="Y21" s="2"/>
      <c r="Z21" s="2"/>
      <c r="AA21" s="2"/>
    </row>
    <row r="22" spans="1:27" ht="18.600000000000001">
      <c r="A22" s="2"/>
      <c r="B22" s="2"/>
      <c r="C22" s="2"/>
      <c r="D22" s="2"/>
      <c r="E22" s="2"/>
      <c r="F22" s="2"/>
      <c r="G22" s="2"/>
      <c r="H22" s="2"/>
      <c r="I22" s="2"/>
      <c r="J22" s="2"/>
      <c r="K22" s="2"/>
      <c r="L22" s="2"/>
      <c r="M22" s="2"/>
      <c r="N22" s="2"/>
      <c r="O22" s="2"/>
      <c r="P22" s="2"/>
      <c r="Q22" s="2"/>
      <c r="R22" s="2"/>
      <c r="S22" s="2"/>
      <c r="T22" s="2"/>
      <c r="U22" s="2"/>
      <c r="V22" s="2"/>
      <c r="W22" s="2"/>
      <c r="X22" s="2"/>
      <c r="Y22" s="2"/>
      <c r="Z22" s="2"/>
      <c r="AA22" s="2"/>
    </row>
    <row r="23" spans="1:27" ht="18.600000000000001">
      <c r="A23" s="2"/>
      <c r="B23" s="2"/>
      <c r="C23" s="2"/>
      <c r="D23" s="2"/>
      <c r="E23" s="2"/>
      <c r="F23" s="2"/>
      <c r="G23" s="2"/>
      <c r="H23" s="2"/>
      <c r="I23" s="2"/>
      <c r="J23" s="2"/>
      <c r="K23" s="2"/>
      <c r="L23" s="2"/>
      <c r="M23" s="2"/>
      <c r="N23" s="2"/>
      <c r="O23" s="2"/>
      <c r="P23" s="2"/>
      <c r="Q23" s="2"/>
      <c r="R23" s="2"/>
      <c r="S23" s="2"/>
      <c r="T23" s="2"/>
      <c r="U23" s="2"/>
      <c r="V23" s="2"/>
      <c r="W23" s="2"/>
      <c r="X23" s="2"/>
      <c r="Y23" s="2"/>
      <c r="Z23" s="2"/>
      <c r="AA23" s="2"/>
    </row>
    <row r="24" spans="1:27" ht="18.600000000000001">
      <c r="A24" s="2"/>
      <c r="B24" s="2"/>
      <c r="C24" s="2"/>
      <c r="D24" s="2"/>
      <c r="E24" s="2"/>
      <c r="F24" s="2"/>
      <c r="G24" s="2"/>
      <c r="H24" s="2"/>
      <c r="I24" s="2"/>
      <c r="J24" s="2"/>
      <c r="K24" s="2"/>
      <c r="L24" s="2"/>
      <c r="M24" s="2"/>
      <c r="N24" s="2"/>
      <c r="O24" s="2"/>
      <c r="P24" s="2"/>
      <c r="Q24" s="2"/>
      <c r="R24" s="2"/>
      <c r="S24" s="2"/>
      <c r="T24" s="2"/>
      <c r="U24" s="2"/>
      <c r="V24" s="2"/>
      <c r="W24" s="2"/>
      <c r="X24" s="2"/>
      <c r="Y24" s="2"/>
      <c r="Z24" s="2"/>
      <c r="AA24" s="2"/>
    </row>
    <row r="25" spans="1:27" ht="18.600000000000001">
      <c r="A25" s="2"/>
      <c r="B25" s="2"/>
      <c r="C25" s="2"/>
      <c r="D25" s="2"/>
      <c r="E25" s="2"/>
      <c r="F25" s="2"/>
      <c r="G25" s="2"/>
      <c r="H25" s="2"/>
      <c r="I25" s="2"/>
      <c r="J25" s="2"/>
      <c r="K25" s="2"/>
      <c r="L25" s="2"/>
      <c r="M25" s="2"/>
      <c r="N25" s="2"/>
      <c r="O25" s="2"/>
      <c r="P25" s="2"/>
      <c r="Q25" s="2"/>
      <c r="R25" s="2"/>
      <c r="S25" s="2"/>
      <c r="T25" s="2"/>
      <c r="U25" s="2"/>
      <c r="V25" s="2"/>
      <c r="W25" s="2"/>
      <c r="X25" s="2"/>
      <c r="Y25" s="2"/>
      <c r="Z25" s="2"/>
      <c r="AA25" s="2"/>
    </row>
    <row r="26" spans="1:27" ht="18.600000000000001">
      <c r="A26" s="2"/>
      <c r="B26" s="2"/>
      <c r="C26" s="2"/>
      <c r="D26" s="2"/>
      <c r="E26" s="2"/>
      <c r="F26" s="2"/>
      <c r="G26" s="2"/>
      <c r="H26" s="2"/>
      <c r="I26" s="2"/>
      <c r="J26" s="2"/>
      <c r="K26" s="2"/>
      <c r="L26" s="2"/>
      <c r="M26" s="2"/>
      <c r="N26" s="2"/>
      <c r="O26" s="2"/>
      <c r="P26" s="2"/>
      <c r="Q26" s="2"/>
      <c r="R26" s="2"/>
      <c r="S26" s="2"/>
      <c r="T26" s="2"/>
      <c r="U26" s="2"/>
      <c r="V26" s="2"/>
      <c r="W26" s="2"/>
      <c r="X26" s="2"/>
      <c r="Y26" s="2"/>
      <c r="Z26" s="2"/>
      <c r="AA26" s="2"/>
    </row>
    <row r="27" spans="1:27" ht="18.600000000000001">
      <c r="A27" s="2"/>
      <c r="B27" s="2"/>
      <c r="C27" s="2"/>
      <c r="D27" s="2"/>
      <c r="E27" s="2"/>
      <c r="F27" s="2"/>
      <c r="G27" s="2"/>
      <c r="H27" s="2"/>
      <c r="I27" s="2"/>
      <c r="J27" s="2"/>
      <c r="K27" s="2"/>
      <c r="L27" s="2"/>
      <c r="M27" s="2"/>
      <c r="N27" s="2"/>
      <c r="O27" s="2"/>
      <c r="P27" s="2"/>
      <c r="Q27" s="2"/>
      <c r="R27" s="2"/>
      <c r="S27" s="2"/>
      <c r="T27" s="2"/>
      <c r="U27" s="2"/>
      <c r="V27" s="2"/>
      <c r="W27" s="2"/>
      <c r="X27" s="2"/>
      <c r="Y27" s="2"/>
      <c r="Z27" s="2"/>
      <c r="AA27" s="2"/>
    </row>
    <row r="28" spans="1:27" ht="18.600000000000001">
      <c r="A28" s="2"/>
      <c r="B28" s="2"/>
      <c r="C28" s="2"/>
      <c r="D28" s="2"/>
      <c r="E28" s="2"/>
      <c r="F28" s="2"/>
      <c r="G28" s="2"/>
      <c r="H28" s="2"/>
      <c r="I28" s="2"/>
      <c r="J28" s="2"/>
      <c r="K28" s="2"/>
      <c r="L28" s="2"/>
      <c r="M28" s="2"/>
      <c r="N28" s="2"/>
      <c r="O28" s="2"/>
      <c r="P28" s="2"/>
      <c r="Q28" s="2"/>
      <c r="R28" s="2"/>
      <c r="S28" s="2"/>
      <c r="T28" s="2"/>
      <c r="U28" s="2"/>
      <c r="V28" s="2"/>
      <c r="W28" s="2"/>
      <c r="X28" s="2"/>
      <c r="Y28" s="2"/>
      <c r="Z28" s="2"/>
      <c r="AA28" s="2"/>
    </row>
    <row r="29" spans="1:27" ht="18.600000000000001">
      <c r="A29" s="2"/>
      <c r="B29" s="2"/>
      <c r="C29" s="2"/>
      <c r="D29" s="2"/>
      <c r="E29" s="2"/>
      <c r="F29" s="2"/>
      <c r="G29" s="2"/>
      <c r="H29" s="2"/>
      <c r="I29" s="2"/>
      <c r="J29" s="2"/>
      <c r="K29" s="2"/>
      <c r="L29" s="2"/>
      <c r="M29" s="2"/>
      <c r="N29" s="2"/>
      <c r="O29" s="2"/>
      <c r="P29" s="2"/>
      <c r="Q29" s="2"/>
      <c r="R29" s="2"/>
      <c r="S29" s="2"/>
      <c r="T29" s="2"/>
      <c r="U29" s="2"/>
      <c r="V29" s="2"/>
      <c r="W29" s="2"/>
      <c r="X29" s="2"/>
      <c r="Y29" s="2"/>
      <c r="Z29" s="2"/>
      <c r="AA29" s="2"/>
    </row>
    <row r="30" spans="1:27" ht="18.600000000000001">
      <c r="A30" s="2"/>
      <c r="B30" s="2"/>
      <c r="C30" s="2"/>
      <c r="D30" s="2"/>
      <c r="E30" s="2"/>
      <c r="F30" s="2"/>
      <c r="G30" s="2"/>
      <c r="H30" s="2"/>
      <c r="I30" s="2"/>
      <c r="J30" s="2"/>
      <c r="K30" s="2"/>
      <c r="L30" s="2"/>
      <c r="M30" s="2"/>
      <c r="N30" s="2"/>
      <c r="O30" s="2"/>
      <c r="P30" s="2"/>
      <c r="Q30" s="2"/>
      <c r="R30" s="2"/>
      <c r="S30" s="2"/>
      <c r="T30" s="2"/>
      <c r="U30" s="2"/>
      <c r="V30" s="2"/>
      <c r="W30" s="2"/>
      <c r="X30" s="2"/>
      <c r="Y30" s="2"/>
      <c r="Z30" s="2"/>
      <c r="AA30" s="2"/>
    </row>
    <row r="31" spans="1:27" ht="18.600000000000001">
      <c r="A31" s="2"/>
      <c r="B31" s="2"/>
      <c r="C31" s="2"/>
      <c r="D31" s="2"/>
      <c r="E31" s="2"/>
      <c r="F31" s="2"/>
      <c r="G31" s="2"/>
      <c r="H31" s="2"/>
      <c r="I31" s="2"/>
      <c r="J31" s="2"/>
      <c r="K31" s="2"/>
      <c r="L31" s="2"/>
      <c r="M31" s="2"/>
      <c r="N31" s="2"/>
      <c r="O31" s="2"/>
      <c r="P31" s="2"/>
      <c r="Q31" s="2"/>
      <c r="R31" s="2"/>
      <c r="S31" s="2"/>
      <c r="T31" s="2"/>
      <c r="U31" s="2"/>
      <c r="V31" s="2"/>
      <c r="W31" s="2"/>
      <c r="X31" s="2"/>
      <c r="Y31" s="2"/>
      <c r="Z31" s="2"/>
      <c r="AA31" s="2"/>
    </row>
    <row r="32" spans="1:27" ht="18.600000000000001">
      <c r="A32" s="2"/>
      <c r="B32" s="2"/>
      <c r="C32" s="2"/>
      <c r="D32" s="2"/>
      <c r="E32" s="2"/>
      <c r="F32" s="2"/>
      <c r="G32" s="2"/>
      <c r="H32" s="2"/>
      <c r="I32" s="2"/>
      <c r="J32" s="2"/>
      <c r="K32" s="2"/>
      <c r="L32" s="2"/>
      <c r="M32" s="2"/>
      <c r="N32" s="2"/>
      <c r="O32" s="2"/>
      <c r="P32" s="2"/>
      <c r="Q32" s="2"/>
      <c r="R32" s="2"/>
      <c r="S32" s="2"/>
      <c r="T32" s="2"/>
      <c r="U32" s="2"/>
      <c r="V32" s="2"/>
      <c r="W32" s="2"/>
      <c r="X32" s="2"/>
      <c r="Y32" s="2"/>
      <c r="Z32" s="2"/>
      <c r="AA32" s="2"/>
    </row>
    <row r="33" spans="1:27" ht="18.600000000000001">
      <c r="A33" s="2"/>
      <c r="B33" s="2"/>
      <c r="C33" s="2"/>
      <c r="D33" s="2"/>
      <c r="E33" s="2"/>
      <c r="F33" s="2"/>
      <c r="G33" s="2"/>
      <c r="H33" s="2"/>
      <c r="I33" s="2"/>
      <c r="J33" s="2"/>
      <c r="K33" s="2"/>
      <c r="L33" s="2"/>
      <c r="M33" s="2"/>
      <c r="N33" s="2"/>
      <c r="O33" s="2"/>
      <c r="P33" s="2"/>
      <c r="Q33" s="2"/>
      <c r="R33" s="2"/>
      <c r="S33" s="2"/>
      <c r="T33" s="2"/>
      <c r="U33" s="2"/>
      <c r="V33" s="2"/>
      <c r="W33" s="2"/>
      <c r="X33" s="2"/>
      <c r="Y33" s="2"/>
      <c r="Z33" s="2"/>
      <c r="AA33" s="2"/>
    </row>
    <row r="34" spans="1:27" ht="18.600000000000001">
      <c r="A34" s="2"/>
      <c r="B34" s="2"/>
      <c r="C34" s="2"/>
      <c r="D34" s="2"/>
      <c r="E34" s="2"/>
      <c r="F34" s="2"/>
      <c r="G34" s="2"/>
      <c r="H34" s="2"/>
      <c r="I34" s="2"/>
      <c r="J34" s="2"/>
      <c r="K34" s="2"/>
      <c r="L34" s="2"/>
      <c r="M34" s="2"/>
      <c r="N34" s="2"/>
      <c r="O34" s="2"/>
      <c r="P34" s="2"/>
      <c r="Q34" s="2"/>
      <c r="R34" s="2"/>
      <c r="S34" s="2"/>
      <c r="T34" s="2"/>
      <c r="U34" s="2"/>
      <c r="V34" s="2"/>
      <c r="W34" s="2"/>
      <c r="X34" s="2"/>
      <c r="Y34" s="2"/>
      <c r="Z34" s="2"/>
      <c r="AA34" s="2"/>
    </row>
    <row r="35" spans="1:27" ht="18.600000000000001">
      <c r="A35" s="2"/>
      <c r="B35" s="2"/>
      <c r="C35" s="2"/>
      <c r="D35" s="2"/>
      <c r="E35" s="2"/>
      <c r="F35" s="2"/>
      <c r="G35" s="2"/>
      <c r="H35" s="2"/>
      <c r="I35" s="2"/>
      <c r="J35" s="2"/>
      <c r="K35" s="2"/>
      <c r="L35" s="2"/>
      <c r="M35" s="2"/>
      <c r="N35" s="2"/>
      <c r="O35" s="2"/>
      <c r="P35" s="2"/>
      <c r="Q35" s="2"/>
      <c r="R35" s="2"/>
      <c r="S35" s="2"/>
      <c r="T35" s="2"/>
      <c r="U35" s="2"/>
      <c r="V35" s="2"/>
      <c r="W35" s="2"/>
      <c r="X35" s="2"/>
      <c r="Y35" s="2"/>
      <c r="Z35" s="2"/>
      <c r="AA35" s="2"/>
    </row>
    <row r="36" spans="1:27" ht="18.600000000000001">
      <c r="A36" s="2"/>
      <c r="B36" s="2"/>
      <c r="C36" s="2"/>
      <c r="D36" s="2"/>
      <c r="E36" s="2"/>
      <c r="F36" s="2"/>
      <c r="G36" s="2"/>
      <c r="H36" s="2"/>
      <c r="I36" s="2"/>
      <c r="J36" s="2"/>
      <c r="K36" s="2"/>
      <c r="L36" s="2"/>
      <c r="M36" s="2"/>
      <c r="N36" s="2"/>
      <c r="O36" s="2"/>
      <c r="P36" s="2"/>
      <c r="Q36" s="2"/>
      <c r="R36" s="2"/>
      <c r="S36" s="2"/>
      <c r="T36" s="2"/>
      <c r="U36" s="2"/>
      <c r="V36" s="2"/>
      <c r="W36" s="2"/>
      <c r="X36" s="2"/>
      <c r="Y36" s="2"/>
      <c r="Z36" s="2"/>
      <c r="AA36" s="2"/>
    </row>
    <row r="37" spans="1:27" ht="18.600000000000001">
      <c r="A37" s="2"/>
      <c r="B37" s="2"/>
      <c r="C37" s="2"/>
      <c r="D37" s="2"/>
      <c r="E37" s="2"/>
      <c r="F37" s="2"/>
      <c r="G37" s="2"/>
      <c r="H37" s="2"/>
      <c r="I37" s="2"/>
      <c r="J37" s="2"/>
      <c r="K37" s="2"/>
      <c r="L37" s="2"/>
      <c r="M37" s="2"/>
      <c r="N37" s="2"/>
      <c r="O37" s="2"/>
      <c r="P37" s="2"/>
      <c r="Q37" s="2"/>
      <c r="R37" s="2"/>
      <c r="S37" s="2"/>
      <c r="T37" s="2"/>
      <c r="U37" s="2"/>
      <c r="V37" s="2"/>
      <c r="W37" s="2"/>
      <c r="X37" s="2"/>
      <c r="Y37" s="2"/>
      <c r="Z37" s="2"/>
      <c r="AA37" s="2"/>
    </row>
    <row r="38" spans="1:27" ht="18.600000000000001">
      <c r="A38" s="2"/>
      <c r="B38" s="2"/>
      <c r="C38" s="2"/>
      <c r="D38" s="2"/>
      <c r="E38" s="2"/>
      <c r="F38" s="2"/>
      <c r="G38" s="2"/>
      <c r="H38" s="2"/>
      <c r="I38" s="2"/>
      <c r="J38" s="2"/>
      <c r="K38" s="2"/>
      <c r="L38" s="2"/>
      <c r="M38" s="2"/>
      <c r="N38" s="2"/>
      <c r="O38" s="2"/>
      <c r="P38" s="2"/>
      <c r="Q38" s="2"/>
      <c r="R38" s="2"/>
      <c r="S38" s="2"/>
      <c r="T38" s="2"/>
      <c r="U38" s="2"/>
      <c r="V38" s="2"/>
      <c r="W38" s="2"/>
      <c r="X38" s="2"/>
      <c r="Y38" s="2"/>
      <c r="Z38" s="2"/>
      <c r="AA38" s="2"/>
    </row>
    <row r="39" spans="1:27" ht="18.600000000000001">
      <c r="A39" s="2"/>
      <c r="B39" s="2"/>
      <c r="C39" s="2"/>
      <c r="D39" s="2"/>
      <c r="E39" s="2"/>
      <c r="F39" s="2"/>
      <c r="G39" s="2"/>
      <c r="H39" s="2"/>
      <c r="I39" s="2"/>
      <c r="J39" s="2"/>
      <c r="K39" s="2"/>
      <c r="L39" s="2"/>
      <c r="M39" s="2"/>
      <c r="N39" s="2"/>
      <c r="O39" s="2"/>
      <c r="P39" s="2"/>
      <c r="Q39" s="2"/>
      <c r="R39" s="2"/>
      <c r="S39" s="2"/>
      <c r="T39" s="2"/>
      <c r="U39" s="2"/>
      <c r="V39" s="2"/>
      <c r="W39" s="2"/>
      <c r="X39" s="2"/>
      <c r="Y39" s="2"/>
      <c r="Z39" s="2"/>
      <c r="AA39" s="2"/>
    </row>
    <row r="40" spans="1:27" ht="18.600000000000001">
      <c r="A40" s="2"/>
      <c r="B40" s="2"/>
      <c r="C40" s="2"/>
      <c r="D40" s="2"/>
      <c r="E40" s="2"/>
      <c r="F40" s="2"/>
      <c r="G40" s="2"/>
      <c r="H40" s="2"/>
      <c r="I40" s="2"/>
      <c r="J40" s="2"/>
      <c r="K40" s="2"/>
      <c r="L40" s="2"/>
      <c r="M40" s="2"/>
      <c r="N40" s="2"/>
      <c r="O40" s="2"/>
      <c r="P40" s="2"/>
      <c r="Q40" s="2"/>
      <c r="R40" s="2"/>
      <c r="S40" s="2"/>
      <c r="T40" s="2"/>
      <c r="U40" s="2"/>
      <c r="V40" s="2"/>
      <c r="W40" s="2"/>
      <c r="X40" s="2"/>
      <c r="Y40" s="2"/>
      <c r="Z40" s="2"/>
      <c r="AA40" s="2"/>
    </row>
    <row r="41" spans="1:27" ht="18.600000000000001">
      <c r="A41" s="2"/>
      <c r="B41" s="2"/>
      <c r="C41" s="2"/>
      <c r="D41" s="2"/>
      <c r="E41" s="2"/>
      <c r="F41" s="2"/>
      <c r="G41" s="2"/>
      <c r="H41" s="2"/>
      <c r="I41" s="2"/>
      <c r="J41" s="2"/>
      <c r="K41" s="2"/>
      <c r="L41" s="2"/>
      <c r="M41" s="2"/>
      <c r="N41" s="2"/>
      <c r="O41" s="2"/>
      <c r="P41" s="2"/>
      <c r="Q41" s="2"/>
      <c r="R41" s="2"/>
      <c r="S41" s="2"/>
      <c r="T41" s="2"/>
      <c r="U41" s="2"/>
      <c r="V41" s="2"/>
      <c r="W41" s="2"/>
      <c r="X41" s="2"/>
      <c r="Y41" s="2"/>
      <c r="Z41" s="2"/>
      <c r="AA41" s="2"/>
    </row>
    <row r="42" spans="1:27" ht="18.600000000000001">
      <c r="A42" s="2"/>
      <c r="B42" s="2"/>
      <c r="C42" s="2"/>
      <c r="D42" s="2"/>
      <c r="E42" s="2"/>
      <c r="F42" s="2"/>
      <c r="G42" s="2"/>
      <c r="H42" s="2"/>
      <c r="I42" s="2"/>
      <c r="J42" s="2"/>
      <c r="K42" s="2"/>
      <c r="L42" s="2"/>
      <c r="M42" s="2"/>
      <c r="N42" s="2"/>
      <c r="O42" s="2"/>
      <c r="P42" s="2"/>
      <c r="Q42" s="2"/>
      <c r="R42" s="2"/>
      <c r="S42" s="2"/>
      <c r="T42" s="2"/>
      <c r="U42" s="2"/>
      <c r="V42" s="2"/>
      <c r="W42" s="2"/>
      <c r="X42" s="2"/>
      <c r="Y42" s="2"/>
      <c r="Z42" s="2"/>
      <c r="AA42" s="2"/>
    </row>
    <row r="43" spans="1:27" ht="18.600000000000001">
      <c r="A43" s="2"/>
      <c r="B43" s="2"/>
      <c r="C43" s="2"/>
      <c r="D43" s="2"/>
      <c r="E43" s="2"/>
      <c r="F43" s="2"/>
      <c r="G43" s="2"/>
      <c r="H43" s="2"/>
      <c r="I43" s="2"/>
      <c r="J43" s="2"/>
      <c r="K43" s="2"/>
      <c r="L43" s="2"/>
      <c r="M43" s="2"/>
      <c r="N43" s="2"/>
      <c r="O43" s="2"/>
      <c r="P43" s="2"/>
      <c r="Q43" s="2"/>
      <c r="R43" s="2"/>
      <c r="S43" s="2"/>
      <c r="T43" s="2"/>
      <c r="U43" s="2"/>
      <c r="V43" s="2"/>
      <c r="W43" s="2"/>
      <c r="X43" s="2"/>
      <c r="Y43" s="2"/>
      <c r="Z43" s="2"/>
      <c r="AA43" s="2"/>
    </row>
    <row r="44" spans="1:27" ht="18.600000000000001">
      <c r="A44" s="2"/>
      <c r="B44" s="2"/>
      <c r="C44" s="2"/>
      <c r="D44" s="2"/>
      <c r="E44" s="2"/>
      <c r="F44" s="2"/>
      <c r="G44" s="2"/>
      <c r="H44" s="2"/>
      <c r="I44" s="2"/>
      <c r="J44" s="2"/>
      <c r="K44" s="2"/>
      <c r="L44" s="2"/>
      <c r="M44" s="2"/>
      <c r="N44" s="2"/>
      <c r="O44" s="2"/>
      <c r="P44" s="2"/>
      <c r="Q44" s="2"/>
      <c r="R44" s="2"/>
      <c r="S44" s="2"/>
      <c r="T44" s="2"/>
      <c r="U44" s="2"/>
      <c r="V44" s="2"/>
      <c r="W44" s="2"/>
      <c r="X44" s="2"/>
      <c r="Y44" s="2"/>
      <c r="Z44" s="2"/>
      <c r="AA44" s="2"/>
    </row>
    <row r="45" spans="1:27" ht="18.600000000000001">
      <c r="A45" s="2"/>
      <c r="B45" s="2"/>
      <c r="C45" s="2"/>
      <c r="D45" s="2"/>
      <c r="E45" s="2"/>
      <c r="F45" s="2"/>
      <c r="G45" s="2"/>
      <c r="H45" s="2"/>
      <c r="I45" s="2"/>
      <c r="J45" s="2"/>
      <c r="K45" s="2"/>
      <c r="L45" s="2"/>
      <c r="M45" s="2"/>
      <c r="N45" s="2"/>
      <c r="O45" s="2"/>
      <c r="P45" s="2"/>
      <c r="Q45" s="2"/>
      <c r="R45" s="2"/>
      <c r="S45" s="2"/>
      <c r="T45" s="2"/>
      <c r="U45" s="2"/>
      <c r="V45" s="2"/>
      <c r="W45" s="2"/>
      <c r="X45" s="2"/>
      <c r="Y45" s="2"/>
      <c r="Z45" s="2"/>
      <c r="AA45" s="2"/>
    </row>
    <row r="46" spans="1:27" ht="18.600000000000001">
      <c r="A46" s="2"/>
      <c r="B46" s="2"/>
      <c r="C46" s="2"/>
      <c r="D46" s="2"/>
      <c r="E46" s="2"/>
      <c r="F46" s="2"/>
      <c r="G46" s="2"/>
      <c r="H46" s="2"/>
      <c r="I46" s="2"/>
      <c r="J46" s="2"/>
      <c r="K46" s="2"/>
      <c r="L46" s="2"/>
      <c r="M46" s="2"/>
      <c r="N46" s="2"/>
      <c r="O46" s="2"/>
      <c r="P46" s="2"/>
      <c r="Q46" s="2"/>
      <c r="R46" s="2"/>
      <c r="S46" s="2"/>
      <c r="T46" s="2"/>
      <c r="U46" s="2"/>
      <c r="V46" s="2"/>
      <c r="W46" s="2"/>
      <c r="X46" s="2"/>
      <c r="Y46" s="2"/>
      <c r="Z46" s="2"/>
      <c r="AA46" s="2"/>
    </row>
    <row r="47" spans="1:27" ht="18.600000000000001">
      <c r="A47" s="2"/>
      <c r="B47" s="2"/>
      <c r="C47" s="2"/>
      <c r="D47" s="2"/>
      <c r="E47" s="2"/>
      <c r="F47" s="2"/>
      <c r="G47" s="2"/>
      <c r="H47" s="2"/>
      <c r="I47" s="2"/>
      <c r="J47" s="2"/>
      <c r="K47" s="2"/>
      <c r="L47" s="2"/>
      <c r="M47" s="2"/>
      <c r="N47" s="2"/>
      <c r="O47" s="2"/>
      <c r="P47" s="2"/>
      <c r="Q47" s="2"/>
      <c r="R47" s="2"/>
      <c r="S47" s="2"/>
      <c r="T47" s="2"/>
      <c r="U47" s="2"/>
      <c r="V47" s="2"/>
      <c r="W47" s="2"/>
      <c r="X47" s="2"/>
      <c r="Y47" s="2"/>
      <c r="Z47" s="2"/>
      <c r="AA47" s="2"/>
    </row>
    <row r="48" spans="1:27" ht="18.600000000000001">
      <c r="A48" s="2"/>
      <c r="B48" s="2"/>
      <c r="C48" s="2"/>
      <c r="D48" s="2"/>
      <c r="E48" s="2"/>
      <c r="F48" s="2"/>
      <c r="G48" s="2"/>
      <c r="H48" s="2"/>
      <c r="I48" s="2"/>
      <c r="J48" s="2"/>
      <c r="K48" s="2"/>
      <c r="L48" s="2"/>
      <c r="M48" s="2"/>
      <c r="N48" s="2"/>
      <c r="O48" s="2"/>
      <c r="P48" s="2"/>
      <c r="Q48" s="2"/>
      <c r="R48" s="2"/>
      <c r="S48" s="2"/>
      <c r="T48" s="2"/>
      <c r="U48" s="2"/>
      <c r="V48" s="2"/>
      <c r="W48" s="2"/>
      <c r="X48" s="2"/>
      <c r="Y48" s="2"/>
      <c r="Z48" s="2"/>
      <c r="AA48" s="2"/>
    </row>
    <row r="49" spans="1:27" ht="18.600000000000001">
      <c r="A49" s="2"/>
      <c r="B49" s="2"/>
      <c r="C49" s="2"/>
      <c r="D49" s="2"/>
      <c r="E49" s="2"/>
      <c r="F49" s="2"/>
      <c r="G49" s="2"/>
      <c r="H49" s="2"/>
      <c r="I49" s="2"/>
      <c r="J49" s="2"/>
      <c r="K49" s="2"/>
      <c r="L49" s="2"/>
      <c r="M49" s="2"/>
      <c r="N49" s="2"/>
      <c r="O49" s="2"/>
      <c r="P49" s="2"/>
      <c r="Q49" s="2"/>
      <c r="R49" s="2"/>
      <c r="S49" s="2"/>
      <c r="T49" s="2"/>
      <c r="U49" s="2"/>
      <c r="V49" s="2"/>
      <c r="W49" s="2"/>
      <c r="X49" s="2"/>
      <c r="Y49" s="2"/>
      <c r="Z49" s="2"/>
      <c r="AA49" s="2"/>
    </row>
    <row r="50" spans="1:27" ht="18.600000000000001">
      <c r="A50" s="2"/>
      <c r="B50" s="2"/>
      <c r="C50" s="2"/>
      <c r="D50" s="2"/>
      <c r="E50" s="2"/>
      <c r="F50" s="2"/>
      <c r="G50" s="2"/>
      <c r="H50" s="2"/>
      <c r="I50" s="2"/>
      <c r="J50" s="2"/>
      <c r="K50" s="2"/>
      <c r="L50" s="2"/>
      <c r="M50" s="2"/>
      <c r="N50" s="2"/>
      <c r="O50" s="2"/>
      <c r="P50" s="2"/>
      <c r="Q50" s="2"/>
      <c r="R50" s="2"/>
      <c r="S50" s="2"/>
      <c r="T50" s="2"/>
      <c r="U50" s="2"/>
      <c r="V50" s="2"/>
      <c r="W50" s="2"/>
      <c r="X50" s="2"/>
      <c r="Y50" s="2"/>
      <c r="Z50" s="2"/>
      <c r="AA50" s="2"/>
    </row>
    <row r="51" spans="1:27" ht="18.600000000000001">
      <c r="A51" s="2"/>
      <c r="B51" s="2"/>
      <c r="C51" s="2"/>
      <c r="D51" s="2"/>
      <c r="E51" s="2"/>
      <c r="F51" s="2"/>
      <c r="G51" s="2"/>
      <c r="H51" s="2"/>
      <c r="I51" s="2"/>
      <c r="J51" s="2"/>
      <c r="K51" s="2"/>
      <c r="L51" s="2"/>
      <c r="M51" s="2"/>
      <c r="N51" s="2"/>
      <c r="O51" s="2"/>
      <c r="P51" s="2"/>
      <c r="Q51" s="2"/>
      <c r="R51" s="2"/>
      <c r="S51" s="2"/>
      <c r="T51" s="2"/>
      <c r="U51" s="2"/>
      <c r="V51" s="2"/>
      <c r="W51" s="2"/>
      <c r="X51" s="2"/>
      <c r="Y51" s="2"/>
      <c r="Z51" s="2"/>
      <c r="AA51" s="2"/>
    </row>
    <row r="52" spans="1:27" ht="18.600000000000001">
      <c r="A52" s="2"/>
      <c r="B52" s="2"/>
      <c r="C52" s="2"/>
      <c r="D52" s="2"/>
      <c r="E52" s="2"/>
      <c r="F52" s="2"/>
      <c r="G52" s="2"/>
      <c r="H52" s="2"/>
      <c r="I52" s="2"/>
      <c r="J52" s="2"/>
      <c r="K52" s="2"/>
      <c r="L52" s="2"/>
      <c r="M52" s="2"/>
      <c r="N52" s="2"/>
      <c r="O52" s="2"/>
      <c r="P52" s="2"/>
      <c r="Q52" s="2"/>
      <c r="R52" s="2"/>
      <c r="S52" s="2"/>
      <c r="T52" s="2"/>
      <c r="U52" s="2"/>
      <c r="V52" s="2"/>
      <c r="W52" s="2"/>
      <c r="X52" s="2"/>
      <c r="Y52" s="2"/>
      <c r="Z52" s="2"/>
      <c r="AA52" s="2"/>
    </row>
    <row r="53" spans="1:27" ht="18.600000000000001">
      <c r="A53" s="2"/>
      <c r="B53" s="2"/>
      <c r="C53" s="2"/>
      <c r="D53" s="2"/>
      <c r="E53" s="2"/>
      <c r="F53" s="2"/>
      <c r="G53" s="2"/>
      <c r="H53" s="2"/>
      <c r="I53" s="2"/>
      <c r="J53" s="2"/>
      <c r="K53" s="2"/>
      <c r="L53" s="2"/>
      <c r="M53" s="2"/>
      <c r="N53" s="2"/>
      <c r="O53" s="2"/>
      <c r="P53" s="2"/>
      <c r="Q53" s="2"/>
      <c r="R53" s="2"/>
      <c r="S53" s="2"/>
      <c r="T53" s="2"/>
      <c r="U53" s="2"/>
      <c r="V53" s="2"/>
      <c r="W53" s="2"/>
      <c r="X53" s="2"/>
      <c r="Y53" s="2"/>
      <c r="Z53" s="2"/>
      <c r="AA53" s="2"/>
    </row>
    <row r="54" spans="1:27" ht="18.600000000000001">
      <c r="A54" s="2"/>
      <c r="B54" s="2"/>
      <c r="C54" s="2"/>
      <c r="D54" s="2"/>
      <c r="E54" s="2"/>
      <c r="F54" s="2"/>
      <c r="G54" s="2"/>
      <c r="H54" s="2"/>
      <c r="I54" s="2"/>
      <c r="J54" s="2"/>
      <c r="K54" s="2"/>
      <c r="L54" s="2"/>
      <c r="M54" s="2"/>
      <c r="N54" s="2"/>
      <c r="O54" s="2"/>
      <c r="P54" s="2"/>
      <c r="Q54" s="2"/>
      <c r="R54" s="2"/>
      <c r="S54" s="2"/>
      <c r="T54" s="2"/>
      <c r="U54" s="2"/>
      <c r="V54" s="2"/>
      <c r="W54" s="2"/>
      <c r="X54" s="2"/>
      <c r="Y54" s="2"/>
      <c r="Z54" s="2"/>
      <c r="AA54" s="2"/>
    </row>
    <row r="55" spans="1:27" ht="18.600000000000001">
      <c r="A55" s="2"/>
      <c r="B55" s="2"/>
      <c r="C55" s="2"/>
      <c r="D55" s="2"/>
      <c r="E55" s="2"/>
      <c r="F55" s="2"/>
      <c r="G55" s="2"/>
      <c r="H55" s="2"/>
      <c r="I55" s="2"/>
      <c r="J55" s="2"/>
      <c r="K55" s="2"/>
      <c r="L55" s="2"/>
      <c r="M55" s="2"/>
      <c r="N55" s="2"/>
      <c r="O55" s="2"/>
      <c r="P55" s="2"/>
      <c r="Q55" s="2"/>
      <c r="R55" s="2"/>
      <c r="S55" s="2"/>
      <c r="T55" s="2"/>
      <c r="U55" s="2"/>
      <c r="V55" s="2"/>
      <c r="W55" s="2"/>
      <c r="X55" s="2"/>
      <c r="Y55" s="2"/>
      <c r="Z55" s="2"/>
      <c r="AA55" s="2"/>
    </row>
    <row r="56" spans="1:27" ht="18.600000000000001">
      <c r="A56" s="2"/>
      <c r="B56" s="2"/>
      <c r="C56" s="2"/>
      <c r="D56" s="2"/>
      <c r="E56" s="2"/>
      <c r="F56" s="2"/>
      <c r="G56" s="2"/>
      <c r="H56" s="2"/>
      <c r="I56" s="2"/>
      <c r="J56" s="2"/>
      <c r="K56" s="2"/>
      <c r="L56" s="2"/>
      <c r="M56" s="2"/>
      <c r="N56" s="2"/>
      <c r="O56" s="2"/>
      <c r="P56" s="2"/>
      <c r="Q56" s="2"/>
      <c r="R56" s="2"/>
      <c r="S56" s="2"/>
      <c r="T56" s="2"/>
      <c r="U56" s="2"/>
      <c r="V56" s="2"/>
      <c r="W56" s="2"/>
      <c r="X56" s="2"/>
      <c r="Y56" s="2"/>
      <c r="Z56" s="2"/>
      <c r="AA56" s="2"/>
    </row>
    <row r="57" spans="1:27" ht="18.600000000000001">
      <c r="A57" s="2"/>
      <c r="B57" s="2"/>
      <c r="C57" s="2"/>
      <c r="D57" s="2"/>
      <c r="E57" s="2"/>
      <c r="F57" s="2"/>
      <c r="G57" s="2"/>
      <c r="H57" s="2"/>
      <c r="I57" s="2"/>
      <c r="J57" s="2"/>
      <c r="K57" s="2"/>
      <c r="L57" s="2"/>
      <c r="M57" s="2"/>
      <c r="N57" s="2"/>
      <c r="O57" s="2"/>
      <c r="P57" s="2"/>
      <c r="Q57" s="2"/>
      <c r="R57" s="2"/>
      <c r="S57" s="2"/>
      <c r="T57" s="2"/>
      <c r="U57" s="2"/>
      <c r="V57" s="2"/>
      <c r="W57" s="2"/>
      <c r="X57" s="2"/>
      <c r="Y57" s="2"/>
      <c r="Z57" s="2"/>
      <c r="AA57" s="2"/>
    </row>
    <row r="58" spans="1:27" ht="18.600000000000001">
      <c r="A58" s="2"/>
      <c r="B58" s="2"/>
      <c r="C58" s="2"/>
      <c r="D58" s="2"/>
      <c r="E58" s="2"/>
      <c r="F58" s="2"/>
      <c r="G58" s="2"/>
      <c r="H58" s="2"/>
      <c r="I58" s="2"/>
      <c r="J58" s="2"/>
      <c r="K58" s="2"/>
      <c r="L58" s="2"/>
      <c r="M58" s="2"/>
      <c r="N58" s="2"/>
      <c r="O58" s="2"/>
      <c r="P58" s="2"/>
      <c r="Q58" s="2"/>
      <c r="R58" s="2"/>
      <c r="S58" s="2"/>
      <c r="T58" s="2"/>
      <c r="U58" s="2"/>
      <c r="V58" s="2"/>
      <c r="W58" s="2"/>
      <c r="X58" s="2"/>
      <c r="Y58" s="2"/>
      <c r="Z58" s="2"/>
      <c r="AA58" s="2"/>
    </row>
    <row r="59" spans="1:27" ht="18.600000000000001">
      <c r="A59" s="2"/>
      <c r="B59" s="2"/>
      <c r="C59" s="2"/>
      <c r="D59" s="2"/>
      <c r="E59" s="2"/>
      <c r="F59" s="2"/>
      <c r="G59" s="2"/>
      <c r="H59" s="2"/>
      <c r="I59" s="2"/>
      <c r="J59" s="2"/>
      <c r="K59" s="2"/>
      <c r="L59" s="2"/>
      <c r="M59" s="2"/>
      <c r="N59" s="2"/>
      <c r="O59" s="2"/>
      <c r="P59" s="2"/>
      <c r="Q59" s="2"/>
      <c r="R59" s="2"/>
      <c r="S59" s="2"/>
      <c r="T59" s="2"/>
      <c r="U59" s="2"/>
      <c r="V59" s="2"/>
      <c r="W59" s="2"/>
      <c r="X59" s="2"/>
      <c r="Y59" s="2"/>
      <c r="Z59" s="2"/>
      <c r="AA59" s="2"/>
    </row>
    <row r="60" spans="1:27" ht="18.600000000000001">
      <c r="A60" s="2"/>
      <c r="B60" s="2"/>
      <c r="C60" s="2"/>
      <c r="D60" s="2"/>
      <c r="E60" s="2"/>
      <c r="F60" s="2"/>
      <c r="G60" s="2"/>
      <c r="H60" s="2"/>
      <c r="I60" s="2"/>
      <c r="J60" s="2"/>
      <c r="K60" s="2"/>
      <c r="L60" s="2"/>
      <c r="M60" s="2"/>
      <c r="N60" s="2"/>
      <c r="O60" s="2"/>
      <c r="P60" s="2"/>
      <c r="Q60" s="2"/>
      <c r="R60" s="2"/>
      <c r="S60" s="2"/>
      <c r="T60" s="2"/>
      <c r="U60" s="2"/>
      <c r="V60" s="2"/>
      <c r="W60" s="2"/>
      <c r="X60" s="2"/>
      <c r="Y60" s="2"/>
      <c r="Z60" s="2"/>
      <c r="AA60" s="2"/>
    </row>
    <row r="61" spans="1:27" ht="18.600000000000001">
      <c r="A61" s="2"/>
      <c r="B61" s="2"/>
      <c r="C61" s="2"/>
      <c r="D61" s="2"/>
      <c r="E61" s="2"/>
      <c r="F61" s="2"/>
      <c r="G61" s="2"/>
      <c r="H61" s="2"/>
      <c r="I61" s="2"/>
      <c r="J61" s="2"/>
      <c r="K61" s="2"/>
      <c r="L61" s="2"/>
      <c r="M61" s="2"/>
      <c r="N61" s="2"/>
      <c r="O61" s="2"/>
      <c r="P61" s="2"/>
      <c r="Q61" s="2"/>
      <c r="R61" s="2"/>
      <c r="S61" s="2"/>
      <c r="T61" s="2"/>
      <c r="U61" s="2"/>
      <c r="V61" s="2"/>
      <c r="W61" s="2"/>
      <c r="X61" s="2"/>
      <c r="Y61" s="2"/>
      <c r="Z61" s="2"/>
      <c r="AA61" s="2"/>
    </row>
    <row r="62" spans="1:27" ht="18.600000000000001">
      <c r="A62" s="2"/>
      <c r="B62" s="2"/>
      <c r="C62" s="2"/>
      <c r="D62" s="2"/>
      <c r="E62" s="2"/>
      <c r="F62" s="2"/>
      <c r="G62" s="2"/>
      <c r="H62" s="2"/>
      <c r="I62" s="2"/>
      <c r="J62" s="2"/>
      <c r="K62" s="2"/>
      <c r="L62" s="2"/>
      <c r="M62" s="2"/>
      <c r="N62" s="2"/>
      <c r="O62" s="2"/>
      <c r="P62" s="2"/>
      <c r="Q62" s="2"/>
      <c r="R62" s="2"/>
      <c r="S62" s="2"/>
      <c r="T62" s="2"/>
      <c r="U62" s="2"/>
      <c r="V62" s="2"/>
      <c r="W62" s="2"/>
      <c r="X62" s="2"/>
      <c r="Y62" s="2"/>
      <c r="Z62" s="2"/>
      <c r="AA62" s="2"/>
    </row>
    <row r="63" spans="1:27" ht="18.600000000000001">
      <c r="A63" s="2"/>
      <c r="B63" s="2"/>
      <c r="C63" s="2"/>
      <c r="D63" s="2"/>
      <c r="E63" s="2"/>
      <c r="F63" s="2"/>
      <c r="G63" s="2"/>
      <c r="H63" s="2"/>
      <c r="I63" s="2"/>
      <c r="J63" s="2"/>
      <c r="K63" s="2"/>
      <c r="L63" s="2"/>
      <c r="M63" s="2"/>
      <c r="N63" s="2"/>
      <c r="O63" s="2"/>
      <c r="P63" s="2"/>
      <c r="Q63" s="2"/>
      <c r="R63" s="2"/>
      <c r="S63" s="2"/>
      <c r="T63" s="2"/>
      <c r="U63" s="2"/>
      <c r="V63" s="2"/>
      <c r="W63" s="2"/>
      <c r="X63" s="2"/>
      <c r="Y63" s="2"/>
      <c r="Z63" s="2"/>
      <c r="AA63" s="2"/>
    </row>
    <row r="64" spans="1:27" ht="18.600000000000001">
      <c r="A64" s="2"/>
      <c r="B64" s="2"/>
      <c r="C64" s="2"/>
      <c r="D64" s="2"/>
      <c r="E64" s="2"/>
      <c r="F64" s="2"/>
      <c r="G64" s="2"/>
      <c r="H64" s="2"/>
      <c r="I64" s="2"/>
      <c r="J64" s="2"/>
      <c r="K64" s="2"/>
      <c r="L64" s="2"/>
      <c r="M64" s="2"/>
      <c r="N64" s="2"/>
      <c r="O64" s="2"/>
      <c r="P64" s="2"/>
      <c r="Q64" s="2"/>
      <c r="R64" s="2"/>
      <c r="S64" s="2"/>
      <c r="T64" s="2"/>
      <c r="U64" s="2"/>
      <c r="V64" s="2"/>
      <c r="W64" s="2"/>
      <c r="X64" s="2"/>
      <c r="Y64" s="2"/>
      <c r="Z64" s="2"/>
      <c r="AA64" s="2"/>
    </row>
    <row r="65" spans="1:27" ht="18.600000000000001">
      <c r="A65" s="2"/>
      <c r="B65" s="2"/>
      <c r="C65" s="2"/>
      <c r="D65" s="2"/>
      <c r="E65" s="2"/>
      <c r="F65" s="2"/>
      <c r="G65" s="2"/>
      <c r="H65" s="2"/>
      <c r="I65" s="2"/>
      <c r="J65" s="2"/>
      <c r="K65" s="2"/>
      <c r="L65" s="2"/>
      <c r="M65" s="2"/>
      <c r="N65" s="2"/>
      <c r="O65" s="2"/>
      <c r="P65" s="2"/>
      <c r="Q65" s="2"/>
      <c r="R65" s="2"/>
      <c r="S65" s="2"/>
      <c r="T65" s="2"/>
      <c r="U65" s="2"/>
      <c r="V65" s="2"/>
      <c r="W65" s="2"/>
      <c r="X65" s="2"/>
      <c r="Y65" s="2"/>
      <c r="Z65" s="2"/>
      <c r="AA65" s="2"/>
    </row>
    <row r="66" spans="1:27" ht="18.600000000000001">
      <c r="A66" s="2"/>
      <c r="B66" s="2"/>
      <c r="C66" s="2"/>
      <c r="D66" s="2"/>
      <c r="E66" s="2"/>
      <c r="F66" s="2"/>
      <c r="G66" s="2"/>
      <c r="H66" s="2"/>
      <c r="I66" s="2"/>
      <c r="J66" s="2"/>
      <c r="K66" s="2"/>
      <c r="L66" s="2"/>
      <c r="M66" s="2"/>
      <c r="N66" s="2"/>
      <c r="O66" s="2"/>
      <c r="P66" s="2"/>
      <c r="Q66" s="2"/>
      <c r="R66" s="2"/>
      <c r="S66" s="2"/>
      <c r="T66" s="2"/>
      <c r="U66" s="2"/>
      <c r="V66" s="2"/>
      <c r="W66" s="2"/>
      <c r="X66" s="2"/>
      <c r="Y66" s="2"/>
      <c r="Z66" s="2"/>
      <c r="AA66" s="2"/>
    </row>
    <row r="67" spans="1:27" ht="18.600000000000001">
      <c r="A67" s="2"/>
      <c r="B67" s="2"/>
      <c r="C67" s="2"/>
      <c r="D67" s="2"/>
      <c r="E67" s="2"/>
      <c r="F67" s="2"/>
      <c r="G67" s="2"/>
      <c r="H67" s="2"/>
      <c r="I67" s="2"/>
      <c r="J67" s="2"/>
      <c r="K67" s="2"/>
      <c r="L67" s="2"/>
      <c r="M67" s="2"/>
      <c r="N67" s="2"/>
      <c r="O67" s="2"/>
      <c r="P67" s="2"/>
      <c r="Q67" s="2"/>
      <c r="R67" s="2"/>
      <c r="S67" s="2"/>
      <c r="T67" s="2"/>
      <c r="U67" s="2"/>
      <c r="V67" s="2"/>
      <c r="W67" s="2"/>
      <c r="X67" s="2"/>
      <c r="Y67" s="2"/>
      <c r="Z67" s="2"/>
      <c r="AA67" s="2"/>
    </row>
    <row r="68" spans="1:27" ht="18.600000000000001">
      <c r="A68" s="2"/>
      <c r="B68" s="2"/>
      <c r="C68" s="2"/>
      <c r="D68" s="2"/>
      <c r="E68" s="2"/>
      <c r="F68" s="2"/>
      <c r="G68" s="2"/>
      <c r="H68" s="2"/>
      <c r="I68" s="2"/>
      <c r="J68" s="2"/>
      <c r="K68" s="2"/>
      <c r="L68" s="2"/>
      <c r="M68" s="2"/>
      <c r="N68" s="2"/>
      <c r="O68" s="2"/>
      <c r="P68" s="2"/>
      <c r="Q68" s="2"/>
      <c r="R68" s="2"/>
      <c r="S68" s="2"/>
      <c r="T68" s="2"/>
      <c r="U68" s="2"/>
      <c r="V68" s="2"/>
      <c r="W68" s="2"/>
      <c r="X68" s="2"/>
      <c r="Y68" s="2"/>
      <c r="Z68" s="2"/>
      <c r="AA68" s="2"/>
    </row>
    <row r="69" spans="1:27" ht="18.600000000000001">
      <c r="A69" s="2"/>
      <c r="B69" s="2"/>
      <c r="C69" s="2"/>
      <c r="D69" s="2"/>
      <c r="E69" s="2"/>
      <c r="F69" s="2"/>
      <c r="G69" s="2"/>
      <c r="H69" s="2"/>
      <c r="I69" s="2"/>
      <c r="J69" s="2"/>
      <c r="K69" s="2"/>
      <c r="L69" s="2"/>
      <c r="M69" s="2"/>
      <c r="N69" s="2"/>
      <c r="O69" s="2"/>
      <c r="P69" s="2"/>
      <c r="Q69" s="2"/>
      <c r="R69" s="2"/>
      <c r="S69" s="2"/>
      <c r="T69" s="2"/>
      <c r="U69" s="2"/>
      <c r="V69" s="2"/>
      <c r="W69" s="2"/>
      <c r="X69" s="2"/>
      <c r="Y69" s="2"/>
      <c r="Z69" s="2"/>
      <c r="AA69" s="2"/>
    </row>
    <row r="70" spans="1:27" ht="18.600000000000001">
      <c r="A70" s="2"/>
      <c r="B70" s="2"/>
      <c r="C70" s="2"/>
      <c r="D70" s="2"/>
      <c r="E70" s="2"/>
      <c r="F70" s="2"/>
      <c r="G70" s="2"/>
      <c r="H70" s="2"/>
      <c r="I70" s="2"/>
      <c r="J70" s="2"/>
      <c r="K70" s="2"/>
      <c r="L70" s="2"/>
      <c r="M70" s="2"/>
      <c r="N70" s="2"/>
      <c r="O70" s="2"/>
      <c r="P70" s="2"/>
      <c r="Q70" s="2"/>
      <c r="R70" s="2"/>
      <c r="S70" s="2"/>
      <c r="T70" s="2"/>
      <c r="U70" s="2"/>
      <c r="V70" s="2"/>
      <c r="W70" s="2"/>
      <c r="X70" s="2"/>
      <c r="Y70" s="2"/>
      <c r="Z70" s="2"/>
      <c r="AA70" s="2"/>
    </row>
    <row r="71" spans="1:27" ht="18.600000000000001">
      <c r="A71" s="2"/>
      <c r="B71" s="2"/>
      <c r="C71" s="2"/>
      <c r="D71" s="2"/>
      <c r="E71" s="2"/>
      <c r="F71" s="2"/>
      <c r="G71" s="2"/>
      <c r="H71" s="2"/>
      <c r="I71" s="2"/>
      <c r="J71" s="2"/>
      <c r="K71" s="2"/>
      <c r="L71" s="2"/>
      <c r="M71" s="2"/>
      <c r="N71" s="2"/>
      <c r="O71" s="2"/>
      <c r="P71" s="2"/>
      <c r="Q71" s="2"/>
      <c r="R71" s="2"/>
      <c r="S71" s="2"/>
      <c r="T71" s="2"/>
      <c r="U71" s="2"/>
      <c r="V71" s="2"/>
      <c r="W71" s="2"/>
      <c r="X71" s="2"/>
      <c r="Y71" s="2"/>
      <c r="Z71" s="2"/>
      <c r="AA71" s="2"/>
    </row>
    <row r="72" spans="1:27" ht="18.600000000000001">
      <c r="A72" s="2"/>
      <c r="B72" s="2"/>
      <c r="C72" s="2"/>
      <c r="D72" s="2"/>
      <c r="E72" s="2"/>
      <c r="F72" s="2"/>
      <c r="G72" s="2"/>
      <c r="H72" s="2"/>
      <c r="I72" s="2"/>
      <c r="J72" s="2"/>
      <c r="K72" s="2"/>
      <c r="L72" s="2"/>
      <c r="M72" s="2"/>
      <c r="N72" s="2"/>
      <c r="O72" s="2"/>
      <c r="P72" s="2"/>
      <c r="Q72" s="2"/>
      <c r="R72" s="2"/>
      <c r="S72" s="2"/>
      <c r="T72" s="2"/>
      <c r="U72" s="2"/>
      <c r="V72" s="2"/>
      <c r="W72" s="2"/>
      <c r="X72" s="2"/>
      <c r="Y72" s="2"/>
      <c r="Z72" s="2"/>
      <c r="AA72" s="2"/>
    </row>
    <row r="73" spans="1:27" ht="18.600000000000001">
      <c r="A73" s="2"/>
      <c r="B73" s="2"/>
      <c r="C73" s="2"/>
      <c r="D73" s="2"/>
      <c r="E73" s="2"/>
      <c r="F73" s="2"/>
      <c r="G73" s="2"/>
      <c r="H73" s="2"/>
      <c r="I73" s="2"/>
      <c r="J73" s="2"/>
      <c r="K73" s="2"/>
      <c r="L73" s="2"/>
      <c r="M73" s="2"/>
      <c r="N73" s="2"/>
      <c r="O73" s="2"/>
      <c r="P73" s="2"/>
      <c r="Q73" s="2"/>
      <c r="R73" s="2"/>
      <c r="S73" s="2"/>
      <c r="T73" s="2"/>
      <c r="U73" s="2"/>
      <c r="V73" s="2"/>
      <c r="W73" s="2"/>
      <c r="X73" s="2"/>
      <c r="Y73" s="2"/>
      <c r="Z73" s="2"/>
      <c r="AA73" s="2"/>
    </row>
    <row r="74" spans="1:27" ht="18.600000000000001">
      <c r="A74" s="2"/>
      <c r="B74" s="2"/>
      <c r="C74" s="2"/>
      <c r="D74" s="2"/>
      <c r="E74" s="2"/>
      <c r="F74" s="2"/>
      <c r="G74" s="2"/>
      <c r="H74" s="2"/>
      <c r="I74" s="2"/>
      <c r="J74" s="2"/>
      <c r="K74" s="2"/>
      <c r="L74" s="2"/>
      <c r="M74" s="2"/>
      <c r="N74" s="2"/>
      <c r="O74" s="2"/>
      <c r="P74" s="2"/>
      <c r="Q74" s="2"/>
      <c r="R74" s="2"/>
      <c r="S74" s="2"/>
      <c r="T74" s="2"/>
      <c r="U74" s="2"/>
      <c r="V74" s="2"/>
      <c r="W74" s="2"/>
      <c r="X74" s="2"/>
      <c r="Y74" s="2"/>
      <c r="Z74" s="2"/>
      <c r="AA74" s="2"/>
    </row>
    <row r="75" spans="1:27" ht="18.600000000000001">
      <c r="A75" s="2"/>
      <c r="B75" s="2"/>
      <c r="C75" s="2"/>
      <c r="D75" s="2"/>
      <c r="E75" s="2"/>
      <c r="F75" s="2"/>
      <c r="G75" s="2"/>
      <c r="H75" s="2"/>
      <c r="I75" s="2"/>
      <c r="J75" s="2"/>
      <c r="K75" s="2"/>
      <c r="L75" s="2"/>
      <c r="M75" s="2"/>
      <c r="N75" s="2"/>
      <c r="O75" s="2"/>
      <c r="P75" s="2"/>
      <c r="Q75" s="2"/>
      <c r="R75" s="2"/>
      <c r="S75" s="2"/>
      <c r="T75" s="2"/>
      <c r="U75" s="2"/>
      <c r="V75" s="2"/>
      <c r="W75" s="2"/>
      <c r="X75" s="2"/>
      <c r="Y75" s="2"/>
      <c r="Z75" s="2"/>
      <c r="AA75" s="2"/>
    </row>
    <row r="76" spans="1:27" ht="18.600000000000001">
      <c r="A76" s="2"/>
      <c r="B76" s="2"/>
      <c r="C76" s="2"/>
      <c r="D76" s="2"/>
      <c r="E76" s="2"/>
      <c r="F76" s="2"/>
      <c r="G76" s="2"/>
      <c r="H76" s="2"/>
      <c r="I76" s="2"/>
      <c r="J76" s="2"/>
      <c r="K76" s="2"/>
      <c r="L76" s="2"/>
      <c r="M76" s="2"/>
      <c r="N76" s="2"/>
      <c r="O76" s="2"/>
      <c r="P76" s="2"/>
      <c r="Q76" s="2"/>
      <c r="R76" s="2"/>
      <c r="S76" s="2"/>
      <c r="T76" s="2"/>
      <c r="U76" s="2"/>
      <c r="V76" s="2"/>
      <c r="W76" s="2"/>
      <c r="X76" s="2"/>
      <c r="Y76" s="2"/>
      <c r="Z76" s="2"/>
      <c r="AA76" s="2"/>
    </row>
    <row r="77" spans="1:27" ht="18.600000000000001">
      <c r="A77" s="2"/>
      <c r="B77" s="2"/>
      <c r="C77" s="2"/>
      <c r="D77" s="2"/>
      <c r="E77" s="2"/>
      <c r="F77" s="2"/>
      <c r="G77" s="2"/>
      <c r="H77" s="2"/>
      <c r="I77" s="2"/>
      <c r="J77" s="2"/>
      <c r="K77" s="2"/>
      <c r="L77" s="2"/>
      <c r="M77" s="2"/>
      <c r="N77" s="2"/>
      <c r="O77" s="2"/>
      <c r="P77" s="2"/>
      <c r="Q77" s="2"/>
      <c r="R77" s="2"/>
      <c r="S77" s="2"/>
      <c r="T77" s="2"/>
      <c r="U77" s="2"/>
      <c r="V77" s="2"/>
      <c r="W77" s="2"/>
      <c r="X77" s="2"/>
      <c r="Y77" s="2"/>
      <c r="Z77" s="2"/>
      <c r="AA77" s="2"/>
    </row>
    <row r="78" spans="1:27" ht="18.600000000000001">
      <c r="A78" s="2"/>
      <c r="B78" s="2"/>
      <c r="C78" s="2"/>
      <c r="D78" s="2"/>
      <c r="E78" s="2"/>
      <c r="F78" s="2"/>
      <c r="G78" s="2"/>
      <c r="H78" s="2"/>
      <c r="I78" s="2"/>
      <c r="J78" s="2"/>
      <c r="K78" s="2"/>
      <c r="L78" s="2"/>
      <c r="M78" s="2"/>
      <c r="N78" s="2"/>
      <c r="O78" s="2"/>
      <c r="P78" s="2"/>
      <c r="Q78" s="2"/>
      <c r="R78" s="2"/>
      <c r="S78" s="2"/>
      <c r="T78" s="2"/>
      <c r="U78" s="2"/>
      <c r="V78" s="2"/>
      <c r="W78" s="2"/>
      <c r="X78" s="2"/>
      <c r="Y78" s="2"/>
      <c r="Z78" s="2"/>
      <c r="AA78" s="2"/>
    </row>
    <row r="79" spans="1:27" ht="18.600000000000001">
      <c r="A79" s="2"/>
      <c r="B79" s="2"/>
      <c r="C79" s="2"/>
      <c r="D79" s="2"/>
      <c r="E79" s="2"/>
      <c r="F79" s="2"/>
      <c r="G79" s="2"/>
      <c r="H79" s="2"/>
      <c r="I79" s="2"/>
      <c r="J79" s="2"/>
      <c r="K79" s="2"/>
      <c r="L79" s="2"/>
      <c r="M79" s="2"/>
      <c r="N79" s="2"/>
      <c r="O79" s="2"/>
      <c r="P79" s="2"/>
      <c r="Q79" s="2"/>
      <c r="R79" s="2"/>
      <c r="S79" s="2"/>
      <c r="T79" s="2"/>
      <c r="U79" s="2"/>
      <c r="V79" s="2"/>
      <c r="W79" s="2"/>
      <c r="X79" s="2"/>
      <c r="Y79" s="2"/>
      <c r="Z79" s="2"/>
      <c r="AA79" s="2"/>
    </row>
    <row r="80" spans="1:27" ht="18.600000000000001">
      <c r="A80" s="2"/>
      <c r="B80" s="2"/>
      <c r="C80" s="2"/>
      <c r="D80" s="2"/>
      <c r="E80" s="2"/>
      <c r="F80" s="2"/>
      <c r="G80" s="2"/>
      <c r="H80" s="2"/>
      <c r="I80" s="2"/>
      <c r="J80" s="2"/>
      <c r="K80" s="2"/>
      <c r="L80" s="2"/>
      <c r="M80" s="2"/>
      <c r="N80" s="2"/>
      <c r="O80" s="2"/>
      <c r="P80" s="2"/>
      <c r="Q80" s="2"/>
      <c r="R80" s="2"/>
      <c r="S80" s="2"/>
      <c r="T80" s="2"/>
      <c r="U80" s="2"/>
      <c r="V80" s="2"/>
      <c r="W80" s="2"/>
      <c r="X80" s="2"/>
      <c r="Y80" s="2"/>
      <c r="Z80" s="2"/>
      <c r="AA80" s="2"/>
    </row>
    <row r="81" spans="1:27" ht="18.600000000000001">
      <c r="A81" s="2"/>
      <c r="B81" s="2"/>
      <c r="C81" s="2"/>
      <c r="D81" s="2"/>
      <c r="E81" s="2"/>
      <c r="F81" s="2"/>
      <c r="G81" s="2"/>
      <c r="H81" s="2"/>
      <c r="I81" s="2"/>
      <c r="J81" s="2"/>
      <c r="K81" s="2"/>
      <c r="L81" s="2"/>
      <c r="M81" s="2"/>
      <c r="N81" s="2"/>
      <c r="O81" s="2"/>
      <c r="P81" s="2"/>
      <c r="Q81" s="2"/>
      <c r="R81" s="2"/>
      <c r="S81" s="2"/>
      <c r="T81" s="2"/>
      <c r="U81" s="2"/>
      <c r="V81" s="2"/>
      <c r="W81" s="2"/>
      <c r="X81" s="2"/>
      <c r="Y81" s="2"/>
      <c r="Z81" s="2"/>
      <c r="AA81" s="2"/>
    </row>
    <row r="82" spans="1:27" ht="18.600000000000001">
      <c r="A82" s="2"/>
      <c r="B82" s="2"/>
      <c r="C82" s="2"/>
      <c r="D82" s="2"/>
      <c r="E82" s="2"/>
      <c r="F82" s="2"/>
      <c r="G82" s="2"/>
      <c r="H82" s="2"/>
      <c r="I82" s="2"/>
      <c r="J82" s="2"/>
      <c r="K82" s="2"/>
      <c r="L82" s="2"/>
      <c r="M82" s="2"/>
      <c r="N82" s="2"/>
      <c r="O82" s="2"/>
      <c r="P82" s="2"/>
      <c r="Q82" s="2"/>
      <c r="R82" s="2"/>
      <c r="S82" s="2"/>
      <c r="T82" s="2"/>
      <c r="U82" s="2"/>
      <c r="V82" s="2"/>
      <c r="W82" s="2"/>
      <c r="X82" s="2"/>
      <c r="Y82" s="2"/>
      <c r="Z82" s="2"/>
      <c r="AA82" s="2"/>
    </row>
    <row r="83" spans="1:27" ht="18.600000000000001">
      <c r="A83" s="2"/>
      <c r="B83" s="2"/>
      <c r="C83" s="2"/>
      <c r="D83" s="2"/>
      <c r="E83" s="2"/>
      <c r="F83" s="2"/>
      <c r="G83" s="2"/>
      <c r="H83" s="2"/>
      <c r="I83" s="2"/>
      <c r="J83" s="2"/>
      <c r="K83" s="2"/>
      <c r="L83" s="2"/>
      <c r="M83" s="2"/>
      <c r="N83" s="2"/>
      <c r="O83" s="2"/>
      <c r="P83" s="2"/>
      <c r="Q83" s="2"/>
      <c r="R83" s="2"/>
      <c r="S83" s="2"/>
      <c r="T83" s="2"/>
      <c r="U83" s="2"/>
      <c r="V83" s="2"/>
      <c r="W83" s="2"/>
      <c r="X83" s="2"/>
      <c r="Y83" s="2"/>
      <c r="Z83" s="2"/>
      <c r="AA83" s="2"/>
    </row>
    <row r="84" spans="1:27" ht="18.600000000000001">
      <c r="A84" s="2"/>
      <c r="B84" s="2"/>
      <c r="C84" s="2"/>
      <c r="D84" s="2"/>
      <c r="E84" s="2"/>
      <c r="F84" s="2"/>
      <c r="G84" s="2"/>
      <c r="H84" s="2"/>
      <c r="I84" s="2"/>
      <c r="J84" s="2"/>
      <c r="K84" s="2"/>
      <c r="L84" s="2"/>
      <c r="M84" s="2"/>
      <c r="N84" s="2"/>
      <c r="O84" s="2"/>
      <c r="P84" s="2"/>
      <c r="Q84" s="2"/>
      <c r="R84" s="2"/>
      <c r="S84" s="2"/>
      <c r="T84" s="2"/>
      <c r="U84" s="2"/>
      <c r="V84" s="2"/>
      <c r="W84" s="2"/>
      <c r="X84" s="2"/>
      <c r="Y84" s="2"/>
      <c r="Z84" s="2"/>
      <c r="AA84" s="2"/>
    </row>
    <row r="85" spans="1:27" ht="18.600000000000001">
      <c r="A85" s="2"/>
      <c r="B85" s="2"/>
      <c r="C85" s="2"/>
      <c r="D85" s="2"/>
      <c r="E85" s="2"/>
      <c r="F85" s="2"/>
      <c r="G85" s="2"/>
      <c r="H85" s="2"/>
      <c r="I85" s="2"/>
      <c r="J85" s="2"/>
      <c r="K85" s="2"/>
      <c r="L85" s="2"/>
      <c r="M85" s="2"/>
      <c r="N85" s="2"/>
      <c r="O85" s="2"/>
      <c r="P85" s="2"/>
      <c r="Q85" s="2"/>
      <c r="R85" s="2"/>
      <c r="S85" s="2"/>
      <c r="T85" s="2"/>
      <c r="U85" s="2"/>
      <c r="V85" s="2"/>
      <c r="W85" s="2"/>
      <c r="X85" s="2"/>
      <c r="Y85" s="2"/>
      <c r="Z85" s="2"/>
      <c r="AA85" s="2"/>
    </row>
    <row r="86" spans="1:27" ht="18.600000000000001">
      <c r="A86" s="2"/>
      <c r="B86" s="2"/>
      <c r="C86" s="2"/>
      <c r="D86" s="2"/>
      <c r="E86" s="2"/>
      <c r="F86" s="2"/>
      <c r="G86" s="2"/>
      <c r="H86" s="2"/>
      <c r="I86" s="2"/>
      <c r="J86" s="2"/>
      <c r="K86" s="2"/>
      <c r="L86" s="2"/>
      <c r="M86" s="2"/>
      <c r="N86" s="2"/>
      <c r="O86" s="2"/>
      <c r="P86" s="2"/>
      <c r="Q86" s="2"/>
      <c r="R86" s="2"/>
      <c r="S86" s="2"/>
      <c r="T86" s="2"/>
      <c r="U86" s="2"/>
      <c r="V86" s="2"/>
      <c r="W86" s="2"/>
      <c r="X86" s="2"/>
      <c r="Y86" s="2"/>
      <c r="Z86" s="2"/>
      <c r="AA86" s="2"/>
    </row>
    <row r="87" spans="1:27" ht="18.600000000000001">
      <c r="A87" s="2"/>
      <c r="B87" s="2"/>
      <c r="C87" s="2"/>
      <c r="D87" s="2"/>
      <c r="E87" s="2"/>
      <c r="F87" s="2"/>
      <c r="G87" s="2"/>
      <c r="H87" s="2"/>
      <c r="I87" s="2"/>
      <c r="J87" s="2"/>
      <c r="K87" s="2"/>
      <c r="L87" s="2"/>
      <c r="M87" s="2"/>
      <c r="N87" s="2"/>
      <c r="O87" s="2"/>
      <c r="P87" s="2"/>
      <c r="Q87" s="2"/>
      <c r="R87" s="2"/>
      <c r="S87" s="2"/>
      <c r="T87" s="2"/>
      <c r="U87" s="2"/>
      <c r="V87" s="2"/>
      <c r="W87" s="2"/>
      <c r="X87" s="2"/>
      <c r="Y87" s="2"/>
      <c r="Z87" s="2"/>
      <c r="AA87" s="2"/>
    </row>
    <row r="88" spans="1:27" ht="18.600000000000001">
      <c r="A88" s="2"/>
      <c r="B88" s="2"/>
      <c r="C88" s="2"/>
      <c r="D88" s="2"/>
      <c r="E88" s="2"/>
      <c r="F88" s="2"/>
      <c r="G88" s="2"/>
      <c r="H88" s="2"/>
      <c r="I88" s="2"/>
      <c r="J88" s="2"/>
      <c r="K88" s="2"/>
      <c r="L88" s="2"/>
      <c r="M88" s="2"/>
      <c r="N88" s="2"/>
      <c r="O88" s="2"/>
      <c r="P88" s="2"/>
      <c r="Q88" s="2"/>
      <c r="R88" s="2"/>
      <c r="S88" s="2"/>
      <c r="T88" s="2"/>
      <c r="U88" s="2"/>
      <c r="V88" s="2"/>
      <c r="W88" s="2"/>
      <c r="X88" s="2"/>
      <c r="Y88" s="2"/>
      <c r="Z88" s="2"/>
      <c r="AA88" s="2"/>
    </row>
    <row r="89" spans="1:27" ht="18.600000000000001">
      <c r="A89" s="2"/>
      <c r="B89" s="2"/>
      <c r="C89" s="2"/>
      <c r="D89" s="2"/>
      <c r="E89" s="2"/>
      <c r="F89" s="2"/>
      <c r="G89" s="2"/>
      <c r="H89" s="2"/>
      <c r="I89" s="2"/>
      <c r="J89" s="2"/>
      <c r="K89" s="2"/>
      <c r="L89" s="2"/>
      <c r="M89" s="2"/>
      <c r="N89" s="2"/>
      <c r="O89" s="2"/>
      <c r="P89" s="2"/>
      <c r="Q89" s="2"/>
      <c r="R89" s="2"/>
      <c r="S89" s="2"/>
      <c r="T89" s="2"/>
      <c r="U89" s="2"/>
      <c r="V89" s="2"/>
      <c r="W89" s="2"/>
      <c r="X89" s="2"/>
      <c r="Y89" s="2"/>
      <c r="Z89" s="2"/>
      <c r="AA89" s="2"/>
    </row>
    <row r="90" spans="1:27" ht="18.600000000000001">
      <c r="A90" s="2"/>
      <c r="B90" s="2"/>
      <c r="C90" s="2"/>
      <c r="D90" s="2"/>
      <c r="E90" s="2"/>
      <c r="F90" s="2"/>
      <c r="G90" s="2"/>
      <c r="H90" s="2"/>
      <c r="I90" s="2"/>
      <c r="J90" s="2"/>
      <c r="K90" s="2"/>
      <c r="L90" s="2"/>
      <c r="M90" s="2"/>
      <c r="N90" s="2"/>
      <c r="O90" s="2"/>
      <c r="P90" s="2"/>
      <c r="Q90" s="2"/>
      <c r="R90" s="2"/>
      <c r="S90" s="2"/>
      <c r="T90" s="2"/>
      <c r="U90" s="2"/>
      <c r="V90" s="2"/>
      <c r="W90" s="2"/>
      <c r="X90" s="2"/>
      <c r="Y90" s="2"/>
      <c r="Z90" s="2"/>
      <c r="AA90" s="2"/>
    </row>
    <row r="91" spans="1:27" ht="18.600000000000001">
      <c r="A91" s="2"/>
      <c r="B91" s="2"/>
      <c r="C91" s="2"/>
      <c r="D91" s="2"/>
      <c r="E91" s="2"/>
      <c r="F91" s="2"/>
      <c r="G91" s="2"/>
      <c r="H91" s="2"/>
      <c r="I91" s="2"/>
      <c r="J91" s="2"/>
      <c r="K91" s="2"/>
      <c r="L91" s="2"/>
      <c r="M91" s="2"/>
      <c r="N91" s="2"/>
      <c r="O91" s="2"/>
      <c r="P91" s="2"/>
      <c r="Q91" s="2"/>
      <c r="R91" s="2"/>
      <c r="S91" s="2"/>
      <c r="T91" s="2"/>
      <c r="U91" s="2"/>
      <c r="V91" s="2"/>
      <c r="W91" s="2"/>
      <c r="X91" s="2"/>
      <c r="Y91" s="2"/>
      <c r="Z91" s="2"/>
      <c r="AA91" s="2"/>
    </row>
    <row r="92" spans="1:27" ht="18.600000000000001">
      <c r="A92" s="2"/>
      <c r="B92" s="2"/>
      <c r="C92" s="2"/>
      <c r="D92" s="2"/>
      <c r="E92" s="2"/>
      <c r="F92" s="2"/>
      <c r="G92" s="2"/>
      <c r="H92" s="2"/>
      <c r="I92" s="2"/>
      <c r="J92" s="2"/>
      <c r="K92" s="2"/>
      <c r="L92" s="2"/>
      <c r="M92" s="2"/>
      <c r="N92" s="2"/>
      <c r="O92" s="2"/>
      <c r="P92" s="2"/>
      <c r="Q92" s="2"/>
      <c r="R92" s="2"/>
      <c r="S92" s="2"/>
      <c r="T92" s="2"/>
      <c r="U92" s="2"/>
      <c r="V92" s="2"/>
      <c r="W92" s="2"/>
      <c r="X92" s="2"/>
      <c r="Y92" s="2"/>
      <c r="Z92" s="2"/>
      <c r="AA92" s="2"/>
    </row>
    <row r="93" spans="1:27" ht="18.600000000000001">
      <c r="A93" s="2"/>
      <c r="B93" s="2"/>
      <c r="C93" s="2"/>
      <c r="D93" s="2"/>
      <c r="E93" s="2"/>
      <c r="F93" s="2"/>
      <c r="G93" s="2"/>
      <c r="H93" s="2"/>
      <c r="I93" s="2"/>
      <c r="J93" s="2"/>
      <c r="K93" s="2"/>
      <c r="L93" s="2"/>
      <c r="M93" s="2"/>
      <c r="N93" s="2"/>
      <c r="O93" s="2"/>
      <c r="P93" s="2"/>
      <c r="Q93" s="2"/>
      <c r="R93" s="2"/>
      <c r="S93" s="2"/>
      <c r="T93" s="2"/>
      <c r="U93" s="2"/>
      <c r="V93" s="2"/>
      <c r="W93" s="2"/>
      <c r="X93" s="2"/>
      <c r="Y93" s="2"/>
      <c r="Z93" s="2"/>
      <c r="AA93" s="2"/>
    </row>
    <row r="94" spans="1:27" ht="18.600000000000001">
      <c r="A94" s="2"/>
      <c r="B94" s="2"/>
      <c r="C94" s="2"/>
      <c r="D94" s="2"/>
      <c r="E94" s="2"/>
      <c r="F94" s="2"/>
      <c r="G94" s="2"/>
      <c r="H94" s="2"/>
      <c r="I94" s="2"/>
      <c r="J94" s="2"/>
      <c r="K94" s="2"/>
      <c r="L94" s="2"/>
      <c r="M94" s="2"/>
      <c r="N94" s="2"/>
      <c r="O94" s="2"/>
      <c r="P94" s="2"/>
      <c r="Q94" s="2"/>
      <c r="R94" s="2"/>
      <c r="S94" s="2"/>
      <c r="T94" s="2"/>
      <c r="U94" s="2"/>
      <c r="V94" s="2"/>
      <c r="W94" s="2"/>
      <c r="X94" s="2"/>
      <c r="Y94" s="2"/>
      <c r="Z94" s="2"/>
      <c r="AA94" s="2"/>
    </row>
    <row r="95" spans="1:27" ht="18.600000000000001">
      <c r="A95" s="2"/>
      <c r="B95" s="2"/>
      <c r="C95" s="2"/>
      <c r="D95" s="2"/>
      <c r="E95" s="2"/>
      <c r="F95" s="2"/>
      <c r="G95" s="2"/>
      <c r="H95" s="2"/>
      <c r="I95" s="2"/>
      <c r="J95" s="2"/>
      <c r="K95" s="2"/>
      <c r="L95" s="2"/>
      <c r="M95" s="2"/>
      <c r="N95" s="2"/>
      <c r="O95" s="2"/>
      <c r="P95" s="2"/>
      <c r="Q95" s="2"/>
      <c r="R95" s="2"/>
      <c r="S95" s="2"/>
      <c r="T95" s="2"/>
      <c r="U95" s="2"/>
      <c r="V95" s="2"/>
      <c r="W95" s="2"/>
      <c r="X95" s="2"/>
      <c r="Y95" s="2"/>
      <c r="Z95" s="2"/>
      <c r="AA95" s="2"/>
    </row>
    <row r="96" spans="1:27" ht="18.600000000000001">
      <c r="A96" s="2"/>
      <c r="B96" s="2"/>
      <c r="C96" s="2"/>
      <c r="D96" s="2"/>
      <c r="E96" s="2"/>
      <c r="F96" s="2"/>
      <c r="G96" s="2"/>
      <c r="H96" s="2"/>
      <c r="I96" s="2"/>
      <c r="J96" s="2"/>
      <c r="K96" s="2"/>
      <c r="L96" s="2"/>
      <c r="M96" s="2"/>
      <c r="N96" s="2"/>
      <c r="O96" s="2"/>
      <c r="P96" s="2"/>
      <c r="Q96" s="2"/>
      <c r="R96" s="2"/>
      <c r="S96" s="2"/>
      <c r="T96" s="2"/>
      <c r="U96" s="2"/>
      <c r="V96" s="2"/>
      <c r="W96" s="2"/>
      <c r="X96" s="2"/>
      <c r="Y96" s="2"/>
      <c r="Z96" s="2"/>
      <c r="AA96" s="2"/>
    </row>
    <row r="97" spans="1:27" ht="18.600000000000001">
      <c r="A97" s="2"/>
      <c r="B97" s="2"/>
      <c r="C97" s="2"/>
      <c r="D97" s="2"/>
      <c r="E97" s="2"/>
      <c r="F97" s="2"/>
      <c r="G97" s="2"/>
      <c r="H97" s="2"/>
      <c r="I97" s="2"/>
      <c r="J97" s="2"/>
      <c r="K97" s="2"/>
      <c r="L97" s="2"/>
      <c r="M97" s="2"/>
      <c r="N97" s="2"/>
      <c r="O97" s="2"/>
      <c r="P97" s="2"/>
      <c r="Q97" s="2"/>
      <c r="R97" s="2"/>
      <c r="S97" s="2"/>
      <c r="T97" s="2"/>
      <c r="U97" s="2"/>
      <c r="V97" s="2"/>
      <c r="W97" s="2"/>
      <c r="X97" s="2"/>
      <c r="Y97" s="2"/>
      <c r="Z97" s="2"/>
      <c r="AA97" s="2"/>
    </row>
    <row r="98" spans="1:27" ht="18.600000000000001">
      <c r="A98" s="2"/>
      <c r="B98" s="2"/>
      <c r="C98" s="2"/>
      <c r="D98" s="2"/>
      <c r="E98" s="2"/>
      <c r="F98" s="2"/>
      <c r="G98" s="2"/>
      <c r="H98" s="2"/>
      <c r="I98" s="2"/>
      <c r="J98" s="2"/>
      <c r="K98" s="2"/>
      <c r="L98" s="2"/>
      <c r="M98" s="2"/>
      <c r="N98" s="2"/>
      <c r="O98" s="2"/>
      <c r="P98" s="2"/>
      <c r="Q98" s="2"/>
      <c r="R98" s="2"/>
      <c r="S98" s="2"/>
      <c r="T98" s="2"/>
      <c r="U98" s="2"/>
      <c r="V98" s="2"/>
      <c r="W98" s="2"/>
      <c r="X98" s="2"/>
      <c r="Y98" s="2"/>
      <c r="Z98" s="2"/>
      <c r="AA98" s="2"/>
    </row>
    <row r="99" spans="1:27" ht="18.600000000000001">
      <c r="A99" s="2"/>
      <c r="B99" s="2"/>
      <c r="C99" s="2"/>
      <c r="D99" s="2"/>
      <c r="E99" s="2"/>
      <c r="F99" s="2"/>
      <c r="G99" s="2"/>
      <c r="H99" s="2"/>
      <c r="I99" s="2"/>
      <c r="J99" s="2"/>
      <c r="K99" s="2"/>
      <c r="L99" s="2"/>
      <c r="M99" s="2"/>
      <c r="N99" s="2"/>
      <c r="O99" s="2"/>
      <c r="P99" s="2"/>
      <c r="Q99" s="2"/>
      <c r="R99" s="2"/>
      <c r="S99" s="2"/>
      <c r="T99" s="2"/>
      <c r="U99" s="2"/>
      <c r="V99" s="2"/>
      <c r="W99" s="2"/>
      <c r="X99" s="2"/>
      <c r="Y99" s="2"/>
      <c r="Z99" s="2"/>
      <c r="AA99" s="2"/>
    </row>
    <row r="100" spans="1:27" ht="18.60000000000000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row>
    <row r="101" spans="1:27" ht="18.60000000000000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row>
    <row r="102" spans="1:27" ht="18.60000000000000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row>
    <row r="103" spans="1:27" ht="18.60000000000000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row>
    <row r="104" spans="1:27" ht="18.60000000000000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row>
    <row r="105" spans="1:27" ht="18.60000000000000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row>
    <row r="106" spans="1:27" ht="18.60000000000000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row>
    <row r="107" spans="1:27" ht="18.60000000000000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row>
    <row r="108" spans="1:27" ht="18.60000000000000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row>
    <row r="109" spans="1:27" ht="18.60000000000000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row>
    <row r="110" spans="1:27" ht="18.60000000000000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row>
    <row r="111" spans="1:27" ht="18.60000000000000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row>
    <row r="112" spans="1:27" ht="18.60000000000000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row>
    <row r="113" spans="1:27" ht="18.60000000000000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row>
    <row r="114" spans="1:27" ht="18.60000000000000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row>
    <row r="115" spans="1:27" ht="18.60000000000000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row>
    <row r="116" spans="1:27" ht="18.60000000000000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row>
    <row r="117" spans="1:27" ht="18.60000000000000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row>
    <row r="118" spans="1:27" ht="18.60000000000000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row>
    <row r="119" spans="1:27" ht="18.60000000000000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row>
    <row r="120" spans="1:27" ht="18.60000000000000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row>
    <row r="121" spans="1:27" ht="18.60000000000000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row>
    <row r="122" spans="1:27" ht="18.60000000000000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row>
    <row r="123" spans="1:27" ht="18.60000000000000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row>
    <row r="124" spans="1:27" ht="18.60000000000000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row>
    <row r="125" spans="1:27" ht="18.60000000000000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row>
    <row r="126" spans="1:27" ht="18.60000000000000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row>
    <row r="127" spans="1:27" ht="18.60000000000000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row>
    <row r="128" spans="1:27" ht="18.60000000000000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row>
    <row r="129" spans="1:27" ht="18.60000000000000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row>
    <row r="130" spans="1:27" ht="18.60000000000000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row>
    <row r="131" spans="1:27" ht="18.60000000000000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row>
    <row r="132" spans="1:27" ht="18.60000000000000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row>
    <row r="133" spans="1:27" ht="18.60000000000000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row>
    <row r="134" spans="1:27" ht="18.60000000000000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row>
    <row r="135" spans="1:27" ht="18.60000000000000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row>
    <row r="136" spans="1:27" ht="18.60000000000000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row>
    <row r="137" spans="1:27" ht="18.60000000000000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row>
    <row r="138" spans="1:27" ht="18.60000000000000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row>
    <row r="139" spans="1:27" ht="18.60000000000000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row>
    <row r="140" spans="1:27" ht="18.60000000000000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row>
    <row r="141" spans="1:27" ht="18.60000000000000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row>
    <row r="142" spans="1:27" ht="18.60000000000000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row>
    <row r="143" spans="1:27" ht="18.60000000000000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row>
    <row r="144" spans="1:27" ht="18.60000000000000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row>
    <row r="145" spans="1:27" ht="18.60000000000000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row>
    <row r="146" spans="1:27" ht="18.60000000000000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row>
    <row r="147" spans="1:27" ht="18.60000000000000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row>
    <row r="148" spans="1:27" ht="18.60000000000000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row>
    <row r="149" spans="1:27" ht="18.60000000000000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row>
    <row r="150" spans="1:27" ht="18.60000000000000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row>
    <row r="151" spans="1:27" ht="18.60000000000000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row>
    <row r="152" spans="1:27" ht="18.60000000000000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row>
    <row r="153" spans="1:27" ht="18.60000000000000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row>
    <row r="154" spans="1:27" ht="18.60000000000000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row>
    <row r="155" spans="1:27" ht="18.60000000000000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row>
    <row r="156" spans="1:27" ht="18.60000000000000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row>
    <row r="157" spans="1:27" ht="18.60000000000000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row>
    <row r="158" spans="1:27" ht="18.60000000000000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row>
    <row r="159" spans="1:27" ht="18.60000000000000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row>
    <row r="160" spans="1:27" ht="18.60000000000000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row>
    <row r="161" spans="1:27" ht="18.60000000000000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row>
    <row r="162" spans="1:27" ht="18.60000000000000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row>
    <row r="163" spans="1:27" ht="18.60000000000000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row>
    <row r="164" spans="1:27" ht="18.60000000000000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row>
    <row r="165" spans="1:27" ht="18.60000000000000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row>
    <row r="166" spans="1:27" ht="18.60000000000000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row>
    <row r="167" spans="1:27" ht="18.60000000000000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row>
    <row r="168" spans="1:27" ht="18.60000000000000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row>
    <row r="169" spans="1:27" ht="18.60000000000000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row>
    <row r="170" spans="1:27" ht="18.60000000000000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row>
    <row r="171" spans="1:27" ht="18.60000000000000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row>
    <row r="172" spans="1:27" ht="18.60000000000000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row>
    <row r="173" spans="1:27" ht="18.60000000000000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row>
    <row r="174" spans="1:27" ht="18.60000000000000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row>
    <row r="175" spans="1:27" ht="18.60000000000000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row>
    <row r="176" spans="1:27" ht="18.60000000000000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row>
    <row r="177" spans="1:27" ht="18.60000000000000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row>
    <row r="178" spans="1:27" ht="18.60000000000000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row>
    <row r="179" spans="1:27" ht="18.60000000000000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row>
    <row r="180" spans="1:27" ht="18.60000000000000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row>
    <row r="181" spans="1:27" ht="18.60000000000000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row>
    <row r="182" spans="1:27" ht="18.60000000000000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row>
    <row r="183" spans="1:27" ht="18.60000000000000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row>
    <row r="184" spans="1:27" ht="18.60000000000000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row>
    <row r="185" spans="1:27" ht="18.60000000000000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row>
    <row r="186" spans="1:27" ht="18.60000000000000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row>
    <row r="187" spans="1:27" ht="18.60000000000000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row>
    <row r="188" spans="1:27" ht="18.60000000000000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row>
    <row r="189" spans="1:27" ht="18.60000000000000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row>
    <row r="190" spans="1:27" ht="18.60000000000000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row>
    <row r="191" spans="1:27" ht="18.60000000000000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row>
    <row r="192" spans="1:27" ht="18.60000000000000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row>
    <row r="193" spans="1:27" ht="18.60000000000000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row>
    <row r="194" spans="1:27" ht="18.60000000000000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row>
    <row r="195" spans="1:27" ht="18.60000000000000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row>
    <row r="196" spans="1:27" ht="18.60000000000000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row>
    <row r="197" spans="1:27" ht="18.60000000000000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row>
    <row r="198" spans="1:27" ht="18.60000000000000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row>
    <row r="199" spans="1:27" ht="18.60000000000000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row>
    <row r="200" spans="1:27" ht="18.60000000000000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row>
    <row r="201" spans="1:27" ht="18.60000000000000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row>
    <row r="202" spans="1:27" ht="18.60000000000000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row>
    <row r="203" spans="1:27" ht="18.60000000000000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row>
    <row r="204" spans="1:27" ht="18.60000000000000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row>
    <row r="205" spans="1:27" ht="18.60000000000000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row>
    <row r="206" spans="1:27" ht="18.60000000000000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row>
    <row r="207" spans="1:27" ht="18.60000000000000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row>
    <row r="208" spans="1:27" ht="18.60000000000000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row>
    <row r="209" spans="1:27" ht="18.60000000000000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row>
    <row r="210" spans="1:27" ht="18.60000000000000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row>
    <row r="211" spans="1:27" ht="18.60000000000000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row>
    <row r="212" spans="1:27" ht="18.60000000000000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row>
    <row r="213" spans="1:27" ht="18.60000000000000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row>
    <row r="214" spans="1:27" ht="18.60000000000000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row>
    <row r="215" spans="1:27" ht="18.60000000000000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row>
    <row r="216" spans="1:27" ht="18.60000000000000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row>
    <row r="217" spans="1:27" ht="18.60000000000000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row>
    <row r="218" spans="1:27" ht="18.60000000000000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row>
    <row r="219" spans="1:27" ht="18.60000000000000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row>
    <row r="220" spans="1:27" ht="18.60000000000000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row>
    <row r="221" spans="1:27" ht="18.60000000000000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row>
    <row r="222" spans="1:27" ht="18.60000000000000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row>
    <row r="223" spans="1:27" ht="18.60000000000000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row>
    <row r="224" spans="1:27" ht="18.60000000000000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row>
    <row r="225" spans="1:27" ht="18.60000000000000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row>
    <row r="226" spans="1:27" ht="18.60000000000000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row>
    <row r="227" spans="1:27" ht="18.60000000000000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row>
    <row r="228" spans="1:27" ht="18.60000000000000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row>
    <row r="229" spans="1:27" ht="18.60000000000000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row>
    <row r="230" spans="1:27" ht="18.60000000000000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row>
    <row r="231" spans="1:27" ht="18.60000000000000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row>
    <row r="232" spans="1:27" ht="18.60000000000000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row>
    <row r="233" spans="1:27" ht="18.60000000000000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row>
    <row r="234" spans="1:27" ht="18.60000000000000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row>
    <row r="235" spans="1:27" ht="18.60000000000000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row>
    <row r="236" spans="1:27" ht="18.60000000000000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row>
    <row r="237" spans="1:27" ht="18.60000000000000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row>
    <row r="238" spans="1:27" ht="18.60000000000000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row>
    <row r="239" spans="1:27" ht="18.60000000000000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row>
    <row r="240" spans="1:27" ht="18.60000000000000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row>
    <row r="241" spans="1:27" ht="18.60000000000000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row>
    <row r="242" spans="1:27" ht="18.60000000000000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row>
    <row r="243" spans="1:27" ht="18.60000000000000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row>
    <row r="244" spans="1:27" ht="18.60000000000000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row>
    <row r="245" spans="1:27" ht="18.60000000000000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row>
    <row r="246" spans="1:27" ht="18.60000000000000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row>
    <row r="247" spans="1:27" ht="18.60000000000000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row>
    <row r="248" spans="1:27" ht="18.60000000000000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row>
    <row r="249" spans="1:27" ht="18.60000000000000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row>
    <row r="250" spans="1:27" ht="18.60000000000000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row>
    <row r="251" spans="1:27" ht="18.60000000000000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row>
    <row r="252" spans="1:27" ht="18.60000000000000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row>
    <row r="253" spans="1:27" ht="18.60000000000000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row>
    <row r="254" spans="1:27" ht="18.60000000000000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row>
    <row r="255" spans="1:27" ht="18.60000000000000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row>
    <row r="256" spans="1:27" ht="18.60000000000000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row>
    <row r="257" spans="1:27" ht="18.60000000000000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row>
    <row r="258" spans="1:27" ht="18.60000000000000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row>
    <row r="259" spans="1:27" ht="18.60000000000000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row>
    <row r="260" spans="1:27" ht="18.60000000000000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row>
    <row r="261" spans="1:27" ht="18.60000000000000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row>
    <row r="262" spans="1:27" ht="18.60000000000000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row>
    <row r="263" spans="1:27" ht="18.60000000000000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row>
    <row r="264" spans="1:27" ht="18.60000000000000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row>
    <row r="265" spans="1:27" ht="18.60000000000000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row>
    <row r="266" spans="1:27" ht="18.60000000000000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row>
    <row r="267" spans="1:27" ht="18.60000000000000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row>
    <row r="268" spans="1:27" ht="18.60000000000000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row>
    <row r="269" spans="1:27" ht="18.60000000000000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row>
    <row r="270" spans="1:27" ht="18.60000000000000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row>
    <row r="271" spans="1:27" ht="18.60000000000000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row>
    <row r="272" spans="1:27" ht="18.60000000000000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row>
    <row r="273" spans="1:27" ht="18.60000000000000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row>
    <row r="274" spans="1:27" ht="18.60000000000000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row>
    <row r="275" spans="1:27" ht="18.60000000000000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row>
    <row r="276" spans="1:27" ht="18.60000000000000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row>
    <row r="277" spans="1:27" ht="18.60000000000000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row>
    <row r="278" spans="1:27" ht="18.60000000000000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row>
    <row r="279" spans="1:27" ht="18.60000000000000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row>
    <row r="280" spans="1:27" ht="18.60000000000000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row>
    <row r="281" spans="1:27" ht="18.60000000000000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row>
    <row r="282" spans="1:27" ht="18.60000000000000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row>
    <row r="283" spans="1:27" ht="18.60000000000000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row>
    <row r="284" spans="1:27" ht="18.60000000000000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row>
    <row r="285" spans="1:27" ht="18.60000000000000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row>
    <row r="286" spans="1:27" ht="18.60000000000000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row>
    <row r="287" spans="1:27" ht="18.60000000000000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row>
    <row r="288" spans="1:27" ht="18.60000000000000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row>
    <row r="289" spans="1:27" ht="18.60000000000000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row>
    <row r="290" spans="1:27" ht="18.60000000000000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row>
    <row r="291" spans="1:27" ht="18.60000000000000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row>
    <row r="292" spans="1:27" ht="18.60000000000000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row>
    <row r="293" spans="1:27" ht="18.60000000000000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row>
    <row r="294" spans="1:27" ht="18.60000000000000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row>
    <row r="295" spans="1:27" ht="18.60000000000000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row>
    <row r="296" spans="1:27" ht="18.60000000000000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row>
    <row r="297" spans="1:27" ht="18.60000000000000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row>
    <row r="298" spans="1:27" ht="18.60000000000000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row>
    <row r="299" spans="1:27" ht="18.60000000000000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row>
    <row r="300" spans="1:27" ht="18.60000000000000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row>
    <row r="301" spans="1:27" ht="18.60000000000000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row>
    <row r="302" spans="1:27" ht="18.60000000000000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row>
    <row r="303" spans="1:27" ht="18.60000000000000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row>
    <row r="304" spans="1:27" ht="18.60000000000000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row>
    <row r="305" spans="1:27" ht="18.60000000000000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row>
    <row r="306" spans="1:27" ht="18.60000000000000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row>
    <row r="307" spans="1:27" ht="18.60000000000000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row>
    <row r="308" spans="1:27" ht="18.60000000000000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row>
    <row r="309" spans="1:27" ht="18.60000000000000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row>
    <row r="310" spans="1:27" ht="18.60000000000000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row>
    <row r="311" spans="1:27" ht="18.60000000000000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row>
    <row r="312" spans="1:27" ht="18.60000000000000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row>
    <row r="313" spans="1:27" ht="18.60000000000000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row>
    <row r="314" spans="1:27" ht="18.60000000000000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row>
    <row r="315" spans="1:27" ht="18.60000000000000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row>
    <row r="316" spans="1:27" ht="18.60000000000000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row>
    <row r="317" spans="1:27" ht="18.60000000000000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row>
    <row r="318" spans="1:27" ht="18.60000000000000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row>
    <row r="319" spans="1:27" ht="18.60000000000000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row>
    <row r="320" spans="1:27" ht="18.60000000000000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row>
    <row r="321" spans="1:27" ht="18.60000000000000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row>
    <row r="322" spans="1:27" ht="18.60000000000000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row>
    <row r="323" spans="1:27" ht="18.60000000000000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row>
    <row r="324" spans="1:27" ht="18.60000000000000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row>
    <row r="325" spans="1:27" ht="18.60000000000000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row>
    <row r="326" spans="1:27" ht="18.60000000000000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row>
    <row r="327" spans="1:27" ht="18.60000000000000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row>
    <row r="328" spans="1:27" ht="18.60000000000000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row>
    <row r="329" spans="1:27" ht="18.60000000000000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row>
    <row r="330" spans="1:27" ht="18.60000000000000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row>
    <row r="331" spans="1:27" ht="18.60000000000000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row>
    <row r="332" spans="1:27" ht="18.60000000000000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row>
    <row r="333" spans="1:27" ht="18.60000000000000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row>
    <row r="334" spans="1:27" ht="18.60000000000000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row>
    <row r="335" spans="1:27" ht="18.60000000000000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row>
    <row r="336" spans="1:27" ht="18.60000000000000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row>
    <row r="337" spans="1:27" ht="18.60000000000000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row>
    <row r="338" spans="1:27" ht="18.60000000000000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row>
    <row r="339" spans="1:27" ht="18.60000000000000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row>
    <row r="340" spans="1:27" ht="18.60000000000000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row>
    <row r="341" spans="1:27" ht="18.60000000000000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row>
    <row r="342" spans="1:27" ht="18.60000000000000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row>
    <row r="343" spans="1:27" ht="18.60000000000000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row>
    <row r="344" spans="1:27" ht="18.60000000000000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row>
    <row r="345" spans="1:27" ht="18.60000000000000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row>
    <row r="346" spans="1:27" ht="18.60000000000000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row>
    <row r="347" spans="1:27" ht="18.60000000000000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row>
    <row r="348" spans="1:27" ht="18.60000000000000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row>
    <row r="349" spans="1:27" ht="18.60000000000000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row>
    <row r="350" spans="1:27" ht="18.60000000000000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row>
    <row r="351" spans="1:27" ht="18.60000000000000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row>
    <row r="352" spans="1:27" ht="18.60000000000000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row>
    <row r="353" spans="1:27" ht="18.60000000000000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row>
    <row r="354" spans="1:27" ht="18.60000000000000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row>
    <row r="355" spans="1:27" ht="18.60000000000000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row>
    <row r="356" spans="1:27" ht="18.60000000000000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row>
    <row r="357" spans="1:27" ht="18.60000000000000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row>
    <row r="358" spans="1:27" ht="18.60000000000000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row>
    <row r="359" spans="1:27" ht="18.60000000000000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row>
    <row r="360" spans="1:27" ht="18.60000000000000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row>
    <row r="361" spans="1:27" ht="18.60000000000000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row>
    <row r="362" spans="1:27" ht="18.60000000000000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row>
    <row r="363" spans="1:27" ht="18.60000000000000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row>
    <row r="364" spans="1:27" ht="18.60000000000000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row>
    <row r="365" spans="1:27" ht="18.60000000000000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row>
    <row r="366" spans="1:27" ht="18.60000000000000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row>
    <row r="367" spans="1:27" ht="18.60000000000000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row>
    <row r="368" spans="1:27" ht="18.60000000000000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row>
    <row r="369" spans="1:27" ht="18.60000000000000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row>
    <row r="370" spans="1:27" ht="18.60000000000000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row>
    <row r="371" spans="1:27" ht="18.60000000000000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row>
    <row r="372" spans="1:27" ht="18.60000000000000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row>
    <row r="373" spans="1:27" ht="18.60000000000000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row>
    <row r="374" spans="1:27" ht="18.60000000000000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row>
    <row r="375" spans="1:27" ht="18.60000000000000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row>
    <row r="376" spans="1:27" ht="18.60000000000000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row>
    <row r="377" spans="1:27" ht="18.60000000000000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row>
    <row r="378" spans="1:27" ht="18.60000000000000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row>
    <row r="379" spans="1:27" ht="18.60000000000000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row>
    <row r="380" spans="1:27" ht="18.60000000000000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row>
    <row r="381" spans="1:27" ht="18.60000000000000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row>
    <row r="382" spans="1:27" ht="18.60000000000000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row>
    <row r="383" spans="1:27" ht="18.60000000000000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row>
    <row r="384" spans="1:27" ht="18.60000000000000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row>
    <row r="385" spans="1:27" ht="18.60000000000000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row>
    <row r="386" spans="1:27" ht="18.60000000000000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row>
    <row r="387" spans="1:27" ht="18.60000000000000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row>
    <row r="388" spans="1:27" ht="18.60000000000000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row>
    <row r="389" spans="1:27" ht="18.60000000000000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row>
    <row r="390" spans="1:27" ht="18.60000000000000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row>
    <row r="391" spans="1:27" ht="18.60000000000000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row>
    <row r="392" spans="1:27" ht="18.60000000000000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row>
    <row r="393" spans="1:27" ht="18.60000000000000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row>
    <row r="394" spans="1:27" ht="18.60000000000000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row>
    <row r="395" spans="1:27" ht="18.60000000000000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row>
    <row r="396" spans="1:27" ht="18.60000000000000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row>
    <row r="397" spans="1:27" ht="18.60000000000000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row>
    <row r="398" spans="1:27" ht="18.60000000000000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row>
    <row r="399" spans="1:27" ht="18.60000000000000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row>
    <row r="400" spans="1:27" ht="18.60000000000000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row>
    <row r="401" spans="1:27" ht="18.60000000000000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row>
    <row r="402" spans="1:27" ht="18.60000000000000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row>
    <row r="403" spans="1:27" ht="18.60000000000000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row>
    <row r="404" spans="1:27" ht="18.60000000000000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row>
    <row r="405" spans="1:27" ht="18.60000000000000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row>
    <row r="406" spans="1:27" ht="18.60000000000000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row>
    <row r="407" spans="1:27" ht="18.60000000000000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row>
    <row r="408" spans="1:27" ht="18.60000000000000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row>
    <row r="409" spans="1:27" ht="18.60000000000000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row>
    <row r="410" spans="1:27" ht="18.60000000000000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row>
    <row r="411" spans="1:27" ht="18.60000000000000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row>
    <row r="412" spans="1:27" ht="18.60000000000000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row>
    <row r="413" spans="1:27" ht="18.60000000000000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row>
    <row r="414" spans="1:27" ht="18.60000000000000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row>
    <row r="415" spans="1:27" ht="18.60000000000000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row>
    <row r="416" spans="1:27" ht="18.60000000000000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row>
    <row r="417" spans="1:27" ht="18.60000000000000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row>
    <row r="418" spans="1:27" ht="18.60000000000000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row>
    <row r="419" spans="1:27" ht="18.60000000000000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row>
    <row r="420" spans="1:27" ht="18.60000000000000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row>
    <row r="421" spans="1:27" ht="18.60000000000000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row>
    <row r="422" spans="1:27" ht="18.60000000000000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row>
    <row r="423" spans="1:27" ht="18.60000000000000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row>
    <row r="424" spans="1:27" ht="18.60000000000000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row>
    <row r="425" spans="1:27" ht="18.60000000000000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row>
    <row r="426" spans="1:27" ht="18.60000000000000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row>
    <row r="427" spans="1:27" ht="18.60000000000000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row>
    <row r="428" spans="1:27" ht="18.60000000000000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row>
    <row r="429" spans="1:27" ht="18.60000000000000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row>
    <row r="430" spans="1:27" ht="18.60000000000000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row>
    <row r="431" spans="1:27" ht="18.60000000000000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row>
    <row r="432" spans="1:27" ht="18.60000000000000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row>
    <row r="433" spans="1:27" ht="18.60000000000000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row>
    <row r="434" spans="1:27" ht="18.60000000000000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row>
    <row r="435" spans="1:27" ht="18.60000000000000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row>
    <row r="436" spans="1:27" ht="18.60000000000000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row>
    <row r="437" spans="1:27" ht="18.60000000000000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row>
    <row r="438" spans="1:27" ht="18.60000000000000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row>
    <row r="439" spans="1:27" ht="18.60000000000000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row>
    <row r="440" spans="1:27" ht="18.60000000000000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row>
    <row r="441" spans="1:27" ht="18.60000000000000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row>
    <row r="442" spans="1:27" ht="18.60000000000000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row>
    <row r="443" spans="1:27" ht="18.60000000000000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row>
    <row r="444" spans="1:27" ht="18.60000000000000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row>
    <row r="445" spans="1:27" ht="18.60000000000000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row>
    <row r="446" spans="1:27" ht="18.60000000000000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row>
    <row r="447" spans="1:27" ht="18.60000000000000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row>
    <row r="448" spans="1:27" ht="18.60000000000000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row>
    <row r="449" spans="1:27" ht="18.60000000000000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row>
    <row r="450" spans="1:27" ht="18.60000000000000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row>
    <row r="451" spans="1:27" ht="18.60000000000000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row>
    <row r="452" spans="1:27" ht="18.60000000000000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row>
    <row r="453" spans="1:27" ht="18.60000000000000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row>
    <row r="454" spans="1:27" ht="18.60000000000000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row>
    <row r="455" spans="1:27" ht="18.60000000000000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row>
    <row r="456" spans="1:27" ht="18.60000000000000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row>
    <row r="457" spans="1:27" ht="18.60000000000000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row>
    <row r="458" spans="1:27" ht="18.60000000000000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8.60000000000000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row>
    <row r="460" spans="1:27" ht="18.60000000000000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row>
    <row r="461" spans="1:27" ht="18.60000000000000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row>
    <row r="462" spans="1:27" ht="18.60000000000000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row>
    <row r="463" spans="1:27" ht="18.60000000000000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row>
    <row r="464" spans="1:27" ht="18.60000000000000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row>
    <row r="465" spans="1:27" ht="18.60000000000000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row>
    <row r="466" spans="1:27" ht="18.60000000000000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row>
    <row r="467" spans="1:27" ht="18.60000000000000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row>
    <row r="468" spans="1:27" ht="18.60000000000000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row>
    <row r="469" spans="1:27" ht="18.60000000000000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row>
    <row r="470" spans="1:27" ht="18.60000000000000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row>
    <row r="471" spans="1:27" ht="18.60000000000000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row>
    <row r="472" spans="1:27" ht="18.60000000000000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row>
    <row r="473" spans="1:27" ht="18.60000000000000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row>
    <row r="474" spans="1:27" ht="18.60000000000000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row>
    <row r="475" spans="1:27" ht="18.60000000000000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row>
    <row r="476" spans="1:27" ht="18.60000000000000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row>
    <row r="477" spans="1:27" ht="18.60000000000000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row>
    <row r="478" spans="1:27" ht="18.60000000000000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row>
    <row r="479" spans="1:27" ht="18.60000000000000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row>
    <row r="480" spans="1:27" ht="18.60000000000000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row>
    <row r="481" spans="1:27" ht="18.60000000000000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row>
    <row r="482" spans="1:27" ht="18.60000000000000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row>
    <row r="483" spans="1:27" ht="18.60000000000000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row>
    <row r="484" spans="1:27" ht="18.60000000000000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row>
    <row r="485" spans="1:27" ht="18.60000000000000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row>
    <row r="486" spans="1:27" ht="18.60000000000000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row>
    <row r="487" spans="1:27" ht="18.60000000000000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row>
    <row r="488" spans="1:27" ht="18.60000000000000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row>
    <row r="489" spans="1:27" ht="18.60000000000000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row>
    <row r="490" spans="1:27" ht="18.60000000000000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row>
    <row r="491" spans="1:27" ht="18.60000000000000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row>
    <row r="492" spans="1:27" ht="18.60000000000000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row>
    <row r="493" spans="1:27" ht="18.60000000000000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row>
    <row r="494" spans="1:27" ht="18.60000000000000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row>
    <row r="495" spans="1:27" ht="18.60000000000000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row>
    <row r="496" spans="1:27" ht="18.60000000000000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row>
    <row r="497" spans="1:27" ht="18.60000000000000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row>
    <row r="498" spans="1:27" ht="18.60000000000000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row>
    <row r="499" spans="1:27" ht="18.60000000000000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row>
    <row r="500" spans="1:27" ht="18.60000000000000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row>
    <row r="501" spans="1:27" ht="18.60000000000000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row>
    <row r="502" spans="1:27" ht="18.60000000000000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row>
    <row r="503" spans="1:27" ht="18.60000000000000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row>
    <row r="504" spans="1:27" ht="18.60000000000000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row>
    <row r="505" spans="1:27" ht="18.60000000000000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row>
    <row r="506" spans="1:27" ht="18.60000000000000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row>
    <row r="507" spans="1:27" ht="18.60000000000000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row>
    <row r="508" spans="1:27" ht="18.60000000000000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row>
    <row r="509" spans="1:27" ht="18.60000000000000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row>
    <row r="510" spans="1:27" ht="18.60000000000000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row>
    <row r="511" spans="1:27" ht="18.60000000000000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row>
    <row r="512" spans="1:27" ht="18.60000000000000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row>
    <row r="513" spans="1:27" ht="18.60000000000000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row>
    <row r="514" spans="1:27" ht="18.60000000000000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row>
    <row r="515" spans="1:27" ht="18.60000000000000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row>
    <row r="516" spans="1:27" ht="18.60000000000000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row>
    <row r="517" spans="1:27" ht="18.60000000000000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row>
    <row r="518" spans="1:27" ht="18.60000000000000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row>
    <row r="519" spans="1:27" ht="18.60000000000000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row>
    <row r="520" spans="1:27" ht="18.60000000000000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row>
    <row r="521" spans="1:27" ht="18.60000000000000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row>
    <row r="522" spans="1:27" ht="18.60000000000000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row>
    <row r="523" spans="1:27" ht="18.60000000000000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row>
    <row r="524" spans="1:27" ht="18.60000000000000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row>
    <row r="525" spans="1:27" ht="18.60000000000000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row>
    <row r="526" spans="1:27" ht="18.60000000000000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row>
    <row r="527" spans="1:27" ht="18.60000000000000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row>
    <row r="528" spans="1:27" ht="18.60000000000000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row>
    <row r="529" spans="1:27" ht="18.60000000000000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row>
    <row r="530" spans="1:27" ht="18.60000000000000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row>
    <row r="531" spans="1:27" ht="18.60000000000000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row>
    <row r="532" spans="1:27" ht="18.60000000000000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row>
    <row r="533" spans="1:27" ht="18.60000000000000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row>
    <row r="534" spans="1:27" ht="18.60000000000000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row>
    <row r="535" spans="1:27" ht="18.60000000000000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row>
    <row r="536" spans="1:27" ht="18.60000000000000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row>
    <row r="537" spans="1:27" ht="18.60000000000000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row>
    <row r="538" spans="1:27" ht="18.60000000000000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row>
    <row r="539" spans="1:27" ht="18.60000000000000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row>
    <row r="540" spans="1:27" ht="18.60000000000000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row>
    <row r="541" spans="1:27" ht="18.60000000000000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row>
    <row r="542" spans="1:27" ht="18.60000000000000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row>
    <row r="543" spans="1:27" ht="18.60000000000000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row>
    <row r="544" spans="1:27" ht="18.60000000000000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row>
    <row r="545" spans="1:27" ht="18.60000000000000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row>
    <row r="546" spans="1:27" ht="18.60000000000000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row>
    <row r="547" spans="1:27" ht="18.60000000000000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row>
    <row r="548" spans="1:27" ht="18.60000000000000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row>
    <row r="549" spans="1:27" ht="18.60000000000000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row>
    <row r="550" spans="1:27" ht="18.60000000000000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row>
    <row r="551" spans="1:27" ht="18.60000000000000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row>
    <row r="552" spans="1:27" ht="18.60000000000000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row>
    <row r="553" spans="1:27" ht="18.60000000000000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row>
    <row r="554" spans="1:27" ht="18.60000000000000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row>
    <row r="555" spans="1:27" ht="18.60000000000000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row>
    <row r="556" spans="1:27" ht="18.60000000000000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row>
    <row r="557" spans="1:27" ht="18.60000000000000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row>
    <row r="558" spans="1:27" ht="18.60000000000000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row>
    <row r="559" spans="1:27" ht="18.60000000000000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row>
    <row r="560" spans="1:27" ht="18.60000000000000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row>
    <row r="561" spans="1:27" ht="18.60000000000000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row>
    <row r="562" spans="1:27" ht="18.60000000000000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row>
    <row r="563" spans="1:27" ht="18.60000000000000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row>
    <row r="564" spans="1:27" ht="18.60000000000000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row>
    <row r="565" spans="1:27" ht="18.60000000000000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row>
    <row r="566" spans="1:27" ht="18.60000000000000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row>
    <row r="567" spans="1:27" ht="18.60000000000000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row>
    <row r="568" spans="1:27" ht="18.60000000000000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row>
    <row r="569" spans="1:27" ht="18.60000000000000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row>
    <row r="570" spans="1:27" ht="18.60000000000000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row>
    <row r="571" spans="1:27" ht="18.60000000000000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row>
    <row r="572" spans="1:27" ht="18.60000000000000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row>
    <row r="573" spans="1:27" ht="18.60000000000000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row>
    <row r="574" spans="1:27" ht="18.60000000000000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row>
    <row r="575" spans="1:27" ht="18.60000000000000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row>
    <row r="576" spans="1:27" ht="18.60000000000000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row>
    <row r="577" spans="1:27" ht="18.60000000000000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row>
    <row r="578" spans="1:27" ht="18.60000000000000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row>
    <row r="579" spans="1:27" ht="18.60000000000000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row>
    <row r="580" spans="1:27" ht="18.60000000000000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row>
    <row r="581" spans="1:27" ht="18.60000000000000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row>
    <row r="582" spans="1:27" ht="18.60000000000000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row>
    <row r="583" spans="1:27" ht="18.60000000000000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row>
    <row r="584" spans="1:27" ht="18.60000000000000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row>
    <row r="585" spans="1:27" ht="18.60000000000000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row>
    <row r="586" spans="1:27" ht="18.60000000000000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row>
    <row r="587" spans="1:27" ht="18.60000000000000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row>
    <row r="588" spans="1:27" ht="18.60000000000000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row>
    <row r="589" spans="1:27" ht="18.60000000000000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row>
    <row r="590" spans="1:27" ht="18.60000000000000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row>
    <row r="591" spans="1:27" ht="18.60000000000000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row>
    <row r="592" spans="1:27" ht="18.60000000000000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row>
    <row r="593" spans="1:27" ht="18.60000000000000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row>
    <row r="594" spans="1:27" ht="18.60000000000000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row>
    <row r="595" spans="1:27" ht="18.60000000000000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row>
    <row r="596" spans="1:27" ht="18.60000000000000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row>
    <row r="597" spans="1:27" ht="18.60000000000000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row>
    <row r="598" spans="1:27" ht="18.60000000000000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row>
    <row r="599" spans="1:27" ht="18.60000000000000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row>
    <row r="600" spans="1:27" ht="18.60000000000000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row>
    <row r="601" spans="1:27" ht="18.60000000000000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row>
    <row r="602" spans="1:27" ht="18.60000000000000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row>
    <row r="603" spans="1:27" ht="18.60000000000000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row>
    <row r="604" spans="1:27" ht="18.60000000000000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row>
    <row r="605" spans="1:27" ht="18.60000000000000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row>
    <row r="606" spans="1:27" ht="18.60000000000000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row>
    <row r="607" spans="1:27" ht="18.60000000000000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row>
    <row r="608" spans="1:27" ht="18.60000000000000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row>
    <row r="609" spans="1:27" ht="18.60000000000000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row>
    <row r="610" spans="1:27" ht="18.60000000000000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row>
    <row r="611" spans="1:27" ht="18.60000000000000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row>
    <row r="612" spans="1:27" ht="18.60000000000000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row>
    <row r="613" spans="1:27" ht="18.60000000000000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row>
    <row r="614" spans="1:27" ht="18.60000000000000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row>
    <row r="615" spans="1:27" ht="18.60000000000000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row>
    <row r="616" spans="1:27" ht="18.60000000000000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row>
    <row r="617" spans="1:27" ht="18.60000000000000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row>
    <row r="618" spans="1:27" ht="18.60000000000000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row>
    <row r="619" spans="1:27" ht="18.60000000000000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row>
    <row r="620" spans="1:27" ht="18.60000000000000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row>
    <row r="621" spans="1:27" ht="18.60000000000000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row>
    <row r="622" spans="1:27" ht="18.60000000000000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row>
    <row r="623" spans="1:27" ht="18.60000000000000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row>
    <row r="624" spans="1:27" ht="18.60000000000000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row>
    <row r="625" spans="1:27" ht="18.60000000000000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row>
    <row r="626" spans="1:27" ht="18.60000000000000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row>
    <row r="627" spans="1:27" ht="18.60000000000000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row>
    <row r="628" spans="1:27" ht="18.60000000000000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row>
    <row r="629" spans="1:27" ht="18.60000000000000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row>
    <row r="630" spans="1:27" ht="18.60000000000000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row>
    <row r="631" spans="1:27" ht="18.60000000000000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row>
    <row r="632" spans="1:27" ht="18.60000000000000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row>
    <row r="633" spans="1:27" ht="18.60000000000000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row>
    <row r="634" spans="1:27" ht="18.60000000000000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row>
    <row r="635" spans="1:27" ht="18.60000000000000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row>
    <row r="636" spans="1:27" ht="18.60000000000000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row>
    <row r="637" spans="1:27" ht="18.60000000000000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row>
    <row r="638" spans="1:27" ht="18.60000000000000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row>
    <row r="639" spans="1:27" ht="18.60000000000000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row>
    <row r="640" spans="1:27" ht="18.60000000000000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row>
    <row r="641" spans="1:27" ht="18.60000000000000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row>
    <row r="642" spans="1:27" ht="18.60000000000000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row>
    <row r="643" spans="1:27" ht="18.60000000000000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row>
    <row r="644" spans="1:27" ht="18.60000000000000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row>
    <row r="645" spans="1:27" ht="18.60000000000000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row>
    <row r="646" spans="1:27" ht="18.60000000000000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row>
    <row r="647" spans="1:27" ht="18.60000000000000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row>
    <row r="648" spans="1:27" ht="18.60000000000000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row>
    <row r="649" spans="1:27" ht="18.60000000000000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row>
    <row r="650" spans="1:27" ht="18.60000000000000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row>
    <row r="651" spans="1:27" ht="18.60000000000000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row>
    <row r="652" spans="1:27" ht="18.60000000000000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row>
    <row r="653" spans="1:27" ht="18.60000000000000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row>
    <row r="654" spans="1:27" ht="18.60000000000000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row>
    <row r="655" spans="1:27" ht="18.60000000000000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row>
    <row r="656" spans="1:27" ht="18.60000000000000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row>
    <row r="657" spans="1:27" ht="18.60000000000000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row>
    <row r="658" spans="1:27" ht="18.60000000000000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row>
    <row r="659" spans="1:27" ht="18.60000000000000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row>
    <row r="660" spans="1:27" ht="18.60000000000000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row>
    <row r="661" spans="1:27" ht="18.60000000000000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row>
    <row r="662" spans="1:27" ht="18.60000000000000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row>
    <row r="663" spans="1:27" ht="18.60000000000000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row>
    <row r="664" spans="1:27" ht="18.60000000000000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row>
    <row r="665" spans="1:27" ht="18.60000000000000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row>
    <row r="666" spans="1:27" ht="18.60000000000000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row>
    <row r="667" spans="1:27" ht="18.60000000000000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row>
    <row r="668" spans="1:27" ht="18.60000000000000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row>
    <row r="669" spans="1:27" ht="18.60000000000000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row>
    <row r="670" spans="1:27" ht="18.60000000000000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row>
    <row r="671" spans="1:27" ht="18.60000000000000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row>
    <row r="672" spans="1:27" ht="18.60000000000000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row>
    <row r="673" spans="1:27" ht="18.60000000000000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row>
    <row r="674" spans="1:27" ht="18.60000000000000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row>
    <row r="675" spans="1:27" ht="18.60000000000000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row>
    <row r="676" spans="1:27" ht="18.60000000000000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row>
    <row r="677" spans="1:27" ht="18.60000000000000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row>
    <row r="678" spans="1:27" ht="18.60000000000000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row>
    <row r="679" spans="1:27" ht="18.60000000000000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row>
    <row r="680" spans="1:27" ht="18.60000000000000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row>
    <row r="681" spans="1:27" ht="18.60000000000000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row>
    <row r="682" spans="1:27" ht="18.60000000000000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row>
    <row r="683" spans="1:27" ht="18.60000000000000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row>
    <row r="684" spans="1:27" ht="18.60000000000000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row>
    <row r="685" spans="1:27" ht="18.60000000000000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row>
    <row r="686" spans="1:27" ht="18.60000000000000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row>
    <row r="687" spans="1:27" ht="18.60000000000000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row>
    <row r="688" spans="1:27" ht="18.60000000000000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row>
    <row r="689" spans="1:27" ht="18.60000000000000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row>
    <row r="690" spans="1:27" ht="18.60000000000000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row>
    <row r="691" spans="1:27" ht="18.60000000000000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row>
    <row r="692" spans="1:27" ht="18.60000000000000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row>
    <row r="693" spans="1:27" ht="18.60000000000000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row>
    <row r="694" spans="1:27" ht="18.60000000000000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row>
    <row r="695" spans="1:27" ht="18.60000000000000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row>
    <row r="696" spans="1:27" ht="18.60000000000000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row>
    <row r="697" spans="1:27" ht="18.60000000000000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row>
    <row r="698" spans="1:27" ht="18.60000000000000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row>
    <row r="699" spans="1:27" ht="18.60000000000000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row>
    <row r="700" spans="1:27" ht="18.60000000000000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row>
    <row r="701" spans="1:27" ht="18.60000000000000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row>
    <row r="702" spans="1:27" ht="18.60000000000000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row>
    <row r="703" spans="1:27" ht="18.60000000000000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row>
    <row r="704" spans="1:27" ht="18.60000000000000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row>
    <row r="705" spans="1:27" ht="18.60000000000000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row>
    <row r="706" spans="1:27" ht="18.60000000000000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row>
    <row r="707" spans="1:27" ht="18.60000000000000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row>
    <row r="708" spans="1:27" ht="18.60000000000000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row>
    <row r="709" spans="1:27" ht="18.60000000000000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row>
    <row r="710" spans="1:27" ht="18.60000000000000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row>
    <row r="711" spans="1:27" ht="18.60000000000000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row>
    <row r="712" spans="1:27" ht="18.60000000000000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row>
    <row r="713" spans="1:27" ht="18.60000000000000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row>
    <row r="714" spans="1:27" ht="18.60000000000000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row>
    <row r="715" spans="1:27" ht="18.60000000000000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row>
    <row r="716" spans="1:27" ht="18.60000000000000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row>
    <row r="717" spans="1:27" ht="18.60000000000000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row>
    <row r="718" spans="1:27" ht="18.60000000000000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row>
    <row r="719" spans="1:27" ht="18.60000000000000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row>
    <row r="720" spans="1:27" ht="18.60000000000000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row>
    <row r="721" spans="1:27" ht="18.60000000000000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row>
    <row r="722" spans="1:27" ht="18.60000000000000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row>
    <row r="723" spans="1:27" ht="18.60000000000000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row>
    <row r="724" spans="1:27" ht="18.60000000000000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row>
    <row r="725" spans="1:27" ht="18.60000000000000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row>
    <row r="726" spans="1:27" ht="18.60000000000000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row>
    <row r="727" spans="1:27" ht="18.60000000000000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row>
    <row r="728" spans="1:27" ht="18.60000000000000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row>
    <row r="729" spans="1:27" ht="18.60000000000000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row>
    <row r="730" spans="1:27" ht="18.60000000000000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row>
    <row r="731" spans="1:27" ht="18.60000000000000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row>
    <row r="732" spans="1:27" ht="18.60000000000000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row>
    <row r="733" spans="1:27" ht="18.60000000000000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row>
    <row r="734" spans="1:27" ht="18.60000000000000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row>
    <row r="735" spans="1:27" ht="18.60000000000000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row>
    <row r="736" spans="1:27" ht="18.60000000000000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row>
    <row r="737" spans="1:27" ht="18.60000000000000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row>
    <row r="738" spans="1:27" ht="18.60000000000000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row>
    <row r="739" spans="1:27" ht="18.60000000000000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row>
    <row r="740" spans="1:27" ht="18.60000000000000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row>
    <row r="741" spans="1:27" ht="18.60000000000000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row>
    <row r="742" spans="1:27" ht="18.60000000000000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row>
    <row r="743" spans="1:27" ht="18.60000000000000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row>
    <row r="744" spans="1:27" ht="18.60000000000000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row>
    <row r="745" spans="1:27" ht="18.60000000000000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row>
    <row r="746" spans="1:27" ht="18.60000000000000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row>
    <row r="747" spans="1:27" ht="18.60000000000000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row>
    <row r="748" spans="1:27" ht="18.60000000000000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row>
    <row r="749" spans="1:27" ht="18.60000000000000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row>
    <row r="750" spans="1:27" ht="18.60000000000000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row>
    <row r="751" spans="1:27" ht="18.60000000000000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row>
    <row r="752" spans="1:27" ht="18.60000000000000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row>
    <row r="753" spans="1:27" ht="18.60000000000000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row>
    <row r="754" spans="1:27" ht="18.60000000000000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row>
    <row r="755" spans="1:27" ht="18.60000000000000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row>
    <row r="756" spans="1:27" ht="18.60000000000000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row>
    <row r="757" spans="1:27" ht="18.60000000000000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row>
    <row r="758" spans="1:27" ht="18.60000000000000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row>
    <row r="759" spans="1:27" ht="18.60000000000000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row>
    <row r="760" spans="1:27" ht="18.60000000000000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row>
    <row r="761" spans="1:27" ht="18.60000000000000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row>
    <row r="762" spans="1:27" ht="18.60000000000000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row>
    <row r="763" spans="1:27" ht="18.60000000000000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row>
    <row r="764" spans="1:27" ht="18.60000000000000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row>
    <row r="765" spans="1:27" ht="18.60000000000000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row>
    <row r="766" spans="1:27" ht="18.60000000000000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row>
    <row r="767" spans="1:27" ht="18.60000000000000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row>
    <row r="768" spans="1:27" ht="18.60000000000000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row>
    <row r="769" spans="1:27" ht="18.60000000000000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row>
    <row r="770" spans="1:27" ht="18.60000000000000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row>
    <row r="771" spans="1:27" ht="18.60000000000000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row>
    <row r="772" spans="1:27" ht="18.60000000000000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row>
    <row r="773" spans="1:27" ht="18.60000000000000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row>
    <row r="774" spans="1:27" ht="18.60000000000000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row>
    <row r="775" spans="1:27" ht="18.60000000000000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row>
    <row r="776" spans="1:27" ht="18.60000000000000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row>
    <row r="777" spans="1:27" ht="18.60000000000000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row>
    <row r="778" spans="1:27" ht="18.60000000000000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row>
    <row r="779" spans="1:27" ht="18.60000000000000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row>
    <row r="780" spans="1:27" ht="18.60000000000000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row>
    <row r="781" spans="1:27" ht="18.60000000000000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row>
    <row r="782" spans="1:27" ht="18.60000000000000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row>
    <row r="783" spans="1:27" ht="18.60000000000000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row>
    <row r="784" spans="1:27" ht="18.60000000000000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row>
    <row r="785" spans="1:27" ht="18.60000000000000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row>
    <row r="786" spans="1:27" ht="18.60000000000000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row>
    <row r="787" spans="1:27" ht="18.60000000000000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row>
    <row r="788" spans="1:27" ht="18.60000000000000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row>
    <row r="789" spans="1:27" ht="18.60000000000000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row>
    <row r="790" spans="1:27" ht="18.60000000000000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row>
    <row r="791" spans="1:27" ht="18.60000000000000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row>
    <row r="792" spans="1:27" ht="18.60000000000000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row>
    <row r="793" spans="1:27" ht="18.60000000000000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row>
    <row r="794" spans="1:27" ht="18.60000000000000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row>
    <row r="795" spans="1:27" ht="18.60000000000000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row>
    <row r="796" spans="1:27" ht="18.60000000000000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row>
    <row r="797" spans="1:27" ht="18.60000000000000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row>
    <row r="798" spans="1:27" ht="18.60000000000000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row>
    <row r="799" spans="1:27" ht="18.60000000000000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row>
    <row r="800" spans="1:27" ht="18.60000000000000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row>
    <row r="801" spans="1:27" ht="18.60000000000000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row>
    <row r="802" spans="1:27" ht="18.60000000000000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row>
    <row r="803" spans="1:27" ht="18.60000000000000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row>
    <row r="804" spans="1:27" ht="18.60000000000000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row>
    <row r="805" spans="1:27" ht="18.60000000000000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row>
    <row r="806" spans="1:27" ht="18.60000000000000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row>
    <row r="807" spans="1:27" ht="18.60000000000000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row>
    <row r="808" spans="1:27" ht="18.60000000000000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row>
    <row r="809" spans="1:27" ht="18.60000000000000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row>
    <row r="810" spans="1:27" ht="18.60000000000000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row>
    <row r="811" spans="1:27" ht="18.60000000000000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row>
    <row r="812" spans="1:27" ht="18.60000000000000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row>
    <row r="813" spans="1:27" ht="18.60000000000000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row>
    <row r="814" spans="1:27" ht="18.60000000000000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row>
    <row r="815" spans="1:27" ht="18.60000000000000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row>
    <row r="816" spans="1:27" ht="18.60000000000000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row>
    <row r="817" spans="1:27" ht="18.60000000000000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row>
    <row r="818" spans="1:27" ht="18.60000000000000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row>
    <row r="819" spans="1:27" ht="18.60000000000000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row>
    <row r="820" spans="1:27" ht="18.60000000000000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row>
    <row r="821" spans="1:27" ht="18.60000000000000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row>
    <row r="822" spans="1:27" ht="18.60000000000000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row>
    <row r="823" spans="1:27" ht="18.60000000000000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row>
    <row r="824" spans="1:27" ht="18.60000000000000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row>
    <row r="825" spans="1:27" ht="18.60000000000000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row>
    <row r="826" spans="1:27" ht="18.60000000000000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row>
    <row r="827" spans="1:27" ht="18.60000000000000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row>
    <row r="828" spans="1:27" ht="18.60000000000000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row>
    <row r="829" spans="1:27" ht="18.60000000000000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row>
    <row r="830" spans="1:27" ht="18.60000000000000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row>
    <row r="831" spans="1:27" ht="18.60000000000000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row>
    <row r="832" spans="1:27" ht="18.60000000000000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row>
    <row r="833" spans="1:27" ht="18.60000000000000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row>
    <row r="834" spans="1:27" ht="18.60000000000000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row>
    <row r="835" spans="1:27" ht="18.60000000000000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row>
    <row r="836" spans="1:27" ht="18.60000000000000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row>
    <row r="837" spans="1:27" ht="18.60000000000000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row>
    <row r="838" spans="1:27" ht="18.60000000000000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row>
    <row r="839" spans="1:27" ht="18.60000000000000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row>
    <row r="840" spans="1:27" ht="18.60000000000000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row>
    <row r="841" spans="1:27" ht="18.60000000000000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row>
    <row r="842" spans="1:27" ht="18.60000000000000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row>
    <row r="843" spans="1:27" ht="18.60000000000000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row>
    <row r="844" spans="1:27" ht="18.60000000000000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row>
    <row r="845" spans="1:27" ht="18.60000000000000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row>
    <row r="846" spans="1:27" ht="18.60000000000000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row>
    <row r="847" spans="1:27" ht="18.60000000000000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row>
    <row r="848" spans="1:27" ht="18.60000000000000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row>
    <row r="849" spans="1:27" ht="18.60000000000000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row>
    <row r="850" spans="1:27" ht="18.60000000000000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row>
    <row r="851" spans="1:27" ht="18.60000000000000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row>
    <row r="852" spans="1:27" ht="18.60000000000000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row>
    <row r="853" spans="1:27" ht="18.60000000000000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row>
    <row r="854" spans="1:27" ht="18.60000000000000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row>
    <row r="855" spans="1:27" ht="18.60000000000000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row>
    <row r="856" spans="1:27" ht="18.60000000000000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row>
    <row r="857" spans="1:27" ht="18.60000000000000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row>
    <row r="858" spans="1:27" ht="18.60000000000000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row>
    <row r="859" spans="1:27" ht="18.60000000000000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row>
    <row r="860" spans="1:27" ht="18.60000000000000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row>
    <row r="861" spans="1:27" ht="18.60000000000000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row>
    <row r="862" spans="1:27" ht="18.60000000000000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row>
    <row r="863" spans="1:27" ht="18.60000000000000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row>
    <row r="864" spans="1:27" ht="18.60000000000000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row>
    <row r="865" spans="1:27" ht="18.60000000000000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row>
    <row r="866" spans="1:27" ht="18.60000000000000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row>
    <row r="867" spans="1:27" ht="18.60000000000000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row>
    <row r="868" spans="1:27" ht="18.60000000000000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row>
    <row r="869" spans="1:27" ht="18.60000000000000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row>
    <row r="870" spans="1:27" ht="18.60000000000000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row>
    <row r="871" spans="1:27" ht="18.60000000000000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row>
    <row r="872" spans="1:27" ht="18.60000000000000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row>
    <row r="873" spans="1:27" ht="18.60000000000000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row>
    <row r="874" spans="1:27" ht="18.60000000000000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row>
    <row r="875" spans="1:27" ht="18.60000000000000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row>
    <row r="876" spans="1:27" ht="18.60000000000000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row>
    <row r="877" spans="1:27" ht="18.60000000000000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row>
    <row r="878" spans="1:27" ht="18.60000000000000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row>
    <row r="879" spans="1:27" ht="18.60000000000000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row>
    <row r="880" spans="1:27" ht="18.60000000000000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row>
    <row r="881" spans="1:27" ht="18.60000000000000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row>
    <row r="882" spans="1:27" ht="18.60000000000000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row>
    <row r="883" spans="1:27" ht="18.60000000000000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row>
    <row r="884" spans="1:27" ht="18.60000000000000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row>
    <row r="885" spans="1:27" ht="18.60000000000000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row>
    <row r="886" spans="1:27" ht="18.60000000000000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row>
    <row r="887" spans="1:27" ht="18.60000000000000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row>
    <row r="888" spans="1:27" ht="18.60000000000000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row>
    <row r="889" spans="1:27" ht="18.60000000000000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row>
    <row r="890" spans="1:27" ht="18.60000000000000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row>
    <row r="891" spans="1:27" ht="18.60000000000000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row>
    <row r="892" spans="1:27" ht="18.60000000000000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row>
    <row r="893" spans="1:27" ht="18.60000000000000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row>
    <row r="894" spans="1:27" ht="18.60000000000000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row>
    <row r="895" spans="1:27" ht="18.60000000000000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row>
    <row r="896" spans="1:27" ht="18.60000000000000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row>
    <row r="897" spans="1:27" ht="18.60000000000000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row>
    <row r="898" spans="1:27" ht="18.60000000000000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row>
    <row r="899" spans="1:27" ht="18.60000000000000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row>
    <row r="900" spans="1:27" ht="18.60000000000000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row>
    <row r="901" spans="1:27" ht="18.60000000000000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row>
    <row r="902" spans="1:27" ht="18.60000000000000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row>
    <row r="903" spans="1:27" ht="18.60000000000000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row>
    <row r="904" spans="1:27" ht="18.60000000000000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row>
    <row r="905" spans="1:27" ht="18.60000000000000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row>
    <row r="906" spans="1:27" ht="18.60000000000000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row>
    <row r="907" spans="1:27" ht="18.60000000000000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row>
    <row r="908" spans="1:27" ht="18.60000000000000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row>
    <row r="909" spans="1:27" ht="18.60000000000000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row>
    <row r="910" spans="1:27" ht="18.60000000000000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row>
    <row r="911" spans="1:27" ht="18.60000000000000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row>
    <row r="912" spans="1:27" ht="18.60000000000000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row>
    <row r="913" spans="1:27" ht="18.60000000000000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row>
    <row r="914" spans="1:27" ht="18.60000000000000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row>
    <row r="915" spans="1:27" ht="18.60000000000000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row>
    <row r="916" spans="1:27" ht="18.60000000000000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row>
    <row r="917" spans="1:27" ht="18.60000000000000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row>
    <row r="918" spans="1:27" ht="18.60000000000000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row>
    <row r="919" spans="1:27" ht="18.60000000000000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row>
    <row r="920" spans="1:27" ht="18.60000000000000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row>
    <row r="921" spans="1:27" ht="18.60000000000000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row>
    <row r="922" spans="1:27" ht="18.60000000000000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row>
    <row r="923" spans="1:27" ht="18.60000000000000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row>
    <row r="924" spans="1:27" ht="18.60000000000000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row>
    <row r="925" spans="1:27" ht="18.60000000000000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row>
    <row r="926" spans="1:27" ht="18.60000000000000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row>
    <row r="927" spans="1:27" ht="18.60000000000000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row>
    <row r="928" spans="1:27" ht="18.60000000000000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row>
    <row r="929" spans="1:27" ht="18.60000000000000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row>
    <row r="930" spans="1:27" ht="18.60000000000000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row>
    <row r="931" spans="1:27" ht="18.60000000000000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row>
    <row r="932" spans="1:27" ht="18.60000000000000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row>
    <row r="933" spans="1:27" ht="18.60000000000000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row>
    <row r="934" spans="1:27" ht="18.60000000000000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row>
    <row r="935" spans="1:27" ht="18.60000000000000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row>
    <row r="936" spans="1:27" ht="18.60000000000000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row>
    <row r="937" spans="1:27" ht="18.60000000000000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row>
    <row r="938" spans="1:27" ht="18.60000000000000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row>
    <row r="939" spans="1:27" ht="18.60000000000000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row>
    <row r="940" spans="1:27" ht="18.60000000000000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row>
    <row r="941" spans="1:27" ht="18.60000000000000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row>
    <row r="942" spans="1:27" ht="18.60000000000000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row>
    <row r="943" spans="1:27" ht="18.60000000000000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row>
    <row r="944" spans="1:27" ht="18.60000000000000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row>
    <row r="945" spans="1:27" ht="18.60000000000000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row>
    <row r="946" spans="1:27" ht="18.60000000000000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row>
    <row r="947" spans="1:27" ht="18.60000000000000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row>
    <row r="948" spans="1:27" ht="18.60000000000000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row>
    <row r="949" spans="1:27" ht="18.60000000000000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row>
    <row r="950" spans="1:27" ht="18.60000000000000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row>
    <row r="951" spans="1:27" ht="18.60000000000000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row>
    <row r="952" spans="1:27" ht="18.60000000000000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row>
    <row r="953" spans="1:27" ht="18.60000000000000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row>
    <row r="954" spans="1:27" ht="18.60000000000000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row>
    <row r="955" spans="1:27" ht="18.60000000000000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row>
    <row r="956" spans="1:27" ht="18.60000000000000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row>
    <row r="957" spans="1:27" ht="18.60000000000000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row>
    <row r="958" spans="1:27" ht="18.60000000000000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row>
    <row r="959" spans="1:27" ht="18.60000000000000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row>
    <row r="960" spans="1:27" ht="18.60000000000000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row>
    <row r="961" spans="1:27" ht="18.60000000000000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row>
    <row r="962" spans="1:27" ht="18.60000000000000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row>
    <row r="963" spans="1:27" ht="18.60000000000000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row>
    <row r="964" spans="1:27" ht="18.60000000000000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row>
    <row r="965" spans="1:27" ht="18.60000000000000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row>
    <row r="966" spans="1:27" ht="18.60000000000000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row>
    <row r="967" spans="1:27" ht="18.60000000000000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row>
    <row r="968" spans="1:27" ht="18.60000000000000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row>
    <row r="969" spans="1:27" ht="18.60000000000000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row>
    <row r="970" spans="1:27" ht="18.60000000000000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row>
    <row r="971" spans="1:27" ht="18.60000000000000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row>
    <row r="972" spans="1:27" ht="18.60000000000000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row>
    <row r="973" spans="1:27" ht="18.60000000000000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row>
    <row r="974" spans="1:27" ht="18.60000000000000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row>
    <row r="975" spans="1:27" ht="18.60000000000000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row>
    <row r="976" spans="1:27" ht="18.60000000000000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row>
    <row r="977" spans="1:27" ht="18.60000000000000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row>
    <row r="978" spans="1:27" ht="18.60000000000000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row>
    <row r="979" spans="1:27" ht="18.60000000000000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row>
    <row r="980" spans="1:27" ht="18.60000000000000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row>
    <row r="981" spans="1:27" ht="18.60000000000000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row>
    <row r="982" spans="1:27" ht="18.60000000000000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row>
    <row r="983" spans="1:27" ht="18.60000000000000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row>
    <row r="984" spans="1:27" ht="18.60000000000000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row>
    <row r="985" spans="1:27" ht="18.60000000000000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row>
    <row r="986" spans="1:27" ht="18.60000000000000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row>
    <row r="987" spans="1:27" ht="18.60000000000000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row>
    <row r="988" spans="1:27" ht="18.60000000000000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row>
    <row r="989" spans="1:27" ht="18.60000000000000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row>
    <row r="990" spans="1:27" ht="18.60000000000000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row>
    <row r="991" spans="1:27" ht="18.60000000000000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row>
    <row r="992" spans="1:27" ht="18.60000000000000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row>
    <row r="993" spans="1:27" ht="18.60000000000000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XFD1024"/>
  <sheetViews>
    <sheetView topLeftCell="A2" workbookViewId="0">
      <selection sqref="A1:B152"/>
    </sheetView>
  </sheetViews>
  <sheetFormatPr defaultColWidth="12.6640625" defaultRowHeight="15.75" customHeight="1"/>
  <cols>
    <col min="1" max="1" width="47.21875" bestFit="1" customWidth="1"/>
    <col min="2" max="2" width="131.88671875" bestFit="1" customWidth="1"/>
    <col min="16384" max="16384" width="0" hidden="1" customWidth="1"/>
  </cols>
  <sheetData>
    <row r="1" spans="1:28 16384:16384" ht="15" hidden="1">
      <c r="A1" s="4" t="s">
        <v>5</v>
      </c>
      <c r="B1" s="5" t="s">
        <v>6</v>
      </c>
      <c r="C1" s="4"/>
      <c r="D1" s="4"/>
      <c r="E1" s="4"/>
      <c r="F1" s="4"/>
      <c r="G1" s="4"/>
      <c r="H1" s="4"/>
      <c r="I1" s="4"/>
      <c r="J1" s="4"/>
      <c r="K1" s="4"/>
      <c r="L1" s="4"/>
      <c r="M1" s="4"/>
      <c r="N1" s="4"/>
      <c r="O1" s="4"/>
      <c r="P1" s="4"/>
      <c r="Q1" s="4"/>
      <c r="R1" s="4"/>
      <c r="S1" s="4"/>
      <c r="T1" s="4"/>
      <c r="U1" s="4"/>
      <c r="V1" s="4"/>
      <c r="W1" s="4"/>
      <c r="X1" s="4"/>
      <c r="Y1" s="4"/>
      <c r="Z1" s="4"/>
      <c r="AA1" s="4"/>
      <c r="AB1" s="4"/>
      <c r="XFD1">
        <f ca="1">IF('Roll All'!$B$4="Roll!",RAND(),RAND())</f>
        <v>0.48341227459569347</v>
      </c>
    </row>
    <row r="2" spans="1:28 16384:16384" ht="15">
      <c r="A2" s="6" t="s">
        <v>7</v>
      </c>
      <c r="B2" s="5" t="s">
        <v>8</v>
      </c>
      <c r="C2" s="4"/>
      <c r="D2" s="4"/>
      <c r="E2" s="4"/>
      <c r="F2" s="4"/>
      <c r="G2" s="4"/>
      <c r="H2" s="4"/>
      <c r="I2" s="4"/>
      <c r="J2" s="4"/>
      <c r="K2" s="4"/>
      <c r="L2" s="4"/>
      <c r="M2" s="4"/>
      <c r="N2" s="4"/>
      <c r="O2" s="4"/>
      <c r="P2" s="4"/>
      <c r="Q2" s="4"/>
      <c r="R2" s="4"/>
      <c r="S2" s="4"/>
      <c r="T2" s="4"/>
      <c r="U2" s="4"/>
      <c r="V2" s="4"/>
      <c r="W2" s="4"/>
      <c r="X2" s="4"/>
      <c r="Y2" s="4"/>
      <c r="Z2" s="4"/>
      <c r="AA2" s="4"/>
      <c r="AB2" s="4"/>
    </row>
    <row r="3" spans="1:28 16384:16384" ht="15">
      <c r="A3" s="7" t="s">
        <v>9</v>
      </c>
      <c r="B3" s="5" t="s">
        <v>10</v>
      </c>
      <c r="C3" s="4"/>
      <c r="D3" s="4"/>
      <c r="E3" s="4"/>
      <c r="F3" s="4"/>
      <c r="G3" s="4"/>
      <c r="H3" s="4"/>
      <c r="I3" s="4"/>
      <c r="J3" s="4"/>
      <c r="K3" s="4"/>
      <c r="L3" s="4"/>
      <c r="M3" s="4"/>
      <c r="N3" s="4"/>
      <c r="O3" s="4"/>
      <c r="P3" s="4"/>
      <c r="Q3" s="4"/>
      <c r="R3" s="4"/>
      <c r="S3" s="4"/>
      <c r="T3" s="4"/>
      <c r="U3" s="4"/>
      <c r="V3" s="4"/>
      <c r="W3" s="4"/>
      <c r="X3" s="4"/>
      <c r="Y3" s="4"/>
      <c r="Z3" s="4"/>
      <c r="AA3" s="4"/>
      <c r="AB3" s="4"/>
    </row>
    <row r="4" spans="1:28 16384:16384" ht="15">
      <c r="A4" s="4" t="s">
        <v>11</v>
      </c>
      <c r="B4" s="8" t="s">
        <v>12</v>
      </c>
      <c r="C4" s="4"/>
      <c r="D4" s="4"/>
      <c r="E4" s="4"/>
      <c r="F4" s="4"/>
      <c r="G4" s="4"/>
      <c r="H4" s="4"/>
      <c r="I4" s="4"/>
      <c r="J4" s="4"/>
      <c r="K4" s="4"/>
      <c r="L4" s="4"/>
      <c r="M4" s="4"/>
      <c r="N4" s="4"/>
      <c r="O4" s="4"/>
      <c r="P4" s="4"/>
      <c r="Q4" s="4"/>
      <c r="R4" s="4"/>
      <c r="S4" s="4"/>
      <c r="T4" s="4"/>
      <c r="U4" s="4"/>
      <c r="V4" s="4"/>
      <c r="W4" s="4"/>
      <c r="X4" s="4"/>
      <c r="Y4" s="4"/>
      <c r="Z4" s="4"/>
      <c r="AA4" s="4"/>
      <c r="AB4" s="4"/>
    </row>
    <row r="5" spans="1:28 16384:16384" ht="15">
      <c r="A5" s="4" t="s">
        <v>13</v>
      </c>
      <c r="B5" s="5" t="s">
        <v>14</v>
      </c>
      <c r="C5" s="4"/>
      <c r="D5" s="4"/>
      <c r="E5" s="4"/>
      <c r="F5" s="4"/>
      <c r="G5" s="4"/>
      <c r="H5" s="4"/>
      <c r="I5" s="4"/>
      <c r="J5" s="4"/>
      <c r="K5" s="4"/>
      <c r="L5" s="4"/>
      <c r="M5" s="4"/>
      <c r="N5" s="4"/>
      <c r="O5" s="4"/>
      <c r="P5" s="4"/>
      <c r="Q5" s="4"/>
      <c r="R5" s="4"/>
      <c r="S5" s="4"/>
      <c r="T5" s="4"/>
      <c r="U5" s="4"/>
      <c r="V5" s="4"/>
      <c r="W5" s="4"/>
      <c r="X5" s="4"/>
      <c r="Y5" s="4"/>
      <c r="Z5" s="4"/>
      <c r="AA5" s="4"/>
      <c r="AB5" s="4"/>
    </row>
    <row r="6" spans="1:28 16384:16384" ht="15">
      <c r="A6" s="4" t="s">
        <v>15</v>
      </c>
      <c r="B6" s="8" t="s">
        <v>16</v>
      </c>
      <c r="C6" s="4"/>
      <c r="D6" s="4"/>
      <c r="E6" s="4"/>
      <c r="F6" s="4"/>
      <c r="G6" s="4"/>
      <c r="H6" s="4"/>
      <c r="I6" s="4"/>
      <c r="J6" s="4"/>
      <c r="K6" s="4"/>
      <c r="L6" s="4"/>
      <c r="M6" s="4"/>
      <c r="N6" s="4"/>
      <c r="O6" s="4"/>
      <c r="P6" s="4"/>
      <c r="Q6" s="4"/>
      <c r="R6" s="4"/>
      <c r="S6" s="4"/>
      <c r="T6" s="4"/>
      <c r="U6" s="4"/>
      <c r="V6" s="4"/>
      <c r="W6" s="4"/>
      <c r="X6" s="4"/>
      <c r="Y6" s="4"/>
      <c r="Z6" s="4"/>
      <c r="AA6" s="4"/>
      <c r="AB6" s="4"/>
    </row>
    <row r="7" spans="1:28 16384:16384" ht="30">
      <c r="A7" s="4" t="s">
        <v>17</v>
      </c>
      <c r="B7" s="8" t="s">
        <v>18</v>
      </c>
      <c r="C7" s="4"/>
      <c r="D7" s="4"/>
      <c r="E7" s="4"/>
      <c r="F7" s="4"/>
      <c r="G7" s="4"/>
      <c r="H7" s="4"/>
      <c r="I7" s="4"/>
      <c r="J7" s="4"/>
      <c r="K7" s="4"/>
      <c r="L7" s="4"/>
      <c r="M7" s="4"/>
      <c r="N7" s="4"/>
      <c r="O7" s="4"/>
      <c r="P7" s="4"/>
      <c r="Q7" s="4"/>
      <c r="R7" s="4"/>
      <c r="S7" s="4"/>
      <c r="T7" s="4"/>
      <c r="U7" s="4"/>
      <c r="V7" s="4"/>
      <c r="W7" s="4"/>
      <c r="X7" s="4"/>
      <c r="Y7" s="4"/>
      <c r="Z7" s="4"/>
      <c r="AA7" s="4"/>
      <c r="AB7" s="4"/>
    </row>
    <row r="8" spans="1:28 16384:16384" ht="15">
      <c r="A8" s="4" t="s">
        <v>19</v>
      </c>
      <c r="B8" s="8" t="s">
        <v>20</v>
      </c>
      <c r="C8" s="4"/>
      <c r="D8" s="4"/>
      <c r="E8" s="4"/>
      <c r="F8" s="4"/>
      <c r="G8" s="4"/>
      <c r="H8" s="4"/>
      <c r="I8" s="4"/>
      <c r="J8" s="4"/>
      <c r="K8" s="4"/>
      <c r="L8" s="4"/>
      <c r="M8" s="4"/>
      <c r="N8" s="4"/>
      <c r="O8" s="4"/>
      <c r="P8" s="4"/>
      <c r="Q8" s="4"/>
      <c r="R8" s="4"/>
      <c r="S8" s="4"/>
      <c r="T8" s="4"/>
      <c r="U8" s="4"/>
      <c r="V8" s="4"/>
      <c r="W8" s="4"/>
      <c r="X8" s="4"/>
      <c r="Y8" s="4"/>
      <c r="Z8" s="4"/>
      <c r="AA8" s="4"/>
      <c r="AB8" s="4"/>
    </row>
    <row r="9" spans="1:28 16384:16384" ht="15">
      <c r="A9" s="4" t="s">
        <v>21</v>
      </c>
      <c r="B9" s="5" t="s">
        <v>22</v>
      </c>
      <c r="C9" s="4"/>
      <c r="D9" s="4"/>
      <c r="E9" s="4"/>
      <c r="F9" s="4"/>
      <c r="G9" s="4"/>
      <c r="H9" s="4"/>
      <c r="I9" s="4"/>
      <c r="J9" s="4"/>
      <c r="K9" s="4"/>
      <c r="L9" s="4"/>
      <c r="M9" s="4"/>
      <c r="N9" s="4"/>
      <c r="O9" s="4"/>
      <c r="P9" s="4"/>
      <c r="Q9" s="4"/>
      <c r="R9" s="4"/>
      <c r="S9" s="4"/>
      <c r="T9" s="4"/>
      <c r="U9" s="4"/>
      <c r="V9" s="4"/>
      <c r="W9" s="4"/>
      <c r="X9" s="4"/>
      <c r="Y9" s="4"/>
      <c r="Z9" s="4"/>
      <c r="AA9" s="4"/>
      <c r="AB9" s="4"/>
    </row>
    <row r="10" spans="1:28 16384:16384" ht="15">
      <c r="A10" s="4" t="s">
        <v>23</v>
      </c>
      <c r="B10" s="8" t="s">
        <v>24</v>
      </c>
      <c r="C10" s="4"/>
      <c r="D10" s="4"/>
      <c r="E10" s="4"/>
      <c r="F10" s="4"/>
      <c r="G10" s="4"/>
      <c r="H10" s="4"/>
      <c r="I10" s="4"/>
      <c r="J10" s="4"/>
      <c r="K10" s="4"/>
      <c r="L10" s="4"/>
      <c r="M10" s="4"/>
      <c r="N10" s="4"/>
      <c r="O10" s="4"/>
      <c r="P10" s="4"/>
      <c r="Q10" s="4"/>
      <c r="R10" s="4"/>
      <c r="S10" s="4"/>
      <c r="T10" s="4"/>
      <c r="U10" s="4"/>
      <c r="V10" s="4"/>
      <c r="W10" s="4"/>
      <c r="X10" s="4"/>
      <c r="Y10" s="4"/>
      <c r="Z10" s="4"/>
      <c r="AA10" s="4"/>
      <c r="AB10" s="4"/>
    </row>
    <row r="11" spans="1:28 16384:16384" ht="15">
      <c r="A11" s="4" t="s">
        <v>25</v>
      </c>
      <c r="B11" s="5" t="s">
        <v>26</v>
      </c>
      <c r="C11" s="4"/>
      <c r="D11" s="4"/>
      <c r="E11" s="4"/>
      <c r="F11" s="4"/>
      <c r="G11" s="4"/>
      <c r="H11" s="4"/>
      <c r="I11" s="4"/>
      <c r="J11" s="4"/>
      <c r="K11" s="4"/>
      <c r="L11" s="4"/>
      <c r="M11" s="4"/>
      <c r="N11" s="4"/>
      <c r="O11" s="4"/>
      <c r="P11" s="4"/>
      <c r="Q11" s="4"/>
      <c r="R11" s="4"/>
      <c r="S11" s="4"/>
      <c r="T11" s="4"/>
      <c r="U11" s="4"/>
      <c r="V11" s="4"/>
      <c r="W11" s="4"/>
      <c r="X11" s="4"/>
      <c r="Y11" s="4"/>
      <c r="Z11" s="4"/>
      <c r="AA11" s="4"/>
      <c r="AB11" s="4"/>
    </row>
    <row r="12" spans="1:28 16384:16384" ht="15">
      <c r="A12" s="4" t="s">
        <v>27</v>
      </c>
      <c r="B12" s="8" t="s">
        <v>28</v>
      </c>
      <c r="C12" s="4"/>
      <c r="D12" s="4"/>
      <c r="E12" s="4"/>
      <c r="F12" s="4"/>
      <c r="G12" s="4"/>
      <c r="H12" s="4"/>
      <c r="I12" s="4"/>
      <c r="J12" s="4"/>
      <c r="K12" s="4"/>
      <c r="L12" s="4"/>
      <c r="M12" s="4"/>
      <c r="N12" s="4"/>
      <c r="O12" s="4"/>
      <c r="P12" s="4"/>
      <c r="Q12" s="4"/>
      <c r="R12" s="4"/>
      <c r="S12" s="4"/>
      <c r="T12" s="4"/>
      <c r="U12" s="4"/>
      <c r="V12" s="4"/>
      <c r="W12" s="4"/>
      <c r="X12" s="4"/>
      <c r="Y12" s="4"/>
      <c r="Z12" s="4"/>
      <c r="AA12" s="4"/>
      <c r="AB12" s="4"/>
    </row>
    <row r="13" spans="1:28 16384:16384" ht="15">
      <c r="A13" s="4" t="s">
        <v>29</v>
      </c>
      <c r="B13" s="5" t="s">
        <v>30</v>
      </c>
      <c r="C13" s="4"/>
      <c r="D13" s="4"/>
      <c r="E13" s="4"/>
      <c r="F13" s="4"/>
      <c r="G13" s="4"/>
      <c r="H13" s="4"/>
      <c r="I13" s="4"/>
      <c r="J13" s="4"/>
      <c r="K13" s="4"/>
      <c r="L13" s="4"/>
      <c r="M13" s="4"/>
      <c r="N13" s="4"/>
      <c r="O13" s="4"/>
      <c r="P13" s="4"/>
      <c r="Q13" s="4"/>
      <c r="R13" s="4"/>
      <c r="S13" s="4"/>
      <c r="T13" s="4"/>
      <c r="U13" s="4"/>
      <c r="V13" s="4"/>
      <c r="W13" s="4"/>
      <c r="X13" s="4"/>
      <c r="Y13" s="4"/>
      <c r="Z13" s="4"/>
      <c r="AA13" s="4"/>
      <c r="AB13" s="4"/>
    </row>
    <row r="14" spans="1:28 16384:16384" ht="15">
      <c r="A14" s="4" t="s">
        <v>31</v>
      </c>
      <c r="B14" s="8" t="s">
        <v>32</v>
      </c>
      <c r="C14" s="4"/>
      <c r="D14" s="4"/>
      <c r="E14" s="4"/>
      <c r="F14" s="4"/>
      <c r="G14" s="4"/>
      <c r="H14" s="4"/>
      <c r="I14" s="4"/>
      <c r="J14" s="4"/>
      <c r="K14" s="4"/>
      <c r="L14" s="4"/>
      <c r="M14" s="4"/>
      <c r="N14" s="4"/>
      <c r="O14" s="4"/>
      <c r="P14" s="4"/>
      <c r="Q14" s="4"/>
      <c r="R14" s="4"/>
      <c r="S14" s="4"/>
      <c r="T14" s="4"/>
      <c r="U14" s="4"/>
      <c r="V14" s="4"/>
      <c r="W14" s="4"/>
      <c r="X14" s="4"/>
      <c r="Y14" s="4"/>
      <c r="Z14" s="4"/>
      <c r="AA14" s="4"/>
      <c r="AB14" s="4"/>
    </row>
    <row r="15" spans="1:28 16384:16384" ht="15">
      <c r="A15" s="4" t="s">
        <v>33</v>
      </c>
      <c r="B15" s="8" t="s">
        <v>34</v>
      </c>
      <c r="C15" s="4"/>
      <c r="D15" s="4"/>
      <c r="E15" s="4"/>
      <c r="F15" s="4"/>
      <c r="G15" s="4"/>
      <c r="H15" s="4"/>
      <c r="I15" s="4"/>
      <c r="J15" s="4"/>
      <c r="K15" s="4"/>
      <c r="L15" s="4"/>
      <c r="M15" s="4"/>
      <c r="N15" s="4"/>
      <c r="O15" s="4"/>
      <c r="P15" s="4"/>
      <c r="Q15" s="4"/>
      <c r="R15" s="4"/>
      <c r="S15" s="4"/>
      <c r="T15" s="4"/>
      <c r="U15" s="4"/>
      <c r="V15" s="4"/>
      <c r="W15" s="4"/>
      <c r="X15" s="4"/>
      <c r="Y15" s="4"/>
      <c r="Z15" s="4"/>
      <c r="AA15" s="4"/>
      <c r="AB15" s="4"/>
    </row>
    <row r="16" spans="1:28 16384:16384" ht="15">
      <c r="A16" s="4" t="s">
        <v>35</v>
      </c>
      <c r="B16" s="8" t="s">
        <v>36</v>
      </c>
      <c r="C16" s="4"/>
      <c r="D16" s="4"/>
      <c r="E16" s="4"/>
      <c r="F16" s="4"/>
      <c r="G16" s="4"/>
      <c r="H16" s="4"/>
      <c r="I16" s="4"/>
      <c r="J16" s="4"/>
      <c r="K16" s="4"/>
      <c r="L16" s="4"/>
      <c r="M16" s="4"/>
      <c r="N16" s="4"/>
      <c r="O16" s="4"/>
      <c r="P16" s="4"/>
      <c r="Q16" s="4"/>
      <c r="R16" s="4"/>
      <c r="S16" s="4"/>
      <c r="T16" s="4"/>
      <c r="U16" s="4"/>
      <c r="V16" s="4"/>
      <c r="W16" s="4"/>
      <c r="X16" s="4"/>
      <c r="Y16" s="4"/>
      <c r="Z16" s="4"/>
      <c r="AA16" s="4"/>
      <c r="AB16" s="4"/>
    </row>
    <row r="17" spans="1:28" ht="15">
      <c r="A17" s="4" t="s">
        <v>37</v>
      </c>
      <c r="B17" s="8" t="s">
        <v>38</v>
      </c>
      <c r="C17" s="4"/>
      <c r="D17" s="4"/>
      <c r="E17" s="4"/>
      <c r="F17" s="4"/>
      <c r="G17" s="4"/>
      <c r="H17" s="4"/>
      <c r="I17" s="4"/>
      <c r="J17" s="4"/>
      <c r="K17" s="4"/>
      <c r="L17" s="4"/>
      <c r="M17" s="4"/>
      <c r="N17" s="4"/>
      <c r="O17" s="4"/>
      <c r="P17" s="4"/>
      <c r="Q17" s="4"/>
      <c r="R17" s="4"/>
      <c r="S17" s="4"/>
      <c r="T17" s="4"/>
      <c r="U17" s="4"/>
      <c r="V17" s="4"/>
      <c r="W17" s="4"/>
      <c r="X17" s="4"/>
      <c r="Y17" s="4"/>
      <c r="Z17" s="4"/>
      <c r="AA17" s="4"/>
      <c r="AB17" s="4"/>
    </row>
    <row r="18" spans="1:28" ht="15">
      <c r="A18" s="4" t="s">
        <v>39</v>
      </c>
      <c r="B18" s="8" t="s">
        <v>40</v>
      </c>
      <c r="C18" s="4"/>
      <c r="D18" s="4"/>
      <c r="E18" s="4"/>
      <c r="F18" s="4"/>
      <c r="G18" s="4"/>
      <c r="H18" s="4"/>
      <c r="I18" s="4"/>
      <c r="J18" s="4"/>
      <c r="K18" s="4"/>
      <c r="L18" s="4"/>
      <c r="M18" s="4"/>
      <c r="N18" s="4"/>
      <c r="O18" s="4"/>
      <c r="P18" s="4"/>
      <c r="Q18" s="4"/>
      <c r="R18" s="4"/>
      <c r="S18" s="4"/>
      <c r="T18" s="4"/>
      <c r="U18" s="4"/>
      <c r="V18" s="4"/>
      <c r="W18" s="4"/>
      <c r="X18" s="4"/>
      <c r="Y18" s="4"/>
      <c r="Z18" s="4"/>
      <c r="AA18" s="4"/>
      <c r="AB18" s="4"/>
    </row>
    <row r="19" spans="1:28" ht="15">
      <c r="A19" s="4" t="s">
        <v>41</v>
      </c>
      <c r="B19" s="8" t="s">
        <v>42</v>
      </c>
      <c r="C19" s="4"/>
      <c r="D19" s="4"/>
      <c r="E19" s="4"/>
      <c r="F19" s="4"/>
      <c r="G19" s="4"/>
      <c r="H19" s="4"/>
      <c r="I19" s="4"/>
      <c r="J19" s="4"/>
      <c r="K19" s="4"/>
      <c r="L19" s="4"/>
      <c r="M19" s="4"/>
      <c r="N19" s="4"/>
      <c r="O19" s="4"/>
      <c r="P19" s="4"/>
      <c r="Q19" s="4"/>
      <c r="R19" s="4"/>
      <c r="S19" s="4"/>
      <c r="T19" s="4"/>
      <c r="U19" s="4"/>
      <c r="V19" s="4"/>
      <c r="W19" s="4"/>
      <c r="X19" s="4"/>
      <c r="Y19" s="4"/>
      <c r="Z19" s="4"/>
      <c r="AA19" s="4"/>
      <c r="AB19" s="4"/>
    </row>
    <row r="20" spans="1:28" ht="15">
      <c r="A20" s="4" t="s">
        <v>43</v>
      </c>
      <c r="B20" s="5" t="s">
        <v>44</v>
      </c>
      <c r="C20" s="4"/>
      <c r="D20" s="4"/>
      <c r="E20" s="4"/>
      <c r="F20" s="4"/>
      <c r="G20" s="4"/>
      <c r="H20" s="4"/>
      <c r="I20" s="4"/>
      <c r="J20" s="4"/>
      <c r="K20" s="4"/>
      <c r="L20" s="4"/>
      <c r="M20" s="4"/>
      <c r="N20" s="4"/>
      <c r="O20" s="4"/>
      <c r="P20" s="4"/>
      <c r="Q20" s="4"/>
      <c r="R20" s="4"/>
      <c r="S20" s="4"/>
      <c r="T20" s="4"/>
      <c r="U20" s="4"/>
      <c r="V20" s="4"/>
      <c r="W20" s="4"/>
      <c r="X20" s="4"/>
      <c r="Y20" s="4"/>
      <c r="Z20" s="4"/>
      <c r="AA20" s="4"/>
      <c r="AB20" s="4"/>
    </row>
    <row r="21" spans="1:28" ht="15">
      <c r="A21" s="4" t="s">
        <v>45</v>
      </c>
      <c r="B21" s="8" t="s">
        <v>46</v>
      </c>
      <c r="C21" s="4"/>
      <c r="D21" s="4"/>
      <c r="E21" s="4"/>
      <c r="F21" s="4"/>
      <c r="G21" s="4"/>
      <c r="H21" s="4"/>
      <c r="I21" s="4"/>
      <c r="J21" s="4"/>
      <c r="K21" s="4"/>
      <c r="L21" s="4"/>
      <c r="M21" s="4"/>
      <c r="N21" s="4"/>
      <c r="O21" s="4"/>
      <c r="P21" s="4"/>
      <c r="Q21" s="4"/>
      <c r="R21" s="4"/>
      <c r="S21" s="4"/>
      <c r="T21" s="4"/>
      <c r="U21" s="4"/>
      <c r="V21" s="4"/>
      <c r="W21" s="4"/>
      <c r="X21" s="4"/>
      <c r="Y21" s="4"/>
      <c r="Z21" s="4"/>
      <c r="AA21" s="4"/>
      <c r="AB21" s="4"/>
    </row>
    <row r="22" spans="1:28" ht="15">
      <c r="A22" s="4" t="s">
        <v>47</v>
      </c>
      <c r="B22" s="8" t="s">
        <v>48</v>
      </c>
      <c r="C22" s="4"/>
      <c r="D22" s="4"/>
      <c r="E22" s="4"/>
      <c r="F22" s="4"/>
      <c r="G22" s="4"/>
      <c r="H22" s="4"/>
      <c r="I22" s="4"/>
      <c r="J22" s="4"/>
      <c r="K22" s="4"/>
      <c r="L22" s="4"/>
      <c r="M22" s="4"/>
      <c r="N22" s="4"/>
      <c r="O22" s="4"/>
      <c r="P22" s="4"/>
      <c r="Q22" s="4"/>
      <c r="R22" s="4"/>
      <c r="S22" s="4"/>
      <c r="T22" s="4"/>
      <c r="U22" s="4"/>
      <c r="V22" s="4"/>
      <c r="W22" s="4"/>
      <c r="X22" s="4"/>
      <c r="Y22" s="4"/>
      <c r="Z22" s="4"/>
      <c r="AA22" s="4"/>
      <c r="AB22" s="4"/>
    </row>
    <row r="23" spans="1:28" ht="15">
      <c r="A23" s="4" t="s">
        <v>49</v>
      </c>
      <c r="B23" s="9" t="s">
        <v>50</v>
      </c>
      <c r="C23" s="4"/>
      <c r="D23" s="4"/>
      <c r="E23" s="4"/>
      <c r="F23" s="4"/>
      <c r="G23" s="4"/>
      <c r="H23" s="4"/>
      <c r="I23" s="4"/>
      <c r="J23" s="4"/>
      <c r="K23" s="4"/>
      <c r="L23" s="4"/>
      <c r="M23" s="4"/>
      <c r="N23" s="4"/>
      <c r="O23" s="4"/>
      <c r="P23" s="4"/>
      <c r="Q23" s="4"/>
      <c r="R23" s="4"/>
      <c r="S23" s="4"/>
      <c r="T23" s="4"/>
      <c r="U23" s="4"/>
      <c r="V23" s="4"/>
      <c r="W23" s="4"/>
      <c r="X23" s="4"/>
      <c r="Y23" s="4"/>
      <c r="Z23" s="4"/>
      <c r="AA23" s="4"/>
      <c r="AB23" s="4"/>
    </row>
    <row r="24" spans="1:28" ht="15">
      <c r="A24" s="4" t="s">
        <v>51</v>
      </c>
      <c r="B24" s="4" t="s">
        <v>52</v>
      </c>
      <c r="C24" s="4"/>
      <c r="D24" s="4"/>
      <c r="E24" s="4"/>
      <c r="F24" s="4"/>
      <c r="G24" s="4"/>
      <c r="H24" s="4"/>
      <c r="I24" s="4"/>
      <c r="J24" s="4"/>
      <c r="K24" s="4"/>
      <c r="L24" s="4"/>
      <c r="M24" s="4"/>
      <c r="N24" s="4"/>
      <c r="O24" s="4"/>
      <c r="P24" s="4"/>
      <c r="Q24" s="4"/>
      <c r="R24" s="4"/>
      <c r="S24" s="4"/>
      <c r="T24" s="4"/>
      <c r="U24" s="4"/>
      <c r="V24" s="4"/>
      <c r="W24" s="4"/>
      <c r="X24" s="4"/>
      <c r="Y24" s="4"/>
      <c r="Z24" s="4"/>
      <c r="AA24" s="4"/>
      <c r="AB24" s="4"/>
    </row>
    <row r="25" spans="1:28" ht="15">
      <c r="A25" s="4" t="s">
        <v>53</v>
      </c>
      <c r="B25" s="8" t="s">
        <v>54</v>
      </c>
      <c r="C25" s="4"/>
      <c r="D25" s="4"/>
      <c r="E25" s="4"/>
      <c r="F25" s="4"/>
      <c r="G25" s="4"/>
      <c r="H25" s="4"/>
      <c r="I25" s="4"/>
      <c r="J25" s="4"/>
      <c r="K25" s="4"/>
      <c r="L25" s="4"/>
      <c r="M25" s="4"/>
      <c r="N25" s="4"/>
      <c r="O25" s="4"/>
      <c r="P25" s="4"/>
      <c r="Q25" s="4"/>
      <c r="R25" s="4"/>
      <c r="S25" s="4"/>
      <c r="T25" s="4"/>
      <c r="U25" s="4"/>
      <c r="V25" s="4"/>
      <c r="W25" s="4"/>
      <c r="X25" s="4"/>
      <c r="Y25" s="4"/>
      <c r="Z25" s="4"/>
      <c r="AA25" s="4"/>
      <c r="AB25" s="4"/>
    </row>
    <row r="26" spans="1:28" ht="15">
      <c r="A26" s="4" t="s">
        <v>55</v>
      </c>
      <c r="B26" s="8" t="s">
        <v>56</v>
      </c>
      <c r="C26" s="4"/>
      <c r="D26" s="4"/>
      <c r="E26" s="4"/>
      <c r="F26" s="4"/>
      <c r="G26" s="4"/>
      <c r="H26" s="4"/>
      <c r="I26" s="4"/>
      <c r="J26" s="4"/>
      <c r="K26" s="4"/>
      <c r="L26" s="4"/>
      <c r="M26" s="4"/>
      <c r="N26" s="4"/>
      <c r="O26" s="4"/>
      <c r="P26" s="4"/>
      <c r="Q26" s="4"/>
      <c r="R26" s="4"/>
      <c r="S26" s="4"/>
      <c r="T26" s="4"/>
      <c r="U26" s="4"/>
      <c r="V26" s="4"/>
      <c r="W26" s="4"/>
      <c r="X26" s="4"/>
      <c r="Y26" s="4"/>
      <c r="Z26" s="4"/>
      <c r="AA26" s="4"/>
      <c r="AB26" s="4"/>
    </row>
    <row r="27" spans="1:28" ht="15">
      <c r="A27" s="4" t="s">
        <v>57</v>
      </c>
      <c r="B27" s="5" t="s">
        <v>58</v>
      </c>
      <c r="C27" s="4"/>
      <c r="D27" s="4"/>
      <c r="E27" s="4"/>
      <c r="F27" s="4"/>
      <c r="G27" s="4"/>
      <c r="H27" s="4"/>
      <c r="I27" s="4"/>
      <c r="J27" s="4"/>
      <c r="K27" s="4"/>
      <c r="L27" s="4"/>
      <c r="M27" s="4"/>
      <c r="N27" s="4"/>
      <c r="O27" s="4"/>
      <c r="P27" s="4"/>
      <c r="Q27" s="4"/>
      <c r="R27" s="4"/>
      <c r="S27" s="4"/>
      <c r="T27" s="4"/>
      <c r="U27" s="4"/>
      <c r="V27" s="4"/>
      <c r="W27" s="4"/>
      <c r="X27" s="4"/>
      <c r="Y27" s="4"/>
      <c r="Z27" s="4"/>
      <c r="AA27" s="4"/>
      <c r="AB27" s="4"/>
    </row>
    <row r="28" spans="1:28" ht="15">
      <c r="A28" s="4" t="s">
        <v>59</v>
      </c>
      <c r="B28" s="5" t="s">
        <v>60</v>
      </c>
      <c r="C28" s="4"/>
      <c r="D28" s="4"/>
      <c r="E28" s="4"/>
      <c r="F28" s="4"/>
      <c r="G28" s="4"/>
      <c r="H28" s="4"/>
      <c r="I28" s="4"/>
      <c r="J28" s="4"/>
      <c r="K28" s="4"/>
      <c r="L28" s="4"/>
      <c r="M28" s="4"/>
      <c r="N28" s="4"/>
      <c r="O28" s="4"/>
      <c r="P28" s="4"/>
      <c r="Q28" s="4"/>
      <c r="R28" s="4"/>
      <c r="S28" s="4"/>
      <c r="T28" s="4"/>
      <c r="U28" s="4"/>
      <c r="V28" s="4"/>
      <c r="W28" s="4"/>
      <c r="X28" s="4"/>
      <c r="Y28" s="4"/>
      <c r="Z28" s="4"/>
      <c r="AA28" s="4"/>
      <c r="AB28" s="4"/>
    </row>
    <row r="29" spans="1:28" ht="15">
      <c r="A29" s="4" t="s">
        <v>61</v>
      </c>
      <c r="B29" s="8" t="s">
        <v>62</v>
      </c>
      <c r="C29" s="4"/>
      <c r="D29" s="4"/>
      <c r="E29" s="4"/>
      <c r="F29" s="4"/>
      <c r="G29" s="4"/>
      <c r="H29" s="4"/>
      <c r="I29" s="4"/>
      <c r="J29" s="4"/>
      <c r="K29" s="4"/>
      <c r="L29" s="4"/>
      <c r="M29" s="4"/>
      <c r="N29" s="4"/>
      <c r="O29" s="4"/>
      <c r="P29" s="4"/>
      <c r="Q29" s="4"/>
      <c r="R29" s="4"/>
      <c r="S29" s="4"/>
      <c r="T29" s="4"/>
      <c r="U29" s="4"/>
      <c r="V29" s="4"/>
      <c r="W29" s="4"/>
      <c r="X29" s="4"/>
      <c r="Y29" s="4"/>
      <c r="Z29" s="4"/>
      <c r="AA29" s="4"/>
      <c r="AB29" s="4"/>
    </row>
    <row r="30" spans="1:28" ht="15">
      <c r="A30" s="4" t="s">
        <v>63</v>
      </c>
      <c r="B30" s="8" t="s">
        <v>64</v>
      </c>
      <c r="C30" s="4"/>
      <c r="D30" s="4"/>
      <c r="E30" s="4"/>
      <c r="F30" s="4"/>
      <c r="G30" s="4"/>
      <c r="H30" s="4"/>
      <c r="I30" s="4"/>
      <c r="J30" s="4"/>
      <c r="K30" s="4"/>
      <c r="L30" s="4"/>
      <c r="M30" s="4"/>
      <c r="N30" s="4"/>
      <c r="O30" s="4"/>
      <c r="P30" s="4"/>
      <c r="Q30" s="4"/>
      <c r="R30" s="4"/>
      <c r="S30" s="4"/>
      <c r="T30" s="4"/>
      <c r="U30" s="4"/>
      <c r="V30" s="4"/>
      <c r="W30" s="4"/>
      <c r="X30" s="4"/>
      <c r="Y30" s="4"/>
      <c r="Z30" s="4"/>
      <c r="AA30" s="4"/>
      <c r="AB30" s="4"/>
    </row>
    <row r="31" spans="1:28" ht="15">
      <c r="A31" s="4" t="s">
        <v>65</v>
      </c>
      <c r="B31" s="8" t="s">
        <v>66</v>
      </c>
      <c r="C31" s="4"/>
      <c r="D31" s="4"/>
      <c r="E31" s="4"/>
      <c r="F31" s="4"/>
      <c r="G31" s="4"/>
      <c r="H31" s="4"/>
      <c r="I31" s="4"/>
      <c r="J31" s="4"/>
      <c r="K31" s="4"/>
      <c r="L31" s="4"/>
      <c r="M31" s="4"/>
      <c r="N31" s="4"/>
      <c r="O31" s="4"/>
      <c r="P31" s="4"/>
      <c r="Q31" s="4"/>
      <c r="R31" s="4"/>
      <c r="S31" s="4"/>
      <c r="T31" s="4"/>
      <c r="U31" s="4"/>
      <c r="V31" s="4"/>
      <c r="W31" s="4"/>
      <c r="X31" s="4"/>
      <c r="Y31" s="4"/>
      <c r="Z31" s="4"/>
      <c r="AA31" s="4"/>
      <c r="AB31" s="4"/>
    </row>
    <row r="32" spans="1:28" ht="15">
      <c r="A32" s="4" t="s">
        <v>67</v>
      </c>
      <c r="B32" s="8" t="s">
        <v>68</v>
      </c>
      <c r="C32" s="4"/>
      <c r="D32" s="4"/>
      <c r="E32" s="4"/>
      <c r="F32" s="4"/>
      <c r="G32" s="4"/>
      <c r="H32" s="4"/>
      <c r="I32" s="4"/>
      <c r="J32" s="4"/>
      <c r="K32" s="4"/>
      <c r="L32" s="4"/>
      <c r="M32" s="4"/>
      <c r="N32" s="4"/>
      <c r="O32" s="4"/>
      <c r="P32" s="4"/>
      <c r="Q32" s="4"/>
      <c r="R32" s="4"/>
      <c r="S32" s="4"/>
      <c r="T32" s="4"/>
      <c r="U32" s="4"/>
      <c r="V32" s="4"/>
      <c r="W32" s="4"/>
      <c r="X32" s="4"/>
      <c r="Y32" s="4"/>
      <c r="Z32" s="4"/>
      <c r="AA32" s="4"/>
      <c r="AB32" s="4"/>
    </row>
    <row r="33" spans="1:28" ht="15">
      <c r="A33" s="4" t="s">
        <v>69</v>
      </c>
      <c r="B33" s="8" t="s">
        <v>70</v>
      </c>
      <c r="C33" s="4"/>
      <c r="D33" s="4"/>
      <c r="E33" s="4"/>
      <c r="F33" s="4"/>
      <c r="G33" s="4"/>
      <c r="H33" s="4"/>
      <c r="I33" s="4"/>
      <c r="J33" s="4"/>
      <c r="K33" s="4"/>
      <c r="L33" s="4"/>
      <c r="M33" s="4"/>
      <c r="N33" s="4"/>
      <c r="O33" s="4"/>
      <c r="P33" s="4"/>
      <c r="Q33" s="4"/>
      <c r="R33" s="4"/>
      <c r="S33" s="4"/>
      <c r="T33" s="4"/>
      <c r="U33" s="4"/>
      <c r="V33" s="4"/>
      <c r="W33" s="4"/>
      <c r="X33" s="4"/>
      <c r="Y33" s="4"/>
      <c r="Z33" s="4"/>
      <c r="AA33" s="4"/>
      <c r="AB33" s="4"/>
    </row>
    <row r="34" spans="1:28" ht="15">
      <c r="A34" s="4" t="s">
        <v>71</v>
      </c>
      <c r="B34" s="8" t="s">
        <v>72</v>
      </c>
      <c r="C34" s="4"/>
      <c r="D34" s="4"/>
      <c r="E34" s="4"/>
      <c r="F34" s="4"/>
      <c r="G34" s="4"/>
      <c r="H34" s="4"/>
      <c r="I34" s="4"/>
      <c r="J34" s="4"/>
      <c r="K34" s="4"/>
      <c r="L34" s="4"/>
      <c r="M34" s="4"/>
      <c r="N34" s="4"/>
      <c r="O34" s="4"/>
      <c r="P34" s="4"/>
      <c r="Q34" s="4"/>
      <c r="R34" s="4"/>
      <c r="S34" s="4"/>
      <c r="T34" s="4"/>
      <c r="U34" s="4"/>
      <c r="V34" s="4"/>
      <c r="W34" s="4"/>
      <c r="X34" s="4"/>
      <c r="Y34" s="4"/>
      <c r="Z34" s="4"/>
      <c r="AA34" s="4"/>
      <c r="AB34" s="4"/>
    </row>
    <row r="35" spans="1:28" ht="15">
      <c r="A35" s="4" t="s">
        <v>73</v>
      </c>
      <c r="B35" s="8" t="s">
        <v>74</v>
      </c>
      <c r="C35" s="4"/>
      <c r="D35" s="4"/>
      <c r="E35" s="4"/>
      <c r="F35" s="4"/>
      <c r="G35" s="4"/>
      <c r="H35" s="4"/>
      <c r="I35" s="4"/>
      <c r="J35" s="4"/>
      <c r="K35" s="4"/>
      <c r="L35" s="4"/>
      <c r="M35" s="4"/>
      <c r="N35" s="4"/>
      <c r="O35" s="4"/>
      <c r="P35" s="4"/>
      <c r="Q35" s="4"/>
      <c r="R35" s="4"/>
      <c r="S35" s="4"/>
      <c r="T35" s="4"/>
      <c r="U35" s="4"/>
      <c r="V35" s="4"/>
      <c r="W35" s="4"/>
      <c r="X35" s="4"/>
      <c r="Y35" s="4"/>
      <c r="Z35" s="4"/>
      <c r="AA35" s="4"/>
      <c r="AB35" s="4"/>
    </row>
    <row r="36" spans="1:28" ht="15">
      <c r="A36" s="4" t="s">
        <v>75</v>
      </c>
      <c r="B36" s="5" t="s">
        <v>76</v>
      </c>
      <c r="C36" s="4"/>
      <c r="D36" s="4"/>
      <c r="E36" s="4"/>
      <c r="F36" s="4"/>
      <c r="G36" s="4"/>
      <c r="H36" s="4"/>
      <c r="I36" s="4"/>
      <c r="J36" s="4"/>
      <c r="K36" s="4"/>
      <c r="L36" s="4"/>
      <c r="M36" s="4"/>
      <c r="N36" s="4"/>
      <c r="O36" s="4"/>
      <c r="P36" s="4"/>
      <c r="Q36" s="4"/>
      <c r="R36" s="4"/>
      <c r="S36" s="4"/>
      <c r="T36" s="4"/>
      <c r="U36" s="4"/>
      <c r="V36" s="4"/>
      <c r="W36" s="4"/>
      <c r="X36" s="4"/>
      <c r="Y36" s="4"/>
      <c r="Z36" s="4"/>
      <c r="AA36" s="4"/>
      <c r="AB36" s="4"/>
    </row>
    <row r="37" spans="1:28" ht="15">
      <c r="A37" s="4" t="s">
        <v>77</v>
      </c>
      <c r="B37" s="5" t="s">
        <v>78</v>
      </c>
      <c r="C37" s="4"/>
      <c r="D37" s="4"/>
      <c r="E37" s="4"/>
      <c r="F37" s="4"/>
      <c r="G37" s="4"/>
      <c r="H37" s="4"/>
      <c r="I37" s="4"/>
      <c r="J37" s="4"/>
      <c r="K37" s="4"/>
      <c r="L37" s="4"/>
      <c r="M37" s="4"/>
      <c r="N37" s="4"/>
      <c r="O37" s="4"/>
      <c r="P37" s="4"/>
      <c r="Q37" s="4"/>
      <c r="R37" s="4"/>
      <c r="S37" s="4"/>
      <c r="T37" s="4"/>
      <c r="U37" s="4"/>
      <c r="V37" s="4"/>
      <c r="W37" s="4"/>
      <c r="X37" s="4"/>
      <c r="Y37" s="4"/>
      <c r="Z37" s="4"/>
      <c r="AA37" s="4"/>
      <c r="AB37" s="4"/>
    </row>
    <row r="38" spans="1:28" ht="15">
      <c r="A38" s="4" t="s">
        <v>79</v>
      </c>
      <c r="B38" s="5" t="s">
        <v>80</v>
      </c>
      <c r="C38" s="4"/>
      <c r="D38" s="4"/>
      <c r="E38" s="4"/>
      <c r="F38" s="4"/>
      <c r="G38" s="4"/>
      <c r="H38" s="4"/>
      <c r="I38" s="4"/>
      <c r="J38" s="4"/>
      <c r="K38" s="4"/>
      <c r="L38" s="4"/>
      <c r="M38" s="4"/>
      <c r="N38" s="4"/>
      <c r="O38" s="4"/>
      <c r="P38" s="4"/>
      <c r="Q38" s="4"/>
      <c r="R38" s="4"/>
      <c r="S38" s="4"/>
      <c r="T38" s="4"/>
      <c r="U38" s="4"/>
      <c r="V38" s="4"/>
      <c r="W38" s="4"/>
      <c r="X38" s="4"/>
      <c r="Y38" s="4"/>
      <c r="Z38" s="4"/>
      <c r="AA38" s="4"/>
      <c r="AB38" s="4"/>
    </row>
    <row r="39" spans="1:28" ht="15">
      <c r="A39" s="4" t="s">
        <v>81</v>
      </c>
      <c r="B39" s="8" t="s">
        <v>82</v>
      </c>
      <c r="C39" s="4"/>
      <c r="D39" s="4"/>
      <c r="E39" s="4"/>
      <c r="F39" s="4"/>
      <c r="G39" s="4"/>
      <c r="H39" s="4"/>
      <c r="I39" s="4"/>
      <c r="J39" s="4"/>
      <c r="K39" s="4"/>
      <c r="L39" s="4"/>
      <c r="M39" s="4"/>
      <c r="N39" s="4"/>
      <c r="O39" s="4"/>
      <c r="P39" s="4"/>
      <c r="Q39" s="4"/>
      <c r="R39" s="4"/>
      <c r="S39" s="4"/>
      <c r="T39" s="4"/>
      <c r="U39" s="4"/>
      <c r="V39" s="4"/>
      <c r="W39" s="4"/>
      <c r="X39" s="4"/>
      <c r="Y39" s="4"/>
      <c r="Z39" s="4"/>
      <c r="AA39" s="4"/>
      <c r="AB39" s="4"/>
    </row>
    <row r="40" spans="1:28" ht="15">
      <c r="A40" s="4" t="s">
        <v>83</v>
      </c>
      <c r="B40" s="8" t="s">
        <v>84</v>
      </c>
      <c r="C40" s="4"/>
      <c r="D40" s="4"/>
      <c r="E40" s="4"/>
      <c r="F40" s="4"/>
      <c r="G40" s="4"/>
      <c r="H40" s="4"/>
      <c r="I40" s="4"/>
      <c r="J40" s="4"/>
      <c r="K40" s="4"/>
      <c r="L40" s="4"/>
      <c r="M40" s="4"/>
      <c r="N40" s="4"/>
      <c r="O40" s="4"/>
      <c r="P40" s="4"/>
      <c r="Q40" s="4"/>
      <c r="R40" s="4"/>
      <c r="S40" s="4"/>
      <c r="T40" s="4"/>
      <c r="U40" s="4"/>
      <c r="V40" s="4"/>
      <c r="W40" s="4"/>
      <c r="X40" s="4"/>
      <c r="Y40" s="4"/>
      <c r="Z40" s="4"/>
      <c r="AA40" s="4"/>
      <c r="AB40" s="4"/>
    </row>
    <row r="41" spans="1:28" ht="15">
      <c r="A41" s="4" t="s">
        <v>85</v>
      </c>
      <c r="B41" s="8" t="s">
        <v>86</v>
      </c>
      <c r="C41" s="4"/>
      <c r="D41" s="4"/>
      <c r="E41" s="4"/>
      <c r="F41" s="4"/>
      <c r="G41" s="4"/>
      <c r="H41" s="4"/>
      <c r="I41" s="4"/>
      <c r="J41" s="4"/>
      <c r="K41" s="4"/>
      <c r="L41" s="4"/>
      <c r="M41" s="4"/>
      <c r="N41" s="4"/>
      <c r="O41" s="4"/>
      <c r="P41" s="4"/>
      <c r="Q41" s="4"/>
      <c r="R41" s="4"/>
      <c r="S41" s="4"/>
      <c r="T41" s="4"/>
      <c r="U41" s="4"/>
      <c r="V41" s="4"/>
      <c r="W41" s="4"/>
      <c r="X41" s="4"/>
      <c r="Y41" s="4"/>
      <c r="Z41" s="4"/>
      <c r="AA41" s="4"/>
      <c r="AB41" s="4"/>
    </row>
    <row r="42" spans="1:28" ht="15">
      <c r="A42" s="4" t="s">
        <v>87</v>
      </c>
      <c r="B42" s="8" t="s">
        <v>88</v>
      </c>
      <c r="C42" s="4"/>
      <c r="D42" s="4"/>
      <c r="E42" s="4"/>
      <c r="F42" s="4"/>
      <c r="G42" s="4"/>
      <c r="H42" s="4"/>
      <c r="I42" s="4"/>
      <c r="J42" s="4"/>
      <c r="K42" s="4"/>
      <c r="L42" s="4"/>
      <c r="M42" s="4"/>
      <c r="N42" s="4"/>
      <c r="O42" s="4"/>
      <c r="P42" s="4"/>
      <c r="Q42" s="4"/>
      <c r="R42" s="4"/>
      <c r="S42" s="4"/>
      <c r="T42" s="4"/>
      <c r="U42" s="4"/>
      <c r="V42" s="4"/>
      <c r="W42" s="4"/>
      <c r="X42" s="4"/>
      <c r="Y42" s="4"/>
      <c r="Z42" s="4"/>
      <c r="AA42" s="4"/>
      <c r="AB42" s="4"/>
    </row>
    <row r="43" spans="1:28" ht="15">
      <c r="A43" s="4" t="s">
        <v>89</v>
      </c>
      <c r="B43" s="8" t="s">
        <v>90</v>
      </c>
      <c r="C43" s="4"/>
      <c r="D43" s="4"/>
      <c r="E43" s="4"/>
      <c r="F43" s="4"/>
      <c r="G43" s="4"/>
      <c r="H43" s="4"/>
      <c r="I43" s="4"/>
      <c r="J43" s="4"/>
      <c r="K43" s="4"/>
      <c r="L43" s="4"/>
      <c r="M43" s="4"/>
      <c r="N43" s="4"/>
      <c r="O43" s="4"/>
      <c r="P43" s="4"/>
      <c r="Q43" s="4"/>
      <c r="R43" s="4"/>
      <c r="S43" s="4"/>
      <c r="T43" s="4"/>
      <c r="U43" s="4"/>
      <c r="V43" s="4"/>
      <c r="W43" s="4"/>
      <c r="X43" s="4"/>
      <c r="Y43" s="4"/>
      <c r="Z43" s="4"/>
      <c r="AA43" s="4"/>
      <c r="AB43" s="4"/>
    </row>
    <row r="44" spans="1:28" ht="15">
      <c r="A44" s="4" t="s">
        <v>91</v>
      </c>
      <c r="B44" s="8" t="s">
        <v>92</v>
      </c>
      <c r="C44" s="4"/>
      <c r="D44" s="4"/>
      <c r="E44" s="4"/>
      <c r="F44" s="4"/>
      <c r="G44" s="4"/>
      <c r="H44" s="4"/>
      <c r="I44" s="4"/>
      <c r="J44" s="4"/>
      <c r="K44" s="4"/>
      <c r="L44" s="4"/>
      <c r="M44" s="4"/>
      <c r="N44" s="4"/>
      <c r="O44" s="4"/>
      <c r="P44" s="4"/>
      <c r="Q44" s="4"/>
      <c r="R44" s="4"/>
      <c r="S44" s="4"/>
      <c r="T44" s="4"/>
      <c r="U44" s="4"/>
      <c r="V44" s="4"/>
      <c r="W44" s="4"/>
      <c r="X44" s="4"/>
      <c r="Y44" s="4"/>
      <c r="Z44" s="4"/>
      <c r="AA44" s="4"/>
      <c r="AB44" s="4"/>
    </row>
    <row r="45" spans="1:28" ht="30">
      <c r="A45" s="4" t="s">
        <v>93</v>
      </c>
      <c r="B45" s="8" t="s">
        <v>94</v>
      </c>
      <c r="C45" s="4"/>
      <c r="D45" s="4"/>
      <c r="E45" s="4"/>
      <c r="F45" s="4"/>
      <c r="G45" s="4"/>
      <c r="H45" s="4"/>
      <c r="I45" s="4"/>
      <c r="J45" s="4"/>
      <c r="K45" s="4"/>
      <c r="L45" s="4"/>
      <c r="M45" s="4"/>
      <c r="N45" s="4"/>
      <c r="O45" s="4"/>
      <c r="P45" s="4"/>
      <c r="Q45" s="4"/>
      <c r="R45" s="4"/>
      <c r="S45" s="4"/>
      <c r="T45" s="4"/>
      <c r="U45" s="4"/>
      <c r="V45" s="4"/>
      <c r="W45" s="4"/>
      <c r="X45" s="4"/>
      <c r="Y45" s="4"/>
      <c r="Z45" s="4"/>
      <c r="AA45" s="4"/>
      <c r="AB45" s="4"/>
    </row>
    <row r="46" spans="1:28" ht="15">
      <c r="A46" s="4" t="s">
        <v>95</v>
      </c>
      <c r="B46" s="8" t="s">
        <v>96</v>
      </c>
      <c r="C46" s="4"/>
      <c r="D46" s="4"/>
      <c r="E46" s="4"/>
      <c r="F46" s="4"/>
      <c r="G46" s="4"/>
      <c r="H46" s="4"/>
      <c r="I46" s="4"/>
      <c r="J46" s="4"/>
      <c r="K46" s="4"/>
      <c r="L46" s="4"/>
      <c r="M46" s="4"/>
      <c r="N46" s="4"/>
      <c r="O46" s="4"/>
      <c r="P46" s="4"/>
      <c r="Q46" s="4"/>
      <c r="R46" s="4"/>
      <c r="S46" s="4"/>
      <c r="T46" s="4"/>
      <c r="U46" s="4"/>
      <c r="V46" s="4"/>
      <c r="W46" s="4"/>
      <c r="X46" s="4"/>
      <c r="Y46" s="4"/>
      <c r="Z46" s="4"/>
      <c r="AA46" s="4"/>
      <c r="AB46" s="4"/>
    </row>
    <row r="47" spans="1:28" ht="15">
      <c r="A47" s="4" t="s">
        <v>97</v>
      </c>
      <c r="B47" s="8" t="s">
        <v>98</v>
      </c>
      <c r="C47" s="4"/>
      <c r="D47" s="4"/>
      <c r="E47" s="4"/>
      <c r="F47" s="4"/>
      <c r="G47" s="4"/>
      <c r="H47" s="4"/>
      <c r="I47" s="4"/>
      <c r="J47" s="4"/>
      <c r="K47" s="4"/>
      <c r="L47" s="4"/>
      <c r="M47" s="4"/>
      <c r="N47" s="4"/>
      <c r="O47" s="4"/>
      <c r="P47" s="4"/>
      <c r="Q47" s="4"/>
      <c r="R47" s="4"/>
      <c r="S47" s="4"/>
      <c r="T47" s="4"/>
      <c r="U47" s="4"/>
      <c r="V47" s="4"/>
      <c r="W47" s="4"/>
      <c r="X47" s="4"/>
      <c r="Y47" s="4"/>
      <c r="Z47" s="4"/>
      <c r="AA47" s="4"/>
      <c r="AB47" s="4"/>
    </row>
    <row r="48" spans="1:28" ht="15">
      <c r="A48" s="4" t="s">
        <v>99</v>
      </c>
      <c r="B48" s="8" t="s">
        <v>100</v>
      </c>
      <c r="C48" s="4"/>
      <c r="D48" s="4"/>
      <c r="E48" s="4"/>
      <c r="F48" s="4"/>
      <c r="G48" s="4"/>
      <c r="H48" s="4"/>
      <c r="I48" s="4"/>
      <c r="J48" s="4"/>
      <c r="K48" s="4"/>
      <c r="L48" s="4"/>
      <c r="M48" s="4"/>
      <c r="N48" s="4"/>
      <c r="O48" s="4"/>
      <c r="P48" s="4"/>
      <c r="Q48" s="4"/>
      <c r="R48" s="4"/>
      <c r="S48" s="4"/>
      <c r="T48" s="4"/>
      <c r="U48" s="4"/>
      <c r="V48" s="4"/>
      <c r="W48" s="4"/>
      <c r="X48" s="4"/>
      <c r="Y48" s="4"/>
      <c r="Z48" s="4"/>
      <c r="AA48" s="4"/>
      <c r="AB48" s="4"/>
    </row>
    <row r="49" spans="1:28" ht="15">
      <c r="A49" s="4" t="s">
        <v>101</v>
      </c>
      <c r="B49" s="5" t="s">
        <v>102</v>
      </c>
      <c r="C49" s="4"/>
      <c r="D49" s="4"/>
      <c r="E49" s="4"/>
      <c r="F49" s="4"/>
      <c r="G49" s="4"/>
      <c r="H49" s="4"/>
      <c r="I49" s="4"/>
      <c r="J49" s="4"/>
      <c r="K49" s="4"/>
      <c r="L49" s="4"/>
      <c r="M49" s="4"/>
      <c r="N49" s="4"/>
      <c r="O49" s="4"/>
      <c r="P49" s="4"/>
      <c r="Q49" s="4"/>
      <c r="R49" s="4"/>
      <c r="S49" s="4"/>
      <c r="T49" s="4"/>
      <c r="U49" s="4"/>
      <c r="V49" s="4"/>
      <c r="W49" s="4"/>
      <c r="X49" s="4"/>
      <c r="Y49" s="4"/>
      <c r="Z49" s="4"/>
      <c r="AA49" s="4"/>
      <c r="AB49" s="4"/>
    </row>
    <row r="50" spans="1:28" ht="15">
      <c r="A50" s="4" t="s">
        <v>103</v>
      </c>
      <c r="B50" s="8" t="s">
        <v>104</v>
      </c>
      <c r="C50" s="4"/>
      <c r="D50" s="4"/>
      <c r="E50" s="4"/>
      <c r="F50" s="4"/>
      <c r="G50" s="4"/>
      <c r="H50" s="4"/>
      <c r="I50" s="4"/>
      <c r="J50" s="4"/>
      <c r="K50" s="4"/>
      <c r="L50" s="4"/>
      <c r="M50" s="4"/>
      <c r="N50" s="4"/>
      <c r="O50" s="4"/>
      <c r="P50" s="4"/>
      <c r="Q50" s="4"/>
      <c r="R50" s="4"/>
      <c r="S50" s="4"/>
      <c r="T50" s="4"/>
      <c r="U50" s="4"/>
      <c r="V50" s="4"/>
      <c r="W50" s="4"/>
      <c r="X50" s="4"/>
      <c r="Y50" s="4"/>
      <c r="Z50" s="4"/>
      <c r="AA50" s="4"/>
      <c r="AB50" s="4"/>
    </row>
    <row r="51" spans="1:28" ht="15">
      <c r="A51" s="4" t="s">
        <v>105</v>
      </c>
      <c r="B51" s="8" t="s">
        <v>106</v>
      </c>
      <c r="C51" s="4"/>
      <c r="D51" s="4"/>
      <c r="E51" s="4"/>
      <c r="F51" s="4"/>
      <c r="G51" s="4"/>
      <c r="H51" s="4"/>
      <c r="I51" s="4"/>
      <c r="J51" s="4"/>
      <c r="K51" s="4"/>
      <c r="L51" s="4"/>
      <c r="M51" s="4"/>
      <c r="N51" s="4"/>
      <c r="O51" s="4"/>
      <c r="P51" s="4"/>
      <c r="Q51" s="4"/>
      <c r="R51" s="4"/>
      <c r="S51" s="4"/>
      <c r="T51" s="4"/>
      <c r="U51" s="4"/>
      <c r="V51" s="4"/>
      <c r="W51" s="4"/>
      <c r="X51" s="4"/>
      <c r="Y51" s="4"/>
      <c r="Z51" s="4"/>
      <c r="AA51" s="4"/>
      <c r="AB51" s="4"/>
    </row>
    <row r="52" spans="1:28" ht="15">
      <c r="A52" s="4" t="s">
        <v>107</v>
      </c>
      <c r="B52" s="8" t="s">
        <v>108</v>
      </c>
      <c r="C52" s="4"/>
      <c r="D52" s="4"/>
      <c r="E52" s="4"/>
      <c r="F52" s="4"/>
      <c r="G52" s="4"/>
      <c r="H52" s="4"/>
      <c r="I52" s="4"/>
      <c r="J52" s="4"/>
      <c r="K52" s="4"/>
      <c r="L52" s="4"/>
      <c r="M52" s="4"/>
      <c r="N52" s="4"/>
      <c r="O52" s="4"/>
      <c r="P52" s="4"/>
      <c r="Q52" s="4"/>
      <c r="R52" s="4"/>
      <c r="S52" s="4"/>
      <c r="T52" s="4"/>
      <c r="U52" s="4"/>
      <c r="V52" s="4"/>
      <c r="W52" s="4"/>
      <c r="X52" s="4"/>
      <c r="Y52" s="4"/>
      <c r="Z52" s="4"/>
      <c r="AA52" s="4"/>
      <c r="AB52" s="4"/>
    </row>
    <row r="53" spans="1:28" ht="15">
      <c r="A53" s="4" t="s">
        <v>109</v>
      </c>
      <c r="B53" s="8" t="s">
        <v>110</v>
      </c>
      <c r="C53" s="4"/>
      <c r="D53" s="4"/>
      <c r="E53" s="4"/>
      <c r="F53" s="4"/>
      <c r="G53" s="4"/>
      <c r="H53" s="4"/>
      <c r="I53" s="4"/>
      <c r="J53" s="4"/>
      <c r="K53" s="4"/>
      <c r="L53" s="4"/>
      <c r="M53" s="4"/>
      <c r="N53" s="4"/>
      <c r="O53" s="4"/>
      <c r="P53" s="4"/>
      <c r="Q53" s="4"/>
      <c r="R53" s="4"/>
      <c r="S53" s="4"/>
      <c r="T53" s="4"/>
      <c r="U53" s="4"/>
      <c r="V53" s="4"/>
      <c r="W53" s="4"/>
      <c r="X53" s="4"/>
      <c r="Y53" s="4"/>
      <c r="Z53" s="4"/>
      <c r="AA53" s="4"/>
      <c r="AB53" s="4"/>
    </row>
    <row r="54" spans="1:28" ht="30">
      <c r="A54" s="4" t="s">
        <v>111</v>
      </c>
      <c r="B54" s="8" t="s">
        <v>112</v>
      </c>
      <c r="C54" s="4"/>
      <c r="D54" s="4"/>
      <c r="E54" s="4"/>
      <c r="F54" s="4"/>
      <c r="G54" s="4"/>
      <c r="H54" s="4"/>
      <c r="I54" s="4"/>
      <c r="J54" s="4"/>
      <c r="K54" s="4"/>
      <c r="L54" s="4"/>
      <c r="M54" s="4"/>
      <c r="N54" s="4"/>
      <c r="O54" s="4"/>
      <c r="P54" s="4"/>
      <c r="Q54" s="4"/>
      <c r="R54" s="4"/>
      <c r="S54" s="4"/>
      <c r="T54" s="4"/>
      <c r="U54" s="4"/>
      <c r="V54" s="4"/>
      <c r="W54" s="4"/>
      <c r="X54" s="4"/>
      <c r="Y54" s="4"/>
      <c r="Z54" s="4"/>
      <c r="AA54" s="4"/>
      <c r="AB54" s="4"/>
    </row>
    <row r="55" spans="1:28" ht="15">
      <c r="A55" s="4" t="s">
        <v>113</v>
      </c>
      <c r="B55" s="8" t="s">
        <v>114</v>
      </c>
      <c r="C55" s="4"/>
      <c r="D55" s="4"/>
      <c r="E55" s="4"/>
      <c r="F55" s="4"/>
      <c r="G55" s="4"/>
      <c r="H55" s="4"/>
      <c r="I55" s="4"/>
      <c r="J55" s="4"/>
      <c r="K55" s="4"/>
      <c r="L55" s="4"/>
      <c r="M55" s="4"/>
      <c r="N55" s="4"/>
      <c r="O55" s="4"/>
      <c r="P55" s="4"/>
      <c r="Q55" s="4"/>
      <c r="R55" s="4"/>
      <c r="S55" s="4"/>
      <c r="T55" s="4"/>
      <c r="U55" s="4"/>
      <c r="V55" s="4"/>
      <c r="W55" s="4"/>
      <c r="X55" s="4"/>
      <c r="Y55" s="4"/>
      <c r="Z55" s="4"/>
      <c r="AA55" s="4"/>
      <c r="AB55" s="4"/>
    </row>
    <row r="56" spans="1:28" ht="45">
      <c r="A56" s="4" t="s">
        <v>115</v>
      </c>
      <c r="B56" s="8" t="s">
        <v>116</v>
      </c>
      <c r="C56" s="4"/>
      <c r="D56" s="4"/>
      <c r="E56" s="4"/>
      <c r="F56" s="4"/>
      <c r="G56" s="4"/>
      <c r="H56" s="4"/>
      <c r="I56" s="4"/>
      <c r="J56" s="4"/>
      <c r="K56" s="4"/>
      <c r="L56" s="4"/>
      <c r="M56" s="4"/>
      <c r="N56" s="4"/>
      <c r="O56" s="4"/>
      <c r="P56" s="4"/>
      <c r="Q56" s="4"/>
      <c r="R56" s="4"/>
      <c r="S56" s="4"/>
      <c r="T56" s="4"/>
      <c r="U56" s="4"/>
      <c r="V56" s="4"/>
      <c r="W56" s="4"/>
      <c r="X56" s="4"/>
      <c r="Y56" s="4"/>
      <c r="Z56" s="4"/>
      <c r="AA56" s="4"/>
      <c r="AB56" s="4"/>
    </row>
    <row r="57" spans="1:28" ht="15">
      <c r="A57" s="4" t="s">
        <v>117</v>
      </c>
      <c r="B57" s="8" t="s">
        <v>118</v>
      </c>
      <c r="C57" s="4"/>
      <c r="D57" s="4"/>
      <c r="E57" s="4"/>
      <c r="F57" s="4"/>
      <c r="G57" s="4"/>
      <c r="H57" s="4"/>
      <c r="I57" s="4"/>
      <c r="J57" s="4"/>
      <c r="K57" s="4"/>
      <c r="L57" s="4"/>
      <c r="M57" s="4"/>
      <c r="N57" s="4"/>
      <c r="O57" s="4"/>
      <c r="P57" s="4"/>
      <c r="Q57" s="4"/>
      <c r="R57" s="4"/>
      <c r="S57" s="4"/>
      <c r="T57" s="4"/>
      <c r="U57" s="4"/>
      <c r="V57" s="4"/>
      <c r="W57" s="4"/>
      <c r="X57" s="4"/>
      <c r="Y57" s="4"/>
      <c r="Z57" s="4"/>
      <c r="AA57" s="4"/>
      <c r="AB57" s="4"/>
    </row>
    <row r="58" spans="1:28" ht="15">
      <c r="A58" s="4" t="s">
        <v>119</v>
      </c>
      <c r="B58" s="8" t="s">
        <v>120</v>
      </c>
      <c r="C58" s="4"/>
      <c r="D58" s="4"/>
      <c r="E58" s="4"/>
      <c r="F58" s="4"/>
      <c r="G58" s="4"/>
      <c r="H58" s="4"/>
      <c r="I58" s="4"/>
      <c r="J58" s="4"/>
      <c r="K58" s="4"/>
      <c r="L58" s="4"/>
      <c r="M58" s="4"/>
      <c r="N58" s="4"/>
      <c r="O58" s="4"/>
      <c r="P58" s="4"/>
      <c r="Q58" s="4"/>
      <c r="R58" s="4"/>
      <c r="S58" s="4"/>
      <c r="T58" s="4"/>
      <c r="U58" s="4"/>
      <c r="V58" s="4"/>
      <c r="W58" s="4"/>
      <c r="X58" s="4"/>
      <c r="Y58" s="4"/>
      <c r="Z58" s="4"/>
      <c r="AA58" s="4"/>
      <c r="AB58" s="4"/>
    </row>
    <row r="59" spans="1:28" ht="15">
      <c r="A59" s="4" t="s">
        <v>121</v>
      </c>
      <c r="B59" s="8" t="s">
        <v>122</v>
      </c>
      <c r="C59" s="4"/>
      <c r="D59" s="4"/>
      <c r="E59" s="4"/>
      <c r="F59" s="4"/>
      <c r="G59" s="4"/>
      <c r="H59" s="4"/>
      <c r="I59" s="4"/>
      <c r="J59" s="4"/>
      <c r="K59" s="4"/>
      <c r="L59" s="4"/>
      <c r="M59" s="4"/>
      <c r="N59" s="4"/>
      <c r="O59" s="4"/>
      <c r="P59" s="4"/>
      <c r="Q59" s="4"/>
      <c r="R59" s="4"/>
      <c r="S59" s="4"/>
      <c r="T59" s="4"/>
      <c r="U59" s="4"/>
      <c r="V59" s="4"/>
      <c r="W59" s="4"/>
      <c r="X59" s="4"/>
      <c r="Y59" s="4"/>
      <c r="Z59" s="4"/>
      <c r="AA59" s="4"/>
      <c r="AB59" s="4"/>
    </row>
    <row r="60" spans="1:28" ht="30">
      <c r="A60" s="4" t="s">
        <v>123</v>
      </c>
      <c r="B60" s="8" t="s">
        <v>124</v>
      </c>
      <c r="C60" s="4"/>
      <c r="D60" s="4"/>
      <c r="E60" s="4"/>
      <c r="F60" s="4"/>
      <c r="G60" s="4"/>
      <c r="H60" s="4"/>
      <c r="I60" s="4"/>
      <c r="J60" s="4"/>
      <c r="K60" s="4"/>
      <c r="L60" s="4"/>
      <c r="M60" s="4"/>
      <c r="N60" s="4"/>
      <c r="O60" s="4"/>
      <c r="P60" s="4"/>
      <c r="Q60" s="4"/>
      <c r="R60" s="4"/>
      <c r="S60" s="4"/>
      <c r="T60" s="4"/>
      <c r="U60" s="4"/>
      <c r="V60" s="4"/>
      <c r="W60" s="4"/>
      <c r="X60" s="4"/>
      <c r="Y60" s="4"/>
      <c r="Z60" s="4"/>
      <c r="AA60" s="4"/>
      <c r="AB60" s="4"/>
    </row>
    <row r="61" spans="1:28" ht="15">
      <c r="A61" s="4" t="s">
        <v>125</v>
      </c>
      <c r="B61" s="9" t="s">
        <v>126</v>
      </c>
      <c r="C61" s="4"/>
      <c r="D61" s="4"/>
      <c r="E61" s="4"/>
      <c r="F61" s="4"/>
      <c r="G61" s="4"/>
      <c r="H61" s="4"/>
      <c r="I61" s="4"/>
      <c r="J61" s="4"/>
      <c r="K61" s="4"/>
      <c r="L61" s="4"/>
      <c r="M61" s="4"/>
      <c r="N61" s="4"/>
      <c r="O61" s="4"/>
      <c r="P61" s="4"/>
      <c r="Q61" s="4"/>
      <c r="R61" s="4"/>
      <c r="S61" s="4"/>
      <c r="T61" s="4"/>
      <c r="U61" s="4"/>
      <c r="V61" s="4"/>
      <c r="W61" s="4"/>
      <c r="X61" s="4"/>
      <c r="Y61" s="4"/>
      <c r="Z61" s="4"/>
      <c r="AA61" s="4"/>
      <c r="AB61" s="4"/>
    </row>
    <row r="62" spans="1:28" ht="15">
      <c r="A62" s="4" t="s">
        <v>127</v>
      </c>
      <c r="B62" s="5" t="s">
        <v>128</v>
      </c>
      <c r="C62" s="4"/>
      <c r="D62" s="4"/>
      <c r="E62" s="4"/>
      <c r="F62" s="4"/>
      <c r="G62" s="4"/>
      <c r="H62" s="4"/>
      <c r="I62" s="4"/>
      <c r="J62" s="4"/>
      <c r="K62" s="4"/>
      <c r="L62" s="4"/>
      <c r="M62" s="4"/>
      <c r="N62" s="4"/>
      <c r="O62" s="4"/>
      <c r="P62" s="4"/>
      <c r="Q62" s="4"/>
      <c r="R62" s="4"/>
      <c r="S62" s="4"/>
      <c r="T62" s="4"/>
      <c r="U62" s="4"/>
      <c r="V62" s="4"/>
      <c r="W62" s="4"/>
      <c r="X62" s="4"/>
      <c r="Y62" s="4"/>
      <c r="Z62" s="4"/>
      <c r="AA62" s="4"/>
      <c r="AB62" s="4"/>
    </row>
    <row r="63" spans="1:28" ht="15">
      <c r="A63" s="4" t="s">
        <v>129</v>
      </c>
      <c r="B63" s="8" t="s">
        <v>130</v>
      </c>
      <c r="C63" s="4"/>
      <c r="D63" s="4"/>
      <c r="E63" s="4"/>
      <c r="F63" s="4"/>
      <c r="G63" s="4"/>
      <c r="H63" s="4"/>
      <c r="I63" s="4"/>
      <c r="J63" s="4"/>
      <c r="K63" s="4"/>
      <c r="L63" s="4"/>
      <c r="M63" s="4"/>
      <c r="N63" s="4"/>
      <c r="O63" s="4"/>
      <c r="P63" s="4"/>
      <c r="Q63" s="4"/>
      <c r="R63" s="4"/>
      <c r="S63" s="4"/>
      <c r="T63" s="4"/>
      <c r="U63" s="4"/>
      <c r="V63" s="4"/>
      <c r="W63" s="4"/>
      <c r="X63" s="4"/>
      <c r="Y63" s="4"/>
      <c r="Z63" s="4"/>
      <c r="AA63" s="4"/>
      <c r="AB63" s="4"/>
    </row>
    <row r="64" spans="1:28" ht="15">
      <c r="A64" s="4" t="s">
        <v>131</v>
      </c>
      <c r="B64" s="8" t="s">
        <v>132</v>
      </c>
      <c r="C64" s="4"/>
      <c r="D64" s="4"/>
      <c r="E64" s="4"/>
      <c r="F64" s="4"/>
      <c r="G64" s="4"/>
      <c r="H64" s="4"/>
      <c r="I64" s="4"/>
      <c r="J64" s="4"/>
      <c r="K64" s="4"/>
      <c r="L64" s="4"/>
      <c r="M64" s="4"/>
      <c r="N64" s="4"/>
      <c r="O64" s="4"/>
      <c r="P64" s="4"/>
      <c r="Q64" s="4"/>
      <c r="R64" s="4"/>
      <c r="S64" s="4"/>
      <c r="T64" s="4"/>
      <c r="U64" s="4"/>
      <c r="V64" s="4"/>
      <c r="W64" s="4"/>
      <c r="X64" s="4"/>
      <c r="Y64" s="4"/>
      <c r="Z64" s="4"/>
      <c r="AA64" s="4"/>
      <c r="AB64" s="4"/>
    </row>
    <row r="65" spans="1:28" ht="15">
      <c r="A65" s="4" t="s">
        <v>133</v>
      </c>
      <c r="B65" s="8" t="s">
        <v>134</v>
      </c>
      <c r="C65" s="4"/>
      <c r="D65" s="4"/>
      <c r="E65" s="4"/>
      <c r="F65" s="4"/>
      <c r="G65" s="4"/>
      <c r="H65" s="4"/>
      <c r="I65" s="4"/>
      <c r="J65" s="4"/>
      <c r="K65" s="4"/>
      <c r="L65" s="4"/>
      <c r="M65" s="4"/>
      <c r="N65" s="4"/>
      <c r="O65" s="4"/>
      <c r="P65" s="4"/>
      <c r="Q65" s="4"/>
      <c r="R65" s="4"/>
      <c r="S65" s="4"/>
      <c r="T65" s="4"/>
      <c r="U65" s="4"/>
      <c r="V65" s="4"/>
      <c r="W65" s="4"/>
      <c r="X65" s="4"/>
      <c r="Y65" s="4"/>
      <c r="Z65" s="4"/>
      <c r="AA65" s="4"/>
      <c r="AB65" s="4"/>
    </row>
    <row r="66" spans="1:28" ht="15">
      <c r="A66" s="4" t="s">
        <v>135</v>
      </c>
      <c r="B66" s="8" t="s">
        <v>136</v>
      </c>
      <c r="C66" s="4"/>
      <c r="D66" s="4"/>
      <c r="E66" s="4"/>
      <c r="F66" s="4"/>
      <c r="G66" s="4"/>
      <c r="H66" s="4"/>
      <c r="I66" s="4"/>
      <c r="J66" s="4"/>
      <c r="K66" s="4"/>
      <c r="L66" s="4"/>
      <c r="M66" s="4"/>
      <c r="N66" s="4"/>
      <c r="O66" s="4"/>
      <c r="P66" s="4"/>
      <c r="Q66" s="4"/>
      <c r="R66" s="4"/>
      <c r="S66" s="4"/>
      <c r="T66" s="4"/>
      <c r="U66" s="4"/>
      <c r="V66" s="4"/>
      <c r="W66" s="4"/>
      <c r="X66" s="4"/>
      <c r="Y66" s="4"/>
      <c r="Z66" s="4"/>
      <c r="AA66" s="4"/>
      <c r="AB66" s="4"/>
    </row>
    <row r="67" spans="1:28" ht="15">
      <c r="A67" s="4" t="s">
        <v>137</v>
      </c>
      <c r="B67" s="8" t="s">
        <v>138</v>
      </c>
      <c r="C67" s="4"/>
      <c r="D67" s="4"/>
      <c r="E67" s="4"/>
      <c r="F67" s="4"/>
      <c r="G67" s="4"/>
      <c r="H67" s="4"/>
      <c r="I67" s="4"/>
      <c r="J67" s="4"/>
      <c r="K67" s="4"/>
      <c r="L67" s="4"/>
      <c r="M67" s="4"/>
      <c r="N67" s="4"/>
      <c r="O67" s="4"/>
      <c r="P67" s="4"/>
      <c r="Q67" s="4"/>
      <c r="R67" s="4"/>
      <c r="S67" s="4"/>
      <c r="T67" s="4"/>
      <c r="U67" s="4"/>
      <c r="V67" s="4"/>
      <c r="W67" s="4"/>
      <c r="X67" s="4"/>
      <c r="Y67" s="4"/>
      <c r="Z67" s="4"/>
      <c r="AA67" s="4"/>
      <c r="AB67" s="4"/>
    </row>
    <row r="68" spans="1:28" ht="15">
      <c r="A68" s="4" t="s">
        <v>139</v>
      </c>
      <c r="B68" s="8" t="s">
        <v>140</v>
      </c>
      <c r="C68" s="4"/>
      <c r="D68" s="4"/>
      <c r="E68" s="4"/>
      <c r="F68" s="4"/>
      <c r="G68" s="4"/>
      <c r="H68" s="4"/>
      <c r="I68" s="4"/>
      <c r="J68" s="4"/>
      <c r="K68" s="4"/>
      <c r="L68" s="4"/>
      <c r="M68" s="4"/>
      <c r="N68" s="4"/>
      <c r="O68" s="4"/>
      <c r="P68" s="4"/>
      <c r="Q68" s="4"/>
      <c r="R68" s="4"/>
      <c r="S68" s="4"/>
      <c r="T68" s="4"/>
      <c r="U68" s="4"/>
      <c r="V68" s="4"/>
      <c r="W68" s="4"/>
      <c r="X68" s="4"/>
      <c r="Y68" s="4"/>
      <c r="Z68" s="4"/>
      <c r="AA68" s="4"/>
      <c r="AB68" s="4"/>
    </row>
    <row r="69" spans="1:28" ht="15">
      <c r="A69" s="4" t="s">
        <v>141</v>
      </c>
      <c r="B69" s="9" t="s">
        <v>142</v>
      </c>
      <c r="C69" s="4"/>
      <c r="D69" s="4"/>
      <c r="E69" s="4"/>
      <c r="F69" s="4"/>
      <c r="G69" s="4"/>
      <c r="H69" s="4"/>
      <c r="I69" s="4"/>
      <c r="J69" s="4"/>
      <c r="K69" s="4"/>
      <c r="L69" s="4"/>
      <c r="M69" s="4"/>
      <c r="N69" s="4"/>
      <c r="O69" s="4"/>
      <c r="P69" s="4"/>
      <c r="Q69" s="4"/>
      <c r="R69" s="4"/>
      <c r="S69" s="4"/>
      <c r="T69" s="4"/>
      <c r="U69" s="4"/>
      <c r="V69" s="4"/>
      <c r="W69" s="4"/>
      <c r="X69" s="4"/>
      <c r="Y69" s="4"/>
      <c r="Z69" s="4"/>
      <c r="AA69" s="4"/>
      <c r="AB69" s="4"/>
    </row>
    <row r="70" spans="1:28" ht="15">
      <c r="A70" s="4" t="s">
        <v>143</v>
      </c>
      <c r="B70" s="8" t="s">
        <v>144</v>
      </c>
      <c r="C70" s="4"/>
      <c r="D70" s="4"/>
      <c r="E70" s="4"/>
      <c r="F70" s="4"/>
      <c r="G70" s="4"/>
      <c r="H70" s="4"/>
      <c r="I70" s="4"/>
      <c r="J70" s="4"/>
      <c r="K70" s="4"/>
      <c r="L70" s="4"/>
      <c r="M70" s="4"/>
      <c r="N70" s="4"/>
      <c r="O70" s="4"/>
      <c r="P70" s="4"/>
      <c r="Q70" s="4"/>
      <c r="R70" s="4"/>
      <c r="S70" s="4"/>
      <c r="T70" s="4"/>
      <c r="U70" s="4"/>
      <c r="V70" s="4"/>
      <c r="W70" s="4"/>
      <c r="X70" s="4"/>
      <c r="Y70" s="4"/>
      <c r="Z70" s="4"/>
      <c r="AA70" s="4"/>
      <c r="AB70" s="4"/>
    </row>
    <row r="71" spans="1:28" ht="15">
      <c r="A71" s="4" t="s">
        <v>145</v>
      </c>
      <c r="B71" s="8" t="s">
        <v>146</v>
      </c>
      <c r="C71" s="4"/>
      <c r="D71" s="4"/>
      <c r="E71" s="4"/>
      <c r="F71" s="4"/>
      <c r="G71" s="4"/>
      <c r="H71" s="4"/>
      <c r="I71" s="4"/>
      <c r="J71" s="4"/>
      <c r="K71" s="4"/>
      <c r="L71" s="4"/>
      <c r="M71" s="4"/>
      <c r="N71" s="4"/>
      <c r="O71" s="4"/>
      <c r="P71" s="4"/>
      <c r="Q71" s="4"/>
      <c r="R71" s="4"/>
      <c r="S71" s="4"/>
      <c r="T71" s="4"/>
      <c r="U71" s="4"/>
      <c r="V71" s="4"/>
      <c r="W71" s="4"/>
      <c r="X71" s="4"/>
      <c r="Y71" s="4"/>
      <c r="Z71" s="4"/>
      <c r="AA71" s="4"/>
      <c r="AB71" s="4"/>
    </row>
    <row r="72" spans="1:28" ht="15">
      <c r="A72" s="4" t="s">
        <v>147</v>
      </c>
      <c r="B72" s="9" t="s">
        <v>148</v>
      </c>
      <c r="C72" s="4"/>
      <c r="D72" s="4"/>
      <c r="E72" s="4"/>
      <c r="F72" s="4"/>
      <c r="G72" s="4"/>
      <c r="H72" s="4"/>
      <c r="I72" s="4"/>
      <c r="J72" s="4"/>
      <c r="K72" s="4"/>
      <c r="L72" s="4"/>
      <c r="M72" s="4"/>
      <c r="N72" s="4"/>
      <c r="O72" s="4"/>
      <c r="P72" s="4"/>
      <c r="Q72" s="4"/>
      <c r="R72" s="4"/>
      <c r="S72" s="4"/>
      <c r="T72" s="4"/>
      <c r="U72" s="4"/>
      <c r="V72" s="4"/>
      <c r="W72" s="4"/>
      <c r="X72" s="4"/>
      <c r="Y72" s="4"/>
      <c r="Z72" s="4"/>
      <c r="AA72" s="4"/>
      <c r="AB72" s="4"/>
    </row>
    <row r="73" spans="1:28" ht="15">
      <c r="A73" s="4" t="s">
        <v>149</v>
      </c>
      <c r="B73" s="5" t="s">
        <v>150</v>
      </c>
      <c r="C73" s="4"/>
      <c r="D73" s="4"/>
      <c r="E73" s="4"/>
      <c r="F73" s="4"/>
      <c r="G73" s="4"/>
      <c r="H73" s="4"/>
      <c r="I73" s="4"/>
      <c r="J73" s="4"/>
      <c r="K73" s="4"/>
      <c r="L73" s="4"/>
      <c r="M73" s="4"/>
      <c r="N73" s="4"/>
      <c r="O73" s="4"/>
      <c r="P73" s="4"/>
      <c r="Q73" s="4"/>
      <c r="R73" s="4"/>
      <c r="S73" s="4"/>
      <c r="T73" s="4"/>
      <c r="U73" s="4"/>
      <c r="V73" s="4"/>
      <c r="W73" s="4"/>
      <c r="X73" s="4"/>
      <c r="Y73" s="4"/>
      <c r="Z73" s="4"/>
      <c r="AA73" s="4"/>
      <c r="AB73" s="4"/>
    </row>
    <row r="74" spans="1:28" ht="15">
      <c r="A74" s="4" t="s">
        <v>151</v>
      </c>
      <c r="B74" s="9" t="s">
        <v>152</v>
      </c>
      <c r="C74" s="4"/>
      <c r="D74" s="4"/>
      <c r="E74" s="4"/>
      <c r="F74" s="4"/>
      <c r="G74" s="4"/>
      <c r="H74" s="4"/>
      <c r="I74" s="4"/>
      <c r="J74" s="4"/>
      <c r="K74" s="4"/>
      <c r="L74" s="4"/>
      <c r="M74" s="4"/>
      <c r="N74" s="4"/>
      <c r="O74" s="4"/>
      <c r="P74" s="4"/>
      <c r="Q74" s="4"/>
      <c r="R74" s="4"/>
      <c r="S74" s="4"/>
      <c r="T74" s="4"/>
      <c r="U74" s="4"/>
      <c r="V74" s="4"/>
      <c r="W74" s="4"/>
      <c r="X74" s="4"/>
      <c r="Y74" s="4"/>
      <c r="Z74" s="4"/>
      <c r="AA74" s="4"/>
      <c r="AB74" s="4"/>
    </row>
    <row r="75" spans="1:28" ht="15">
      <c r="A75" s="4" t="s">
        <v>153</v>
      </c>
      <c r="B75" s="8" t="s">
        <v>154</v>
      </c>
      <c r="C75" s="4"/>
      <c r="D75" s="4"/>
      <c r="E75" s="4"/>
      <c r="F75" s="4"/>
      <c r="G75" s="4"/>
      <c r="H75" s="4"/>
      <c r="I75" s="4"/>
      <c r="J75" s="4"/>
      <c r="K75" s="4"/>
      <c r="L75" s="4"/>
      <c r="M75" s="4"/>
      <c r="N75" s="4"/>
      <c r="O75" s="4"/>
      <c r="P75" s="4"/>
      <c r="Q75" s="4"/>
      <c r="R75" s="4"/>
      <c r="S75" s="4"/>
      <c r="T75" s="4"/>
      <c r="U75" s="4"/>
      <c r="V75" s="4"/>
      <c r="W75" s="4"/>
      <c r="X75" s="4"/>
      <c r="Y75" s="4"/>
      <c r="Z75" s="4"/>
      <c r="AA75" s="4"/>
      <c r="AB75" s="4"/>
    </row>
    <row r="76" spans="1:28" ht="15">
      <c r="A76" s="4" t="s">
        <v>155</v>
      </c>
      <c r="B76" s="8" t="s">
        <v>156</v>
      </c>
      <c r="C76" s="4"/>
      <c r="D76" s="4"/>
      <c r="E76" s="4"/>
      <c r="F76" s="4"/>
      <c r="G76" s="4"/>
      <c r="H76" s="4"/>
      <c r="I76" s="4"/>
      <c r="J76" s="4"/>
      <c r="K76" s="4"/>
      <c r="L76" s="4"/>
      <c r="M76" s="4"/>
      <c r="N76" s="4"/>
      <c r="O76" s="4"/>
      <c r="P76" s="4"/>
      <c r="Q76" s="4"/>
      <c r="R76" s="4"/>
      <c r="S76" s="4"/>
      <c r="T76" s="4"/>
      <c r="U76" s="4"/>
      <c r="V76" s="4"/>
      <c r="W76" s="4"/>
      <c r="X76" s="4"/>
      <c r="Y76" s="4"/>
      <c r="Z76" s="4"/>
      <c r="AA76" s="4"/>
      <c r="AB76" s="4"/>
    </row>
    <row r="77" spans="1:28" ht="15">
      <c r="A77" s="4" t="s">
        <v>157</v>
      </c>
      <c r="B77" s="5" t="s">
        <v>158</v>
      </c>
      <c r="C77" s="4"/>
      <c r="D77" s="4"/>
      <c r="E77" s="4"/>
      <c r="F77" s="4"/>
      <c r="G77" s="4"/>
      <c r="H77" s="4"/>
      <c r="I77" s="4"/>
      <c r="J77" s="4"/>
      <c r="K77" s="4"/>
      <c r="L77" s="4"/>
      <c r="M77" s="4"/>
      <c r="N77" s="4"/>
      <c r="O77" s="4"/>
      <c r="P77" s="4"/>
      <c r="Q77" s="4"/>
      <c r="R77" s="4"/>
      <c r="S77" s="4"/>
      <c r="T77" s="4"/>
      <c r="U77" s="4"/>
      <c r="V77" s="4"/>
      <c r="W77" s="4"/>
      <c r="X77" s="4"/>
      <c r="Y77" s="4"/>
      <c r="Z77" s="4"/>
      <c r="AA77" s="4"/>
      <c r="AB77" s="4"/>
    </row>
    <row r="78" spans="1:28" ht="15">
      <c r="A78" s="4" t="s">
        <v>159</v>
      </c>
      <c r="B78" s="8" t="s">
        <v>160</v>
      </c>
      <c r="C78" s="4"/>
      <c r="D78" s="4"/>
      <c r="E78" s="4"/>
      <c r="F78" s="4"/>
      <c r="G78" s="4"/>
      <c r="H78" s="4"/>
      <c r="I78" s="4"/>
      <c r="J78" s="4"/>
      <c r="K78" s="4"/>
      <c r="L78" s="4"/>
      <c r="M78" s="4"/>
      <c r="N78" s="4"/>
      <c r="O78" s="4"/>
      <c r="P78" s="4"/>
      <c r="Q78" s="4"/>
      <c r="R78" s="4"/>
      <c r="S78" s="4"/>
      <c r="T78" s="4"/>
      <c r="U78" s="4"/>
      <c r="V78" s="4"/>
      <c r="W78" s="4"/>
      <c r="X78" s="4"/>
      <c r="Y78" s="4"/>
      <c r="Z78" s="4"/>
      <c r="AA78" s="4"/>
      <c r="AB78" s="4"/>
    </row>
    <row r="79" spans="1:28" ht="15">
      <c r="A79" s="4" t="s">
        <v>161</v>
      </c>
      <c r="B79" s="8" t="s">
        <v>162</v>
      </c>
      <c r="C79" s="4"/>
      <c r="D79" s="4"/>
      <c r="E79" s="4"/>
      <c r="F79" s="4"/>
      <c r="G79" s="4"/>
      <c r="H79" s="4"/>
      <c r="I79" s="4"/>
      <c r="J79" s="4"/>
      <c r="K79" s="4"/>
      <c r="L79" s="4"/>
      <c r="M79" s="4"/>
      <c r="N79" s="4"/>
      <c r="O79" s="4"/>
      <c r="P79" s="4"/>
      <c r="Q79" s="4"/>
      <c r="R79" s="4"/>
      <c r="S79" s="4"/>
      <c r="T79" s="4"/>
      <c r="U79" s="4"/>
      <c r="V79" s="4"/>
      <c r="W79" s="4"/>
      <c r="X79" s="4"/>
      <c r="Y79" s="4"/>
      <c r="Z79" s="4"/>
      <c r="AA79" s="4"/>
      <c r="AB79" s="4"/>
    </row>
    <row r="80" spans="1:28" ht="15">
      <c r="A80" s="4" t="s">
        <v>163</v>
      </c>
      <c r="B80" s="5" t="s">
        <v>164</v>
      </c>
      <c r="C80" s="4"/>
      <c r="D80" s="4"/>
      <c r="E80" s="4"/>
      <c r="F80" s="4"/>
      <c r="G80" s="4"/>
      <c r="H80" s="4"/>
      <c r="I80" s="4"/>
      <c r="J80" s="4"/>
      <c r="K80" s="4"/>
      <c r="L80" s="4"/>
      <c r="M80" s="4"/>
      <c r="N80" s="4"/>
      <c r="O80" s="4"/>
      <c r="P80" s="4"/>
      <c r="Q80" s="4"/>
      <c r="R80" s="4"/>
      <c r="S80" s="4"/>
      <c r="T80" s="4"/>
      <c r="U80" s="4"/>
      <c r="V80" s="4"/>
      <c r="W80" s="4"/>
      <c r="X80" s="4"/>
      <c r="Y80" s="4"/>
      <c r="Z80" s="4"/>
      <c r="AA80" s="4"/>
      <c r="AB80" s="4"/>
    </row>
    <row r="81" spans="1:28" ht="15">
      <c r="A81" s="4" t="s">
        <v>165</v>
      </c>
      <c r="B81" s="8" t="s">
        <v>166</v>
      </c>
      <c r="C81" s="4"/>
      <c r="D81" s="4"/>
      <c r="E81" s="4"/>
      <c r="F81" s="4"/>
      <c r="G81" s="4"/>
      <c r="H81" s="4"/>
      <c r="I81" s="4"/>
      <c r="J81" s="4"/>
      <c r="K81" s="4"/>
      <c r="L81" s="4"/>
      <c r="M81" s="4"/>
      <c r="N81" s="4"/>
      <c r="O81" s="4"/>
      <c r="P81" s="4"/>
      <c r="Q81" s="4"/>
      <c r="R81" s="4"/>
      <c r="S81" s="4"/>
      <c r="T81" s="4"/>
      <c r="U81" s="4"/>
      <c r="V81" s="4"/>
      <c r="W81" s="4"/>
      <c r="X81" s="4"/>
      <c r="Y81" s="4"/>
      <c r="Z81" s="4"/>
      <c r="AA81" s="4"/>
      <c r="AB81" s="4"/>
    </row>
    <row r="82" spans="1:28" ht="15">
      <c r="A82" s="4" t="s">
        <v>167</v>
      </c>
      <c r="B82" s="8" t="s">
        <v>168</v>
      </c>
      <c r="C82" s="4"/>
      <c r="D82" s="4"/>
      <c r="E82" s="4"/>
      <c r="F82" s="4"/>
      <c r="G82" s="4"/>
      <c r="H82" s="4"/>
      <c r="I82" s="4"/>
      <c r="J82" s="4"/>
      <c r="K82" s="4"/>
      <c r="L82" s="4"/>
      <c r="M82" s="4"/>
      <c r="N82" s="4"/>
      <c r="O82" s="4"/>
      <c r="P82" s="4"/>
      <c r="Q82" s="4"/>
      <c r="R82" s="4"/>
      <c r="S82" s="4"/>
      <c r="T82" s="4"/>
      <c r="U82" s="4"/>
      <c r="V82" s="4"/>
      <c r="W82" s="4"/>
      <c r="X82" s="4"/>
      <c r="Y82" s="4"/>
      <c r="Z82" s="4"/>
      <c r="AA82" s="4"/>
      <c r="AB82" s="4"/>
    </row>
    <row r="83" spans="1:28" ht="15">
      <c r="A83" s="4" t="s">
        <v>169</v>
      </c>
      <c r="B83" s="8" t="s">
        <v>170</v>
      </c>
      <c r="C83" s="4"/>
      <c r="D83" s="4"/>
      <c r="E83" s="4"/>
      <c r="F83" s="4"/>
      <c r="G83" s="4"/>
      <c r="H83" s="4"/>
      <c r="I83" s="4"/>
      <c r="J83" s="4"/>
      <c r="K83" s="4"/>
      <c r="L83" s="4"/>
      <c r="M83" s="4"/>
      <c r="N83" s="4"/>
      <c r="O83" s="4"/>
      <c r="P83" s="4"/>
      <c r="Q83" s="4"/>
      <c r="R83" s="4"/>
      <c r="S83" s="4"/>
      <c r="T83" s="4"/>
      <c r="U83" s="4"/>
      <c r="V83" s="4"/>
      <c r="W83" s="4"/>
      <c r="X83" s="4"/>
      <c r="Y83" s="4"/>
      <c r="Z83" s="4"/>
      <c r="AA83" s="4"/>
      <c r="AB83" s="4"/>
    </row>
    <row r="84" spans="1:28" ht="15">
      <c r="A84" s="4" t="s">
        <v>171</v>
      </c>
      <c r="B84" s="5" t="s">
        <v>172</v>
      </c>
      <c r="C84" s="4"/>
      <c r="D84" s="4"/>
      <c r="E84" s="4"/>
      <c r="F84" s="4"/>
      <c r="G84" s="4"/>
      <c r="H84" s="4"/>
      <c r="I84" s="4"/>
      <c r="J84" s="4"/>
      <c r="K84" s="4"/>
      <c r="L84" s="4"/>
      <c r="M84" s="4"/>
      <c r="N84" s="4"/>
      <c r="O84" s="4"/>
      <c r="P84" s="4"/>
      <c r="Q84" s="4"/>
      <c r="R84" s="4"/>
      <c r="S84" s="4"/>
      <c r="T84" s="4"/>
      <c r="U84" s="4"/>
      <c r="V84" s="4"/>
      <c r="W84" s="4"/>
      <c r="X84" s="4"/>
      <c r="Y84" s="4"/>
      <c r="Z84" s="4"/>
      <c r="AA84" s="4"/>
      <c r="AB84" s="4"/>
    </row>
    <row r="85" spans="1:28" ht="15">
      <c r="A85" s="4" t="s">
        <v>173</v>
      </c>
      <c r="B85" s="8" t="s">
        <v>174</v>
      </c>
      <c r="C85" s="4"/>
      <c r="D85" s="4"/>
      <c r="E85" s="4"/>
      <c r="F85" s="4"/>
      <c r="G85" s="4"/>
      <c r="H85" s="4"/>
      <c r="I85" s="4"/>
      <c r="J85" s="4"/>
      <c r="K85" s="4"/>
      <c r="L85" s="4"/>
      <c r="M85" s="4"/>
      <c r="N85" s="4"/>
      <c r="O85" s="4"/>
      <c r="P85" s="4"/>
      <c r="Q85" s="4"/>
      <c r="R85" s="4"/>
      <c r="S85" s="4"/>
      <c r="T85" s="4"/>
      <c r="U85" s="4"/>
      <c r="V85" s="4"/>
      <c r="W85" s="4"/>
      <c r="X85" s="4"/>
      <c r="Y85" s="4"/>
      <c r="Z85" s="4"/>
      <c r="AA85" s="4"/>
      <c r="AB85" s="4"/>
    </row>
    <row r="86" spans="1:28" ht="15">
      <c r="A86" s="4" t="s">
        <v>175</v>
      </c>
      <c r="B86" s="5" t="s">
        <v>176</v>
      </c>
      <c r="C86" s="4"/>
      <c r="D86" s="4"/>
      <c r="E86" s="4"/>
      <c r="F86" s="4"/>
      <c r="G86" s="4"/>
      <c r="H86" s="4"/>
      <c r="I86" s="4"/>
      <c r="J86" s="4"/>
      <c r="K86" s="4"/>
      <c r="L86" s="4"/>
      <c r="M86" s="4"/>
      <c r="N86" s="4"/>
      <c r="O86" s="4"/>
      <c r="P86" s="4"/>
      <c r="Q86" s="4"/>
      <c r="R86" s="4"/>
      <c r="S86" s="4"/>
      <c r="T86" s="4"/>
      <c r="U86" s="4"/>
      <c r="V86" s="4"/>
      <c r="W86" s="4"/>
      <c r="X86" s="4"/>
      <c r="Y86" s="4"/>
      <c r="Z86" s="4"/>
      <c r="AA86" s="4"/>
      <c r="AB86" s="4"/>
    </row>
    <row r="87" spans="1:28" ht="15">
      <c r="A87" s="4" t="s">
        <v>177</v>
      </c>
      <c r="B87" s="5" t="s">
        <v>178</v>
      </c>
      <c r="C87" s="4"/>
      <c r="D87" s="4"/>
      <c r="E87" s="4"/>
      <c r="F87" s="4"/>
      <c r="G87" s="4"/>
      <c r="H87" s="4"/>
      <c r="I87" s="4"/>
      <c r="J87" s="4"/>
      <c r="K87" s="4"/>
      <c r="L87" s="4"/>
      <c r="M87" s="4"/>
      <c r="N87" s="4"/>
      <c r="O87" s="4"/>
      <c r="P87" s="4"/>
      <c r="Q87" s="4"/>
      <c r="R87" s="4"/>
      <c r="S87" s="4"/>
      <c r="T87" s="4"/>
      <c r="U87" s="4"/>
      <c r="V87" s="4"/>
      <c r="W87" s="4"/>
      <c r="X87" s="4"/>
      <c r="Y87" s="4"/>
      <c r="Z87" s="4"/>
      <c r="AA87" s="4"/>
      <c r="AB87" s="4"/>
    </row>
    <row r="88" spans="1:28" ht="15">
      <c r="A88" s="4" t="s">
        <v>179</v>
      </c>
      <c r="B88" s="8" t="s">
        <v>180</v>
      </c>
      <c r="C88" s="4"/>
      <c r="D88" s="4"/>
      <c r="E88" s="4"/>
      <c r="F88" s="4"/>
      <c r="G88" s="4"/>
      <c r="H88" s="4"/>
      <c r="I88" s="4"/>
      <c r="J88" s="4"/>
      <c r="K88" s="4"/>
      <c r="L88" s="4"/>
      <c r="M88" s="4"/>
      <c r="N88" s="4"/>
      <c r="O88" s="4"/>
      <c r="P88" s="4"/>
      <c r="Q88" s="4"/>
      <c r="R88" s="4"/>
      <c r="S88" s="4"/>
      <c r="T88" s="4"/>
      <c r="U88" s="4"/>
      <c r="V88" s="4"/>
      <c r="W88" s="4"/>
      <c r="X88" s="4"/>
      <c r="Y88" s="4"/>
      <c r="Z88" s="4"/>
      <c r="AA88" s="4"/>
      <c r="AB88" s="4"/>
    </row>
    <row r="89" spans="1:28" ht="15">
      <c r="A89" s="4" t="s">
        <v>181</v>
      </c>
      <c r="B89" s="8" t="s">
        <v>182</v>
      </c>
      <c r="C89" s="4"/>
      <c r="D89" s="4"/>
      <c r="E89" s="4"/>
      <c r="F89" s="4"/>
      <c r="G89" s="4"/>
      <c r="H89" s="4"/>
      <c r="I89" s="4"/>
      <c r="J89" s="4"/>
      <c r="K89" s="4"/>
      <c r="L89" s="4"/>
      <c r="M89" s="4"/>
      <c r="N89" s="4"/>
      <c r="O89" s="4"/>
      <c r="P89" s="4"/>
      <c r="Q89" s="4"/>
      <c r="R89" s="4"/>
      <c r="S89" s="4"/>
      <c r="T89" s="4"/>
      <c r="U89" s="4"/>
      <c r="V89" s="4"/>
      <c r="W89" s="4"/>
      <c r="X89" s="4"/>
      <c r="Y89" s="4"/>
      <c r="Z89" s="4"/>
      <c r="AA89" s="4"/>
      <c r="AB89" s="4"/>
    </row>
    <row r="90" spans="1:28" ht="15">
      <c r="A90" s="4" t="s">
        <v>183</v>
      </c>
      <c r="B90" s="8" t="s">
        <v>184</v>
      </c>
      <c r="C90" s="4"/>
      <c r="D90" s="4"/>
      <c r="E90" s="4"/>
      <c r="F90" s="4"/>
      <c r="G90" s="4"/>
      <c r="H90" s="4"/>
      <c r="I90" s="4"/>
      <c r="J90" s="4"/>
      <c r="K90" s="4"/>
      <c r="L90" s="4"/>
      <c r="M90" s="4"/>
      <c r="N90" s="4"/>
      <c r="O90" s="4"/>
      <c r="P90" s="4"/>
      <c r="Q90" s="4"/>
      <c r="R90" s="4"/>
      <c r="S90" s="4"/>
      <c r="T90" s="4"/>
      <c r="U90" s="4"/>
      <c r="V90" s="4"/>
      <c r="W90" s="4"/>
      <c r="X90" s="4"/>
      <c r="Y90" s="4"/>
      <c r="Z90" s="4"/>
      <c r="AA90" s="4"/>
      <c r="AB90" s="4"/>
    </row>
    <row r="91" spans="1:28" ht="15">
      <c r="A91" s="4" t="s">
        <v>185</v>
      </c>
      <c r="B91" s="9" t="s">
        <v>186</v>
      </c>
      <c r="C91" s="4"/>
      <c r="D91" s="4"/>
      <c r="E91" s="4"/>
      <c r="F91" s="4"/>
      <c r="G91" s="4"/>
      <c r="H91" s="4"/>
      <c r="I91" s="4"/>
      <c r="J91" s="4"/>
      <c r="K91" s="4"/>
      <c r="L91" s="4"/>
      <c r="M91" s="4"/>
      <c r="N91" s="4"/>
      <c r="O91" s="4"/>
      <c r="P91" s="4"/>
      <c r="Q91" s="4"/>
      <c r="R91" s="4"/>
      <c r="S91" s="4"/>
      <c r="T91" s="4"/>
      <c r="U91" s="4"/>
      <c r="V91" s="4"/>
      <c r="W91" s="4"/>
      <c r="X91" s="4"/>
      <c r="Y91" s="4"/>
      <c r="Z91" s="4"/>
      <c r="AA91" s="4"/>
      <c r="AB91" s="4"/>
    </row>
    <row r="92" spans="1:28" ht="15">
      <c r="A92" s="4" t="s">
        <v>187</v>
      </c>
      <c r="B92" s="9" t="s">
        <v>188</v>
      </c>
      <c r="C92" s="4"/>
      <c r="D92" s="4"/>
      <c r="E92" s="4"/>
      <c r="F92" s="4"/>
      <c r="G92" s="4"/>
      <c r="H92" s="4"/>
      <c r="I92" s="4"/>
      <c r="J92" s="4"/>
      <c r="K92" s="4"/>
      <c r="L92" s="4"/>
      <c r="M92" s="4"/>
      <c r="N92" s="4"/>
      <c r="O92" s="4"/>
      <c r="P92" s="4"/>
      <c r="Q92" s="4"/>
      <c r="R92" s="4"/>
      <c r="S92" s="4"/>
      <c r="T92" s="4"/>
      <c r="U92" s="4"/>
      <c r="V92" s="4"/>
      <c r="W92" s="4"/>
      <c r="X92" s="4"/>
      <c r="Y92" s="4"/>
      <c r="Z92" s="4"/>
      <c r="AA92" s="4"/>
      <c r="AB92" s="4"/>
    </row>
    <row r="93" spans="1:28" ht="15">
      <c r="A93" s="4" t="s">
        <v>189</v>
      </c>
      <c r="B93" s="8" t="s">
        <v>190</v>
      </c>
      <c r="C93" s="4"/>
      <c r="D93" s="4"/>
      <c r="E93" s="4"/>
      <c r="F93" s="4"/>
      <c r="G93" s="4"/>
      <c r="H93" s="4"/>
      <c r="I93" s="4"/>
      <c r="J93" s="4"/>
      <c r="K93" s="4"/>
      <c r="L93" s="4"/>
      <c r="M93" s="4"/>
      <c r="N93" s="4"/>
      <c r="O93" s="4"/>
      <c r="P93" s="4"/>
      <c r="Q93" s="4"/>
      <c r="R93" s="4"/>
      <c r="S93" s="4"/>
      <c r="T93" s="4"/>
      <c r="U93" s="4"/>
      <c r="V93" s="4"/>
      <c r="W93" s="4"/>
      <c r="X93" s="4"/>
      <c r="Y93" s="4"/>
      <c r="Z93" s="4"/>
      <c r="AA93" s="4"/>
      <c r="AB93" s="4"/>
    </row>
    <row r="94" spans="1:28" ht="15">
      <c r="A94" s="4" t="s">
        <v>191</v>
      </c>
      <c r="B94" s="8" t="s">
        <v>192</v>
      </c>
      <c r="C94" s="4"/>
      <c r="D94" s="4"/>
      <c r="E94" s="4"/>
      <c r="F94" s="4"/>
      <c r="G94" s="4"/>
      <c r="H94" s="4"/>
      <c r="I94" s="4"/>
      <c r="J94" s="4"/>
      <c r="K94" s="4"/>
      <c r="L94" s="4"/>
      <c r="M94" s="4"/>
      <c r="N94" s="4"/>
      <c r="O94" s="4"/>
      <c r="P94" s="4"/>
      <c r="Q94" s="4"/>
      <c r="R94" s="4"/>
      <c r="S94" s="4"/>
      <c r="T94" s="4"/>
      <c r="U94" s="4"/>
      <c r="V94" s="4"/>
      <c r="W94" s="4"/>
      <c r="X94" s="4"/>
      <c r="Y94" s="4"/>
      <c r="Z94" s="4"/>
      <c r="AA94" s="4"/>
      <c r="AB94" s="4"/>
    </row>
    <row r="95" spans="1:28" ht="15">
      <c r="A95" s="4" t="s">
        <v>193</v>
      </c>
      <c r="B95" s="8" t="s">
        <v>194</v>
      </c>
      <c r="C95" s="4"/>
      <c r="D95" s="4"/>
      <c r="E95" s="4"/>
      <c r="F95" s="4"/>
      <c r="G95" s="4"/>
      <c r="H95" s="4"/>
      <c r="I95" s="4"/>
      <c r="J95" s="4"/>
      <c r="K95" s="4"/>
      <c r="L95" s="4"/>
      <c r="M95" s="4"/>
      <c r="N95" s="4"/>
      <c r="O95" s="4"/>
      <c r="P95" s="4"/>
      <c r="Q95" s="4"/>
      <c r="R95" s="4"/>
      <c r="S95" s="4"/>
      <c r="T95" s="4"/>
      <c r="U95" s="4"/>
      <c r="V95" s="4"/>
      <c r="W95" s="4"/>
      <c r="X95" s="4"/>
      <c r="Y95" s="4"/>
      <c r="Z95" s="4"/>
      <c r="AA95" s="4"/>
      <c r="AB95" s="4"/>
    </row>
    <row r="96" spans="1:28" ht="15">
      <c r="A96" s="4" t="s">
        <v>195</v>
      </c>
      <c r="B96" s="8" t="s">
        <v>196</v>
      </c>
      <c r="C96" s="4"/>
      <c r="D96" s="4"/>
      <c r="E96" s="4"/>
      <c r="F96" s="4"/>
      <c r="G96" s="4"/>
      <c r="H96" s="4"/>
      <c r="I96" s="4"/>
      <c r="J96" s="4"/>
      <c r="K96" s="4"/>
      <c r="L96" s="4"/>
      <c r="M96" s="4"/>
      <c r="N96" s="4"/>
      <c r="O96" s="4"/>
      <c r="P96" s="4"/>
      <c r="Q96" s="4"/>
      <c r="R96" s="4"/>
      <c r="S96" s="4"/>
      <c r="T96" s="4"/>
      <c r="U96" s="4"/>
      <c r="V96" s="4"/>
      <c r="W96" s="4"/>
      <c r="X96" s="4"/>
      <c r="Y96" s="4"/>
      <c r="Z96" s="4"/>
      <c r="AA96" s="4"/>
      <c r="AB96" s="4"/>
    </row>
    <row r="97" spans="1:28" ht="15">
      <c r="A97" s="4" t="s">
        <v>197</v>
      </c>
      <c r="B97" s="8" t="s">
        <v>198</v>
      </c>
      <c r="C97" s="4"/>
      <c r="D97" s="4"/>
      <c r="E97" s="4"/>
      <c r="F97" s="4"/>
      <c r="G97" s="4"/>
      <c r="H97" s="4"/>
      <c r="I97" s="4"/>
      <c r="J97" s="4"/>
      <c r="K97" s="4"/>
      <c r="L97" s="4"/>
      <c r="M97" s="4"/>
      <c r="N97" s="4"/>
      <c r="O97" s="4"/>
      <c r="P97" s="4"/>
      <c r="Q97" s="4"/>
      <c r="R97" s="4"/>
      <c r="S97" s="4"/>
      <c r="T97" s="4"/>
      <c r="U97" s="4"/>
      <c r="V97" s="4"/>
      <c r="W97" s="4"/>
      <c r="X97" s="4"/>
      <c r="Y97" s="4"/>
      <c r="Z97" s="4"/>
      <c r="AA97" s="4"/>
      <c r="AB97" s="4"/>
    </row>
    <row r="98" spans="1:28" ht="15">
      <c r="A98" s="4" t="s">
        <v>199</v>
      </c>
      <c r="B98" s="8" t="s">
        <v>200</v>
      </c>
      <c r="C98" s="4"/>
      <c r="D98" s="4"/>
      <c r="E98" s="4"/>
      <c r="F98" s="4"/>
      <c r="G98" s="4"/>
      <c r="H98" s="4"/>
      <c r="I98" s="4"/>
      <c r="J98" s="4"/>
      <c r="K98" s="4"/>
      <c r="L98" s="4"/>
      <c r="M98" s="4"/>
      <c r="N98" s="4"/>
      <c r="O98" s="4"/>
      <c r="P98" s="4"/>
      <c r="Q98" s="4"/>
      <c r="R98" s="4"/>
      <c r="S98" s="4"/>
      <c r="T98" s="4"/>
      <c r="U98" s="4"/>
      <c r="V98" s="4"/>
      <c r="W98" s="4"/>
      <c r="X98" s="4"/>
      <c r="Y98" s="4"/>
      <c r="Z98" s="4"/>
      <c r="AA98" s="4"/>
      <c r="AB98" s="4"/>
    </row>
    <row r="99" spans="1:28" ht="15">
      <c r="A99" s="4" t="s">
        <v>201</v>
      </c>
      <c r="B99" s="8" t="s">
        <v>202</v>
      </c>
      <c r="C99" s="4"/>
      <c r="D99" s="4"/>
      <c r="E99" s="4"/>
      <c r="F99" s="4"/>
      <c r="G99" s="4"/>
      <c r="H99" s="4"/>
      <c r="I99" s="4"/>
      <c r="J99" s="4"/>
      <c r="K99" s="4"/>
      <c r="L99" s="4"/>
      <c r="M99" s="4"/>
      <c r="N99" s="4"/>
      <c r="O99" s="4"/>
      <c r="P99" s="4"/>
      <c r="Q99" s="4"/>
      <c r="R99" s="4"/>
      <c r="S99" s="4"/>
      <c r="T99" s="4"/>
      <c r="U99" s="4"/>
      <c r="V99" s="4"/>
      <c r="W99" s="4"/>
      <c r="X99" s="4"/>
      <c r="Y99" s="4"/>
      <c r="Z99" s="4"/>
      <c r="AA99" s="4"/>
      <c r="AB99" s="4"/>
    </row>
    <row r="100" spans="1:28" ht="15">
      <c r="A100" s="4" t="s">
        <v>203</v>
      </c>
      <c r="B100" s="8" t="s">
        <v>204</v>
      </c>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row>
    <row r="101" spans="1:28" ht="15">
      <c r="A101" s="4" t="s">
        <v>205</v>
      </c>
      <c r="B101" s="8" t="s">
        <v>206</v>
      </c>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row>
    <row r="102" spans="1:28" ht="15">
      <c r="A102" s="4" t="s">
        <v>207</v>
      </c>
      <c r="B102" s="8" t="s">
        <v>208</v>
      </c>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row>
    <row r="103" spans="1:28" ht="15">
      <c r="A103" s="4" t="s">
        <v>209</v>
      </c>
      <c r="B103" s="8" t="s">
        <v>210</v>
      </c>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row>
    <row r="104" spans="1:28" ht="15">
      <c r="A104" s="4" t="s">
        <v>211</v>
      </c>
      <c r="B104" s="8" t="s">
        <v>212</v>
      </c>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row>
    <row r="105" spans="1:28" ht="15">
      <c r="A105" s="4" t="s">
        <v>213</v>
      </c>
      <c r="B105" s="8" t="s">
        <v>214</v>
      </c>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row>
    <row r="106" spans="1:28" ht="15">
      <c r="A106" s="4" t="s">
        <v>215</v>
      </c>
      <c r="B106" s="8" t="s">
        <v>216</v>
      </c>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row>
    <row r="107" spans="1:28" ht="15">
      <c r="A107" s="4" t="s">
        <v>217</v>
      </c>
      <c r="B107" s="8" t="s">
        <v>218</v>
      </c>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row>
    <row r="108" spans="1:28" ht="15">
      <c r="A108" s="4" t="s">
        <v>219</v>
      </c>
      <c r="B108" s="8" t="s">
        <v>220</v>
      </c>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row>
    <row r="109" spans="1:28" ht="15">
      <c r="A109" s="4" t="s">
        <v>221</v>
      </c>
      <c r="B109" s="8" t="s">
        <v>222</v>
      </c>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row>
    <row r="110" spans="1:28" ht="15">
      <c r="A110" s="4" t="s">
        <v>223</v>
      </c>
      <c r="B110" s="8" t="s">
        <v>224</v>
      </c>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row>
    <row r="111" spans="1:28" ht="15">
      <c r="A111" s="4" t="s">
        <v>225</v>
      </c>
      <c r="B111" s="9" t="s">
        <v>226</v>
      </c>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row>
    <row r="112" spans="1:28" ht="15">
      <c r="A112" s="4" t="s">
        <v>227</v>
      </c>
      <c r="B112" s="8" t="s">
        <v>228</v>
      </c>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row>
    <row r="113" spans="1:28" ht="15">
      <c r="A113" s="4" t="s">
        <v>229</v>
      </c>
      <c r="B113" s="8" t="s">
        <v>230</v>
      </c>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row>
    <row r="114" spans="1:28" ht="15">
      <c r="A114" s="4" t="s">
        <v>231</v>
      </c>
      <c r="B114" s="8" t="s">
        <v>232</v>
      </c>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row>
    <row r="115" spans="1:28" ht="15">
      <c r="A115" s="4" t="s">
        <v>233</v>
      </c>
      <c r="B115" s="8" t="s">
        <v>234</v>
      </c>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row>
    <row r="116" spans="1:28" ht="15">
      <c r="A116" s="4" t="s">
        <v>235</v>
      </c>
      <c r="B116" s="5" t="s">
        <v>236</v>
      </c>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row>
    <row r="117" spans="1:28" ht="15">
      <c r="A117" s="4" t="s">
        <v>237</v>
      </c>
      <c r="B117" s="8" t="s">
        <v>238</v>
      </c>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row>
    <row r="118" spans="1:28" ht="15">
      <c r="A118" s="4" t="s">
        <v>239</v>
      </c>
      <c r="B118" s="8" t="s">
        <v>240</v>
      </c>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row>
    <row r="119" spans="1:28" ht="15">
      <c r="A119" s="4" t="s">
        <v>241</v>
      </c>
      <c r="B119" s="9" t="s">
        <v>242</v>
      </c>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row>
    <row r="120" spans="1:28" ht="15">
      <c r="A120" s="4" t="s">
        <v>243</v>
      </c>
      <c r="B120" s="8" t="s">
        <v>244</v>
      </c>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row>
    <row r="121" spans="1:28" ht="15">
      <c r="A121" s="4" t="s">
        <v>245</v>
      </c>
      <c r="B121" s="5" t="s">
        <v>246</v>
      </c>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row>
    <row r="122" spans="1:28" ht="15">
      <c r="A122" s="4" t="s">
        <v>247</v>
      </c>
      <c r="B122" s="8" t="s">
        <v>248</v>
      </c>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row>
    <row r="123" spans="1:28" ht="15">
      <c r="A123" s="4" t="s">
        <v>249</v>
      </c>
      <c r="B123" s="8" t="s">
        <v>250</v>
      </c>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row>
    <row r="124" spans="1:28" ht="15">
      <c r="A124" s="4" t="s">
        <v>251</v>
      </c>
      <c r="B124" s="8" t="s">
        <v>252</v>
      </c>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row>
    <row r="125" spans="1:28" ht="15">
      <c r="A125" s="4" t="s">
        <v>253</v>
      </c>
      <c r="B125" s="8" t="s">
        <v>254</v>
      </c>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row>
    <row r="126" spans="1:28" ht="15">
      <c r="A126" s="4" t="s">
        <v>255</v>
      </c>
      <c r="B126" s="8" t="s">
        <v>256</v>
      </c>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row>
    <row r="127" spans="1:28" ht="15">
      <c r="A127" s="4" t="s">
        <v>257</v>
      </c>
      <c r="B127" s="8" t="s">
        <v>258</v>
      </c>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row>
    <row r="128" spans="1:28" ht="15">
      <c r="A128" s="4" t="s">
        <v>259</v>
      </c>
      <c r="B128" s="8" t="s">
        <v>260</v>
      </c>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row>
    <row r="129" spans="1:28" ht="15">
      <c r="A129" s="4" t="s">
        <v>261</v>
      </c>
      <c r="B129" s="9" t="s">
        <v>262</v>
      </c>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row>
    <row r="130" spans="1:28" ht="15">
      <c r="A130" s="4" t="s">
        <v>263</v>
      </c>
      <c r="B130" s="8" t="s">
        <v>264</v>
      </c>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row>
    <row r="131" spans="1:28" ht="15">
      <c r="A131" s="4" t="s">
        <v>265</v>
      </c>
      <c r="B131" s="5" t="s">
        <v>266</v>
      </c>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row>
    <row r="132" spans="1:28" ht="15">
      <c r="A132" s="4" t="s">
        <v>267</v>
      </c>
      <c r="B132" s="8" t="s">
        <v>268</v>
      </c>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row>
    <row r="133" spans="1:28" ht="30">
      <c r="A133" s="4" t="s">
        <v>269</v>
      </c>
      <c r="B133" s="8" t="s">
        <v>270</v>
      </c>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row>
    <row r="134" spans="1:28" ht="15">
      <c r="A134" s="4" t="s">
        <v>271</v>
      </c>
      <c r="B134" s="8" t="s">
        <v>272</v>
      </c>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row>
    <row r="135" spans="1:28" ht="15">
      <c r="A135" s="4" t="s">
        <v>273</v>
      </c>
      <c r="B135" s="8" t="s">
        <v>274</v>
      </c>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row>
    <row r="136" spans="1:28" ht="15">
      <c r="A136" s="4" t="s">
        <v>275</v>
      </c>
      <c r="B136" s="8" t="s">
        <v>276</v>
      </c>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row>
    <row r="137" spans="1:28" ht="15">
      <c r="A137" s="4" t="s">
        <v>277</v>
      </c>
      <c r="B137" s="8" t="s">
        <v>278</v>
      </c>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row>
    <row r="138" spans="1:28" ht="15">
      <c r="A138" s="4" t="s">
        <v>279</v>
      </c>
      <c r="B138" s="8" t="s">
        <v>190</v>
      </c>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row>
    <row r="139" spans="1:28" ht="15">
      <c r="A139" s="4" t="s">
        <v>280</v>
      </c>
      <c r="B139" s="9" t="s">
        <v>281</v>
      </c>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row>
    <row r="140" spans="1:28" ht="15">
      <c r="A140" s="4" t="s">
        <v>282</v>
      </c>
      <c r="B140" s="8" t="s">
        <v>283</v>
      </c>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row>
    <row r="141" spans="1:28" ht="15">
      <c r="A141" s="4" t="s">
        <v>284</v>
      </c>
      <c r="B141" s="8" t="s">
        <v>285</v>
      </c>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row>
    <row r="142" spans="1:28" ht="30">
      <c r="A142" s="4" t="s">
        <v>286</v>
      </c>
      <c r="B142" s="8" t="s">
        <v>287</v>
      </c>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row>
    <row r="143" spans="1:28" ht="15">
      <c r="A143" s="4" t="s">
        <v>288</v>
      </c>
      <c r="B143" s="8" t="s">
        <v>289</v>
      </c>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row>
    <row r="144" spans="1:28" ht="15">
      <c r="A144" s="4" t="s">
        <v>290</v>
      </c>
      <c r="B144" s="8" t="s">
        <v>291</v>
      </c>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row>
    <row r="145" spans="1:28" ht="15">
      <c r="A145" s="4" t="s">
        <v>292</v>
      </c>
      <c r="B145" s="8" t="s">
        <v>293</v>
      </c>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row>
    <row r="146" spans="1:28" ht="15">
      <c r="A146" s="4" t="s">
        <v>294</v>
      </c>
      <c r="B146" s="5" t="s">
        <v>295</v>
      </c>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row>
    <row r="147" spans="1:28" ht="15">
      <c r="A147" s="4" t="s">
        <v>296</v>
      </c>
      <c r="B147" s="5" t="s">
        <v>297</v>
      </c>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row>
    <row r="148" spans="1:28" ht="15">
      <c r="A148" s="4" t="s">
        <v>298</v>
      </c>
      <c r="B148" s="8" t="s">
        <v>299</v>
      </c>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row>
    <row r="149" spans="1:28" ht="15">
      <c r="A149" s="4" t="s">
        <v>300</v>
      </c>
      <c r="B149" s="8" t="s">
        <v>301</v>
      </c>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row>
    <row r="150" spans="1:28" ht="15">
      <c r="A150" s="4" t="s">
        <v>302</v>
      </c>
      <c r="B150" s="8" t="s">
        <v>303</v>
      </c>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row>
    <row r="151" spans="1:28" ht="15">
      <c r="A151" s="4" t="s">
        <v>304</v>
      </c>
      <c r="B151" s="8" t="s">
        <v>305</v>
      </c>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row>
    <row r="152" spans="1:28" ht="15">
      <c r="A152" s="4" t="s">
        <v>306</v>
      </c>
      <c r="B152" s="8" t="s">
        <v>307</v>
      </c>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row>
    <row r="153" spans="1:28" ht="15">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row>
    <row r="154" spans="1:28" ht="15">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row>
    <row r="155" spans="1:28" ht="15">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row>
    <row r="156" spans="1:28" ht="15">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row>
    <row r="157" spans="1:28" ht="15">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row>
    <row r="158" spans="1:28" ht="15">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row>
    <row r="159" spans="1:28" ht="15">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row>
    <row r="160" spans="1:28" ht="15">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row>
    <row r="161" spans="1:28" ht="15">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row>
    <row r="162" spans="1:28" ht="15">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row>
    <row r="163" spans="1:28" ht="15">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row>
    <row r="164" spans="1:28" ht="1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row>
    <row r="165" spans="1:28" ht="1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row>
    <row r="166" spans="1:28" ht="1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row>
    <row r="167" spans="1:28" ht="1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row>
    <row r="168" spans="1:28" ht="1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row>
    <row r="169" spans="1:28" ht="1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row>
    <row r="170" spans="1:28" ht="1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row>
    <row r="171" spans="1:28" ht="1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row>
    <row r="172" spans="1:28" ht="1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row>
    <row r="173" spans="1:28" ht="1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row>
    <row r="174" spans="1:28" ht="1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row>
    <row r="175" spans="1:28" ht="1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row>
    <row r="176" spans="1:28" ht="1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row>
    <row r="177" spans="1:28" ht="1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row>
    <row r="178" spans="1:28" ht="1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row>
    <row r="179" spans="1:28" ht="1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row>
    <row r="180" spans="1:28" ht="1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row>
    <row r="181" spans="1:28" ht="1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row>
    <row r="182" spans="1:28" ht="1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row>
    <row r="183" spans="1:28" ht="1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row>
    <row r="184" spans="1:28" ht="1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row>
    <row r="185" spans="1:28" ht="1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row>
    <row r="186" spans="1:28" ht="1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row>
    <row r="187" spans="1:28" ht="1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row>
    <row r="188" spans="1:28" ht="1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row>
    <row r="189" spans="1:28" ht="1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row>
    <row r="190" spans="1:28" ht="1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row>
    <row r="191" spans="1:28" ht="1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row>
    <row r="192" spans="1:28" ht="1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row>
    <row r="193" spans="1:28" ht="1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row>
    <row r="194" spans="1:28" ht="1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row>
    <row r="195" spans="1:28" ht="1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row>
    <row r="196" spans="1:28" ht="1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row>
    <row r="197" spans="1:28" ht="1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row>
    <row r="198" spans="1:28" ht="1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row>
    <row r="199" spans="1:28" ht="1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row>
    <row r="200" spans="1:28" ht="1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row>
    <row r="201" spans="1:28" ht="15">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row>
    <row r="202" spans="1:28" ht="15">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row>
    <row r="203" spans="1:28" ht="15">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row>
    <row r="204" spans="1:28" ht="15">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row>
    <row r="205" spans="1:28" ht="15">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row>
    <row r="206" spans="1:28" ht="15">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row>
    <row r="207" spans="1:28" ht="15">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row>
    <row r="208" spans="1:28" ht="15">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row>
    <row r="209" spans="1:28" ht="15">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row>
    <row r="210" spans="1:28" ht="15">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row>
    <row r="211" spans="1:28" ht="15">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row>
    <row r="212" spans="1:28" ht="15">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row>
    <row r="213" spans="1:28" ht="15">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row>
    <row r="214" spans="1:28" ht="15">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row>
    <row r="215" spans="1:28" ht="15">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row>
    <row r="216" spans="1:28" ht="15">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row>
    <row r="217" spans="1:28" ht="15">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row>
    <row r="218" spans="1:28" ht="15">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row>
    <row r="219" spans="1:28" ht="15">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row>
    <row r="220" spans="1:28" ht="15">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row>
    <row r="221" spans="1:28" ht="15">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row>
    <row r="222" spans="1:28" ht="15">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row>
    <row r="223" spans="1:28" ht="15">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row>
    <row r="224" spans="1:28" ht="15">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row>
    <row r="225" spans="1:28" ht="15">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row>
    <row r="226" spans="1:28" ht="15">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row>
    <row r="227" spans="1:28" ht="15">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row>
    <row r="228" spans="1:28" ht="15">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row>
    <row r="229" spans="1:28" ht="15">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row>
    <row r="230" spans="1:28" ht="15">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row>
    <row r="231" spans="1:28" ht="15">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row>
    <row r="232" spans="1:28" ht="15">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row>
    <row r="233" spans="1:28" ht="15">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row>
    <row r="234" spans="1:28" ht="15">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row>
    <row r="235" spans="1:28" ht="15">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row>
    <row r="236" spans="1:28" ht="15">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row>
    <row r="237" spans="1:28" ht="15">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row>
    <row r="238" spans="1:28" ht="15">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row>
    <row r="239" spans="1:28" ht="15">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row>
    <row r="240" spans="1:28" ht="15">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row>
    <row r="241" spans="1:28" ht="15">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row>
    <row r="242" spans="1:28" ht="15">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row>
    <row r="243" spans="1:28" ht="15">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row>
    <row r="244" spans="1:28" ht="15">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row>
    <row r="245" spans="1:28" ht="15">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row>
    <row r="246" spans="1:28" ht="15">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row>
    <row r="247" spans="1:28" ht="15">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row>
    <row r="248" spans="1:28" ht="15">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row>
    <row r="249" spans="1:28" ht="15">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row>
    <row r="250" spans="1:28" ht="15">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row>
    <row r="251" spans="1:28" ht="15">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row>
    <row r="252" spans="1:28" ht="15">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row>
    <row r="253" spans="1:28" ht="15">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row>
    <row r="254" spans="1:28" ht="15">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row>
    <row r="255" spans="1:28" ht="15">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row>
    <row r="256" spans="1:28" ht="15">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row>
    <row r="257" spans="1:28" ht="15">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row>
    <row r="258" spans="1:28" ht="15">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row>
    <row r="259" spans="1:28" ht="15">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row>
    <row r="260" spans="1:28" ht="15">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row>
    <row r="261" spans="1:28" ht="15">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row>
    <row r="262" spans="1:28" ht="15">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row>
    <row r="263" spans="1:28" ht="15">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row>
    <row r="264" spans="1:28" ht="15">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row>
    <row r="265" spans="1:28" ht="15">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row>
    <row r="266" spans="1:28" ht="15">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row>
    <row r="267" spans="1:28" ht="15">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row>
    <row r="268" spans="1:28" ht="15">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row>
    <row r="269" spans="1:28" ht="15">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row>
    <row r="270" spans="1:28" ht="15">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row>
    <row r="271" spans="1:28" ht="15">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row>
    <row r="272" spans="1:28" ht="15">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row>
    <row r="273" spans="1:28" ht="15">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row>
    <row r="274" spans="1:28" ht="15">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row>
    <row r="275" spans="1:28" ht="15">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row>
    <row r="276" spans="1:28" ht="15">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row>
    <row r="277" spans="1:28" ht="15">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c r="AA277" s="4"/>
      <c r="AB277" s="4"/>
    </row>
    <row r="278" spans="1:28" ht="15">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row>
    <row r="279" spans="1:28" ht="15">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c r="AA279" s="4"/>
      <c r="AB279" s="4"/>
    </row>
    <row r="280" spans="1:28" ht="15">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row>
    <row r="281" spans="1:28" ht="15">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c r="AA281" s="4"/>
      <c r="AB281" s="4"/>
    </row>
    <row r="282" spans="1:28" ht="15">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row>
    <row r="283" spans="1:28" ht="15">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c r="AA283" s="4"/>
      <c r="AB283" s="4"/>
    </row>
    <row r="284" spans="1:28" ht="15">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row>
    <row r="285" spans="1:28" ht="15">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c r="AA285" s="4"/>
      <c r="AB285" s="4"/>
    </row>
    <row r="286" spans="1:28" ht="15">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row>
    <row r="287" spans="1:28" ht="15">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c r="AA287" s="4"/>
      <c r="AB287" s="4"/>
    </row>
    <row r="288" spans="1:28" ht="15">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row>
    <row r="289" spans="1:28" ht="15">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c r="AA289" s="4"/>
      <c r="AB289" s="4"/>
    </row>
    <row r="290" spans="1:28" ht="15">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row>
    <row r="291" spans="1:28" ht="15">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c r="AA291" s="4"/>
      <c r="AB291" s="4"/>
    </row>
    <row r="292" spans="1:28" ht="15">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row>
    <row r="293" spans="1:28" ht="15">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c r="AA293" s="4"/>
      <c r="AB293" s="4"/>
    </row>
    <row r="294" spans="1:28" ht="15">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row>
    <row r="295" spans="1:28" ht="15">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c r="AA295" s="4"/>
      <c r="AB295" s="4"/>
    </row>
    <row r="296" spans="1:28" ht="15">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row>
    <row r="297" spans="1:28" ht="15">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c r="AA297" s="4"/>
      <c r="AB297" s="4"/>
    </row>
    <row r="298" spans="1:28" ht="15">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row>
    <row r="299" spans="1:28" ht="15">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c r="AA299" s="4"/>
      <c r="AB299" s="4"/>
    </row>
    <row r="300" spans="1:28" ht="1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row>
    <row r="301" spans="1:28" ht="15">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c r="AA301" s="4"/>
      <c r="AB301" s="4"/>
    </row>
    <row r="302" spans="1:28" ht="15">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row>
    <row r="303" spans="1:28" ht="15">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c r="AA303" s="4"/>
      <c r="AB303" s="4"/>
    </row>
    <row r="304" spans="1:28" ht="15">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row>
    <row r="305" spans="1:28" ht="15">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c r="AA305" s="4"/>
      <c r="AB305" s="4"/>
    </row>
    <row r="306" spans="1:28" ht="15">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row>
    <row r="307" spans="1:28" ht="15">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c r="AA307" s="4"/>
      <c r="AB307" s="4"/>
    </row>
    <row r="308" spans="1:28" ht="15">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row>
    <row r="309" spans="1:28" ht="15">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c r="AA309" s="4"/>
      <c r="AB309" s="4"/>
    </row>
    <row r="310" spans="1:28" ht="15">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row>
    <row r="311" spans="1:28" ht="15">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c r="AA311" s="4"/>
      <c r="AB311" s="4"/>
    </row>
    <row r="312" spans="1:28" ht="15">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row>
    <row r="313" spans="1:28" ht="15">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c r="AA313" s="4"/>
      <c r="AB313" s="4"/>
    </row>
    <row r="314" spans="1:28" ht="15">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row>
    <row r="315" spans="1:28" ht="15">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c r="AA315" s="4"/>
      <c r="AB315" s="4"/>
    </row>
    <row r="316" spans="1:28" ht="15">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row>
    <row r="317" spans="1:28" ht="15">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c r="AA317" s="4"/>
      <c r="AB317" s="4"/>
    </row>
    <row r="318" spans="1:28" ht="15">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row>
    <row r="319" spans="1:28" ht="15">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c r="AA319" s="4"/>
      <c r="AB319" s="4"/>
    </row>
    <row r="320" spans="1:28" ht="15">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row>
    <row r="321" spans="1:28" ht="15">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c r="AA321" s="4"/>
      <c r="AB321" s="4"/>
    </row>
    <row r="322" spans="1:28" ht="15">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row>
    <row r="323" spans="1:28" ht="15">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c r="AA323" s="4"/>
      <c r="AB323" s="4"/>
    </row>
    <row r="324" spans="1:28" ht="15">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row>
    <row r="325" spans="1:28" ht="15">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c r="AA325" s="4"/>
      <c r="AB325" s="4"/>
    </row>
    <row r="326" spans="1:28" ht="15">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row>
    <row r="327" spans="1:28" ht="15">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c r="AA327" s="4"/>
      <c r="AB327" s="4"/>
    </row>
    <row r="328" spans="1:28" ht="15">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row>
    <row r="329" spans="1:28" ht="15">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c r="AA329" s="4"/>
      <c r="AB329" s="4"/>
    </row>
    <row r="330" spans="1:28" ht="15">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row>
    <row r="331" spans="1:28" ht="15">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c r="AA331" s="4"/>
      <c r="AB331" s="4"/>
    </row>
    <row r="332" spans="1:28" ht="15">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row>
    <row r="333" spans="1:28" ht="15">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c r="AA333" s="4"/>
      <c r="AB333" s="4"/>
    </row>
    <row r="334" spans="1:28" ht="15">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row>
    <row r="335" spans="1:28" ht="15">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c r="AA335" s="4"/>
      <c r="AB335" s="4"/>
    </row>
    <row r="336" spans="1:28" ht="15">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row>
    <row r="337" spans="1:28" ht="15">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c r="AA337" s="4"/>
      <c r="AB337" s="4"/>
    </row>
    <row r="338" spans="1:28" ht="15">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row>
    <row r="339" spans="1:28" ht="15">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c r="AA339" s="4"/>
      <c r="AB339" s="4"/>
    </row>
    <row r="340" spans="1:28" ht="15">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row>
    <row r="341" spans="1:28" ht="15">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c r="AA341" s="4"/>
      <c r="AB341" s="4"/>
    </row>
    <row r="342" spans="1:28" ht="15">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row>
    <row r="343" spans="1:28" ht="15">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c r="AA343" s="4"/>
      <c r="AB343" s="4"/>
    </row>
    <row r="344" spans="1:28" ht="15">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row>
    <row r="345" spans="1:28" ht="15">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c r="AA345" s="4"/>
      <c r="AB345" s="4"/>
    </row>
    <row r="346" spans="1:28" ht="15">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row>
    <row r="347" spans="1:28" ht="15">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c r="AA347" s="4"/>
      <c r="AB347" s="4"/>
    </row>
    <row r="348" spans="1:28" ht="15">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row>
    <row r="349" spans="1:28" ht="15">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c r="AA349" s="4"/>
      <c r="AB349" s="4"/>
    </row>
    <row r="350" spans="1:28" ht="15">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row>
    <row r="351" spans="1:28" ht="15">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c r="AA351" s="4"/>
      <c r="AB351" s="4"/>
    </row>
    <row r="352" spans="1:28" ht="15">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row>
    <row r="353" spans="1:28" ht="15">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c r="AA353" s="4"/>
      <c r="AB353" s="4"/>
    </row>
    <row r="354" spans="1:28" ht="15">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row>
    <row r="355" spans="1:28" ht="15">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c r="AA355" s="4"/>
      <c r="AB355" s="4"/>
    </row>
    <row r="356" spans="1:28" ht="15">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row>
    <row r="357" spans="1:28" ht="15">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c r="AA357" s="4"/>
      <c r="AB357" s="4"/>
    </row>
    <row r="358" spans="1:28" ht="15">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row>
    <row r="359" spans="1:28" ht="15">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c r="AA359" s="4"/>
      <c r="AB359" s="4"/>
    </row>
    <row r="360" spans="1:28" ht="15">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row>
    <row r="361" spans="1:28" ht="15">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c r="AA361" s="4"/>
      <c r="AB361" s="4"/>
    </row>
    <row r="362" spans="1:28" ht="15">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row>
    <row r="363" spans="1:28" ht="15">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c r="AA363" s="4"/>
      <c r="AB363" s="4"/>
    </row>
    <row r="364" spans="1:28" ht="15">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row>
    <row r="365" spans="1:28" ht="15">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c r="AA365" s="4"/>
      <c r="AB365" s="4"/>
    </row>
    <row r="366" spans="1:28" ht="15">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row>
    <row r="367" spans="1:28" ht="15">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c r="AA367" s="4"/>
      <c r="AB367" s="4"/>
    </row>
    <row r="368" spans="1:28" ht="15">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row>
    <row r="369" spans="1:28" ht="15">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c r="AA369" s="4"/>
      <c r="AB369" s="4"/>
    </row>
    <row r="370" spans="1:28" ht="15">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row>
    <row r="371" spans="1:28" ht="15">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c r="AA371" s="4"/>
      <c r="AB371" s="4"/>
    </row>
    <row r="372" spans="1:28" ht="15">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row>
    <row r="373" spans="1:28" ht="15">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c r="AA373" s="4"/>
      <c r="AB373" s="4"/>
    </row>
    <row r="374" spans="1:28" ht="15">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row>
    <row r="375" spans="1:28" ht="15">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c r="AA375" s="4"/>
      <c r="AB375" s="4"/>
    </row>
    <row r="376" spans="1:28" ht="15">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row>
    <row r="377" spans="1:28" ht="15">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c r="AA377" s="4"/>
      <c r="AB377" s="4"/>
    </row>
    <row r="378" spans="1:28" ht="15">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row>
    <row r="379" spans="1:28" ht="15">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c r="AA379" s="4"/>
      <c r="AB379" s="4"/>
    </row>
    <row r="380" spans="1:28" ht="15">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row>
    <row r="381" spans="1:28" ht="15">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c r="AA381" s="4"/>
      <c r="AB381" s="4"/>
    </row>
    <row r="382" spans="1:28" ht="15">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row>
    <row r="383" spans="1:28" ht="15">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c r="AA383" s="4"/>
      <c r="AB383" s="4"/>
    </row>
    <row r="384" spans="1:28" ht="15">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row>
    <row r="385" spans="1:28" ht="15">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c r="AA385" s="4"/>
      <c r="AB385" s="4"/>
    </row>
    <row r="386" spans="1:28" ht="15">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row>
    <row r="387" spans="1:28" ht="15">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c r="AA387" s="4"/>
      <c r="AB387" s="4"/>
    </row>
    <row r="388" spans="1:28" ht="15">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row>
    <row r="389" spans="1:28" ht="15">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c r="AA389" s="4"/>
      <c r="AB389" s="4"/>
    </row>
    <row r="390" spans="1:28" ht="15">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row>
    <row r="391" spans="1:28" ht="15">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c r="AA391" s="4"/>
      <c r="AB391" s="4"/>
    </row>
    <row r="392" spans="1:28" ht="15">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row>
    <row r="393" spans="1:28" ht="15">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c r="AA393" s="4"/>
      <c r="AB393" s="4"/>
    </row>
    <row r="394" spans="1:28" ht="15">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row>
    <row r="395" spans="1:28" ht="15">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c r="AA395" s="4"/>
      <c r="AB395" s="4"/>
    </row>
    <row r="396" spans="1:28" ht="15">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row>
    <row r="397" spans="1:28" ht="15">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c r="AA397" s="4"/>
      <c r="AB397" s="4"/>
    </row>
    <row r="398" spans="1:28" ht="15">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row>
    <row r="399" spans="1:28" ht="15">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c r="AA399" s="4"/>
      <c r="AB399" s="4"/>
    </row>
    <row r="400" spans="1:28" ht="15">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row>
    <row r="401" spans="1:28" ht="15">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c r="AA401" s="4"/>
      <c r="AB401" s="4"/>
    </row>
    <row r="402" spans="1:28" ht="15">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row>
    <row r="403" spans="1:28" ht="15">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c r="AA403" s="4"/>
      <c r="AB403" s="4"/>
    </row>
    <row r="404" spans="1:28" ht="15">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row>
    <row r="405" spans="1:28" ht="15">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c r="AA405" s="4"/>
      <c r="AB405" s="4"/>
    </row>
    <row r="406" spans="1:28" ht="15">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row>
    <row r="407" spans="1:28" ht="15">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c r="AA407" s="4"/>
      <c r="AB407" s="4"/>
    </row>
    <row r="408" spans="1:28" ht="15">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row>
    <row r="409" spans="1:28" ht="15">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c r="AA409" s="4"/>
      <c r="AB409" s="4"/>
    </row>
    <row r="410" spans="1:28" ht="15">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row>
    <row r="411" spans="1:28" ht="15">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c r="AA411" s="4"/>
      <c r="AB411" s="4"/>
    </row>
    <row r="412" spans="1:28" ht="15">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row>
    <row r="413" spans="1:28" ht="15">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c r="AA413" s="4"/>
      <c r="AB413" s="4"/>
    </row>
    <row r="414" spans="1:28" ht="15">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row>
    <row r="415" spans="1:28" ht="15">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c r="AA415" s="4"/>
      <c r="AB415" s="4"/>
    </row>
    <row r="416" spans="1:28" ht="15">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row>
    <row r="417" spans="1:28" ht="15">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c r="AA417" s="4"/>
      <c r="AB417" s="4"/>
    </row>
    <row r="418" spans="1:28" ht="15">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row>
    <row r="419" spans="1:28" ht="15">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c r="AA419" s="4"/>
      <c r="AB419" s="4"/>
    </row>
    <row r="420" spans="1:28" ht="15">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row>
    <row r="421" spans="1:28" ht="15">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c r="AA421" s="4"/>
      <c r="AB421" s="4"/>
    </row>
    <row r="422" spans="1:28" ht="15">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row>
    <row r="423" spans="1:28" ht="15">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c r="AA423" s="4"/>
      <c r="AB423" s="4"/>
    </row>
    <row r="424" spans="1:28" ht="15">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row>
    <row r="425" spans="1:28" ht="15">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c r="AA425" s="4"/>
      <c r="AB425" s="4"/>
    </row>
    <row r="426" spans="1:28" ht="15">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row>
    <row r="427" spans="1:28" ht="15">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c r="AA427" s="4"/>
      <c r="AB427" s="4"/>
    </row>
    <row r="428" spans="1:28" ht="15">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row>
    <row r="429" spans="1:28" ht="15">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c r="AA429" s="4"/>
      <c r="AB429" s="4"/>
    </row>
    <row r="430" spans="1:28" ht="15">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row>
    <row r="431" spans="1:28" ht="15">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c r="AA431" s="4"/>
      <c r="AB431" s="4"/>
    </row>
    <row r="432" spans="1:28" ht="15">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row>
    <row r="433" spans="1:28" ht="15">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c r="AA433" s="4"/>
      <c r="AB433" s="4"/>
    </row>
    <row r="434" spans="1:28" ht="15">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row>
    <row r="435" spans="1:28" ht="15">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c r="AA435" s="4"/>
      <c r="AB435" s="4"/>
    </row>
    <row r="436" spans="1:28" ht="15">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row>
    <row r="437" spans="1:28" ht="15">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c r="AA437" s="4"/>
      <c r="AB437" s="4"/>
    </row>
    <row r="438" spans="1:28" ht="15">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row>
    <row r="439" spans="1:28" ht="15">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c r="AA439" s="4"/>
      <c r="AB439" s="4"/>
    </row>
    <row r="440" spans="1:28" ht="15">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row>
    <row r="441" spans="1:28" ht="15">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c r="AA441" s="4"/>
      <c r="AB441" s="4"/>
    </row>
    <row r="442" spans="1:28" ht="15">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row>
    <row r="443" spans="1:28" ht="15">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c r="AA443" s="4"/>
      <c r="AB443" s="4"/>
    </row>
    <row r="444" spans="1:28" ht="15">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row>
    <row r="445" spans="1:28" ht="15">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c r="AA445" s="4"/>
      <c r="AB445" s="4"/>
    </row>
    <row r="446" spans="1:28" ht="15">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row>
    <row r="447" spans="1:28" ht="15">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c r="AA447" s="4"/>
      <c r="AB447" s="4"/>
    </row>
    <row r="448" spans="1:28" ht="15">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row>
    <row r="449" spans="1:28" ht="15">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c r="AA449" s="4"/>
      <c r="AB449" s="4"/>
    </row>
    <row r="450" spans="1:28" ht="15">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row>
    <row r="451" spans="1:28" ht="15">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c r="AA451" s="4"/>
      <c r="AB451" s="4"/>
    </row>
    <row r="452" spans="1:28" ht="15">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row>
    <row r="453" spans="1:28" ht="15">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c r="AA453" s="4"/>
      <c r="AB453" s="4"/>
    </row>
    <row r="454" spans="1:28" ht="15">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row>
    <row r="455" spans="1:28" ht="15">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c r="AA455" s="4"/>
      <c r="AB455" s="4"/>
    </row>
    <row r="456" spans="1:28" ht="15">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row>
    <row r="457" spans="1:28" ht="15">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c r="AA457" s="4"/>
      <c r="AB457" s="4"/>
    </row>
    <row r="458" spans="1:28" ht="15">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row>
    <row r="459" spans="1:28" ht="15">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c r="AA459" s="4"/>
      <c r="AB459" s="4"/>
    </row>
    <row r="460" spans="1:28" ht="15">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row>
    <row r="461" spans="1:28" ht="15">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c r="AA461" s="4"/>
      <c r="AB461" s="4"/>
    </row>
    <row r="462" spans="1:28" ht="15">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row>
    <row r="463" spans="1:28" ht="15">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c r="AA463" s="4"/>
      <c r="AB463" s="4"/>
    </row>
    <row r="464" spans="1:28" ht="15">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row>
    <row r="465" spans="1:28" ht="15">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c r="AA465" s="4"/>
      <c r="AB465" s="4"/>
    </row>
    <row r="466" spans="1:28" ht="15">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row>
    <row r="467" spans="1:28" ht="15">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c r="AA467" s="4"/>
      <c r="AB467" s="4"/>
    </row>
    <row r="468" spans="1:28" ht="15">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row>
    <row r="469" spans="1:28" ht="15">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c r="AA469" s="4"/>
      <c r="AB469" s="4"/>
    </row>
    <row r="470" spans="1:28" ht="15">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row>
    <row r="471" spans="1:28" ht="15">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c r="AA471" s="4"/>
      <c r="AB471" s="4"/>
    </row>
    <row r="472" spans="1:28" ht="15">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row>
    <row r="473" spans="1:28" ht="15">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c r="AA473" s="4"/>
      <c r="AB473" s="4"/>
    </row>
    <row r="474" spans="1:28" ht="15">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row>
    <row r="475" spans="1:28" ht="15">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c r="AA475" s="4"/>
      <c r="AB475" s="4"/>
    </row>
    <row r="476" spans="1:28" ht="15">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row>
    <row r="477" spans="1:28" ht="15">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c r="AA477" s="4"/>
      <c r="AB477" s="4"/>
    </row>
    <row r="478" spans="1:28" ht="15">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row>
    <row r="479" spans="1:28" ht="15">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c r="AA479" s="4"/>
      <c r="AB479" s="4"/>
    </row>
    <row r="480" spans="1:28" ht="15">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row>
    <row r="481" spans="1:28" ht="15">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c r="AA481" s="4"/>
      <c r="AB481" s="4"/>
    </row>
    <row r="482" spans="1:28" ht="15">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row>
    <row r="483" spans="1:28" ht="15">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c r="AA483" s="4"/>
      <c r="AB483" s="4"/>
    </row>
    <row r="484" spans="1:28" ht="15">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row>
    <row r="485" spans="1:28" ht="15">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c r="AA485" s="4"/>
      <c r="AB485" s="4"/>
    </row>
    <row r="486" spans="1:28" ht="15">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row>
    <row r="487" spans="1:28" ht="15">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c r="AA487" s="4"/>
      <c r="AB487" s="4"/>
    </row>
    <row r="488" spans="1:28" ht="15">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row>
    <row r="489" spans="1:28" ht="15">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c r="AA489" s="4"/>
      <c r="AB489" s="4"/>
    </row>
    <row r="490" spans="1:28" ht="15">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row>
    <row r="491" spans="1:28" ht="15">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c r="AA491" s="4"/>
      <c r="AB491" s="4"/>
    </row>
    <row r="492" spans="1:28" ht="15">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row>
    <row r="493" spans="1:28" ht="15">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c r="AA493" s="4"/>
      <c r="AB493" s="4"/>
    </row>
    <row r="494" spans="1:28" ht="15">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row>
    <row r="495" spans="1:28" ht="15">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c r="AA495" s="4"/>
      <c r="AB495" s="4"/>
    </row>
    <row r="496" spans="1:28" ht="15">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row>
    <row r="497" spans="1:28" ht="15">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c r="AA497" s="4"/>
      <c r="AB497" s="4"/>
    </row>
    <row r="498" spans="1:28" ht="15">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row>
    <row r="499" spans="1:28" ht="15">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c r="AA499" s="4"/>
      <c r="AB499" s="4"/>
    </row>
    <row r="500" spans="1:28" ht="15">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c r="AA500" s="4"/>
      <c r="AB500" s="4"/>
    </row>
    <row r="501" spans="1:28" ht="15">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c r="AA501" s="4"/>
      <c r="AB501" s="4"/>
    </row>
    <row r="502" spans="1:28" ht="15">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c r="AA502" s="4"/>
      <c r="AB502" s="4"/>
    </row>
    <row r="503" spans="1:28" ht="15">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c r="AA503" s="4"/>
      <c r="AB503" s="4"/>
    </row>
    <row r="504" spans="1:28" ht="15">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c r="AA504" s="4"/>
      <c r="AB504" s="4"/>
    </row>
    <row r="505" spans="1:28" ht="15">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c r="AA505" s="4"/>
      <c r="AB505" s="4"/>
    </row>
    <row r="506" spans="1:28" ht="15">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c r="AA506" s="4"/>
      <c r="AB506" s="4"/>
    </row>
    <row r="507" spans="1:28" ht="15">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c r="AA507" s="4"/>
      <c r="AB507" s="4"/>
    </row>
    <row r="508" spans="1:28" ht="15">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c r="AA508" s="4"/>
      <c r="AB508" s="4"/>
    </row>
    <row r="509" spans="1:28" ht="15">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c r="AA509" s="4"/>
      <c r="AB509" s="4"/>
    </row>
    <row r="510" spans="1:28" ht="15">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c r="AA510" s="4"/>
      <c r="AB510" s="4"/>
    </row>
    <row r="511" spans="1:28" ht="15">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c r="AA511" s="4"/>
      <c r="AB511" s="4"/>
    </row>
    <row r="512" spans="1:28" ht="15">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c r="AA512" s="4"/>
      <c r="AB512" s="4"/>
    </row>
    <row r="513" spans="1:28" ht="15">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c r="AA513" s="4"/>
      <c r="AB513" s="4"/>
    </row>
    <row r="514" spans="1:28" ht="15">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c r="AA514" s="4"/>
      <c r="AB514" s="4"/>
    </row>
    <row r="515" spans="1:28" ht="15">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c r="AA515" s="4"/>
      <c r="AB515" s="4"/>
    </row>
    <row r="516" spans="1:28" ht="15">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c r="AA516" s="4"/>
      <c r="AB516" s="4"/>
    </row>
    <row r="517" spans="1:28" ht="15">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c r="AA517" s="4"/>
      <c r="AB517" s="4"/>
    </row>
    <row r="518" spans="1:28" ht="15">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c r="AA518" s="4"/>
      <c r="AB518" s="4"/>
    </row>
    <row r="519" spans="1:28" ht="15">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c r="AA519" s="4"/>
      <c r="AB519" s="4"/>
    </row>
    <row r="520" spans="1:28" ht="15">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c r="AA520" s="4"/>
      <c r="AB520" s="4"/>
    </row>
    <row r="521" spans="1:28" ht="15">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c r="AA521" s="4"/>
      <c r="AB521" s="4"/>
    </row>
    <row r="522" spans="1:28" ht="15">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c r="AA522" s="4"/>
      <c r="AB522" s="4"/>
    </row>
    <row r="523" spans="1:28" ht="15">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c r="AA523" s="4"/>
      <c r="AB523" s="4"/>
    </row>
    <row r="524" spans="1:28" ht="15">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c r="AA524" s="4"/>
      <c r="AB524" s="4"/>
    </row>
    <row r="525" spans="1:28" ht="15">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c r="AA525" s="4"/>
      <c r="AB525" s="4"/>
    </row>
    <row r="526" spans="1:28" ht="15">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c r="AA526" s="4"/>
      <c r="AB526" s="4"/>
    </row>
    <row r="527" spans="1:28" ht="15">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c r="AA527" s="4"/>
      <c r="AB527" s="4"/>
    </row>
    <row r="528" spans="1:28" ht="15">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c r="AA528" s="4"/>
      <c r="AB528" s="4"/>
    </row>
    <row r="529" spans="1:28" ht="15">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c r="AA529" s="4"/>
      <c r="AB529" s="4"/>
    </row>
    <row r="530" spans="1:28" ht="15">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c r="AA530" s="4"/>
      <c r="AB530" s="4"/>
    </row>
    <row r="531" spans="1:28" ht="15">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c r="AA531" s="4"/>
      <c r="AB531" s="4"/>
    </row>
    <row r="532" spans="1:28" ht="15">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c r="AA532" s="4"/>
      <c r="AB532" s="4"/>
    </row>
    <row r="533" spans="1:28" ht="15">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c r="AA533" s="4"/>
      <c r="AB533" s="4"/>
    </row>
    <row r="534" spans="1:28" ht="15">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c r="AA534" s="4"/>
      <c r="AB534" s="4"/>
    </row>
    <row r="535" spans="1:28" ht="15">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c r="AA535" s="4"/>
      <c r="AB535" s="4"/>
    </row>
    <row r="536" spans="1:28" ht="15">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c r="AA536" s="4"/>
      <c r="AB536" s="4"/>
    </row>
    <row r="537" spans="1:28" ht="15">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c r="AA537" s="4"/>
      <c r="AB537" s="4"/>
    </row>
    <row r="538" spans="1:28" ht="15">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c r="AA538" s="4"/>
      <c r="AB538" s="4"/>
    </row>
    <row r="539" spans="1:28" ht="15">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c r="AA539" s="4"/>
      <c r="AB539" s="4"/>
    </row>
    <row r="540" spans="1:28" ht="15">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c r="AA540" s="4"/>
      <c r="AB540" s="4"/>
    </row>
    <row r="541" spans="1:28" ht="15">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c r="AA541" s="4"/>
      <c r="AB541" s="4"/>
    </row>
    <row r="542" spans="1:28" ht="15">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c r="AA542" s="4"/>
      <c r="AB542" s="4"/>
    </row>
    <row r="543" spans="1:28" ht="15">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c r="AA543" s="4"/>
      <c r="AB543" s="4"/>
    </row>
    <row r="544" spans="1:28" ht="15">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c r="AA544" s="4"/>
      <c r="AB544" s="4"/>
    </row>
    <row r="545" spans="1:28" ht="15">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c r="AA545" s="4"/>
      <c r="AB545" s="4"/>
    </row>
    <row r="546" spans="1:28" ht="15">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c r="AA546" s="4"/>
      <c r="AB546" s="4"/>
    </row>
    <row r="547" spans="1:28" ht="15">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c r="AA547" s="4"/>
      <c r="AB547" s="4"/>
    </row>
    <row r="548" spans="1:28" ht="15">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c r="AA548" s="4"/>
      <c r="AB548" s="4"/>
    </row>
    <row r="549" spans="1:28" ht="15">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c r="AA549" s="4"/>
      <c r="AB549" s="4"/>
    </row>
    <row r="550" spans="1:28" ht="15">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c r="AA550" s="4"/>
      <c r="AB550" s="4"/>
    </row>
    <row r="551" spans="1:28" ht="15">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c r="AA551" s="4"/>
      <c r="AB551" s="4"/>
    </row>
    <row r="552" spans="1:28" ht="15">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c r="AA552" s="4"/>
      <c r="AB552" s="4"/>
    </row>
    <row r="553" spans="1:28" ht="15">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c r="AA553" s="4"/>
      <c r="AB553" s="4"/>
    </row>
    <row r="554" spans="1:28" ht="15">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c r="AA554" s="4"/>
      <c r="AB554" s="4"/>
    </row>
    <row r="555" spans="1:28" ht="15">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c r="AA555" s="4"/>
      <c r="AB555" s="4"/>
    </row>
    <row r="556" spans="1:28" ht="15">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c r="AA556" s="4"/>
      <c r="AB556" s="4"/>
    </row>
    <row r="557" spans="1:28" ht="15">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c r="AA557" s="4"/>
      <c r="AB557" s="4"/>
    </row>
    <row r="558" spans="1:28" ht="15">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c r="AA558" s="4"/>
      <c r="AB558" s="4"/>
    </row>
    <row r="559" spans="1:28" ht="15">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c r="AA559" s="4"/>
      <c r="AB559" s="4"/>
    </row>
    <row r="560" spans="1:28" ht="15">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c r="AA560" s="4"/>
      <c r="AB560" s="4"/>
    </row>
    <row r="561" spans="1:28" ht="15">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c r="AA561" s="4"/>
      <c r="AB561" s="4"/>
    </row>
    <row r="562" spans="1:28" ht="15">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c r="AA562" s="4"/>
      <c r="AB562" s="4"/>
    </row>
    <row r="563" spans="1:28" ht="15">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c r="AA563" s="4"/>
      <c r="AB563" s="4"/>
    </row>
    <row r="564" spans="1:28" ht="15">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c r="AA564" s="4"/>
      <c r="AB564" s="4"/>
    </row>
    <row r="565" spans="1:28" ht="15">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c r="AA565" s="4"/>
      <c r="AB565" s="4"/>
    </row>
    <row r="566" spans="1:28" ht="15">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c r="AA566" s="4"/>
      <c r="AB566" s="4"/>
    </row>
    <row r="567" spans="1:28" ht="15">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c r="AA567" s="4"/>
      <c r="AB567" s="4"/>
    </row>
    <row r="568" spans="1:28" ht="15">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c r="AA568" s="4"/>
      <c r="AB568" s="4"/>
    </row>
    <row r="569" spans="1:28" ht="15">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c r="AA569" s="4"/>
      <c r="AB569" s="4"/>
    </row>
    <row r="570" spans="1:28" ht="15">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c r="AA570" s="4"/>
      <c r="AB570" s="4"/>
    </row>
    <row r="571" spans="1:28" ht="15">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c r="AA571" s="4"/>
      <c r="AB571" s="4"/>
    </row>
    <row r="572" spans="1:28" ht="15">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c r="AA572" s="4"/>
      <c r="AB572" s="4"/>
    </row>
    <row r="573" spans="1:28" ht="15">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c r="AA573" s="4"/>
      <c r="AB573" s="4"/>
    </row>
    <row r="574" spans="1:28" ht="15">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c r="AA574" s="4"/>
      <c r="AB574" s="4"/>
    </row>
    <row r="575" spans="1:28" ht="15">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c r="AA575" s="4"/>
      <c r="AB575" s="4"/>
    </row>
    <row r="576" spans="1:28" ht="15">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c r="AA576" s="4"/>
      <c r="AB576" s="4"/>
    </row>
    <row r="577" spans="1:28" ht="15">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c r="AA577" s="4"/>
      <c r="AB577" s="4"/>
    </row>
    <row r="578" spans="1:28" ht="15">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c r="AA578" s="4"/>
      <c r="AB578" s="4"/>
    </row>
    <row r="579" spans="1:28" ht="15">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c r="AA579" s="4"/>
      <c r="AB579" s="4"/>
    </row>
    <row r="580" spans="1:28" ht="15">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c r="AA580" s="4"/>
      <c r="AB580" s="4"/>
    </row>
    <row r="581" spans="1:28" ht="15">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c r="AA581" s="4"/>
      <c r="AB581" s="4"/>
    </row>
    <row r="582" spans="1:28" ht="15">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c r="AA582" s="4"/>
      <c r="AB582" s="4"/>
    </row>
    <row r="583" spans="1:28" ht="15">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c r="AA583" s="4"/>
      <c r="AB583" s="4"/>
    </row>
    <row r="584" spans="1:28" ht="15">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c r="AA584" s="4"/>
      <c r="AB584" s="4"/>
    </row>
    <row r="585" spans="1:28" ht="15">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c r="AA585" s="4"/>
      <c r="AB585" s="4"/>
    </row>
    <row r="586" spans="1:28" ht="15">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c r="AA586" s="4"/>
      <c r="AB586" s="4"/>
    </row>
    <row r="587" spans="1:28" ht="15">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c r="AA587" s="4"/>
      <c r="AB587" s="4"/>
    </row>
    <row r="588" spans="1:28" ht="15">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c r="AA588" s="4"/>
      <c r="AB588" s="4"/>
    </row>
    <row r="589" spans="1:28" ht="15">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c r="AA589" s="4"/>
      <c r="AB589" s="4"/>
    </row>
    <row r="590" spans="1:28" ht="15">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c r="AA590" s="4"/>
      <c r="AB590" s="4"/>
    </row>
    <row r="591" spans="1:28" ht="15">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c r="AA591" s="4"/>
      <c r="AB591" s="4"/>
    </row>
    <row r="592" spans="1:28" ht="15">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c r="AA592" s="4"/>
      <c r="AB592" s="4"/>
    </row>
    <row r="593" spans="1:28" ht="15">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c r="AA593" s="4"/>
      <c r="AB593" s="4"/>
    </row>
    <row r="594" spans="1:28" ht="15">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c r="AA594" s="4"/>
      <c r="AB594" s="4"/>
    </row>
    <row r="595" spans="1:28" ht="15">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c r="AA595" s="4"/>
      <c r="AB595" s="4"/>
    </row>
    <row r="596" spans="1:28" ht="15">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c r="AA596" s="4"/>
      <c r="AB596" s="4"/>
    </row>
    <row r="597" spans="1:28" ht="15">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c r="AA597" s="4"/>
      <c r="AB597" s="4"/>
    </row>
    <row r="598" spans="1:28" ht="15">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c r="AA598" s="4"/>
      <c r="AB598" s="4"/>
    </row>
    <row r="599" spans="1:28" ht="15">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c r="AA599" s="4"/>
      <c r="AB599" s="4"/>
    </row>
    <row r="600" spans="1:28" ht="15">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c r="AA600" s="4"/>
      <c r="AB600" s="4"/>
    </row>
    <row r="601" spans="1:28" ht="15">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c r="AA601" s="4"/>
      <c r="AB601" s="4"/>
    </row>
    <row r="602" spans="1:28" ht="15">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c r="AA602" s="4"/>
      <c r="AB602" s="4"/>
    </row>
    <row r="603" spans="1:28" ht="15">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c r="AA603" s="4"/>
      <c r="AB603" s="4"/>
    </row>
    <row r="604" spans="1:28" ht="15">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c r="AA604" s="4"/>
      <c r="AB604" s="4"/>
    </row>
    <row r="605" spans="1:28" ht="15">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c r="AA605" s="4"/>
      <c r="AB605" s="4"/>
    </row>
    <row r="606" spans="1:28" ht="15">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c r="AA606" s="4"/>
      <c r="AB606" s="4"/>
    </row>
    <row r="607" spans="1:28" ht="15">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c r="AA607" s="4"/>
      <c r="AB607" s="4"/>
    </row>
    <row r="608" spans="1:28" ht="15">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c r="AA608" s="4"/>
      <c r="AB608" s="4"/>
    </row>
    <row r="609" spans="1:28" ht="15">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c r="AA609" s="4"/>
      <c r="AB609" s="4"/>
    </row>
    <row r="610" spans="1:28" ht="15">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c r="AA610" s="4"/>
      <c r="AB610" s="4"/>
    </row>
    <row r="611" spans="1:28" ht="15">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c r="AA611" s="4"/>
      <c r="AB611" s="4"/>
    </row>
    <row r="612" spans="1:28" ht="15">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c r="AA612" s="4"/>
      <c r="AB612" s="4"/>
    </row>
    <row r="613" spans="1:28" ht="15">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c r="AA613" s="4"/>
      <c r="AB613" s="4"/>
    </row>
    <row r="614" spans="1:28" ht="15">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c r="AA614" s="4"/>
      <c r="AB614" s="4"/>
    </row>
    <row r="615" spans="1:28" ht="15">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c r="AA615" s="4"/>
      <c r="AB615" s="4"/>
    </row>
    <row r="616" spans="1:28" ht="15">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c r="AA616" s="4"/>
      <c r="AB616" s="4"/>
    </row>
    <row r="617" spans="1:28" ht="15">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c r="AA617" s="4"/>
      <c r="AB617" s="4"/>
    </row>
    <row r="618" spans="1:28" ht="15">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c r="AA618" s="4"/>
      <c r="AB618" s="4"/>
    </row>
    <row r="619" spans="1:28" ht="15">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c r="AA619" s="4"/>
      <c r="AB619" s="4"/>
    </row>
    <row r="620" spans="1:28" ht="15">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c r="AA620" s="4"/>
      <c r="AB620" s="4"/>
    </row>
    <row r="621" spans="1:28" ht="15">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c r="AA621" s="4"/>
      <c r="AB621" s="4"/>
    </row>
    <row r="622" spans="1:28" ht="15">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c r="AA622" s="4"/>
      <c r="AB622" s="4"/>
    </row>
    <row r="623" spans="1:28" ht="15">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c r="AA623" s="4"/>
      <c r="AB623" s="4"/>
    </row>
    <row r="624" spans="1:28" ht="15">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c r="AA624" s="4"/>
      <c r="AB624" s="4"/>
    </row>
    <row r="625" spans="1:28" ht="15">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c r="AA625" s="4"/>
      <c r="AB625" s="4"/>
    </row>
    <row r="626" spans="1:28" ht="15">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c r="AA626" s="4"/>
      <c r="AB626" s="4"/>
    </row>
    <row r="627" spans="1:28" ht="15">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c r="AA627" s="4"/>
      <c r="AB627" s="4"/>
    </row>
    <row r="628" spans="1:28" ht="15">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c r="AA628" s="4"/>
      <c r="AB628" s="4"/>
    </row>
    <row r="629" spans="1:28" ht="15">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c r="AA629" s="4"/>
      <c r="AB629" s="4"/>
    </row>
    <row r="630" spans="1:28" ht="15">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c r="AA630" s="4"/>
      <c r="AB630" s="4"/>
    </row>
    <row r="631" spans="1:28" ht="15">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c r="AA631" s="4"/>
      <c r="AB631" s="4"/>
    </row>
    <row r="632" spans="1:28" ht="15">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c r="AA632" s="4"/>
      <c r="AB632" s="4"/>
    </row>
    <row r="633" spans="1:28" ht="15">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c r="AA633" s="4"/>
      <c r="AB633" s="4"/>
    </row>
    <row r="634" spans="1:28" ht="15">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c r="AA634" s="4"/>
      <c r="AB634" s="4"/>
    </row>
    <row r="635" spans="1:28" ht="15">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c r="AA635" s="4"/>
      <c r="AB635" s="4"/>
    </row>
    <row r="636" spans="1:28" ht="15">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c r="AA636" s="4"/>
      <c r="AB636" s="4"/>
    </row>
    <row r="637" spans="1:28" ht="15">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c r="AA637" s="4"/>
      <c r="AB637" s="4"/>
    </row>
    <row r="638" spans="1:28" ht="15">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c r="AA638" s="4"/>
      <c r="AB638" s="4"/>
    </row>
    <row r="639" spans="1:28" ht="15">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c r="AA639" s="4"/>
      <c r="AB639" s="4"/>
    </row>
    <row r="640" spans="1:28" ht="15">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c r="AA640" s="4"/>
      <c r="AB640" s="4"/>
    </row>
    <row r="641" spans="1:28" ht="15">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c r="AA641" s="4"/>
      <c r="AB641" s="4"/>
    </row>
    <row r="642" spans="1:28" ht="15">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c r="AA642" s="4"/>
      <c r="AB642" s="4"/>
    </row>
    <row r="643" spans="1:28" ht="15">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c r="AA643" s="4"/>
      <c r="AB643" s="4"/>
    </row>
    <row r="644" spans="1:28" ht="15">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c r="AA644" s="4"/>
      <c r="AB644" s="4"/>
    </row>
    <row r="645" spans="1:28" ht="15">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c r="AA645" s="4"/>
      <c r="AB645" s="4"/>
    </row>
    <row r="646" spans="1:28" ht="15">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c r="AA646" s="4"/>
      <c r="AB646" s="4"/>
    </row>
    <row r="647" spans="1:28" ht="15">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c r="AA647" s="4"/>
      <c r="AB647" s="4"/>
    </row>
    <row r="648" spans="1:28" ht="15">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c r="AA648" s="4"/>
      <c r="AB648" s="4"/>
    </row>
    <row r="649" spans="1:28" ht="15">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c r="AA649" s="4"/>
      <c r="AB649" s="4"/>
    </row>
    <row r="650" spans="1:28" ht="15">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c r="AA650" s="4"/>
      <c r="AB650" s="4"/>
    </row>
    <row r="651" spans="1:28" ht="15">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c r="AA651" s="4"/>
      <c r="AB651" s="4"/>
    </row>
    <row r="652" spans="1:28" ht="15">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c r="AA652" s="4"/>
      <c r="AB652" s="4"/>
    </row>
    <row r="653" spans="1:28" ht="15">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c r="AA653" s="4"/>
      <c r="AB653" s="4"/>
    </row>
    <row r="654" spans="1:28" ht="15">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c r="AA654" s="4"/>
      <c r="AB654" s="4"/>
    </row>
    <row r="655" spans="1:28" ht="15">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c r="AA655" s="4"/>
      <c r="AB655" s="4"/>
    </row>
    <row r="656" spans="1:28" ht="15">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c r="AA656" s="4"/>
      <c r="AB656" s="4"/>
    </row>
    <row r="657" spans="1:28" ht="15">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c r="AA657" s="4"/>
      <c r="AB657" s="4"/>
    </row>
    <row r="658" spans="1:28" ht="15">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c r="AA658" s="4"/>
      <c r="AB658" s="4"/>
    </row>
    <row r="659" spans="1:28" ht="15">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c r="AA659" s="4"/>
      <c r="AB659" s="4"/>
    </row>
    <row r="660" spans="1:28" ht="15">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c r="AA660" s="4"/>
      <c r="AB660" s="4"/>
    </row>
    <row r="661" spans="1:28" ht="15">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c r="AA661" s="4"/>
      <c r="AB661" s="4"/>
    </row>
    <row r="662" spans="1:28" ht="15">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c r="AA662" s="4"/>
      <c r="AB662" s="4"/>
    </row>
    <row r="663" spans="1:28" ht="15">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c r="AA663" s="4"/>
      <c r="AB663" s="4"/>
    </row>
    <row r="664" spans="1:28" ht="15">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c r="AA664" s="4"/>
      <c r="AB664" s="4"/>
    </row>
    <row r="665" spans="1:28" ht="15">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c r="AA665" s="4"/>
      <c r="AB665" s="4"/>
    </row>
    <row r="666" spans="1:28" ht="15">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c r="AA666" s="4"/>
      <c r="AB666" s="4"/>
    </row>
    <row r="667" spans="1:28" ht="15">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c r="AA667" s="4"/>
      <c r="AB667" s="4"/>
    </row>
    <row r="668" spans="1:28" ht="15">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c r="AA668" s="4"/>
      <c r="AB668" s="4"/>
    </row>
    <row r="669" spans="1:28" ht="15">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c r="AA669" s="4"/>
      <c r="AB669" s="4"/>
    </row>
    <row r="670" spans="1:28" ht="15">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c r="AA670" s="4"/>
      <c r="AB670" s="4"/>
    </row>
    <row r="671" spans="1:28" ht="15">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c r="AA671" s="4"/>
      <c r="AB671" s="4"/>
    </row>
    <row r="672" spans="1:28" ht="15">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c r="AA672" s="4"/>
      <c r="AB672" s="4"/>
    </row>
    <row r="673" spans="1:28" ht="15">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c r="AA673" s="4"/>
      <c r="AB673" s="4"/>
    </row>
    <row r="674" spans="1:28" ht="15">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c r="AA674" s="4"/>
      <c r="AB674" s="4"/>
    </row>
    <row r="675" spans="1:28" ht="15">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c r="AA675" s="4"/>
      <c r="AB675" s="4"/>
    </row>
    <row r="676" spans="1:28" ht="15">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c r="AA676" s="4"/>
      <c r="AB676" s="4"/>
    </row>
    <row r="677" spans="1:28" ht="15">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c r="AA677" s="4"/>
      <c r="AB677" s="4"/>
    </row>
    <row r="678" spans="1:28" ht="15">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c r="AA678" s="4"/>
      <c r="AB678" s="4"/>
    </row>
    <row r="679" spans="1:28" ht="15">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c r="AA679" s="4"/>
      <c r="AB679" s="4"/>
    </row>
    <row r="680" spans="1:28" ht="15">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c r="AA680" s="4"/>
      <c r="AB680" s="4"/>
    </row>
    <row r="681" spans="1:28" ht="15">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c r="AA681" s="4"/>
      <c r="AB681" s="4"/>
    </row>
    <row r="682" spans="1:28" ht="15">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c r="AA682" s="4"/>
      <c r="AB682" s="4"/>
    </row>
    <row r="683" spans="1:28" ht="15">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c r="AA683" s="4"/>
      <c r="AB683" s="4"/>
    </row>
    <row r="684" spans="1:28" ht="15">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c r="AA684" s="4"/>
      <c r="AB684" s="4"/>
    </row>
    <row r="685" spans="1:28" ht="15">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c r="AA685" s="4"/>
      <c r="AB685" s="4"/>
    </row>
    <row r="686" spans="1:28" ht="15">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c r="AA686" s="4"/>
      <c r="AB686" s="4"/>
    </row>
    <row r="687" spans="1:28" ht="15">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c r="AA687" s="4"/>
      <c r="AB687" s="4"/>
    </row>
    <row r="688" spans="1:28" ht="15">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c r="AA688" s="4"/>
      <c r="AB688" s="4"/>
    </row>
    <row r="689" spans="1:28" ht="15">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c r="AA689" s="4"/>
      <c r="AB689" s="4"/>
    </row>
    <row r="690" spans="1:28" ht="15">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c r="AA690" s="4"/>
      <c r="AB690" s="4"/>
    </row>
    <row r="691" spans="1:28" ht="15">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c r="AA691" s="4"/>
      <c r="AB691" s="4"/>
    </row>
    <row r="692" spans="1:28" ht="15">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c r="AA692" s="4"/>
      <c r="AB692" s="4"/>
    </row>
    <row r="693" spans="1:28" ht="15">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c r="AA693" s="4"/>
      <c r="AB693" s="4"/>
    </row>
    <row r="694" spans="1:28" ht="15">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c r="AA694" s="4"/>
      <c r="AB694" s="4"/>
    </row>
    <row r="695" spans="1:28" ht="15">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c r="AA695" s="4"/>
      <c r="AB695" s="4"/>
    </row>
    <row r="696" spans="1:28" ht="15">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c r="AA696" s="4"/>
      <c r="AB696" s="4"/>
    </row>
    <row r="697" spans="1:28" ht="15">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c r="AA697" s="4"/>
      <c r="AB697" s="4"/>
    </row>
    <row r="698" spans="1:28" ht="15">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c r="AA698" s="4"/>
      <c r="AB698" s="4"/>
    </row>
    <row r="699" spans="1:28" ht="15">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c r="AA699" s="4"/>
      <c r="AB699" s="4"/>
    </row>
    <row r="700" spans="1:28" ht="15">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c r="AA700" s="4"/>
      <c r="AB700" s="4"/>
    </row>
    <row r="701" spans="1:28" ht="15">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c r="AA701" s="4"/>
      <c r="AB701" s="4"/>
    </row>
    <row r="702" spans="1:28" ht="15">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c r="AA702" s="4"/>
      <c r="AB702" s="4"/>
    </row>
    <row r="703" spans="1:28" ht="15">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c r="AA703" s="4"/>
      <c r="AB703" s="4"/>
    </row>
    <row r="704" spans="1:28" ht="15">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c r="AA704" s="4"/>
      <c r="AB704" s="4"/>
    </row>
    <row r="705" spans="1:28" ht="15">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c r="AA705" s="4"/>
      <c r="AB705" s="4"/>
    </row>
    <row r="706" spans="1:28" ht="15">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c r="AA706" s="4"/>
      <c r="AB706" s="4"/>
    </row>
    <row r="707" spans="1:28" ht="15">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c r="AA707" s="4"/>
      <c r="AB707" s="4"/>
    </row>
    <row r="708" spans="1:28" ht="15">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c r="AA708" s="4"/>
      <c r="AB708" s="4"/>
    </row>
    <row r="709" spans="1:28" ht="15">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c r="AA709" s="4"/>
      <c r="AB709" s="4"/>
    </row>
    <row r="710" spans="1:28" ht="15">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c r="AA710" s="4"/>
      <c r="AB710" s="4"/>
    </row>
    <row r="711" spans="1:28" ht="15">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c r="AA711" s="4"/>
      <c r="AB711" s="4"/>
    </row>
    <row r="712" spans="1:28" ht="15">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c r="AA712" s="4"/>
      <c r="AB712" s="4"/>
    </row>
    <row r="713" spans="1:28" ht="15">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c r="AA713" s="4"/>
      <c r="AB713" s="4"/>
    </row>
    <row r="714" spans="1:28" ht="15">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c r="AA714" s="4"/>
      <c r="AB714" s="4"/>
    </row>
    <row r="715" spans="1:28" ht="15">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c r="AA715" s="4"/>
      <c r="AB715" s="4"/>
    </row>
    <row r="716" spans="1:28" ht="15">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c r="AA716" s="4"/>
      <c r="AB716" s="4"/>
    </row>
    <row r="717" spans="1:28" ht="15">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c r="AA717" s="4"/>
      <c r="AB717" s="4"/>
    </row>
    <row r="718" spans="1:28" ht="15">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c r="AA718" s="4"/>
      <c r="AB718" s="4"/>
    </row>
    <row r="719" spans="1:28" ht="15">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c r="AA719" s="4"/>
      <c r="AB719" s="4"/>
    </row>
    <row r="720" spans="1:28" ht="15">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c r="AA720" s="4"/>
      <c r="AB720" s="4"/>
    </row>
    <row r="721" spans="1:28" ht="15">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c r="AA721" s="4"/>
      <c r="AB721" s="4"/>
    </row>
    <row r="722" spans="1:28" ht="15">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c r="AA722" s="4"/>
      <c r="AB722" s="4"/>
    </row>
    <row r="723" spans="1:28" ht="15">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c r="AA723" s="4"/>
      <c r="AB723" s="4"/>
    </row>
    <row r="724" spans="1:28" ht="15">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c r="AA724" s="4"/>
      <c r="AB724" s="4"/>
    </row>
    <row r="725" spans="1:28" ht="15">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c r="AA725" s="4"/>
      <c r="AB725" s="4"/>
    </row>
    <row r="726" spans="1:28" ht="15">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c r="AA726" s="4"/>
      <c r="AB726" s="4"/>
    </row>
    <row r="727" spans="1:28" ht="15">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c r="AA727" s="4"/>
      <c r="AB727" s="4"/>
    </row>
    <row r="728" spans="1:28" ht="15">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c r="AA728" s="4"/>
      <c r="AB728" s="4"/>
    </row>
    <row r="729" spans="1:28" ht="15">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c r="AA729" s="4"/>
      <c r="AB729" s="4"/>
    </row>
    <row r="730" spans="1:28" ht="15">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c r="AA730" s="4"/>
      <c r="AB730" s="4"/>
    </row>
    <row r="731" spans="1:28" ht="15">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c r="AA731" s="4"/>
      <c r="AB731" s="4"/>
    </row>
    <row r="732" spans="1:28" ht="15">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c r="AA732" s="4"/>
      <c r="AB732" s="4"/>
    </row>
    <row r="733" spans="1:28" ht="15">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c r="AA733" s="4"/>
      <c r="AB733" s="4"/>
    </row>
    <row r="734" spans="1:28" ht="15">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c r="AA734" s="4"/>
      <c r="AB734" s="4"/>
    </row>
    <row r="735" spans="1:28" ht="15">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c r="AA735" s="4"/>
      <c r="AB735" s="4"/>
    </row>
    <row r="736" spans="1:28" ht="15">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c r="AA736" s="4"/>
      <c r="AB736" s="4"/>
    </row>
    <row r="737" spans="1:28" ht="15">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c r="AA737" s="4"/>
      <c r="AB737" s="4"/>
    </row>
    <row r="738" spans="1:28" ht="15">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c r="AA738" s="4"/>
      <c r="AB738" s="4"/>
    </row>
    <row r="739" spans="1:28" ht="15">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c r="AA739" s="4"/>
      <c r="AB739" s="4"/>
    </row>
    <row r="740" spans="1:28" ht="15">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c r="AA740" s="4"/>
      <c r="AB740" s="4"/>
    </row>
    <row r="741" spans="1:28" ht="15">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c r="AA741" s="4"/>
      <c r="AB741" s="4"/>
    </row>
    <row r="742" spans="1:28" ht="15">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c r="AA742" s="4"/>
      <c r="AB742" s="4"/>
    </row>
    <row r="743" spans="1:28" ht="15">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c r="AA743" s="4"/>
      <c r="AB743" s="4"/>
    </row>
    <row r="744" spans="1:28" ht="15">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c r="AA744" s="4"/>
      <c r="AB744" s="4"/>
    </row>
    <row r="745" spans="1:28" ht="15">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c r="AA745" s="4"/>
      <c r="AB745" s="4"/>
    </row>
    <row r="746" spans="1:28" ht="15">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c r="AA746" s="4"/>
      <c r="AB746" s="4"/>
    </row>
    <row r="747" spans="1:28" ht="15">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c r="AA747" s="4"/>
      <c r="AB747" s="4"/>
    </row>
    <row r="748" spans="1:28" ht="15">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c r="AA748" s="4"/>
      <c r="AB748" s="4"/>
    </row>
    <row r="749" spans="1:28" ht="15">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c r="AA749" s="4"/>
      <c r="AB749" s="4"/>
    </row>
    <row r="750" spans="1:28" ht="15">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c r="AA750" s="4"/>
      <c r="AB750" s="4"/>
    </row>
    <row r="751" spans="1:28" ht="15">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c r="AA751" s="4"/>
      <c r="AB751" s="4"/>
    </row>
    <row r="752" spans="1:28" ht="15">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c r="AA752" s="4"/>
      <c r="AB752" s="4"/>
    </row>
    <row r="753" spans="1:28" ht="15">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c r="AA753" s="4"/>
      <c r="AB753" s="4"/>
    </row>
    <row r="754" spans="1:28" ht="15">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c r="AA754" s="4"/>
      <c r="AB754" s="4"/>
    </row>
    <row r="755" spans="1:28" ht="15">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c r="AA755" s="4"/>
      <c r="AB755" s="4"/>
    </row>
    <row r="756" spans="1:28" ht="15">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c r="AA756" s="4"/>
      <c r="AB756" s="4"/>
    </row>
    <row r="757" spans="1:28" ht="15">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c r="AA757" s="4"/>
      <c r="AB757" s="4"/>
    </row>
    <row r="758" spans="1:28" ht="15">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c r="AA758" s="4"/>
      <c r="AB758" s="4"/>
    </row>
    <row r="759" spans="1:28" ht="15">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c r="AA759" s="4"/>
      <c r="AB759" s="4"/>
    </row>
    <row r="760" spans="1:28" ht="15">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c r="AA760" s="4"/>
      <c r="AB760" s="4"/>
    </row>
    <row r="761" spans="1:28" ht="15">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c r="AA761" s="4"/>
      <c r="AB761" s="4"/>
    </row>
    <row r="762" spans="1:28" ht="15">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c r="AA762" s="4"/>
      <c r="AB762" s="4"/>
    </row>
    <row r="763" spans="1:28" ht="15">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c r="AA763" s="4"/>
      <c r="AB763" s="4"/>
    </row>
    <row r="764" spans="1:28" ht="15">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c r="AA764" s="4"/>
      <c r="AB764" s="4"/>
    </row>
    <row r="765" spans="1:28" ht="15">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c r="AA765" s="4"/>
      <c r="AB765" s="4"/>
    </row>
    <row r="766" spans="1:28" ht="15">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c r="AA766" s="4"/>
      <c r="AB766" s="4"/>
    </row>
    <row r="767" spans="1:28" ht="15">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c r="AA767" s="4"/>
      <c r="AB767" s="4"/>
    </row>
    <row r="768" spans="1:28" ht="15">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c r="AA768" s="4"/>
      <c r="AB768" s="4"/>
    </row>
    <row r="769" spans="1:28" ht="15">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c r="AA769" s="4"/>
      <c r="AB769" s="4"/>
    </row>
    <row r="770" spans="1:28" ht="15">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c r="AA770" s="4"/>
      <c r="AB770" s="4"/>
    </row>
    <row r="771" spans="1:28" ht="15">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c r="AA771" s="4"/>
      <c r="AB771" s="4"/>
    </row>
    <row r="772" spans="1:28" ht="15">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c r="AA772" s="4"/>
      <c r="AB772" s="4"/>
    </row>
    <row r="773" spans="1:28" ht="15">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c r="AA773" s="4"/>
      <c r="AB773" s="4"/>
    </row>
    <row r="774" spans="1:28" ht="15">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c r="AA774" s="4"/>
      <c r="AB774" s="4"/>
    </row>
    <row r="775" spans="1:28" ht="15">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c r="AA775" s="4"/>
      <c r="AB775" s="4"/>
    </row>
    <row r="776" spans="1:28" ht="15">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c r="AA776" s="4"/>
      <c r="AB776" s="4"/>
    </row>
    <row r="777" spans="1:28" ht="15">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c r="AA777" s="4"/>
      <c r="AB777" s="4"/>
    </row>
    <row r="778" spans="1:28" ht="15">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c r="AA778" s="4"/>
      <c r="AB778" s="4"/>
    </row>
    <row r="779" spans="1:28" ht="15">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c r="AA779" s="4"/>
      <c r="AB779" s="4"/>
    </row>
    <row r="780" spans="1:28" ht="15">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c r="AA780" s="4"/>
      <c r="AB780" s="4"/>
    </row>
    <row r="781" spans="1:28" ht="15">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c r="AA781" s="4"/>
      <c r="AB781" s="4"/>
    </row>
    <row r="782" spans="1:28" ht="15">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c r="AA782" s="4"/>
      <c r="AB782" s="4"/>
    </row>
    <row r="783" spans="1:28" ht="15">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c r="AA783" s="4"/>
      <c r="AB783" s="4"/>
    </row>
    <row r="784" spans="1:28" ht="15">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c r="AA784" s="4"/>
      <c r="AB784" s="4"/>
    </row>
    <row r="785" spans="1:28" ht="15">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c r="AA785" s="4"/>
      <c r="AB785" s="4"/>
    </row>
    <row r="786" spans="1:28" ht="15">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c r="AA786" s="4"/>
      <c r="AB786" s="4"/>
    </row>
    <row r="787" spans="1:28" ht="15">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c r="AA787" s="4"/>
      <c r="AB787" s="4"/>
    </row>
    <row r="788" spans="1:28" ht="15">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c r="AA788" s="4"/>
      <c r="AB788" s="4"/>
    </row>
    <row r="789" spans="1:28" ht="15">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c r="AA789" s="4"/>
      <c r="AB789" s="4"/>
    </row>
    <row r="790" spans="1:28" ht="15">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c r="AA790" s="4"/>
      <c r="AB790" s="4"/>
    </row>
    <row r="791" spans="1:28" ht="15">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c r="AA791" s="4"/>
      <c r="AB791" s="4"/>
    </row>
    <row r="792" spans="1:28" ht="15">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c r="AA792" s="4"/>
      <c r="AB792" s="4"/>
    </row>
    <row r="793" spans="1:28" ht="15">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c r="AA793" s="4"/>
      <c r="AB793" s="4"/>
    </row>
    <row r="794" spans="1:28" ht="15">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c r="AA794" s="4"/>
      <c r="AB794" s="4"/>
    </row>
    <row r="795" spans="1:28" ht="15">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c r="AA795" s="4"/>
      <c r="AB795" s="4"/>
    </row>
    <row r="796" spans="1:28" ht="15">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c r="AA796" s="4"/>
      <c r="AB796" s="4"/>
    </row>
    <row r="797" spans="1:28" ht="15">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c r="AA797" s="4"/>
      <c r="AB797" s="4"/>
    </row>
    <row r="798" spans="1:28" ht="15">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c r="AA798" s="4"/>
      <c r="AB798" s="4"/>
    </row>
    <row r="799" spans="1:28" ht="15">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c r="AA799" s="4"/>
      <c r="AB799" s="4"/>
    </row>
    <row r="800" spans="1:28" ht="15">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c r="AA800" s="4"/>
      <c r="AB800" s="4"/>
    </row>
    <row r="801" spans="1:28" ht="15">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c r="AA801" s="4"/>
      <c r="AB801" s="4"/>
    </row>
    <row r="802" spans="1:28" ht="15">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c r="AA802" s="4"/>
      <c r="AB802" s="4"/>
    </row>
    <row r="803" spans="1:28" ht="15">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c r="AA803" s="4"/>
      <c r="AB803" s="4"/>
    </row>
    <row r="804" spans="1:28" ht="15">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c r="AA804" s="4"/>
      <c r="AB804" s="4"/>
    </row>
    <row r="805" spans="1:28" ht="15">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c r="AA805" s="4"/>
      <c r="AB805" s="4"/>
    </row>
    <row r="806" spans="1:28" ht="15">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c r="AA806" s="4"/>
      <c r="AB806" s="4"/>
    </row>
    <row r="807" spans="1:28" ht="15">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c r="AA807" s="4"/>
      <c r="AB807" s="4"/>
    </row>
    <row r="808" spans="1:28" ht="15">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c r="AA808" s="4"/>
      <c r="AB808" s="4"/>
    </row>
    <row r="809" spans="1:28" ht="15">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c r="AA809" s="4"/>
      <c r="AB809" s="4"/>
    </row>
    <row r="810" spans="1:28" ht="15">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c r="AA810" s="4"/>
      <c r="AB810" s="4"/>
    </row>
    <row r="811" spans="1:28" ht="15">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c r="AA811" s="4"/>
      <c r="AB811" s="4"/>
    </row>
    <row r="812" spans="1:28" ht="15">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c r="AA812" s="4"/>
      <c r="AB812" s="4"/>
    </row>
    <row r="813" spans="1:28" ht="15">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c r="AA813" s="4"/>
      <c r="AB813" s="4"/>
    </row>
    <row r="814" spans="1:28" ht="15">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c r="AA814" s="4"/>
      <c r="AB814" s="4"/>
    </row>
    <row r="815" spans="1:28" ht="15">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c r="AA815" s="4"/>
      <c r="AB815" s="4"/>
    </row>
    <row r="816" spans="1:28" ht="15">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c r="AA816" s="4"/>
      <c r="AB816" s="4"/>
    </row>
    <row r="817" spans="1:28" ht="15">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c r="AA817" s="4"/>
      <c r="AB817" s="4"/>
    </row>
    <row r="818" spans="1:28" ht="15">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c r="AA818" s="4"/>
      <c r="AB818" s="4"/>
    </row>
    <row r="819" spans="1:28" ht="15">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c r="AA819" s="4"/>
      <c r="AB819" s="4"/>
    </row>
    <row r="820" spans="1:28" ht="15">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c r="AA820" s="4"/>
      <c r="AB820" s="4"/>
    </row>
    <row r="821" spans="1:28" ht="15">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c r="AA821" s="4"/>
      <c r="AB821" s="4"/>
    </row>
    <row r="822" spans="1:28" ht="15">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c r="AA822" s="4"/>
      <c r="AB822" s="4"/>
    </row>
    <row r="823" spans="1:28" ht="15">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c r="AA823" s="4"/>
      <c r="AB823" s="4"/>
    </row>
    <row r="824" spans="1:28" ht="15">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c r="AA824" s="4"/>
      <c r="AB824" s="4"/>
    </row>
    <row r="825" spans="1:28" ht="15">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c r="AA825" s="4"/>
      <c r="AB825" s="4"/>
    </row>
    <row r="826" spans="1:28" ht="15">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c r="AA826" s="4"/>
      <c r="AB826" s="4"/>
    </row>
    <row r="827" spans="1:28" ht="15">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c r="AA827" s="4"/>
      <c r="AB827" s="4"/>
    </row>
    <row r="828" spans="1:28" ht="15">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c r="AA828" s="4"/>
      <c r="AB828" s="4"/>
    </row>
    <row r="829" spans="1:28" ht="15">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c r="AA829" s="4"/>
      <c r="AB829" s="4"/>
    </row>
    <row r="830" spans="1:28" ht="15">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c r="AA830" s="4"/>
      <c r="AB830" s="4"/>
    </row>
    <row r="831" spans="1:28" ht="15">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c r="AA831" s="4"/>
      <c r="AB831" s="4"/>
    </row>
    <row r="832" spans="1:28" ht="15">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c r="AA832" s="4"/>
      <c r="AB832" s="4"/>
    </row>
    <row r="833" spans="1:28" ht="15">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c r="AA833" s="4"/>
      <c r="AB833" s="4"/>
    </row>
    <row r="834" spans="1:28" ht="15">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c r="AA834" s="4"/>
      <c r="AB834" s="4"/>
    </row>
    <row r="835" spans="1:28" ht="15">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c r="AA835" s="4"/>
      <c r="AB835" s="4"/>
    </row>
    <row r="836" spans="1:28" ht="15">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c r="AA836" s="4"/>
      <c r="AB836" s="4"/>
    </row>
    <row r="837" spans="1:28" ht="15">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c r="AA837" s="4"/>
      <c r="AB837" s="4"/>
    </row>
    <row r="838" spans="1:28" ht="15">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c r="AA838" s="4"/>
      <c r="AB838" s="4"/>
    </row>
    <row r="839" spans="1:28" ht="15">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c r="AA839" s="4"/>
      <c r="AB839" s="4"/>
    </row>
    <row r="840" spans="1:28" ht="15">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c r="AA840" s="4"/>
      <c r="AB840" s="4"/>
    </row>
    <row r="841" spans="1:28" ht="15">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c r="AA841" s="4"/>
      <c r="AB841" s="4"/>
    </row>
    <row r="842" spans="1:28" ht="15">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c r="AA842" s="4"/>
      <c r="AB842" s="4"/>
    </row>
    <row r="843" spans="1:28" ht="15">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c r="AA843" s="4"/>
      <c r="AB843" s="4"/>
    </row>
    <row r="844" spans="1:28" ht="15">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c r="AA844" s="4"/>
      <c r="AB844" s="4"/>
    </row>
    <row r="845" spans="1:28" ht="15">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c r="AA845" s="4"/>
      <c r="AB845" s="4"/>
    </row>
    <row r="846" spans="1:28" ht="15">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c r="AA846" s="4"/>
      <c r="AB846" s="4"/>
    </row>
    <row r="847" spans="1:28" ht="15">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c r="AA847" s="4"/>
      <c r="AB847" s="4"/>
    </row>
    <row r="848" spans="1:28" ht="15">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c r="AA848" s="4"/>
      <c r="AB848" s="4"/>
    </row>
    <row r="849" spans="1:28" ht="15">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c r="AA849" s="4"/>
      <c r="AB849" s="4"/>
    </row>
    <row r="850" spans="1:28" ht="15">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c r="AA850" s="4"/>
      <c r="AB850" s="4"/>
    </row>
    <row r="851" spans="1:28" ht="15">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c r="AA851" s="4"/>
      <c r="AB851" s="4"/>
    </row>
    <row r="852" spans="1:28" ht="15">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c r="AA852" s="4"/>
      <c r="AB852" s="4"/>
    </row>
    <row r="853" spans="1:28" ht="15">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c r="AA853" s="4"/>
      <c r="AB853" s="4"/>
    </row>
    <row r="854" spans="1:28" ht="15">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c r="AA854" s="4"/>
      <c r="AB854" s="4"/>
    </row>
    <row r="855" spans="1:28" ht="15">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c r="AA855" s="4"/>
      <c r="AB855" s="4"/>
    </row>
    <row r="856" spans="1:28" ht="15">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c r="AA856" s="4"/>
      <c r="AB856" s="4"/>
    </row>
    <row r="857" spans="1:28" ht="15">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c r="AA857" s="4"/>
      <c r="AB857" s="4"/>
    </row>
    <row r="858" spans="1:28" ht="15">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c r="AA858" s="4"/>
      <c r="AB858" s="4"/>
    </row>
    <row r="859" spans="1:28" ht="15">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c r="AA859" s="4"/>
      <c r="AB859" s="4"/>
    </row>
    <row r="860" spans="1:28" ht="15">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c r="AA860" s="4"/>
      <c r="AB860" s="4"/>
    </row>
    <row r="861" spans="1:28" ht="15">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c r="AA861" s="4"/>
      <c r="AB861" s="4"/>
    </row>
    <row r="862" spans="1:28" ht="15">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c r="AA862" s="4"/>
      <c r="AB862" s="4"/>
    </row>
    <row r="863" spans="1:28" ht="15">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c r="AA863" s="4"/>
      <c r="AB863" s="4"/>
    </row>
    <row r="864" spans="1:28" ht="15">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c r="AA864" s="4"/>
      <c r="AB864" s="4"/>
    </row>
    <row r="865" spans="1:28" ht="15">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c r="AA865" s="4"/>
      <c r="AB865" s="4"/>
    </row>
    <row r="866" spans="1:28" ht="15">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c r="AA866" s="4"/>
      <c r="AB866" s="4"/>
    </row>
    <row r="867" spans="1:28" ht="15">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c r="AA867" s="4"/>
      <c r="AB867" s="4"/>
    </row>
    <row r="868" spans="1:28" ht="15">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c r="AA868" s="4"/>
      <c r="AB868" s="4"/>
    </row>
    <row r="869" spans="1:28" ht="15">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c r="AA869" s="4"/>
      <c r="AB869" s="4"/>
    </row>
    <row r="870" spans="1:28" ht="15">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c r="AA870" s="4"/>
      <c r="AB870" s="4"/>
    </row>
    <row r="871" spans="1:28" ht="15">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c r="AA871" s="4"/>
      <c r="AB871" s="4"/>
    </row>
    <row r="872" spans="1:28" ht="15">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c r="AA872" s="4"/>
      <c r="AB872" s="4"/>
    </row>
    <row r="873" spans="1:28" ht="15">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c r="AA873" s="4"/>
      <c r="AB873" s="4"/>
    </row>
    <row r="874" spans="1:28" ht="15">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c r="AA874" s="4"/>
      <c r="AB874" s="4"/>
    </row>
    <row r="875" spans="1:28" ht="15">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c r="AA875" s="4"/>
      <c r="AB875" s="4"/>
    </row>
    <row r="876" spans="1:28" ht="15">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c r="AA876" s="4"/>
      <c r="AB876" s="4"/>
    </row>
    <row r="877" spans="1:28" ht="15">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c r="AA877" s="4"/>
      <c r="AB877" s="4"/>
    </row>
    <row r="878" spans="1:28" ht="15">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c r="AA878" s="4"/>
      <c r="AB878" s="4"/>
    </row>
    <row r="879" spans="1:28" ht="15">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c r="AA879" s="4"/>
      <c r="AB879" s="4"/>
    </row>
    <row r="880" spans="1:28" ht="15">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c r="AA880" s="4"/>
      <c r="AB880" s="4"/>
    </row>
    <row r="881" spans="1:28" ht="15">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c r="AA881" s="4"/>
      <c r="AB881" s="4"/>
    </row>
    <row r="882" spans="1:28" ht="15">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c r="AA882" s="4"/>
      <c r="AB882" s="4"/>
    </row>
    <row r="883" spans="1:28" ht="15">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c r="AA883" s="4"/>
      <c r="AB883" s="4"/>
    </row>
    <row r="884" spans="1:28" ht="15">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c r="AA884" s="4"/>
      <c r="AB884" s="4"/>
    </row>
    <row r="885" spans="1:28" ht="15">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c r="AA885" s="4"/>
      <c r="AB885" s="4"/>
    </row>
    <row r="886" spans="1:28" ht="15">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c r="AA886" s="4"/>
      <c r="AB886" s="4"/>
    </row>
    <row r="887" spans="1:28" ht="15">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c r="AA887" s="4"/>
      <c r="AB887" s="4"/>
    </row>
    <row r="888" spans="1:28" ht="15">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c r="AA888" s="4"/>
      <c r="AB888" s="4"/>
    </row>
    <row r="889" spans="1:28" ht="15">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c r="AA889" s="4"/>
      <c r="AB889" s="4"/>
    </row>
    <row r="890" spans="1:28" ht="15">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c r="AA890" s="4"/>
      <c r="AB890" s="4"/>
    </row>
    <row r="891" spans="1:28" ht="15">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c r="AA891" s="4"/>
      <c r="AB891" s="4"/>
    </row>
    <row r="892" spans="1:28" ht="15">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c r="AA892" s="4"/>
      <c r="AB892" s="4"/>
    </row>
    <row r="893" spans="1:28" ht="15">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c r="AA893" s="4"/>
      <c r="AB893" s="4"/>
    </row>
    <row r="894" spans="1:28" ht="15">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c r="AA894" s="4"/>
      <c r="AB894" s="4"/>
    </row>
    <row r="895" spans="1:28" ht="15">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c r="AA895" s="4"/>
      <c r="AB895" s="4"/>
    </row>
    <row r="896" spans="1:28" ht="15">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c r="AA896" s="4"/>
      <c r="AB896" s="4"/>
    </row>
    <row r="897" spans="1:28" ht="15">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c r="AA897" s="4"/>
      <c r="AB897" s="4"/>
    </row>
    <row r="898" spans="1:28" ht="15">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c r="AA898" s="4"/>
      <c r="AB898" s="4"/>
    </row>
    <row r="899" spans="1:28" ht="15">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c r="AA899" s="4"/>
      <c r="AB899" s="4"/>
    </row>
    <row r="900" spans="1:28" ht="15">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c r="AA900" s="4"/>
      <c r="AB900" s="4"/>
    </row>
    <row r="901" spans="1:28" ht="15">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c r="AA901" s="4"/>
      <c r="AB901" s="4"/>
    </row>
    <row r="902" spans="1:28" ht="15">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c r="AA902" s="4"/>
      <c r="AB902" s="4"/>
    </row>
    <row r="903" spans="1:28" ht="15">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c r="AA903" s="4"/>
      <c r="AB903" s="4"/>
    </row>
    <row r="904" spans="1:28" ht="15">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c r="AA904" s="4"/>
      <c r="AB904" s="4"/>
    </row>
    <row r="905" spans="1:28" ht="15">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c r="AA905" s="4"/>
      <c r="AB905" s="4"/>
    </row>
    <row r="906" spans="1:28" ht="15">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c r="AA906" s="4"/>
      <c r="AB906" s="4"/>
    </row>
    <row r="907" spans="1:28" ht="15">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c r="AA907" s="4"/>
      <c r="AB907" s="4"/>
    </row>
    <row r="908" spans="1:28" ht="15">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c r="AA908" s="4"/>
      <c r="AB908" s="4"/>
    </row>
    <row r="909" spans="1:28" ht="15">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c r="AA909" s="4"/>
      <c r="AB909" s="4"/>
    </row>
    <row r="910" spans="1:28" ht="15">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c r="AA910" s="4"/>
      <c r="AB910" s="4"/>
    </row>
    <row r="911" spans="1:28" ht="15">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c r="AA911" s="4"/>
      <c r="AB911" s="4"/>
    </row>
    <row r="912" spans="1:28" ht="15">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c r="AA912" s="4"/>
      <c r="AB912" s="4"/>
    </row>
    <row r="913" spans="1:28" ht="15">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c r="AA913" s="4"/>
      <c r="AB913" s="4"/>
    </row>
    <row r="914" spans="1:28" ht="15">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c r="AA914" s="4"/>
      <c r="AB914" s="4"/>
    </row>
    <row r="915" spans="1:28" ht="15">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c r="AA915" s="4"/>
      <c r="AB915" s="4"/>
    </row>
    <row r="916" spans="1:28" ht="15">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c r="AA916" s="4"/>
      <c r="AB916" s="4"/>
    </row>
    <row r="917" spans="1:28" ht="15">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c r="AA917" s="4"/>
      <c r="AB917" s="4"/>
    </row>
    <row r="918" spans="1:28" ht="15">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c r="AA918" s="4"/>
      <c r="AB918" s="4"/>
    </row>
    <row r="919" spans="1:28" ht="15">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c r="AA919" s="4"/>
      <c r="AB919" s="4"/>
    </row>
    <row r="920" spans="1:28" ht="15">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c r="AA920" s="4"/>
      <c r="AB920" s="4"/>
    </row>
    <row r="921" spans="1:28" ht="15">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c r="AA921" s="4"/>
      <c r="AB921" s="4"/>
    </row>
    <row r="922" spans="1:28" ht="15">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c r="AA922" s="4"/>
      <c r="AB922" s="4"/>
    </row>
    <row r="923" spans="1:28" ht="15">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c r="AA923" s="4"/>
      <c r="AB923" s="4"/>
    </row>
    <row r="924" spans="1:28" ht="15">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c r="AA924" s="4"/>
      <c r="AB924" s="4"/>
    </row>
    <row r="925" spans="1:28" ht="15">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c r="AA925" s="4"/>
      <c r="AB925" s="4"/>
    </row>
    <row r="926" spans="1:28" ht="15">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c r="AA926" s="4"/>
      <c r="AB926" s="4"/>
    </row>
    <row r="927" spans="1:28" ht="15">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c r="AA927" s="4"/>
      <c r="AB927" s="4"/>
    </row>
    <row r="928" spans="1:28" ht="15">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c r="AA928" s="4"/>
      <c r="AB928" s="4"/>
    </row>
    <row r="929" spans="1:28" ht="15">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c r="AA929" s="4"/>
      <c r="AB929" s="4"/>
    </row>
    <row r="930" spans="1:28" ht="15">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c r="AA930" s="4"/>
      <c r="AB930" s="4"/>
    </row>
    <row r="931" spans="1:28" ht="15">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c r="AA931" s="4"/>
      <c r="AB931" s="4"/>
    </row>
    <row r="932" spans="1:28" ht="15">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c r="AA932" s="4"/>
      <c r="AB932" s="4"/>
    </row>
    <row r="933" spans="1:28" ht="15">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c r="AA933" s="4"/>
      <c r="AB933" s="4"/>
    </row>
    <row r="934" spans="1:28" ht="15">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c r="AA934" s="4"/>
      <c r="AB934" s="4"/>
    </row>
    <row r="935" spans="1:28" ht="15">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c r="AA935" s="4"/>
      <c r="AB935" s="4"/>
    </row>
    <row r="936" spans="1:28" ht="15">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c r="AA936" s="4"/>
      <c r="AB936" s="4"/>
    </row>
    <row r="937" spans="1:28" ht="15">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c r="AA937" s="4"/>
      <c r="AB937" s="4"/>
    </row>
    <row r="938" spans="1:28" ht="15">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c r="AA938" s="4"/>
      <c r="AB938" s="4"/>
    </row>
    <row r="939" spans="1:28" ht="15">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c r="AA939" s="4"/>
      <c r="AB939" s="4"/>
    </row>
    <row r="940" spans="1:28" ht="15">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c r="AA940" s="4"/>
      <c r="AB940" s="4"/>
    </row>
    <row r="941" spans="1:28" ht="15">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c r="AA941" s="4"/>
      <c r="AB941" s="4"/>
    </row>
    <row r="942" spans="1:28" ht="15">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c r="AA942" s="4"/>
      <c r="AB942" s="4"/>
    </row>
    <row r="943" spans="1:28" ht="15">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c r="AA943" s="4"/>
      <c r="AB943" s="4"/>
    </row>
    <row r="944" spans="1:28" ht="15">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c r="AA944" s="4"/>
      <c r="AB944" s="4"/>
    </row>
    <row r="945" spans="1:28" ht="15">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c r="AA945" s="4"/>
      <c r="AB945" s="4"/>
    </row>
    <row r="946" spans="1:28" ht="15">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c r="AA946" s="4"/>
      <c r="AB946" s="4"/>
    </row>
    <row r="947" spans="1:28" ht="15">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c r="AA947" s="4"/>
      <c r="AB947" s="4"/>
    </row>
    <row r="948" spans="1:28" ht="15">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c r="AA948" s="4"/>
      <c r="AB948" s="4"/>
    </row>
    <row r="949" spans="1:28" ht="15">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c r="AA949" s="4"/>
      <c r="AB949" s="4"/>
    </row>
    <row r="950" spans="1:28" ht="15">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c r="AA950" s="4"/>
      <c r="AB950" s="4"/>
    </row>
    <row r="951" spans="1:28" ht="15">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c r="AA951" s="4"/>
      <c r="AB951" s="4"/>
    </row>
    <row r="952" spans="1:28" ht="15">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c r="AA952" s="4"/>
      <c r="AB952" s="4"/>
    </row>
    <row r="953" spans="1:28" ht="15">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c r="AA953" s="4"/>
      <c r="AB953" s="4"/>
    </row>
    <row r="954" spans="1:28" ht="15">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c r="AA954" s="4"/>
      <c r="AB954" s="4"/>
    </row>
    <row r="955" spans="1:28" ht="15">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c r="AA955" s="4"/>
      <c r="AB955" s="4"/>
    </row>
    <row r="956" spans="1:28" ht="15">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c r="AA956" s="4"/>
      <c r="AB956" s="4"/>
    </row>
    <row r="957" spans="1:28" ht="15">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c r="AA957" s="4"/>
      <c r="AB957" s="4"/>
    </row>
    <row r="958" spans="1:28" ht="15">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c r="AA958" s="4"/>
      <c r="AB958" s="4"/>
    </row>
    <row r="959" spans="1:28" ht="15">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c r="AA959" s="4"/>
      <c r="AB959" s="4"/>
    </row>
    <row r="960" spans="1:28" ht="15">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c r="AA960" s="4"/>
      <c r="AB960" s="4"/>
    </row>
    <row r="961" spans="1:28" ht="15">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c r="AA961" s="4"/>
      <c r="AB961" s="4"/>
    </row>
    <row r="962" spans="1:28" ht="15">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c r="AA962" s="4"/>
      <c r="AB962" s="4"/>
    </row>
    <row r="963" spans="1:28" ht="15">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c r="AA963" s="4"/>
      <c r="AB963" s="4"/>
    </row>
    <row r="964" spans="1:28" ht="15">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c r="AA964" s="4"/>
      <c r="AB964" s="4"/>
    </row>
    <row r="965" spans="1:28" ht="15">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c r="AA965" s="4"/>
      <c r="AB965" s="4"/>
    </row>
    <row r="966" spans="1:28" ht="15">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c r="AA966" s="4"/>
      <c r="AB966" s="4"/>
    </row>
    <row r="967" spans="1:28" ht="15">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c r="AA967" s="4"/>
      <c r="AB967" s="4"/>
    </row>
    <row r="968" spans="1:28" ht="15">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c r="AA968" s="4"/>
      <c r="AB968" s="4"/>
    </row>
    <row r="969" spans="1:28" ht="15">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c r="AA969" s="4"/>
      <c r="AB969" s="4"/>
    </row>
    <row r="970" spans="1:28" ht="15">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c r="AA970" s="4"/>
      <c r="AB970" s="4"/>
    </row>
    <row r="971" spans="1:28" ht="15">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c r="AA971" s="4"/>
      <c r="AB971" s="4"/>
    </row>
    <row r="972" spans="1:28" ht="15">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row>
    <row r="973" spans="1:28" ht="15">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row>
    <row r="974" spans="1:28" ht="15">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row>
    <row r="975" spans="1:28" ht="15">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row>
    <row r="976" spans="1:28" ht="15">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row>
    <row r="977" spans="1:28" ht="15">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row>
    <row r="978" spans="1:28" ht="15">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row>
    <row r="979" spans="1:28" ht="15">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row>
    <row r="980" spans="1:28" ht="15">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row>
    <row r="981" spans="1:28" ht="15">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row>
    <row r="982" spans="1:28" ht="15">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row>
    <row r="983" spans="1:28" ht="15">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row>
    <row r="984" spans="1:28" ht="15">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row>
    <row r="985" spans="1:28" ht="15">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row>
    <row r="986" spans="1:28" ht="15">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row>
    <row r="987" spans="1:28" ht="15">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row>
    <row r="988" spans="1:28" ht="15">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row>
    <row r="989" spans="1:28" ht="15">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row>
    <row r="990" spans="1:28" ht="15">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row>
    <row r="991" spans="1:28" ht="15">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row>
    <row r="992" spans="1:28" ht="15">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row>
    <row r="993" spans="1:28" ht="15">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row>
    <row r="994" spans="1:28" ht="15">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row>
    <row r="995" spans="1:28" ht="15">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row>
    <row r="996" spans="1:28" ht="15">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row>
    <row r="997" spans="1:28" ht="15">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row>
    <row r="998" spans="1:28" ht="15">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row>
    <row r="999" spans="1:28" ht="15">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row>
    <row r="1000" spans="1:28" ht="15">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row>
    <row r="1001" spans="1:28" ht="15">
      <c r="A1001" s="4"/>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row>
    <row r="1002" spans="1:28" ht="15">
      <c r="A1002" s="4"/>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row>
    <row r="1003" spans="1:28" ht="15">
      <c r="A1003" s="4"/>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row>
    <row r="1004" spans="1:28" ht="15">
      <c r="A1004" s="4"/>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row>
    <row r="1005" spans="1:28" ht="15">
      <c r="A1005" s="4"/>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row>
    <row r="1006" spans="1:28" ht="15">
      <c r="A1006" s="4"/>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row>
    <row r="1007" spans="1:28" ht="15">
      <c r="A1007" s="4"/>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row>
    <row r="1008" spans="1:28" ht="15">
      <c r="A1008" s="4"/>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row>
    <row r="1009" spans="1:28" ht="15">
      <c r="A1009" s="4"/>
      <c r="B1009" s="4"/>
      <c r="C1009" s="4"/>
      <c r="D1009" s="4"/>
      <c r="E1009" s="4"/>
      <c r="F1009" s="4"/>
      <c r="G1009" s="4"/>
      <c r="H1009" s="4"/>
      <c r="I1009" s="4"/>
      <c r="J1009" s="4"/>
      <c r="K1009" s="4"/>
      <c r="L1009" s="4"/>
      <c r="M1009" s="4"/>
      <c r="N1009" s="4"/>
      <c r="O1009" s="4"/>
      <c r="P1009" s="4"/>
      <c r="Q1009" s="4"/>
      <c r="R1009" s="4"/>
      <c r="S1009" s="4"/>
      <c r="T1009" s="4"/>
      <c r="U1009" s="4"/>
      <c r="V1009" s="4"/>
      <c r="W1009" s="4"/>
      <c r="X1009" s="4"/>
      <c r="Y1009" s="4"/>
      <c r="Z1009" s="4"/>
      <c r="AA1009" s="4"/>
      <c r="AB1009" s="4"/>
    </row>
    <row r="1010" spans="1:28" ht="15">
      <c r="A1010" s="4"/>
      <c r="B1010" s="4"/>
      <c r="C1010" s="4"/>
      <c r="D1010" s="4"/>
      <c r="E1010" s="4"/>
      <c r="F1010" s="4"/>
      <c r="G1010" s="4"/>
      <c r="H1010" s="4"/>
      <c r="I1010" s="4"/>
      <c r="J1010" s="4"/>
      <c r="K1010" s="4"/>
      <c r="L1010" s="4"/>
      <c r="M1010" s="4"/>
      <c r="N1010" s="4"/>
      <c r="O1010" s="4"/>
      <c r="P1010" s="4"/>
      <c r="Q1010" s="4"/>
      <c r="R1010" s="4"/>
      <c r="S1010" s="4"/>
      <c r="T1010" s="4"/>
      <c r="U1010" s="4"/>
      <c r="V1010" s="4"/>
      <c r="W1010" s="4"/>
      <c r="X1010" s="4"/>
      <c r="Y1010" s="4"/>
      <c r="Z1010" s="4"/>
      <c r="AA1010" s="4"/>
      <c r="AB1010" s="4"/>
    </row>
    <row r="1011" spans="1:28" ht="15">
      <c r="A1011" s="4"/>
      <c r="B1011" s="4"/>
      <c r="C1011" s="4"/>
      <c r="D1011" s="4"/>
      <c r="E1011" s="4"/>
      <c r="F1011" s="4"/>
      <c r="G1011" s="4"/>
      <c r="H1011" s="4"/>
      <c r="I1011" s="4"/>
      <c r="J1011" s="4"/>
      <c r="K1011" s="4"/>
      <c r="L1011" s="4"/>
      <c r="M1011" s="4"/>
      <c r="N1011" s="4"/>
      <c r="O1011" s="4"/>
      <c r="P1011" s="4"/>
      <c r="Q1011" s="4"/>
      <c r="R1011" s="4"/>
      <c r="S1011" s="4"/>
      <c r="T1011" s="4"/>
      <c r="U1011" s="4"/>
      <c r="V1011" s="4"/>
      <c r="W1011" s="4"/>
      <c r="X1011" s="4"/>
      <c r="Y1011" s="4"/>
      <c r="Z1011" s="4"/>
      <c r="AA1011" s="4"/>
      <c r="AB1011" s="4"/>
    </row>
    <row r="1012" spans="1:28" ht="15">
      <c r="A1012" s="4"/>
      <c r="B1012" s="4"/>
      <c r="C1012" s="4"/>
      <c r="D1012" s="4"/>
      <c r="E1012" s="4"/>
      <c r="F1012" s="4"/>
      <c r="G1012" s="4"/>
      <c r="H1012" s="4"/>
      <c r="I1012" s="4"/>
      <c r="J1012" s="4"/>
      <c r="K1012" s="4"/>
      <c r="L1012" s="4"/>
      <c r="M1012" s="4"/>
      <c r="N1012" s="4"/>
      <c r="O1012" s="4"/>
      <c r="P1012" s="4"/>
      <c r="Q1012" s="4"/>
      <c r="R1012" s="4"/>
      <c r="S1012" s="4"/>
      <c r="T1012" s="4"/>
      <c r="U1012" s="4"/>
      <c r="V1012" s="4"/>
      <c r="W1012" s="4"/>
      <c r="X1012" s="4"/>
      <c r="Y1012" s="4"/>
      <c r="Z1012" s="4"/>
      <c r="AA1012" s="4"/>
      <c r="AB1012" s="4"/>
    </row>
    <row r="1013" spans="1:28" ht="15">
      <c r="A1013" s="4"/>
      <c r="B1013" s="4"/>
      <c r="C1013" s="4"/>
      <c r="D1013" s="4"/>
      <c r="E1013" s="4"/>
      <c r="F1013" s="4"/>
      <c r="G1013" s="4"/>
      <c r="H1013" s="4"/>
      <c r="I1013" s="4"/>
      <c r="J1013" s="4"/>
      <c r="K1013" s="4"/>
      <c r="L1013" s="4"/>
      <c r="M1013" s="4"/>
      <c r="N1013" s="4"/>
      <c r="O1013" s="4"/>
      <c r="P1013" s="4"/>
      <c r="Q1013" s="4"/>
      <c r="R1013" s="4"/>
      <c r="S1013" s="4"/>
      <c r="T1013" s="4"/>
      <c r="U1013" s="4"/>
      <c r="V1013" s="4"/>
      <c r="W1013" s="4"/>
      <c r="X1013" s="4"/>
      <c r="Y1013" s="4"/>
      <c r="Z1013" s="4"/>
      <c r="AA1013" s="4"/>
      <c r="AB1013" s="4"/>
    </row>
    <row r="1014" spans="1:28" ht="15">
      <c r="A1014" s="4"/>
      <c r="B1014" s="4"/>
      <c r="C1014" s="4"/>
      <c r="D1014" s="4"/>
      <c r="E1014" s="4"/>
      <c r="F1014" s="4"/>
      <c r="G1014" s="4"/>
      <c r="H1014" s="4"/>
      <c r="I1014" s="4"/>
      <c r="J1014" s="4"/>
      <c r="K1014" s="4"/>
      <c r="L1014" s="4"/>
      <c r="M1014" s="4"/>
      <c r="N1014" s="4"/>
      <c r="O1014" s="4"/>
      <c r="P1014" s="4"/>
      <c r="Q1014" s="4"/>
      <c r="R1014" s="4"/>
      <c r="S1014" s="4"/>
      <c r="T1014" s="4"/>
      <c r="U1014" s="4"/>
      <c r="V1014" s="4"/>
      <c r="W1014" s="4"/>
      <c r="X1014" s="4"/>
      <c r="Y1014" s="4"/>
      <c r="Z1014" s="4"/>
      <c r="AA1014" s="4"/>
      <c r="AB1014" s="4"/>
    </row>
    <row r="1015" spans="1:28" ht="15">
      <c r="A1015" s="4"/>
      <c r="B1015" s="4"/>
      <c r="C1015" s="4"/>
      <c r="D1015" s="4"/>
      <c r="E1015" s="4"/>
      <c r="F1015" s="4"/>
      <c r="G1015" s="4"/>
      <c r="H1015" s="4"/>
      <c r="I1015" s="4"/>
      <c r="J1015" s="4"/>
      <c r="K1015" s="4"/>
      <c r="L1015" s="4"/>
      <c r="M1015" s="4"/>
      <c r="N1015" s="4"/>
      <c r="O1015" s="4"/>
      <c r="P1015" s="4"/>
      <c r="Q1015" s="4"/>
      <c r="R1015" s="4"/>
      <c r="S1015" s="4"/>
      <c r="T1015" s="4"/>
      <c r="U1015" s="4"/>
      <c r="V1015" s="4"/>
      <c r="W1015" s="4"/>
      <c r="X1015" s="4"/>
      <c r="Y1015" s="4"/>
      <c r="Z1015" s="4"/>
      <c r="AA1015" s="4"/>
      <c r="AB1015" s="4"/>
    </row>
    <row r="1016" spans="1:28" ht="15">
      <c r="A1016" s="4"/>
      <c r="B1016" s="4"/>
      <c r="C1016" s="4"/>
      <c r="D1016" s="4"/>
      <c r="E1016" s="4"/>
      <c r="F1016" s="4"/>
      <c r="G1016" s="4"/>
      <c r="H1016" s="4"/>
      <c r="I1016" s="4"/>
      <c r="J1016" s="4"/>
      <c r="K1016" s="4"/>
      <c r="L1016" s="4"/>
      <c r="M1016" s="4"/>
      <c r="N1016" s="4"/>
      <c r="O1016" s="4"/>
      <c r="P1016" s="4"/>
      <c r="Q1016" s="4"/>
      <c r="R1016" s="4"/>
      <c r="S1016" s="4"/>
      <c r="T1016" s="4"/>
      <c r="U1016" s="4"/>
      <c r="V1016" s="4"/>
      <c r="W1016" s="4"/>
      <c r="X1016" s="4"/>
      <c r="Y1016" s="4"/>
      <c r="Z1016" s="4"/>
      <c r="AA1016" s="4"/>
      <c r="AB1016" s="4"/>
    </row>
    <row r="1017" spans="1:28" ht="15">
      <c r="A1017" s="4"/>
      <c r="B1017" s="4"/>
      <c r="C1017" s="4"/>
      <c r="D1017" s="4"/>
      <c r="E1017" s="4"/>
      <c r="F1017" s="4"/>
      <c r="G1017" s="4"/>
      <c r="H1017" s="4"/>
      <c r="I1017" s="4"/>
      <c r="J1017" s="4"/>
      <c r="K1017" s="4"/>
      <c r="L1017" s="4"/>
      <c r="M1017" s="4"/>
      <c r="N1017" s="4"/>
      <c r="O1017" s="4"/>
      <c r="P1017" s="4"/>
      <c r="Q1017" s="4"/>
      <c r="R1017" s="4"/>
      <c r="S1017" s="4"/>
      <c r="T1017" s="4"/>
      <c r="U1017" s="4"/>
      <c r="V1017" s="4"/>
      <c r="W1017" s="4"/>
      <c r="X1017" s="4"/>
      <c r="Y1017" s="4"/>
      <c r="Z1017" s="4"/>
      <c r="AA1017" s="4"/>
      <c r="AB1017" s="4"/>
    </row>
    <row r="1018" spans="1:28" ht="15">
      <c r="A1018" s="4"/>
      <c r="B1018" s="4"/>
      <c r="C1018" s="4"/>
      <c r="D1018" s="4"/>
      <c r="E1018" s="4"/>
      <c r="F1018" s="4"/>
      <c r="G1018" s="4"/>
      <c r="H1018" s="4"/>
      <c r="I1018" s="4"/>
      <c r="J1018" s="4"/>
      <c r="K1018" s="4"/>
      <c r="L1018" s="4"/>
      <c r="M1018" s="4"/>
      <c r="N1018" s="4"/>
      <c r="O1018" s="4"/>
      <c r="P1018" s="4"/>
      <c r="Q1018" s="4"/>
      <c r="R1018" s="4"/>
      <c r="S1018" s="4"/>
      <c r="T1018" s="4"/>
      <c r="U1018" s="4"/>
      <c r="V1018" s="4"/>
      <c r="W1018" s="4"/>
      <c r="X1018" s="4"/>
      <c r="Y1018" s="4"/>
      <c r="Z1018" s="4"/>
      <c r="AA1018" s="4"/>
      <c r="AB1018" s="4"/>
    </row>
    <row r="1019" spans="1:28" ht="15">
      <c r="A1019" s="4"/>
      <c r="B1019" s="4"/>
      <c r="C1019" s="4"/>
      <c r="D1019" s="4"/>
      <c r="E1019" s="4"/>
      <c r="F1019" s="4"/>
      <c r="G1019" s="4"/>
      <c r="H1019" s="4"/>
      <c r="I1019" s="4"/>
      <c r="J1019" s="4"/>
      <c r="K1019" s="4"/>
      <c r="L1019" s="4"/>
      <c r="M1019" s="4"/>
      <c r="N1019" s="4"/>
      <c r="O1019" s="4"/>
      <c r="P1019" s="4"/>
      <c r="Q1019" s="4"/>
      <c r="R1019" s="4"/>
      <c r="S1019" s="4"/>
      <c r="T1019" s="4"/>
      <c r="U1019" s="4"/>
      <c r="V1019" s="4"/>
      <c r="W1019" s="4"/>
      <c r="X1019" s="4"/>
      <c r="Y1019" s="4"/>
      <c r="Z1019" s="4"/>
      <c r="AA1019" s="4"/>
      <c r="AB1019" s="4"/>
    </row>
    <row r="1020" spans="1:28" ht="15">
      <c r="A1020" s="4"/>
      <c r="B1020" s="4"/>
      <c r="C1020" s="4"/>
      <c r="D1020" s="4"/>
      <c r="E1020" s="4"/>
      <c r="F1020" s="4"/>
      <c r="G1020" s="4"/>
      <c r="H1020" s="4"/>
      <c r="I1020" s="4"/>
      <c r="J1020" s="4"/>
      <c r="K1020" s="4"/>
      <c r="L1020" s="4"/>
      <c r="M1020" s="4"/>
      <c r="N1020" s="4"/>
      <c r="O1020" s="4"/>
      <c r="P1020" s="4"/>
      <c r="Q1020" s="4"/>
      <c r="R1020" s="4"/>
      <c r="S1020" s="4"/>
      <c r="T1020" s="4"/>
      <c r="U1020" s="4"/>
      <c r="V1020" s="4"/>
      <c r="W1020" s="4"/>
      <c r="X1020" s="4"/>
      <c r="Y1020" s="4"/>
      <c r="Z1020" s="4"/>
      <c r="AA1020" s="4"/>
      <c r="AB1020" s="4"/>
    </row>
    <row r="1021" spans="1:28" ht="15">
      <c r="A1021" s="4"/>
      <c r="B1021" s="4"/>
      <c r="C1021" s="4"/>
      <c r="D1021" s="4"/>
      <c r="E1021" s="4"/>
      <c r="F1021" s="4"/>
      <c r="G1021" s="4"/>
      <c r="H1021" s="4"/>
      <c r="I1021" s="4"/>
      <c r="J1021" s="4"/>
      <c r="K1021" s="4"/>
      <c r="L1021" s="4"/>
      <c r="M1021" s="4"/>
      <c r="N1021" s="4"/>
      <c r="O1021" s="4"/>
      <c r="P1021" s="4"/>
      <c r="Q1021" s="4"/>
      <c r="R1021" s="4"/>
      <c r="S1021" s="4"/>
      <c r="T1021" s="4"/>
      <c r="U1021" s="4"/>
      <c r="V1021" s="4"/>
      <c r="W1021" s="4"/>
      <c r="X1021" s="4"/>
      <c r="Y1021" s="4"/>
      <c r="Z1021" s="4"/>
      <c r="AA1021" s="4"/>
      <c r="AB1021" s="4"/>
    </row>
    <row r="1022" spans="1:28" ht="15">
      <c r="A1022" s="4"/>
      <c r="B1022" s="4"/>
      <c r="C1022" s="4"/>
      <c r="D1022" s="4"/>
      <c r="E1022" s="4"/>
      <c r="F1022" s="4"/>
      <c r="G1022" s="4"/>
      <c r="H1022" s="4"/>
      <c r="I1022" s="4"/>
      <c r="J1022" s="4"/>
      <c r="K1022" s="4"/>
      <c r="L1022" s="4"/>
      <c r="M1022" s="4"/>
      <c r="N1022" s="4"/>
      <c r="O1022" s="4"/>
      <c r="P1022" s="4"/>
      <c r="Q1022" s="4"/>
      <c r="R1022" s="4"/>
      <c r="S1022" s="4"/>
      <c r="T1022" s="4"/>
      <c r="U1022" s="4"/>
      <c r="V1022" s="4"/>
      <c r="W1022" s="4"/>
      <c r="X1022" s="4"/>
      <c r="Y1022" s="4"/>
      <c r="Z1022" s="4"/>
      <c r="AA1022" s="4"/>
      <c r="AB1022" s="4"/>
    </row>
    <row r="1023" spans="1:28" ht="15">
      <c r="A1023" s="4"/>
      <c r="B1023" s="4"/>
      <c r="C1023" s="4"/>
      <c r="D1023" s="4"/>
      <c r="E1023" s="4"/>
      <c r="F1023" s="4"/>
      <c r="G1023" s="4"/>
      <c r="H1023" s="4"/>
      <c r="I1023" s="4"/>
      <c r="J1023" s="4"/>
      <c r="K1023" s="4"/>
      <c r="L1023" s="4"/>
      <c r="M1023" s="4"/>
      <c r="N1023" s="4"/>
      <c r="O1023" s="4"/>
      <c r="P1023" s="4"/>
      <c r="Q1023" s="4"/>
      <c r="R1023" s="4"/>
      <c r="S1023" s="4"/>
      <c r="T1023" s="4"/>
      <c r="U1023" s="4"/>
      <c r="V1023" s="4"/>
      <c r="W1023" s="4"/>
      <c r="X1023" s="4"/>
      <c r="Y1023" s="4"/>
      <c r="Z1023" s="4"/>
      <c r="AA1023" s="4"/>
      <c r="AB1023" s="4"/>
    </row>
    <row r="1024" spans="1:28" ht="15">
      <c r="A1024" s="4"/>
      <c r="B1024" s="4"/>
      <c r="C1024" s="4"/>
      <c r="D1024" s="4"/>
      <c r="E1024" s="4"/>
      <c r="F1024" s="4"/>
      <c r="G1024" s="4"/>
      <c r="H1024" s="4"/>
      <c r="I1024" s="4"/>
      <c r="J1024" s="4"/>
      <c r="K1024" s="4"/>
      <c r="L1024" s="4"/>
      <c r="M1024" s="4"/>
      <c r="N1024" s="4"/>
      <c r="O1024" s="4"/>
      <c r="P1024" s="4"/>
      <c r="Q1024" s="4"/>
      <c r="R1024" s="4"/>
      <c r="S1024" s="4"/>
      <c r="T1024" s="4"/>
      <c r="U1024" s="4"/>
      <c r="V1024" s="4"/>
      <c r="W1024" s="4"/>
      <c r="X1024" s="4"/>
      <c r="Y1024" s="4"/>
      <c r="Z1024" s="4"/>
      <c r="AA1024" s="4"/>
      <c r="AB1024" s="4"/>
    </row>
  </sheetData>
  <hyperlinks>
    <hyperlink ref="B1" r:id="rId1" xr:uid="{00000000-0004-0000-0100-000000000000}"/>
    <hyperlink ref="B2" r:id="rId2" xr:uid="{00000000-0004-0000-0100-000001000000}"/>
    <hyperlink ref="B3" r:id="rId3" xr:uid="{00000000-0004-0000-0100-000002000000}"/>
    <hyperlink ref="B4" r:id="rId4" xr:uid="{00000000-0004-0000-0100-000003000000}"/>
    <hyperlink ref="B5" r:id="rId5" xr:uid="{00000000-0004-0000-0100-000004000000}"/>
    <hyperlink ref="B6" r:id="rId6" location="heading=h.r495x78zaezt" xr:uid="{00000000-0004-0000-0100-000005000000}"/>
    <hyperlink ref="B7" r:id="rId7" location="heading=h.8dr9z9c8dxl4" xr:uid="{00000000-0004-0000-0100-000006000000}"/>
    <hyperlink ref="B8" r:id="rId8" xr:uid="{00000000-0004-0000-0100-000007000000}"/>
    <hyperlink ref="B9" r:id="rId9" xr:uid="{00000000-0004-0000-0100-000008000000}"/>
    <hyperlink ref="B10" r:id="rId10" xr:uid="{00000000-0004-0000-0100-000009000000}"/>
    <hyperlink ref="B11" r:id="rId11" xr:uid="{00000000-0004-0000-0100-00000A000000}"/>
    <hyperlink ref="B12" r:id="rId12" xr:uid="{00000000-0004-0000-0100-00000B000000}"/>
    <hyperlink ref="B13" r:id="rId13" xr:uid="{00000000-0004-0000-0100-00000C000000}"/>
    <hyperlink ref="B14" r:id="rId14" xr:uid="{00000000-0004-0000-0100-00000D000000}"/>
    <hyperlink ref="B15" r:id="rId15" xr:uid="{00000000-0004-0000-0100-00000E000000}"/>
    <hyperlink ref="B16" r:id="rId16" xr:uid="{00000000-0004-0000-0100-00000F000000}"/>
    <hyperlink ref="B17" r:id="rId17" xr:uid="{00000000-0004-0000-0100-000010000000}"/>
    <hyperlink ref="B18" r:id="rId18" xr:uid="{00000000-0004-0000-0100-000011000000}"/>
    <hyperlink ref="B19" r:id="rId19" xr:uid="{00000000-0004-0000-0100-000012000000}"/>
    <hyperlink ref="B20" r:id="rId20" xr:uid="{00000000-0004-0000-0100-000013000000}"/>
    <hyperlink ref="B21" r:id="rId21" xr:uid="{00000000-0004-0000-0100-000014000000}"/>
    <hyperlink ref="B22" r:id="rId22" xr:uid="{00000000-0004-0000-0100-000015000000}"/>
    <hyperlink ref="B23" r:id="rId23" xr:uid="{00000000-0004-0000-0100-000016000000}"/>
    <hyperlink ref="B25" r:id="rId24" xr:uid="{00000000-0004-0000-0100-000017000000}"/>
    <hyperlink ref="B26" r:id="rId25" xr:uid="{00000000-0004-0000-0100-000018000000}"/>
    <hyperlink ref="B27" r:id="rId26" xr:uid="{00000000-0004-0000-0100-000019000000}"/>
    <hyperlink ref="B28" r:id="rId27" xr:uid="{00000000-0004-0000-0100-00001A000000}"/>
    <hyperlink ref="B29" r:id="rId28" xr:uid="{00000000-0004-0000-0100-00001B000000}"/>
    <hyperlink ref="B30" r:id="rId29" xr:uid="{00000000-0004-0000-0100-00001C000000}"/>
    <hyperlink ref="B31" r:id="rId30" xr:uid="{00000000-0004-0000-0100-00001D000000}"/>
    <hyperlink ref="B32" r:id="rId31" xr:uid="{00000000-0004-0000-0100-00001E000000}"/>
    <hyperlink ref="B33" r:id="rId32" xr:uid="{00000000-0004-0000-0100-00001F000000}"/>
    <hyperlink ref="B34" r:id="rId33" xr:uid="{00000000-0004-0000-0100-000020000000}"/>
    <hyperlink ref="B35" r:id="rId34" xr:uid="{00000000-0004-0000-0100-000021000000}"/>
    <hyperlink ref="B36" r:id="rId35" xr:uid="{00000000-0004-0000-0100-000022000000}"/>
    <hyperlink ref="B37" r:id="rId36" xr:uid="{00000000-0004-0000-0100-000023000000}"/>
    <hyperlink ref="B38" r:id="rId37" xr:uid="{00000000-0004-0000-0100-000024000000}"/>
    <hyperlink ref="B39" r:id="rId38" xr:uid="{00000000-0004-0000-0100-000025000000}"/>
    <hyperlink ref="B40" r:id="rId39" xr:uid="{00000000-0004-0000-0100-000026000000}"/>
    <hyperlink ref="B41" r:id="rId40" xr:uid="{00000000-0004-0000-0100-000027000000}"/>
    <hyperlink ref="B42" r:id="rId41" xr:uid="{00000000-0004-0000-0100-000028000000}"/>
    <hyperlink ref="B43" r:id="rId42" xr:uid="{00000000-0004-0000-0100-000029000000}"/>
    <hyperlink ref="B44" r:id="rId43" xr:uid="{00000000-0004-0000-0100-00002A000000}"/>
    <hyperlink ref="B45" r:id="rId44" xr:uid="{00000000-0004-0000-0100-00002B000000}"/>
    <hyperlink ref="B46" r:id="rId45" xr:uid="{00000000-0004-0000-0100-00002C000000}"/>
    <hyperlink ref="B47" r:id="rId46" xr:uid="{00000000-0004-0000-0100-00002D000000}"/>
    <hyperlink ref="B48" r:id="rId47" xr:uid="{00000000-0004-0000-0100-00002E000000}"/>
    <hyperlink ref="B49" r:id="rId48" xr:uid="{00000000-0004-0000-0100-00002F000000}"/>
    <hyperlink ref="B50" r:id="rId49" xr:uid="{00000000-0004-0000-0100-000030000000}"/>
    <hyperlink ref="B51" r:id="rId50" xr:uid="{00000000-0004-0000-0100-000031000000}"/>
    <hyperlink ref="B52" r:id="rId51" xr:uid="{00000000-0004-0000-0100-000032000000}"/>
    <hyperlink ref="B53" r:id="rId52" xr:uid="{00000000-0004-0000-0100-000033000000}"/>
    <hyperlink ref="B54" r:id="rId53" xr:uid="{00000000-0004-0000-0100-000034000000}"/>
    <hyperlink ref="B55" r:id="rId54" xr:uid="{00000000-0004-0000-0100-000035000000}"/>
    <hyperlink ref="B56" r:id="rId55" xr:uid="{00000000-0004-0000-0100-000036000000}"/>
    <hyperlink ref="B57" r:id="rId56" xr:uid="{00000000-0004-0000-0100-000037000000}"/>
    <hyperlink ref="B58" r:id="rId57" xr:uid="{00000000-0004-0000-0100-000038000000}"/>
    <hyperlink ref="B59" r:id="rId58" xr:uid="{00000000-0004-0000-0100-000039000000}"/>
    <hyperlink ref="B60" r:id="rId59" location="heading=h.xulrtopr6xzl" xr:uid="{00000000-0004-0000-0100-00003A000000}"/>
    <hyperlink ref="B61" r:id="rId60" xr:uid="{00000000-0004-0000-0100-00003B000000}"/>
    <hyperlink ref="B62" r:id="rId61" xr:uid="{00000000-0004-0000-0100-00003C000000}"/>
    <hyperlink ref="B63" r:id="rId62" xr:uid="{00000000-0004-0000-0100-00003D000000}"/>
    <hyperlink ref="B64" r:id="rId63" xr:uid="{00000000-0004-0000-0100-00003E000000}"/>
    <hyperlink ref="B65" r:id="rId64" xr:uid="{00000000-0004-0000-0100-00003F000000}"/>
    <hyperlink ref="B66" r:id="rId65" xr:uid="{00000000-0004-0000-0100-000040000000}"/>
    <hyperlink ref="B67" r:id="rId66" xr:uid="{00000000-0004-0000-0100-000041000000}"/>
    <hyperlink ref="B68" r:id="rId67" xr:uid="{00000000-0004-0000-0100-000042000000}"/>
    <hyperlink ref="B69" r:id="rId68" xr:uid="{00000000-0004-0000-0100-000043000000}"/>
    <hyperlink ref="B70" r:id="rId69" xr:uid="{00000000-0004-0000-0100-000044000000}"/>
    <hyperlink ref="B71" r:id="rId70" xr:uid="{00000000-0004-0000-0100-000045000000}"/>
    <hyperlink ref="B72" r:id="rId71" xr:uid="{00000000-0004-0000-0100-000046000000}"/>
    <hyperlink ref="B73" r:id="rId72" xr:uid="{00000000-0004-0000-0100-000047000000}"/>
    <hyperlink ref="B74" r:id="rId73" xr:uid="{00000000-0004-0000-0100-000048000000}"/>
    <hyperlink ref="B75" r:id="rId74" xr:uid="{00000000-0004-0000-0100-000049000000}"/>
    <hyperlink ref="B76" r:id="rId75" xr:uid="{00000000-0004-0000-0100-00004A000000}"/>
    <hyperlink ref="B77" r:id="rId76" xr:uid="{00000000-0004-0000-0100-00004B000000}"/>
    <hyperlink ref="B78" r:id="rId77" xr:uid="{00000000-0004-0000-0100-00004C000000}"/>
    <hyperlink ref="B79" r:id="rId78" xr:uid="{00000000-0004-0000-0100-00004D000000}"/>
    <hyperlink ref="B80" r:id="rId79" xr:uid="{00000000-0004-0000-0100-00004E000000}"/>
    <hyperlink ref="B81" r:id="rId80" xr:uid="{00000000-0004-0000-0100-00004F000000}"/>
    <hyperlink ref="B82" r:id="rId81" xr:uid="{00000000-0004-0000-0100-000050000000}"/>
    <hyperlink ref="B83" r:id="rId82" xr:uid="{00000000-0004-0000-0100-000051000000}"/>
    <hyperlink ref="B84" r:id="rId83" xr:uid="{00000000-0004-0000-0100-000052000000}"/>
    <hyperlink ref="B85" r:id="rId84" xr:uid="{00000000-0004-0000-0100-000053000000}"/>
    <hyperlink ref="B86" r:id="rId85" xr:uid="{00000000-0004-0000-0100-000054000000}"/>
    <hyperlink ref="B87" r:id="rId86" xr:uid="{00000000-0004-0000-0100-000055000000}"/>
    <hyperlink ref="B88" r:id="rId87" xr:uid="{00000000-0004-0000-0100-000056000000}"/>
    <hyperlink ref="B89" r:id="rId88" xr:uid="{00000000-0004-0000-0100-000057000000}"/>
    <hyperlink ref="B90" r:id="rId89" xr:uid="{00000000-0004-0000-0100-000058000000}"/>
    <hyperlink ref="B91" r:id="rId90" xr:uid="{00000000-0004-0000-0100-000059000000}"/>
    <hyperlink ref="B92" r:id="rId91" xr:uid="{00000000-0004-0000-0100-00005A000000}"/>
    <hyperlink ref="B93" r:id="rId92" xr:uid="{00000000-0004-0000-0100-00005B000000}"/>
    <hyperlink ref="B94" r:id="rId93" xr:uid="{00000000-0004-0000-0100-00005C000000}"/>
    <hyperlink ref="B95" r:id="rId94" xr:uid="{00000000-0004-0000-0100-00005D000000}"/>
    <hyperlink ref="B96" r:id="rId95" xr:uid="{00000000-0004-0000-0100-00005E000000}"/>
    <hyperlink ref="B97" r:id="rId96" xr:uid="{00000000-0004-0000-0100-00005F000000}"/>
    <hyperlink ref="B98" r:id="rId97" xr:uid="{00000000-0004-0000-0100-000060000000}"/>
    <hyperlink ref="B99" r:id="rId98" xr:uid="{00000000-0004-0000-0100-000061000000}"/>
    <hyperlink ref="B100" r:id="rId99" xr:uid="{00000000-0004-0000-0100-000062000000}"/>
    <hyperlink ref="B101" r:id="rId100" xr:uid="{00000000-0004-0000-0100-000063000000}"/>
    <hyperlink ref="B102" r:id="rId101" xr:uid="{00000000-0004-0000-0100-000064000000}"/>
    <hyperlink ref="B103" r:id="rId102" xr:uid="{00000000-0004-0000-0100-000065000000}"/>
    <hyperlink ref="B104" r:id="rId103" xr:uid="{00000000-0004-0000-0100-000066000000}"/>
    <hyperlink ref="B105" r:id="rId104" xr:uid="{00000000-0004-0000-0100-000067000000}"/>
    <hyperlink ref="B106" r:id="rId105" xr:uid="{00000000-0004-0000-0100-000068000000}"/>
    <hyperlink ref="B107" r:id="rId106" xr:uid="{00000000-0004-0000-0100-000069000000}"/>
    <hyperlink ref="B108" r:id="rId107" xr:uid="{00000000-0004-0000-0100-00006A000000}"/>
    <hyperlink ref="B109" r:id="rId108" xr:uid="{00000000-0004-0000-0100-00006B000000}"/>
    <hyperlink ref="B110" r:id="rId109" xr:uid="{00000000-0004-0000-0100-00006C000000}"/>
    <hyperlink ref="B111" r:id="rId110" xr:uid="{00000000-0004-0000-0100-00006D000000}"/>
    <hyperlink ref="B112" r:id="rId111" xr:uid="{00000000-0004-0000-0100-00006E000000}"/>
    <hyperlink ref="B113" r:id="rId112" xr:uid="{00000000-0004-0000-0100-00006F000000}"/>
    <hyperlink ref="B114" r:id="rId113" xr:uid="{00000000-0004-0000-0100-000070000000}"/>
    <hyperlink ref="B115" r:id="rId114" xr:uid="{00000000-0004-0000-0100-000071000000}"/>
    <hyperlink ref="B116" r:id="rId115" xr:uid="{00000000-0004-0000-0100-000072000000}"/>
    <hyperlink ref="B117" r:id="rId116" xr:uid="{00000000-0004-0000-0100-000073000000}"/>
    <hyperlink ref="B118" r:id="rId117" xr:uid="{00000000-0004-0000-0100-000074000000}"/>
    <hyperlink ref="B119" r:id="rId118" xr:uid="{00000000-0004-0000-0100-000075000000}"/>
    <hyperlink ref="B120" r:id="rId119" xr:uid="{00000000-0004-0000-0100-000076000000}"/>
    <hyperlink ref="B121" r:id="rId120" xr:uid="{00000000-0004-0000-0100-000077000000}"/>
    <hyperlink ref="B122" r:id="rId121" xr:uid="{00000000-0004-0000-0100-000078000000}"/>
    <hyperlink ref="B123" r:id="rId122" xr:uid="{00000000-0004-0000-0100-000079000000}"/>
    <hyperlink ref="B124" r:id="rId123" xr:uid="{00000000-0004-0000-0100-00007A000000}"/>
    <hyperlink ref="B125" r:id="rId124" xr:uid="{00000000-0004-0000-0100-00007B000000}"/>
    <hyperlink ref="B126" r:id="rId125" xr:uid="{00000000-0004-0000-0100-00007C000000}"/>
    <hyperlink ref="B127" r:id="rId126" xr:uid="{00000000-0004-0000-0100-00007D000000}"/>
    <hyperlink ref="B128" r:id="rId127" xr:uid="{00000000-0004-0000-0100-00007E000000}"/>
    <hyperlink ref="B129" r:id="rId128" xr:uid="{00000000-0004-0000-0100-00007F000000}"/>
    <hyperlink ref="B130" r:id="rId129" xr:uid="{00000000-0004-0000-0100-000080000000}"/>
    <hyperlink ref="B131" r:id="rId130" xr:uid="{00000000-0004-0000-0100-000081000000}"/>
    <hyperlink ref="B132" r:id="rId131" xr:uid="{00000000-0004-0000-0100-000082000000}"/>
    <hyperlink ref="B133" r:id="rId132" location="heading=h.9bsma5gx4ppx" xr:uid="{00000000-0004-0000-0100-000083000000}"/>
    <hyperlink ref="B134" r:id="rId133" xr:uid="{00000000-0004-0000-0100-000084000000}"/>
    <hyperlink ref="B135" r:id="rId134" xr:uid="{00000000-0004-0000-0100-000085000000}"/>
    <hyperlink ref="B136" r:id="rId135" xr:uid="{00000000-0004-0000-0100-000086000000}"/>
    <hyperlink ref="B137" r:id="rId136" xr:uid="{00000000-0004-0000-0100-000087000000}"/>
    <hyperlink ref="B138" r:id="rId137" xr:uid="{00000000-0004-0000-0100-000088000000}"/>
    <hyperlink ref="B139" r:id="rId138" xr:uid="{00000000-0004-0000-0100-000089000000}"/>
    <hyperlink ref="B140" r:id="rId139" xr:uid="{00000000-0004-0000-0100-00008A000000}"/>
    <hyperlink ref="B141" r:id="rId140" xr:uid="{00000000-0004-0000-0100-00008B000000}"/>
    <hyperlink ref="B142" r:id="rId141" xr:uid="{00000000-0004-0000-0100-00008C000000}"/>
    <hyperlink ref="B143" r:id="rId142" xr:uid="{00000000-0004-0000-0100-00008D000000}"/>
    <hyperlink ref="B144" r:id="rId143" xr:uid="{00000000-0004-0000-0100-00008E000000}"/>
    <hyperlink ref="B145" r:id="rId144" xr:uid="{00000000-0004-0000-0100-00008F000000}"/>
    <hyperlink ref="B146" r:id="rId145" xr:uid="{00000000-0004-0000-0100-000090000000}"/>
    <hyperlink ref="B147" r:id="rId146" xr:uid="{00000000-0004-0000-0100-000091000000}"/>
    <hyperlink ref="B148" r:id="rId147" xr:uid="{00000000-0004-0000-0100-000092000000}"/>
    <hyperlink ref="B149" r:id="rId148" xr:uid="{00000000-0004-0000-0100-000093000000}"/>
    <hyperlink ref="B150" r:id="rId149" xr:uid="{00000000-0004-0000-0100-000094000000}"/>
    <hyperlink ref="B151" r:id="rId150" xr:uid="{00000000-0004-0000-0100-000095000000}"/>
    <hyperlink ref="B152" r:id="rId151" xr:uid="{00000000-0004-0000-0100-000096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XFD1003"/>
  <sheetViews>
    <sheetView topLeftCell="A2" workbookViewId="0">
      <selection activeCell="B13" sqref="A3:B18"/>
    </sheetView>
  </sheetViews>
  <sheetFormatPr defaultColWidth="12.6640625" defaultRowHeight="15.75" customHeight="1"/>
  <cols>
    <col min="1" max="1" width="4.6640625" bestFit="1" customWidth="1"/>
    <col min="2" max="2" width="114.44140625" bestFit="1" customWidth="1"/>
    <col min="16384" max="16384" width="0" hidden="1" customWidth="1"/>
  </cols>
  <sheetData>
    <row r="1" spans="1:27 16384:16384" ht="45" hidden="1">
      <c r="A1" s="10"/>
      <c r="B1" s="10" t="s">
        <v>308</v>
      </c>
      <c r="C1" s="10"/>
      <c r="D1" s="10"/>
      <c r="E1" s="10"/>
      <c r="F1" s="10"/>
      <c r="G1" s="10"/>
      <c r="H1" s="10"/>
      <c r="I1" s="10"/>
      <c r="J1" s="10"/>
      <c r="K1" s="10"/>
      <c r="L1" s="10"/>
      <c r="M1" s="10"/>
      <c r="N1" s="10"/>
      <c r="O1" s="10"/>
      <c r="P1" s="10"/>
      <c r="Q1" s="10"/>
      <c r="R1" s="10"/>
      <c r="S1" s="10"/>
      <c r="T1" s="10"/>
      <c r="U1" s="10"/>
      <c r="V1" s="10"/>
      <c r="W1" s="10"/>
      <c r="X1" s="10"/>
      <c r="Y1" s="10"/>
      <c r="Z1" s="10"/>
      <c r="AA1" s="10"/>
      <c r="XFD1">
        <f ca="1">IF('Roll All'!$B$4="Roll!",RAND(),RAND())</f>
        <v>0.91346732875290071</v>
      </c>
    </row>
    <row r="2" spans="1:27 16384:16384" ht="15">
      <c r="A2" s="10"/>
      <c r="B2" s="10"/>
      <c r="C2" s="10"/>
      <c r="D2" s="10"/>
      <c r="E2" s="10"/>
      <c r="F2" s="10"/>
      <c r="G2" s="10"/>
      <c r="H2" s="10"/>
      <c r="I2" s="10"/>
      <c r="J2" s="10"/>
      <c r="K2" s="10"/>
      <c r="L2" s="10"/>
      <c r="M2" s="10"/>
      <c r="N2" s="10"/>
      <c r="O2" s="10"/>
      <c r="P2" s="10"/>
      <c r="Q2" s="10"/>
      <c r="R2" s="10"/>
      <c r="S2" s="10"/>
      <c r="T2" s="10"/>
      <c r="U2" s="10"/>
      <c r="V2" s="10"/>
      <c r="W2" s="10"/>
      <c r="X2" s="10"/>
      <c r="Y2" s="10"/>
      <c r="Z2" s="10"/>
      <c r="AA2" s="10"/>
    </row>
    <row r="3" spans="1:27 16384:16384" ht="37.200000000000003">
      <c r="A3" s="11" t="str">
        <f>"001"</f>
        <v>001</v>
      </c>
      <c r="B3" s="12" t="s">
        <v>309</v>
      </c>
      <c r="C3" s="10"/>
      <c r="D3" s="10"/>
      <c r="E3" s="10"/>
      <c r="F3" s="10"/>
      <c r="G3" s="10"/>
      <c r="H3" s="10"/>
      <c r="I3" s="10"/>
      <c r="J3" s="10"/>
      <c r="K3" s="10"/>
      <c r="L3" s="10"/>
      <c r="M3" s="10"/>
      <c r="N3" s="10"/>
      <c r="O3" s="10"/>
      <c r="P3" s="10"/>
      <c r="Q3" s="10"/>
      <c r="R3" s="10"/>
      <c r="S3" s="10"/>
      <c r="T3" s="10"/>
      <c r="U3" s="10"/>
      <c r="V3" s="10"/>
      <c r="W3" s="10"/>
      <c r="X3" s="10"/>
      <c r="Y3" s="10"/>
      <c r="Z3" s="10"/>
      <c r="AA3" s="10"/>
    </row>
    <row r="4" spans="1:27 16384:16384" ht="37.200000000000003">
      <c r="A4" s="13" t="str">
        <f>"002"</f>
        <v>002</v>
      </c>
      <c r="B4" s="14" t="s">
        <v>310</v>
      </c>
      <c r="C4" s="10"/>
      <c r="D4" s="10"/>
      <c r="E4" s="10"/>
      <c r="F4" s="10"/>
      <c r="G4" s="10"/>
      <c r="H4" s="10"/>
      <c r="I4" s="10"/>
      <c r="J4" s="10"/>
      <c r="K4" s="10"/>
      <c r="L4" s="10"/>
      <c r="M4" s="10"/>
      <c r="N4" s="10"/>
      <c r="O4" s="10"/>
      <c r="P4" s="10"/>
      <c r="Q4" s="10"/>
      <c r="R4" s="10"/>
      <c r="S4" s="10"/>
      <c r="T4" s="10"/>
      <c r="U4" s="10"/>
      <c r="V4" s="10"/>
      <c r="W4" s="10"/>
      <c r="X4" s="10"/>
      <c r="Y4" s="10"/>
      <c r="Z4" s="10"/>
      <c r="AA4" s="10"/>
    </row>
    <row r="5" spans="1:27 16384:16384" ht="37.200000000000003">
      <c r="A5" s="13" t="str">
        <f>"003"</f>
        <v>003</v>
      </c>
      <c r="B5" s="14" t="s">
        <v>311</v>
      </c>
      <c r="C5" s="10"/>
      <c r="D5" s="10"/>
      <c r="E5" s="10"/>
      <c r="F5" s="10"/>
      <c r="G5" s="10"/>
      <c r="H5" s="10"/>
      <c r="I5" s="10"/>
      <c r="J5" s="10"/>
      <c r="K5" s="10"/>
      <c r="L5" s="10"/>
      <c r="M5" s="10"/>
      <c r="N5" s="10"/>
      <c r="O5" s="10"/>
      <c r="P5" s="10"/>
      <c r="Q5" s="10"/>
      <c r="R5" s="10"/>
      <c r="S5" s="10"/>
      <c r="T5" s="10"/>
      <c r="U5" s="10"/>
      <c r="V5" s="10"/>
      <c r="W5" s="10"/>
      <c r="X5" s="10"/>
      <c r="Y5" s="10"/>
      <c r="Z5" s="10"/>
      <c r="AA5" s="10"/>
    </row>
    <row r="6" spans="1:27 16384:16384" ht="37.200000000000003">
      <c r="A6" s="13" t="str">
        <f>"004"</f>
        <v>004</v>
      </c>
      <c r="B6" s="14" t="s">
        <v>312</v>
      </c>
      <c r="C6" s="10"/>
      <c r="D6" s="10"/>
      <c r="E6" s="10"/>
      <c r="F6" s="10"/>
      <c r="G6" s="10"/>
      <c r="H6" s="10"/>
      <c r="I6" s="10"/>
      <c r="J6" s="10"/>
      <c r="K6" s="10"/>
      <c r="L6" s="10"/>
      <c r="M6" s="10"/>
      <c r="N6" s="10"/>
      <c r="O6" s="10"/>
      <c r="P6" s="10"/>
      <c r="Q6" s="10"/>
      <c r="R6" s="10"/>
      <c r="S6" s="10"/>
      <c r="T6" s="10"/>
      <c r="U6" s="10"/>
      <c r="V6" s="10"/>
      <c r="W6" s="10"/>
      <c r="X6" s="10"/>
      <c r="Y6" s="10"/>
      <c r="Z6" s="10"/>
      <c r="AA6" s="10"/>
    </row>
    <row r="7" spans="1:27 16384:16384" ht="37.200000000000003">
      <c r="A7" s="13" t="str">
        <f>"005"</f>
        <v>005</v>
      </c>
      <c r="B7" s="14" t="s">
        <v>313</v>
      </c>
      <c r="C7" s="10"/>
      <c r="D7" s="10"/>
      <c r="E7" s="10"/>
      <c r="F7" s="10"/>
      <c r="G7" s="10"/>
      <c r="H7" s="10"/>
      <c r="I7" s="10"/>
      <c r="J7" s="10"/>
      <c r="K7" s="10"/>
      <c r="L7" s="10"/>
      <c r="M7" s="10"/>
      <c r="N7" s="10"/>
      <c r="O7" s="10"/>
      <c r="P7" s="10"/>
      <c r="Q7" s="10"/>
      <c r="R7" s="10"/>
      <c r="S7" s="10"/>
      <c r="T7" s="10"/>
      <c r="U7" s="10"/>
      <c r="V7" s="10"/>
      <c r="W7" s="10"/>
      <c r="X7" s="10"/>
      <c r="Y7" s="10"/>
      <c r="Z7" s="10"/>
      <c r="AA7" s="10"/>
    </row>
    <row r="8" spans="1:27 16384:16384" ht="37.200000000000003">
      <c r="A8" s="13" t="str">
        <f>"006"</f>
        <v>006</v>
      </c>
      <c r="B8" s="14" t="s">
        <v>314</v>
      </c>
      <c r="C8" s="10"/>
      <c r="D8" s="10"/>
      <c r="E8" s="10"/>
      <c r="F8" s="10"/>
      <c r="G8" s="10"/>
      <c r="H8" s="10"/>
      <c r="I8" s="10"/>
      <c r="J8" s="10"/>
      <c r="K8" s="10"/>
      <c r="L8" s="10"/>
      <c r="M8" s="10"/>
      <c r="N8" s="10"/>
      <c r="O8" s="10"/>
      <c r="P8" s="10"/>
      <c r="Q8" s="10"/>
      <c r="R8" s="10"/>
      <c r="S8" s="10"/>
      <c r="T8" s="10"/>
      <c r="U8" s="10"/>
      <c r="V8" s="10"/>
      <c r="W8" s="10"/>
      <c r="X8" s="10"/>
      <c r="Y8" s="10"/>
      <c r="Z8" s="10"/>
      <c r="AA8" s="10"/>
    </row>
    <row r="9" spans="1:27 16384:16384" ht="37.200000000000003">
      <c r="A9" s="13" t="str">
        <f>"007"</f>
        <v>007</v>
      </c>
      <c r="B9" s="14" t="s">
        <v>315</v>
      </c>
      <c r="C9" s="10"/>
      <c r="D9" s="10"/>
      <c r="E9" s="10"/>
      <c r="F9" s="10"/>
      <c r="G9" s="10"/>
      <c r="H9" s="10"/>
      <c r="I9" s="10"/>
      <c r="J9" s="10"/>
      <c r="K9" s="10"/>
      <c r="L9" s="10"/>
      <c r="M9" s="10"/>
      <c r="N9" s="10"/>
      <c r="O9" s="10"/>
      <c r="P9" s="10"/>
      <c r="Q9" s="10"/>
      <c r="R9" s="10"/>
      <c r="S9" s="10"/>
      <c r="T9" s="10"/>
      <c r="U9" s="10"/>
      <c r="V9" s="10"/>
      <c r="W9" s="10"/>
      <c r="X9" s="10"/>
      <c r="Y9" s="10"/>
      <c r="Z9" s="10"/>
      <c r="AA9" s="10"/>
    </row>
    <row r="10" spans="1:27 16384:16384" ht="37.200000000000003">
      <c r="A10" s="13" t="str">
        <f>"008"</f>
        <v>008</v>
      </c>
      <c r="B10" s="14" t="s">
        <v>316</v>
      </c>
      <c r="C10" s="10"/>
      <c r="D10" s="10"/>
      <c r="E10" s="10"/>
      <c r="F10" s="10"/>
      <c r="G10" s="10"/>
      <c r="H10" s="10"/>
      <c r="I10" s="10"/>
      <c r="J10" s="10"/>
      <c r="K10" s="10"/>
      <c r="L10" s="10"/>
      <c r="M10" s="10"/>
      <c r="N10" s="10"/>
      <c r="O10" s="10"/>
      <c r="P10" s="10"/>
      <c r="Q10" s="10"/>
      <c r="R10" s="10"/>
      <c r="S10" s="10"/>
      <c r="T10" s="10"/>
      <c r="U10" s="10"/>
      <c r="V10" s="10"/>
      <c r="W10" s="10"/>
      <c r="X10" s="10"/>
      <c r="Y10" s="10"/>
      <c r="Z10" s="10"/>
      <c r="AA10" s="10"/>
    </row>
    <row r="11" spans="1:27 16384:16384" ht="37.200000000000003">
      <c r="A11" s="13" t="str">
        <f>"009"</f>
        <v>009</v>
      </c>
      <c r="B11" s="14" t="s">
        <v>317</v>
      </c>
      <c r="C11" s="10"/>
      <c r="D11" s="10"/>
      <c r="E11" s="10"/>
      <c r="F11" s="10"/>
      <c r="G11" s="10"/>
      <c r="H11" s="10"/>
      <c r="I11" s="10"/>
      <c r="J11" s="10"/>
      <c r="K11" s="10"/>
      <c r="L11" s="10"/>
      <c r="M11" s="10"/>
      <c r="N11" s="10"/>
      <c r="O11" s="10"/>
      <c r="P11" s="10"/>
      <c r="Q11" s="10"/>
      <c r="R11" s="10"/>
      <c r="S11" s="10"/>
      <c r="T11" s="10"/>
      <c r="U11" s="10"/>
      <c r="V11" s="10"/>
      <c r="W11" s="10"/>
      <c r="X11" s="10"/>
      <c r="Y11" s="10"/>
      <c r="Z11" s="10"/>
      <c r="AA11" s="10"/>
    </row>
    <row r="12" spans="1:27 16384:16384" ht="37.200000000000003">
      <c r="A12" s="13" t="str">
        <f>"010"</f>
        <v>010</v>
      </c>
      <c r="B12" s="14" t="s">
        <v>318</v>
      </c>
      <c r="C12" s="10"/>
      <c r="D12" s="10"/>
      <c r="E12" s="10"/>
      <c r="F12" s="10"/>
      <c r="G12" s="10"/>
      <c r="H12" s="10"/>
      <c r="I12" s="10"/>
      <c r="J12" s="10"/>
      <c r="K12" s="10"/>
      <c r="L12" s="10"/>
      <c r="M12" s="10"/>
      <c r="N12" s="10"/>
      <c r="O12" s="10"/>
      <c r="P12" s="10"/>
      <c r="Q12" s="10"/>
      <c r="R12" s="10"/>
      <c r="S12" s="10"/>
      <c r="T12" s="10"/>
      <c r="U12" s="10"/>
      <c r="V12" s="10"/>
      <c r="W12" s="10"/>
      <c r="X12" s="10"/>
      <c r="Y12" s="10"/>
      <c r="Z12" s="10"/>
      <c r="AA12" s="10"/>
    </row>
    <row r="13" spans="1:27 16384:16384" ht="37.200000000000003">
      <c r="A13" s="13" t="str">
        <f>"011"</f>
        <v>011</v>
      </c>
      <c r="B13" s="14" t="s">
        <v>319</v>
      </c>
      <c r="C13" s="10"/>
      <c r="D13" s="10"/>
      <c r="E13" s="10"/>
      <c r="F13" s="10"/>
      <c r="G13" s="10"/>
      <c r="H13" s="10"/>
      <c r="I13" s="10"/>
      <c r="J13" s="10"/>
      <c r="K13" s="10"/>
      <c r="L13" s="10"/>
      <c r="M13" s="10"/>
      <c r="N13" s="10"/>
      <c r="O13" s="10"/>
      <c r="P13" s="10"/>
      <c r="Q13" s="10"/>
      <c r="R13" s="10"/>
      <c r="S13" s="10"/>
      <c r="T13" s="10"/>
      <c r="U13" s="10"/>
      <c r="V13" s="10"/>
      <c r="W13" s="10"/>
      <c r="X13" s="10"/>
      <c r="Y13" s="10"/>
      <c r="Z13" s="10"/>
      <c r="AA13" s="10"/>
    </row>
    <row r="14" spans="1:27 16384:16384" ht="37.200000000000003">
      <c r="A14" s="13" t="str">
        <f>"012"</f>
        <v>012</v>
      </c>
      <c r="B14" s="14" t="s">
        <v>320</v>
      </c>
      <c r="C14" s="10"/>
      <c r="D14" s="10"/>
      <c r="E14" s="10"/>
      <c r="F14" s="10"/>
      <c r="G14" s="10"/>
      <c r="H14" s="10"/>
      <c r="I14" s="10"/>
      <c r="J14" s="10"/>
      <c r="K14" s="10"/>
      <c r="L14" s="10"/>
      <c r="M14" s="10"/>
      <c r="N14" s="10"/>
      <c r="O14" s="10"/>
      <c r="P14" s="10"/>
      <c r="Q14" s="10"/>
      <c r="R14" s="10"/>
      <c r="S14" s="10"/>
      <c r="T14" s="10"/>
      <c r="U14" s="10"/>
      <c r="V14" s="10"/>
      <c r="W14" s="10"/>
      <c r="X14" s="10"/>
      <c r="Y14" s="10"/>
      <c r="Z14" s="10"/>
      <c r="AA14" s="10"/>
    </row>
    <row r="15" spans="1:27 16384:16384" ht="37.200000000000003">
      <c r="A15" s="13" t="str">
        <f>"013"</f>
        <v>013</v>
      </c>
      <c r="B15" s="14" t="s">
        <v>321</v>
      </c>
      <c r="C15" s="10"/>
      <c r="D15" s="10"/>
      <c r="E15" s="10"/>
      <c r="F15" s="10"/>
      <c r="G15" s="10"/>
      <c r="H15" s="10"/>
      <c r="I15" s="10"/>
      <c r="J15" s="10"/>
      <c r="K15" s="10"/>
      <c r="L15" s="10"/>
      <c r="M15" s="10"/>
      <c r="N15" s="10"/>
      <c r="O15" s="10"/>
      <c r="P15" s="10"/>
      <c r="Q15" s="10"/>
      <c r="R15" s="10"/>
      <c r="S15" s="10"/>
      <c r="T15" s="10"/>
      <c r="U15" s="10"/>
      <c r="V15" s="10"/>
      <c r="W15" s="10"/>
      <c r="X15" s="10"/>
      <c r="Y15" s="10"/>
      <c r="Z15" s="10"/>
      <c r="AA15" s="10"/>
    </row>
    <row r="16" spans="1:27 16384:16384" ht="37.200000000000003">
      <c r="A16" s="15" t="str">
        <f>"014"</f>
        <v>014</v>
      </c>
      <c r="B16" s="14" t="s">
        <v>322</v>
      </c>
      <c r="C16" s="10"/>
      <c r="D16" s="10"/>
      <c r="E16" s="10"/>
      <c r="F16" s="10"/>
      <c r="G16" s="10"/>
      <c r="H16" s="10"/>
      <c r="I16" s="10"/>
      <c r="J16" s="10"/>
      <c r="K16" s="10"/>
      <c r="L16" s="10"/>
      <c r="M16" s="10"/>
      <c r="N16" s="10"/>
      <c r="O16" s="10"/>
      <c r="P16" s="10"/>
      <c r="Q16" s="10"/>
      <c r="R16" s="10"/>
      <c r="S16" s="10"/>
      <c r="T16" s="10"/>
      <c r="U16" s="10"/>
      <c r="V16" s="10"/>
      <c r="W16" s="10"/>
      <c r="X16" s="10"/>
      <c r="Y16" s="10"/>
      <c r="Z16" s="10"/>
      <c r="AA16" s="10"/>
    </row>
    <row r="17" spans="1:27" ht="37.200000000000003">
      <c r="A17" s="16" t="str">
        <f>"015"</f>
        <v>015</v>
      </c>
      <c r="B17" s="14" t="s">
        <v>323</v>
      </c>
      <c r="C17" s="10"/>
      <c r="D17" s="10"/>
      <c r="E17" s="10"/>
      <c r="F17" s="10"/>
      <c r="G17" s="10"/>
      <c r="H17" s="10"/>
      <c r="I17" s="10"/>
      <c r="J17" s="10"/>
      <c r="K17" s="10"/>
      <c r="L17" s="10"/>
      <c r="M17" s="10"/>
      <c r="N17" s="10"/>
      <c r="O17" s="10"/>
      <c r="P17" s="10"/>
      <c r="Q17" s="10"/>
      <c r="R17" s="10"/>
      <c r="S17" s="10"/>
      <c r="T17" s="10"/>
      <c r="U17" s="10"/>
      <c r="V17" s="10"/>
      <c r="W17" s="10"/>
      <c r="X17" s="10"/>
      <c r="Y17" s="10"/>
      <c r="Z17" s="10"/>
      <c r="AA17" s="10"/>
    </row>
    <row r="18" spans="1:27" ht="37.200000000000003">
      <c r="A18" s="17" t="str">
        <f>"016"</f>
        <v>016</v>
      </c>
      <c r="B18" s="18" t="s">
        <v>324</v>
      </c>
      <c r="C18" s="19"/>
      <c r="D18" s="19"/>
      <c r="E18" s="19"/>
      <c r="F18" s="19"/>
      <c r="G18" s="19"/>
      <c r="H18" s="19"/>
      <c r="I18" s="19"/>
      <c r="J18" s="19"/>
      <c r="K18" s="19"/>
      <c r="L18" s="19"/>
      <c r="M18" s="19"/>
      <c r="N18" s="19"/>
      <c r="O18" s="19"/>
      <c r="P18" s="19"/>
      <c r="Q18" s="19"/>
      <c r="R18" s="19"/>
      <c r="S18" s="19"/>
      <c r="T18" s="19"/>
      <c r="U18" s="19"/>
      <c r="V18" s="19"/>
      <c r="W18" s="19"/>
      <c r="X18" s="19"/>
      <c r="Y18" s="19"/>
      <c r="Z18" s="19"/>
      <c r="AA18" s="19"/>
    </row>
    <row r="19" spans="1:27" ht="1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row>
    <row r="20" spans="1:27" ht="1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row>
    <row r="21" spans="1:27" ht="1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row>
    <row r="22" spans="1:27" ht="1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row>
    <row r="23" spans="1:27" ht="1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row>
    <row r="24" spans="1:27" ht="1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row>
    <row r="25" spans="1:27" ht="1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row>
    <row r="26" spans="1:27" ht="1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row>
    <row r="27" spans="1:27" ht="1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row>
    <row r="28" spans="1:27" ht="1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row>
    <row r="29" spans="1:27" ht="1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row>
    <row r="30" spans="1:27" ht="1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row>
    <row r="31" spans="1:27" ht="1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row>
    <row r="32" spans="1:27" ht="1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row>
    <row r="33" spans="1:27" ht="1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row>
    <row r="34" spans="1:27" ht="1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row>
    <row r="35" spans="1:27" ht="1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row>
    <row r="36" spans="1:27" ht="1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row>
    <row r="37" spans="1:27" ht="1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row>
    <row r="38" spans="1:27" ht="1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row>
    <row r="39" spans="1:27" ht="1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row>
    <row r="40" spans="1:27" ht="1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row>
    <row r="41" spans="1:27" ht="15">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row>
    <row r="42" spans="1:27" ht="15">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row>
    <row r="43" spans="1:27" ht="15">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row>
    <row r="44" spans="1:27" ht="1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row>
    <row r="45" spans="1:27" ht="1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row>
    <row r="46" spans="1:27" ht="1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row>
    <row r="47" spans="1:27" ht="1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row>
    <row r="48" spans="1:27" ht="1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row>
    <row r="49" spans="1:27" ht="1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row>
    <row r="50" spans="1:27" ht="1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row>
    <row r="51" spans="1:27" ht="1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row>
    <row r="52" spans="1:27" ht="1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row>
    <row r="53" spans="1:27" ht="1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row>
    <row r="54" spans="1:27" ht="1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row>
    <row r="55" spans="1:27" ht="1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row>
    <row r="56" spans="1:27" ht="1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row>
    <row r="57" spans="1:27" ht="1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row>
    <row r="58" spans="1:27" ht="1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row>
    <row r="59" spans="1:27" ht="1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row>
    <row r="60" spans="1:27" ht="1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row>
    <row r="61" spans="1:27" ht="1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row>
    <row r="62" spans="1:27" ht="1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row>
    <row r="63" spans="1:27" ht="1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row>
    <row r="64" spans="1:27" ht="1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row>
    <row r="65" spans="1:27" ht="1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row>
    <row r="66" spans="1:27" ht="1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row>
    <row r="67" spans="1:27" ht="1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row>
    <row r="68" spans="1:27" ht="1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row>
    <row r="69" spans="1:27" ht="1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row>
    <row r="70" spans="1:27" ht="1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row>
    <row r="71" spans="1:27" ht="1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row>
    <row r="72" spans="1:27" ht="1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row>
    <row r="73" spans="1:27" ht="1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row>
    <row r="74" spans="1:27" ht="1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row>
    <row r="75" spans="1:27" ht="1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row>
    <row r="76" spans="1:27" ht="1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row>
    <row r="77" spans="1:27" ht="1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row>
    <row r="78" spans="1:27" ht="1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row>
    <row r="79" spans="1:27" ht="1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row>
    <row r="80" spans="1:27" ht="1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row>
    <row r="81" spans="1:27" ht="1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row>
    <row r="82" spans="1:27" ht="1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row>
    <row r="83" spans="1:27" ht="1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row>
    <row r="84" spans="1:27" ht="1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row>
    <row r="85" spans="1:27" ht="1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row>
    <row r="86" spans="1:27" ht="1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row>
    <row r="87" spans="1:27" ht="1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row>
    <row r="88" spans="1:27" ht="1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row>
    <row r="89" spans="1:27" ht="1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row>
    <row r="90" spans="1:27" ht="1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row>
    <row r="91" spans="1:27" ht="1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row>
    <row r="92" spans="1:27" ht="1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row>
    <row r="93" spans="1:27" ht="1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row>
    <row r="94" spans="1:27" ht="1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row>
    <row r="95" spans="1:27" ht="1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row>
    <row r="96" spans="1:27" ht="1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row>
    <row r="97" spans="1:27" ht="1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row>
    <row r="98" spans="1:27" ht="1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row>
    <row r="99" spans="1:27" ht="1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row>
    <row r="100" spans="1:27" ht="1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row>
    <row r="101" spans="1:27" ht="1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row>
    <row r="102" spans="1:27" ht="1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row>
    <row r="103" spans="1:27" ht="1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row>
    <row r="104" spans="1:27" ht="1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row>
    <row r="105" spans="1:27" ht="1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row>
    <row r="106" spans="1:27" ht="1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row>
    <row r="107" spans="1:27" ht="1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row>
    <row r="108" spans="1:27" ht="1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row>
    <row r="109" spans="1:27" ht="1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row>
    <row r="110" spans="1:27" ht="1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row>
    <row r="111" spans="1:27" ht="1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row>
    <row r="112" spans="1:27" ht="1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row>
    <row r="113" spans="1:27" ht="1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row>
    <row r="114" spans="1:27" ht="1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row>
    <row r="115" spans="1:27" ht="1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row>
    <row r="116" spans="1:27" ht="1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row>
    <row r="117" spans="1:27" ht="1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row>
    <row r="118" spans="1:27" ht="1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row>
    <row r="119" spans="1:27" ht="1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row>
    <row r="120" spans="1:27" ht="1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row>
    <row r="121" spans="1:27" ht="1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row>
    <row r="122" spans="1:27" ht="1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row>
    <row r="123" spans="1:27" ht="1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row>
    <row r="124" spans="1:27" ht="1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row>
    <row r="125" spans="1:27" ht="1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row>
    <row r="126" spans="1:27" ht="1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row>
    <row r="127" spans="1:27" ht="1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row>
    <row r="128" spans="1:27" ht="1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row>
    <row r="129" spans="1:27" ht="1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row>
    <row r="130" spans="1:27" ht="1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row>
    <row r="131" spans="1:27" ht="1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row>
    <row r="132" spans="1:27" ht="1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row>
    <row r="133" spans="1:27" ht="1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row>
    <row r="134" spans="1:27" ht="1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row>
    <row r="135" spans="1:27" ht="1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row>
    <row r="136" spans="1:27" ht="1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row>
    <row r="137" spans="1:27" ht="1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row>
    <row r="138" spans="1:27" ht="1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row>
    <row r="139" spans="1:27" ht="1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row>
    <row r="140" spans="1:27" ht="1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row>
    <row r="141" spans="1:27" ht="1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row>
    <row r="142" spans="1:27" ht="1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row>
    <row r="143" spans="1:27" ht="1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row>
    <row r="144" spans="1:27" ht="1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row>
    <row r="145" spans="1:27" ht="1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row>
    <row r="146" spans="1:27" ht="1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row>
    <row r="147" spans="1:27" ht="1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row>
    <row r="148" spans="1:27" ht="1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row>
    <row r="149" spans="1:27" ht="1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row>
    <row r="150" spans="1:27" ht="1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row>
    <row r="151" spans="1:27" ht="1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row>
    <row r="152" spans="1:27" ht="1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row>
    <row r="153" spans="1:27" ht="1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row>
    <row r="154" spans="1:27" ht="1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row>
    <row r="155" spans="1:27" ht="1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row>
    <row r="156" spans="1:27" ht="1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row>
    <row r="157" spans="1:27" ht="1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row>
    <row r="158" spans="1:27" ht="1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row>
    <row r="159" spans="1:27" ht="1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row>
    <row r="160" spans="1:27" ht="1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row>
    <row r="161" spans="1:27" ht="1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row>
    <row r="162" spans="1:27" ht="1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row>
    <row r="163" spans="1:27" ht="1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row>
    <row r="164" spans="1:27" ht="1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row>
    <row r="165" spans="1:27" ht="1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row>
    <row r="166" spans="1:27" ht="1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row>
    <row r="167" spans="1:27" ht="1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row>
    <row r="168" spans="1:27" ht="1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row>
    <row r="169" spans="1:27" ht="1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row>
    <row r="170" spans="1:27" ht="1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row>
    <row r="171" spans="1:27" ht="1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row>
    <row r="172" spans="1:27" ht="1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row>
    <row r="173" spans="1:27" ht="1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row>
    <row r="174" spans="1:27" ht="1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row>
    <row r="175" spans="1:27" ht="1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row>
    <row r="176" spans="1:27" ht="1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row>
    <row r="177" spans="1:27" ht="1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row>
    <row r="178" spans="1:27" ht="1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row>
    <row r="179" spans="1:27" ht="1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row>
    <row r="180" spans="1:27" ht="1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row>
    <row r="181" spans="1:27" ht="1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row>
    <row r="182" spans="1:27" ht="1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row>
    <row r="183" spans="1:27" ht="1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row>
    <row r="184" spans="1:27" ht="1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row>
    <row r="185" spans="1:27" ht="1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row>
    <row r="186" spans="1:27" ht="1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row>
    <row r="187" spans="1:27" ht="1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row>
    <row r="188" spans="1:27" ht="1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row>
    <row r="189" spans="1:27" ht="1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row>
    <row r="190" spans="1:27" ht="1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row>
    <row r="191" spans="1:27" ht="1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row>
    <row r="192" spans="1:27" ht="1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row>
    <row r="193" spans="1:27" ht="1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row>
    <row r="194" spans="1:27" ht="1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row>
    <row r="195" spans="1:27" ht="1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row>
    <row r="196" spans="1:27" ht="1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row>
    <row r="197" spans="1:27" ht="1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row>
    <row r="198" spans="1:27" ht="1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row>
    <row r="199" spans="1:27" ht="1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row>
    <row r="200" spans="1:27" ht="1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row>
    <row r="201" spans="1:27" ht="1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row>
    <row r="202" spans="1:27" ht="1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row>
    <row r="203" spans="1:27" ht="1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row>
    <row r="204" spans="1:27" ht="1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row>
    <row r="205" spans="1:27" ht="1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row>
    <row r="206" spans="1:27" ht="1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row>
    <row r="207" spans="1:27" ht="1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row>
    <row r="208" spans="1:27" ht="1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row>
    <row r="209" spans="1:27" ht="1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row>
    <row r="210" spans="1:27" ht="1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row>
    <row r="211" spans="1:27" ht="1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row>
    <row r="212" spans="1:27" ht="1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row>
    <row r="213" spans="1:27" ht="1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row>
    <row r="214" spans="1:27" ht="1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row>
    <row r="215" spans="1:27" ht="1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row>
    <row r="216" spans="1:27" ht="1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row>
    <row r="217" spans="1:27" ht="1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row>
    <row r="218" spans="1:27" ht="1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row>
    <row r="219" spans="1:27" ht="1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row>
    <row r="220" spans="1:27" ht="1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row>
    <row r="221" spans="1:27" ht="1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row>
    <row r="222" spans="1:27" ht="1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row>
    <row r="223" spans="1:27" ht="1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row>
    <row r="224" spans="1:27" ht="1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row>
    <row r="225" spans="1:27" ht="1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row>
    <row r="226" spans="1:27" ht="1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row>
    <row r="227" spans="1:27" ht="1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row>
    <row r="228" spans="1:27" ht="1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row>
    <row r="229" spans="1:27" ht="1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row>
    <row r="230" spans="1:27" ht="1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row>
    <row r="231" spans="1:27" ht="1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row>
    <row r="232" spans="1:27" ht="1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row>
    <row r="233" spans="1:27" ht="1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row>
    <row r="234" spans="1:27" ht="1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row>
    <row r="235" spans="1:27" ht="1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row>
    <row r="236" spans="1:27" ht="1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row>
    <row r="237" spans="1:27" ht="1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row>
    <row r="238" spans="1:27" ht="1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row>
    <row r="239" spans="1:27" ht="1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row>
    <row r="240" spans="1:27" ht="1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row>
    <row r="241" spans="1:27" ht="1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row>
    <row r="242" spans="1:27" ht="1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row>
    <row r="243" spans="1:27" ht="1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row>
    <row r="244" spans="1:27" ht="1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row>
    <row r="245" spans="1:27" ht="1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row>
    <row r="246" spans="1:27" ht="1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row>
    <row r="247" spans="1:27" ht="1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row>
    <row r="248" spans="1:27" ht="1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row>
    <row r="249" spans="1:27" ht="1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row>
    <row r="250" spans="1:27" ht="1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row>
    <row r="251" spans="1:27" ht="1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row>
    <row r="252" spans="1:27" ht="1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row>
    <row r="253" spans="1:27" ht="1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row>
    <row r="254" spans="1:27" ht="1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row>
    <row r="255" spans="1:27" ht="1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row>
    <row r="256" spans="1:27" ht="1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row>
    <row r="257" spans="1:27" ht="1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row>
    <row r="258" spans="1:27" ht="1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row>
    <row r="259" spans="1:27" ht="1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row>
    <row r="260" spans="1:27" ht="1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row>
    <row r="261" spans="1:27" ht="1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row>
    <row r="262" spans="1:27" ht="1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row>
    <row r="263" spans="1:27" ht="1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row>
    <row r="264" spans="1:27" ht="1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row>
    <row r="265" spans="1:27" ht="1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row>
    <row r="266" spans="1:27" ht="1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row>
    <row r="267" spans="1:27" ht="1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row>
    <row r="268" spans="1:27" ht="1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row>
    <row r="269" spans="1:27" ht="1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row>
    <row r="270" spans="1:27" ht="1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row>
    <row r="271" spans="1:27" ht="1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row>
    <row r="272" spans="1:27" ht="1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row>
    <row r="273" spans="1:27" ht="1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row>
    <row r="274" spans="1:27" ht="1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row>
    <row r="275" spans="1:27" ht="1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row>
    <row r="276" spans="1:27" ht="1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row>
    <row r="277" spans="1:27" ht="1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row>
    <row r="278" spans="1:27" ht="1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row>
    <row r="279" spans="1:27" ht="1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row>
    <row r="280" spans="1:27" ht="1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row>
    <row r="281" spans="1:27" ht="1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row>
    <row r="282" spans="1:27" ht="1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row>
    <row r="283" spans="1:27" ht="1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row>
    <row r="284" spans="1:27" ht="1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row>
    <row r="285" spans="1:27" ht="1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row>
    <row r="286" spans="1:27" ht="1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row>
    <row r="287" spans="1:27" ht="1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row>
    <row r="288" spans="1:27" ht="1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row>
    <row r="289" spans="1:27" ht="1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row>
    <row r="290" spans="1:27" ht="1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row>
    <row r="291" spans="1:27" ht="1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row>
    <row r="292" spans="1:27" ht="1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row>
    <row r="293" spans="1:27" ht="1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row>
    <row r="294" spans="1:27" ht="1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row>
    <row r="295" spans="1:27" ht="1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row>
    <row r="296" spans="1:27" ht="1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row>
    <row r="297" spans="1:27" ht="1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row>
    <row r="298" spans="1:27" ht="1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row>
    <row r="299" spans="1:27" ht="1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row>
    <row r="300" spans="1:27" ht="1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row>
    <row r="301" spans="1:27" ht="1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row>
    <row r="302" spans="1:27" ht="1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row>
    <row r="303" spans="1:27" ht="1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row>
    <row r="304" spans="1:27" ht="1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row>
    <row r="305" spans="1:27" ht="1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row>
    <row r="306" spans="1:27" ht="1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row>
    <row r="307" spans="1:27" ht="1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row>
    <row r="308" spans="1:27" ht="1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row>
    <row r="309" spans="1:27" ht="1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row>
    <row r="310" spans="1:27" ht="1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row>
    <row r="311" spans="1:27" ht="1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row>
    <row r="312" spans="1:27" ht="1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row>
    <row r="313" spans="1:27" ht="1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row>
    <row r="314" spans="1:27" ht="1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row>
    <row r="315" spans="1:27" ht="1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row>
    <row r="316" spans="1:27" ht="1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row>
    <row r="317" spans="1:27" ht="1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row>
    <row r="318" spans="1:27" ht="1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row>
    <row r="319" spans="1:27" ht="1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row>
    <row r="320" spans="1:27" ht="1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row>
    <row r="321" spans="1:27" ht="1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row>
    <row r="322" spans="1:27" ht="1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row>
    <row r="323" spans="1:27" ht="1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row>
    <row r="324" spans="1:27" ht="1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row>
    <row r="325" spans="1:27" ht="1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row>
    <row r="326" spans="1:27" ht="1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row>
    <row r="327" spans="1:27" ht="1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row>
    <row r="328" spans="1:27" ht="1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row>
    <row r="329" spans="1:27" ht="1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row>
    <row r="330" spans="1:27" ht="1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row>
    <row r="331" spans="1:27" ht="1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row>
    <row r="332" spans="1:27" ht="1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row>
    <row r="333" spans="1:27" ht="1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row>
    <row r="334" spans="1:27" ht="1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row>
    <row r="335" spans="1:27" ht="1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row>
    <row r="336" spans="1:27" ht="1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row>
    <row r="337" spans="1:27" ht="1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row>
    <row r="338" spans="1:27" ht="1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row>
    <row r="339" spans="1:27" ht="1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row>
    <row r="340" spans="1:27" ht="1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row>
    <row r="341" spans="1:27" ht="1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row>
    <row r="342" spans="1:27" ht="1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row>
    <row r="343" spans="1:27" ht="1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row>
    <row r="344" spans="1:27" ht="1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row>
    <row r="345" spans="1:27" ht="1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row>
    <row r="346" spans="1:27" ht="1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row>
    <row r="347" spans="1:27" ht="1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row>
    <row r="348" spans="1:27" ht="1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row>
    <row r="349" spans="1:27" ht="1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row>
    <row r="350" spans="1:27" ht="1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row>
    <row r="351" spans="1:27" ht="1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row>
    <row r="352" spans="1:27" ht="1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row>
    <row r="353" spans="1:27" ht="1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row>
    <row r="354" spans="1:27" ht="1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row>
    <row r="355" spans="1:27" ht="1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row>
    <row r="356" spans="1:27" ht="1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row>
    <row r="357" spans="1:27" ht="1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row>
    <row r="358" spans="1:27" ht="1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row>
    <row r="359" spans="1:27" ht="1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row>
    <row r="360" spans="1:27" ht="1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row>
    <row r="361" spans="1:27" ht="1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row>
    <row r="362" spans="1:27" ht="1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row>
    <row r="363" spans="1:27" ht="1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row>
    <row r="364" spans="1:27" ht="1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row>
    <row r="365" spans="1:27" ht="1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row>
    <row r="366" spans="1:27" ht="1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row>
    <row r="367" spans="1:27" ht="1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row>
    <row r="368" spans="1:27" ht="1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row>
    <row r="369" spans="1:27" ht="1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row>
    <row r="370" spans="1:27" ht="1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row>
    <row r="371" spans="1:27" ht="1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row>
    <row r="372" spans="1:27" ht="1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row>
    <row r="373" spans="1:27" ht="1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row>
    <row r="374" spans="1:27" ht="1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row>
    <row r="375" spans="1:27" ht="1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row>
    <row r="376" spans="1:27" ht="1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row>
    <row r="377" spans="1:27" ht="1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row>
    <row r="378" spans="1:27" ht="1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row>
    <row r="379" spans="1:27" ht="1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row>
    <row r="380" spans="1:27" ht="1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row>
    <row r="381" spans="1:27" ht="1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row>
    <row r="382" spans="1:27" ht="1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row>
    <row r="383" spans="1:27" ht="1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row>
    <row r="384" spans="1:27" ht="1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row>
    <row r="385" spans="1:27" ht="1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row>
    <row r="386" spans="1:27" ht="1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row>
    <row r="387" spans="1:27" ht="1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row>
    <row r="388" spans="1:27" ht="1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row>
    <row r="389" spans="1:27" ht="1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row>
    <row r="390" spans="1:27" ht="1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row>
    <row r="391" spans="1:27" ht="1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row>
    <row r="392" spans="1:27" ht="1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row>
    <row r="393" spans="1:27" ht="1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row>
    <row r="394" spans="1:27" ht="1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row>
    <row r="395" spans="1:27" ht="1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row>
    <row r="396" spans="1:27" ht="1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row>
    <row r="397" spans="1:27" ht="1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row>
    <row r="398" spans="1:27" ht="1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row>
    <row r="399" spans="1:27" ht="1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row>
    <row r="400" spans="1:27" ht="1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row>
    <row r="401" spans="1:27" ht="1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row>
    <row r="402" spans="1:27" ht="1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row>
    <row r="403" spans="1:27" ht="1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row>
    <row r="404" spans="1:27" ht="1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row>
    <row r="405" spans="1:27" ht="1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row>
    <row r="406" spans="1:27" ht="1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row>
    <row r="407" spans="1:27" ht="1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row>
    <row r="408" spans="1:27" ht="1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row>
    <row r="409" spans="1:27" ht="1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row>
    <row r="410" spans="1:27" ht="1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row>
    <row r="411" spans="1:27" ht="1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row>
    <row r="412" spans="1:27" ht="1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row>
    <row r="413" spans="1:27" ht="1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row>
    <row r="414" spans="1:27" ht="1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row>
    <row r="415" spans="1:27" ht="1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row>
    <row r="416" spans="1:27" ht="1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row>
    <row r="417" spans="1:27" ht="1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row>
    <row r="418" spans="1:27" ht="1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row>
    <row r="419" spans="1:27" ht="1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row>
    <row r="420" spans="1:27" ht="1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row>
    <row r="421" spans="1:27" ht="1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row>
    <row r="422" spans="1:27" ht="1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row>
    <row r="423" spans="1:27" ht="1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row>
    <row r="424" spans="1:27" ht="1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row>
    <row r="425" spans="1:27" ht="1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row>
    <row r="426" spans="1:27" ht="1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row>
    <row r="427" spans="1:27" ht="1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row>
    <row r="428" spans="1:27" ht="1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row>
    <row r="429" spans="1:27" ht="1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row>
    <row r="430" spans="1:27" ht="1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row>
    <row r="431" spans="1:27" ht="1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row>
    <row r="432" spans="1:27" ht="1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row>
    <row r="433" spans="1:27" ht="1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row>
    <row r="434" spans="1:27" ht="1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row>
    <row r="435" spans="1:27" ht="1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row>
    <row r="436" spans="1:27" ht="1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row>
    <row r="437" spans="1:27" ht="1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row>
    <row r="438" spans="1:27" ht="1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row>
    <row r="439" spans="1:27" ht="1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row>
    <row r="440" spans="1:27" ht="1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row>
    <row r="441" spans="1:27" ht="1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row>
    <row r="442" spans="1:27" ht="1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row>
    <row r="443" spans="1:27" ht="1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row>
    <row r="444" spans="1:27" ht="1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row>
    <row r="445" spans="1:27" ht="1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row>
    <row r="446" spans="1:27" ht="1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row>
    <row r="447" spans="1:27" ht="1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row>
    <row r="448" spans="1:27" ht="1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row>
    <row r="449" spans="1:27" ht="1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row>
    <row r="450" spans="1:27" ht="1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row>
    <row r="451" spans="1:27" ht="1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row>
    <row r="452" spans="1:27" ht="1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row>
    <row r="453" spans="1:27" ht="1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row>
    <row r="454" spans="1:27" ht="1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row>
    <row r="455" spans="1:27" ht="1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row>
    <row r="456" spans="1:27" ht="1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row>
    <row r="457" spans="1:27" ht="1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row>
    <row r="458" spans="1:27" ht="1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row>
    <row r="459" spans="1:27" ht="1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row>
    <row r="460" spans="1:27" ht="1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row>
    <row r="461" spans="1:27" ht="1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row>
    <row r="462" spans="1:27" ht="1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row>
    <row r="463" spans="1:27" ht="1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row>
    <row r="464" spans="1:27" ht="1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row>
    <row r="465" spans="1:27" ht="1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row>
    <row r="466" spans="1:27" ht="1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row>
    <row r="467" spans="1:27" ht="1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row>
    <row r="468" spans="1:27" ht="1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row>
    <row r="469" spans="1:27" ht="1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row>
    <row r="470" spans="1:27" ht="1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row>
    <row r="471" spans="1:27" ht="1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row>
    <row r="472" spans="1:27" ht="1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row>
    <row r="473" spans="1:27" ht="1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row>
    <row r="474" spans="1:27" ht="1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row>
    <row r="475" spans="1:27" ht="1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row>
    <row r="476" spans="1:27" ht="1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row>
    <row r="477" spans="1:27" ht="1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row>
    <row r="478" spans="1:27" ht="1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row>
    <row r="479" spans="1:27" ht="1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row>
    <row r="480" spans="1:27" ht="1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row>
    <row r="481" spans="1:27" ht="1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row>
    <row r="482" spans="1:27" ht="1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row>
    <row r="483" spans="1:27" ht="1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row>
    <row r="484" spans="1:27" ht="1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row>
    <row r="485" spans="1:27" ht="1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row>
    <row r="486" spans="1:27" ht="1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row>
    <row r="487" spans="1:27" ht="1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row>
    <row r="488" spans="1:27" ht="1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row>
    <row r="489" spans="1:27" ht="1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row>
    <row r="490" spans="1:27" ht="1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row>
    <row r="491" spans="1:27" ht="1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row>
    <row r="492" spans="1:27" ht="1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row>
    <row r="493" spans="1:27" ht="1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row>
    <row r="494" spans="1:27" ht="1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row>
    <row r="495" spans="1:27" ht="1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row>
    <row r="496" spans="1:27" ht="1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row>
    <row r="497" spans="1:27" ht="1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row>
    <row r="498" spans="1:27" ht="1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row>
    <row r="499" spans="1:27" ht="1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row>
    <row r="500" spans="1:27" ht="1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row>
    <row r="501" spans="1:27" ht="1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row>
    <row r="502" spans="1:27" ht="1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row>
    <row r="503" spans="1:27" ht="1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row>
    <row r="504" spans="1:27" ht="1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row>
    <row r="505" spans="1:27" ht="1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row>
    <row r="506" spans="1:27" ht="1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row>
    <row r="507" spans="1:27" ht="1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row>
    <row r="508" spans="1:27" ht="1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row>
    <row r="509" spans="1:27" ht="1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row>
    <row r="510" spans="1:27" ht="1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row>
    <row r="511" spans="1:27" ht="1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row>
    <row r="512" spans="1:27" ht="1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row>
    <row r="513" spans="1:27" ht="1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row>
    <row r="514" spans="1:27" ht="1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row>
    <row r="515" spans="1:27" ht="1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row>
    <row r="516" spans="1:27" ht="1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row>
    <row r="517" spans="1:27" ht="1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row>
    <row r="518" spans="1:27" ht="1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row>
    <row r="519" spans="1:27" ht="1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row>
    <row r="520" spans="1:27" ht="1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row>
    <row r="521" spans="1:27" ht="1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row>
    <row r="522" spans="1:27" ht="1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row>
    <row r="523" spans="1:27" ht="1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row>
    <row r="524" spans="1:27" ht="1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row>
    <row r="525" spans="1:27" ht="1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row>
    <row r="526" spans="1:27" ht="1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row>
    <row r="527" spans="1:27" ht="1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row>
    <row r="528" spans="1:27" ht="1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row>
    <row r="529" spans="1:27" ht="1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row>
    <row r="530" spans="1:27" ht="1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row>
    <row r="531" spans="1:27" ht="1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row>
    <row r="532" spans="1:27" ht="1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row>
    <row r="533" spans="1:27" ht="1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row>
    <row r="534" spans="1:27" ht="1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row>
    <row r="535" spans="1:27" ht="1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row>
    <row r="536" spans="1:27" ht="1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row>
    <row r="537" spans="1:27" ht="1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row>
    <row r="538" spans="1:27" ht="1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row>
    <row r="539" spans="1:27" ht="1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row>
    <row r="540" spans="1:27" ht="1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row>
    <row r="541" spans="1:27" ht="1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row>
    <row r="542" spans="1:27" ht="1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row>
    <row r="543" spans="1:27" ht="1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row>
    <row r="544" spans="1:27" ht="1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row>
    <row r="545" spans="1:27" ht="1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row>
    <row r="546" spans="1:27" ht="1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row>
    <row r="547" spans="1:27" ht="1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row>
    <row r="548" spans="1:27" ht="1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row>
    <row r="549" spans="1:27" ht="1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row>
    <row r="550" spans="1:27" ht="1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row>
    <row r="551" spans="1:27" ht="1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row>
    <row r="552" spans="1:27" ht="1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row>
    <row r="553" spans="1:27" ht="1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row>
    <row r="554" spans="1:27" ht="1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row>
    <row r="555" spans="1:27" ht="1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row>
    <row r="556" spans="1:27" ht="1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row>
    <row r="557" spans="1:27" ht="1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row>
    <row r="558" spans="1:27" ht="1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row>
    <row r="559" spans="1:27" ht="1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row>
    <row r="560" spans="1:27" ht="1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row>
    <row r="561" spans="1:27" ht="1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row>
    <row r="562" spans="1:27" ht="1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row>
    <row r="563" spans="1:27" ht="1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row>
    <row r="564" spans="1:27" ht="1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row>
    <row r="565" spans="1:27" ht="1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row>
    <row r="566" spans="1:27" ht="1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row>
    <row r="567" spans="1:27" ht="1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row>
    <row r="568" spans="1:27" ht="1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row>
    <row r="569" spans="1:27" ht="1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row>
    <row r="570" spans="1:27" ht="1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row>
    <row r="571" spans="1:27" ht="1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row>
    <row r="572" spans="1:27" ht="1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row>
    <row r="573" spans="1:27" ht="1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row>
    <row r="574" spans="1:27" ht="1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row>
    <row r="575" spans="1:27" ht="1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row>
    <row r="576" spans="1:27" ht="1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row>
    <row r="577" spans="1:27" ht="1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row>
    <row r="578" spans="1:27" ht="1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row>
    <row r="579" spans="1:27" ht="1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row>
    <row r="580" spans="1:27" ht="1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row>
    <row r="581" spans="1:27" ht="1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row>
    <row r="582" spans="1:27" ht="1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row>
    <row r="583" spans="1:27" ht="1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row>
    <row r="584" spans="1:27" ht="1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row>
    <row r="585" spans="1:27" ht="1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row>
    <row r="586" spans="1:27" ht="1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row>
    <row r="587" spans="1:27" ht="1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row>
    <row r="588" spans="1:27" ht="1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row>
    <row r="589" spans="1:27" ht="1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row>
    <row r="590" spans="1:27" ht="1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row>
    <row r="591" spans="1:27" ht="1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row>
    <row r="592" spans="1:27" ht="1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row>
    <row r="593" spans="1:27" ht="1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row>
    <row r="594" spans="1:27" ht="1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row>
    <row r="595" spans="1:27" ht="1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row>
    <row r="596" spans="1:27" ht="1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row>
    <row r="597" spans="1:27" ht="1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row>
    <row r="598" spans="1:27" ht="1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row>
    <row r="599" spans="1:27" ht="1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row>
    <row r="600" spans="1:27" ht="1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row>
    <row r="601" spans="1:27" ht="1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row>
    <row r="602" spans="1:27" ht="1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row>
    <row r="603" spans="1:27" ht="1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row>
    <row r="604" spans="1:27" ht="1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row>
    <row r="605" spans="1:27" ht="1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row>
    <row r="606" spans="1:27" ht="1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row>
    <row r="607" spans="1:27" ht="1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row>
    <row r="608" spans="1:27" ht="1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c r="AA608" s="19"/>
    </row>
    <row r="609" spans="1:27" ht="1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c r="AA609" s="19"/>
    </row>
    <row r="610" spans="1:27" ht="1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c r="AA610" s="19"/>
    </row>
    <row r="611" spans="1:27" ht="1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c r="AA611" s="19"/>
    </row>
    <row r="612" spans="1:27" ht="1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c r="AA612" s="19"/>
    </row>
    <row r="613" spans="1:27" ht="1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c r="AA613" s="19"/>
    </row>
    <row r="614" spans="1:27" ht="1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c r="AA614" s="19"/>
    </row>
    <row r="615" spans="1:27" ht="1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c r="AA615" s="19"/>
    </row>
    <row r="616" spans="1:27" ht="1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c r="AA616" s="19"/>
    </row>
    <row r="617" spans="1:27" ht="1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c r="AA617" s="19"/>
    </row>
    <row r="618" spans="1:27" ht="1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c r="AA618" s="19"/>
    </row>
    <row r="619" spans="1:27" ht="1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c r="AA619" s="19"/>
    </row>
    <row r="620" spans="1:27" ht="1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c r="AA620" s="19"/>
    </row>
    <row r="621" spans="1:27" ht="1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c r="AA621" s="19"/>
    </row>
    <row r="622" spans="1:27" ht="1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c r="AA622" s="19"/>
    </row>
    <row r="623" spans="1:27" ht="1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c r="AA623" s="19"/>
    </row>
    <row r="624" spans="1:27" ht="1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c r="AA624" s="19"/>
    </row>
    <row r="625" spans="1:27" ht="1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c r="AA625" s="19"/>
    </row>
    <row r="626" spans="1:27" ht="1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c r="AA626" s="19"/>
    </row>
    <row r="627" spans="1:27" ht="1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c r="AA627" s="19"/>
    </row>
    <row r="628" spans="1:27" ht="1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c r="AA628" s="19"/>
    </row>
    <row r="629" spans="1:27" ht="1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c r="AA629" s="19"/>
    </row>
    <row r="630" spans="1:27" ht="1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c r="AA630" s="19"/>
    </row>
    <row r="631" spans="1:27" ht="1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c r="AA631" s="19"/>
    </row>
    <row r="632" spans="1:27" ht="1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c r="AA632" s="19"/>
    </row>
    <row r="633" spans="1:27" ht="1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c r="AA633" s="19"/>
    </row>
    <row r="634" spans="1:27" ht="1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c r="AA634" s="19"/>
    </row>
    <row r="635" spans="1:27" ht="1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c r="AA635" s="19"/>
    </row>
    <row r="636" spans="1:27" ht="1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c r="AA636" s="19"/>
    </row>
    <row r="637" spans="1:27" ht="1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c r="AA637" s="19"/>
    </row>
    <row r="638" spans="1:27" ht="1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c r="AA638" s="19"/>
    </row>
    <row r="639" spans="1:27" ht="1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c r="AA639" s="19"/>
    </row>
    <row r="640" spans="1:27" ht="1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c r="AA640" s="19"/>
    </row>
    <row r="641" spans="1:27" ht="1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c r="AA641" s="19"/>
    </row>
    <row r="642" spans="1:27" ht="1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c r="AA642" s="19"/>
    </row>
    <row r="643" spans="1:27" ht="1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c r="AA643" s="19"/>
    </row>
    <row r="644" spans="1:27" ht="1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c r="AA644" s="19"/>
    </row>
    <row r="645" spans="1:27" ht="1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c r="AA645" s="19"/>
    </row>
    <row r="646" spans="1:27" ht="1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c r="AA646" s="19"/>
    </row>
    <row r="647" spans="1:27" ht="1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c r="AA647" s="19"/>
    </row>
    <row r="648" spans="1:27" ht="1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c r="AA648" s="19"/>
    </row>
    <row r="649" spans="1:27" ht="1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c r="AA649" s="19"/>
    </row>
    <row r="650" spans="1:27" ht="1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c r="AA650" s="19"/>
    </row>
    <row r="651" spans="1:27" ht="1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c r="AA651" s="19"/>
    </row>
    <row r="652" spans="1:27" ht="1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c r="AA652" s="19"/>
    </row>
    <row r="653" spans="1:27" ht="1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c r="AA653" s="19"/>
    </row>
    <row r="654" spans="1:27" ht="1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c r="AA654" s="19"/>
    </row>
    <row r="655" spans="1:27" ht="1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c r="AA655" s="19"/>
    </row>
    <row r="656" spans="1:27" ht="1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c r="AA656" s="19"/>
    </row>
    <row r="657" spans="1:27" ht="1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c r="AA657" s="19"/>
    </row>
    <row r="658" spans="1:27" ht="1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c r="AA658" s="19"/>
    </row>
    <row r="659" spans="1:27" ht="1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c r="AA659" s="19"/>
    </row>
    <row r="660" spans="1:27" ht="1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c r="AA660" s="19"/>
    </row>
    <row r="661" spans="1:27" ht="1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c r="AA661" s="19"/>
    </row>
    <row r="662" spans="1:27" ht="1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c r="AA662" s="19"/>
    </row>
    <row r="663" spans="1:27" ht="1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c r="AA663" s="19"/>
    </row>
    <row r="664" spans="1:27" ht="1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c r="AA664" s="19"/>
    </row>
    <row r="665" spans="1:27" ht="1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c r="AA665" s="19"/>
    </row>
    <row r="666" spans="1:27" ht="1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c r="AA666" s="19"/>
    </row>
    <row r="667" spans="1:27" ht="1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c r="AA667" s="19"/>
    </row>
    <row r="668" spans="1:27" ht="1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c r="AA668" s="19"/>
    </row>
    <row r="669" spans="1:27" ht="1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c r="AA669" s="19"/>
    </row>
    <row r="670" spans="1:27" ht="1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c r="AA670" s="19"/>
    </row>
    <row r="671" spans="1:27" ht="1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c r="AA671" s="19"/>
    </row>
    <row r="672" spans="1:27" ht="1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c r="AA672" s="19"/>
    </row>
    <row r="673" spans="1:27" ht="1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c r="AA673" s="19"/>
    </row>
    <row r="674" spans="1:27" ht="1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c r="AA674" s="19"/>
    </row>
    <row r="675" spans="1:27" ht="1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c r="AA675" s="19"/>
    </row>
    <row r="676" spans="1:27" ht="1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c r="AA676" s="19"/>
    </row>
    <row r="677" spans="1:27" ht="1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c r="AA677" s="19"/>
    </row>
    <row r="678" spans="1:27" ht="1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c r="AA678" s="19"/>
    </row>
    <row r="679" spans="1:27" ht="1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c r="AA679" s="19"/>
    </row>
    <row r="680" spans="1:27" ht="1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c r="AA680" s="19"/>
    </row>
    <row r="681" spans="1:27" ht="1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c r="AA681" s="19"/>
    </row>
    <row r="682" spans="1:27" ht="1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c r="AA682" s="19"/>
    </row>
    <row r="683" spans="1:27" ht="1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c r="AA683" s="19"/>
    </row>
    <row r="684" spans="1:27" ht="1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c r="AA684" s="19"/>
    </row>
    <row r="685" spans="1:27" ht="1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c r="AA685" s="19"/>
    </row>
    <row r="686" spans="1:27" ht="1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c r="AA686" s="19"/>
    </row>
    <row r="687" spans="1:27" ht="1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c r="AA687" s="19"/>
    </row>
    <row r="688" spans="1:27" ht="1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c r="AA688" s="19"/>
    </row>
    <row r="689" spans="1:27" ht="1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c r="AA689" s="19"/>
    </row>
    <row r="690" spans="1:27" ht="1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c r="AA690" s="19"/>
    </row>
    <row r="691" spans="1:27" ht="1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c r="AA691" s="19"/>
    </row>
    <row r="692" spans="1:27" ht="1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c r="AA692" s="19"/>
    </row>
    <row r="693" spans="1:27" ht="1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c r="AA693" s="19"/>
    </row>
    <row r="694" spans="1:27" ht="1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c r="AA694" s="19"/>
    </row>
    <row r="695" spans="1:27" ht="1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c r="AA695" s="19"/>
    </row>
    <row r="696" spans="1:27" ht="1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c r="AA696" s="19"/>
    </row>
    <row r="697" spans="1:27" ht="1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c r="AA697" s="19"/>
    </row>
    <row r="698" spans="1:27" ht="1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c r="AA698" s="19"/>
    </row>
    <row r="699" spans="1:27" ht="1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c r="AA699" s="19"/>
    </row>
    <row r="700" spans="1:27" ht="1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c r="AA700" s="19"/>
    </row>
    <row r="701" spans="1:27" ht="1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c r="AA701" s="19"/>
    </row>
    <row r="702" spans="1:27" ht="1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c r="AA702" s="19"/>
    </row>
    <row r="703" spans="1:27" ht="1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c r="AA703" s="19"/>
    </row>
    <row r="704" spans="1:27" ht="1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c r="AA704" s="19"/>
    </row>
    <row r="705" spans="1:27" ht="1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c r="AA705" s="19"/>
    </row>
    <row r="706" spans="1:27" ht="1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c r="AA706" s="19"/>
    </row>
    <row r="707" spans="1:27" ht="1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c r="AA707" s="19"/>
    </row>
    <row r="708" spans="1:27" ht="1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c r="AA708" s="19"/>
    </row>
    <row r="709" spans="1:27" ht="1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c r="AA709" s="19"/>
    </row>
    <row r="710" spans="1:27" ht="1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c r="AA710" s="19"/>
    </row>
    <row r="711" spans="1:27" ht="1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c r="AA711" s="19"/>
    </row>
    <row r="712" spans="1:27" ht="1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c r="AA712" s="19"/>
    </row>
    <row r="713" spans="1:27" ht="1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c r="AA713" s="19"/>
    </row>
    <row r="714" spans="1:27" ht="1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c r="AA714" s="19"/>
    </row>
    <row r="715" spans="1:27" ht="1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c r="AA715" s="19"/>
    </row>
    <row r="716" spans="1:27" ht="1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c r="AA716" s="19"/>
    </row>
    <row r="717" spans="1:27" ht="1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c r="AA717" s="19"/>
    </row>
    <row r="718" spans="1:27" ht="1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c r="AA718" s="19"/>
    </row>
    <row r="719" spans="1:27" ht="1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c r="AA719" s="19"/>
    </row>
    <row r="720" spans="1:27" ht="1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c r="AA720" s="19"/>
    </row>
    <row r="721" spans="1:27" ht="1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c r="AA721" s="19"/>
    </row>
    <row r="722" spans="1:27" ht="1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c r="AA722" s="19"/>
    </row>
    <row r="723" spans="1:27" ht="1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c r="AA723" s="19"/>
    </row>
    <row r="724" spans="1:27" ht="1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c r="AA724" s="19"/>
    </row>
    <row r="725" spans="1:27" ht="1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c r="AA725" s="19"/>
    </row>
    <row r="726" spans="1:27" ht="1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c r="AA726" s="19"/>
    </row>
    <row r="727" spans="1:27" ht="1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c r="AA727" s="19"/>
    </row>
    <row r="728" spans="1:27" ht="1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c r="AA728" s="19"/>
    </row>
    <row r="729" spans="1:27" ht="1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c r="AA729" s="19"/>
    </row>
    <row r="730" spans="1:27" ht="1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c r="AA730" s="19"/>
    </row>
    <row r="731" spans="1:27" ht="1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c r="AA731" s="19"/>
    </row>
    <row r="732" spans="1:27" ht="1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c r="AA732" s="19"/>
    </row>
    <row r="733" spans="1:27" ht="1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c r="AA733" s="19"/>
    </row>
    <row r="734" spans="1:27" ht="1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c r="AA734" s="19"/>
    </row>
    <row r="735" spans="1:27" ht="1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c r="AA735" s="19"/>
    </row>
    <row r="736" spans="1:27" ht="1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c r="AA736" s="19"/>
    </row>
    <row r="737" spans="1:27" ht="1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c r="AA737" s="19"/>
    </row>
    <row r="738" spans="1:27" ht="1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c r="AA738" s="19"/>
    </row>
    <row r="739" spans="1:27" ht="1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c r="AA739" s="19"/>
    </row>
    <row r="740" spans="1:27" ht="1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c r="AA740" s="19"/>
    </row>
    <row r="741" spans="1:27" ht="1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c r="AA741" s="19"/>
    </row>
    <row r="742" spans="1:27" ht="1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c r="AA742" s="19"/>
    </row>
    <row r="743" spans="1:27" ht="1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c r="AA743" s="19"/>
    </row>
    <row r="744" spans="1:27" ht="1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c r="AA744" s="19"/>
    </row>
    <row r="745" spans="1:27" ht="1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c r="AA745" s="19"/>
    </row>
    <row r="746" spans="1:27" ht="1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c r="AA746" s="19"/>
    </row>
    <row r="747" spans="1:27" ht="1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c r="AA747" s="19"/>
    </row>
    <row r="748" spans="1:27" ht="1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c r="AA748" s="19"/>
    </row>
    <row r="749" spans="1:27" ht="1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c r="AA749" s="19"/>
    </row>
    <row r="750" spans="1:27" ht="1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c r="AA750" s="19"/>
    </row>
    <row r="751" spans="1:27" ht="1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c r="AA751" s="19"/>
    </row>
    <row r="752" spans="1:27" ht="1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c r="AA752" s="19"/>
    </row>
    <row r="753" spans="1:27" ht="1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c r="AA753" s="19"/>
    </row>
    <row r="754" spans="1:27" ht="1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c r="AA754" s="19"/>
    </row>
    <row r="755" spans="1:27" ht="1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c r="AA755" s="19"/>
    </row>
    <row r="756" spans="1:27" ht="1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c r="AA756" s="19"/>
    </row>
    <row r="757" spans="1:27" ht="1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c r="AA757" s="19"/>
    </row>
    <row r="758" spans="1:27" ht="1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c r="AA758" s="19"/>
    </row>
    <row r="759" spans="1:27" ht="1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c r="AA759" s="19"/>
    </row>
    <row r="760" spans="1:27" ht="1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c r="AA760" s="19"/>
    </row>
    <row r="761" spans="1:27" ht="1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c r="AA761" s="19"/>
    </row>
    <row r="762" spans="1:27" ht="1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c r="AA762" s="19"/>
    </row>
    <row r="763" spans="1:27" ht="1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c r="AA763" s="19"/>
    </row>
    <row r="764" spans="1:27" ht="1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c r="AA764" s="19"/>
    </row>
    <row r="765" spans="1:27" ht="1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c r="AA765" s="19"/>
    </row>
    <row r="766" spans="1:27" ht="1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c r="AA766" s="19"/>
    </row>
    <row r="767" spans="1:27" ht="1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c r="AA767" s="19"/>
    </row>
    <row r="768" spans="1:27" ht="1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c r="AA768" s="19"/>
    </row>
    <row r="769" spans="1:27" ht="1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c r="AA769" s="19"/>
    </row>
    <row r="770" spans="1:27" ht="1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c r="AA770" s="19"/>
    </row>
    <row r="771" spans="1:27" ht="1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c r="AA771" s="19"/>
    </row>
    <row r="772" spans="1:27" ht="1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c r="AA772" s="19"/>
    </row>
    <row r="773" spans="1:27" ht="1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c r="AA773" s="19"/>
    </row>
    <row r="774" spans="1:27" ht="1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c r="AA774" s="19"/>
    </row>
    <row r="775" spans="1:27" ht="1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c r="AA775" s="19"/>
    </row>
    <row r="776" spans="1:27" ht="1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c r="AA776" s="19"/>
    </row>
    <row r="777" spans="1:27" ht="1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c r="AA777" s="19"/>
    </row>
    <row r="778" spans="1:27" ht="1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c r="AA778" s="19"/>
    </row>
    <row r="779" spans="1:27" ht="1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c r="AA779" s="19"/>
    </row>
    <row r="780" spans="1:27" ht="1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c r="AA780" s="19"/>
    </row>
    <row r="781" spans="1:27" ht="1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c r="AA781" s="19"/>
    </row>
    <row r="782" spans="1:27" ht="1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c r="AA782" s="19"/>
    </row>
    <row r="783" spans="1:27" ht="1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c r="AA783" s="19"/>
    </row>
    <row r="784" spans="1:27" ht="1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c r="AA784" s="19"/>
    </row>
    <row r="785" spans="1:27" ht="1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c r="AA785" s="19"/>
    </row>
    <row r="786" spans="1:27" ht="1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c r="AA786" s="19"/>
    </row>
    <row r="787" spans="1:27" ht="1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c r="AA787" s="19"/>
    </row>
    <row r="788" spans="1:27" ht="1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c r="AA788" s="19"/>
    </row>
    <row r="789" spans="1:27" ht="1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c r="AA789" s="19"/>
    </row>
    <row r="790" spans="1:27" ht="1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c r="AA790" s="19"/>
    </row>
    <row r="791" spans="1:27" ht="1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c r="AA791" s="19"/>
    </row>
    <row r="792" spans="1:27" ht="1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c r="AA792" s="19"/>
    </row>
    <row r="793" spans="1:27" ht="1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c r="AA793" s="19"/>
    </row>
    <row r="794" spans="1:27" ht="1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c r="AA794" s="19"/>
    </row>
    <row r="795" spans="1:27" ht="1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c r="AA795" s="19"/>
    </row>
    <row r="796" spans="1:27" ht="1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c r="AA796" s="19"/>
    </row>
    <row r="797" spans="1:27" ht="1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c r="AA797" s="19"/>
    </row>
    <row r="798" spans="1:27" ht="1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c r="AA798" s="19"/>
    </row>
    <row r="799" spans="1:27" ht="1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c r="AA799" s="19"/>
    </row>
    <row r="800" spans="1:27" ht="1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c r="AA800" s="19"/>
    </row>
    <row r="801" spans="1:27" ht="1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c r="AA801" s="19"/>
    </row>
    <row r="802" spans="1:27" ht="1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c r="AA802" s="19"/>
    </row>
    <row r="803" spans="1:27" ht="1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c r="AA803" s="19"/>
    </row>
    <row r="804" spans="1:27" ht="1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c r="AA804" s="19"/>
    </row>
    <row r="805" spans="1:27" ht="1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c r="AA805" s="19"/>
    </row>
    <row r="806" spans="1:27" ht="1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c r="AA806" s="19"/>
    </row>
    <row r="807" spans="1:27" ht="1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c r="AA807" s="19"/>
    </row>
    <row r="808" spans="1:27" ht="1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c r="AA808" s="19"/>
    </row>
    <row r="809" spans="1:27" ht="1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c r="AA809" s="19"/>
    </row>
    <row r="810" spans="1:27" ht="1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c r="AA810" s="19"/>
    </row>
    <row r="811" spans="1:27" ht="1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c r="AA811" s="19"/>
    </row>
    <row r="812" spans="1:27" ht="1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c r="AA812" s="19"/>
    </row>
    <row r="813" spans="1:27" ht="1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c r="AA813" s="19"/>
    </row>
    <row r="814" spans="1:27" ht="1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c r="AA814" s="19"/>
    </row>
    <row r="815" spans="1:27" ht="1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c r="AA815" s="19"/>
    </row>
    <row r="816" spans="1:27" ht="1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c r="AA816" s="19"/>
    </row>
    <row r="817" spans="1:27" ht="1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c r="AA817" s="19"/>
    </row>
    <row r="818" spans="1:27" ht="1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c r="AA818" s="19"/>
    </row>
    <row r="819" spans="1:27" ht="1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c r="AA819" s="19"/>
    </row>
    <row r="820" spans="1:27" ht="1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c r="AA820" s="19"/>
    </row>
    <row r="821" spans="1:27" ht="1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c r="AA821" s="19"/>
    </row>
    <row r="822" spans="1:27" ht="1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c r="AA822" s="19"/>
    </row>
    <row r="823" spans="1:27" ht="1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c r="AA823" s="19"/>
    </row>
    <row r="824" spans="1:27" ht="1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c r="AA824" s="19"/>
    </row>
    <row r="825" spans="1:27" ht="1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c r="AA825" s="19"/>
    </row>
    <row r="826" spans="1:27" ht="1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c r="AA826" s="19"/>
    </row>
    <row r="827" spans="1:27" ht="1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c r="AA827" s="19"/>
    </row>
    <row r="828" spans="1:27" ht="1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c r="AA828" s="19"/>
    </row>
    <row r="829" spans="1:27" ht="1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c r="AA829" s="19"/>
    </row>
    <row r="830" spans="1:27" ht="1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c r="AA830" s="19"/>
    </row>
    <row r="831" spans="1:27" ht="1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c r="AA831" s="19"/>
    </row>
    <row r="832" spans="1:27" ht="1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c r="AA832" s="19"/>
    </row>
    <row r="833" spans="1:27" ht="1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c r="AA833" s="19"/>
    </row>
    <row r="834" spans="1:27" ht="1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c r="AA834" s="19"/>
    </row>
    <row r="835" spans="1:27" ht="1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c r="AA835" s="19"/>
    </row>
    <row r="836" spans="1:27" ht="1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c r="AA836" s="19"/>
    </row>
    <row r="837" spans="1:27" ht="1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c r="AA837" s="19"/>
    </row>
    <row r="838" spans="1:27" ht="1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c r="AA838" s="19"/>
    </row>
    <row r="839" spans="1:27" ht="1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c r="AA839" s="19"/>
    </row>
    <row r="840" spans="1:27" ht="1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c r="AA840" s="19"/>
    </row>
    <row r="841" spans="1:27" ht="1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c r="AA841" s="19"/>
    </row>
    <row r="842" spans="1:27" ht="1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c r="AA842" s="19"/>
    </row>
    <row r="843" spans="1:27" ht="1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c r="AA843" s="19"/>
    </row>
    <row r="844" spans="1:27" ht="1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c r="AA844" s="19"/>
    </row>
    <row r="845" spans="1:27" ht="1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c r="AA845" s="19"/>
    </row>
    <row r="846" spans="1:27" ht="1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c r="AA846" s="19"/>
    </row>
    <row r="847" spans="1:27" ht="1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c r="AA847" s="19"/>
    </row>
    <row r="848" spans="1:27" ht="1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c r="AA848" s="19"/>
    </row>
    <row r="849" spans="1:27" ht="1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c r="AA849" s="19"/>
    </row>
    <row r="850" spans="1:27" ht="1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c r="AA850" s="19"/>
    </row>
    <row r="851" spans="1:27" ht="1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c r="AA851" s="19"/>
    </row>
    <row r="852" spans="1:27" ht="1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c r="AA852" s="19"/>
    </row>
    <row r="853" spans="1:27" ht="1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c r="AA853" s="19"/>
    </row>
    <row r="854" spans="1:27" ht="1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c r="AA854" s="19"/>
    </row>
    <row r="855" spans="1:27" ht="1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c r="AA855" s="19"/>
    </row>
    <row r="856" spans="1:27" ht="1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c r="AA856" s="19"/>
    </row>
    <row r="857" spans="1:27" ht="1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c r="AA857" s="19"/>
    </row>
    <row r="858" spans="1:27" ht="1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c r="AA858" s="19"/>
    </row>
    <row r="859" spans="1:27" ht="1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c r="AA859" s="19"/>
    </row>
    <row r="860" spans="1:27" ht="1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c r="AA860" s="19"/>
    </row>
    <row r="861" spans="1:27" ht="1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c r="AA861" s="19"/>
    </row>
    <row r="862" spans="1:27" ht="1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c r="AA862" s="19"/>
    </row>
    <row r="863" spans="1:27" ht="1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c r="AA863" s="19"/>
    </row>
    <row r="864" spans="1:27" ht="1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c r="AA864" s="19"/>
    </row>
    <row r="865" spans="1:27" ht="1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c r="AA865" s="19"/>
    </row>
    <row r="866" spans="1:27" ht="1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c r="AA866" s="19"/>
    </row>
    <row r="867" spans="1:27" ht="1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c r="AA867" s="19"/>
    </row>
    <row r="868" spans="1:27" ht="1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c r="AA868" s="19"/>
    </row>
    <row r="869" spans="1:27" ht="1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c r="AA869" s="19"/>
    </row>
    <row r="870" spans="1:27" ht="1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c r="AA870" s="19"/>
    </row>
    <row r="871" spans="1:27" ht="1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c r="AA871" s="19"/>
    </row>
    <row r="872" spans="1:27" ht="1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c r="AA872" s="19"/>
    </row>
    <row r="873" spans="1:27" ht="1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c r="AA873" s="19"/>
    </row>
    <row r="874" spans="1:27" ht="1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c r="AA874" s="19"/>
    </row>
    <row r="875" spans="1:27" ht="1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c r="AA875" s="19"/>
    </row>
    <row r="876" spans="1:27" ht="1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c r="AA876" s="19"/>
    </row>
    <row r="877" spans="1:27" ht="1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c r="AA877" s="19"/>
    </row>
    <row r="878" spans="1:27" ht="1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c r="AA878" s="19"/>
    </row>
    <row r="879" spans="1:27" ht="1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c r="AA879" s="19"/>
    </row>
    <row r="880" spans="1:27" ht="1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c r="AA880" s="19"/>
    </row>
    <row r="881" spans="1:27" ht="1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c r="AA881" s="19"/>
    </row>
    <row r="882" spans="1:27" ht="1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c r="AA882" s="19"/>
    </row>
    <row r="883" spans="1:27" ht="1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c r="AA883" s="19"/>
    </row>
    <row r="884" spans="1:27" ht="1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c r="AA884" s="19"/>
    </row>
    <row r="885" spans="1:27" ht="1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c r="AA885" s="19"/>
    </row>
    <row r="886" spans="1:27" ht="1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c r="AA886" s="19"/>
    </row>
    <row r="887" spans="1:27" ht="1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c r="AA887" s="19"/>
    </row>
    <row r="888" spans="1:27" ht="1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c r="AA888" s="19"/>
    </row>
    <row r="889" spans="1:27" ht="1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c r="AA889" s="19"/>
    </row>
    <row r="890" spans="1:27" ht="1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c r="AA890" s="19"/>
    </row>
    <row r="891" spans="1:27" ht="1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c r="AA891" s="19"/>
    </row>
    <row r="892" spans="1:27" ht="1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c r="AA892" s="19"/>
    </row>
    <row r="893" spans="1:27" ht="1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c r="AA893" s="19"/>
    </row>
    <row r="894" spans="1:27" ht="1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c r="AA894" s="19"/>
    </row>
    <row r="895" spans="1:27" ht="1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c r="AA895" s="19"/>
    </row>
    <row r="896" spans="1:27" ht="1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c r="AA896" s="19"/>
    </row>
    <row r="897" spans="1:27" ht="1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c r="AA897" s="19"/>
    </row>
    <row r="898" spans="1:27" ht="1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c r="AA898" s="19"/>
    </row>
    <row r="899" spans="1:27" ht="1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c r="AA899" s="19"/>
    </row>
    <row r="900" spans="1:27" ht="1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c r="AA900" s="19"/>
    </row>
    <row r="901" spans="1:27" ht="1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c r="AA901" s="19"/>
    </row>
    <row r="902" spans="1:27" ht="1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c r="AA902" s="19"/>
    </row>
    <row r="903" spans="1:27" ht="1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c r="AA903" s="19"/>
    </row>
    <row r="904" spans="1:27" ht="1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c r="AA904" s="19"/>
    </row>
    <row r="905" spans="1:27" ht="1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c r="AA905" s="19"/>
    </row>
    <row r="906" spans="1:27" ht="1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c r="AA906" s="19"/>
    </row>
    <row r="907" spans="1:27" ht="1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c r="AA907" s="19"/>
    </row>
    <row r="908" spans="1:27" ht="1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c r="AA908" s="19"/>
    </row>
    <row r="909" spans="1:27" ht="1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c r="AA909" s="19"/>
    </row>
    <row r="910" spans="1:27" ht="1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c r="AA910" s="19"/>
    </row>
    <row r="911" spans="1:27" ht="1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c r="AA911" s="19"/>
    </row>
    <row r="912" spans="1:27" ht="1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c r="AA912" s="19"/>
    </row>
    <row r="913" spans="1:27" ht="1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c r="AA913" s="19"/>
    </row>
    <row r="914" spans="1:27" ht="1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c r="AA914" s="19"/>
    </row>
    <row r="915" spans="1:27" ht="1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c r="AA915" s="19"/>
    </row>
    <row r="916" spans="1:27" ht="1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c r="AA916" s="19"/>
    </row>
    <row r="917" spans="1:27" ht="1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c r="AA917" s="19"/>
    </row>
    <row r="918" spans="1:27" ht="1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c r="AA918" s="19"/>
    </row>
    <row r="919" spans="1:27" ht="1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c r="AA919" s="19"/>
    </row>
    <row r="920" spans="1:27" ht="1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c r="AA920" s="19"/>
    </row>
    <row r="921" spans="1:27" ht="1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c r="AA921" s="19"/>
    </row>
    <row r="922" spans="1:27" ht="1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c r="AA922" s="19"/>
    </row>
    <row r="923" spans="1:27" ht="1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c r="AA923" s="19"/>
    </row>
    <row r="924" spans="1:27" ht="1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c r="AA924" s="19"/>
    </row>
    <row r="925" spans="1:27" ht="1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c r="AA925" s="19"/>
    </row>
    <row r="926" spans="1:27" ht="1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c r="AA926" s="19"/>
    </row>
    <row r="927" spans="1:27" ht="1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c r="AA927" s="19"/>
    </row>
    <row r="928" spans="1:27" ht="1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c r="AA928" s="19"/>
    </row>
    <row r="929" spans="1:27" ht="1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c r="AA929" s="19"/>
    </row>
    <row r="930" spans="1:27" ht="1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c r="AA930" s="19"/>
    </row>
    <row r="931" spans="1:27" ht="1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c r="AA931" s="19"/>
    </row>
    <row r="932" spans="1:27" ht="1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c r="AA932" s="19"/>
    </row>
    <row r="933" spans="1:27" ht="1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c r="AA933" s="19"/>
    </row>
    <row r="934" spans="1:27" ht="1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c r="AA934" s="19"/>
    </row>
    <row r="935" spans="1:27" ht="1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c r="AA935" s="19"/>
    </row>
    <row r="936" spans="1:27" ht="1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c r="AA936" s="19"/>
    </row>
    <row r="937" spans="1:27" ht="1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c r="AA937" s="19"/>
    </row>
    <row r="938" spans="1:27" ht="1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c r="AA938" s="19"/>
    </row>
    <row r="939" spans="1:27" ht="1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c r="AA939" s="19"/>
    </row>
    <row r="940" spans="1:27" ht="1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c r="AA940" s="19"/>
    </row>
    <row r="941" spans="1:27" ht="1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c r="AA941" s="19"/>
    </row>
    <row r="942" spans="1:27" ht="1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c r="AA942" s="19"/>
    </row>
    <row r="943" spans="1:27" ht="1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c r="AA943" s="19"/>
    </row>
    <row r="944" spans="1:27" ht="1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c r="AA944" s="19"/>
    </row>
    <row r="945" spans="1:27" ht="1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c r="AA945" s="19"/>
    </row>
    <row r="946" spans="1:27" ht="1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c r="AA946" s="19"/>
    </row>
    <row r="947" spans="1:27" ht="1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c r="AA947" s="19"/>
    </row>
    <row r="948" spans="1:27" ht="1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c r="AA948" s="19"/>
    </row>
    <row r="949" spans="1:27" ht="1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c r="AA949" s="19"/>
    </row>
    <row r="950" spans="1:27" ht="1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c r="AA950" s="19"/>
    </row>
    <row r="951" spans="1:27" ht="1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c r="AA951" s="19"/>
    </row>
    <row r="952" spans="1:27" ht="1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c r="AA952" s="19"/>
    </row>
    <row r="953" spans="1:27" ht="1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c r="AA953" s="19"/>
    </row>
    <row r="954" spans="1:27" ht="1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c r="AA954" s="19"/>
    </row>
    <row r="955" spans="1:27" ht="1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c r="AA955" s="19"/>
    </row>
    <row r="956" spans="1:27" ht="1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c r="AA956" s="19"/>
    </row>
    <row r="957" spans="1:27" ht="1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c r="AA957" s="19"/>
    </row>
    <row r="958" spans="1:27" ht="1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c r="AA958" s="19"/>
    </row>
    <row r="959" spans="1:27" ht="1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c r="AA959" s="19"/>
    </row>
    <row r="960" spans="1:27" ht="1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c r="AA960" s="19"/>
    </row>
    <row r="961" spans="1:27" ht="1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c r="AA961" s="19"/>
    </row>
    <row r="962" spans="1:27" ht="1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c r="AA962" s="19"/>
    </row>
    <row r="963" spans="1:27" ht="1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c r="AA963" s="19"/>
    </row>
    <row r="964" spans="1:27" ht="1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c r="AA964" s="19"/>
    </row>
    <row r="965" spans="1:27" ht="1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c r="AA965" s="19"/>
    </row>
    <row r="966" spans="1:27" ht="1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c r="AA966" s="19"/>
    </row>
    <row r="967" spans="1:27" ht="1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c r="AA967" s="19"/>
    </row>
    <row r="968" spans="1:27" ht="1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c r="AA968" s="19"/>
    </row>
    <row r="969" spans="1:27" ht="1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c r="AA969" s="19"/>
    </row>
    <row r="970" spans="1:27" ht="1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c r="AA970" s="19"/>
    </row>
    <row r="971" spans="1:27" ht="1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c r="AA971" s="19"/>
    </row>
    <row r="972" spans="1:27" ht="1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c r="AA972" s="19"/>
    </row>
    <row r="973" spans="1:27" ht="1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c r="AA973" s="19"/>
    </row>
    <row r="974" spans="1:27" ht="1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c r="AA974" s="19"/>
    </row>
    <row r="975" spans="1:27" ht="1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c r="AA975" s="19"/>
    </row>
    <row r="976" spans="1:27" ht="1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c r="AA976" s="19"/>
    </row>
    <row r="977" spans="1:27" ht="1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c r="AA977" s="19"/>
    </row>
    <row r="978" spans="1:27" ht="1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c r="AA978" s="19"/>
    </row>
    <row r="979" spans="1:27" ht="1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c r="AA979" s="19"/>
    </row>
    <row r="980" spans="1:27" ht="1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c r="AA980" s="19"/>
    </row>
    <row r="981" spans="1:27" ht="1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c r="AA981" s="19"/>
    </row>
    <row r="982" spans="1:27" ht="1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c r="AA982" s="19"/>
    </row>
    <row r="983" spans="1:27" ht="1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c r="AA983" s="19"/>
    </row>
    <row r="984" spans="1:27" ht="1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c r="AA984" s="19"/>
    </row>
    <row r="985" spans="1:27" ht="1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c r="AA985" s="19"/>
    </row>
    <row r="986" spans="1:27" ht="1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c r="AA986" s="19"/>
    </row>
    <row r="987" spans="1:27" ht="1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c r="AA987" s="19"/>
    </row>
    <row r="988" spans="1:27" ht="1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c r="AA988" s="19"/>
    </row>
    <row r="989" spans="1:27" ht="1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c r="AA989" s="19"/>
    </row>
    <row r="990" spans="1:27" ht="1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c r="AA990" s="19"/>
    </row>
    <row r="991" spans="1:27" ht="1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c r="AA991" s="19"/>
    </row>
    <row r="992" spans="1:27" ht="1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c r="AA992" s="19"/>
    </row>
    <row r="993" spans="1:27" ht="1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c r="AA993" s="19"/>
    </row>
    <row r="994" spans="1:27" ht="1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c r="AA994" s="19"/>
    </row>
    <row r="995" spans="1:27" ht="1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c r="AA995" s="19"/>
    </row>
    <row r="996" spans="1:27" ht="1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c r="AA996" s="19"/>
    </row>
    <row r="997" spans="1:27" ht="1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c r="AA997" s="19"/>
    </row>
    <row r="998" spans="1:27" ht="1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c r="AA998" s="19"/>
    </row>
    <row r="999" spans="1:27" ht="1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c r="AA999" s="19"/>
    </row>
    <row r="1000" spans="1:27" ht="1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c r="AA1000" s="19"/>
    </row>
    <row r="1001" spans="1:27" ht="15">
      <c r="A1001" s="19"/>
      <c r="B1001" s="19"/>
      <c r="C1001" s="19"/>
      <c r="D1001" s="19"/>
      <c r="E1001" s="19"/>
      <c r="F1001" s="19"/>
      <c r="G1001" s="19"/>
      <c r="H1001" s="19"/>
      <c r="I1001" s="19"/>
      <c r="J1001" s="19"/>
      <c r="K1001" s="19"/>
      <c r="L1001" s="19"/>
      <c r="M1001" s="19"/>
      <c r="N1001" s="19"/>
      <c r="O1001" s="19"/>
      <c r="P1001" s="19"/>
      <c r="Q1001" s="19"/>
      <c r="R1001" s="19"/>
      <c r="S1001" s="19"/>
      <c r="T1001" s="19"/>
      <c r="U1001" s="19"/>
      <c r="V1001" s="19"/>
      <c r="W1001" s="19"/>
      <c r="X1001" s="19"/>
      <c r="Y1001" s="19"/>
      <c r="Z1001" s="19"/>
      <c r="AA1001" s="19"/>
    </row>
    <row r="1002" spans="1:27" ht="15">
      <c r="A1002" s="19"/>
      <c r="B1002" s="19"/>
      <c r="C1002" s="19"/>
      <c r="D1002" s="19"/>
      <c r="E1002" s="19"/>
      <c r="F1002" s="19"/>
      <c r="G1002" s="19"/>
      <c r="H1002" s="19"/>
      <c r="I1002" s="19"/>
      <c r="J1002" s="19"/>
      <c r="K1002" s="19"/>
      <c r="L1002" s="19"/>
      <c r="M1002" s="19"/>
      <c r="N1002" s="19"/>
      <c r="O1002" s="19"/>
      <c r="P1002" s="19"/>
      <c r="Q1002" s="19"/>
      <c r="R1002" s="19"/>
      <c r="S1002" s="19"/>
      <c r="T1002" s="19"/>
      <c r="U1002" s="19"/>
      <c r="V1002" s="19"/>
      <c r="W1002" s="19"/>
      <c r="X1002" s="19"/>
      <c r="Y1002" s="19"/>
      <c r="Z1002" s="19"/>
      <c r="AA1002" s="19"/>
    </row>
    <row r="1003" spans="1:27" ht="15">
      <c r="A1003" s="19"/>
      <c r="B1003" s="19"/>
      <c r="C1003" s="19"/>
      <c r="D1003" s="19"/>
      <c r="E1003" s="19"/>
      <c r="F1003" s="19"/>
      <c r="G1003" s="19"/>
      <c r="H1003" s="19"/>
      <c r="I1003" s="19"/>
      <c r="J1003" s="19"/>
      <c r="K1003" s="19"/>
      <c r="L1003" s="19"/>
      <c r="M1003" s="19"/>
      <c r="N1003" s="19"/>
      <c r="O1003" s="19"/>
      <c r="P1003" s="19"/>
      <c r="Q1003" s="19"/>
      <c r="R1003" s="19"/>
      <c r="S1003" s="19"/>
      <c r="T1003" s="19"/>
      <c r="U1003" s="19"/>
      <c r="V1003" s="19"/>
      <c r="W1003" s="19"/>
      <c r="X1003" s="19"/>
      <c r="Y1003" s="19"/>
      <c r="Z1003" s="19"/>
      <c r="AA1003" s="1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XFD1000"/>
  <sheetViews>
    <sheetView topLeftCell="A2" workbookViewId="0">
      <selection activeCell="B7" sqref="B7:K24"/>
    </sheetView>
  </sheetViews>
  <sheetFormatPr defaultColWidth="12.6640625" defaultRowHeight="15.75" customHeight="1"/>
  <cols>
    <col min="1" max="1" width="3.21875" customWidth="1"/>
    <col min="2" max="3" width="12.6640625" customWidth="1"/>
    <col min="16384" max="16384" width="0" hidden="1" customWidth="1"/>
  </cols>
  <sheetData>
    <row r="1" spans="1:14 16384:16384" ht="13.2" hidden="1">
      <c r="A1" s="20"/>
      <c r="B1" s="20"/>
      <c r="C1" s="20"/>
      <c r="D1" s="20"/>
      <c r="E1" s="20"/>
      <c r="F1" s="20"/>
      <c r="G1" s="20"/>
      <c r="H1" s="20"/>
      <c r="I1" s="20"/>
      <c r="J1" s="20"/>
      <c r="K1" s="20"/>
      <c r="L1" s="20"/>
      <c r="M1" s="20"/>
      <c r="N1" s="20"/>
      <c r="XFD1">
        <f ca="1">IF('Roll All'!$B$4="Roll!",RAND(),RAND())</f>
        <v>0.69244200877752238</v>
      </c>
    </row>
    <row r="2" spans="1:14 16384:16384" ht="13.2">
      <c r="A2" s="20"/>
      <c r="B2" s="71" t="s">
        <v>325</v>
      </c>
      <c r="C2" s="63"/>
      <c r="D2" s="63"/>
      <c r="E2" s="63"/>
      <c r="F2" s="63"/>
      <c r="G2" s="64"/>
      <c r="H2" s="20"/>
      <c r="I2" s="20"/>
      <c r="J2" s="20"/>
      <c r="K2" s="20"/>
      <c r="L2" s="20"/>
      <c r="M2" s="20"/>
      <c r="N2" s="20"/>
    </row>
    <row r="3" spans="1:14 16384:16384" ht="13.2">
      <c r="A3" s="20"/>
      <c r="B3" s="72"/>
      <c r="C3" s="73"/>
      <c r="D3" s="73"/>
      <c r="E3" s="73"/>
      <c r="F3" s="73"/>
      <c r="G3" s="74"/>
      <c r="H3" s="75" t="s">
        <v>326</v>
      </c>
      <c r="I3" s="66"/>
      <c r="J3" s="66"/>
      <c r="K3" s="66"/>
      <c r="L3" s="66"/>
      <c r="M3" s="66"/>
      <c r="N3" s="66"/>
    </row>
    <row r="4" spans="1:14 16384:16384" ht="15.75" customHeight="1">
      <c r="A4" s="20"/>
      <c r="B4" s="76" t="s">
        <v>327</v>
      </c>
      <c r="C4" s="77"/>
      <c r="D4" s="21">
        <f ca="1">RANDBETWEEN(1,16)</f>
        <v>3</v>
      </c>
      <c r="E4" s="78" t="str">
        <f ca="1">IF(D4=1,"The Adventurer",
IF(D4=2,"The Bard",IF(D4=3,"The Beastmaster",IF(D4=4,"The Craftsmen",IF(D4=5,"The Druid",IF(D4=6,"The Fighter",IF(D4=7,"The Healer",IF(D4=8,"The Mage",IF(D4=9,"The Merchant",IF(D4=10,"The Necromancer",IF(D4=11,"The Priest",IF(D4=12,"The Rogue",IF(D4=13,"The Scholar",IF(D4=14,"The Seer",IF(D4=15,"The Warlord",IF(D4=16,"The Witch"))))))))))))))))</f>
        <v>The Beastmaster</v>
      </c>
      <c r="F4" s="73"/>
      <c r="G4" s="74"/>
      <c r="H4" s="66"/>
      <c r="I4" s="66"/>
      <c r="J4" s="66"/>
      <c r="K4" s="66"/>
      <c r="L4" s="66"/>
      <c r="M4" s="66"/>
      <c r="N4" s="66"/>
    </row>
    <row r="5" spans="1:14 16384:16384" ht="15.75" customHeight="1">
      <c r="A5" s="20"/>
      <c r="B5" s="79" t="s">
        <v>328</v>
      </c>
      <c r="C5" s="80"/>
      <c r="D5" s="22">
        <f ca="1">IF(D4=1,RANDBETWEEN(1,100),IF(D4=2,RANDBETWEEN(1,100),IF(D4=3,RANDBETWEEN(1,100),IF(D4=4,RANDBETWEEN(1,100),IF(D4=5,RANDBETWEEN(1,100),IF(D4=6,RANDBETWEEN(1,100),IF(D4=7,RANDBETWEEN(1,100),IF(D4=8,RANDBETWEEN(1,100),IF(D4=9,RANDBETWEEN(1,100),IF(D4=10,RANDBETWEEN(1,100),IF(D4=11,RANDBETWEEN(1,100),IF(D4=12,RANDBETWEEN(1,100),IF(D4=13,RANDBETWEEN(1,100),IF(D4=14,RANDBETWEEN(1,90),IF(D4=15,RANDBETWEEN(1,100),IF(D4=16,RANDBETWEEN(1,80)))))))))))))))))</f>
        <v>6</v>
      </c>
      <c r="E5" s="81" t="str">
        <f ca="1">IF(D4=1,LOOKUP(D5,'The Adventurer (100)'!A1:A100,'The Adventurer (100)'!C1:C100),
IF(D4=2,LOOKUP(D5,'The Bard (100)'!A1:A100,'The Bard (100)'!C1:C100),
IF(D4=3,LOOKUP(D5,'The Beastmaster (100)'!A1:A100,'The Beastmaster (100)'!C1:C100),
IF(D4=4,LOOKUP(D5,'The Craftsmen (100)'!A1:A100,'The Craftsmen (100)'!C1:C100),
IF(D4=5,LOOKUP(D5,'The Druid (100)'!A1:A100,'The Druid (100)'!C1:C100),
IF(D4=6,LOOKUP(D5,'The Fighter (100)'!A1:A100,'The Fighter (100)'!C1:C100),
IF(D4=7,LOOKUP(D5,'The Healer (100)'!A1:A100,'The Healer (100)'!C1:C100),
IF(D4=8,LOOKUP(D5,'The Mage (100)'!A1:A100,'The Mage (100)'!C1:C100),
IF(D4=9,LOOKUP(D5,'The Merchant (100)'!A1:A100,'The Merchant (100)'!C1:C100),
IF(D4=10,LOOKUP(D5,'The Necromancer (100)'!A1:A100,'The Necromancer (100)'!C1:C100),
IF(D4=11,LOOKUP(D5,'The Priest (100)'!A1:A100,'The Priest (100)'!C1:C100),
IF(D4=12,LOOKUP(D5,'The Rogue (100)'!A1:A100,'The Rogue (100)'!C1:C100),
IF(D4=13,LOOKUP(D5,'The Scholar (100)'!A1:A100,'The Scholar (100)'!C1:C100),
IF(D4=14,LOOKUP(D5,'The Seer (90)'!A1:A90,'The Seer (90)'!C1:C90),
IF(D4=15,LOOKUP(D5,'The Warlord (100)'!A1:A100,'The Warlord (100)'!C1:C100),
IF(D4=16,LOOKUP(D5,'The Witch (80)'!A1:A80,'The Witch (80)'!C1:C80)))))))))))))))))</f>
        <v xml:space="preserve">Intelligent Wolf </v>
      </c>
      <c r="F5" s="82"/>
      <c r="G5" s="83"/>
      <c r="H5" s="84" t="s">
        <v>329</v>
      </c>
      <c r="I5" s="66"/>
      <c r="J5" s="66"/>
      <c r="K5" s="66"/>
      <c r="L5" s="66"/>
      <c r="M5" s="20"/>
      <c r="N5" s="20"/>
    </row>
    <row r="6" spans="1:14 16384:16384" ht="13.2">
      <c r="A6" s="20"/>
      <c r="B6" s="23"/>
      <c r="C6" s="23"/>
      <c r="D6" s="23"/>
      <c r="E6" s="23"/>
      <c r="F6" s="23"/>
      <c r="G6" s="23"/>
      <c r="H6" s="20"/>
      <c r="I6" s="20"/>
      <c r="J6" s="20"/>
      <c r="K6" s="20"/>
      <c r="L6" s="20"/>
      <c r="M6" s="20"/>
      <c r="N6" s="20"/>
    </row>
    <row r="7" spans="1:14 16384:16384" ht="13.2">
      <c r="A7" s="20"/>
      <c r="B7" s="62" t="str">
        <f ca="1">IFERROR(__xludf.DUMMYFUNCTION("JOIN(CHAR(32),"""",""
"",E4,""
 "",E5,""
"",""【"",IF(D4=1,LOOKUP(D5,'The Adventurer (100)'!A1:A100,'The Adventurer (100)'!B1:B100),
IF(D4=2,LOOKUP(D5,'The Bard (100)'!A1:A100,'The Bard (100)'!B1:B100),
IF(D4=3,LOOKUP(D5,'The Beastmaster (100)'!A1:A100,'Th"&amp;"e Beastmaster (100)'!B1:B100),
IF(D4=4,LOOKUP(D5,'The Craftsmen (100)'!A1:A100,'The Craftsmen (100)'!B1:B100),
IF(D4=5,LOOKUP(D5,'The Druid (100)'!A1:A100,'The Druid (100)'!B1:B100),
IF(D4=6,LOOKUP(D5,'The Fighter (100)'!A1:A100,'The Fighter (100)'!B1:B10"&amp;"0),
IF(D4=7,LOOKUP(D5,'The Healer (100)'!A1:A100,'The Healer (100)'!B1:B100),
IF(D4=8,LOOKUP(D5,'The Mage (100)'!A1:A100,'The Mage (100)'!B1:B100),
IF(D4=9,LOOKUP(D5,'The Merchant (100)'!A1:A100,'The Merchant (100)'!B1:B100),
IF(D4=10,LOOKUP(D5,'The Necro"&amp;"mancer (100)'!A1:A100,'The Necromancer (100)'!B1:B100),
IF(D4=11,LOOKUP(D5,'The Priest (100)'!A1:A100,'The Priest (100)'!B1:B100),
IF(D4=12,LOOKUP(D5,'The Rogue (100)'!A1:A100,'The Rogue (100)'!B1:B100),
IF(D4=13,LOOKUP(D5,'The Scholar (100)'!A1:A100,'The"&amp;" Scholar (100)'!B1:B100),
IF(D4=14,LOOKUP(D5,'The Seer (90)'!A1:A90,'The Seer (90)'!B1:B90),
IF(D4=15,LOOKUP(D5,'The Warlord (100)'!A1:A100,'The Warlord (100)'!B1:B100),
IF(D4=16,LOOKUP(D5,'The Witch (80)'!A1:A80,'The Witch (80)'!B1:B80))))))))))))))))),"&amp;"""】"",""
"",""Origin: "",IF(D4=1,LOOKUP(D5,'The Adventurer (100)'!A1:A100,'The Adventurer (100)'!D1:D100),
IF(D4=2,LOOKUP(D5,'The Bard (100)'!A1:A100,'The Bard (100)'!D1:D100),
IF(D4=3,LOOKUP(D5,'The Beastmaster (100)'!A1:A100,'The Beastmaster (100)'!D1:D"&amp;"100),
IF(D4=4,LOOKUP(D5,'The Craftsmen (100)'!A1:A100,'The Craftsmen (100)'!D1:D100),
IF(D4=5,LOOKUP(D5,'The Druid (100)'!A1:A100,'The Druid (100)'!D1:D100),
IF(D4=6,LOOKUP(D5,'The Fighter (100)'!A1:A100,'The Fighter (100)'!D1:D100),
IF(D4=7,LOOKUP(D5,'Th"&amp;"e Healer (100)'!A1:A100,'The Healer (100)'!D1:D100),
IF(D4=8,LOOKUP(D5,'The Mage (100)'!A1:A100,'The Mage (100)'!D1:D100),
IF(D4=9,LOOKUP(D5,'The Merchant (100)'!A1:A100,'The Merchant (100)'!D1:D100),
IF(D4=10,LOOKUP(D5,'The Necromancer (100)'!A1:A100,'Th"&amp;"e Necromancer (100)'!D1:D100),
IF(D4=11,LOOKUP(D5,'The Priest (100)'!A1:A100,'The Priest (100)'!D1:D100),
IF(D4=12,LOOKUP(D5,'The Rogue (100)'!A1:A100,'The Rogue (100)'!D1:D100),
IF(D4=13,LOOKUP(D5,'The Scholar (100)'!A1:A100,'The Scholar (100)'!D1:D100),"&amp;"
IF(D4=14,LOOKUP(D5,'The Seer (90)'!A1:A90,'The Seer (90)'!D1:D90),
IF(D4=15,LOOKUP(D5,'The Warlord (100)'!A1:A100,'The Warlord (100)'!D1:D100),
IF(D4=16,LOOKUP(D5,'The Witch (80)'!A1:A80,'The Witch (80)'!D1:D80))))))))))))))))),""
"","""",IF(D4=1,LOOKUP("&amp;"D5,'The Adventurer (100)'!A1:A100,'The Adventurer (100)'!E1:E100),
IF(D4=2,LOOKUP(D5,'The Bard (100)'!A1:A100,'The Bard (100)'!E1:E100),
IF(D4=3,LOOKUP(D5,'The Beastmaster (100)'!A1:A100,'The Beastmaster (100)'!E1:E100),
IF(D4=4,LOOKUP(D5,'The Craftsmen ("&amp;"100)'!A1:A100,'The Craftsmen (100)'!E1:E100),
IF(D4=5,LOOKUP(D5,'The Druid (100)'!A1:A100,'The Druid (100)'!E1:E100),
IF(D4=6,LOOKUP(D5,'The Fighter (100)'!A1:A100,'The Fighter (100)'!E1:E100),
IF(D4=7,LOOKUP(D5,'The Healer (100)'!A1:A100,'The Healer (100"&amp;")'!E1:E100),
IF(D4=8,LOOKUP(D5,'The Mage (100)'!A1:A100,'The Mage (100)'!E1:E100),
IF(D4=9,LOOKUP(D5,'The Merchant (100)'!A1:A100,'The Merchant (100)'!E1:E100),
IF(D4=10,LOOKUP(D5,'The Necromancer (100)'!A1:A100,'The Necromancer (100)'!E1:E100),
IF(D4=11,"&amp;"LOOKUP(D5,'The Priest (100)'!A1:A100,'The Priest (100)'!E1:E100),
IF(D4=12,LOOKUP(D5,'The Rogue (100)'!A1:A100,'The Rogue (100)'!E1:E100),
IF(D4=13,LOOKUP(D5,'The Scholar (100)'!A1:A100,'The Scholar (100)'!E1:E100),
IF(D4=14,LOOKUP(D5,'The Seer (90)'!A1:A"&amp;"90,'The Seer (90)'!E1:E90),
IF(D4=15,LOOKUP(D5,'The Warlord (100)'!A1:A100,'The Warlord (100)'!E1:E100),
IF(D4=16,LOOKUP(D5,'The Witch (80)'!A1:A80,'The Witch (80)'!E1:E80))))))))))))))))),"""")")," 
 The Beastmaster 
  Augurey 
 【 100 CP 】 
 Origin:  Harry Potter Movie Series 
  Known as the Irish Phoenix, it is a thin and mournful looking magical bird, somewhat like a small underfed vulture. The cry of the Augurey signals approaching rainfall, how"&amp;"ever it was long believed that the mournful cry of the Augurey foretold death.
 ")</f>
        <v xml:space="preserve"> 
 The Beastmaster 
  Augurey 
 【 100 CP 】 
 Origin:  Harry Potter Movie Series 
  Known as the Irish Phoenix, it is a thin and mournful looking magical bird, somewhat like a small underfed vulture. The cry of the Augurey signals approaching rainfall, however it was long believed that the mournful cry of the Augurey foretold death.
 </v>
      </c>
      <c r="C7" s="63"/>
      <c r="D7" s="63"/>
      <c r="E7" s="63"/>
      <c r="F7" s="63"/>
      <c r="G7" s="63"/>
      <c r="H7" s="63"/>
      <c r="I7" s="63"/>
      <c r="J7" s="63"/>
      <c r="K7" s="64"/>
      <c r="L7" s="20"/>
      <c r="M7" s="20"/>
      <c r="N7" s="20"/>
    </row>
    <row r="8" spans="1:14 16384:16384" ht="13.2">
      <c r="A8" s="20"/>
      <c r="B8" s="65"/>
      <c r="C8" s="66"/>
      <c r="D8" s="66"/>
      <c r="E8" s="66"/>
      <c r="F8" s="66"/>
      <c r="G8" s="66"/>
      <c r="H8" s="66"/>
      <c r="I8" s="66"/>
      <c r="J8" s="66"/>
      <c r="K8" s="67"/>
      <c r="L8" s="20"/>
      <c r="M8" s="20"/>
      <c r="N8" s="20"/>
    </row>
    <row r="9" spans="1:14 16384:16384" ht="13.2">
      <c r="A9" s="20"/>
      <c r="B9" s="65"/>
      <c r="C9" s="66"/>
      <c r="D9" s="66"/>
      <c r="E9" s="66"/>
      <c r="F9" s="66"/>
      <c r="G9" s="66"/>
      <c r="H9" s="66"/>
      <c r="I9" s="66"/>
      <c r="J9" s="66"/>
      <c r="K9" s="67"/>
      <c r="L9" s="20"/>
      <c r="M9" s="24"/>
      <c r="N9" s="24"/>
    </row>
    <row r="10" spans="1:14 16384:16384" ht="13.2">
      <c r="A10" s="20"/>
      <c r="B10" s="65"/>
      <c r="C10" s="66"/>
      <c r="D10" s="66"/>
      <c r="E10" s="66"/>
      <c r="F10" s="66"/>
      <c r="G10" s="66"/>
      <c r="H10" s="66"/>
      <c r="I10" s="66"/>
      <c r="J10" s="66"/>
      <c r="K10" s="67"/>
      <c r="L10" s="20"/>
      <c r="M10" s="24"/>
      <c r="N10" s="24"/>
    </row>
    <row r="11" spans="1:14 16384:16384" ht="13.2">
      <c r="A11" s="20"/>
      <c r="B11" s="65"/>
      <c r="C11" s="66"/>
      <c r="D11" s="66"/>
      <c r="E11" s="66"/>
      <c r="F11" s="66"/>
      <c r="G11" s="66"/>
      <c r="H11" s="66"/>
      <c r="I11" s="66"/>
      <c r="J11" s="66"/>
      <c r="K11" s="67"/>
      <c r="L11" s="20"/>
      <c r="M11" s="24"/>
      <c r="N11" s="24"/>
    </row>
    <row r="12" spans="1:14 16384:16384" ht="13.2">
      <c r="A12" s="20"/>
      <c r="B12" s="65"/>
      <c r="C12" s="66"/>
      <c r="D12" s="66"/>
      <c r="E12" s="66"/>
      <c r="F12" s="66"/>
      <c r="G12" s="66"/>
      <c r="H12" s="66"/>
      <c r="I12" s="66"/>
      <c r="J12" s="66"/>
      <c r="K12" s="67"/>
      <c r="L12" s="20"/>
      <c r="M12" s="24"/>
      <c r="N12" s="24"/>
    </row>
    <row r="13" spans="1:14 16384:16384" ht="13.2">
      <c r="A13" s="20"/>
      <c r="B13" s="65"/>
      <c r="C13" s="66"/>
      <c r="D13" s="66"/>
      <c r="E13" s="66"/>
      <c r="F13" s="66"/>
      <c r="G13" s="66"/>
      <c r="H13" s="66"/>
      <c r="I13" s="66"/>
      <c r="J13" s="66"/>
      <c r="K13" s="67"/>
      <c r="L13" s="20"/>
      <c r="M13" s="24"/>
      <c r="N13" s="24"/>
    </row>
    <row r="14" spans="1:14 16384:16384" ht="13.2">
      <c r="A14" s="20"/>
      <c r="B14" s="65"/>
      <c r="C14" s="66"/>
      <c r="D14" s="66"/>
      <c r="E14" s="66"/>
      <c r="F14" s="66"/>
      <c r="G14" s="66"/>
      <c r="H14" s="66"/>
      <c r="I14" s="66"/>
      <c r="J14" s="66"/>
      <c r="K14" s="67"/>
      <c r="L14" s="20"/>
      <c r="M14" s="24"/>
      <c r="N14" s="24"/>
    </row>
    <row r="15" spans="1:14 16384:16384" ht="13.2">
      <c r="A15" s="20"/>
      <c r="B15" s="65"/>
      <c r="C15" s="66"/>
      <c r="D15" s="66"/>
      <c r="E15" s="66"/>
      <c r="F15" s="66"/>
      <c r="G15" s="66"/>
      <c r="H15" s="66"/>
      <c r="I15" s="66"/>
      <c r="J15" s="66"/>
      <c r="K15" s="67"/>
      <c r="L15" s="20"/>
      <c r="M15" s="24"/>
      <c r="N15" s="24"/>
    </row>
    <row r="16" spans="1:14 16384:16384" ht="13.2">
      <c r="A16" s="20"/>
      <c r="B16" s="65"/>
      <c r="C16" s="66"/>
      <c r="D16" s="66"/>
      <c r="E16" s="66"/>
      <c r="F16" s="66"/>
      <c r="G16" s="66"/>
      <c r="H16" s="66"/>
      <c r="I16" s="66"/>
      <c r="J16" s="66"/>
      <c r="K16" s="67"/>
      <c r="L16" s="20"/>
      <c r="M16" s="24"/>
      <c r="N16" s="24"/>
    </row>
    <row r="17" spans="1:14" ht="13.2">
      <c r="A17" s="20"/>
      <c r="B17" s="65"/>
      <c r="C17" s="66"/>
      <c r="D17" s="66"/>
      <c r="E17" s="66"/>
      <c r="F17" s="66"/>
      <c r="G17" s="66"/>
      <c r="H17" s="66"/>
      <c r="I17" s="66"/>
      <c r="J17" s="66"/>
      <c r="K17" s="67"/>
      <c r="L17" s="20"/>
      <c r="M17" s="24"/>
      <c r="N17" s="24"/>
    </row>
    <row r="18" spans="1:14" ht="13.2">
      <c r="A18" s="20"/>
      <c r="B18" s="65"/>
      <c r="C18" s="66"/>
      <c r="D18" s="66"/>
      <c r="E18" s="66"/>
      <c r="F18" s="66"/>
      <c r="G18" s="66"/>
      <c r="H18" s="66"/>
      <c r="I18" s="66"/>
      <c r="J18" s="66"/>
      <c r="K18" s="67"/>
      <c r="L18" s="20"/>
      <c r="M18" s="20"/>
      <c r="N18" s="20"/>
    </row>
    <row r="19" spans="1:14" ht="13.2">
      <c r="A19" s="20"/>
      <c r="B19" s="65"/>
      <c r="C19" s="66"/>
      <c r="D19" s="66"/>
      <c r="E19" s="66"/>
      <c r="F19" s="66"/>
      <c r="G19" s="66"/>
      <c r="H19" s="66"/>
      <c r="I19" s="66"/>
      <c r="J19" s="66"/>
      <c r="K19" s="67"/>
      <c r="L19" s="20"/>
      <c r="M19" s="20"/>
      <c r="N19" s="20"/>
    </row>
    <row r="20" spans="1:14" ht="13.2">
      <c r="A20" s="20"/>
      <c r="B20" s="65"/>
      <c r="C20" s="66"/>
      <c r="D20" s="66"/>
      <c r="E20" s="66"/>
      <c r="F20" s="66"/>
      <c r="G20" s="66"/>
      <c r="H20" s="66"/>
      <c r="I20" s="66"/>
      <c r="J20" s="66"/>
      <c r="K20" s="67"/>
      <c r="L20" s="20"/>
      <c r="M20" s="20"/>
      <c r="N20" s="20"/>
    </row>
    <row r="21" spans="1:14" ht="13.2">
      <c r="A21" s="20"/>
      <c r="B21" s="65"/>
      <c r="C21" s="66"/>
      <c r="D21" s="66"/>
      <c r="E21" s="66"/>
      <c r="F21" s="66"/>
      <c r="G21" s="66"/>
      <c r="H21" s="66"/>
      <c r="I21" s="66"/>
      <c r="J21" s="66"/>
      <c r="K21" s="67"/>
      <c r="L21" s="20"/>
      <c r="M21" s="20"/>
      <c r="N21" s="20"/>
    </row>
    <row r="22" spans="1:14" ht="13.2">
      <c r="A22" s="20"/>
      <c r="B22" s="65"/>
      <c r="C22" s="66"/>
      <c r="D22" s="66"/>
      <c r="E22" s="66"/>
      <c r="F22" s="66"/>
      <c r="G22" s="66"/>
      <c r="H22" s="66"/>
      <c r="I22" s="66"/>
      <c r="J22" s="66"/>
      <c r="K22" s="67"/>
      <c r="L22" s="20"/>
      <c r="M22" s="20"/>
      <c r="N22" s="20"/>
    </row>
    <row r="23" spans="1:14" ht="13.2">
      <c r="A23" s="20"/>
      <c r="B23" s="65"/>
      <c r="C23" s="66"/>
      <c r="D23" s="66"/>
      <c r="E23" s="66"/>
      <c r="F23" s="66"/>
      <c r="G23" s="66"/>
      <c r="H23" s="66"/>
      <c r="I23" s="66"/>
      <c r="J23" s="66"/>
      <c r="K23" s="67"/>
      <c r="L23" s="20"/>
      <c r="M23" s="20"/>
      <c r="N23" s="20"/>
    </row>
    <row r="24" spans="1:14" ht="13.2">
      <c r="A24" s="20"/>
      <c r="B24" s="68"/>
      <c r="C24" s="69"/>
      <c r="D24" s="69"/>
      <c r="E24" s="69"/>
      <c r="F24" s="69"/>
      <c r="G24" s="69"/>
      <c r="H24" s="69"/>
      <c r="I24" s="69"/>
      <c r="J24" s="69"/>
      <c r="K24" s="70"/>
      <c r="L24" s="20"/>
      <c r="M24" s="20"/>
      <c r="N24" s="20"/>
    </row>
    <row r="25" spans="1:14" ht="13.2">
      <c r="A25" s="20"/>
      <c r="B25" s="20"/>
      <c r="C25" s="20"/>
      <c r="D25" s="20"/>
      <c r="E25" s="20"/>
      <c r="F25" s="20"/>
      <c r="G25" s="20"/>
      <c r="H25" s="20"/>
      <c r="I25" s="20"/>
      <c r="J25" s="20"/>
      <c r="K25" s="20"/>
      <c r="L25" s="20"/>
      <c r="M25" s="20"/>
      <c r="N25" s="20"/>
    </row>
    <row r="26" spans="1:14" ht="13.2">
      <c r="A26" s="20"/>
      <c r="B26" s="20"/>
      <c r="C26" s="20"/>
      <c r="D26" s="20"/>
      <c r="E26" s="20"/>
      <c r="F26" s="20"/>
      <c r="G26" s="20"/>
      <c r="H26" s="20"/>
      <c r="I26" s="20"/>
      <c r="J26" s="20"/>
      <c r="K26" s="20"/>
      <c r="L26" s="20"/>
      <c r="M26" s="20"/>
      <c r="N26" s="20"/>
    </row>
    <row r="27" spans="1:14" ht="13.2">
      <c r="A27" s="20"/>
      <c r="B27" s="20"/>
      <c r="C27" s="20"/>
      <c r="D27" s="20"/>
      <c r="E27" s="20"/>
      <c r="F27" s="20"/>
      <c r="G27" s="20"/>
      <c r="H27" s="20"/>
      <c r="I27" s="20"/>
      <c r="J27" s="20"/>
      <c r="K27" s="20"/>
      <c r="L27" s="20"/>
      <c r="M27" s="20"/>
      <c r="N27" s="20"/>
    </row>
    <row r="28" spans="1:14" ht="13.2">
      <c r="A28" s="20"/>
      <c r="B28" s="20"/>
      <c r="C28" s="20"/>
      <c r="D28" s="20"/>
      <c r="E28" s="20"/>
      <c r="F28" s="20"/>
      <c r="G28" s="20"/>
      <c r="H28" s="20"/>
      <c r="I28" s="20"/>
      <c r="J28" s="20"/>
      <c r="K28" s="20"/>
      <c r="L28" s="20"/>
      <c r="M28" s="20"/>
      <c r="N28" s="20"/>
    </row>
    <row r="29" spans="1:14" ht="13.2">
      <c r="A29" s="20"/>
      <c r="B29" s="20"/>
      <c r="C29" s="20"/>
      <c r="D29" s="20"/>
      <c r="E29" s="20"/>
      <c r="F29" s="20"/>
      <c r="G29" s="20"/>
      <c r="H29" s="20"/>
      <c r="I29" s="20"/>
      <c r="J29" s="20"/>
      <c r="K29" s="20"/>
      <c r="L29" s="20"/>
      <c r="M29" s="20"/>
      <c r="N29" s="20"/>
    </row>
    <row r="30" spans="1:14" ht="13.2">
      <c r="A30" s="20"/>
      <c r="B30" s="20"/>
      <c r="C30" s="20"/>
      <c r="D30" s="20"/>
      <c r="E30" s="20"/>
      <c r="F30" s="20"/>
      <c r="G30" s="20"/>
      <c r="H30" s="20"/>
      <c r="I30" s="20"/>
      <c r="J30" s="20"/>
      <c r="K30" s="20"/>
      <c r="L30" s="20"/>
      <c r="M30" s="20"/>
      <c r="N30" s="20"/>
    </row>
    <row r="31" spans="1:14" ht="13.2">
      <c r="A31" s="20"/>
      <c r="B31" s="20"/>
      <c r="C31" s="20"/>
      <c r="D31" s="20"/>
      <c r="E31" s="20"/>
      <c r="F31" s="20"/>
      <c r="G31" s="20"/>
      <c r="H31" s="20"/>
      <c r="I31" s="20"/>
      <c r="J31" s="20"/>
      <c r="K31" s="20"/>
      <c r="L31" s="20"/>
      <c r="M31" s="20"/>
      <c r="N31" s="20"/>
    </row>
    <row r="32" spans="1:14" ht="13.2">
      <c r="A32" s="20"/>
      <c r="B32" s="20"/>
      <c r="C32" s="20"/>
      <c r="D32" s="20"/>
      <c r="E32" s="20"/>
      <c r="F32" s="20"/>
      <c r="G32" s="20"/>
      <c r="H32" s="20"/>
      <c r="I32" s="20"/>
      <c r="J32" s="20"/>
      <c r="K32" s="20"/>
      <c r="L32" s="20"/>
      <c r="M32" s="20"/>
      <c r="N32" s="20"/>
    </row>
    <row r="33" spans="1:14" ht="13.2">
      <c r="A33" s="20"/>
      <c r="B33" s="20"/>
      <c r="C33" s="20"/>
      <c r="D33" s="20"/>
      <c r="E33" s="20"/>
      <c r="F33" s="20"/>
      <c r="G33" s="20"/>
      <c r="H33" s="20"/>
      <c r="I33" s="20"/>
      <c r="J33" s="20"/>
      <c r="K33" s="20"/>
      <c r="L33" s="20"/>
      <c r="M33" s="20"/>
      <c r="N33" s="20"/>
    </row>
    <row r="34" spans="1:14" ht="13.2">
      <c r="A34" s="20"/>
      <c r="B34" s="20"/>
      <c r="C34" s="20"/>
      <c r="D34" s="20"/>
      <c r="E34" s="20"/>
      <c r="F34" s="20"/>
      <c r="G34" s="20"/>
      <c r="H34" s="20"/>
      <c r="I34" s="20"/>
      <c r="J34" s="20"/>
      <c r="K34" s="20"/>
      <c r="L34" s="20"/>
      <c r="M34" s="20"/>
      <c r="N34" s="20"/>
    </row>
    <row r="35" spans="1:14" ht="13.2">
      <c r="A35" s="20"/>
      <c r="B35" s="20"/>
      <c r="C35" s="20"/>
      <c r="D35" s="20"/>
      <c r="E35" s="20"/>
      <c r="F35" s="20"/>
      <c r="G35" s="20"/>
      <c r="H35" s="20"/>
      <c r="I35" s="20"/>
      <c r="J35" s="20"/>
      <c r="K35" s="20"/>
      <c r="L35" s="20"/>
      <c r="M35" s="20"/>
      <c r="N35" s="20"/>
    </row>
    <row r="36" spans="1:14" ht="13.2">
      <c r="A36" s="20"/>
      <c r="B36" s="20"/>
      <c r="C36" s="20"/>
      <c r="D36" s="20"/>
      <c r="E36" s="20"/>
      <c r="F36" s="20"/>
      <c r="G36" s="20"/>
      <c r="H36" s="20"/>
      <c r="I36" s="20"/>
      <c r="J36" s="20"/>
      <c r="K36" s="20"/>
      <c r="L36" s="20"/>
      <c r="M36" s="20"/>
      <c r="N36" s="20"/>
    </row>
    <row r="37" spans="1:14" ht="13.2">
      <c r="A37" s="20"/>
      <c r="B37" s="20"/>
      <c r="C37" s="20"/>
      <c r="D37" s="20"/>
      <c r="E37" s="20"/>
      <c r="F37" s="20"/>
      <c r="G37" s="20"/>
      <c r="H37" s="20"/>
      <c r="I37" s="20"/>
      <c r="J37" s="20"/>
      <c r="K37" s="20"/>
      <c r="L37" s="20"/>
      <c r="M37" s="20"/>
      <c r="N37" s="20"/>
    </row>
    <row r="38" spans="1:14" ht="13.2">
      <c r="A38" s="20"/>
      <c r="B38" s="20"/>
      <c r="C38" s="20"/>
      <c r="D38" s="20"/>
      <c r="E38" s="20"/>
      <c r="F38" s="20"/>
      <c r="G38" s="20"/>
      <c r="H38" s="20"/>
      <c r="I38" s="20"/>
      <c r="J38" s="20"/>
      <c r="K38" s="20"/>
      <c r="L38" s="20"/>
      <c r="M38" s="20"/>
      <c r="N38" s="20"/>
    </row>
    <row r="39" spans="1:14" ht="13.2">
      <c r="A39" s="20"/>
      <c r="B39" s="20"/>
      <c r="C39" s="20"/>
      <c r="D39" s="20"/>
      <c r="E39" s="20"/>
      <c r="F39" s="20"/>
      <c r="G39" s="20"/>
      <c r="H39" s="20"/>
      <c r="I39" s="20"/>
      <c r="J39" s="20"/>
      <c r="K39" s="20"/>
      <c r="L39" s="20"/>
      <c r="M39" s="20"/>
      <c r="N39" s="20"/>
    </row>
    <row r="40" spans="1:14" ht="13.2">
      <c r="A40" s="20"/>
      <c r="B40" s="20"/>
      <c r="C40" s="20"/>
      <c r="D40" s="20"/>
      <c r="E40" s="20"/>
      <c r="F40" s="20"/>
      <c r="G40" s="20"/>
      <c r="H40" s="20"/>
      <c r="I40" s="20"/>
      <c r="J40" s="20"/>
      <c r="K40" s="20"/>
      <c r="L40" s="20"/>
      <c r="M40" s="20"/>
      <c r="N40" s="20"/>
    </row>
    <row r="41" spans="1:14" ht="13.2">
      <c r="A41" s="20"/>
      <c r="B41" s="20"/>
      <c r="C41" s="20"/>
      <c r="D41" s="20"/>
      <c r="E41" s="20"/>
      <c r="F41" s="20"/>
      <c r="G41" s="20"/>
      <c r="H41" s="20"/>
      <c r="I41" s="20"/>
      <c r="J41" s="20"/>
      <c r="K41" s="20"/>
      <c r="L41" s="20"/>
      <c r="M41" s="20"/>
      <c r="N41" s="20"/>
    </row>
    <row r="42" spans="1:14" ht="13.2">
      <c r="A42" s="20"/>
      <c r="B42" s="20"/>
      <c r="C42" s="20"/>
      <c r="D42" s="20"/>
      <c r="E42" s="20"/>
      <c r="F42" s="20"/>
      <c r="G42" s="20"/>
      <c r="H42" s="20"/>
      <c r="I42" s="20"/>
      <c r="J42" s="20"/>
      <c r="K42" s="20"/>
      <c r="L42" s="20"/>
      <c r="M42" s="20"/>
      <c r="N42" s="20"/>
    </row>
    <row r="43" spans="1:14" ht="13.2">
      <c r="A43" s="20"/>
      <c r="B43" s="20"/>
      <c r="C43" s="20"/>
      <c r="D43" s="20"/>
      <c r="E43" s="20"/>
      <c r="F43" s="20"/>
      <c r="G43" s="20"/>
      <c r="H43" s="20"/>
      <c r="I43" s="20"/>
      <c r="J43" s="20"/>
      <c r="K43" s="20"/>
      <c r="L43" s="20"/>
      <c r="M43" s="20"/>
      <c r="N43" s="20"/>
    </row>
    <row r="44" spans="1:14" ht="13.2">
      <c r="A44" s="20"/>
      <c r="B44" s="20"/>
      <c r="C44" s="20"/>
      <c r="D44" s="20"/>
      <c r="E44" s="20"/>
      <c r="F44" s="20"/>
      <c r="G44" s="20"/>
      <c r="H44" s="20"/>
      <c r="I44" s="20"/>
      <c r="J44" s="20"/>
      <c r="K44" s="20"/>
      <c r="L44" s="20"/>
      <c r="M44" s="20"/>
      <c r="N44" s="20"/>
    </row>
    <row r="45" spans="1:14" ht="13.2">
      <c r="A45" s="20"/>
      <c r="B45" s="20"/>
      <c r="C45" s="20"/>
      <c r="D45" s="20"/>
      <c r="E45" s="20"/>
      <c r="F45" s="20"/>
      <c r="G45" s="20"/>
      <c r="H45" s="20"/>
      <c r="I45" s="20"/>
      <c r="J45" s="20"/>
      <c r="K45" s="20"/>
      <c r="L45" s="20"/>
      <c r="M45" s="20"/>
      <c r="N45" s="20"/>
    </row>
    <row r="46" spans="1:14" ht="13.2">
      <c r="A46" s="20"/>
      <c r="B46" s="20"/>
      <c r="C46" s="20"/>
      <c r="D46" s="20"/>
      <c r="E46" s="20"/>
      <c r="F46" s="20"/>
      <c r="G46" s="20"/>
      <c r="H46" s="20"/>
      <c r="I46" s="20"/>
      <c r="J46" s="20"/>
      <c r="K46" s="20"/>
      <c r="L46" s="20"/>
      <c r="M46" s="20"/>
      <c r="N46" s="20"/>
    </row>
    <row r="47" spans="1:14" ht="13.2">
      <c r="A47" s="20"/>
      <c r="B47" s="20"/>
      <c r="C47" s="20"/>
      <c r="D47" s="20"/>
      <c r="E47" s="20"/>
      <c r="F47" s="20"/>
      <c r="G47" s="20"/>
      <c r="H47" s="20"/>
      <c r="I47" s="20"/>
      <c r="J47" s="20"/>
      <c r="K47" s="20"/>
      <c r="L47" s="20"/>
      <c r="M47" s="20"/>
      <c r="N47" s="20"/>
    </row>
    <row r="48" spans="1:14" ht="13.2">
      <c r="A48" s="20"/>
      <c r="B48" s="20"/>
      <c r="C48" s="20"/>
      <c r="D48" s="20"/>
      <c r="E48" s="20"/>
      <c r="F48" s="20"/>
      <c r="G48" s="20"/>
      <c r="H48" s="20"/>
      <c r="I48" s="20"/>
      <c r="J48" s="20"/>
      <c r="K48" s="20"/>
      <c r="L48" s="20"/>
      <c r="M48" s="20"/>
      <c r="N48" s="20"/>
    </row>
    <row r="49" spans="1:14" ht="13.2">
      <c r="A49" s="20"/>
      <c r="B49" s="20"/>
      <c r="C49" s="20"/>
      <c r="D49" s="20"/>
      <c r="E49" s="20"/>
      <c r="F49" s="20"/>
      <c r="G49" s="20"/>
      <c r="H49" s="20"/>
      <c r="I49" s="20"/>
      <c r="J49" s="20"/>
      <c r="K49" s="20"/>
      <c r="L49" s="20"/>
      <c r="M49" s="20"/>
      <c r="N49" s="20"/>
    </row>
    <row r="50" spans="1:14" ht="13.2">
      <c r="A50" s="20"/>
      <c r="B50" s="20"/>
      <c r="C50" s="20"/>
      <c r="D50" s="20"/>
      <c r="E50" s="20"/>
      <c r="F50" s="20"/>
      <c r="G50" s="20"/>
      <c r="H50" s="20"/>
      <c r="I50" s="20"/>
      <c r="J50" s="20"/>
      <c r="K50" s="20"/>
      <c r="L50" s="20"/>
      <c r="M50" s="20"/>
      <c r="N50" s="20"/>
    </row>
    <row r="51" spans="1:14" ht="13.2">
      <c r="A51" s="20"/>
      <c r="B51" s="20"/>
      <c r="C51" s="20"/>
      <c r="D51" s="20"/>
      <c r="E51" s="20"/>
      <c r="F51" s="20"/>
      <c r="G51" s="20"/>
      <c r="H51" s="20"/>
      <c r="I51" s="20"/>
      <c r="J51" s="20"/>
      <c r="K51" s="20"/>
      <c r="L51" s="20"/>
      <c r="M51" s="20"/>
      <c r="N51" s="20"/>
    </row>
    <row r="52" spans="1:14" ht="13.2">
      <c r="A52" s="20"/>
      <c r="B52" s="20"/>
      <c r="C52" s="20"/>
      <c r="D52" s="20"/>
      <c r="E52" s="20"/>
      <c r="F52" s="20"/>
      <c r="G52" s="20"/>
      <c r="H52" s="20"/>
      <c r="I52" s="20"/>
      <c r="J52" s="20"/>
      <c r="K52" s="20"/>
      <c r="L52" s="20"/>
      <c r="M52" s="20"/>
      <c r="N52" s="20"/>
    </row>
    <row r="53" spans="1:14" ht="13.2">
      <c r="A53" s="20"/>
      <c r="B53" s="20"/>
      <c r="C53" s="20"/>
      <c r="D53" s="20"/>
      <c r="E53" s="20"/>
      <c r="F53" s="20"/>
      <c r="G53" s="20"/>
      <c r="H53" s="20"/>
      <c r="I53" s="20"/>
      <c r="J53" s="20"/>
      <c r="K53" s="20"/>
      <c r="L53" s="20"/>
      <c r="M53" s="20"/>
      <c r="N53" s="20"/>
    </row>
    <row r="54" spans="1:14" ht="13.2">
      <c r="A54" s="20"/>
      <c r="B54" s="20"/>
      <c r="C54" s="20"/>
      <c r="D54" s="20"/>
      <c r="E54" s="20"/>
      <c r="F54" s="20"/>
      <c r="G54" s="20"/>
      <c r="H54" s="20"/>
      <c r="I54" s="20"/>
      <c r="J54" s="20"/>
      <c r="K54" s="20"/>
      <c r="L54" s="20"/>
      <c r="M54" s="20"/>
      <c r="N54" s="20"/>
    </row>
    <row r="55" spans="1:14" ht="13.2">
      <c r="A55" s="20"/>
      <c r="B55" s="20"/>
      <c r="C55" s="20"/>
      <c r="D55" s="20"/>
      <c r="E55" s="20"/>
      <c r="F55" s="20"/>
      <c r="G55" s="20"/>
      <c r="H55" s="20"/>
      <c r="I55" s="20"/>
      <c r="J55" s="20"/>
      <c r="K55" s="20"/>
      <c r="L55" s="20"/>
      <c r="M55" s="20"/>
      <c r="N55" s="20"/>
    </row>
    <row r="56" spans="1:14" ht="13.2">
      <c r="A56" s="20"/>
      <c r="B56" s="20"/>
      <c r="C56" s="20"/>
      <c r="D56" s="20"/>
      <c r="E56" s="20"/>
      <c r="F56" s="20"/>
      <c r="G56" s="20"/>
      <c r="H56" s="20"/>
      <c r="I56" s="20"/>
      <c r="J56" s="20"/>
      <c r="K56" s="20"/>
      <c r="L56" s="20"/>
      <c r="M56" s="20"/>
      <c r="N56" s="20"/>
    </row>
    <row r="57" spans="1:14" ht="13.2">
      <c r="A57" s="20"/>
      <c r="B57" s="20"/>
      <c r="C57" s="20"/>
      <c r="D57" s="20"/>
      <c r="E57" s="20"/>
      <c r="F57" s="20"/>
      <c r="G57" s="20"/>
      <c r="H57" s="20"/>
      <c r="I57" s="20"/>
      <c r="J57" s="20"/>
      <c r="K57" s="20"/>
      <c r="L57" s="20"/>
      <c r="M57" s="20"/>
      <c r="N57" s="20"/>
    </row>
    <row r="58" spans="1:14" ht="13.2">
      <c r="A58" s="20"/>
      <c r="B58" s="20"/>
      <c r="C58" s="20"/>
      <c r="D58" s="20"/>
      <c r="E58" s="20"/>
      <c r="F58" s="20"/>
      <c r="G58" s="20"/>
      <c r="H58" s="20"/>
      <c r="I58" s="20"/>
      <c r="J58" s="20"/>
      <c r="K58" s="20"/>
      <c r="L58" s="20"/>
      <c r="M58" s="20"/>
      <c r="N58" s="20"/>
    </row>
    <row r="59" spans="1:14" ht="13.2">
      <c r="A59" s="20"/>
      <c r="B59" s="20"/>
      <c r="C59" s="20"/>
      <c r="D59" s="20"/>
      <c r="E59" s="20"/>
      <c r="F59" s="20"/>
      <c r="G59" s="20"/>
      <c r="H59" s="20"/>
      <c r="I59" s="20"/>
      <c r="J59" s="20"/>
      <c r="K59" s="20"/>
      <c r="L59" s="20"/>
      <c r="M59" s="20"/>
      <c r="N59" s="20"/>
    </row>
    <row r="60" spans="1:14" ht="13.2">
      <c r="A60" s="20"/>
      <c r="B60" s="20"/>
      <c r="C60" s="20"/>
      <c r="D60" s="20"/>
      <c r="E60" s="20"/>
      <c r="F60" s="20"/>
      <c r="G60" s="20"/>
      <c r="H60" s="20"/>
      <c r="I60" s="20"/>
      <c r="J60" s="20"/>
      <c r="K60" s="20"/>
      <c r="L60" s="20"/>
      <c r="M60" s="20"/>
      <c r="N60" s="20"/>
    </row>
    <row r="61" spans="1:14" ht="13.2">
      <c r="A61" s="20"/>
      <c r="B61" s="20"/>
      <c r="C61" s="20"/>
      <c r="D61" s="20"/>
      <c r="E61" s="20"/>
      <c r="F61" s="20"/>
      <c r="G61" s="20"/>
      <c r="H61" s="20"/>
      <c r="I61" s="20"/>
      <c r="J61" s="20"/>
      <c r="K61" s="20"/>
      <c r="L61" s="20"/>
      <c r="M61" s="20"/>
      <c r="N61" s="20"/>
    </row>
    <row r="62" spans="1:14" ht="13.2">
      <c r="A62" s="20"/>
      <c r="B62" s="20"/>
      <c r="C62" s="20"/>
      <c r="D62" s="20"/>
      <c r="E62" s="20"/>
      <c r="F62" s="20"/>
      <c r="G62" s="20"/>
      <c r="H62" s="20"/>
      <c r="I62" s="20"/>
      <c r="J62" s="20"/>
      <c r="K62" s="20"/>
      <c r="L62" s="20"/>
      <c r="M62" s="20"/>
      <c r="N62" s="20"/>
    </row>
    <row r="63" spans="1:14" ht="13.2">
      <c r="A63" s="20"/>
      <c r="B63" s="20"/>
      <c r="C63" s="20"/>
      <c r="D63" s="20"/>
      <c r="E63" s="20"/>
      <c r="F63" s="20"/>
      <c r="G63" s="20"/>
      <c r="H63" s="20"/>
      <c r="I63" s="20"/>
      <c r="J63" s="20"/>
      <c r="K63" s="20"/>
      <c r="L63" s="20"/>
      <c r="M63" s="20"/>
      <c r="N63" s="20"/>
    </row>
    <row r="64" spans="1:14" ht="13.2">
      <c r="A64" s="20"/>
      <c r="B64" s="20"/>
      <c r="C64" s="20"/>
      <c r="D64" s="20"/>
      <c r="E64" s="20"/>
      <c r="F64" s="20"/>
      <c r="G64" s="20"/>
      <c r="H64" s="20"/>
      <c r="I64" s="20"/>
      <c r="J64" s="20"/>
      <c r="K64" s="20"/>
      <c r="L64" s="20"/>
      <c r="M64" s="20"/>
      <c r="N64" s="20"/>
    </row>
    <row r="65" spans="1:14" ht="13.2">
      <c r="A65" s="20"/>
      <c r="B65" s="20"/>
      <c r="C65" s="20"/>
      <c r="D65" s="20"/>
      <c r="E65" s="20"/>
      <c r="F65" s="20"/>
      <c r="G65" s="20"/>
      <c r="H65" s="20"/>
      <c r="I65" s="20"/>
      <c r="J65" s="20"/>
      <c r="K65" s="20"/>
      <c r="L65" s="20"/>
      <c r="M65" s="20"/>
      <c r="N65" s="20"/>
    </row>
    <row r="66" spans="1:14" ht="13.2">
      <c r="A66" s="20"/>
      <c r="B66" s="20"/>
      <c r="C66" s="20"/>
      <c r="D66" s="20"/>
      <c r="E66" s="20"/>
      <c r="F66" s="20"/>
      <c r="G66" s="20"/>
      <c r="H66" s="20"/>
      <c r="I66" s="20"/>
      <c r="J66" s="20"/>
      <c r="K66" s="20"/>
      <c r="L66" s="20"/>
      <c r="M66" s="20"/>
      <c r="N66" s="20"/>
    </row>
    <row r="67" spans="1:14" ht="13.2">
      <c r="A67" s="20"/>
      <c r="B67" s="20"/>
      <c r="C67" s="20"/>
      <c r="D67" s="20"/>
      <c r="E67" s="20"/>
      <c r="F67" s="20"/>
      <c r="G67" s="20"/>
      <c r="H67" s="20"/>
      <c r="I67" s="20"/>
      <c r="J67" s="20"/>
      <c r="K67" s="20"/>
      <c r="L67" s="20"/>
      <c r="M67" s="20"/>
      <c r="N67" s="20"/>
    </row>
    <row r="68" spans="1:14" ht="13.2">
      <c r="A68" s="20"/>
      <c r="B68" s="20"/>
      <c r="C68" s="20"/>
      <c r="D68" s="20"/>
      <c r="E68" s="20"/>
      <c r="F68" s="20"/>
      <c r="G68" s="20"/>
      <c r="H68" s="20"/>
      <c r="I68" s="20"/>
      <c r="J68" s="20"/>
      <c r="K68" s="20"/>
      <c r="L68" s="20"/>
      <c r="M68" s="20"/>
      <c r="N68" s="20"/>
    </row>
    <row r="69" spans="1:14" ht="13.2">
      <c r="A69" s="20"/>
      <c r="B69" s="20"/>
      <c r="C69" s="20"/>
      <c r="D69" s="20"/>
      <c r="E69" s="20"/>
      <c r="F69" s="20"/>
      <c r="G69" s="20"/>
      <c r="H69" s="20"/>
      <c r="I69" s="20"/>
      <c r="J69" s="20"/>
      <c r="K69" s="20"/>
      <c r="L69" s="20"/>
      <c r="M69" s="20"/>
      <c r="N69" s="20"/>
    </row>
    <row r="70" spans="1:14" ht="13.2">
      <c r="A70" s="20"/>
      <c r="B70" s="20"/>
      <c r="C70" s="20"/>
      <c r="D70" s="20"/>
      <c r="E70" s="20"/>
      <c r="F70" s="20"/>
      <c r="G70" s="20"/>
      <c r="H70" s="20"/>
      <c r="I70" s="20"/>
      <c r="J70" s="20"/>
      <c r="K70" s="20"/>
      <c r="L70" s="20"/>
      <c r="M70" s="20"/>
      <c r="N70" s="20"/>
    </row>
    <row r="71" spans="1:14" ht="13.2">
      <c r="A71" s="20"/>
      <c r="B71" s="20"/>
      <c r="C71" s="20"/>
      <c r="D71" s="20"/>
      <c r="E71" s="20"/>
      <c r="F71" s="20"/>
      <c r="G71" s="20"/>
      <c r="H71" s="20"/>
      <c r="I71" s="20"/>
      <c r="J71" s="20"/>
      <c r="K71" s="20"/>
      <c r="L71" s="20"/>
      <c r="M71" s="20"/>
      <c r="N71" s="20"/>
    </row>
    <row r="72" spans="1:14" ht="13.2">
      <c r="A72" s="20"/>
      <c r="B72" s="20"/>
      <c r="C72" s="20"/>
      <c r="D72" s="20"/>
      <c r="E72" s="20"/>
      <c r="F72" s="20"/>
      <c r="G72" s="20"/>
      <c r="H72" s="20"/>
      <c r="I72" s="20"/>
      <c r="J72" s="20"/>
      <c r="K72" s="20"/>
      <c r="L72" s="20"/>
      <c r="M72" s="20"/>
      <c r="N72" s="20"/>
    </row>
    <row r="73" spans="1:14" ht="13.2">
      <c r="A73" s="20"/>
      <c r="B73" s="20"/>
      <c r="C73" s="20"/>
      <c r="D73" s="20"/>
      <c r="E73" s="20"/>
      <c r="F73" s="20"/>
      <c r="G73" s="20"/>
      <c r="H73" s="20"/>
      <c r="I73" s="20"/>
      <c r="J73" s="20"/>
      <c r="K73" s="20"/>
      <c r="L73" s="20"/>
      <c r="M73" s="20"/>
      <c r="N73" s="20"/>
    </row>
    <row r="74" spans="1:14" ht="13.2">
      <c r="A74" s="20"/>
      <c r="B74" s="20"/>
      <c r="C74" s="20"/>
      <c r="D74" s="20"/>
      <c r="E74" s="20"/>
      <c r="F74" s="20"/>
      <c r="G74" s="20"/>
      <c r="H74" s="20"/>
      <c r="I74" s="20"/>
      <c r="J74" s="20"/>
      <c r="K74" s="20"/>
      <c r="L74" s="20"/>
      <c r="M74" s="20"/>
      <c r="N74" s="20"/>
    </row>
    <row r="75" spans="1:14" ht="13.2">
      <c r="A75" s="20"/>
      <c r="B75" s="20"/>
      <c r="C75" s="20"/>
      <c r="D75" s="20"/>
      <c r="E75" s="20"/>
      <c r="F75" s="20"/>
      <c r="G75" s="20"/>
      <c r="H75" s="20"/>
      <c r="I75" s="20"/>
      <c r="J75" s="20"/>
      <c r="K75" s="20"/>
      <c r="L75" s="20"/>
      <c r="M75" s="20"/>
      <c r="N75" s="20"/>
    </row>
    <row r="76" spans="1:14" ht="13.2">
      <c r="A76" s="20"/>
      <c r="B76" s="20"/>
      <c r="C76" s="20"/>
      <c r="D76" s="20"/>
      <c r="E76" s="20"/>
      <c r="F76" s="20"/>
      <c r="G76" s="20"/>
      <c r="H76" s="20"/>
      <c r="I76" s="20"/>
      <c r="J76" s="20"/>
      <c r="K76" s="20"/>
      <c r="L76" s="20"/>
      <c r="M76" s="20"/>
      <c r="N76" s="20"/>
    </row>
    <row r="77" spans="1:14" ht="13.2">
      <c r="A77" s="20"/>
      <c r="B77" s="20"/>
      <c r="C77" s="20"/>
      <c r="D77" s="20"/>
      <c r="E77" s="20"/>
      <c r="F77" s="20"/>
      <c r="G77" s="20"/>
      <c r="H77" s="20"/>
      <c r="I77" s="20"/>
      <c r="J77" s="20"/>
      <c r="K77" s="20"/>
      <c r="L77" s="20"/>
      <c r="M77" s="20"/>
      <c r="N77" s="20"/>
    </row>
    <row r="78" spans="1:14" ht="13.2">
      <c r="A78" s="20"/>
      <c r="B78" s="20"/>
      <c r="C78" s="20"/>
      <c r="D78" s="20"/>
      <c r="E78" s="20"/>
      <c r="F78" s="20"/>
      <c r="G78" s="20"/>
      <c r="H78" s="20"/>
      <c r="I78" s="20"/>
      <c r="J78" s="20"/>
      <c r="K78" s="20"/>
      <c r="L78" s="20"/>
      <c r="M78" s="20"/>
      <c r="N78" s="20"/>
    </row>
    <row r="79" spans="1:14" ht="13.2">
      <c r="A79" s="20"/>
      <c r="B79" s="20"/>
      <c r="C79" s="20"/>
      <c r="D79" s="20"/>
      <c r="E79" s="20"/>
      <c r="F79" s="20"/>
      <c r="G79" s="20"/>
      <c r="H79" s="20"/>
      <c r="I79" s="20"/>
      <c r="J79" s="20"/>
      <c r="K79" s="20"/>
      <c r="L79" s="20"/>
      <c r="M79" s="20"/>
      <c r="N79" s="20"/>
    </row>
    <row r="80" spans="1:14" ht="13.2">
      <c r="A80" s="20"/>
      <c r="B80" s="20"/>
      <c r="C80" s="20"/>
      <c r="D80" s="20"/>
      <c r="E80" s="20"/>
      <c r="F80" s="20"/>
      <c r="G80" s="20"/>
      <c r="H80" s="20"/>
      <c r="I80" s="20"/>
      <c r="J80" s="20"/>
      <c r="K80" s="20"/>
      <c r="L80" s="20"/>
      <c r="M80" s="20"/>
      <c r="N80" s="20"/>
    </row>
    <row r="81" spans="1:14" ht="13.2">
      <c r="A81" s="20"/>
      <c r="B81" s="20"/>
      <c r="C81" s="20"/>
      <c r="D81" s="20"/>
      <c r="E81" s="20"/>
      <c r="F81" s="20"/>
      <c r="G81" s="20"/>
      <c r="H81" s="20"/>
      <c r="I81" s="20"/>
      <c r="J81" s="20"/>
      <c r="K81" s="20"/>
      <c r="L81" s="20"/>
      <c r="M81" s="20"/>
      <c r="N81" s="20"/>
    </row>
    <row r="82" spans="1:14" ht="13.2">
      <c r="A82" s="20"/>
      <c r="B82" s="20"/>
      <c r="C82" s="20"/>
      <c r="D82" s="20"/>
      <c r="E82" s="20"/>
      <c r="F82" s="20"/>
      <c r="G82" s="20"/>
      <c r="H82" s="20"/>
      <c r="I82" s="20"/>
      <c r="J82" s="20"/>
      <c r="K82" s="20"/>
      <c r="L82" s="20"/>
      <c r="M82" s="20"/>
      <c r="N82" s="20"/>
    </row>
    <row r="83" spans="1:14" ht="13.2">
      <c r="A83" s="20"/>
      <c r="B83" s="20"/>
      <c r="C83" s="20"/>
      <c r="D83" s="20"/>
      <c r="E83" s="20"/>
      <c r="F83" s="20"/>
      <c r="G83" s="20"/>
      <c r="H83" s="20"/>
      <c r="I83" s="20"/>
      <c r="J83" s="20"/>
      <c r="K83" s="20"/>
      <c r="L83" s="20"/>
      <c r="M83" s="20"/>
      <c r="N83" s="20"/>
    </row>
    <row r="84" spans="1:14" ht="13.2">
      <c r="A84" s="20"/>
      <c r="B84" s="20"/>
      <c r="C84" s="20"/>
      <c r="D84" s="20"/>
      <c r="E84" s="20"/>
      <c r="F84" s="20"/>
      <c r="G84" s="20"/>
      <c r="H84" s="20"/>
      <c r="I84" s="20"/>
      <c r="J84" s="20"/>
      <c r="K84" s="20"/>
      <c r="L84" s="20"/>
      <c r="M84" s="20"/>
      <c r="N84" s="20"/>
    </row>
    <row r="85" spans="1:14" ht="13.2">
      <c r="A85" s="20"/>
      <c r="B85" s="20"/>
      <c r="C85" s="20"/>
      <c r="D85" s="20"/>
      <c r="E85" s="20"/>
      <c r="F85" s="20"/>
      <c r="G85" s="20"/>
      <c r="H85" s="20"/>
      <c r="I85" s="20"/>
      <c r="J85" s="20"/>
      <c r="K85" s="20"/>
      <c r="L85" s="20"/>
      <c r="M85" s="20"/>
      <c r="N85" s="20"/>
    </row>
    <row r="86" spans="1:14" ht="13.2">
      <c r="A86" s="20"/>
      <c r="B86" s="20"/>
      <c r="C86" s="20"/>
      <c r="D86" s="20"/>
      <c r="E86" s="20"/>
      <c r="F86" s="20"/>
      <c r="G86" s="20"/>
      <c r="H86" s="20"/>
      <c r="I86" s="20"/>
      <c r="J86" s="20"/>
      <c r="K86" s="20"/>
      <c r="L86" s="20"/>
      <c r="M86" s="20"/>
      <c r="N86" s="20"/>
    </row>
    <row r="87" spans="1:14" ht="13.2">
      <c r="A87" s="20"/>
      <c r="B87" s="20"/>
      <c r="C87" s="20"/>
      <c r="D87" s="20"/>
      <c r="E87" s="20"/>
      <c r="F87" s="20"/>
      <c r="G87" s="20"/>
      <c r="H87" s="20"/>
      <c r="I87" s="20"/>
      <c r="J87" s="20"/>
      <c r="K87" s="20"/>
      <c r="L87" s="20"/>
      <c r="M87" s="20"/>
      <c r="N87" s="20"/>
    </row>
    <row r="88" spans="1:14" ht="13.2">
      <c r="A88" s="20"/>
      <c r="B88" s="20"/>
      <c r="C88" s="20"/>
      <c r="D88" s="20"/>
      <c r="E88" s="20"/>
      <c r="F88" s="20"/>
      <c r="G88" s="20"/>
      <c r="H88" s="20"/>
      <c r="I88" s="20"/>
      <c r="J88" s="20"/>
      <c r="K88" s="20"/>
      <c r="L88" s="20"/>
      <c r="M88" s="20"/>
      <c r="N88" s="20"/>
    </row>
    <row r="89" spans="1:14" ht="13.2">
      <c r="A89" s="20"/>
      <c r="B89" s="20"/>
      <c r="C89" s="20"/>
      <c r="D89" s="20"/>
      <c r="E89" s="20"/>
      <c r="F89" s="20"/>
      <c r="G89" s="20"/>
      <c r="H89" s="20"/>
      <c r="I89" s="20"/>
      <c r="J89" s="20"/>
      <c r="K89" s="20"/>
      <c r="L89" s="20"/>
      <c r="M89" s="20"/>
      <c r="N89" s="20"/>
    </row>
    <row r="90" spans="1:14" ht="13.2">
      <c r="A90" s="20"/>
      <c r="B90" s="20"/>
      <c r="C90" s="20"/>
      <c r="D90" s="20"/>
      <c r="E90" s="20"/>
      <c r="F90" s="20"/>
      <c r="G90" s="20"/>
      <c r="H90" s="20"/>
      <c r="I90" s="20"/>
      <c r="J90" s="20"/>
      <c r="K90" s="20"/>
      <c r="L90" s="20"/>
      <c r="M90" s="20"/>
      <c r="N90" s="20"/>
    </row>
    <row r="91" spans="1:14" ht="13.2">
      <c r="A91" s="20"/>
      <c r="B91" s="20"/>
      <c r="C91" s="20"/>
      <c r="D91" s="20"/>
      <c r="E91" s="20"/>
      <c r="F91" s="20"/>
      <c r="G91" s="20"/>
      <c r="H91" s="20"/>
      <c r="I91" s="20"/>
      <c r="J91" s="20"/>
      <c r="K91" s="20"/>
      <c r="L91" s="20"/>
      <c r="M91" s="20"/>
      <c r="N91" s="20"/>
    </row>
    <row r="92" spans="1:14" ht="13.2">
      <c r="A92" s="20"/>
      <c r="B92" s="20"/>
      <c r="C92" s="20"/>
      <c r="D92" s="20"/>
      <c r="E92" s="20"/>
      <c r="F92" s="20"/>
      <c r="G92" s="20"/>
      <c r="H92" s="20"/>
      <c r="I92" s="20"/>
      <c r="J92" s="20"/>
      <c r="K92" s="20"/>
      <c r="L92" s="20"/>
      <c r="M92" s="20"/>
      <c r="N92" s="20"/>
    </row>
    <row r="93" spans="1:14" ht="13.2">
      <c r="A93" s="20"/>
      <c r="B93" s="20"/>
      <c r="C93" s="20"/>
      <c r="D93" s="20"/>
      <c r="E93" s="20"/>
      <c r="F93" s="20"/>
      <c r="G93" s="20"/>
      <c r="H93" s="20"/>
      <c r="I93" s="20"/>
      <c r="J93" s="20"/>
      <c r="K93" s="20"/>
      <c r="L93" s="20"/>
      <c r="M93" s="20"/>
      <c r="N93" s="20"/>
    </row>
    <row r="94" spans="1:14" ht="13.2">
      <c r="A94" s="20"/>
      <c r="B94" s="20"/>
      <c r="C94" s="20"/>
      <c r="D94" s="20"/>
      <c r="E94" s="20"/>
      <c r="F94" s="20"/>
      <c r="G94" s="20"/>
      <c r="H94" s="20"/>
      <c r="I94" s="20"/>
      <c r="J94" s="20"/>
      <c r="K94" s="20"/>
      <c r="L94" s="20"/>
      <c r="M94" s="20"/>
      <c r="N94" s="20"/>
    </row>
    <row r="95" spans="1:14" ht="13.2">
      <c r="A95" s="20"/>
      <c r="B95" s="20"/>
      <c r="C95" s="20"/>
      <c r="D95" s="20"/>
      <c r="E95" s="20"/>
      <c r="F95" s="20"/>
      <c r="G95" s="20"/>
      <c r="H95" s="20"/>
      <c r="I95" s="20"/>
      <c r="J95" s="20"/>
      <c r="K95" s="20"/>
      <c r="L95" s="20"/>
      <c r="M95" s="20"/>
      <c r="N95" s="20"/>
    </row>
    <row r="96" spans="1:14" ht="13.2">
      <c r="A96" s="20"/>
      <c r="B96" s="20"/>
      <c r="C96" s="20"/>
      <c r="D96" s="20"/>
      <c r="E96" s="20"/>
      <c r="F96" s="20"/>
      <c r="G96" s="20"/>
      <c r="H96" s="20"/>
      <c r="I96" s="20"/>
      <c r="J96" s="20"/>
      <c r="K96" s="20"/>
      <c r="L96" s="20"/>
      <c r="M96" s="20"/>
      <c r="N96" s="20"/>
    </row>
    <row r="97" spans="1:14" ht="13.2">
      <c r="A97" s="20"/>
      <c r="B97" s="20"/>
      <c r="C97" s="20"/>
      <c r="D97" s="20"/>
      <c r="E97" s="20"/>
      <c r="F97" s="20"/>
      <c r="G97" s="20"/>
      <c r="H97" s="20"/>
      <c r="I97" s="20"/>
      <c r="J97" s="20"/>
      <c r="K97" s="20"/>
      <c r="L97" s="20"/>
      <c r="M97" s="20"/>
      <c r="N97" s="20"/>
    </row>
    <row r="98" spans="1:14" ht="13.2">
      <c r="A98" s="20"/>
      <c r="B98" s="20"/>
      <c r="C98" s="20"/>
      <c r="D98" s="20"/>
      <c r="E98" s="20"/>
      <c r="F98" s="20"/>
      <c r="G98" s="20"/>
      <c r="H98" s="20"/>
      <c r="I98" s="20"/>
      <c r="J98" s="20"/>
      <c r="K98" s="20"/>
      <c r="L98" s="20"/>
      <c r="M98" s="20"/>
      <c r="N98" s="20"/>
    </row>
    <row r="99" spans="1:14" ht="13.2">
      <c r="A99" s="20"/>
      <c r="B99" s="20"/>
      <c r="C99" s="20"/>
      <c r="D99" s="20"/>
      <c r="E99" s="20"/>
      <c r="F99" s="20"/>
      <c r="G99" s="20"/>
      <c r="H99" s="20"/>
      <c r="I99" s="20"/>
      <c r="J99" s="20"/>
      <c r="K99" s="20"/>
      <c r="L99" s="20"/>
      <c r="M99" s="20"/>
      <c r="N99" s="20"/>
    </row>
    <row r="100" spans="1:14" ht="13.2">
      <c r="A100" s="20"/>
      <c r="B100" s="20"/>
      <c r="C100" s="20"/>
      <c r="D100" s="20"/>
      <c r="E100" s="20"/>
      <c r="F100" s="20"/>
      <c r="G100" s="20"/>
      <c r="H100" s="20"/>
      <c r="I100" s="20"/>
      <c r="J100" s="20"/>
      <c r="K100" s="20"/>
      <c r="L100" s="20"/>
      <c r="M100" s="20"/>
      <c r="N100" s="20"/>
    </row>
    <row r="101" spans="1:14" ht="13.2">
      <c r="A101" s="20"/>
      <c r="B101" s="20"/>
      <c r="C101" s="20"/>
      <c r="D101" s="20"/>
      <c r="E101" s="20"/>
      <c r="F101" s="20"/>
      <c r="G101" s="20"/>
      <c r="H101" s="20"/>
      <c r="I101" s="20"/>
      <c r="J101" s="20"/>
      <c r="K101" s="20"/>
      <c r="L101" s="20"/>
      <c r="M101" s="20"/>
      <c r="N101" s="20"/>
    </row>
    <row r="102" spans="1:14" ht="13.2">
      <c r="A102" s="20"/>
      <c r="B102" s="20"/>
      <c r="C102" s="20"/>
      <c r="D102" s="20"/>
      <c r="E102" s="20"/>
      <c r="F102" s="20"/>
      <c r="G102" s="20"/>
      <c r="H102" s="20"/>
      <c r="I102" s="20"/>
      <c r="J102" s="20"/>
      <c r="K102" s="20"/>
      <c r="L102" s="20"/>
      <c r="M102" s="20"/>
      <c r="N102" s="20"/>
    </row>
    <row r="103" spans="1:14" ht="13.2">
      <c r="A103" s="20"/>
      <c r="B103" s="20"/>
      <c r="C103" s="20"/>
      <c r="D103" s="20"/>
      <c r="E103" s="20"/>
      <c r="F103" s="20"/>
      <c r="G103" s="20"/>
      <c r="H103" s="20"/>
      <c r="I103" s="20"/>
      <c r="J103" s="20"/>
      <c r="K103" s="20"/>
      <c r="L103" s="20"/>
      <c r="M103" s="20"/>
      <c r="N103" s="20"/>
    </row>
    <row r="104" spans="1:14" ht="13.2">
      <c r="A104" s="20"/>
      <c r="B104" s="20"/>
      <c r="C104" s="20"/>
      <c r="D104" s="20"/>
      <c r="E104" s="20"/>
      <c r="F104" s="20"/>
      <c r="G104" s="20"/>
      <c r="H104" s="20"/>
      <c r="I104" s="20"/>
      <c r="J104" s="20"/>
      <c r="K104" s="20"/>
      <c r="L104" s="20"/>
      <c r="M104" s="20"/>
      <c r="N104" s="20"/>
    </row>
    <row r="105" spans="1:14" ht="13.2">
      <c r="A105" s="20"/>
      <c r="B105" s="20"/>
      <c r="C105" s="20"/>
      <c r="D105" s="20"/>
      <c r="E105" s="20"/>
      <c r="F105" s="20"/>
      <c r="G105" s="20"/>
      <c r="H105" s="20"/>
      <c r="I105" s="20"/>
      <c r="J105" s="20"/>
      <c r="K105" s="20"/>
      <c r="L105" s="20"/>
      <c r="M105" s="20"/>
      <c r="N105" s="20"/>
    </row>
    <row r="106" spans="1:14" ht="13.2">
      <c r="A106" s="20"/>
      <c r="B106" s="20"/>
      <c r="C106" s="20"/>
      <c r="D106" s="20"/>
      <c r="E106" s="20"/>
      <c r="F106" s="20"/>
      <c r="G106" s="20"/>
      <c r="H106" s="20"/>
      <c r="I106" s="20"/>
      <c r="J106" s="20"/>
      <c r="K106" s="20"/>
      <c r="L106" s="20"/>
      <c r="M106" s="20"/>
      <c r="N106" s="20"/>
    </row>
    <row r="107" spans="1:14" ht="13.2">
      <c r="A107" s="20"/>
      <c r="B107" s="20"/>
      <c r="C107" s="20"/>
      <c r="D107" s="20"/>
      <c r="E107" s="20"/>
      <c r="F107" s="20"/>
      <c r="G107" s="20"/>
      <c r="H107" s="20"/>
      <c r="I107" s="20"/>
      <c r="J107" s="20"/>
      <c r="K107" s="20"/>
      <c r="L107" s="20"/>
      <c r="M107" s="20"/>
      <c r="N107" s="20"/>
    </row>
    <row r="108" spans="1:14" ht="13.2">
      <c r="A108" s="20"/>
      <c r="B108" s="20"/>
      <c r="C108" s="20"/>
      <c r="D108" s="20"/>
      <c r="E108" s="20"/>
      <c r="F108" s="20"/>
      <c r="G108" s="20"/>
      <c r="H108" s="20"/>
      <c r="I108" s="20"/>
      <c r="J108" s="20"/>
      <c r="K108" s="20"/>
      <c r="L108" s="20"/>
      <c r="M108" s="20"/>
      <c r="N108" s="20"/>
    </row>
    <row r="109" spans="1:14" ht="13.2">
      <c r="A109" s="20"/>
      <c r="B109" s="20"/>
      <c r="C109" s="20"/>
      <c r="D109" s="20"/>
      <c r="E109" s="20"/>
      <c r="F109" s="20"/>
      <c r="G109" s="20"/>
      <c r="H109" s="20"/>
      <c r="I109" s="20"/>
      <c r="J109" s="20"/>
      <c r="K109" s="20"/>
      <c r="L109" s="20"/>
      <c r="M109" s="20"/>
      <c r="N109" s="20"/>
    </row>
    <row r="110" spans="1:14" ht="13.2">
      <c r="A110" s="20"/>
      <c r="B110" s="20"/>
      <c r="C110" s="20"/>
      <c r="D110" s="20"/>
      <c r="E110" s="20"/>
      <c r="F110" s="20"/>
      <c r="G110" s="20"/>
      <c r="H110" s="20"/>
      <c r="I110" s="20"/>
      <c r="J110" s="20"/>
      <c r="K110" s="20"/>
      <c r="L110" s="20"/>
      <c r="M110" s="20"/>
      <c r="N110" s="20"/>
    </row>
    <row r="111" spans="1:14" ht="13.2">
      <c r="A111" s="20"/>
      <c r="B111" s="20"/>
      <c r="C111" s="20"/>
      <c r="D111" s="20"/>
      <c r="E111" s="20"/>
      <c r="F111" s="20"/>
      <c r="G111" s="20"/>
      <c r="H111" s="20"/>
      <c r="I111" s="20"/>
      <c r="J111" s="20"/>
      <c r="K111" s="20"/>
      <c r="L111" s="20"/>
      <c r="M111" s="20"/>
      <c r="N111" s="20"/>
    </row>
    <row r="112" spans="1:14" ht="13.2">
      <c r="A112" s="20"/>
      <c r="B112" s="20"/>
      <c r="C112" s="20"/>
      <c r="D112" s="20"/>
      <c r="E112" s="20"/>
      <c r="F112" s="20"/>
      <c r="G112" s="20"/>
      <c r="H112" s="20"/>
      <c r="I112" s="20"/>
      <c r="J112" s="20"/>
      <c r="K112" s="20"/>
      <c r="L112" s="20"/>
      <c r="M112" s="20"/>
      <c r="N112" s="20"/>
    </row>
    <row r="113" spans="1:14" ht="13.2">
      <c r="A113" s="20"/>
      <c r="B113" s="20"/>
      <c r="C113" s="20"/>
      <c r="D113" s="20"/>
      <c r="E113" s="20"/>
      <c r="F113" s="20"/>
      <c r="G113" s="20"/>
      <c r="H113" s="20"/>
      <c r="I113" s="20"/>
      <c r="J113" s="20"/>
      <c r="K113" s="20"/>
      <c r="L113" s="20"/>
      <c r="M113" s="20"/>
      <c r="N113" s="20"/>
    </row>
    <row r="114" spans="1:14" ht="13.2">
      <c r="A114" s="20"/>
      <c r="B114" s="20"/>
      <c r="C114" s="20"/>
      <c r="D114" s="20"/>
      <c r="E114" s="20"/>
      <c r="F114" s="20"/>
      <c r="G114" s="20"/>
      <c r="H114" s="20"/>
      <c r="I114" s="20"/>
      <c r="J114" s="20"/>
      <c r="K114" s="20"/>
      <c r="L114" s="20"/>
      <c r="M114" s="20"/>
      <c r="N114" s="20"/>
    </row>
    <row r="115" spans="1:14" ht="13.2">
      <c r="A115" s="20"/>
      <c r="B115" s="20"/>
      <c r="C115" s="20"/>
      <c r="D115" s="20"/>
      <c r="E115" s="20"/>
      <c r="F115" s="20"/>
      <c r="G115" s="20"/>
      <c r="H115" s="20"/>
      <c r="I115" s="20"/>
      <c r="J115" s="20"/>
      <c r="K115" s="20"/>
      <c r="L115" s="20"/>
      <c r="M115" s="20"/>
      <c r="N115" s="20"/>
    </row>
    <row r="116" spans="1:14" ht="13.2">
      <c r="A116" s="20"/>
      <c r="B116" s="20"/>
      <c r="C116" s="20"/>
      <c r="D116" s="20"/>
      <c r="E116" s="20"/>
      <c r="F116" s="20"/>
      <c r="G116" s="20"/>
      <c r="H116" s="20"/>
      <c r="I116" s="20"/>
      <c r="J116" s="20"/>
      <c r="K116" s="20"/>
      <c r="L116" s="20"/>
      <c r="M116" s="20"/>
      <c r="N116" s="20"/>
    </row>
    <row r="117" spans="1:14" ht="13.2">
      <c r="A117" s="20"/>
      <c r="B117" s="20"/>
      <c r="C117" s="20"/>
      <c r="D117" s="20"/>
      <c r="E117" s="20"/>
      <c r="F117" s="20"/>
      <c r="G117" s="20"/>
      <c r="H117" s="20"/>
      <c r="I117" s="20"/>
      <c r="J117" s="20"/>
      <c r="K117" s="20"/>
      <c r="L117" s="20"/>
      <c r="M117" s="20"/>
      <c r="N117" s="20"/>
    </row>
    <row r="118" spans="1:14" ht="13.2">
      <c r="A118" s="20"/>
      <c r="B118" s="20"/>
      <c r="C118" s="20"/>
      <c r="D118" s="20"/>
      <c r="E118" s="20"/>
      <c r="F118" s="20"/>
      <c r="G118" s="20"/>
      <c r="H118" s="20"/>
      <c r="I118" s="20"/>
      <c r="J118" s="20"/>
      <c r="K118" s="20"/>
      <c r="L118" s="20"/>
      <c r="M118" s="20"/>
      <c r="N118" s="20"/>
    </row>
    <row r="119" spans="1:14" ht="13.2">
      <c r="A119" s="20"/>
      <c r="B119" s="20"/>
      <c r="C119" s="20"/>
      <c r="D119" s="20"/>
      <c r="E119" s="20"/>
      <c r="F119" s="20"/>
      <c r="G119" s="20"/>
      <c r="H119" s="20"/>
      <c r="I119" s="20"/>
      <c r="J119" s="20"/>
      <c r="K119" s="20"/>
      <c r="L119" s="20"/>
      <c r="M119" s="20"/>
      <c r="N119" s="20"/>
    </row>
    <row r="120" spans="1:14" ht="13.2">
      <c r="A120" s="20"/>
      <c r="B120" s="20"/>
      <c r="C120" s="20"/>
      <c r="D120" s="20"/>
      <c r="E120" s="20"/>
      <c r="F120" s="20"/>
      <c r="G120" s="20"/>
      <c r="H120" s="20"/>
      <c r="I120" s="20"/>
      <c r="J120" s="20"/>
      <c r="K120" s="20"/>
      <c r="L120" s="20"/>
      <c r="M120" s="20"/>
      <c r="N120" s="20"/>
    </row>
    <row r="121" spans="1:14" ht="13.2">
      <c r="A121" s="20"/>
      <c r="B121" s="20"/>
      <c r="C121" s="20"/>
      <c r="D121" s="20"/>
      <c r="E121" s="20"/>
      <c r="F121" s="20"/>
      <c r="G121" s="20"/>
      <c r="H121" s="20"/>
      <c r="I121" s="20"/>
      <c r="J121" s="20"/>
      <c r="K121" s="20"/>
      <c r="L121" s="20"/>
      <c r="M121" s="20"/>
      <c r="N121" s="20"/>
    </row>
    <row r="122" spans="1:14" ht="13.2">
      <c r="A122" s="20"/>
      <c r="B122" s="20"/>
      <c r="C122" s="20"/>
      <c r="D122" s="20"/>
      <c r="E122" s="20"/>
      <c r="F122" s="20"/>
      <c r="G122" s="20"/>
      <c r="H122" s="20"/>
      <c r="I122" s="20"/>
      <c r="J122" s="20"/>
      <c r="K122" s="20"/>
      <c r="L122" s="20"/>
      <c r="M122" s="20"/>
      <c r="N122" s="20"/>
    </row>
    <row r="123" spans="1:14" ht="13.2">
      <c r="A123" s="20"/>
      <c r="B123" s="20"/>
      <c r="C123" s="20"/>
      <c r="D123" s="20"/>
      <c r="E123" s="20"/>
      <c r="F123" s="20"/>
      <c r="G123" s="20"/>
      <c r="H123" s="20"/>
      <c r="I123" s="20"/>
      <c r="J123" s="20"/>
      <c r="K123" s="20"/>
      <c r="L123" s="20"/>
      <c r="M123" s="20"/>
      <c r="N123" s="20"/>
    </row>
    <row r="124" spans="1:14" ht="13.2">
      <c r="A124" s="20"/>
      <c r="B124" s="20"/>
      <c r="C124" s="20"/>
      <c r="D124" s="20"/>
      <c r="E124" s="20"/>
      <c r="F124" s="20"/>
      <c r="G124" s="20"/>
      <c r="H124" s="20"/>
      <c r="I124" s="20"/>
      <c r="J124" s="20"/>
      <c r="K124" s="20"/>
      <c r="L124" s="20"/>
      <c r="M124" s="20"/>
      <c r="N124" s="20"/>
    </row>
    <row r="125" spans="1:14" ht="13.2">
      <c r="A125" s="20"/>
      <c r="B125" s="20"/>
      <c r="C125" s="20"/>
      <c r="D125" s="20"/>
      <c r="E125" s="20"/>
      <c r="F125" s="20"/>
      <c r="G125" s="20"/>
      <c r="H125" s="20"/>
      <c r="I125" s="20"/>
      <c r="J125" s="20"/>
      <c r="K125" s="20"/>
      <c r="L125" s="20"/>
      <c r="M125" s="20"/>
      <c r="N125" s="20"/>
    </row>
    <row r="126" spans="1:14" ht="13.2">
      <c r="A126" s="20"/>
      <c r="B126" s="20"/>
      <c r="C126" s="20"/>
      <c r="D126" s="20"/>
      <c r="E126" s="20"/>
      <c r="F126" s="20"/>
      <c r="G126" s="20"/>
      <c r="H126" s="20"/>
      <c r="I126" s="20"/>
      <c r="J126" s="20"/>
      <c r="K126" s="20"/>
      <c r="L126" s="20"/>
      <c r="M126" s="20"/>
      <c r="N126" s="20"/>
    </row>
    <row r="127" spans="1:14" ht="13.2">
      <c r="A127" s="20"/>
      <c r="B127" s="20"/>
      <c r="C127" s="20"/>
      <c r="D127" s="20"/>
      <c r="E127" s="20"/>
      <c r="F127" s="20"/>
      <c r="G127" s="20"/>
      <c r="H127" s="20"/>
      <c r="I127" s="20"/>
      <c r="J127" s="20"/>
      <c r="K127" s="20"/>
      <c r="L127" s="20"/>
      <c r="M127" s="20"/>
      <c r="N127" s="20"/>
    </row>
    <row r="128" spans="1:14" ht="13.2">
      <c r="A128" s="20"/>
      <c r="B128" s="20"/>
      <c r="C128" s="20"/>
      <c r="D128" s="20"/>
      <c r="E128" s="20"/>
      <c r="F128" s="20"/>
      <c r="G128" s="20"/>
      <c r="H128" s="20"/>
      <c r="I128" s="20"/>
      <c r="J128" s="20"/>
      <c r="K128" s="20"/>
      <c r="L128" s="20"/>
      <c r="M128" s="20"/>
      <c r="N128" s="20"/>
    </row>
    <row r="129" spans="1:14" ht="13.2">
      <c r="A129" s="20"/>
      <c r="B129" s="20"/>
      <c r="C129" s="20"/>
      <c r="D129" s="20"/>
      <c r="E129" s="20"/>
      <c r="F129" s="20"/>
      <c r="G129" s="20"/>
      <c r="H129" s="20"/>
      <c r="I129" s="20"/>
      <c r="J129" s="20"/>
      <c r="K129" s="20"/>
      <c r="L129" s="20"/>
      <c r="M129" s="20"/>
      <c r="N129" s="20"/>
    </row>
    <row r="130" spans="1:14" ht="13.2">
      <c r="A130" s="20"/>
      <c r="B130" s="20"/>
      <c r="C130" s="20"/>
      <c r="D130" s="20"/>
      <c r="E130" s="20"/>
      <c r="F130" s="20"/>
      <c r="G130" s="20"/>
      <c r="H130" s="20"/>
      <c r="I130" s="20"/>
      <c r="J130" s="20"/>
      <c r="K130" s="20"/>
      <c r="L130" s="20"/>
      <c r="M130" s="20"/>
      <c r="N130" s="20"/>
    </row>
    <row r="131" spans="1:14" ht="13.2">
      <c r="A131" s="20"/>
      <c r="B131" s="20"/>
      <c r="C131" s="20"/>
      <c r="D131" s="20"/>
      <c r="E131" s="20"/>
      <c r="F131" s="20"/>
      <c r="G131" s="20"/>
      <c r="H131" s="20"/>
      <c r="I131" s="20"/>
      <c r="J131" s="20"/>
      <c r="K131" s="20"/>
      <c r="L131" s="20"/>
      <c r="M131" s="20"/>
      <c r="N131" s="20"/>
    </row>
    <row r="132" spans="1:14" ht="13.2">
      <c r="A132" s="20"/>
      <c r="B132" s="20"/>
      <c r="C132" s="20"/>
      <c r="D132" s="20"/>
      <c r="E132" s="20"/>
      <c r="F132" s="20"/>
      <c r="G132" s="20"/>
      <c r="H132" s="20"/>
      <c r="I132" s="20"/>
      <c r="J132" s="20"/>
      <c r="K132" s="20"/>
      <c r="L132" s="20"/>
      <c r="M132" s="20"/>
      <c r="N132" s="20"/>
    </row>
    <row r="133" spans="1:14" ht="13.2">
      <c r="A133" s="20"/>
      <c r="B133" s="20"/>
      <c r="C133" s="20"/>
      <c r="D133" s="20"/>
      <c r="E133" s="20"/>
      <c r="F133" s="20"/>
      <c r="G133" s="20"/>
      <c r="H133" s="20"/>
      <c r="I133" s="20"/>
      <c r="J133" s="20"/>
      <c r="K133" s="20"/>
      <c r="L133" s="20"/>
      <c r="M133" s="20"/>
      <c r="N133" s="20"/>
    </row>
    <row r="134" spans="1:14" ht="13.2">
      <c r="A134" s="20"/>
      <c r="B134" s="20"/>
      <c r="C134" s="20"/>
      <c r="D134" s="20"/>
      <c r="E134" s="20"/>
      <c r="F134" s="20"/>
      <c r="G134" s="20"/>
      <c r="H134" s="20"/>
      <c r="I134" s="20"/>
      <c r="J134" s="20"/>
      <c r="K134" s="20"/>
      <c r="L134" s="20"/>
      <c r="M134" s="20"/>
      <c r="N134" s="20"/>
    </row>
    <row r="135" spans="1:14" ht="13.2">
      <c r="A135" s="20"/>
      <c r="B135" s="20"/>
      <c r="C135" s="20"/>
      <c r="D135" s="20"/>
      <c r="E135" s="20"/>
      <c r="F135" s="20"/>
      <c r="G135" s="20"/>
      <c r="H135" s="20"/>
      <c r="I135" s="20"/>
      <c r="J135" s="20"/>
      <c r="K135" s="20"/>
      <c r="L135" s="20"/>
      <c r="M135" s="20"/>
      <c r="N135" s="20"/>
    </row>
    <row r="136" spans="1:14" ht="13.2">
      <c r="A136" s="20"/>
      <c r="B136" s="20"/>
      <c r="C136" s="20"/>
      <c r="D136" s="20"/>
      <c r="E136" s="20"/>
      <c r="F136" s="20"/>
      <c r="G136" s="20"/>
      <c r="H136" s="20"/>
      <c r="I136" s="20"/>
      <c r="J136" s="20"/>
      <c r="K136" s="20"/>
      <c r="L136" s="20"/>
      <c r="M136" s="20"/>
      <c r="N136" s="20"/>
    </row>
    <row r="137" spans="1:14" ht="13.2">
      <c r="A137" s="20"/>
      <c r="B137" s="20"/>
      <c r="C137" s="20"/>
      <c r="D137" s="20"/>
      <c r="E137" s="20"/>
      <c r="F137" s="20"/>
      <c r="G137" s="20"/>
      <c r="H137" s="20"/>
      <c r="I137" s="20"/>
      <c r="J137" s="20"/>
      <c r="K137" s="20"/>
      <c r="L137" s="20"/>
      <c r="M137" s="20"/>
      <c r="N137" s="20"/>
    </row>
    <row r="138" spans="1:14" ht="13.2">
      <c r="A138" s="20"/>
      <c r="B138" s="20"/>
      <c r="C138" s="20"/>
      <c r="D138" s="20"/>
      <c r="E138" s="20"/>
      <c r="F138" s="20"/>
      <c r="G138" s="20"/>
      <c r="H138" s="20"/>
      <c r="I138" s="20"/>
      <c r="J138" s="20"/>
      <c r="K138" s="20"/>
      <c r="L138" s="20"/>
      <c r="M138" s="20"/>
      <c r="N138" s="20"/>
    </row>
    <row r="139" spans="1:14" ht="13.2">
      <c r="A139" s="20"/>
      <c r="B139" s="20"/>
      <c r="C139" s="20"/>
      <c r="D139" s="20"/>
      <c r="E139" s="20"/>
      <c r="F139" s="20"/>
      <c r="G139" s="20"/>
      <c r="H139" s="20"/>
      <c r="I139" s="20"/>
      <c r="J139" s="20"/>
      <c r="K139" s="20"/>
      <c r="L139" s="20"/>
      <c r="M139" s="20"/>
      <c r="N139" s="20"/>
    </row>
    <row r="140" spans="1:14" ht="13.2">
      <c r="A140" s="20"/>
      <c r="B140" s="20"/>
      <c r="C140" s="20"/>
      <c r="D140" s="20"/>
      <c r="E140" s="20"/>
      <c r="F140" s="20"/>
      <c r="G140" s="20"/>
      <c r="H140" s="20"/>
      <c r="I140" s="20"/>
      <c r="J140" s="20"/>
      <c r="K140" s="20"/>
      <c r="L140" s="20"/>
      <c r="M140" s="20"/>
      <c r="N140" s="20"/>
    </row>
    <row r="141" spans="1:14" ht="13.2">
      <c r="A141" s="20"/>
      <c r="B141" s="20"/>
      <c r="C141" s="20"/>
      <c r="D141" s="20"/>
      <c r="E141" s="20"/>
      <c r="F141" s="20"/>
      <c r="G141" s="20"/>
      <c r="H141" s="20"/>
      <c r="I141" s="20"/>
      <c r="J141" s="20"/>
      <c r="K141" s="20"/>
      <c r="L141" s="20"/>
      <c r="M141" s="20"/>
      <c r="N141" s="20"/>
    </row>
    <row r="142" spans="1:14" ht="13.2">
      <c r="A142" s="20"/>
      <c r="B142" s="20"/>
      <c r="C142" s="20"/>
      <c r="D142" s="20"/>
      <c r="E142" s="20"/>
      <c r="F142" s="20"/>
      <c r="G142" s="20"/>
      <c r="H142" s="20"/>
      <c r="I142" s="20"/>
      <c r="J142" s="20"/>
      <c r="K142" s="20"/>
      <c r="L142" s="20"/>
      <c r="M142" s="20"/>
      <c r="N142" s="20"/>
    </row>
    <row r="143" spans="1:14" ht="13.2">
      <c r="A143" s="20"/>
      <c r="B143" s="20"/>
      <c r="C143" s="20"/>
      <c r="D143" s="20"/>
      <c r="E143" s="20"/>
      <c r="F143" s="20"/>
      <c r="G143" s="20"/>
      <c r="H143" s="20"/>
      <c r="I143" s="20"/>
      <c r="J143" s="20"/>
      <c r="K143" s="20"/>
      <c r="L143" s="20"/>
      <c r="M143" s="20"/>
      <c r="N143" s="20"/>
    </row>
    <row r="144" spans="1:14" ht="13.2">
      <c r="A144" s="20"/>
      <c r="B144" s="20"/>
      <c r="C144" s="20"/>
      <c r="D144" s="20"/>
      <c r="E144" s="20"/>
      <c r="F144" s="20"/>
      <c r="G144" s="20"/>
      <c r="H144" s="20"/>
      <c r="I144" s="20"/>
      <c r="J144" s="20"/>
      <c r="K144" s="20"/>
      <c r="L144" s="20"/>
      <c r="M144" s="20"/>
      <c r="N144" s="20"/>
    </row>
    <row r="145" spans="1:14" ht="13.2">
      <c r="A145" s="20"/>
      <c r="B145" s="20"/>
      <c r="C145" s="20"/>
      <c r="D145" s="20"/>
      <c r="E145" s="20"/>
      <c r="F145" s="20"/>
      <c r="G145" s="20"/>
      <c r="H145" s="20"/>
      <c r="I145" s="20"/>
      <c r="J145" s="20"/>
      <c r="K145" s="20"/>
      <c r="L145" s="20"/>
      <c r="M145" s="20"/>
      <c r="N145" s="20"/>
    </row>
    <row r="146" spans="1:14" ht="13.2">
      <c r="A146" s="20"/>
      <c r="B146" s="20"/>
      <c r="C146" s="20"/>
      <c r="D146" s="20"/>
      <c r="E146" s="20"/>
      <c r="F146" s="20"/>
      <c r="G146" s="20"/>
      <c r="H146" s="20"/>
      <c r="I146" s="20"/>
      <c r="J146" s="20"/>
      <c r="K146" s="20"/>
      <c r="L146" s="20"/>
      <c r="M146" s="20"/>
      <c r="N146" s="20"/>
    </row>
    <row r="147" spans="1:14" ht="13.2">
      <c r="A147" s="20"/>
      <c r="B147" s="20"/>
      <c r="C147" s="20"/>
      <c r="D147" s="20"/>
      <c r="E147" s="20"/>
      <c r="F147" s="20"/>
      <c r="G147" s="20"/>
      <c r="H147" s="20"/>
      <c r="I147" s="20"/>
      <c r="J147" s="20"/>
      <c r="K147" s="20"/>
      <c r="L147" s="20"/>
      <c r="M147" s="20"/>
      <c r="N147" s="20"/>
    </row>
    <row r="148" spans="1:14" ht="13.2">
      <c r="A148" s="20"/>
      <c r="B148" s="20"/>
      <c r="C148" s="20"/>
      <c r="D148" s="20"/>
      <c r="E148" s="20"/>
      <c r="F148" s="20"/>
      <c r="G148" s="20"/>
      <c r="H148" s="20"/>
      <c r="I148" s="20"/>
      <c r="J148" s="20"/>
      <c r="K148" s="20"/>
      <c r="L148" s="20"/>
      <c r="M148" s="20"/>
      <c r="N148" s="20"/>
    </row>
    <row r="149" spans="1:14" ht="13.2">
      <c r="A149" s="20"/>
      <c r="B149" s="20"/>
      <c r="C149" s="20"/>
      <c r="D149" s="20"/>
      <c r="E149" s="20"/>
      <c r="F149" s="20"/>
      <c r="G149" s="20"/>
      <c r="H149" s="20"/>
      <c r="I149" s="20"/>
      <c r="J149" s="20"/>
      <c r="K149" s="20"/>
      <c r="L149" s="20"/>
      <c r="M149" s="20"/>
      <c r="N149" s="20"/>
    </row>
    <row r="150" spans="1:14" ht="13.2">
      <c r="A150" s="20"/>
      <c r="B150" s="20"/>
      <c r="C150" s="20"/>
      <c r="D150" s="20"/>
      <c r="E150" s="20"/>
      <c r="F150" s="20"/>
      <c r="G150" s="20"/>
      <c r="H150" s="20"/>
      <c r="I150" s="20"/>
      <c r="J150" s="20"/>
      <c r="K150" s="20"/>
      <c r="L150" s="20"/>
      <c r="M150" s="20"/>
      <c r="N150" s="20"/>
    </row>
    <row r="151" spans="1:14" ht="13.2">
      <c r="A151" s="20"/>
      <c r="B151" s="20"/>
      <c r="C151" s="20"/>
      <c r="D151" s="20"/>
      <c r="E151" s="20"/>
      <c r="F151" s="20"/>
      <c r="G151" s="20"/>
      <c r="H151" s="20"/>
      <c r="I151" s="20"/>
      <c r="J151" s="20"/>
      <c r="K151" s="20"/>
      <c r="L151" s="20"/>
      <c r="M151" s="20"/>
      <c r="N151" s="20"/>
    </row>
    <row r="152" spans="1:14" ht="13.2">
      <c r="A152" s="20"/>
      <c r="B152" s="20"/>
      <c r="C152" s="20"/>
      <c r="D152" s="20"/>
      <c r="E152" s="20"/>
      <c r="F152" s="20"/>
      <c r="G152" s="20"/>
      <c r="H152" s="20"/>
      <c r="I152" s="20"/>
      <c r="J152" s="20"/>
      <c r="K152" s="20"/>
      <c r="L152" s="20"/>
      <c r="M152" s="20"/>
      <c r="N152" s="20"/>
    </row>
    <row r="153" spans="1:14" ht="13.2">
      <c r="A153" s="20"/>
      <c r="B153" s="20"/>
      <c r="C153" s="20"/>
      <c r="D153" s="20"/>
      <c r="E153" s="20"/>
      <c r="F153" s="20"/>
      <c r="G153" s="20"/>
      <c r="H153" s="20"/>
      <c r="I153" s="20"/>
      <c r="J153" s="20"/>
      <c r="K153" s="20"/>
      <c r="L153" s="20"/>
      <c r="M153" s="20"/>
      <c r="N153" s="20"/>
    </row>
    <row r="154" spans="1:14" ht="13.2">
      <c r="A154" s="20"/>
      <c r="B154" s="20"/>
      <c r="C154" s="20"/>
      <c r="D154" s="20"/>
      <c r="E154" s="20"/>
      <c r="F154" s="20"/>
      <c r="G154" s="20"/>
      <c r="H154" s="20"/>
      <c r="I154" s="20"/>
      <c r="J154" s="20"/>
      <c r="K154" s="20"/>
      <c r="L154" s="20"/>
      <c r="M154" s="20"/>
      <c r="N154" s="20"/>
    </row>
    <row r="155" spans="1:14" ht="13.2">
      <c r="A155" s="20"/>
      <c r="B155" s="20"/>
      <c r="C155" s="20"/>
      <c r="D155" s="20"/>
      <c r="E155" s="20"/>
      <c r="F155" s="20"/>
      <c r="G155" s="20"/>
      <c r="H155" s="20"/>
      <c r="I155" s="20"/>
      <c r="J155" s="20"/>
      <c r="K155" s="20"/>
      <c r="L155" s="20"/>
      <c r="M155" s="20"/>
      <c r="N155" s="20"/>
    </row>
    <row r="156" spans="1:14" ht="13.2">
      <c r="A156" s="20"/>
      <c r="B156" s="20"/>
      <c r="C156" s="20"/>
      <c r="D156" s="20"/>
      <c r="E156" s="20"/>
      <c r="F156" s="20"/>
      <c r="G156" s="20"/>
      <c r="H156" s="20"/>
      <c r="I156" s="20"/>
      <c r="J156" s="20"/>
      <c r="K156" s="20"/>
      <c r="L156" s="20"/>
      <c r="M156" s="20"/>
      <c r="N156" s="20"/>
    </row>
    <row r="157" spans="1:14" ht="13.2">
      <c r="A157" s="20"/>
      <c r="B157" s="20"/>
      <c r="C157" s="20"/>
      <c r="D157" s="20"/>
      <c r="E157" s="20"/>
      <c r="F157" s="20"/>
      <c r="G157" s="20"/>
      <c r="H157" s="20"/>
      <c r="I157" s="20"/>
      <c r="J157" s="20"/>
      <c r="K157" s="20"/>
      <c r="L157" s="20"/>
      <c r="M157" s="20"/>
      <c r="N157" s="20"/>
    </row>
    <row r="158" spans="1:14" ht="13.2">
      <c r="A158" s="20"/>
      <c r="B158" s="20"/>
      <c r="C158" s="20"/>
      <c r="D158" s="20"/>
      <c r="E158" s="20"/>
      <c r="F158" s="20"/>
      <c r="G158" s="20"/>
      <c r="H158" s="20"/>
      <c r="I158" s="20"/>
      <c r="J158" s="20"/>
      <c r="K158" s="20"/>
      <c r="L158" s="20"/>
      <c r="M158" s="20"/>
      <c r="N158" s="20"/>
    </row>
    <row r="159" spans="1:14" ht="13.2">
      <c r="A159" s="20"/>
      <c r="B159" s="20"/>
      <c r="C159" s="20"/>
      <c r="D159" s="20"/>
      <c r="E159" s="20"/>
      <c r="F159" s="20"/>
      <c r="G159" s="20"/>
      <c r="H159" s="20"/>
      <c r="I159" s="20"/>
      <c r="J159" s="20"/>
      <c r="K159" s="20"/>
      <c r="L159" s="20"/>
      <c r="M159" s="20"/>
      <c r="N159" s="20"/>
    </row>
    <row r="160" spans="1:14" ht="13.2">
      <c r="A160" s="20"/>
      <c r="B160" s="20"/>
      <c r="C160" s="20"/>
      <c r="D160" s="20"/>
      <c r="E160" s="20"/>
      <c r="F160" s="20"/>
      <c r="G160" s="20"/>
      <c r="H160" s="20"/>
      <c r="I160" s="20"/>
      <c r="J160" s="20"/>
      <c r="K160" s="20"/>
      <c r="L160" s="20"/>
      <c r="M160" s="20"/>
      <c r="N160" s="20"/>
    </row>
    <row r="161" spans="1:14" ht="13.2">
      <c r="A161" s="20"/>
      <c r="B161" s="20"/>
      <c r="C161" s="20"/>
      <c r="D161" s="20"/>
      <c r="E161" s="20"/>
      <c r="F161" s="20"/>
      <c r="G161" s="20"/>
      <c r="H161" s="20"/>
      <c r="I161" s="20"/>
      <c r="J161" s="20"/>
      <c r="K161" s="20"/>
      <c r="L161" s="20"/>
      <c r="M161" s="20"/>
      <c r="N161" s="20"/>
    </row>
    <row r="162" spans="1:14" ht="13.2">
      <c r="A162" s="20"/>
      <c r="B162" s="20"/>
      <c r="C162" s="20"/>
      <c r="D162" s="20"/>
      <c r="E162" s="20"/>
      <c r="F162" s="20"/>
      <c r="G162" s="20"/>
      <c r="H162" s="20"/>
      <c r="I162" s="20"/>
      <c r="J162" s="20"/>
      <c r="K162" s="20"/>
      <c r="L162" s="20"/>
      <c r="M162" s="20"/>
      <c r="N162" s="20"/>
    </row>
    <row r="163" spans="1:14" ht="13.2">
      <c r="A163" s="20"/>
      <c r="B163" s="20"/>
      <c r="C163" s="20"/>
      <c r="D163" s="20"/>
      <c r="E163" s="20"/>
      <c r="F163" s="20"/>
      <c r="G163" s="20"/>
      <c r="H163" s="20"/>
      <c r="I163" s="20"/>
      <c r="J163" s="20"/>
      <c r="K163" s="20"/>
      <c r="L163" s="20"/>
      <c r="M163" s="20"/>
      <c r="N163" s="20"/>
    </row>
    <row r="164" spans="1:14" ht="13.2">
      <c r="A164" s="20"/>
      <c r="B164" s="20"/>
      <c r="C164" s="20"/>
      <c r="D164" s="20"/>
      <c r="E164" s="20"/>
      <c r="F164" s="20"/>
      <c r="G164" s="20"/>
      <c r="H164" s="20"/>
      <c r="I164" s="20"/>
      <c r="J164" s="20"/>
      <c r="K164" s="20"/>
      <c r="L164" s="20"/>
      <c r="M164" s="20"/>
      <c r="N164" s="20"/>
    </row>
    <row r="165" spans="1:14" ht="13.2">
      <c r="A165" s="20"/>
      <c r="B165" s="20"/>
      <c r="C165" s="20"/>
      <c r="D165" s="20"/>
      <c r="E165" s="20"/>
      <c r="F165" s="20"/>
      <c r="G165" s="20"/>
      <c r="H165" s="20"/>
      <c r="I165" s="20"/>
      <c r="J165" s="20"/>
      <c r="K165" s="20"/>
      <c r="L165" s="20"/>
      <c r="M165" s="20"/>
      <c r="N165" s="20"/>
    </row>
    <row r="166" spans="1:14" ht="13.2">
      <c r="A166" s="20"/>
      <c r="B166" s="20"/>
      <c r="C166" s="20"/>
      <c r="D166" s="20"/>
      <c r="E166" s="20"/>
      <c r="F166" s="20"/>
      <c r="G166" s="20"/>
      <c r="H166" s="20"/>
      <c r="I166" s="20"/>
      <c r="J166" s="20"/>
      <c r="K166" s="20"/>
      <c r="L166" s="20"/>
      <c r="M166" s="20"/>
      <c r="N166" s="20"/>
    </row>
    <row r="167" spans="1:14" ht="13.2">
      <c r="A167" s="20"/>
      <c r="B167" s="20"/>
      <c r="C167" s="20"/>
      <c r="D167" s="20"/>
      <c r="E167" s="20"/>
      <c r="F167" s="20"/>
      <c r="G167" s="20"/>
      <c r="H167" s="20"/>
      <c r="I167" s="20"/>
      <c r="J167" s="20"/>
      <c r="K167" s="20"/>
      <c r="L167" s="20"/>
      <c r="M167" s="20"/>
      <c r="N167" s="20"/>
    </row>
    <row r="168" spans="1:14" ht="13.2">
      <c r="A168" s="20"/>
      <c r="B168" s="20"/>
      <c r="C168" s="20"/>
      <c r="D168" s="20"/>
      <c r="E168" s="20"/>
      <c r="F168" s="20"/>
      <c r="G168" s="20"/>
      <c r="H168" s="20"/>
      <c r="I168" s="20"/>
      <c r="J168" s="20"/>
      <c r="K168" s="20"/>
      <c r="L168" s="20"/>
      <c r="M168" s="20"/>
      <c r="N168" s="20"/>
    </row>
    <row r="169" spans="1:14" ht="13.2">
      <c r="A169" s="20"/>
      <c r="B169" s="20"/>
      <c r="C169" s="20"/>
      <c r="D169" s="20"/>
      <c r="E169" s="20"/>
      <c r="F169" s="20"/>
      <c r="G169" s="20"/>
      <c r="H169" s="20"/>
      <c r="I169" s="20"/>
      <c r="J169" s="20"/>
      <c r="K169" s="20"/>
      <c r="L169" s="20"/>
      <c r="M169" s="20"/>
      <c r="N169" s="20"/>
    </row>
    <row r="170" spans="1:14" ht="13.2">
      <c r="A170" s="20"/>
      <c r="B170" s="20"/>
      <c r="C170" s="20"/>
      <c r="D170" s="20"/>
      <c r="E170" s="20"/>
      <c r="F170" s="20"/>
      <c r="G170" s="20"/>
      <c r="H170" s="20"/>
      <c r="I170" s="20"/>
      <c r="J170" s="20"/>
      <c r="K170" s="20"/>
      <c r="L170" s="20"/>
      <c r="M170" s="20"/>
      <c r="N170" s="20"/>
    </row>
    <row r="171" spans="1:14" ht="13.2">
      <c r="A171" s="20"/>
      <c r="B171" s="20"/>
      <c r="C171" s="20"/>
      <c r="D171" s="20"/>
      <c r="E171" s="20"/>
      <c r="F171" s="20"/>
      <c r="G171" s="20"/>
      <c r="H171" s="20"/>
      <c r="I171" s="20"/>
      <c r="J171" s="20"/>
      <c r="K171" s="20"/>
      <c r="L171" s="20"/>
      <c r="M171" s="20"/>
      <c r="N171" s="20"/>
    </row>
    <row r="172" spans="1:14" ht="13.2">
      <c r="A172" s="20"/>
      <c r="B172" s="20"/>
      <c r="C172" s="20"/>
      <c r="D172" s="20"/>
      <c r="E172" s="20"/>
      <c r="F172" s="20"/>
      <c r="G172" s="20"/>
      <c r="H172" s="20"/>
      <c r="I172" s="20"/>
      <c r="J172" s="20"/>
      <c r="K172" s="20"/>
      <c r="L172" s="20"/>
      <c r="M172" s="20"/>
      <c r="N172" s="20"/>
    </row>
    <row r="173" spans="1:14" ht="13.2">
      <c r="A173" s="20"/>
      <c r="B173" s="20"/>
      <c r="C173" s="20"/>
      <c r="D173" s="20"/>
      <c r="E173" s="20"/>
      <c r="F173" s="20"/>
      <c r="G173" s="20"/>
      <c r="H173" s="20"/>
      <c r="I173" s="20"/>
      <c r="J173" s="20"/>
      <c r="K173" s="20"/>
      <c r="L173" s="20"/>
      <c r="M173" s="20"/>
      <c r="N173" s="20"/>
    </row>
    <row r="174" spans="1:14" ht="13.2">
      <c r="A174" s="20"/>
      <c r="B174" s="20"/>
      <c r="C174" s="20"/>
      <c r="D174" s="20"/>
      <c r="E174" s="20"/>
      <c r="F174" s="20"/>
      <c r="G174" s="20"/>
      <c r="H174" s="20"/>
      <c r="I174" s="20"/>
      <c r="J174" s="20"/>
      <c r="K174" s="20"/>
      <c r="L174" s="20"/>
      <c r="M174" s="20"/>
      <c r="N174" s="20"/>
    </row>
    <row r="175" spans="1:14" ht="13.2">
      <c r="A175" s="20"/>
      <c r="B175" s="20"/>
      <c r="C175" s="20"/>
      <c r="D175" s="20"/>
      <c r="E175" s="20"/>
      <c r="F175" s="20"/>
      <c r="G175" s="20"/>
      <c r="H175" s="20"/>
      <c r="I175" s="20"/>
      <c r="J175" s="20"/>
      <c r="K175" s="20"/>
      <c r="L175" s="20"/>
      <c r="M175" s="20"/>
      <c r="N175" s="20"/>
    </row>
    <row r="176" spans="1:14" ht="13.2">
      <c r="A176" s="20"/>
      <c r="B176" s="20"/>
      <c r="C176" s="20"/>
      <c r="D176" s="20"/>
      <c r="E176" s="20"/>
      <c r="F176" s="20"/>
      <c r="G176" s="20"/>
      <c r="H176" s="20"/>
      <c r="I176" s="20"/>
      <c r="J176" s="20"/>
      <c r="K176" s="20"/>
      <c r="L176" s="20"/>
      <c r="M176" s="20"/>
      <c r="N176" s="20"/>
    </row>
    <row r="177" spans="1:14" ht="13.2">
      <c r="A177" s="20"/>
      <c r="B177" s="20"/>
      <c r="C177" s="20"/>
      <c r="D177" s="20"/>
      <c r="E177" s="20"/>
      <c r="F177" s="20"/>
      <c r="G177" s="20"/>
      <c r="H177" s="20"/>
      <c r="I177" s="20"/>
      <c r="J177" s="20"/>
      <c r="K177" s="20"/>
      <c r="L177" s="20"/>
      <c r="M177" s="20"/>
      <c r="N177" s="20"/>
    </row>
    <row r="178" spans="1:14" ht="13.2">
      <c r="A178" s="20"/>
      <c r="B178" s="20"/>
      <c r="C178" s="20"/>
      <c r="D178" s="20"/>
      <c r="E178" s="20"/>
      <c r="F178" s="20"/>
      <c r="G178" s="20"/>
      <c r="H178" s="20"/>
      <c r="I178" s="20"/>
      <c r="J178" s="20"/>
      <c r="K178" s="20"/>
      <c r="L178" s="20"/>
      <c r="M178" s="20"/>
      <c r="N178" s="20"/>
    </row>
    <row r="179" spans="1:14" ht="13.2">
      <c r="A179" s="20"/>
      <c r="B179" s="20"/>
      <c r="C179" s="20"/>
      <c r="D179" s="20"/>
      <c r="E179" s="20"/>
      <c r="F179" s="20"/>
      <c r="G179" s="20"/>
      <c r="H179" s="20"/>
      <c r="I179" s="20"/>
      <c r="J179" s="20"/>
      <c r="K179" s="20"/>
      <c r="L179" s="20"/>
      <c r="M179" s="20"/>
      <c r="N179" s="20"/>
    </row>
    <row r="180" spans="1:14" ht="13.2">
      <c r="A180" s="20"/>
      <c r="B180" s="20"/>
      <c r="C180" s="20"/>
      <c r="D180" s="20"/>
      <c r="E180" s="20"/>
      <c r="F180" s="20"/>
      <c r="G180" s="20"/>
      <c r="H180" s="20"/>
      <c r="I180" s="20"/>
      <c r="J180" s="20"/>
      <c r="K180" s="20"/>
      <c r="L180" s="20"/>
      <c r="M180" s="20"/>
      <c r="N180" s="20"/>
    </row>
    <row r="181" spans="1:14" ht="13.2">
      <c r="A181" s="20"/>
      <c r="B181" s="20"/>
      <c r="C181" s="20"/>
      <c r="D181" s="20"/>
      <c r="E181" s="20"/>
      <c r="F181" s="20"/>
      <c r="G181" s="20"/>
      <c r="H181" s="20"/>
      <c r="I181" s="20"/>
      <c r="J181" s="20"/>
      <c r="K181" s="20"/>
      <c r="L181" s="20"/>
      <c r="M181" s="20"/>
      <c r="N181" s="20"/>
    </row>
    <row r="182" spans="1:14" ht="13.2">
      <c r="A182" s="20"/>
      <c r="B182" s="20"/>
      <c r="C182" s="20"/>
      <c r="D182" s="20"/>
      <c r="E182" s="20"/>
      <c r="F182" s="20"/>
      <c r="G182" s="20"/>
      <c r="H182" s="20"/>
      <c r="I182" s="20"/>
      <c r="J182" s="20"/>
      <c r="K182" s="20"/>
      <c r="L182" s="20"/>
      <c r="M182" s="20"/>
      <c r="N182" s="20"/>
    </row>
    <row r="183" spans="1:14" ht="13.2">
      <c r="A183" s="20"/>
      <c r="B183" s="20"/>
      <c r="C183" s="20"/>
      <c r="D183" s="20"/>
      <c r="E183" s="20"/>
      <c r="F183" s="20"/>
      <c r="G183" s="20"/>
      <c r="H183" s="20"/>
      <c r="I183" s="20"/>
      <c r="J183" s="20"/>
      <c r="K183" s="20"/>
      <c r="L183" s="20"/>
      <c r="M183" s="20"/>
      <c r="N183" s="20"/>
    </row>
    <row r="184" spans="1:14" ht="13.2">
      <c r="A184" s="20"/>
      <c r="B184" s="20"/>
      <c r="C184" s="20"/>
      <c r="D184" s="20"/>
      <c r="E184" s="20"/>
      <c r="F184" s="20"/>
      <c r="G184" s="20"/>
      <c r="H184" s="20"/>
      <c r="I184" s="20"/>
      <c r="J184" s="20"/>
      <c r="K184" s="20"/>
      <c r="L184" s="20"/>
      <c r="M184" s="20"/>
      <c r="N184" s="20"/>
    </row>
    <row r="185" spans="1:14" ht="13.2">
      <c r="A185" s="20"/>
      <c r="B185" s="20"/>
      <c r="C185" s="20"/>
      <c r="D185" s="20"/>
      <c r="E185" s="20"/>
      <c r="F185" s="20"/>
      <c r="G185" s="20"/>
      <c r="H185" s="20"/>
      <c r="I185" s="20"/>
      <c r="J185" s="20"/>
      <c r="K185" s="20"/>
      <c r="L185" s="20"/>
      <c r="M185" s="20"/>
      <c r="N185" s="20"/>
    </row>
    <row r="186" spans="1:14" ht="13.2">
      <c r="A186" s="20"/>
      <c r="B186" s="20"/>
      <c r="C186" s="20"/>
      <c r="D186" s="20"/>
      <c r="E186" s="20"/>
      <c r="F186" s="20"/>
      <c r="G186" s="20"/>
      <c r="H186" s="20"/>
      <c r="I186" s="20"/>
      <c r="J186" s="20"/>
      <c r="K186" s="20"/>
      <c r="L186" s="20"/>
      <c r="M186" s="20"/>
      <c r="N186" s="20"/>
    </row>
    <row r="187" spans="1:14" ht="13.2">
      <c r="A187" s="20"/>
      <c r="B187" s="20"/>
      <c r="C187" s="20"/>
      <c r="D187" s="20"/>
      <c r="E187" s="20"/>
      <c r="F187" s="20"/>
      <c r="G187" s="20"/>
      <c r="H187" s="20"/>
      <c r="I187" s="20"/>
      <c r="J187" s="20"/>
      <c r="K187" s="20"/>
      <c r="L187" s="20"/>
      <c r="M187" s="20"/>
      <c r="N187" s="20"/>
    </row>
    <row r="188" spans="1:14" ht="13.2">
      <c r="A188" s="20"/>
      <c r="B188" s="20"/>
      <c r="C188" s="20"/>
      <c r="D188" s="20"/>
      <c r="E188" s="20"/>
      <c r="F188" s="20"/>
      <c r="G188" s="20"/>
      <c r="H188" s="20"/>
      <c r="I188" s="20"/>
      <c r="J188" s="20"/>
      <c r="K188" s="20"/>
      <c r="L188" s="20"/>
      <c r="M188" s="20"/>
      <c r="N188" s="20"/>
    </row>
    <row r="189" spans="1:14" ht="13.2">
      <c r="A189" s="20"/>
      <c r="B189" s="20"/>
      <c r="C189" s="20"/>
      <c r="D189" s="20"/>
      <c r="E189" s="20"/>
      <c r="F189" s="20"/>
      <c r="G189" s="20"/>
      <c r="H189" s="20"/>
      <c r="I189" s="20"/>
      <c r="J189" s="20"/>
      <c r="K189" s="20"/>
      <c r="L189" s="20"/>
      <c r="M189" s="20"/>
      <c r="N189" s="20"/>
    </row>
    <row r="190" spans="1:14" ht="13.2">
      <c r="A190" s="20"/>
      <c r="B190" s="20"/>
      <c r="C190" s="20"/>
      <c r="D190" s="20"/>
      <c r="E190" s="20"/>
      <c r="F190" s="20"/>
      <c r="G190" s="20"/>
      <c r="H190" s="20"/>
      <c r="I190" s="20"/>
      <c r="J190" s="20"/>
      <c r="K190" s="20"/>
      <c r="L190" s="20"/>
      <c r="M190" s="20"/>
      <c r="N190" s="20"/>
    </row>
    <row r="191" spans="1:14" ht="13.2">
      <c r="A191" s="20"/>
      <c r="B191" s="20"/>
      <c r="C191" s="20"/>
      <c r="D191" s="20"/>
      <c r="E191" s="20"/>
      <c r="F191" s="20"/>
      <c r="G191" s="20"/>
      <c r="H191" s="20"/>
      <c r="I191" s="20"/>
      <c r="J191" s="20"/>
      <c r="K191" s="20"/>
      <c r="L191" s="20"/>
      <c r="M191" s="20"/>
      <c r="N191" s="20"/>
    </row>
    <row r="192" spans="1:14" ht="13.2">
      <c r="A192" s="20"/>
      <c r="B192" s="20"/>
      <c r="C192" s="20"/>
      <c r="D192" s="20"/>
      <c r="E192" s="20"/>
      <c r="F192" s="20"/>
      <c r="G192" s="20"/>
      <c r="H192" s="20"/>
      <c r="I192" s="20"/>
      <c r="J192" s="20"/>
      <c r="K192" s="20"/>
      <c r="L192" s="20"/>
      <c r="M192" s="20"/>
      <c r="N192" s="20"/>
    </row>
    <row r="193" spans="1:14" ht="13.2">
      <c r="A193" s="20"/>
      <c r="B193" s="20"/>
      <c r="C193" s="20"/>
      <c r="D193" s="20"/>
      <c r="E193" s="20"/>
      <c r="F193" s="20"/>
      <c r="G193" s="20"/>
      <c r="H193" s="20"/>
      <c r="I193" s="20"/>
      <c r="J193" s="20"/>
      <c r="K193" s="20"/>
      <c r="L193" s="20"/>
      <c r="M193" s="20"/>
      <c r="N193" s="20"/>
    </row>
    <row r="194" spans="1:14" ht="13.2">
      <c r="A194" s="20"/>
      <c r="B194" s="20"/>
      <c r="C194" s="20"/>
      <c r="D194" s="20"/>
      <c r="E194" s="20"/>
      <c r="F194" s="20"/>
      <c r="G194" s="20"/>
      <c r="H194" s="20"/>
      <c r="I194" s="20"/>
      <c r="J194" s="20"/>
      <c r="K194" s="20"/>
      <c r="L194" s="20"/>
      <c r="M194" s="20"/>
      <c r="N194" s="20"/>
    </row>
    <row r="195" spans="1:14" ht="13.2">
      <c r="A195" s="20"/>
      <c r="B195" s="20"/>
      <c r="C195" s="20"/>
      <c r="D195" s="20"/>
      <c r="E195" s="20"/>
      <c r="F195" s="20"/>
      <c r="G195" s="20"/>
      <c r="H195" s="20"/>
      <c r="I195" s="20"/>
      <c r="J195" s="20"/>
      <c r="K195" s="20"/>
      <c r="L195" s="20"/>
      <c r="M195" s="20"/>
      <c r="N195" s="20"/>
    </row>
    <row r="196" spans="1:14" ht="13.2">
      <c r="A196" s="20"/>
      <c r="B196" s="20"/>
      <c r="C196" s="20"/>
      <c r="D196" s="20"/>
      <c r="E196" s="20"/>
      <c r="F196" s="20"/>
      <c r="G196" s="20"/>
      <c r="H196" s="20"/>
      <c r="I196" s="20"/>
      <c r="J196" s="20"/>
      <c r="K196" s="20"/>
      <c r="L196" s="20"/>
      <c r="M196" s="20"/>
      <c r="N196" s="20"/>
    </row>
    <row r="197" spans="1:14" ht="13.2">
      <c r="A197" s="20"/>
      <c r="B197" s="20"/>
      <c r="C197" s="20"/>
      <c r="D197" s="20"/>
      <c r="E197" s="20"/>
      <c r="F197" s="20"/>
      <c r="G197" s="20"/>
      <c r="H197" s="20"/>
      <c r="I197" s="20"/>
      <c r="J197" s="20"/>
      <c r="K197" s="20"/>
      <c r="L197" s="20"/>
      <c r="M197" s="20"/>
      <c r="N197" s="20"/>
    </row>
    <row r="198" spans="1:14" ht="13.2">
      <c r="A198" s="20"/>
      <c r="B198" s="20"/>
      <c r="C198" s="20"/>
      <c r="D198" s="20"/>
      <c r="E198" s="20"/>
      <c r="F198" s="20"/>
      <c r="G198" s="20"/>
      <c r="H198" s="20"/>
      <c r="I198" s="20"/>
      <c r="J198" s="20"/>
      <c r="K198" s="20"/>
      <c r="L198" s="20"/>
      <c r="M198" s="20"/>
      <c r="N198" s="20"/>
    </row>
    <row r="199" spans="1:14" ht="13.2">
      <c r="A199" s="20"/>
      <c r="B199" s="20"/>
      <c r="C199" s="20"/>
      <c r="D199" s="20"/>
      <c r="E199" s="20"/>
      <c r="F199" s="20"/>
      <c r="G199" s="20"/>
      <c r="H199" s="20"/>
      <c r="I199" s="20"/>
      <c r="J199" s="20"/>
      <c r="K199" s="20"/>
      <c r="L199" s="20"/>
      <c r="M199" s="20"/>
      <c r="N199" s="20"/>
    </row>
    <row r="200" spans="1:14" ht="13.2">
      <c r="A200" s="20"/>
      <c r="B200" s="20"/>
      <c r="C200" s="20"/>
      <c r="D200" s="20"/>
      <c r="E200" s="20"/>
      <c r="F200" s="20"/>
      <c r="G200" s="20"/>
      <c r="H200" s="20"/>
      <c r="I200" s="20"/>
      <c r="J200" s="20"/>
      <c r="K200" s="20"/>
      <c r="L200" s="20"/>
      <c r="M200" s="20"/>
      <c r="N200" s="20"/>
    </row>
    <row r="201" spans="1:14" ht="13.2">
      <c r="A201" s="20"/>
      <c r="B201" s="20"/>
      <c r="C201" s="20"/>
      <c r="D201" s="20"/>
      <c r="E201" s="20"/>
      <c r="F201" s="20"/>
      <c r="G201" s="20"/>
      <c r="H201" s="20"/>
      <c r="I201" s="20"/>
      <c r="J201" s="20"/>
      <c r="K201" s="20"/>
      <c r="L201" s="20"/>
      <c r="M201" s="20"/>
      <c r="N201" s="20"/>
    </row>
    <row r="202" spans="1:14" ht="13.2">
      <c r="A202" s="20"/>
      <c r="B202" s="20"/>
      <c r="C202" s="20"/>
      <c r="D202" s="20"/>
      <c r="E202" s="20"/>
      <c r="F202" s="20"/>
      <c r="G202" s="20"/>
      <c r="H202" s="20"/>
      <c r="I202" s="20"/>
      <c r="J202" s="20"/>
      <c r="K202" s="20"/>
      <c r="L202" s="20"/>
      <c r="M202" s="20"/>
      <c r="N202" s="20"/>
    </row>
    <row r="203" spans="1:14" ht="13.2">
      <c r="A203" s="20"/>
      <c r="B203" s="20"/>
      <c r="C203" s="20"/>
      <c r="D203" s="20"/>
      <c r="E203" s="20"/>
      <c r="F203" s="20"/>
      <c r="G203" s="20"/>
      <c r="H203" s="20"/>
      <c r="I203" s="20"/>
      <c r="J203" s="20"/>
      <c r="K203" s="20"/>
      <c r="L203" s="20"/>
      <c r="M203" s="20"/>
      <c r="N203" s="20"/>
    </row>
    <row r="204" spans="1:14" ht="13.2">
      <c r="A204" s="20"/>
      <c r="B204" s="20"/>
      <c r="C204" s="20"/>
      <c r="D204" s="20"/>
      <c r="E204" s="20"/>
      <c r="F204" s="20"/>
      <c r="G204" s="20"/>
      <c r="H204" s="20"/>
      <c r="I204" s="20"/>
      <c r="J204" s="20"/>
      <c r="K204" s="20"/>
      <c r="L204" s="20"/>
      <c r="M204" s="20"/>
      <c r="N204" s="20"/>
    </row>
    <row r="205" spans="1:14" ht="13.2">
      <c r="A205" s="20"/>
      <c r="B205" s="20"/>
      <c r="C205" s="20"/>
      <c r="D205" s="20"/>
      <c r="E205" s="20"/>
      <c r="F205" s="20"/>
      <c r="G205" s="20"/>
      <c r="H205" s="20"/>
      <c r="I205" s="20"/>
      <c r="J205" s="20"/>
      <c r="K205" s="20"/>
      <c r="L205" s="20"/>
      <c r="M205" s="20"/>
      <c r="N205" s="20"/>
    </row>
    <row r="206" spans="1:14" ht="13.2">
      <c r="A206" s="20"/>
      <c r="B206" s="20"/>
      <c r="C206" s="20"/>
      <c r="D206" s="20"/>
      <c r="E206" s="20"/>
      <c r="F206" s="20"/>
      <c r="G206" s="20"/>
      <c r="H206" s="20"/>
      <c r="I206" s="20"/>
      <c r="J206" s="20"/>
      <c r="K206" s="20"/>
      <c r="L206" s="20"/>
      <c r="M206" s="20"/>
      <c r="N206" s="20"/>
    </row>
    <row r="207" spans="1:14" ht="13.2">
      <c r="A207" s="20"/>
      <c r="B207" s="20"/>
      <c r="C207" s="20"/>
      <c r="D207" s="20"/>
      <c r="E207" s="20"/>
      <c r="F207" s="20"/>
      <c r="G207" s="20"/>
      <c r="H207" s="20"/>
      <c r="I207" s="20"/>
      <c r="J207" s="20"/>
      <c r="K207" s="20"/>
      <c r="L207" s="20"/>
      <c r="M207" s="20"/>
      <c r="N207" s="20"/>
    </row>
    <row r="208" spans="1:14" ht="13.2">
      <c r="A208" s="20"/>
      <c r="B208" s="20"/>
      <c r="C208" s="20"/>
      <c r="D208" s="20"/>
      <c r="E208" s="20"/>
      <c r="F208" s="20"/>
      <c r="G208" s="20"/>
      <c r="H208" s="20"/>
      <c r="I208" s="20"/>
      <c r="J208" s="20"/>
      <c r="K208" s="20"/>
      <c r="L208" s="20"/>
      <c r="M208" s="20"/>
      <c r="N208" s="20"/>
    </row>
    <row r="209" spans="1:14" ht="13.2">
      <c r="A209" s="20"/>
      <c r="B209" s="20"/>
      <c r="C209" s="20"/>
      <c r="D209" s="20"/>
      <c r="E209" s="20"/>
      <c r="F209" s="20"/>
      <c r="G209" s="20"/>
      <c r="H209" s="20"/>
      <c r="I209" s="20"/>
      <c r="J209" s="20"/>
      <c r="K209" s="20"/>
      <c r="L209" s="20"/>
      <c r="M209" s="20"/>
      <c r="N209" s="20"/>
    </row>
    <row r="210" spans="1:14" ht="13.2">
      <c r="A210" s="20"/>
      <c r="B210" s="20"/>
      <c r="C210" s="20"/>
      <c r="D210" s="20"/>
      <c r="E210" s="20"/>
      <c r="F210" s="20"/>
      <c r="G210" s="20"/>
      <c r="H210" s="20"/>
      <c r="I210" s="20"/>
      <c r="J210" s="20"/>
      <c r="K210" s="20"/>
      <c r="L210" s="20"/>
      <c r="M210" s="20"/>
      <c r="N210" s="20"/>
    </row>
    <row r="211" spans="1:14" ht="13.2">
      <c r="A211" s="20"/>
      <c r="B211" s="20"/>
      <c r="C211" s="20"/>
      <c r="D211" s="20"/>
      <c r="E211" s="20"/>
      <c r="F211" s="20"/>
      <c r="G211" s="20"/>
      <c r="H211" s="20"/>
      <c r="I211" s="20"/>
      <c r="J211" s="20"/>
      <c r="K211" s="20"/>
      <c r="L211" s="20"/>
      <c r="M211" s="20"/>
      <c r="N211" s="20"/>
    </row>
    <row r="212" spans="1:14" ht="13.2">
      <c r="A212" s="20"/>
      <c r="B212" s="20"/>
      <c r="C212" s="20"/>
      <c r="D212" s="20"/>
      <c r="E212" s="20"/>
      <c r="F212" s="20"/>
      <c r="G212" s="20"/>
      <c r="H212" s="20"/>
      <c r="I212" s="20"/>
      <c r="J212" s="20"/>
      <c r="K212" s="20"/>
      <c r="L212" s="20"/>
      <c r="M212" s="20"/>
      <c r="N212" s="20"/>
    </row>
    <row r="213" spans="1:14" ht="13.2">
      <c r="A213" s="20"/>
      <c r="B213" s="20"/>
      <c r="C213" s="20"/>
      <c r="D213" s="20"/>
      <c r="E213" s="20"/>
      <c r="F213" s="20"/>
      <c r="G213" s="20"/>
      <c r="H213" s="20"/>
      <c r="I213" s="20"/>
      <c r="J213" s="20"/>
      <c r="K213" s="20"/>
      <c r="L213" s="20"/>
      <c r="M213" s="20"/>
      <c r="N213" s="20"/>
    </row>
    <row r="214" spans="1:14" ht="13.2">
      <c r="A214" s="20"/>
      <c r="B214" s="20"/>
      <c r="C214" s="20"/>
      <c r="D214" s="20"/>
      <c r="E214" s="20"/>
      <c r="F214" s="20"/>
      <c r="G214" s="20"/>
      <c r="H214" s="20"/>
      <c r="I214" s="20"/>
      <c r="J214" s="20"/>
      <c r="K214" s="20"/>
      <c r="L214" s="20"/>
      <c r="M214" s="20"/>
      <c r="N214" s="20"/>
    </row>
    <row r="215" spans="1:14" ht="13.2">
      <c r="A215" s="20"/>
      <c r="B215" s="20"/>
      <c r="C215" s="20"/>
      <c r="D215" s="20"/>
      <c r="E215" s="20"/>
      <c r="F215" s="20"/>
      <c r="G215" s="20"/>
      <c r="H215" s="20"/>
      <c r="I215" s="20"/>
      <c r="J215" s="20"/>
      <c r="K215" s="20"/>
      <c r="L215" s="20"/>
      <c r="M215" s="20"/>
      <c r="N215" s="20"/>
    </row>
    <row r="216" spans="1:14" ht="13.2">
      <c r="A216" s="20"/>
      <c r="B216" s="20"/>
      <c r="C216" s="20"/>
      <c r="D216" s="20"/>
      <c r="E216" s="20"/>
      <c r="F216" s="20"/>
      <c r="G216" s="20"/>
      <c r="H216" s="20"/>
      <c r="I216" s="20"/>
      <c r="J216" s="20"/>
      <c r="K216" s="20"/>
      <c r="L216" s="20"/>
      <c r="M216" s="20"/>
      <c r="N216" s="20"/>
    </row>
    <row r="217" spans="1:14" ht="13.2">
      <c r="A217" s="20"/>
      <c r="B217" s="20"/>
      <c r="C217" s="20"/>
      <c r="D217" s="20"/>
      <c r="E217" s="20"/>
      <c r="F217" s="20"/>
      <c r="G217" s="20"/>
      <c r="H217" s="20"/>
      <c r="I217" s="20"/>
      <c r="J217" s="20"/>
      <c r="K217" s="20"/>
      <c r="L217" s="20"/>
      <c r="M217" s="20"/>
      <c r="N217" s="20"/>
    </row>
    <row r="218" spans="1:14" ht="13.2">
      <c r="A218" s="20"/>
      <c r="B218" s="20"/>
      <c r="C218" s="20"/>
      <c r="D218" s="20"/>
      <c r="E218" s="20"/>
      <c r="F218" s="20"/>
      <c r="G218" s="20"/>
      <c r="H218" s="20"/>
      <c r="I218" s="20"/>
      <c r="J218" s="20"/>
      <c r="K218" s="20"/>
      <c r="L218" s="20"/>
      <c r="M218" s="20"/>
      <c r="N218" s="20"/>
    </row>
    <row r="219" spans="1:14" ht="13.2">
      <c r="A219" s="20"/>
      <c r="B219" s="20"/>
      <c r="C219" s="20"/>
      <c r="D219" s="20"/>
      <c r="E219" s="20"/>
      <c r="F219" s="20"/>
      <c r="G219" s="20"/>
      <c r="H219" s="20"/>
      <c r="I219" s="20"/>
      <c r="J219" s="20"/>
      <c r="K219" s="20"/>
      <c r="L219" s="20"/>
      <c r="M219" s="20"/>
      <c r="N219" s="20"/>
    </row>
    <row r="220" spans="1:14" ht="13.2">
      <c r="A220" s="20"/>
      <c r="B220" s="20"/>
      <c r="C220" s="20"/>
      <c r="D220" s="20"/>
      <c r="E220" s="20"/>
      <c r="F220" s="20"/>
      <c r="G220" s="20"/>
      <c r="H220" s="20"/>
      <c r="I220" s="20"/>
      <c r="J220" s="20"/>
      <c r="K220" s="20"/>
      <c r="L220" s="20"/>
      <c r="M220" s="20"/>
      <c r="N220" s="20"/>
    </row>
    <row r="221" spans="1:14" ht="13.2">
      <c r="A221" s="20"/>
      <c r="B221" s="20"/>
      <c r="C221" s="20"/>
      <c r="D221" s="20"/>
      <c r="E221" s="20"/>
      <c r="F221" s="20"/>
      <c r="G221" s="20"/>
      <c r="H221" s="20"/>
      <c r="I221" s="20"/>
      <c r="J221" s="20"/>
      <c r="K221" s="20"/>
      <c r="L221" s="20"/>
      <c r="M221" s="20"/>
      <c r="N221" s="20"/>
    </row>
    <row r="222" spans="1:14" ht="13.2">
      <c r="A222" s="20"/>
      <c r="B222" s="20"/>
      <c r="C222" s="20"/>
      <c r="D222" s="20"/>
      <c r="E222" s="20"/>
      <c r="F222" s="20"/>
      <c r="G222" s="20"/>
      <c r="H222" s="20"/>
      <c r="I222" s="20"/>
      <c r="J222" s="20"/>
      <c r="K222" s="20"/>
      <c r="L222" s="20"/>
      <c r="M222" s="20"/>
      <c r="N222" s="20"/>
    </row>
    <row r="223" spans="1:14" ht="13.2">
      <c r="A223" s="20"/>
      <c r="B223" s="20"/>
      <c r="C223" s="20"/>
      <c r="D223" s="20"/>
      <c r="E223" s="20"/>
      <c r="F223" s="20"/>
      <c r="G223" s="20"/>
      <c r="H223" s="20"/>
      <c r="I223" s="20"/>
      <c r="J223" s="20"/>
      <c r="K223" s="20"/>
      <c r="L223" s="20"/>
      <c r="M223" s="20"/>
      <c r="N223" s="20"/>
    </row>
    <row r="224" spans="1:14" ht="13.2">
      <c r="A224" s="20"/>
      <c r="B224" s="20"/>
      <c r="C224" s="20"/>
      <c r="D224" s="20"/>
      <c r="E224" s="20"/>
      <c r="F224" s="20"/>
      <c r="G224" s="20"/>
      <c r="H224" s="20"/>
      <c r="I224" s="20"/>
      <c r="J224" s="20"/>
      <c r="K224" s="20"/>
      <c r="L224" s="20"/>
      <c r="M224" s="20"/>
      <c r="N224" s="20"/>
    </row>
    <row r="225" spans="1:14" ht="13.2">
      <c r="A225" s="20"/>
      <c r="B225" s="20"/>
      <c r="C225" s="20"/>
      <c r="D225" s="20"/>
      <c r="E225" s="20"/>
      <c r="F225" s="20"/>
      <c r="G225" s="20"/>
      <c r="H225" s="20"/>
      <c r="I225" s="20"/>
      <c r="J225" s="20"/>
      <c r="K225" s="20"/>
      <c r="L225" s="20"/>
      <c r="M225" s="20"/>
      <c r="N225" s="20"/>
    </row>
    <row r="226" spans="1:14" ht="13.2">
      <c r="A226" s="20"/>
      <c r="B226" s="20"/>
      <c r="C226" s="20"/>
      <c r="D226" s="20"/>
      <c r="E226" s="20"/>
      <c r="F226" s="20"/>
      <c r="G226" s="20"/>
      <c r="H226" s="20"/>
      <c r="I226" s="20"/>
      <c r="J226" s="20"/>
      <c r="K226" s="20"/>
      <c r="L226" s="20"/>
      <c r="M226" s="20"/>
      <c r="N226" s="20"/>
    </row>
    <row r="227" spans="1:14" ht="13.2">
      <c r="A227" s="20"/>
      <c r="B227" s="20"/>
      <c r="C227" s="20"/>
      <c r="D227" s="20"/>
      <c r="E227" s="20"/>
      <c r="F227" s="20"/>
      <c r="G227" s="20"/>
      <c r="H227" s="20"/>
      <c r="I227" s="20"/>
      <c r="J227" s="20"/>
      <c r="K227" s="20"/>
      <c r="L227" s="20"/>
      <c r="M227" s="20"/>
      <c r="N227" s="20"/>
    </row>
    <row r="228" spans="1:14" ht="13.2">
      <c r="A228" s="20"/>
      <c r="B228" s="20"/>
      <c r="C228" s="20"/>
      <c r="D228" s="20"/>
      <c r="E228" s="20"/>
      <c r="F228" s="20"/>
      <c r="G228" s="20"/>
      <c r="H228" s="20"/>
      <c r="I228" s="20"/>
      <c r="J228" s="20"/>
      <c r="K228" s="20"/>
      <c r="L228" s="20"/>
      <c r="M228" s="20"/>
      <c r="N228" s="20"/>
    </row>
    <row r="229" spans="1:14" ht="13.2">
      <c r="A229" s="20"/>
      <c r="B229" s="20"/>
      <c r="C229" s="20"/>
      <c r="D229" s="20"/>
      <c r="E229" s="20"/>
      <c r="F229" s="20"/>
      <c r="G229" s="20"/>
      <c r="H229" s="20"/>
      <c r="I229" s="20"/>
      <c r="J229" s="20"/>
      <c r="K229" s="20"/>
      <c r="L229" s="20"/>
      <c r="M229" s="20"/>
      <c r="N229" s="20"/>
    </row>
    <row r="230" spans="1:14" ht="13.2">
      <c r="A230" s="20"/>
      <c r="B230" s="20"/>
      <c r="C230" s="20"/>
      <c r="D230" s="20"/>
      <c r="E230" s="20"/>
      <c r="F230" s="20"/>
      <c r="G230" s="20"/>
      <c r="H230" s="20"/>
      <c r="I230" s="20"/>
      <c r="J230" s="20"/>
      <c r="K230" s="20"/>
      <c r="L230" s="20"/>
      <c r="M230" s="20"/>
      <c r="N230" s="20"/>
    </row>
    <row r="231" spans="1:14" ht="13.2">
      <c r="A231" s="20"/>
      <c r="B231" s="20"/>
      <c r="C231" s="20"/>
      <c r="D231" s="20"/>
      <c r="E231" s="20"/>
      <c r="F231" s="20"/>
      <c r="G231" s="20"/>
      <c r="H231" s="20"/>
      <c r="I231" s="20"/>
      <c r="J231" s="20"/>
      <c r="K231" s="20"/>
      <c r="L231" s="20"/>
      <c r="M231" s="20"/>
      <c r="N231" s="20"/>
    </row>
    <row r="232" spans="1:14" ht="13.2">
      <c r="A232" s="20"/>
      <c r="B232" s="20"/>
      <c r="C232" s="20"/>
      <c r="D232" s="20"/>
      <c r="E232" s="20"/>
      <c r="F232" s="20"/>
      <c r="G232" s="20"/>
      <c r="H232" s="20"/>
      <c r="I232" s="20"/>
      <c r="J232" s="20"/>
      <c r="K232" s="20"/>
      <c r="L232" s="20"/>
      <c r="M232" s="20"/>
      <c r="N232" s="20"/>
    </row>
    <row r="233" spans="1:14" ht="13.2">
      <c r="A233" s="20"/>
      <c r="B233" s="20"/>
      <c r="C233" s="20"/>
      <c r="D233" s="20"/>
      <c r="E233" s="20"/>
      <c r="F233" s="20"/>
      <c r="G233" s="20"/>
      <c r="H233" s="20"/>
      <c r="I233" s="20"/>
      <c r="J233" s="20"/>
      <c r="K233" s="20"/>
      <c r="L233" s="20"/>
      <c r="M233" s="20"/>
      <c r="N233" s="20"/>
    </row>
    <row r="234" spans="1:14" ht="13.2">
      <c r="A234" s="20"/>
      <c r="B234" s="20"/>
      <c r="C234" s="20"/>
      <c r="D234" s="20"/>
      <c r="E234" s="20"/>
      <c r="F234" s="20"/>
      <c r="G234" s="20"/>
      <c r="H234" s="20"/>
      <c r="I234" s="20"/>
      <c r="J234" s="20"/>
      <c r="K234" s="20"/>
      <c r="L234" s="20"/>
      <c r="M234" s="20"/>
      <c r="N234" s="20"/>
    </row>
    <row r="235" spans="1:14" ht="13.2">
      <c r="A235" s="20"/>
      <c r="B235" s="20"/>
      <c r="C235" s="20"/>
      <c r="D235" s="20"/>
      <c r="E235" s="20"/>
      <c r="F235" s="20"/>
      <c r="G235" s="20"/>
      <c r="H235" s="20"/>
      <c r="I235" s="20"/>
      <c r="J235" s="20"/>
      <c r="K235" s="20"/>
      <c r="L235" s="20"/>
      <c r="M235" s="20"/>
      <c r="N235" s="20"/>
    </row>
    <row r="236" spans="1:14" ht="13.2">
      <c r="A236" s="20"/>
      <c r="B236" s="20"/>
      <c r="C236" s="20"/>
      <c r="D236" s="20"/>
      <c r="E236" s="20"/>
      <c r="F236" s="20"/>
      <c r="G236" s="20"/>
      <c r="H236" s="20"/>
      <c r="I236" s="20"/>
      <c r="J236" s="20"/>
      <c r="K236" s="20"/>
      <c r="L236" s="20"/>
      <c r="M236" s="20"/>
      <c r="N236" s="20"/>
    </row>
    <row r="237" spans="1:14" ht="13.2">
      <c r="A237" s="20"/>
      <c r="B237" s="20"/>
      <c r="C237" s="20"/>
      <c r="D237" s="20"/>
      <c r="E237" s="20"/>
      <c r="F237" s="20"/>
      <c r="G237" s="20"/>
      <c r="H237" s="20"/>
      <c r="I237" s="20"/>
      <c r="J237" s="20"/>
      <c r="K237" s="20"/>
      <c r="L237" s="20"/>
      <c r="M237" s="20"/>
      <c r="N237" s="20"/>
    </row>
    <row r="238" spans="1:14" ht="13.2">
      <c r="A238" s="20"/>
      <c r="B238" s="20"/>
      <c r="C238" s="20"/>
      <c r="D238" s="20"/>
      <c r="E238" s="20"/>
      <c r="F238" s="20"/>
      <c r="G238" s="20"/>
      <c r="H238" s="20"/>
      <c r="I238" s="20"/>
      <c r="J238" s="20"/>
      <c r="K238" s="20"/>
      <c r="L238" s="20"/>
      <c r="M238" s="20"/>
      <c r="N238" s="20"/>
    </row>
    <row r="239" spans="1:14" ht="13.2">
      <c r="A239" s="20"/>
      <c r="B239" s="20"/>
      <c r="C239" s="20"/>
      <c r="D239" s="20"/>
      <c r="E239" s="20"/>
      <c r="F239" s="20"/>
      <c r="G239" s="20"/>
      <c r="H239" s="20"/>
      <c r="I239" s="20"/>
      <c r="J239" s="20"/>
      <c r="K239" s="20"/>
      <c r="L239" s="20"/>
      <c r="M239" s="20"/>
      <c r="N239" s="20"/>
    </row>
    <row r="240" spans="1:14" ht="13.2">
      <c r="A240" s="20"/>
      <c r="B240" s="20"/>
      <c r="C240" s="20"/>
      <c r="D240" s="20"/>
      <c r="E240" s="20"/>
      <c r="F240" s="20"/>
      <c r="G240" s="20"/>
      <c r="H240" s="20"/>
      <c r="I240" s="20"/>
      <c r="J240" s="20"/>
      <c r="K240" s="20"/>
      <c r="L240" s="20"/>
      <c r="M240" s="20"/>
      <c r="N240" s="20"/>
    </row>
    <row r="241" spans="1:14" ht="13.2">
      <c r="A241" s="20"/>
      <c r="B241" s="20"/>
      <c r="C241" s="20"/>
      <c r="D241" s="20"/>
      <c r="E241" s="20"/>
      <c r="F241" s="20"/>
      <c r="G241" s="20"/>
      <c r="H241" s="20"/>
      <c r="I241" s="20"/>
      <c r="J241" s="20"/>
      <c r="K241" s="20"/>
      <c r="L241" s="20"/>
      <c r="M241" s="20"/>
      <c r="N241" s="20"/>
    </row>
    <row r="242" spans="1:14" ht="13.2">
      <c r="A242" s="20"/>
      <c r="B242" s="20"/>
      <c r="C242" s="20"/>
      <c r="D242" s="20"/>
      <c r="E242" s="20"/>
      <c r="F242" s="20"/>
      <c r="G242" s="20"/>
      <c r="H242" s="20"/>
      <c r="I242" s="20"/>
      <c r="J242" s="20"/>
      <c r="K242" s="20"/>
      <c r="L242" s="20"/>
      <c r="M242" s="20"/>
      <c r="N242" s="20"/>
    </row>
    <row r="243" spans="1:14" ht="13.2">
      <c r="A243" s="20"/>
      <c r="B243" s="20"/>
      <c r="C243" s="20"/>
      <c r="D243" s="20"/>
      <c r="E243" s="20"/>
      <c r="F243" s="20"/>
      <c r="G243" s="20"/>
      <c r="H243" s="20"/>
      <c r="I243" s="20"/>
      <c r="J243" s="20"/>
      <c r="K243" s="20"/>
      <c r="L243" s="20"/>
      <c r="M243" s="20"/>
      <c r="N243" s="20"/>
    </row>
    <row r="244" spans="1:14" ht="13.2">
      <c r="A244" s="20"/>
      <c r="B244" s="20"/>
      <c r="C244" s="20"/>
      <c r="D244" s="20"/>
      <c r="E244" s="20"/>
      <c r="F244" s="20"/>
      <c r="G244" s="20"/>
      <c r="H244" s="20"/>
      <c r="I244" s="20"/>
      <c r="J244" s="20"/>
      <c r="K244" s="20"/>
      <c r="L244" s="20"/>
      <c r="M244" s="20"/>
      <c r="N244" s="20"/>
    </row>
    <row r="245" spans="1:14" ht="13.2">
      <c r="A245" s="20"/>
      <c r="B245" s="20"/>
      <c r="C245" s="20"/>
      <c r="D245" s="20"/>
      <c r="E245" s="20"/>
      <c r="F245" s="20"/>
      <c r="G245" s="20"/>
      <c r="H245" s="20"/>
      <c r="I245" s="20"/>
      <c r="J245" s="20"/>
      <c r="K245" s="20"/>
      <c r="L245" s="20"/>
      <c r="M245" s="20"/>
      <c r="N245" s="20"/>
    </row>
    <row r="246" spans="1:14" ht="13.2">
      <c r="A246" s="20"/>
      <c r="B246" s="20"/>
      <c r="C246" s="20"/>
      <c r="D246" s="20"/>
      <c r="E246" s="20"/>
      <c r="F246" s="20"/>
      <c r="G246" s="20"/>
      <c r="H246" s="20"/>
      <c r="I246" s="20"/>
      <c r="J246" s="20"/>
      <c r="K246" s="20"/>
      <c r="L246" s="20"/>
      <c r="M246" s="20"/>
      <c r="N246" s="20"/>
    </row>
    <row r="247" spans="1:14" ht="13.2">
      <c r="A247" s="20"/>
      <c r="B247" s="20"/>
      <c r="C247" s="20"/>
      <c r="D247" s="20"/>
      <c r="E247" s="20"/>
      <c r="F247" s="20"/>
      <c r="G247" s="20"/>
      <c r="H247" s="20"/>
      <c r="I247" s="20"/>
      <c r="J247" s="20"/>
      <c r="K247" s="20"/>
      <c r="L247" s="20"/>
      <c r="M247" s="20"/>
      <c r="N247" s="20"/>
    </row>
    <row r="248" spans="1:14" ht="13.2">
      <c r="A248" s="20"/>
      <c r="B248" s="20"/>
      <c r="C248" s="20"/>
      <c r="D248" s="20"/>
      <c r="E248" s="20"/>
      <c r="F248" s="20"/>
      <c r="G248" s="20"/>
      <c r="H248" s="20"/>
      <c r="I248" s="20"/>
      <c r="J248" s="20"/>
      <c r="K248" s="20"/>
      <c r="L248" s="20"/>
      <c r="M248" s="20"/>
      <c r="N248" s="20"/>
    </row>
    <row r="249" spans="1:14" ht="13.2">
      <c r="A249" s="20"/>
      <c r="B249" s="20"/>
      <c r="C249" s="20"/>
      <c r="D249" s="20"/>
      <c r="E249" s="20"/>
      <c r="F249" s="20"/>
      <c r="G249" s="20"/>
      <c r="H249" s="20"/>
      <c r="I249" s="20"/>
      <c r="J249" s="20"/>
      <c r="K249" s="20"/>
      <c r="L249" s="20"/>
      <c r="M249" s="20"/>
      <c r="N249" s="20"/>
    </row>
    <row r="250" spans="1:14" ht="13.2">
      <c r="A250" s="20"/>
      <c r="B250" s="20"/>
      <c r="C250" s="20"/>
      <c r="D250" s="20"/>
      <c r="E250" s="20"/>
      <c r="F250" s="20"/>
      <c r="G250" s="20"/>
      <c r="H250" s="20"/>
      <c r="I250" s="20"/>
      <c r="J250" s="20"/>
      <c r="K250" s="20"/>
      <c r="L250" s="20"/>
      <c r="M250" s="20"/>
      <c r="N250" s="20"/>
    </row>
    <row r="251" spans="1:14" ht="13.2">
      <c r="A251" s="20"/>
      <c r="B251" s="20"/>
      <c r="C251" s="20"/>
      <c r="D251" s="20"/>
      <c r="E251" s="20"/>
      <c r="F251" s="20"/>
      <c r="G251" s="20"/>
      <c r="H251" s="20"/>
      <c r="I251" s="20"/>
      <c r="J251" s="20"/>
      <c r="K251" s="20"/>
      <c r="L251" s="20"/>
      <c r="M251" s="20"/>
      <c r="N251" s="20"/>
    </row>
    <row r="252" spans="1:14" ht="13.2">
      <c r="A252" s="20"/>
      <c r="B252" s="20"/>
      <c r="C252" s="20"/>
      <c r="D252" s="20"/>
      <c r="E252" s="20"/>
      <c r="F252" s="20"/>
      <c r="G252" s="20"/>
      <c r="H252" s="20"/>
      <c r="I252" s="20"/>
      <c r="J252" s="20"/>
      <c r="K252" s="20"/>
      <c r="L252" s="20"/>
      <c r="M252" s="20"/>
      <c r="N252" s="20"/>
    </row>
    <row r="253" spans="1:14" ht="13.2">
      <c r="A253" s="20"/>
      <c r="B253" s="20"/>
      <c r="C253" s="20"/>
      <c r="D253" s="20"/>
      <c r="E253" s="20"/>
      <c r="F253" s="20"/>
      <c r="G253" s="20"/>
      <c r="H253" s="20"/>
      <c r="I253" s="20"/>
      <c r="J253" s="20"/>
      <c r="K253" s="20"/>
      <c r="L253" s="20"/>
      <c r="M253" s="20"/>
      <c r="N253" s="20"/>
    </row>
    <row r="254" spans="1:14" ht="13.2">
      <c r="A254" s="20"/>
      <c r="B254" s="20"/>
      <c r="C254" s="20"/>
      <c r="D254" s="20"/>
      <c r="E254" s="20"/>
      <c r="F254" s="20"/>
      <c r="G254" s="20"/>
      <c r="H254" s="20"/>
      <c r="I254" s="20"/>
      <c r="J254" s="20"/>
      <c r="K254" s="20"/>
      <c r="L254" s="20"/>
      <c r="M254" s="20"/>
      <c r="N254" s="20"/>
    </row>
    <row r="255" spans="1:14" ht="13.2">
      <c r="A255" s="20"/>
      <c r="B255" s="20"/>
      <c r="C255" s="20"/>
      <c r="D255" s="20"/>
      <c r="E255" s="20"/>
      <c r="F255" s="20"/>
      <c r="G255" s="20"/>
      <c r="H255" s="20"/>
      <c r="I255" s="20"/>
      <c r="J255" s="20"/>
      <c r="K255" s="20"/>
      <c r="L255" s="20"/>
      <c r="M255" s="20"/>
      <c r="N255" s="20"/>
    </row>
    <row r="256" spans="1:14" ht="13.2">
      <c r="A256" s="20"/>
      <c r="B256" s="20"/>
      <c r="C256" s="20"/>
      <c r="D256" s="20"/>
      <c r="E256" s="20"/>
      <c r="F256" s="20"/>
      <c r="G256" s="20"/>
      <c r="H256" s="20"/>
      <c r="I256" s="20"/>
      <c r="J256" s="20"/>
      <c r="K256" s="20"/>
      <c r="L256" s="20"/>
      <c r="M256" s="20"/>
      <c r="N256" s="20"/>
    </row>
    <row r="257" spans="1:14" ht="13.2">
      <c r="A257" s="20"/>
      <c r="B257" s="20"/>
      <c r="C257" s="20"/>
      <c r="D257" s="20"/>
      <c r="E257" s="20"/>
      <c r="F257" s="20"/>
      <c r="G257" s="20"/>
      <c r="H257" s="20"/>
      <c r="I257" s="20"/>
      <c r="J257" s="20"/>
      <c r="K257" s="20"/>
      <c r="L257" s="20"/>
      <c r="M257" s="20"/>
      <c r="N257" s="20"/>
    </row>
    <row r="258" spans="1:14" ht="13.2">
      <c r="A258" s="20"/>
      <c r="B258" s="20"/>
      <c r="C258" s="20"/>
      <c r="D258" s="20"/>
      <c r="E258" s="20"/>
      <c r="F258" s="20"/>
      <c r="G258" s="20"/>
      <c r="H258" s="20"/>
      <c r="I258" s="20"/>
      <c r="J258" s="20"/>
      <c r="K258" s="20"/>
      <c r="L258" s="20"/>
      <c r="M258" s="20"/>
      <c r="N258" s="20"/>
    </row>
    <row r="259" spans="1:14" ht="13.2">
      <c r="A259" s="20"/>
      <c r="B259" s="20"/>
      <c r="C259" s="20"/>
      <c r="D259" s="20"/>
      <c r="E259" s="20"/>
      <c r="F259" s="20"/>
      <c r="G259" s="20"/>
      <c r="H259" s="20"/>
      <c r="I259" s="20"/>
      <c r="J259" s="20"/>
      <c r="K259" s="20"/>
      <c r="L259" s="20"/>
      <c r="M259" s="20"/>
      <c r="N259" s="20"/>
    </row>
    <row r="260" spans="1:14" ht="13.2">
      <c r="A260" s="20"/>
      <c r="B260" s="20"/>
      <c r="C260" s="20"/>
      <c r="D260" s="20"/>
      <c r="E260" s="20"/>
      <c r="F260" s="20"/>
      <c r="G260" s="20"/>
      <c r="H260" s="20"/>
      <c r="I260" s="20"/>
      <c r="J260" s="20"/>
      <c r="K260" s="20"/>
      <c r="L260" s="20"/>
      <c r="M260" s="20"/>
      <c r="N260" s="20"/>
    </row>
    <row r="261" spans="1:14" ht="13.2">
      <c r="A261" s="20"/>
      <c r="B261" s="20"/>
      <c r="C261" s="20"/>
      <c r="D261" s="20"/>
      <c r="E261" s="20"/>
      <c r="F261" s="20"/>
      <c r="G261" s="20"/>
      <c r="H261" s="20"/>
      <c r="I261" s="20"/>
      <c r="J261" s="20"/>
      <c r="K261" s="20"/>
      <c r="L261" s="20"/>
      <c r="M261" s="20"/>
      <c r="N261" s="20"/>
    </row>
    <row r="262" spans="1:14" ht="13.2">
      <c r="A262" s="20"/>
      <c r="B262" s="20"/>
      <c r="C262" s="20"/>
      <c r="D262" s="20"/>
      <c r="E262" s="20"/>
      <c r="F262" s="20"/>
      <c r="G262" s="20"/>
      <c r="H262" s="20"/>
      <c r="I262" s="20"/>
      <c r="J262" s="20"/>
      <c r="K262" s="20"/>
      <c r="L262" s="20"/>
      <c r="M262" s="20"/>
      <c r="N262" s="20"/>
    </row>
    <row r="263" spans="1:14" ht="13.2">
      <c r="A263" s="20"/>
      <c r="B263" s="20"/>
      <c r="C263" s="20"/>
      <c r="D263" s="20"/>
      <c r="E263" s="20"/>
      <c r="F263" s="20"/>
      <c r="G263" s="20"/>
      <c r="H263" s="20"/>
      <c r="I263" s="20"/>
      <c r="J263" s="20"/>
      <c r="K263" s="20"/>
      <c r="L263" s="20"/>
      <c r="M263" s="20"/>
      <c r="N263" s="20"/>
    </row>
    <row r="264" spans="1:14" ht="13.2">
      <c r="A264" s="20"/>
      <c r="B264" s="20"/>
      <c r="C264" s="20"/>
      <c r="D264" s="20"/>
      <c r="E264" s="20"/>
      <c r="F264" s="20"/>
      <c r="G264" s="20"/>
      <c r="H264" s="20"/>
      <c r="I264" s="20"/>
      <c r="J264" s="20"/>
      <c r="K264" s="20"/>
      <c r="L264" s="20"/>
      <c r="M264" s="20"/>
      <c r="N264" s="20"/>
    </row>
    <row r="265" spans="1:14" ht="13.2">
      <c r="A265" s="20"/>
      <c r="B265" s="20"/>
      <c r="C265" s="20"/>
      <c r="D265" s="20"/>
      <c r="E265" s="20"/>
      <c r="F265" s="20"/>
      <c r="G265" s="20"/>
      <c r="H265" s="20"/>
      <c r="I265" s="20"/>
      <c r="J265" s="20"/>
      <c r="K265" s="20"/>
      <c r="L265" s="20"/>
      <c r="M265" s="20"/>
      <c r="N265" s="20"/>
    </row>
    <row r="266" spans="1:14" ht="13.2">
      <c r="A266" s="20"/>
      <c r="B266" s="20"/>
      <c r="C266" s="20"/>
      <c r="D266" s="20"/>
      <c r="E266" s="20"/>
      <c r="F266" s="20"/>
      <c r="G266" s="20"/>
      <c r="H266" s="20"/>
      <c r="I266" s="20"/>
      <c r="J266" s="20"/>
      <c r="K266" s="20"/>
      <c r="L266" s="20"/>
      <c r="M266" s="20"/>
      <c r="N266" s="20"/>
    </row>
    <row r="267" spans="1:14" ht="13.2">
      <c r="A267" s="20"/>
      <c r="B267" s="20"/>
      <c r="C267" s="20"/>
      <c r="D267" s="20"/>
      <c r="E267" s="20"/>
      <c r="F267" s="20"/>
      <c r="G267" s="20"/>
      <c r="H267" s="20"/>
      <c r="I267" s="20"/>
      <c r="J267" s="20"/>
      <c r="K267" s="20"/>
      <c r="L267" s="20"/>
      <c r="M267" s="20"/>
      <c r="N267" s="20"/>
    </row>
    <row r="268" spans="1:14" ht="13.2">
      <c r="A268" s="20"/>
      <c r="B268" s="20"/>
      <c r="C268" s="20"/>
      <c r="D268" s="20"/>
      <c r="E268" s="20"/>
      <c r="F268" s="20"/>
      <c r="G268" s="20"/>
      <c r="H268" s="20"/>
      <c r="I268" s="20"/>
      <c r="J268" s="20"/>
      <c r="K268" s="20"/>
      <c r="L268" s="20"/>
      <c r="M268" s="20"/>
      <c r="N268" s="20"/>
    </row>
    <row r="269" spans="1:14" ht="13.2">
      <c r="A269" s="20"/>
      <c r="B269" s="20"/>
      <c r="C269" s="20"/>
      <c r="D269" s="20"/>
      <c r="E269" s="20"/>
      <c r="F269" s="20"/>
      <c r="G269" s="20"/>
      <c r="H269" s="20"/>
      <c r="I269" s="20"/>
      <c r="J269" s="20"/>
      <c r="K269" s="20"/>
      <c r="L269" s="20"/>
      <c r="M269" s="20"/>
      <c r="N269" s="20"/>
    </row>
    <row r="270" spans="1:14" ht="13.2">
      <c r="A270" s="20"/>
      <c r="B270" s="20"/>
      <c r="C270" s="20"/>
      <c r="D270" s="20"/>
      <c r="E270" s="20"/>
      <c r="F270" s="20"/>
      <c r="G270" s="20"/>
      <c r="H270" s="20"/>
      <c r="I270" s="20"/>
      <c r="J270" s="20"/>
      <c r="K270" s="20"/>
      <c r="L270" s="20"/>
      <c r="M270" s="20"/>
      <c r="N270" s="20"/>
    </row>
    <row r="271" spans="1:14" ht="13.2">
      <c r="A271" s="20"/>
      <c r="B271" s="20"/>
      <c r="C271" s="20"/>
      <c r="D271" s="20"/>
      <c r="E271" s="20"/>
      <c r="F271" s="20"/>
      <c r="G271" s="20"/>
      <c r="H271" s="20"/>
      <c r="I271" s="20"/>
      <c r="J271" s="20"/>
      <c r="K271" s="20"/>
      <c r="L271" s="20"/>
      <c r="M271" s="20"/>
      <c r="N271" s="20"/>
    </row>
    <row r="272" spans="1:14" ht="13.2">
      <c r="A272" s="20"/>
      <c r="B272" s="20"/>
      <c r="C272" s="20"/>
      <c r="D272" s="20"/>
      <c r="E272" s="20"/>
      <c r="F272" s="20"/>
      <c r="G272" s="20"/>
      <c r="H272" s="20"/>
      <c r="I272" s="20"/>
      <c r="J272" s="20"/>
      <c r="K272" s="20"/>
      <c r="L272" s="20"/>
      <c r="M272" s="20"/>
      <c r="N272" s="20"/>
    </row>
    <row r="273" spans="1:14" ht="13.2">
      <c r="A273" s="20"/>
      <c r="B273" s="20"/>
      <c r="C273" s="20"/>
      <c r="D273" s="20"/>
      <c r="E273" s="20"/>
      <c r="F273" s="20"/>
      <c r="G273" s="20"/>
      <c r="H273" s="20"/>
      <c r="I273" s="20"/>
      <c r="J273" s="20"/>
      <c r="K273" s="20"/>
      <c r="L273" s="20"/>
      <c r="M273" s="20"/>
      <c r="N273" s="20"/>
    </row>
    <row r="274" spans="1:14" ht="13.2">
      <c r="A274" s="20"/>
      <c r="B274" s="20"/>
      <c r="C274" s="20"/>
      <c r="D274" s="20"/>
      <c r="E274" s="20"/>
      <c r="F274" s="20"/>
      <c r="G274" s="20"/>
      <c r="H274" s="20"/>
      <c r="I274" s="20"/>
      <c r="J274" s="20"/>
      <c r="K274" s="20"/>
      <c r="L274" s="20"/>
      <c r="M274" s="20"/>
      <c r="N274" s="20"/>
    </row>
    <row r="275" spans="1:14" ht="13.2">
      <c r="A275" s="20"/>
      <c r="B275" s="20"/>
      <c r="C275" s="20"/>
      <c r="D275" s="20"/>
      <c r="E275" s="20"/>
      <c r="F275" s="20"/>
      <c r="G275" s="20"/>
      <c r="H275" s="20"/>
      <c r="I275" s="20"/>
      <c r="J275" s="20"/>
      <c r="K275" s="20"/>
      <c r="L275" s="20"/>
      <c r="M275" s="20"/>
      <c r="N275" s="20"/>
    </row>
    <row r="276" spans="1:14" ht="13.2">
      <c r="A276" s="20"/>
      <c r="B276" s="20"/>
      <c r="C276" s="20"/>
      <c r="D276" s="20"/>
      <c r="E276" s="20"/>
      <c r="F276" s="20"/>
      <c r="G276" s="20"/>
      <c r="H276" s="20"/>
      <c r="I276" s="20"/>
      <c r="J276" s="20"/>
      <c r="K276" s="20"/>
      <c r="L276" s="20"/>
      <c r="M276" s="20"/>
      <c r="N276" s="20"/>
    </row>
    <row r="277" spans="1:14" ht="13.2">
      <c r="A277" s="20"/>
      <c r="B277" s="20"/>
      <c r="C277" s="20"/>
      <c r="D277" s="20"/>
      <c r="E277" s="20"/>
      <c r="F277" s="20"/>
      <c r="G277" s="20"/>
      <c r="H277" s="20"/>
      <c r="I277" s="20"/>
      <c r="J277" s="20"/>
      <c r="K277" s="20"/>
      <c r="L277" s="20"/>
      <c r="M277" s="20"/>
      <c r="N277" s="20"/>
    </row>
    <row r="278" spans="1:14" ht="13.2">
      <c r="A278" s="20"/>
      <c r="B278" s="20"/>
      <c r="C278" s="20"/>
      <c r="D278" s="20"/>
      <c r="E278" s="20"/>
      <c r="F278" s="20"/>
      <c r="G278" s="20"/>
      <c r="H278" s="20"/>
      <c r="I278" s="20"/>
      <c r="J278" s="20"/>
      <c r="K278" s="20"/>
      <c r="L278" s="20"/>
      <c r="M278" s="20"/>
      <c r="N278" s="20"/>
    </row>
    <row r="279" spans="1:14" ht="13.2">
      <c r="A279" s="20"/>
      <c r="B279" s="20"/>
      <c r="C279" s="20"/>
      <c r="D279" s="20"/>
      <c r="E279" s="20"/>
      <c r="F279" s="20"/>
      <c r="G279" s="20"/>
      <c r="H279" s="20"/>
      <c r="I279" s="20"/>
      <c r="J279" s="20"/>
      <c r="K279" s="20"/>
      <c r="L279" s="20"/>
      <c r="M279" s="20"/>
      <c r="N279" s="20"/>
    </row>
    <row r="280" spans="1:14" ht="13.2">
      <c r="A280" s="20"/>
      <c r="B280" s="20"/>
      <c r="C280" s="20"/>
      <c r="D280" s="20"/>
      <c r="E280" s="20"/>
      <c r="F280" s="20"/>
      <c r="G280" s="20"/>
      <c r="H280" s="20"/>
      <c r="I280" s="20"/>
      <c r="J280" s="20"/>
      <c r="K280" s="20"/>
      <c r="L280" s="20"/>
      <c r="M280" s="20"/>
      <c r="N280" s="20"/>
    </row>
    <row r="281" spans="1:14" ht="13.2">
      <c r="A281" s="20"/>
      <c r="B281" s="20"/>
      <c r="C281" s="20"/>
      <c r="D281" s="20"/>
      <c r="E281" s="20"/>
      <c r="F281" s="20"/>
      <c r="G281" s="20"/>
      <c r="H281" s="20"/>
      <c r="I281" s="20"/>
      <c r="J281" s="20"/>
      <c r="K281" s="20"/>
      <c r="L281" s="20"/>
      <c r="M281" s="20"/>
      <c r="N281" s="20"/>
    </row>
    <row r="282" spans="1:14" ht="13.2">
      <c r="A282" s="20"/>
      <c r="B282" s="20"/>
      <c r="C282" s="20"/>
      <c r="D282" s="20"/>
      <c r="E282" s="20"/>
      <c r="F282" s="20"/>
      <c r="G282" s="20"/>
      <c r="H282" s="20"/>
      <c r="I282" s="20"/>
      <c r="J282" s="20"/>
      <c r="K282" s="20"/>
      <c r="L282" s="20"/>
      <c r="M282" s="20"/>
      <c r="N282" s="20"/>
    </row>
    <row r="283" spans="1:14" ht="13.2">
      <c r="A283" s="20"/>
      <c r="B283" s="20"/>
      <c r="C283" s="20"/>
      <c r="D283" s="20"/>
      <c r="E283" s="20"/>
      <c r="F283" s="20"/>
      <c r="G283" s="20"/>
      <c r="H283" s="20"/>
      <c r="I283" s="20"/>
      <c r="J283" s="20"/>
      <c r="K283" s="20"/>
      <c r="L283" s="20"/>
      <c r="M283" s="20"/>
      <c r="N283" s="20"/>
    </row>
    <row r="284" spans="1:14" ht="13.2">
      <c r="A284" s="20"/>
      <c r="B284" s="20"/>
      <c r="C284" s="20"/>
      <c r="D284" s="20"/>
      <c r="E284" s="20"/>
      <c r="F284" s="20"/>
      <c r="G284" s="20"/>
      <c r="H284" s="20"/>
      <c r="I284" s="20"/>
      <c r="J284" s="20"/>
      <c r="K284" s="20"/>
      <c r="L284" s="20"/>
      <c r="M284" s="20"/>
      <c r="N284" s="20"/>
    </row>
    <row r="285" spans="1:14" ht="13.2">
      <c r="A285" s="20"/>
      <c r="B285" s="20"/>
      <c r="C285" s="20"/>
      <c r="D285" s="20"/>
      <c r="E285" s="20"/>
      <c r="F285" s="20"/>
      <c r="G285" s="20"/>
      <c r="H285" s="20"/>
      <c r="I285" s="20"/>
      <c r="J285" s="20"/>
      <c r="K285" s="20"/>
      <c r="L285" s="20"/>
      <c r="M285" s="20"/>
      <c r="N285" s="20"/>
    </row>
    <row r="286" spans="1:14" ht="13.2">
      <c r="A286" s="20"/>
      <c r="B286" s="20"/>
      <c r="C286" s="20"/>
      <c r="D286" s="20"/>
      <c r="E286" s="20"/>
      <c r="F286" s="20"/>
      <c r="G286" s="20"/>
      <c r="H286" s="20"/>
      <c r="I286" s="20"/>
      <c r="J286" s="20"/>
      <c r="K286" s="20"/>
      <c r="L286" s="20"/>
      <c r="M286" s="20"/>
      <c r="N286" s="20"/>
    </row>
    <row r="287" spans="1:14" ht="13.2">
      <c r="A287" s="20"/>
      <c r="B287" s="20"/>
      <c r="C287" s="20"/>
      <c r="D287" s="20"/>
      <c r="E287" s="20"/>
      <c r="F287" s="20"/>
      <c r="G287" s="20"/>
      <c r="H287" s="20"/>
      <c r="I287" s="20"/>
      <c r="J287" s="20"/>
      <c r="K287" s="20"/>
      <c r="L287" s="20"/>
      <c r="M287" s="20"/>
      <c r="N287" s="20"/>
    </row>
    <row r="288" spans="1:14" ht="13.2">
      <c r="A288" s="20"/>
      <c r="B288" s="20"/>
      <c r="C288" s="20"/>
      <c r="D288" s="20"/>
      <c r="E288" s="20"/>
      <c r="F288" s="20"/>
      <c r="G288" s="20"/>
      <c r="H288" s="20"/>
      <c r="I288" s="20"/>
      <c r="J288" s="20"/>
      <c r="K288" s="20"/>
      <c r="L288" s="20"/>
      <c r="M288" s="20"/>
      <c r="N288" s="20"/>
    </row>
    <row r="289" spans="1:14" ht="13.2">
      <c r="A289" s="20"/>
      <c r="B289" s="20"/>
      <c r="C289" s="20"/>
      <c r="D289" s="20"/>
      <c r="E289" s="20"/>
      <c r="F289" s="20"/>
      <c r="G289" s="20"/>
      <c r="H289" s="20"/>
      <c r="I289" s="20"/>
      <c r="J289" s="20"/>
      <c r="K289" s="20"/>
      <c r="L289" s="20"/>
      <c r="M289" s="20"/>
      <c r="N289" s="20"/>
    </row>
    <row r="290" spans="1:14" ht="13.2">
      <c r="A290" s="20"/>
      <c r="B290" s="20"/>
      <c r="C290" s="20"/>
      <c r="D290" s="20"/>
      <c r="E290" s="20"/>
      <c r="F290" s="20"/>
      <c r="G290" s="20"/>
      <c r="H290" s="20"/>
      <c r="I290" s="20"/>
      <c r="J290" s="20"/>
      <c r="K290" s="20"/>
      <c r="L290" s="20"/>
      <c r="M290" s="20"/>
      <c r="N290" s="20"/>
    </row>
    <row r="291" spans="1:14" ht="13.2">
      <c r="A291" s="20"/>
      <c r="B291" s="20"/>
      <c r="C291" s="20"/>
      <c r="D291" s="20"/>
      <c r="E291" s="20"/>
      <c r="F291" s="20"/>
      <c r="G291" s="20"/>
      <c r="H291" s="20"/>
      <c r="I291" s="20"/>
      <c r="J291" s="20"/>
      <c r="K291" s="20"/>
      <c r="L291" s="20"/>
      <c r="M291" s="20"/>
      <c r="N291" s="20"/>
    </row>
    <row r="292" spans="1:14" ht="13.2">
      <c r="A292" s="20"/>
      <c r="B292" s="20"/>
      <c r="C292" s="20"/>
      <c r="D292" s="20"/>
      <c r="E292" s="20"/>
      <c r="F292" s="20"/>
      <c r="G292" s="20"/>
      <c r="H292" s="20"/>
      <c r="I292" s="20"/>
      <c r="J292" s="20"/>
      <c r="K292" s="20"/>
      <c r="L292" s="20"/>
      <c r="M292" s="20"/>
      <c r="N292" s="20"/>
    </row>
    <row r="293" spans="1:14" ht="13.2">
      <c r="A293" s="20"/>
      <c r="B293" s="20"/>
      <c r="C293" s="20"/>
      <c r="D293" s="20"/>
      <c r="E293" s="20"/>
      <c r="F293" s="20"/>
      <c r="G293" s="20"/>
      <c r="H293" s="20"/>
      <c r="I293" s="20"/>
      <c r="J293" s="20"/>
      <c r="K293" s="20"/>
      <c r="L293" s="20"/>
      <c r="M293" s="20"/>
      <c r="N293" s="20"/>
    </row>
    <row r="294" spans="1:14" ht="13.2">
      <c r="A294" s="20"/>
      <c r="B294" s="20"/>
      <c r="C294" s="20"/>
      <c r="D294" s="20"/>
      <c r="E294" s="20"/>
      <c r="F294" s="20"/>
      <c r="G294" s="20"/>
      <c r="H294" s="20"/>
      <c r="I294" s="20"/>
      <c r="J294" s="20"/>
      <c r="K294" s="20"/>
      <c r="L294" s="20"/>
      <c r="M294" s="20"/>
      <c r="N294" s="20"/>
    </row>
    <row r="295" spans="1:14" ht="13.2">
      <c r="A295" s="20"/>
      <c r="B295" s="20"/>
      <c r="C295" s="20"/>
      <c r="D295" s="20"/>
      <c r="E295" s="20"/>
      <c r="F295" s="20"/>
      <c r="G295" s="20"/>
      <c r="H295" s="20"/>
      <c r="I295" s="20"/>
      <c r="J295" s="20"/>
      <c r="K295" s="20"/>
      <c r="L295" s="20"/>
      <c r="M295" s="20"/>
      <c r="N295" s="20"/>
    </row>
    <row r="296" spans="1:14" ht="13.2">
      <c r="A296" s="20"/>
      <c r="B296" s="20"/>
      <c r="C296" s="20"/>
      <c r="D296" s="20"/>
      <c r="E296" s="20"/>
      <c r="F296" s="20"/>
      <c r="G296" s="20"/>
      <c r="H296" s="20"/>
      <c r="I296" s="20"/>
      <c r="J296" s="20"/>
      <c r="K296" s="20"/>
      <c r="L296" s="20"/>
      <c r="M296" s="20"/>
      <c r="N296" s="20"/>
    </row>
    <row r="297" spans="1:14" ht="13.2">
      <c r="A297" s="20"/>
      <c r="B297" s="20"/>
      <c r="C297" s="20"/>
      <c r="D297" s="20"/>
      <c r="E297" s="20"/>
      <c r="F297" s="20"/>
      <c r="G297" s="20"/>
      <c r="H297" s="20"/>
      <c r="I297" s="20"/>
      <c r="J297" s="20"/>
      <c r="K297" s="20"/>
      <c r="L297" s="20"/>
      <c r="M297" s="20"/>
      <c r="N297" s="20"/>
    </row>
    <row r="298" spans="1:14" ht="13.2">
      <c r="A298" s="20"/>
      <c r="B298" s="20"/>
      <c r="C298" s="20"/>
      <c r="D298" s="20"/>
      <c r="E298" s="20"/>
      <c r="F298" s="20"/>
      <c r="G298" s="20"/>
      <c r="H298" s="20"/>
      <c r="I298" s="20"/>
      <c r="J298" s="20"/>
      <c r="K298" s="20"/>
      <c r="L298" s="20"/>
      <c r="M298" s="20"/>
      <c r="N298" s="20"/>
    </row>
    <row r="299" spans="1:14" ht="13.2">
      <c r="A299" s="20"/>
      <c r="B299" s="20"/>
      <c r="C299" s="20"/>
      <c r="D299" s="20"/>
      <c r="E299" s="20"/>
      <c r="F299" s="20"/>
      <c r="G299" s="20"/>
      <c r="H299" s="20"/>
      <c r="I299" s="20"/>
      <c r="J299" s="20"/>
      <c r="K299" s="20"/>
      <c r="L299" s="20"/>
      <c r="M299" s="20"/>
      <c r="N299" s="20"/>
    </row>
    <row r="300" spans="1:14" ht="13.2">
      <c r="A300" s="20"/>
      <c r="B300" s="20"/>
      <c r="C300" s="20"/>
      <c r="D300" s="20"/>
      <c r="E300" s="20"/>
      <c r="F300" s="20"/>
      <c r="G300" s="20"/>
      <c r="H300" s="20"/>
      <c r="I300" s="20"/>
      <c r="J300" s="20"/>
      <c r="K300" s="20"/>
      <c r="L300" s="20"/>
      <c r="M300" s="20"/>
      <c r="N300" s="20"/>
    </row>
    <row r="301" spans="1:14" ht="13.2">
      <c r="A301" s="20"/>
      <c r="B301" s="20"/>
      <c r="C301" s="20"/>
      <c r="D301" s="20"/>
      <c r="E301" s="20"/>
      <c r="F301" s="20"/>
      <c r="G301" s="20"/>
      <c r="H301" s="20"/>
      <c r="I301" s="20"/>
      <c r="J301" s="20"/>
      <c r="K301" s="20"/>
      <c r="L301" s="20"/>
      <c r="M301" s="20"/>
      <c r="N301" s="20"/>
    </row>
    <row r="302" spans="1:14" ht="13.2">
      <c r="A302" s="20"/>
      <c r="B302" s="20"/>
      <c r="C302" s="20"/>
      <c r="D302" s="20"/>
      <c r="E302" s="20"/>
      <c r="F302" s="20"/>
      <c r="G302" s="20"/>
      <c r="H302" s="20"/>
      <c r="I302" s="20"/>
      <c r="J302" s="20"/>
      <c r="K302" s="20"/>
      <c r="L302" s="20"/>
      <c r="M302" s="20"/>
      <c r="N302" s="20"/>
    </row>
    <row r="303" spans="1:14" ht="13.2">
      <c r="A303" s="20"/>
      <c r="B303" s="20"/>
      <c r="C303" s="20"/>
      <c r="D303" s="20"/>
      <c r="E303" s="20"/>
      <c r="F303" s="20"/>
      <c r="G303" s="20"/>
      <c r="H303" s="20"/>
      <c r="I303" s="20"/>
      <c r="J303" s="20"/>
      <c r="K303" s="20"/>
      <c r="L303" s="20"/>
      <c r="M303" s="20"/>
      <c r="N303" s="20"/>
    </row>
    <row r="304" spans="1:14" ht="13.2">
      <c r="A304" s="20"/>
      <c r="B304" s="20"/>
      <c r="C304" s="20"/>
      <c r="D304" s="20"/>
      <c r="E304" s="20"/>
      <c r="F304" s="20"/>
      <c r="G304" s="20"/>
      <c r="H304" s="20"/>
      <c r="I304" s="20"/>
      <c r="J304" s="20"/>
      <c r="K304" s="20"/>
      <c r="L304" s="20"/>
      <c r="M304" s="20"/>
      <c r="N304" s="20"/>
    </row>
    <row r="305" spans="1:14" ht="13.2">
      <c r="A305" s="20"/>
      <c r="B305" s="20"/>
      <c r="C305" s="20"/>
      <c r="D305" s="20"/>
      <c r="E305" s="20"/>
      <c r="F305" s="20"/>
      <c r="G305" s="20"/>
      <c r="H305" s="20"/>
      <c r="I305" s="20"/>
      <c r="J305" s="20"/>
      <c r="K305" s="20"/>
      <c r="L305" s="20"/>
      <c r="M305" s="20"/>
      <c r="N305" s="20"/>
    </row>
    <row r="306" spans="1:14" ht="13.2">
      <c r="A306" s="20"/>
      <c r="B306" s="20"/>
      <c r="C306" s="20"/>
      <c r="D306" s="20"/>
      <c r="E306" s="20"/>
      <c r="F306" s="20"/>
      <c r="G306" s="20"/>
      <c r="H306" s="20"/>
      <c r="I306" s="20"/>
      <c r="J306" s="20"/>
      <c r="K306" s="20"/>
      <c r="L306" s="20"/>
      <c r="M306" s="20"/>
      <c r="N306" s="20"/>
    </row>
    <row r="307" spans="1:14" ht="13.2">
      <c r="A307" s="20"/>
      <c r="B307" s="20"/>
      <c r="C307" s="20"/>
      <c r="D307" s="20"/>
      <c r="E307" s="20"/>
      <c r="F307" s="20"/>
      <c r="G307" s="20"/>
      <c r="H307" s="20"/>
      <c r="I307" s="20"/>
      <c r="J307" s="20"/>
      <c r="K307" s="20"/>
      <c r="L307" s="20"/>
      <c r="M307" s="20"/>
      <c r="N307" s="20"/>
    </row>
    <row r="308" spans="1:14" ht="13.2">
      <c r="A308" s="20"/>
      <c r="B308" s="20"/>
      <c r="C308" s="20"/>
      <c r="D308" s="20"/>
      <c r="E308" s="20"/>
      <c r="F308" s="20"/>
      <c r="G308" s="20"/>
      <c r="H308" s="20"/>
      <c r="I308" s="20"/>
      <c r="J308" s="20"/>
      <c r="K308" s="20"/>
      <c r="L308" s="20"/>
      <c r="M308" s="20"/>
      <c r="N308" s="20"/>
    </row>
    <row r="309" spans="1:14" ht="13.2">
      <c r="A309" s="20"/>
      <c r="B309" s="20"/>
      <c r="C309" s="20"/>
      <c r="D309" s="20"/>
      <c r="E309" s="20"/>
      <c r="F309" s="20"/>
      <c r="G309" s="20"/>
      <c r="H309" s="20"/>
      <c r="I309" s="20"/>
      <c r="J309" s="20"/>
      <c r="K309" s="20"/>
      <c r="L309" s="20"/>
      <c r="M309" s="20"/>
      <c r="N309" s="20"/>
    </row>
    <row r="310" spans="1:14" ht="13.2">
      <c r="A310" s="20"/>
      <c r="B310" s="20"/>
      <c r="C310" s="20"/>
      <c r="D310" s="20"/>
      <c r="E310" s="20"/>
      <c r="F310" s="20"/>
      <c r="G310" s="20"/>
      <c r="H310" s="20"/>
      <c r="I310" s="20"/>
      <c r="J310" s="20"/>
      <c r="K310" s="20"/>
      <c r="L310" s="20"/>
      <c r="M310" s="20"/>
      <c r="N310" s="20"/>
    </row>
    <row r="311" spans="1:14" ht="13.2">
      <c r="A311" s="20"/>
      <c r="B311" s="20"/>
      <c r="C311" s="20"/>
      <c r="D311" s="20"/>
      <c r="E311" s="20"/>
      <c r="F311" s="20"/>
      <c r="G311" s="20"/>
      <c r="H311" s="20"/>
      <c r="I311" s="20"/>
      <c r="J311" s="20"/>
      <c r="K311" s="20"/>
      <c r="L311" s="20"/>
      <c r="M311" s="20"/>
      <c r="N311" s="20"/>
    </row>
    <row r="312" spans="1:14" ht="13.2">
      <c r="A312" s="20"/>
      <c r="B312" s="20"/>
      <c r="C312" s="20"/>
      <c r="D312" s="20"/>
      <c r="E312" s="20"/>
      <c r="F312" s="20"/>
      <c r="G312" s="20"/>
      <c r="H312" s="20"/>
      <c r="I312" s="20"/>
      <c r="J312" s="20"/>
      <c r="K312" s="20"/>
      <c r="L312" s="20"/>
      <c r="M312" s="20"/>
      <c r="N312" s="20"/>
    </row>
    <row r="313" spans="1:14" ht="13.2">
      <c r="A313" s="20"/>
      <c r="B313" s="20"/>
      <c r="C313" s="20"/>
      <c r="D313" s="20"/>
      <c r="E313" s="20"/>
      <c r="F313" s="20"/>
      <c r="G313" s="20"/>
      <c r="H313" s="20"/>
      <c r="I313" s="20"/>
      <c r="J313" s="20"/>
      <c r="K313" s="20"/>
      <c r="L313" s="20"/>
      <c r="M313" s="20"/>
      <c r="N313" s="20"/>
    </row>
    <row r="314" spans="1:14" ht="13.2">
      <c r="A314" s="20"/>
      <c r="B314" s="20"/>
      <c r="C314" s="20"/>
      <c r="D314" s="20"/>
      <c r="E314" s="20"/>
      <c r="F314" s="20"/>
      <c r="G314" s="20"/>
      <c r="H314" s="20"/>
      <c r="I314" s="20"/>
      <c r="J314" s="20"/>
      <c r="K314" s="20"/>
      <c r="L314" s="20"/>
      <c r="M314" s="20"/>
      <c r="N314" s="20"/>
    </row>
    <row r="315" spans="1:14" ht="13.2">
      <c r="A315" s="20"/>
      <c r="B315" s="20"/>
      <c r="C315" s="20"/>
      <c r="D315" s="20"/>
      <c r="E315" s="20"/>
      <c r="F315" s="20"/>
      <c r="G315" s="20"/>
      <c r="H315" s="20"/>
      <c r="I315" s="20"/>
      <c r="J315" s="20"/>
      <c r="K315" s="20"/>
      <c r="L315" s="20"/>
      <c r="M315" s="20"/>
      <c r="N315" s="20"/>
    </row>
    <row r="316" spans="1:14" ht="13.2">
      <c r="A316" s="20"/>
      <c r="B316" s="20"/>
      <c r="C316" s="20"/>
      <c r="D316" s="20"/>
      <c r="E316" s="20"/>
      <c r="F316" s="20"/>
      <c r="G316" s="20"/>
      <c r="H316" s="20"/>
      <c r="I316" s="20"/>
      <c r="J316" s="20"/>
      <c r="K316" s="20"/>
      <c r="L316" s="20"/>
      <c r="M316" s="20"/>
      <c r="N316" s="20"/>
    </row>
    <row r="317" spans="1:14" ht="13.2">
      <c r="A317" s="20"/>
      <c r="B317" s="20"/>
      <c r="C317" s="20"/>
      <c r="D317" s="20"/>
      <c r="E317" s="20"/>
      <c r="F317" s="20"/>
      <c r="G317" s="20"/>
      <c r="H317" s="20"/>
      <c r="I317" s="20"/>
      <c r="J317" s="20"/>
      <c r="K317" s="20"/>
      <c r="L317" s="20"/>
      <c r="M317" s="20"/>
      <c r="N317" s="20"/>
    </row>
    <row r="318" spans="1:14" ht="13.2">
      <c r="A318" s="20"/>
      <c r="B318" s="20"/>
      <c r="C318" s="20"/>
      <c r="D318" s="20"/>
      <c r="E318" s="20"/>
      <c r="F318" s="20"/>
      <c r="G318" s="20"/>
      <c r="H318" s="20"/>
      <c r="I318" s="20"/>
      <c r="J318" s="20"/>
      <c r="K318" s="20"/>
      <c r="L318" s="20"/>
      <c r="M318" s="20"/>
      <c r="N318" s="20"/>
    </row>
    <row r="319" spans="1:14" ht="13.2">
      <c r="A319" s="20"/>
      <c r="B319" s="20"/>
      <c r="C319" s="20"/>
      <c r="D319" s="20"/>
      <c r="E319" s="20"/>
      <c r="F319" s="20"/>
      <c r="G319" s="20"/>
      <c r="H319" s="20"/>
      <c r="I319" s="20"/>
      <c r="J319" s="20"/>
      <c r="K319" s="20"/>
      <c r="L319" s="20"/>
      <c r="M319" s="20"/>
      <c r="N319" s="20"/>
    </row>
    <row r="320" spans="1:14" ht="13.2">
      <c r="A320" s="20"/>
      <c r="B320" s="20"/>
      <c r="C320" s="20"/>
      <c r="D320" s="20"/>
      <c r="E320" s="20"/>
      <c r="F320" s="20"/>
      <c r="G320" s="20"/>
      <c r="H320" s="20"/>
      <c r="I320" s="20"/>
      <c r="J320" s="20"/>
      <c r="K320" s="20"/>
      <c r="L320" s="20"/>
      <c r="M320" s="20"/>
      <c r="N320" s="20"/>
    </row>
    <row r="321" spans="1:14" ht="13.2">
      <c r="A321" s="20"/>
      <c r="B321" s="20"/>
      <c r="C321" s="20"/>
      <c r="D321" s="20"/>
      <c r="E321" s="20"/>
      <c r="F321" s="20"/>
      <c r="G321" s="20"/>
      <c r="H321" s="20"/>
      <c r="I321" s="20"/>
      <c r="J321" s="20"/>
      <c r="K321" s="20"/>
      <c r="L321" s="20"/>
      <c r="M321" s="20"/>
      <c r="N321" s="20"/>
    </row>
    <row r="322" spans="1:14" ht="13.2">
      <c r="A322" s="20"/>
      <c r="B322" s="20"/>
      <c r="C322" s="20"/>
      <c r="D322" s="20"/>
      <c r="E322" s="20"/>
      <c r="F322" s="20"/>
      <c r="G322" s="20"/>
      <c r="H322" s="20"/>
      <c r="I322" s="20"/>
      <c r="J322" s="20"/>
      <c r="K322" s="20"/>
      <c r="L322" s="20"/>
      <c r="M322" s="20"/>
      <c r="N322" s="20"/>
    </row>
    <row r="323" spans="1:14" ht="13.2">
      <c r="A323" s="20"/>
      <c r="B323" s="20"/>
      <c r="C323" s="20"/>
      <c r="D323" s="20"/>
      <c r="E323" s="20"/>
      <c r="F323" s="20"/>
      <c r="G323" s="20"/>
      <c r="H323" s="20"/>
      <c r="I323" s="20"/>
      <c r="J323" s="20"/>
      <c r="K323" s="20"/>
      <c r="L323" s="20"/>
      <c r="M323" s="20"/>
      <c r="N323" s="20"/>
    </row>
    <row r="324" spans="1:14" ht="13.2">
      <c r="A324" s="20"/>
      <c r="B324" s="20"/>
      <c r="C324" s="20"/>
      <c r="D324" s="20"/>
      <c r="E324" s="20"/>
      <c r="F324" s="20"/>
      <c r="G324" s="20"/>
      <c r="H324" s="20"/>
      <c r="I324" s="20"/>
      <c r="J324" s="20"/>
      <c r="K324" s="20"/>
      <c r="L324" s="20"/>
      <c r="M324" s="20"/>
      <c r="N324" s="20"/>
    </row>
    <row r="325" spans="1:14" ht="13.2">
      <c r="A325" s="20"/>
      <c r="B325" s="20"/>
      <c r="C325" s="20"/>
      <c r="D325" s="20"/>
      <c r="E325" s="20"/>
      <c r="F325" s="20"/>
      <c r="G325" s="20"/>
      <c r="H325" s="20"/>
      <c r="I325" s="20"/>
      <c r="J325" s="20"/>
      <c r="K325" s="20"/>
      <c r="L325" s="20"/>
      <c r="M325" s="20"/>
      <c r="N325" s="20"/>
    </row>
    <row r="326" spans="1:14" ht="13.2">
      <c r="A326" s="20"/>
      <c r="B326" s="20"/>
      <c r="C326" s="20"/>
      <c r="D326" s="20"/>
      <c r="E326" s="20"/>
      <c r="F326" s="20"/>
      <c r="G326" s="20"/>
      <c r="H326" s="20"/>
      <c r="I326" s="20"/>
      <c r="J326" s="20"/>
      <c r="K326" s="20"/>
      <c r="L326" s="20"/>
      <c r="M326" s="20"/>
      <c r="N326" s="20"/>
    </row>
    <row r="327" spans="1:14" ht="13.2">
      <c r="A327" s="20"/>
      <c r="B327" s="20"/>
      <c r="C327" s="20"/>
      <c r="D327" s="20"/>
      <c r="E327" s="20"/>
      <c r="F327" s="20"/>
      <c r="G327" s="20"/>
      <c r="H327" s="20"/>
      <c r="I327" s="20"/>
      <c r="J327" s="20"/>
      <c r="K327" s="20"/>
      <c r="L327" s="20"/>
      <c r="M327" s="20"/>
      <c r="N327" s="20"/>
    </row>
    <row r="328" spans="1:14" ht="13.2">
      <c r="A328" s="20"/>
      <c r="B328" s="20"/>
      <c r="C328" s="20"/>
      <c r="D328" s="20"/>
      <c r="E328" s="20"/>
      <c r="F328" s="20"/>
      <c r="G328" s="20"/>
      <c r="H328" s="20"/>
      <c r="I328" s="20"/>
      <c r="J328" s="20"/>
      <c r="K328" s="20"/>
      <c r="L328" s="20"/>
      <c r="M328" s="20"/>
      <c r="N328" s="20"/>
    </row>
    <row r="329" spans="1:14" ht="13.2">
      <c r="A329" s="20"/>
      <c r="B329" s="20"/>
      <c r="C329" s="20"/>
      <c r="D329" s="20"/>
      <c r="E329" s="20"/>
      <c r="F329" s="20"/>
      <c r="G329" s="20"/>
      <c r="H329" s="20"/>
      <c r="I329" s="20"/>
      <c r="J329" s="20"/>
      <c r="K329" s="20"/>
      <c r="L329" s="20"/>
      <c r="M329" s="20"/>
      <c r="N329" s="20"/>
    </row>
    <row r="330" spans="1:14" ht="13.2">
      <c r="A330" s="20"/>
      <c r="B330" s="20"/>
      <c r="C330" s="20"/>
      <c r="D330" s="20"/>
      <c r="E330" s="20"/>
      <c r="F330" s="20"/>
      <c r="G330" s="20"/>
      <c r="H330" s="20"/>
      <c r="I330" s="20"/>
      <c r="J330" s="20"/>
      <c r="K330" s="20"/>
      <c r="L330" s="20"/>
      <c r="M330" s="20"/>
      <c r="N330" s="20"/>
    </row>
    <row r="331" spans="1:14" ht="13.2">
      <c r="A331" s="20"/>
      <c r="B331" s="20"/>
      <c r="C331" s="20"/>
      <c r="D331" s="20"/>
      <c r="E331" s="20"/>
      <c r="F331" s="20"/>
      <c r="G331" s="20"/>
      <c r="H331" s="20"/>
      <c r="I331" s="20"/>
      <c r="J331" s="20"/>
      <c r="K331" s="20"/>
      <c r="L331" s="20"/>
      <c r="M331" s="20"/>
      <c r="N331" s="20"/>
    </row>
    <row r="332" spans="1:14" ht="13.2">
      <c r="A332" s="20"/>
      <c r="B332" s="20"/>
      <c r="C332" s="20"/>
      <c r="D332" s="20"/>
      <c r="E332" s="20"/>
      <c r="F332" s="20"/>
      <c r="G332" s="20"/>
      <c r="H332" s="20"/>
      <c r="I332" s="20"/>
      <c r="J332" s="20"/>
      <c r="K332" s="20"/>
      <c r="L332" s="20"/>
      <c r="M332" s="20"/>
      <c r="N332" s="20"/>
    </row>
    <row r="333" spans="1:14" ht="13.2">
      <c r="A333" s="20"/>
      <c r="B333" s="20"/>
      <c r="C333" s="20"/>
      <c r="D333" s="20"/>
      <c r="E333" s="20"/>
      <c r="F333" s="20"/>
      <c r="G333" s="20"/>
      <c r="H333" s="20"/>
      <c r="I333" s="20"/>
      <c r="J333" s="20"/>
      <c r="K333" s="20"/>
      <c r="L333" s="20"/>
      <c r="M333" s="20"/>
      <c r="N333" s="20"/>
    </row>
    <row r="334" spans="1:14" ht="13.2">
      <c r="A334" s="20"/>
      <c r="B334" s="20"/>
      <c r="C334" s="20"/>
      <c r="D334" s="20"/>
      <c r="E334" s="20"/>
      <c r="F334" s="20"/>
      <c r="G334" s="20"/>
      <c r="H334" s="20"/>
      <c r="I334" s="20"/>
      <c r="J334" s="20"/>
      <c r="K334" s="20"/>
      <c r="L334" s="20"/>
      <c r="M334" s="20"/>
      <c r="N334" s="20"/>
    </row>
    <row r="335" spans="1:14" ht="13.2">
      <c r="A335" s="20"/>
      <c r="B335" s="20"/>
      <c r="C335" s="20"/>
      <c r="D335" s="20"/>
      <c r="E335" s="20"/>
      <c r="F335" s="20"/>
      <c r="G335" s="20"/>
      <c r="H335" s="20"/>
      <c r="I335" s="20"/>
      <c r="J335" s="20"/>
      <c r="K335" s="20"/>
      <c r="L335" s="20"/>
      <c r="M335" s="20"/>
      <c r="N335" s="20"/>
    </row>
    <row r="336" spans="1:14" ht="13.2">
      <c r="A336" s="20"/>
      <c r="B336" s="20"/>
      <c r="C336" s="20"/>
      <c r="D336" s="20"/>
      <c r="E336" s="20"/>
      <c r="F336" s="20"/>
      <c r="G336" s="20"/>
      <c r="H336" s="20"/>
      <c r="I336" s="20"/>
      <c r="J336" s="20"/>
      <c r="K336" s="20"/>
      <c r="L336" s="20"/>
      <c r="M336" s="20"/>
      <c r="N336" s="20"/>
    </row>
    <row r="337" spans="1:14" ht="13.2">
      <c r="A337" s="20"/>
      <c r="B337" s="20"/>
      <c r="C337" s="20"/>
      <c r="D337" s="20"/>
      <c r="E337" s="20"/>
      <c r="F337" s="20"/>
      <c r="G337" s="20"/>
      <c r="H337" s="20"/>
      <c r="I337" s="20"/>
      <c r="J337" s="20"/>
      <c r="K337" s="20"/>
      <c r="L337" s="20"/>
      <c r="M337" s="20"/>
      <c r="N337" s="20"/>
    </row>
    <row r="338" spans="1:14" ht="13.2">
      <c r="A338" s="20"/>
      <c r="B338" s="20"/>
      <c r="C338" s="20"/>
      <c r="D338" s="20"/>
      <c r="E338" s="20"/>
      <c r="F338" s="20"/>
      <c r="G338" s="20"/>
      <c r="H338" s="20"/>
      <c r="I338" s="20"/>
      <c r="J338" s="20"/>
      <c r="K338" s="20"/>
      <c r="L338" s="20"/>
      <c r="M338" s="20"/>
      <c r="N338" s="20"/>
    </row>
    <row r="339" spans="1:14" ht="13.2">
      <c r="A339" s="20"/>
      <c r="B339" s="20"/>
      <c r="C339" s="20"/>
      <c r="D339" s="20"/>
      <c r="E339" s="20"/>
      <c r="F339" s="20"/>
      <c r="G339" s="20"/>
      <c r="H339" s="20"/>
      <c r="I339" s="20"/>
      <c r="J339" s="20"/>
      <c r="K339" s="20"/>
      <c r="L339" s="20"/>
      <c r="M339" s="20"/>
      <c r="N339" s="20"/>
    </row>
    <row r="340" spans="1:14" ht="13.2">
      <c r="A340" s="20"/>
      <c r="B340" s="20"/>
      <c r="C340" s="20"/>
      <c r="D340" s="20"/>
      <c r="E340" s="20"/>
      <c r="F340" s="20"/>
      <c r="G340" s="20"/>
      <c r="H340" s="20"/>
      <c r="I340" s="20"/>
      <c r="J340" s="20"/>
      <c r="K340" s="20"/>
      <c r="L340" s="20"/>
      <c r="M340" s="20"/>
      <c r="N340" s="20"/>
    </row>
    <row r="341" spans="1:14" ht="13.2">
      <c r="A341" s="20"/>
      <c r="B341" s="20"/>
      <c r="C341" s="20"/>
      <c r="D341" s="20"/>
      <c r="E341" s="20"/>
      <c r="F341" s="20"/>
      <c r="G341" s="20"/>
      <c r="H341" s="20"/>
      <c r="I341" s="20"/>
      <c r="J341" s="20"/>
      <c r="K341" s="20"/>
      <c r="L341" s="20"/>
      <c r="M341" s="20"/>
      <c r="N341" s="20"/>
    </row>
    <row r="342" spans="1:14" ht="13.2">
      <c r="A342" s="20"/>
      <c r="B342" s="20"/>
      <c r="C342" s="20"/>
      <c r="D342" s="20"/>
      <c r="E342" s="20"/>
      <c r="F342" s="20"/>
      <c r="G342" s="20"/>
      <c r="H342" s="20"/>
      <c r="I342" s="20"/>
      <c r="J342" s="20"/>
      <c r="K342" s="20"/>
      <c r="L342" s="20"/>
      <c r="M342" s="20"/>
      <c r="N342" s="20"/>
    </row>
    <row r="343" spans="1:14" ht="13.2">
      <c r="A343" s="20"/>
      <c r="B343" s="20"/>
      <c r="C343" s="20"/>
      <c r="D343" s="20"/>
      <c r="E343" s="20"/>
      <c r="F343" s="20"/>
      <c r="G343" s="20"/>
      <c r="H343" s="20"/>
      <c r="I343" s="20"/>
      <c r="J343" s="20"/>
      <c r="K343" s="20"/>
      <c r="L343" s="20"/>
      <c r="M343" s="20"/>
      <c r="N343" s="20"/>
    </row>
    <row r="344" spans="1:14" ht="13.2">
      <c r="A344" s="20"/>
      <c r="B344" s="20"/>
      <c r="C344" s="20"/>
      <c r="D344" s="20"/>
      <c r="E344" s="20"/>
      <c r="F344" s="20"/>
      <c r="G344" s="20"/>
      <c r="H344" s="20"/>
      <c r="I344" s="20"/>
      <c r="J344" s="20"/>
      <c r="K344" s="20"/>
      <c r="L344" s="20"/>
      <c r="M344" s="20"/>
      <c r="N344" s="20"/>
    </row>
    <row r="345" spans="1:14" ht="13.2">
      <c r="A345" s="20"/>
      <c r="B345" s="20"/>
      <c r="C345" s="20"/>
      <c r="D345" s="20"/>
      <c r="E345" s="20"/>
      <c r="F345" s="20"/>
      <c r="G345" s="20"/>
      <c r="H345" s="20"/>
      <c r="I345" s="20"/>
      <c r="J345" s="20"/>
      <c r="K345" s="20"/>
      <c r="L345" s="20"/>
      <c r="M345" s="20"/>
      <c r="N345" s="20"/>
    </row>
    <row r="346" spans="1:14" ht="13.2">
      <c r="A346" s="20"/>
      <c r="B346" s="20"/>
      <c r="C346" s="20"/>
      <c r="D346" s="20"/>
      <c r="E346" s="20"/>
      <c r="F346" s="20"/>
      <c r="G346" s="20"/>
      <c r="H346" s="20"/>
      <c r="I346" s="20"/>
      <c r="J346" s="20"/>
      <c r="K346" s="20"/>
      <c r="L346" s="20"/>
      <c r="M346" s="20"/>
      <c r="N346" s="20"/>
    </row>
    <row r="347" spans="1:14" ht="13.2">
      <c r="A347" s="20"/>
      <c r="B347" s="20"/>
      <c r="C347" s="20"/>
      <c r="D347" s="20"/>
      <c r="E347" s="20"/>
      <c r="F347" s="20"/>
      <c r="G347" s="20"/>
      <c r="H347" s="20"/>
      <c r="I347" s="20"/>
      <c r="J347" s="20"/>
      <c r="K347" s="20"/>
      <c r="L347" s="20"/>
      <c r="M347" s="20"/>
      <c r="N347" s="20"/>
    </row>
    <row r="348" spans="1:14" ht="13.2">
      <c r="A348" s="20"/>
      <c r="B348" s="20"/>
      <c r="C348" s="20"/>
      <c r="D348" s="20"/>
      <c r="E348" s="20"/>
      <c r="F348" s="20"/>
      <c r="G348" s="20"/>
      <c r="H348" s="20"/>
      <c r="I348" s="20"/>
      <c r="J348" s="20"/>
      <c r="K348" s="20"/>
      <c r="L348" s="20"/>
      <c r="M348" s="20"/>
      <c r="N348" s="20"/>
    </row>
    <row r="349" spans="1:14" ht="13.2">
      <c r="A349" s="20"/>
      <c r="B349" s="20"/>
      <c r="C349" s="20"/>
      <c r="D349" s="20"/>
      <c r="E349" s="20"/>
      <c r="F349" s="20"/>
      <c r="G349" s="20"/>
      <c r="H349" s="20"/>
      <c r="I349" s="20"/>
      <c r="J349" s="20"/>
      <c r="K349" s="20"/>
      <c r="L349" s="20"/>
      <c r="M349" s="20"/>
      <c r="N349" s="20"/>
    </row>
    <row r="350" spans="1:14" ht="13.2">
      <c r="A350" s="20"/>
      <c r="B350" s="20"/>
      <c r="C350" s="20"/>
      <c r="D350" s="20"/>
      <c r="E350" s="20"/>
      <c r="F350" s="20"/>
      <c r="G350" s="20"/>
      <c r="H350" s="20"/>
      <c r="I350" s="20"/>
      <c r="J350" s="20"/>
      <c r="K350" s="20"/>
      <c r="L350" s="20"/>
      <c r="M350" s="20"/>
      <c r="N350" s="20"/>
    </row>
    <row r="351" spans="1:14" ht="13.2">
      <c r="A351" s="20"/>
      <c r="B351" s="20"/>
      <c r="C351" s="20"/>
      <c r="D351" s="20"/>
      <c r="E351" s="20"/>
      <c r="F351" s="20"/>
      <c r="G351" s="20"/>
      <c r="H351" s="20"/>
      <c r="I351" s="20"/>
      <c r="J351" s="20"/>
      <c r="K351" s="20"/>
      <c r="L351" s="20"/>
      <c r="M351" s="20"/>
      <c r="N351" s="20"/>
    </row>
    <row r="352" spans="1:14" ht="13.2">
      <c r="A352" s="20"/>
      <c r="B352" s="20"/>
      <c r="C352" s="20"/>
      <c r="D352" s="20"/>
      <c r="E352" s="20"/>
      <c r="F352" s="20"/>
      <c r="G352" s="20"/>
      <c r="H352" s="20"/>
      <c r="I352" s="20"/>
      <c r="J352" s="20"/>
      <c r="K352" s="20"/>
      <c r="L352" s="20"/>
      <c r="M352" s="20"/>
      <c r="N352" s="20"/>
    </row>
    <row r="353" spans="1:14" ht="13.2">
      <c r="A353" s="20"/>
      <c r="B353" s="20"/>
      <c r="C353" s="20"/>
      <c r="D353" s="20"/>
      <c r="E353" s="20"/>
      <c r="F353" s="20"/>
      <c r="G353" s="20"/>
      <c r="H353" s="20"/>
      <c r="I353" s="20"/>
      <c r="J353" s="20"/>
      <c r="K353" s="20"/>
      <c r="L353" s="20"/>
      <c r="M353" s="20"/>
      <c r="N353" s="20"/>
    </row>
    <row r="354" spans="1:14" ht="13.2">
      <c r="A354" s="20"/>
      <c r="B354" s="20"/>
      <c r="C354" s="20"/>
      <c r="D354" s="20"/>
      <c r="E354" s="20"/>
      <c r="F354" s="20"/>
      <c r="G354" s="20"/>
      <c r="H354" s="20"/>
      <c r="I354" s="20"/>
      <c r="J354" s="20"/>
      <c r="K354" s="20"/>
      <c r="L354" s="20"/>
      <c r="M354" s="20"/>
      <c r="N354" s="20"/>
    </row>
    <row r="355" spans="1:14" ht="13.2">
      <c r="A355" s="20"/>
      <c r="B355" s="20"/>
      <c r="C355" s="20"/>
      <c r="D355" s="20"/>
      <c r="E355" s="20"/>
      <c r="F355" s="20"/>
      <c r="G355" s="20"/>
      <c r="H355" s="20"/>
      <c r="I355" s="20"/>
      <c r="J355" s="20"/>
      <c r="K355" s="20"/>
      <c r="L355" s="20"/>
      <c r="M355" s="20"/>
      <c r="N355" s="20"/>
    </row>
    <row r="356" spans="1:14" ht="13.2">
      <c r="A356" s="20"/>
      <c r="B356" s="20"/>
      <c r="C356" s="20"/>
      <c r="D356" s="20"/>
      <c r="E356" s="20"/>
      <c r="F356" s="20"/>
      <c r="G356" s="20"/>
      <c r="H356" s="20"/>
      <c r="I356" s="20"/>
      <c r="J356" s="20"/>
      <c r="K356" s="20"/>
      <c r="L356" s="20"/>
      <c r="M356" s="20"/>
      <c r="N356" s="20"/>
    </row>
    <row r="357" spans="1:14" ht="13.2">
      <c r="A357" s="20"/>
      <c r="B357" s="20"/>
      <c r="C357" s="20"/>
      <c r="D357" s="20"/>
      <c r="E357" s="20"/>
      <c r="F357" s="20"/>
      <c r="G357" s="20"/>
      <c r="H357" s="20"/>
      <c r="I357" s="20"/>
      <c r="J357" s="20"/>
      <c r="K357" s="20"/>
      <c r="L357" s="20"/>
      <c r="M357" s="20"/>
      <c r="N357" s="20"/>
    </row>
    <row r="358" spans="1:14" ht="13.2">
      <c r="A358" s="20"/>
      <c r="B358" s="20"/>
      <c r="C358" s="20"/>
      <c r="D358" s="20"/>
      <c r="E358" s="20"/>
      <c r="F358" s="20"/>
      <c r="G358" s="20"/>
      <c r="H358" s="20"/>
      <c r="I358" s="20"/>
      <c r="J358" s="20"/>
      <c r="K358" s="20"/>
      <c r="L358" s="20"/>
      <c r="M358" s="20"/>
      <c r="N358" s="20"/>
    </row>
    <row r="359" spans="1:14" ht="13.2">
      <c r="A359" s="20"/>
      <c r="B359" s="20"/>
      <c r="C359" s="20"/>
      <c r="D359" s="20"/>
      <c r="E359" s="20"/>
      <c r="F359" s="20"/>
      <c r="G359" s="20"/>
      <c r="H359" s="20"/>
      <c r="I359" s="20"/>
      <c r="J359" s="20"/>
      <c r="K359" s="20"/>
      <c r="L359" s="20"/>
      <c r="M359" s="20"/>
      <c r="N359" s="20"/>
    </row>
    <row r="360" spans="1:14" ht="13.2">
      <c r="A360" s="20"/>
      <c r="B360" s="20"/>
      <c r="C360" s="20"/>
      <c r="D360" s="20"/>
      <c r="E360" s="20"/>
      <c r="F360" s="20"/>
      <c r="G360" s="20"/>
      <c r="H360" s="20"/>
      <c r="I360" s="20"/>
      <c r="J360" s="20"/>
      <c r="K360" s="20"/>
      <c r="L360" s="20"/>
      <c r="M360" s="20"/>
      <c r="N360" s="20"/>
    </row>
    <row r="361" spans="1:14" ht="13.2">
      <c r="A361" s="20"/>
      <c r="B361" s="20"/>
      <c r="C361" s="20"/>
      <c r="D361" s="20"/>
      <c r="E361" s="20"/>
      <c r="F361" s="20"/>
      <c r="G361" s="20"/>
      <c r="H361" s="20"/>
      <c r="I361" s="20"/>
      <c r="J361" s="20"/>
      <c r="K361" s="20"/>
      <c r="L361" s="20"/>
      <c r="M361" s="20"/>
      <c r="N361" s="20"/>
    </row>
    <row r="362" spans="1:14" ht="13.2">
      <c r="A362" s="20"/>
      <c r="B362" s="20"/>
      <c r="C362" s="20"/>
      <c r="D362" s="20"/>
      <c r="E362" s="20"/>
      <c r="F362" s="20"/>
      <c r="G362" s="20"/>
      <c r="H362" s="20"/>
      <c r="I362" s="20"/>
      <c r="J362" s="20"/>
      <c r="K362" s="20"/>
      <c r="L362" s="20"/>
      <c r="M362" s="20"/>
      <c r="N362" s="20"/>
    </row>
    <row r="363" spans="1:14" ht="13.2">
      <c r="A363" s="20"/>
      <c r="B363" s="20"/>
      <c r="C363" s="20"/>
      <c r="D363" s="20"/>
      <c r="E363" s="20"/>
      <c r="F363" s="20"/>
      <c r="G363" s="20"/>
      <c r="H363" s="20"/>
      <c r="I363" s="20"/>
      <c r="J363" s="20"/>
      <c r="K363" s="20"/>
      <c r="L363" s="20"/>
      <c r="M363" s="20"/>
      <c r="N363" s="20"/>
    </row>
    <row r="364" spans="1:14" ht="13.2">
      <c r="A364" s="20"/>
      <c r="B364" s="20"/>
      <c r="C364" s="20"/>
      <c r="D364" s="20"/>
      <c r="E364" s="20"/>
      <c r="F364" s="20"/>
      <c r="G364" s="20"/>
      <c r="H364" s="20"/>
      <c r="I364" s="20"/>
      <c r="J364" s="20"/>
      <c r="K364" s="20"/>
      <c r="L364" s="20"/>
      <c r="M364" s="20"/>
      <c r="N364" s="20"/>
    </row>
    <row r="365" spans="1:14" ht="13.2">
      <c r="A365" s="20"/>
      <c r="B365" s="20"/>
      <c r="C365" s="20"/>
      <c r="D365" s="20"/>
      <c r="E365" s="20"/>
      <c r="F365" s="20"/>
      <c r="G365" s="20"/>
      <c r="H365" s="20"/>
      <c r="I365" s="20"/>
      <c r="J365" s="20"/>
      <c r="K365" s="20"/>
      <c r="L365" s="20"/>
      <c r="M365" s="20"/>
      <c r="N365" s="20"/>
    </row>
    <row r="366" spans="1:14" ht="13.2">
      <c r="A366" s="20"/>
      <c r="B366" s="20"/>
      <c r="C366" s="20"/>
      <c r="D366" s="20"/>
      <c r="E366" s="20"/>
      <c r="F366" s="20"/>
      <c r="G366" s="20"/>
      <c r="H366" s="20"/>
      <c r="I366" s="20"/>
      <c r="J366" s="20"/>
      <c r="K366" s="20"/>
      <c r="L366" s="20"/>
      <c r="M366" s="20"/>
      <c r="N366" s="20"/>
    </row>
    <row r="367" spans="1:14" ht="13.2">
      <c r="A367" s="20"/>
      <c r="B367" s="20"/>
      <c r="C367" s="20"/>
      <c r="D367" s="20"/>
      <c r="E367" s="20"/>
      <c r="F367" s="20"/>
      <c r="G367" s="20"/>
      <c r="H367" s="20"/>
      <c r="I367" s="20"/>
      <c r="J367" s="20"/>
      <c r="K367" s="20"/>
      <c r="L367" s="20"/>
      <c r="M367" s="20"/>
      <c r="N367" s="20"/>
    </row>
    <row r="368" spans="1:14" ht="13.2">
      <c r="A368" s="20"/>
      <c r="B368" s="20"/>
      <c r="C368" s="20"/>
      <c r="D368" s="20"/>
      <c r="E368" s="20"/>
      <c r="F368" s="20"/>
      <c r="G368" s="20"/>
      <c r="H368" s="20"/>
      <c r="I368" s="20"/>
      <c r="J368" s="20"/>
      <c r="K368" s="20"/>
      <c r="L368" s="20"/>
      <c r="M368" s="20"/>
      <c r="N368" s="20"/>
    </row>
    <row r="369" spans="1:14" ht="13.2">
      <c r="A369" s="20"/>
      <c r="B369" s="20"/>
      <c r="C369" s="20"/>
      <c r="D369" s="20"/>
      <c r="E369" s="20"/>
      <c r="F369" s="20"/>
      <c r="G369" s="20"/>
      <c r="H369" s="20"/>
      <c r="I369" s="20"/>
      <c r="J369" s="20"/>
      <c r="K369" s="20"/>
      <c r="L369" s="20"/>
      <c r="M369" s="20"/>
      <c r="N369" s="20"/>
    </row>
    <row r="370" spans="1:14" ht="13.2">
      <c r="A370" s="20"/>
      <c r="B370" s="20"/>
      <c r="C370" s="20"/>
      <c r="D370" s="20"/>
      <c r="E370" s="20"/>
      <c r="F370" s="20"/>
      <c r="G370" s="20"/>
      <c r="H370" s="20"/>
      <c r="I370" s="20"/>
      <c r="J370" s="20"/>
      <c r="K370" s="20"/>
      <c r="L370" s="20"/>
      <c r="M370" s="20"/>
      <c r="N370" s="20"/>
    </row>
    <row r="371" spans="1:14" ht="13.2">
      <c r="A371" s="20"/>
      <c r="B371" s="20"/>
      <c r="C371" s="20"/>
      <c r="D371" s="20"/>
      <c r="E371" s="20"/>
      <c r="F371" s="20"/>
      <c r="G371" s="20"/>
      <c r="H371" s="20"/>
      <c r="I371" s="20"/>
      <c r="J371" s="20"/>
      <c r="K371" s="20"/>
      <c r="L371" s="20"/>
      <c r="M371" s="20"/>
      <c r="N371" s="20"/>
    </row>
    <row r="372" spans="1:14" ht="13.2">
      <c r="A372" s="20"/>
      <c r="B372" s="20"/>
      <c r="C372" s="20"/>
      <c r="D372" s="20"/>
      <c r="E372" s="20"/>
      <c r="F372" s="20"/>
      <c r="G372" s="20"/>
      <c r="H372" s="20"/>
      <c r="I372" s="20"/>
      <c r="J372" s="20"/>
      <c r="K372" s="20"/>
      <c r="L372" s="20"/>
      <c r="M372" s="20"/>
      <c r="N372" s="20"/>
    </row>
    <row r="373" spans="1:14" ht="13.2">
      <c r="A373" s="20"/>
      <c r="B373" s="20"/>
      <c r="C373" s="20"/>
      <c r="D373" s="20"/>
      <c r="E373" s="20"/>
      <c r="F373" s="20"/>
      <c r="G373" s="20"/>
      <c r="H373" s="20"/>
      <c r="I373" s="20"/>
      <c r="J373" s="20"/>
      <c r="K373" s="20"/>
      <c r="L373" s="20"/>
      <c r="M373" s="20"/>
      <c r="N373" s="20"/>
    </row>
    <row r="374" spans="1:14" ht="13.2">
      <c r="A374" s="20"/>
      <c r="B374" s="20"/>
      <c r="C374" s="20"/>
      <c r="D374" s="20"/>
      <c r="E374" s="20"/>
      <c r="F374" s="20"/>
      <c r="G374" s="20"/>
      <c r="H374" s="20"/>
      <c r="I374" s="20"/>
      <c r="J374" s="20"/>
      <c r="K374" s="20"/>
      <c r="L374" s="20"/>
      <c r="M374" s="20"/>
      <c r="N374" s="20"/>
    </row>
    <row r="375" spans="1:14" ht="13.2">
      <c r="A375" s="20"/>
      <c r="B375" s="20"/>
      <c r="C375" s="20"/>
      <c r="D375" s="20"/>
      <c r="E375" s="20"/>
      <c r="F375" s="20"/>
      <c r="G375" s="20"/>
      <c r="H375" s="20"/>
      <c r="I375" s="20"/>
      <c r="J375" s="20"/>
      <c r="K375" s="20"/>
      <c r="L375" s="20"/>
      <c r="M375" s="20"/>
      <c r="N375" s="20"/>
    </row>
    <row r="376" spans="1:14" ht="13.2">
      <c r="A376" s="20"/>
      <c r="B376" s="20"/>
      <c r="C376" s="20"/>
      <c r="D376" s="20"/>
      <c r="E376" s="20"/>
      <c r="F376" s="20"/>
      <c r="G376" s="20"/>
      <c r="H376" s="20"/>
      <c r="I376" s="20"/>
      <c r="J376" s="20"/>
      <c r="K376" s="20"/>
      <c r="L376" s="20"/>
      <c r="M376" s="20"/>
      <c r="N376" s="20"/>
    </row>
    <row r="377" spans="1:14" ht="13.2">
      <c r="A377" s="20"/>
      <c r="B377" s="20"/>
      <c r="C377" s="20"/>
      <c r="D377" s="20"/>
      <c r="E377" s="20"/>
      <c r="F377" s="20"/>
      <c r="G377" s="20"/>
      <c r="H377" s="20"/>
      <c r="I377" s="20"/>
      <c r="J377" s="20"/>
      <c r="K377" s="20"/>
      <c r="L377" s="20"/>
      <c r="M377" s="20"/>
      <c r="N377" s="20"/>
    </row>
    <row r="378" spans="1:14" ht="13.2">
      <c r="A378" s="20"/>
      <c r="B378" s="20"/>
      <c r="C378" s="20"/>
      <c r="D378" s="20"/>
      <c r="E378" s="20"/>
      <c r="F378" s="20"/>
      <c r="G378" s="20"/>
      <c r="H378" s="20"/>
      <c r="I378" s="20"/>
      <c r="J378" s="20"/>
      <c r="K378" s="20"/>
      <c r="L378" s="20"/>
      <c r="M378" s="20"/>
      <c r="N378" s="20"/>
    </row>
    <row r="379" spans="1:14" ht="13.2">
      <c r="A379" s="20"/>
      <c r="B379" s="20"/>
      <c r="C379" s="20"/>
      <c r="D379" s="20"/>
      <c r="E379" s="20"/>
      <c r="F379" s="20"/>
      <c r="G379" s="20"/>
      <c r="H379" s="20"/>
      <c r="I379" s="20"/>
      <c r="J379" s="20"/>
      <c r="K379" s="20"/>
      <c r="L379" s="20"/>
      <c r="M379" s="20"/>
      <c r="N379" s="20"/>
    </row>
    <row r="380" spans="1:14" ht="13.2">
      <c r="A380" s="20"/>
      <c r="B380" s="20"/>
      <c r="C380" s="20"/>
      <c r="D380" s="20"/>
      <c r="E380" s="20"/>
      <c r="F380" s="20"/>
      <c r="G380" s="20"/>
      <c r="H380" s="20"/>
      <c r="I380" s="20"/>
      <c r="J380" s="20"/>
      <c r="K380" s="20"/>
      <c r="L380" s="20"/>
      <c r="M380" s="20"/>
      <c r="N380" s="20"/>
    </row>
    <row r="381" spans="1:14" ht="13.2">
      <c r="A381" s="20"/>
      <c r="B381" s="20"/>
      <c r="C381" s="20"/>
      <c r="D381" s="20"/>
      <c r="E381" s="20"/>
      <c r="F381" s="20"/>
      <c r="G381" s="20"/>
      <c r="H381" s="20"/>
      <c r="I381" s="20"/>
      <c r="J381" s="20"/>
      <c r="K381" s="20"/>
      <c r="L381" s="20"/>
      <c r="M381" s="20"/>
      <c r="N381" s="20"/>
    </row>
    <row r="382" spans="1:14" ht="13.2">
      <c r="A382" s="20"/>
      <c r="B382" s="20"/>
      <c r="C382" s="20"/>
      <c r="D382" s="20"/>
      <c r="E382" s="20"/>
      <c r="F382" s="20"/>
      <c r="G382" s="20"/>
      <c r="H382" s="20"/>
      <c r="I382" s="20"/>
      <c r="J382" s="20"/>
      <c r="K382" s="20"/>
      <c r="L382" s="20"/>
      <c r="M382" s="20"/>
      <c r="N382" s="20"/>
    </row>
    <row r="383" spans="1:14" ht="13.2">
      <c r="A383" s="20"/>
      <c r="B383" s="20"/>
      <c r="C383" s="20"/>
      <c r="D383" s="20"/>
      <c r="E383" s="20"/>
      <c r="F383" s="20"/>
      <c r="G383" s="20"/>
      <c r="H383" s="20"/>
      <c r="I383" s="20"/>
      <c r="J383" s="20"/>
      <c r="K383" s="20"/>
      <c r="L383" s="20"/>
      <c r="M383" s="20"/>
      <c r="N383" s="20"/>
    </row>
    <row r="384" spans="1:14" ht="13.2">
      <c r="A384" s="20"/>
      <c r="B384" s="20"/>
      <c r="C384" s="20"/>
      <c r="D384" s="20"/>
      <c r="E384" s="20"/>
      <c r="F384" s="20"/>
      <c r="G384" s="20"/>
      <c r="H384" s="20"/>
      <c r="I384" s="20"/>
      <c r="J384" s="20"/>
      <c r="K384" s="20"/>
      <c r="L384" s="20"/>
      <c r="M384" s="20"/>
      <c r="N384" s="20"/>
    </row>
    <row r="385" spans="1:14" ht="13.2">
      <c r="A385" s="20"/>
      <c r="B385" s="20"/>
      <c r="C385" s="20"/>
      <c r="D385" s="20"/>
      <c r="E385" s="20"/>
      <c r="F385" s="20"/>
      <c r="G385" s="20"/>
      <c r="H385" s="20"/>
      <c r="I385" s="20"/>
      <c r="J385" s="20"/>
      <c r="K385" s="20"/>
      <c r="L385" s="20"/>
      <c r="M385" s="20"/>
      <c r="N385" s="20"/>
    </row>
    <row r="386" spans="1:14" ht="13.2">
      <c r="A386" s="20"/>
      <c r="B386" s="20"/>
      <c r="C386" s="20"/>
      <c r="D386" s="20"/>
      <c r="E386" s="20"/>
      <c r="F386" s="20"/>
      <c r="G386" s="20"/>
      <c r="H386" s="20"/>
      <c r="I386" s="20"/>
      <c r="J386" s="20"/>
      <c r="K386" s="20"/>
      <c r="L386" s="20"/>
      <c r="M386" s="20"/>
      <c r="N386" s="20"/>
    </row>
    <row r="387" spans="1:14" ht="13.2">
      <c r="A387" s="20"/>
      <c r="B387" s="20"/>
      <c r="C387" s="20"/>
      <c r="D387" s="20"/>
      <c r="E387" s="20"/>
      <c r="F387" s="20"/>
      <c r="G387" s="20"/>
      <c r="H387" s="20"/>
      <c r="I387" s="20"/>
      <c r="J387" s="20"/>
      <c r="K387" s="20"/>
      <c r="L387" s="20"/>
      <c r="M387" s="20"/>
      <c r="N387" s="20"/>
    </row>
    <row r="388" spans="1:14" ht="13.2">
      <c r="A388" s="20"/>
      <c r="B388" s="20"/>
      <c r="C388" s="20"/>
      <c r="D388" s="20"/>
      <c r="E388" s="20"/>
      <c r="F388" s="20"/>
      <c r="G388" s="20"/>
      <c r="H388" s="20"/>
      <c r="I388" s="20"/>
      <c r="J388" s="20"/>
      <c r="K388" s="20"/>
      <c r="L388" s="20"/>
      <c r="M388" s="20"/>
      <c r="N388" s="20"/>
    </row>
    <row r="389" spans="1:14" ht="13.2">
      <c r="A389" s="20"/>
      <c r="B389" s="20"/>
      <c r="C389" s="20"/>
      <c r="D389" s="20"/>
      <c r="E389" s="20"/>
      <c r="F389" s="20"/>
      <c r="G389" s="20"/>
      <c r="H389" s="20"/>
      <c r="I389" s="20"/>
      <c r="J389" s="20"/>
      <c r="K389" s="20"/>
      <c r="L389" s="20"/>
      <c r="M389" s="20"/>
      <c r="N389" s="20"/>
    </row>
    <row r="390" spans="1:14" ht="13.2">
      <c r="A390" s="20"/>
      <c r="B390" s="20"/>
      <c r="C390" s="20"/>
      <c r="D390" s="20"/>
      <c r="E390" s="20"/>
      <c r="F390" s="20"/>
      <c r="G390" s="20"/>
      <c r="H390" s="20"/>
      <c r="I390" s="20"/>
      <c r="J390" s="20"/>
      <c r="K390" s="20"/>
      <c r="L390" s="20"/>
      <c r="M390" s="20"/>
      <c r="N390" s="20"/>
    </row>
    <row r="391" spans="1:14" ht="13.2">
      <c r="A391" s="20"/>
      <c r="B391" s="20"/>
      <c r="C391" s="20"/>
      <c r="D391" s="20"/>
      <c r="E391" s="20"/>
      <c r="F391" s="20"/>
      <c r="G391" s="20"/>
      <c r="H391" s="20"/>
      <c r="I391" s="20"/>
      <c r="J391" s="20"/>
      <c r="K391" s="20"/>
      <c r="L391" s="20"/>
      <c r="M391" s="20"/>
      <c r="N391" s="20"/>
    </row>
    <row r="392" spans="1:14" ht="13.2">
      <c r="A392" s="20"/>
      <c r="B392" s="20"/>
      <c r="C392" s="20"/>
      <c r="D392" s="20"/>
      <c r="E392" s="20"/>
      <c r="F392" s="20"/>
      <c r="G392" s="20"/>
      <c r="H392" s="20"/>
      <c r="I392" s="20"/>
      <c r="J392" s="20"/>
      <c r="K392" s="20"/>
      <c r="L392" s="20"/>
      <c r="M392" s="20"/>
      <c r="N392" s="20"/>
    </row>
    <row r="393" spans="1:14" ht="13.2">
      <c r="A393" s="20"/>
      <c r="B393" s="20"/>
      <c r="C393" s="20"/>
      <c r="D393" s="20"/>
      <c r="E393" s="20"/>
      <c r="F393" s="20"/>
      <c r="G393" s="20"/>
      <c r="H393" s="20"/>
      <c r="I393" s="20"/>
      <c r="J393" s="20"/>
      <c r="K393" s="20"/>
      <c r="L393" s="20"/>
      <c r="M393" s="20"/>
      <c r="N393" s="20"/>
    </row>
    <row r="394" spans="1:14" ht="13.2">
      <c r="A394" s="20"/>
      <c r="B394" s="20"/>
      <c r="C394" s="20"/>
      <c r="D394" s="20"/>
      <c r="E394" s="20"/>
      <c r="F394" s="20"/>
      <c r="G394" s="20"/>
      <c r="H394" s="20"/>
      <c r="I394" s="20"/>
      <c r="J394" s="20"/>
      <c r="K394" s="20"/>
      <c r="L394" s="20"/>
      <c r="M394" s="20"/>
      <c r="N394" s="20"/>
    </row>
    <row r="395" spans="1:14" ht="13.2">
      <c r="A395" s="20"/>
      <c r="B395" s="20"/>
      <c r="C395" s="20"/>
      <c r="D395" s="20"/>
      <c r="E395" s="20"/>
      <c r="F395" s="20"/>
      <c r="G395" s="20"/>
      <c r="H395" s="20"/>
      <c r="I395" s="20"/>
      <c r="J395" s="20"/>
      <c r="K395" s="20"/>
      <c r="L395" s="20"/>
      <c r="M395" s="20"/>
      <c r="N395" s="20"/>
    </row>
    <row r="396" spans="1:14" ht="13.2">
      <c r="A396" s="20"/>
      <c r="B396" s="20"/>
      <c r="C396" s="20"/>
      <c r="D396" s="20"/>
      <c r="E396" s="20"/>
      <c r="F396" s="20"/>
      <c r="G396" s="20"/>
      <c r="H396" s="20"/>
      <c r="I396" s="20"/>
      <c r="J396" s="20"/>
      <c r="K396" s="20"/>
      <c r="L396" s="20"/>
      <c r="M396" s="20"/>
      <c r="N396" s="20"/>
    </row>
    <row r="397" spans="1:14" ht="13.2">
      <c r="A397" s="20"/>
      <c r="B397" s="20"/>
      <c r="C397" s="20"/>
      <c r="D397" s="20"/>
      <c r="E397" s="20"/>
      <c r="F397" s="20"/>
      <c r="G397" s="20"/>
      <c r="H397" s="20"/>
      <c r="I397" s="20"/>
      <c r="J397" s="20"/>
      <c r="K397" s="20"/>
      <c r="L397" s="20"/>
      <c r="M397" s="20"/>
      <c r="N397" s="20"/>
    </row>
    <row r="398" spans="1:14" ht="13.2">
      <c r="A398" s="20"/>
      <c r="B398" s="20"/>
      <c r="C398" s="20"/>
      <c r="D398" s="20"/>
      <c r="E398" s="20"/>
      <c r="F398" s="20"/>
      <c r="G398" s="20"/>
      <c r="H398" s="20"/>
      <c r="I398" s="20"/>
      <c r="J398" s="20"/>
      <c r="K398" s="20"/>
      <c r="L398" s="20"/>
      <c r="M398" s="20"/>
      <c r="N398" s="20"/>
    </row>
    <row r="399" spans="1:14" ht="13.2">
      <c r="A399" s="20"/>
      <c r="B399" s="20"/>
      <c r="C399" s="20"/>
      <c r="D399" s="20"/>
      <c r="E399" s="20"/>
      <c r="F399" s="20"/>
      <c r="G399" s="20"/>
      <c r="H399" s="20"/>
      <c r="I399" s="20"/>
      <c r="J399" s="20"/>
      <c r="K399" s="20"/>
      <c r="L399" s="20"/>
      <c r="M399" s="20"/>
      <c r="N399" s="20"/>
    </row>
    <row r="400" spans="1:14" ht="13.2">
      <c r="A400" s="20"/>
      <c r="B400" s="20"/>
      <c r="C400" s="20"/>
      <c r="D400" s="20"/>
      <c r="E400" s="20"/>
      <c r="F400" s="20"/>
      <c r="G400" s="20"/>
      <c r="H400" s="20"/>
      <c r="I400" s="20"/>
      <c r="J400" s="20"/>
      <c r="K400" s="20"/>
      <c r="L400" s="20"/>
      <c r="M400" s="20"/>
      <c r="N400" s="20"/>
    </row>
    <row r="401" spans="1:14" ht="13.2">
      <c r="A401" s="20"/>
      <c r="B401" s="20"/>
      <c r="C401" s="20"/>
      <c r="D401" s="20"/>
      <c r="E401" s="20"/>
      <c r="F401" s="20"/>
      <c r="G401" s="20"/>
      <c r="H401" s="20"/>
      <c r="I401" s="20"/>
      <c r="J401" s="20"/>
      <c r="K401" s="20"/>
      <c r="L401" s="20"/>
      <c r="M401" s="20"/>
      <c r="N401" s="20"/>
    </row>
    <row r="402" spans="1:14" ht="13.2">
      <c r="A402" s="20"/>
      <c r="B402" s="20"/>
      <c r="C402" s="20"/>
      <c r="D402" s="20"/>
      <c r="E402" s="20"/>
      <c r="F402" s="20"/>
      <c r="G402" s="20"/>
      <c r="H402" s="20"/>
      <c r="I402" s="20"/>
      <c r="J402" s="20"/>
      <c r="K402" s="20"/>
      <c r="L402" s="20"/>
      <c r="M402" s="20"/>
      <c r="N402" s="20"/>
    </row>
    <row r="403" spans="1:14" ht="13.2">
      <c r="A403" s="20"/>
      <c r="B403" s="20"/>
      <c r="C403" s="20"/>
      <c r="D403" s="20"/>
      <c r="E403" s="20"/>
      <c r="F403" s="20"/>
      <c r="G403" s="20"/>
      <c r="H403" s="20"/>
      <c r="I403" s="20"/>
      <c r="J403" s="20"/>
      <c r="K403" s="20"/>
      <c r="L403" s="20"/>
      <c r="M403" s="20"/>
      <c r="N403" s="20"/>
    </row>
    <row r="404" spans="1:14" ht="13.2">
      <c r="A404" s="20"/>
      <c r="B404" s="20"/>
      <c r="C404" s="20"/>
      <c r="D404" s="20"/>
      <c r="E404" s="20"/>
      <c r="F404" s="20"/>
      <c r="G404" s="20"/>
      <c r="H404" s="20"/>
      <c r="I404" s="20"/>
      <c r="J404" s="20"/>
      <c r="K404" s="20"/>
      <c r="L404" s="20"/>
      <c r="M404" s="20"/>
      <c r="N404" s="20"/>
    </row>
    <row r="405" spans="1:14" ht="13.2">
      <c r="A405" s="20"/>
      <c r="B405" s="20"/>
      <c r="C405" s="20"/>
      <c r="D405" s="20"/>
      <c r="E405" s="20"/>
      <c r="F405" s="20"/>
      <c r="G405" s="20"/>
      <c r="H405" s="20"/>
      <c r="I405" s="20"/>
      <c r="J405" s="20"/>
      <c r="K405" s="20"/>
      <c r="L405" s="20"/>
      <c r="M405" s="20"/>
      <c r="N405" s="20"/>
    </row>
    <row r="406" spans="1:14" ht="13.2">
      <c r="A406" s="20"/>
      <c r="B406" s="20"/>
      <c r="C406" s="20"/>
      <c r="D406" s="20"/>
      <c r="E406" s="20"/>
      <c r="F406" s="20"/>
      <c r="G406" s="20"/>
      <c r="H406" s="20"/>
      <c r="I406" s="20"/>
      <c r="J406" s="20"/>
      <c r="K406" s="20"/>
      <c r="L406" s="20"/>
      <c r="M406" s="20"/>
      <c r="N406" s="20"/>
    </row>
    <row r="407" spans="1:14" ht="13.2">
      <c r="A407" s="20"/>
      <c r="B407" s="20"/>
      <c r="C407" s="20"/>
      <c r="D407" s="20"/>
      <c r="E407" s="20"/>
      <c r="F407" s="20"/>
      <c r="G407" s="20"/>
      <c r="H407" s="20"/>
      <c r="I407" s="20"/>
      <c r="J407" s="20"/>
      <c r="K407" s="20"/>
      <c r="L407" s="20"/>
      <c r="M407" s="20"/>
      <c r="N407" s="20"/>
    </row>
    <row r="408" spans="1:14" ht="13.2">
      <c r="A408" s="20"/>
      <c r="B408" s="20"/>
      <c r="C408" s="20"/>
      <c r="D408" s="20"/>
      <c r="E408" s="20"/>
      <c r="F408" s="20"/>
      <c r="G408" s="20"/>
      <c r="H408" s="20"/>
      <c r="I408" s="20"/>
      <c r="J408" s="20"/>
      <c r="K408" s="20"/>
      <c r="L408" s="20"/>
      <c r="M408" s="20"/>
      <c r="N408" s="20"/>
    </row>
    <row r="409" spans="1:14" ht="13.2">
      <c r="A409" s="20"/>
      <c r="B409" s="20"/>
      <c r="C409" s="20"/>
      <c r="D409" s="20"/>
      <c r="E409" s="20"/>
      <c r="F409" s="20"/>
      <c r="G409" s="20"/>
      <c r="H409" s="20"/>
      <c r="I409" s="20"/>
      <c r="J409" s="20"/>
      <c r="K409" s="20"/>
      <c r="L409" s="20"/>
      <c r="M409" s="20"/>
      <c r="N409" s="20"/>
    </row>
    <row r="410" spans="1:14" ht="13.2">
      <c r="A410" s="20"/>
      <c r="B410" s="20"/>
      <c r="C410" s="20"/>
      <c r="D410" s="20"/>
      <c r="E410" s="20"/>
      <c r="F410" s="20"/>
      <c r="G410" s="20"/>
      <c r="H410" s="20"/>
      <c r="I410" s="20"/>
      <c r="J410" s="20"/>
      <c r="K410" s="20"/>
      <c r="L410" s="20"/>
      <c r="M410" s="20"/>
      <c r="N410" s="20"/>
    </row>
    <row r="411" spans="1:14" ht="13.2">
      <c r="A411" s="20"/>
      <c r="B411" s="20"/>
      <c r="C411" s="20"/>
      <c r="D411" s="20"/>
      <c r="E411" s="20"/>
      <c r="F411" s="20"/>
      <c r="G411" s="20"/>
      <c r="H411" s="20"/>
      <c r="I411" s="20"/>
      <c r="J411" s="20"/>
      <c r="K411" s="20"/>
      <c r="L411" s="20"/>
      <c r="M411" s="20"/>
      <c r="N411" s="20"/>
    </row>
    <row r="412" spans="1:14" ht="13.2">
      <c r="A412" s="20"/>
      <c r="B412" s="20"/>
      <c r="C412" s="20"/>
      <c r="D412" s="20"/>
      <c r="E412" s="20"/>
      <c r="F412" s="20"/>
      <c r="G412" s="20"/>
      <c r="H412" s="20"/>
      <c r="I412" s="20"/>
      <c r="J412" s="20"/>
      <c r="K412" s="20"/>
      <c r="L412" s="20"/>
      <c r="M412" s="20"/>
      <c r="N412" s="20"/>
    </row>
    <row r="413" spans="1:14" ht="13.2">
      <c r="A413" s="20"/>
      <c r="B413" s="20"/>
      <c r="C413" s="20"/>
      <c r="D413" s="20"/>
      <c r="E413" s="20"/>
      <c r="F413" s="20"/>
      <c r="G413" s="20"/>
      <c r="H413" s="20"/>
      <c r="I413" s="20"/>
      <c r="J413" s="20"/>
      <c r="K413" s="20"/>
      <c r="L413" s="20"/>
      <c r="M413" s="20"/>
      <c r="N413" s="20"/>
    </row>
    <row r="414" spans="1:14" ht="13.2">
      <c r="A414" s="20"/>
      <c r="B414" s="20"/>
      <c r="C414" s="20"/>
      <c r="D414" s="20"/>
      <c r="E414" s="20"/>
      <c r="F414" s="20"/>
      <c r="G414" s="20"/>
      <c r="H414" s="20"/>
      <c r="I414" s="20"/>
      <c r="J414" s="20"/>
      <c r="K414" s="20"/>
      <c r="L414" s="20"/>
      <c r="M414" s="20"/>
      <c r="N414" s="20"/>
    </row>
    <row r="415" spans="1:14" ht="13.2">
      <c r="A415" s="20"/>
      <c r="B415" s="20"/>
      <c r="C415" s="20"/>
      <c r="D415" s="20"/>
      <c r="E415" s="20"/>
      <c r="F415" s="20"/>
      <c r="G415" s="20"/>
      <c r="H415" s="20"/>
      <c r="I415" s="20"/>
      <c r="J415" s="20"/>
      <c r="K415" s="20"/>
      <c r="L415" s="20"/>
      <c r="M415" s="20"/>
      <c r="N415" s="20"/>
    </row>
    <row r="416" spans="1:14" ht="13.2">
      <c r="A416" s="20"/>
      <c r="B416" s="20"/>
      <c r="C416" s="20"/>
      <c r="D416" s="20"/>
      <c r="E416" s="20"/>
      <c r="F416" s="20"/>
      <c r="G416" s="20"/>
      <c r="H416" s="20"/>
      <c r="I416" s="20"/>
      <c r="J416" s="20"/>
      <c r="K416" s="20"/>
      <c r="L416" s="20"/>
      <c r="M416" s="20"/>
      <c r="N416" s="20"/>
    </row>
    <row r="417" spans="1:14" ht="13.2">
      <c r="A417" s="20"/>
      <c r="B417" s="20"/>
      <c r="C417" s="20"/>
      <c r="D417" s="20"/>
      <c r="E417" s="20"/>
      <c r="F417" s="20"/>
      <c r="G417" s="20"/>
      <c r="H417" s="20"/>
      <c r="I417" s="20"/>
      <c r="J417" s="20"/>
      <c r="K417" s="20"/>
      <c r="L417" s="20"/>
      <c r="M417" s="20"/>
      <c r="N417" s="20"/>
    </row>
    <row r="418" spans="1:14" ht="13.2">
      <c r="A418" s="20"/>
      <c r="B418" s="20"/>
      <c r="C418" s="20"/>
      <c r="D418" s="20"/>
      <c r="E418" s="20"/>
      <c r="F418" s="20"/>
      <c r="G418" s="20"/>
      <c r="H418" s="20"/>
      <c r="I418" s="20"/>
      <c r="J418" s="20"/>
      <c r="K418" s="20"/>
      <c r="L418" s="20"/>
      <c r="M418" s="20"/>
      <c r="N418" s="20"/>
    </row>
    <row r="419" spans="1:14" ht="13.2">
      <c r="A419" s="20"/>
      <c r="B419" s="20"/>
      <c r="C419" s="20"/>
      <c r="D419" s="20"/>
      <c r="E419" s="20"/>
      <c r="F419" s="20"/>
      <c r="G419" s="20"/>
      <c r="H419" s="20"/>
      <c r="I419" s="20"/>
      <c r="J419" s="20"/>
      <c r="K419" s="20"/>
      <c r="L419" s="20"/>
      <c r="M419" s="20"/>
      <c r="N419" s="20"/>
    </row>
    <row r="420" spans="1:14" ht="13.2">
      <c r="A420" s="20"/>
      <c r="B420" s="20"/>
      <c r="C420" s="20"/>
      <c r="D420" s="20"/>
      <c r="E420" s="20"/>
      <c r="F420" s="20"/>
      <c r="G420" s="20"/>
      <c r="H420" s="20"/>
      <c r="I420" s="20"/>
      <c r="J420" s="20"/>
      <c r="K420" s="20"/>
      <c r="L420" s="20"/>
      <c r="M420" s="20"/>
      <c r="N420" s="20"/>
    </row>
    <row r="421" spans="1:14" ht="13.2">
      <c r="A421" s="20"/>
      <c r="B421" s="20"/>
      <c r="C421" s="20"/>
      <c r="D421" s="20"/>
      <c r="E421" s="20"/>
      <c r="F421" s="20"/>
      <c r="G421" s="20"/>
      <c r="H421" s="20"/>
      <c r="I421" s="20"/>
      <c r="J421" s="20"/>
      <c r="K421" s="20"/>
      <c r="L421" s="20"/>
      <c r="M421" s="20"/>
      <c r="N421" s="20"/>
    </row>
    <row r="422" spans="1:14" ht="13.2">
      <c r="A422" s="20"/>
      <c r="B422" s="20"/>
      <c r="C422" s="20"/>
      <c r="D422" s="20"/>
      <c r="E422" s="20"/>
      <c r="F422" s="20"/>
      <c r="G422" s="20"/>
      <c r="H422" s="20"/>
      <c r="I422" s="20"/>
      <c r="J422" s="20"/>
      <c r="K422" s="20"/>
      <c r="L422" s="20"/>
      <c r="M422" s="20"/>
      <c r="N422" s="20"/>
    </row>
    <row r="423" spans="1:14" ht="13.2">
      <c r="A423" s="20"/>
      <c r="B423" s="20"/>
      <c r="C423" s="20"/>
      <c r="D423" s="20"/>
      <c r="E423" s="20"/>
      <c r="F423" s="20"/>
      <c r="G423" s="20"/>
      <c r="H423" s="20"/>
      <c r="I423" s="20"/>
      <c r="J423" s="20"/>
      <c r="K423" s="20"/>
      <c r="L423" s="20"/>
      <c r="M423" s="20"/>
      <c r="N423" s="20"/>
    </row>
    <row r="424" spans="1:14" ht="13.2">
      <c r="A424" s="20"/>
      <c r="B424" s="20"/>
      <c r="C424" s="20"/>
      <c r="D424" s="20"/>
      <c r="E424" s="20"/>
      <c r="F424" s="20"/>
      <c r="G424" s="20"/>
      <c r="H424" s="20"/>
      <c r="I424" s="20"/>
      <c r="J424" s="20"/>
      <c r="K424" s="20"/>
      <c r="L424" s="20"/>
      <c r="M424" s="20"/>
      <c r="N424" s="20"/>
    </row>
    <row r="425" spans="1:14" ht="13.2">
      <c r="A425" s="20"/>
      <c r="B425" s="20"/>
      <c r="C425" s="20"/>
      <c r="D425" s="20"/>
      <c r="E425" s="20"/>
      <c r="F425" s="20"/>
      <c r="G425" s="20"/>
      <c r="H425" s="20"/>
      <c r="I425" s="20"/>
      <c r="J425" s="20"/>
      <c r="K425" s="20"/>
      <c r="L425" s="20"/>
      <c r="M425" s="20"/>
      <c r="N425" s="20"/>
    </row>
    <row r="426" spans="1:14" ht="13.2">
      <c r="A426" s="20"/>
      <c r="B426" s="20"/>
      <c r="C426" s="20"/>
      <c r="D426" s="20"/>
      <c r="E426" s="20"/>
      <c r="F426" s="20"/>
      <c r="G426" s="20"/>
      <c r="H426" s="20"/>
      <c r="I426" s="20"/>
      <c r="J426" s="20"/>
      <c r="K426" s="20"/>
      <c r="L426" s="20"/>
      <c r="M426" s="20"/>
      <c r="N426" s="20"/>
    </row>
    <row r="427" spans="1:14" ht="13.2">
      <c r="A427" s="20"/>
      <c r="B427" s="20"/>
      <c r="C427" s="20"/>
      <c r="D427" s="20"/>
      <c r="E427" s="20"/>
      <c r="F427" s="20"/>
      <c r="G427" s="20"/>
      <c r="H427" s="20"/>
      <c r="I427" s="20"/>
      <c r="J427" s="20"/>
      <c r="K427" s="20"/>
      <c r="L427" s="20"/>
      <c r="M427" s="20"/>
      <c r="N427" s="20"/>
    </row>
    <row r="428" spans="1:14" ht="13.2">
      <c r="A428" s="20"/>
      <c r="B428" s="20"/>
      <c r="C428" s="20"/>
      <c r="D428" s="20"/>
      <c r="E428" s="20"/>
      <c r="F428" s="20"/>
      <c r="G428" s="20"/>
      <c r="H428" s="20"/>
      <c r="I428" s="20"/>
      <c r="J428" s="20"/>
      <c r="K428" s="20"/>
      <c r="L428" s="20"/>
      <c r="M428" s="20"/>
      <c r="N428" s="20"/>
    </row>
    <row r="429" spans="1:14" ht="13.2">
      <c r="A429" s="20"/>
      <c r="B429" s="20"/>
      <c r="C429" s="20"/>
      <c r="D429" s="20"/>
      <c r="E429" s="20"/>
      <c r="F429" s="20"/>
      <c r="G429" s="20"/>
      <c r="H429" s="20"/>
      <c r="I429" s="20"/>
      <c r="J429" s="20"/>
      <c r="K429" s="20"/>
      <c r="L429" s="20"/>
      <c r="M429" s="20"/>
      <c r="N429" s="20"/>
    </row>
    <row r="430" spans="1:14" ht="13.2">
      <c r="A430" s="20"/>
      <c r="B430" s="20"/>
      <c r="C430" s="20"/>
      <c r="D430" s="20"/>
      <c r="E430" s="20"/>
      <c r="F430" s="20"/>
      <c r="G430" s="20"/>
      <c r="H430" s="20"/>
      <c r="I430" s="20"/>
      <c r="J430" s="20"/>
      <c r="K430" s="20"/>
      <c r="L430" s="20"/>
      <c r="M430" s="20"/>
      <c r="N430" s="20"/>
    </row>
    <row r="431" spans="1:14" ht="13.2">
      <c r="A431" s="20"/>
      <c r="B431" s="20"/>
      <c r="C431" s="20"/>
      <c r="D431" s="20"/>
      <c r="E431" s="20"/>
      <c r="F431" s="20"/>
      <c r="G431" s="20"/>
      <c r="H431" s="20"/>
      <c r="I431" s="20"/>
      <c r="J431" s="20"/>
      <c r="K431" s="20"/>
      <c r="L431" s="20"/>
      <c r="M431" s="20"/>
      <c r="N431" s="20"/>
    </row>
    <row r="432" spans="1:14" ht="13.2">
      <c r="A432" s="20"/>
      <c r="B432" s="20"/>
      <c r="C432" s="20"/>
      <c r="D432" s="20"/>
      <c r="E432" s="20"/>
      <c r="F432" s="20"/>
      <c r="G432" s="20"/>
      <c r="H432" s="20"/>
      <c r="I432" s="20"/>
      <c r="J432" s="20"/>
      <c r="K432" s="20"/>
      <c r="L432" s="20"/>
      <c r="M432" s="20"/>
      <c r="N432" s="20"/>
    </row>
    <row r="433" spans="1:14" ht="13.2">
      <c r="A433" s="20"/>
      <c r="B433" s="20"/>
      <c r="C433" s="20"/>
      <c r="D433" s="20"/>
      <c r="E433" s="20"/>
      <c r="F433" s="20"/>
      <c r="G433" s="20"/>
      <c r="H433" s="20"/>
      <c r="I433" s="20"/>
      <c r="J433" s="20"/>
      <c r="K433" s="20"/>
      <c r="L433" s="20"/>
      <c r="M433" s="20"/>
      <c r="N433" s="20"/>
    </row>
    <row r="434" spans="1:14" ht="13.2">
      <c r="A434" s="20"/>
      <c r="B434" s="20"/>
      <c r="C434" s="20"/>
      <c r="D434" s="20"/>
      <c r="E434" s="20"/>
      <c r="F434" s="20"/>
      <c r="G434" s="20"/>
      <c r="H434" s="20"/>
      <c r="I434" s="20"/>
      <c r="J434" s="20"/>
      <c r="K434" s="20"/>
      <c r="L434" s="20"/>
      <c r="M434" s="20"/>
      <c r="N434" s="20"/>
    </row>
    <row r="435" spans="1:14" ht="13.2">
      <c r="A435" s="20"/>
      <c r="B435" s="20"/>
      <c r="C435" s="20"/>
      <c r="D435" s="20"/>
      <c r="E435" s="20"/>
      <c r="F435" s="20"/>
      <c r="G435" s="20"/>
      <c r="H435" s="20"/>
      <c r="I435" s="20"/>
      <c r="J435" s="20"/>
      <c r="K435" s="20"/>
      <c r="L435" s="20"/>
      <c r="M435" s="20"/>
      <c r="N435" s="20"/>
    </row>
    <row r="436" spans="1:14" ht="13.2">
      <c r="A436" s="20"/>
      <c r="B436" s="20"/>
      <c r="C436" s="20"/>
      <c r="D436" s="20"/>
      <c r="E436" s="20"/>
      <c r="F436" s="20"/>
      <c r="G436" s="20"/>
      <c r="H436" s="20"/>
      <c r="I436" s="20"/>
      <c r="J436" s="20"/>
      <c r="K436" s="20"/>
      <c r="L436" s="20"/>
      <c r="M436" s="20"/>
      <c r="N436" s="20"/>
    </row>
    <row r="437" spans="1:14" ht="13.2">
      <c r="A437" s="20"/>
      <c r="B437" s="20"/>
      <c r="C437" s="20"/>
      <c r="D437" s="20"/>
      <c r="E437" s="20"/>
      <c r="F437" s="20"/>
      <c r="G437" s="20"/>
      <c r="H437" s="20"/>
      <c r="I437" s="20"/>
      <c r="J437" s="20"/>
      <c r="K437" s="20"/>
      <c r="L437" s="20"/>
      <c r="M437" s="20"/>
      <c r="N437" s="20"/>
    </row>
    <row r="438" spans="1:14" ht="13.2">
      <c r="A438" s="20"/>
      <c r="B438" s="20"/>
      <c r="C438" s="20"/>
      <c r="D438" s="20"/>
      <c r="E438" s="20"/>
      <c r="F438" s="20"/>
      <c r="G438" s="20"/>
      <c r="H438" s="20"/>
      <c r="I438" s="20"/>
      <c r="J438" s="20"/>
      <c r="K438" s="20"/>
      <c r="L438" s="20"/>
      <c r="M438" s="20"/>
      <c r="N438" s="20"/>
    </row>
    <row r="439" spans="1:14" ht="13.2">
      <c r="A439" s="20"/>
      <c r="B439" s="20"/>
      <c r="C439" s="20"/>
      <c r="D439" s="20"/>
      <c r="E439" s="20"/>
      <c r="F439" s="20"/>
      <c r="G439" s="20"/>
      <c r="H439" s="20"/>
      <c r="I439" s="20"/>
      <c r="J439" s="20"/>
      <c r="K439" s="20"/>
      <c r="L439" s="20"/>
      <c r="M439" s="20"/>
      <c r="N439" s="20"/>
    </row>
    <row r="440" spans="1:14" ht="13.2">
      <c r="A440" s="20"/>
      <c r="B440" s="20"/>
      <c r="C440" s="20"/>
      <c r="D440" s="20"/>
      <c r="E440" s="20"/>
      <c r="F440" s="20"/>
      <c r="G440" s="20"/>
      <c r="H440" s="20"/>
      <c r="I440" s="20"/>
      <c r="J440" s="20"/>
      <c r="K440" s="20"/>
      <c r="L440" s="20"/>
      <c r="M440" s="20"/>
      <c r="N440" s="20"/>
    </row>
    <row r="441" spans="1:14" ht="13.2">
      <c r="A441" s="20"/>
      <c r="B441" s="20"/>
      <c r="C441" s="20"/>
      <c r="D441" s="20"/>
      <c r="E441" s="20"/>
      <c r="F441" s="20"/>
      <c r="G441" s="20"/>
      <c r="H441" s="20"/>
      <c r="I441" s="20"/>
      <c r="J441" s="20"/>
      <c r="K441" s="20"/>
      <c r="L441" s="20"/>
      <c r="M441" s="20"/>
      <c r="N441" s="20"/>
    </row>
    <row r="442" spans="1:14" ht="13.2">
      <c r="A442" s="20"/>
      <c r="B442" s="20"/>
      <c r="C442" s="20"/>
      <c r="D442" s="20"/>
      <c r="E442" s="20"/>
      <c r="F442" s="20"/>
      <c r="G442" s="20"/>
      <c r="H442" s="20"/>
      <c r="I442" s="20"/>
      <c r="J442" s="20"/>
      <c r="K442" s="20"/>
      <c r="L442" s="20"/>
      <c r="M442" s="20"/>
      <c r="N442" s="20"/>
    </row>
    <row r="443" spans="1:14" ht="13.2">
      <c r="A443" s="20"/>
      <c r="B443" s="20"/>
      <c r="C443" s="20"/>
      <c r="D443" s="20"/>
      <c r="E443" s="20"/>
      <c r="F443" s="20"/>
      <c r="G443" s="20"/>
      <c r="H443" s="20"/>
      <c r="I443" s="20"/>
      <c r="J443" s="20"/>
      <c r="K443" s="20"/>
      <c r="L443" s="20"/>
      <c r="M443" s="20"/>
      <c r="N443" s="20"/>
    </row>
    <row r="444" spans="1:14" ht="13.2">
      <c r="A444" s="20"/>
      <c r="B444" s="20"/>
      <c r="C444" s="20"/>
      <c r="D444" s="20"/>
      <c r="E444" s="20"/>
      <c r="F444" s="20"/>
      <c r="G444" s="20"/>
      <c r="H444" s="20"/>
      <c r="I444" s="20"/>
      <c r="J444" s="20"/>
      <c r="K444" s="20"/>
      <c r="L444" s="20"/>
      <c r="M444" s="20"/>
      <c r="N444" s="20"/>
    </row>
    <row r="445" spans="1:14" ht="13.2">
      <c r="A445" s="20"/>
      <c r="B445" s="20"/>
      <c r="C445" s="20"/>
      <c r="D445" s="20"/>
      <c r="E445" s="20"/>
      <c r="F445" s="20"/>
      <c r="G445" s="20"/>
      <c r="H445" s="20"/>
      <c r="I445" s="20"/>
      <c r="J445" s="20"/>
      <c r="K445" s="20"/>
      <c r="L445" s="20"/>
      <c r="M445" s="20"/>
      <c r="N445" s="20"/>
    </row>
    <row r="446" spans="1:14" ht="13.2">
      <c r="A446" s="20"/>
      <c r="B446" s="20"/>
      <c r="C446" s="20"/>
      <c r="D446" s="20"/>
      <c r="E446" s="20"/>
      <c r="F446" s="20"/>
      <c r="G446" s="20"/>
      <c r="H446" s="20"/>
      <c r="I446" s="20"/>
      <c r="J446" s="20"/>
      <c r="K446" s="20"/>
      <c r="L446" s="20"/>
      <c r="M446" s="20"/>
      <c r="N446" s="20"/>
    </row>
    <row r="447" spans="1:14" ht="13.2">
      <c r="A447" s="20"/>
      <c r="B447" s="20"/>
      <c r="C447" s="20"/>
      <c r="D447" s="20"/>
      <c r="E447" s="20"/>
      <c r="F447" s="20"/>
      <c r="G447" s="20"/>
      <c r="H447" s="20"/>
      <c r="I447" s="20"/>
      <c r="J447" s="20"/>
      <c r="K447" s="20"/>
      <c r="L447" s="20"/>
      <c r="M447" s="20"/>
      <c r="N447" s="20"/>
    </row>
    <row r="448" spans="1:14" ht="13.2">
      <c r="A448" s="20"/>
      <c r="B448" s="20"/>
      <c r="C448" s="20"/>
      <c r="D448" s="20"/>
      <c r="E448" s="20"/>
      <c r="F448" s="20"/>
      <c r="G448" s="20"/>
      <c r="H448" s="20"/>
      <c r="I448" s="20"/>
      <c r="J448" s="20"/>
      <c r="K448" s="20"/>
      <c r="L448" s="20"/>
      <c r="M448" s="20"/>
      <c r="N448" s="20"/>
    </row>
    <row r="449" spans="1:14" ht="13.2">
      <c r="A449" s="20"/>
      <c r="B449" s="20"/>
      <c r="C449" s="20"/>
      <c r="D449" s="20"/>
      <c r="E449" s="20"/>
      <c r="F449" s="20"/>
      <c r="G449" s="20"/>
      <c r="H449" s="20"/>
      <c r="I449" s="20"/>
      <c r="J449" s="20"/>
      <c r="K449" s="20"/>
      <c r="L449" s="20"/>
      <c r="M449" s="20"/>
      <c r="N449" s="20"/>
    </row>
    <row r="450" spans="1:14" ht="13.2">
      <c r="A450" s="20"/>
      <c r="B450" s="20"/>
      <c r="C450" s="20"/>
      <c r="D450" s="20"/>
      <c r="E450" s="20"/>
      <c r="F450" s="20"/>
      <c r="G450" s="20"/>
      <c r="H450" s="20"/>
      <c r="I450" s="20"/>
      <c r="J450" s="20"/>
      <c r="K450" s="20"/>
      <c r="L450" s="20"/>
      <c r="M450" s="20"/>
      <c r="N450" s="20"/>
    </row>
    <row r="451" spans="1:14" ht="13.2">
      <c r="A451" s="20"/>
      <c r="B451" s="20"/>
      <c r="C451" s="20"/>
      <c r="D451" s="20"/>
      <c r="E451" s="20"/>
      <c r="F451" s="20"/>
      <c r="G451" s="20"/>
      <c r="H451" s="20"/>
      <c r="I451" s="20"/>
      <c r="J451" s="20"/>
      <c r="K451" s="20"/>
      <c r="L451" s="20"/>
      <c r="M451" s="20"/>
      <c r="N451" s="20"/>
    </row>
    <row r="452" spans="1:14" ht="13.2">
      <c r="A452" s="20"/>
      <c r="B452" s="20"/>
      <c r="C452" s="20"/>
      <c r="D452" s="20"/>
      <c r="E452" s="20"/>
      <c r="F452" s="20"/>
      <c r="G452" s="20"/>
      <c r="H452" s="20"/>
      <c r="I452" s="20"/>
      <c r="J452" s="20"/>
      <c r="K452" s="20"/>
      <c r="L452" s="20"/>
      <c r="M452" s="20"/>
      <c r="N452" s="20"/>
    </row>
    <row r="453" spans="1:14" ht="13.2">
      <c r="A453" s="20"/>
      <c r="B453" s="20"/>
      <c r="C453" s="20"/>
      <c r="D453" s="20"/>
      <c r="E453" s="20"/>
      <c r="F453" s="20"/>
      <c r="G453" s="20"/>
      <c r="H453" s="20"/>
      <c r="I453" s="20"/>
      <c r="J453" s="20"/>
      <c r="K453" s="20"/>
      <c r="L453" s="20"/>
      <c r="M453" s="20"/>
      <c r="N453" s="20"/>
    </row>
    <row r="454" spans="1:14" ht="13.2">
      <c r="A454" s="20"/>
      <c r="B454" s="20"/>
      <c r="C454" s="20"/>
      <c r="D454" s="20"/>
      <c r="E454" s="20"/>
      <c r="F454" s="20"/>
      <c r="G454" s="20"/>
      <c r="H454" s="20"/>
      <c r="I454" s="20"/>
      <c r="J454" s="20"/>
      <c r="K454" s="20"/>
      <c r="L454" s="20"/>
      <c r="M454" s="20"/>
      <c r="N454" s="20"/>
    </row>
    <row r="455" spans="1:14" ht="13.2">
      <c r="A455" s="20"/>
      <c r="B455" s="20"/>
      <c r="C455" s="20"/>
      <c r="D455" s="20"/>
      <c r="E455" s="20"/>
      <c r="F455" s="20"/>
      <c r="G455" s="20"/>
      <c r="H455" s="20"/>
      <c r="I455" s="20"/>
      <c r="J455" s="20"/>
      <c r="K455" s="20"/>
      <c r="L455" s="20"/>
      <c r="M455" s="20"/>
      <c r="N455" s="20"/>
    </row>
    <row r="456" spans="1:14" ht="13.2">
      <c r="A456" s="20"/>
      <c r="B456" s="20"/>
      <c r="C456" s="20"/>
      <c r="D456" s="20"/>
      <c r="E456" s="20"/>
      <c r="F456" s="20"/>
      <c r="G456" s="20"/>
      <c r="H456" s="20"/>
      <c r="I456" s="20"/>
      <c r="J456" s="20"/>
      <c r="K456" s="20"/>
      <c r="L456" s="20"/>
      <c r="M456" s="20"/>
      <c r="N456" s="20"/>
    </row>
    <row r="457" spans="1:14" ht="13.2">
      <c r="A457" s="20"/>
      <c r="B457" s="20"/>
      <c r="C457" s="20"/>
      <c r="D457" s="20"/>
      <c r="E457" s="20"/>
      <c r="F457" s="20"/>
      <c r="G457" s="20"/>
      <c r="H457" s="20"/>
      <c r="I457" s="20"/>
      <c r="J457" s="20"/>
      <c r="K457" s="20"/>
      <c r="L457" s="20"/>
      <c r="M457" s="20"/>
      <c r="N457" s="20"/>
    </row>
    <row r="458" spans="1:14" ht="13.2">
      <c r="A458" s="20"/>
      <c r="B458" s="20"/>
      <c r="C458" s="20"/>
      <c r="D458" s="20"/>
      <c r="E458" s="20"/>
      <c r="F458" s="20"/>
      <c r="G458" s="20"/>
      <c r="H458" s="20"/>
      <c r="I458" s="20"/>
      <c r="J458" s="20"/>
      <c r="K458" s="20"/>
      <c r="L458" s="20"/>
      <c r="M458" s="20"/>
      <c r="N458" s="20"/>
    </row>
    <row r="459" spans="1:14" ht="13.2">
      <c r="A459" s="20"/>
      <c r="B459" s="20"/>
      <c r="C459" s="20"/>
      <c r="D459" s="20"/>
      <c r="E459" s="20"/>
      <c r="F459" s="20"/>
      <c r="G459" s="20"/>
      <c r="H459" s="20"/>
      <c r="I459" s="20"/>
      <c r="J459" s="20"/>
      <c r="K459" s="20"/>
      <c r="L459" s="20"/>
      <c r="M459" s="20"/>
      <c r="N459" s="20"/>
    </row>
    <row r="460" spans="1:14" ht="13.2">
      <c r="A460" s="20"/>
      <c r="B460" s="20"/>
      <c r="C460" s="20"/>
      <c r="D460" s="20"/>
      <c r="E460" s="20"/>
      <c r="F460" s="20"/>
      <c r="G460" s="20"/>
      <c r="H460" s="20"/>
      <c r="I460" s="20"/>
      <c r="J460" s="20"/>
      <c r="K460" s="20"/>
      <c r="L460" s="20"/>
      <c r="M460" s="20"/>
      <c r="N460" s="20"/>
    </row>
    <row r="461" spans="1:14" ht="13.2">
      <c r="A461" s="20"/>
      <c r="B461" s="20"/>
      <c r="C461" s="20"/>
      <c r="D461" s="20"/>
      <c r="E461" s="20"/>
      <c r="F461" s="20"/>
      <c r="G461" s="20"/>
      <c r="H461" s="20"/>
      <c r="I461" s="20"/>
      <c r="J461" s="20"/>
      <c r="K461" s="20"/>
      <c r="L461" s="20"/>
      <c r="M461" s="20"/>
      <c r="N461" s="20"/>
    </row>
    <row r="462" spans="1:14" ht="13.2">
      <c r="A462" s="20"/>
      <c r="B462" s="20"/>
      <c r="C462" s="20"/>
      <c r="D462" s="20"/>
      <c r="E462" s="20"/>
      <c r="F462" s="20"/>
      <c r="G462" s="20"/>
      <c r="H462" s="20"/>
      <c r="I462" s="20"/>
      <c r="J462" s="20"/>
      <c r="K462" s="20"/>
      <c r="L462" s="20"/>
      <c r="M462" s="20"/>
      <c r="N462" s="20"/>
    </row>
    <row r="463" spans="1:14" ht="13.2">
      <c r="A463" s="20"/>
      <c r="B463" s="20"/>
      <c r="C463" s="20"/>
      <c r="D463" s="20"/>
      <c r="E463" s="20"/>
      <c r="F463" s="20"/>
      <c r="G463" s="20"/>
      <c r="H463" s="20"/>
      <c r="I463" s="20"/>
      <c r="J463" s="20"/>
      <c r="K463" s="20"/>
      <c r="L463" s="20"/>
      <c r="M463" s="20"/>
      <c r="N463" s="20"/>
    </row>
    <row r="464" spans="1:14" ht="13.2">
      <c r="A464" s="20"/>
      <c r="B464" s="20"/>
      <c r="C464" s="20"/>
      <c r="D464" s="20"/>
      <c r="E464" s="20"/>
      <c r="F464" s="20"/>
      <c r="G464" s="20"/>
      <c r="H464" s="20"/>
      <c r="I464" s="20"/>
      <c r="J464" s="20"/>
      <c r="K464" s="20"/>
      <c r="L464" s="20"/>
      <c r="M464" s="20"/>
      <c r="N464" s="20"/>
    </row>
    <row r="465" spans="1:14" ht="13.2">
      <c r="A465" s="20"/>
      <c r="B465" s="20"/>
      <c r="C465" s="20"/>
      <c r="D465" s="20"/>
      <c r="E465" s="20"/>
      <c r="F465" s="20"/>
      <c r="G465" s="20"/>
      <c r="H465" s="20"/>
      <c r="I465" s="20"/>
      <c r="J465" s="20"/>
      <c r="K465" s="20"/>
      <c r="L465" s="20"/>
      <c r="M465" s="20"/>
      <c r="N465" s="20"/>
    </row>
    <row r="466" spans="1:14" ht="13.2">
      <c r="A466" s="20"/>
      <c r="B466" s="20"/>
      <c r="C466" s="20"/>
      <c r="D466" s="20"/>
      <c r="E466" s="20"/>
      <c r="F466" s="20"/>
      <c r="G466" s="20"/>
      <c r="H466" s="20"/>
      <c r="I466" s="20"/>
      <c r="J466" s="20"/>
      <c r="K466" s="20"/>
      <c r="L466" s="20"/>
      <c r="M466" s="20"/>
      <c r="N466" s="20"/>
    </row>
    <row r="467" spans="1:14" ht="13.2">
      <c r="A467" s="20"/>
      <c r="B467" s="20"/>
      <c r="C467" s="20"/>
      <c r="D467" s="20"/>
      <c r="E467" s="20"/>
      <c r="F467" s="20"/>
      <c r="G467" s="20"/>
      <c r="H467" s="20"/>
      <c r="I467" s="20"/>
      <c r="J467" s="20"/>
      <c r="K467" s="20"/>
      <c r="L467" s="20"/>
      <c r="M467" s="20"/>
      <c r="N467" s="20"/>
    </row>
    <row r="468" spans="1:14" ht="13.2">
      <c r="A468" s="20"/>
      <c r="B468" s="20"/>
      <c r="C468" s="20"/>
      <c r="D468" s="20"/>
      <c r="E468" s="20"/>
      <c r="F468" s="20"/>
      <c r="G468" s="20"/>
      <c r="H468" s="20"/>
      <c r="I468" s="20"/>
      <c r="J468" s="20"/>
      <c r="K468" s="20"/>
      <c r="L468" s="20"/>
      <c r="M468" s="20"/>
      <c r="N468" s="20"/>
    </row>
    <row r="469" spans="1:14" ht="13.2">
      <c r="A469" s="20"/>
      <c r="B469" s="20"/>
      <c r="C469" s="20"/>
      <c r="D469" s="20"/>
      <c r="E469" s="20"/>
      <c r="F469" s="20"/>
      <c r="G469" s="20"/>
      <c r="H469" s="20"/>
      <c r="I469" s="20"/>
      <c r="J469" s="20"/>
      <c r="K469" s="20"/>
      <c r="L469" s="20"/>
      <c r="M469" s="20"/>
      <c r="N469" s="20"/>
    </row>
    <row r="470" spans="1:14" ht="13.2">
      <c r="A470" s="20"/>
      <c r="B470" s="20"/>
      <c r="C470" s="20"/>
      <c r="D470" s="20"/>
      <c r="E470" s="20"/>
      <c r="F470" s="20"/>
      <c r="G470" s="20"/>
      <c r="H470" s="20"/>
      <c r="I470" s="20"/>
      <c r="J470" s="20"/>
      <c r="K470" s="20"/>
      <c r="L470" s="20"/>
      <c r="M470" s="20"/>
      <c r="N470" s="20"/>
    </row>
    <row r="471" spans="1:14" ht="13.2">
      <c r="A471" s="20"/>
      <c r="B471" s="20"/>
      <c r="C471" s="20"/>
      <c r="D471" s="20"/>
      <c r="E471" s="20"/>
      <c r="F471" s="20"/>
      <c r="G471" s="20"/>
      <c r="H471" s="20"/>
      <c r="I471" s="20"/>
      <c r="J471" s="20"/>
      <c r="K471" s="20"/>
      <c r="L471" s="20"/>
      <c r="M471" s="20"/>
      <c r="N471" s="20"/>
    </row>
    <row r="472" spans="1:14" ht="13.2">
      <c r="A472" s="20"/>
      <c r="B472" s="20"/>
      <c r="C472" s="20"/>
      <c r="D472" s="20"/>
      <c r="E472" s="20"/>
      <c r="F472" s="20"/>
      <c r="G472" s="20"/>
      <c r="H472" s="20"/>
      <c r="I472" s="20"/>
      <c r="J472" s="20"/>
      <c r="K472" s="20"/>
      <c r="L472" s="20"/>
      <c r="M472" s="20"/>
      <c r="N472" s="20"/>
    </row>
    <row r="473" spans="1:14" ht="13.2">
      <c r="A473" s="20"/>
      <c r="B473" s="20"/>
      <c r="C473" s="20"/>
      <c r="D473" s="20"/>
      <c r="E473" s="20"/>
      <c r="F473" s="20"/>
      <c r="G473" s="20"/>
      <c r="H473" s="20"/>
      <c r="I473" s="20"/>
      <c r="J473" s="20"/>
      <c r="K473" s="20"/>
      <c r="L473" s="20"/>
      <c r="M473" s="20"/>
      <c r="N473" s="20"/>
    </row>
    <row r="474" spans="1:14" ht="13.2">
      <c r="A474" s="20"/>
      <c r="B474" s="20"/>
      <c r="C474" s="20"/>
      <c r="D474" s="20"/>
      <c r="E474" s="20"/>
      <c r="F474" s="20"/>
      <c r="G474" s="20"/>
      <c r="H474" s="20"/>
      <c r="I474" s="20"/>
      <c r="J474" s="20"/>
      <c r="K474" s="20"/>
      <c r="L474" s="20"/>
      <c r="M474" s="20"/>
      <c r="N474" s="20"/>
    </row>
    <row r="475" spans="1:14" ht="13.2">
      <c r="A475" s="20"/>
      <c r="B475" s="20"/>
      <c r="C475" s="20"/>
      <c r="D475" s="20"/>
      <c r="E475" s="20"/>
      <c r="F475" s="20"/>
      <c r="G475" s="20"/>
      <c r="H475" s="20"/>
      <c r="I475" s="20"/>
      <c r="J475" s="20"/>
      <c r="K475" s="20"/>
      <c r="L475" s="20"/>
      <c r="M475" s="20"/>
      <c r="N475" s="20"/>
    </row>
    <row r="476" spans="1:14" ht="13.2">
      <c r="A476" s="20"/>
      <c r="B476" s="20"/>
      <c r="C476" s="20"/>
      <c r="D476" s="20"/>
      <c r="E476" s="20"/>
      <c r="F476" s="20"/>
      <c r="G476" s="20"/>
      <c r="H476" s="20"/>
      <c r="I476" s="20"/>
      <c r="J476" s="20"/>
      <c r="K476" s="20"/>
      <c r="L476" s="20"/>
      <c r="M476" s="20"/>
      <c r="N476" s="20"/>
    </row>
    <row r="477" spans="1:14" ht="13.2">
      <c r="A477" s="20"/>
      <c r="B477" s="20"/>
      <c r="C477" s="20"/>
      <c r="D477" s="20"/>
      <c r="E477" s="20"/>
      <c r="F477" s="20"/>
      <c r="G477" s="20"/>
      <c r="H477" s="20"/>
      <c r="I477" s="20"/>
      <c r="J477" s="20"/>
      <c r="K477" s="20"/>
      <c r="L477" s="20"/>
      <c r="M477" s="20"/>
      <c r="N477" s="20"/>
    </row>
    <row r="478" spans="1:14" ht="13.2">
      <c r="A478" s="20"/>
      <c r="B478" s="20"/>
      <c r="C478" s="20"/>
      <c r="D478" s="20"/>
      <c r="E478" s="20"/>
      <c r="F478" s="20"/>
      <c r="G478" s="20"/>
      <c r="H478" s="20"/>
      <c r="I478" s="20"/>
      <c r="J478" s="20"/>
      <c r="K478" s="20"/>
      <c r="L478" s="20"/>
      <c r="M478" s="20"/>
      <c r="N478" s="20"/>
    </row>
    <row r="479" spans="1:14" ht="13.2">
      <c r="A479" s="20"/>
      <c r="B479" s="20"/>
      <c r="C479" s="20"/>
      <c r="D479" s="20"/>
      <c r="E479" s="20"/>
      <c r="F479" s="20"/>
      <c r="G479" s="20"/>
      <c r="H479" s="20"/>
      <c r="I479" s="20"/>
      <c r="J479" s="20"/>
      <c r="K479" s="20"/>
      <c r="L479" s="20"/>
      <c r="M479" s="20"/>
      <c r="N479" s="20"/>
    </row>
    <row r="480" spans="1:14" ht="13.2">
      <c r="A480" s="20"/>
      <c r="B480" s="20"/>
      <c r="C480" s="20"/>
      <c r="D480" s="20"/>
      <c r="E480" s="20"/>
      <c r="F480" s="20"/>
      <c r="G480" s="20"/>
      <c r="H480" s="20"/>
      <c r="I480" s="20"/>
      <c r="J480" s="20"/>
      <c r="K480" s="20"/>
      <c r="L480" s="20"/>
      <c r="M480" s="20"/>
      <c r="N480" s="20"/>
    </row>
    <row r="481" spans="1:14" ht="13.2">
      <c r="A481" s="20"/>
      <c r="B481" s="20"/>
      <c r="C481" s="20"/>
      <c r="D481" s="20"/>
      <c r="E481" s="20"/>
      <c r="F481" s="20"/>
      <c r="G481" s="20"/>
      <c r="H481" s="20"/>
      <c r="I481" s="20"/>
      <c r="J481" s="20"/>
      <c r="K481" s="20"/>
      <c r="L481" s="20"/>
      <c r="M481" s="20"/>
      <c r="N481" s="20"/>
    </row>
    <row r="482" spans="1:14" ht="13.2">
      <c r="A482" s="20"/>
      <c r="B482" s="20"/>
      <c r="C482" s="20"/>
      <c r="D482" s="20"/>
      <c r="E482" s="20"/>
      <c r="F482" s="20"/>
      <c r="G482" s="20"/>
      <c r="H482" s="20"/>
      <c r="I482" s="20"/>
      <c r="J482" s="20"/>
      <c r="K482" s="20"/>
      <c r="L482" s="20"/>
      <c r="M482" s="20"/>
      <c r="N482" s="20"/>
    </row>
    <row r="483" spans="1:14" ht="13.2">
      <c r="A483" s="20"/>
      <c r="B483" s="20"/>
      <c r="C483" s="20"/>
      <c r="D483" s="20"/>
      <c r="E483" s="20"/>
      <c r="F483" s="20"/>
      <c r="G483" s="20"/>
      <c r="H483" s="20"/>
      <c r="I483" s="20"/>
      <c r="J483" s="20"/>
      <c r="K483" s="20"/>
      <c r="L483" s="20"/>
      <c r="M483" s="20"/>
      <c r="N483" s="20"/>
    </row>
    <row r="484" spans="1:14" ht="13.2">
      <c r="A484" s="20"/>
      <c r="B484" s="20"/>
      <c r="C484" s="20"/>
      <c r="D484" s="20"/>
      <c r="E484" s="20"/>
      <c r="F484" s="20"/>
      <c r="G484" s="20"/>
      <c r="H484" s="20"/>
      <c r="I484" s="20"/>
      <c r="J484" s="20"/>
      <c r="K484" s="20"/>
      <c r="L484" s="20"/>
      <c r="M484" s="20"/>
      <c r="N484" s="20"/>
    </row>
    <row r="485" spans="1:14" ht="13.2">
      <c r="A485" s="20"/>
      <c r="B485" s="20"/>
      <c r="C485" s="20"/>
      <c r="D485" s="20"/>
      <c r="E485" s="20"/>
      <c r="F485" s="20"/>
      <c r="G485" s="20"/>
      <c r="H485" s="20"/>
      <c r="I485" s="20"/>
      <c r="J485" s="20"/>
      <c r="K485" s="20"/>
      <c r="L485" s="20"/>
      <c r="M485" s="20"/>
      <c r="N485" s="20"/>
    </row>
    <row r="486" spans="1:14" ht="13.2">
      <c r="A486" s="20"/>
      <c r="B486" s="20"/>
      <c r="C486" s="20"/>
      <c r="D486" s="20"/>
      <c r="E486" s="20"/>
      <c r="F486" s="20"/>
      <c r="G486" s="20"/>
      <c r="H486" s="20"/>
      <c r="I486" s="20"/>
      <c r="J486" s="20"/>
      <c r="K486" s="20"/>
      <c r="L486" s="20"/>
      <c r="M486" s="20"/>
      <c r="N486" s="20"/>
    </row>
    <row r="487" spans="1:14" ht="13.2">
      <c r="A487" s="20"/>
      <c r="B487" s="20"/>
      <c r="C487" s="20"/>
      <c r="D487" s="20"/>
      <c r="E487" s="20"/>
      <c r="F487" s="20"/>
      <c r="G487" s="20"/>
      <c r="H487" s="20"/>
      <c r="I487" s="20"/>
      <c r="J487" s="20"/>
      <c r="K487" s="20"/>
      <c r="L487" s="20"/>
      <c r="M487" s="20"/>
      <c r="N487" s="20"/>
    </row>
    <row r="488" spans="1:14" ht="13.2">
      <c r="A488" s="20"/>
      <c r="B488" s="20"/>
      <c r="C488" s="20"/>
      <c r="D488" s="20"/>
      <c r="E488" s="20"/>
      <c r="F488" s="20"/>
      <c r="G488" s="20"/>
      <c r="H488" s="20"/>
      <c r="I488" s="20"/>
      <c r="J488" s="20"/>
      <c r="K488" s="20"/>
      <c r="L488" s="20"/>
      <c r="M488" s="20"/>
      <c r="N488" s="20"/>
    </row>
    <row r="489" spans="1:14" ht="13.2">
      <c r="A489" s="20"/>
      <c r="B489" s="20"/>
      <c r="C489" s="20"/>
      <c r="D489" s="20"/>
      <c r="E489" s="20"/>
      <c r="F489" s="20"/>
      <c r="G489" s="20"/>
      <c r="H489" s="20"/>
      <c r="I489" s="20"/>
      <c r="J489" s="20"/>
      <c r="K489" s="20"/>
      <c r="L489" s="20"/>
      <c r="M489" s="20"/>
      <c r="N489" s="20"/>
    </row>
    <row r="490" spans="1:14" ht="13.2">
      <c r="A490" s="20"/>
      <c r="B490" s="20"/>
      <c r="C490" s="20"/>
      <c r="D490" s="20"/>
      <c r="E490" s="20"/>
      <c r="F490" s="20"/>
      <c r="G490" s="20"/>
      <c r="H490" s="20"/>
      <c r="I490" s="20"/>
      <c r="J490" s="20"/>
      <c r="K490" s="20"/>
      <c r="L490" s="20"/>
      <c r="M490" s="20"/>
      <c r="N490" s="20"/>
    </row>
    <row r="491" spans="1:14" ht="13.2">
      <c r="A491" s="20"/>
      <c r="B491" s="20"/>
      <c r="C491" s="20"/>
      <c r="D491" s="20"/>
      <c r="E491" s="20"/>
      <c r="F491" s="20"/>
      <c r="G491" s="20"/>
      <c r="H491" s="20"/>
      <c r="I491" s="20"/>
      <c r="J491" s="20"/>
      <c r="K491" s="20"/>
      <c r="L491" s="20"/>
      <c r="M491" s="20"/>
      <c r="N491" s="20"/>
    </row>
    <row r="492" spans="1:14" ht="13.2">
      <c r="A492" s="20"/>
      <c r="B492" s="20"/>
      <c r="C492" s="20"/>
      <c r="D492" s="20"/>
      <c r="E492" s="20"/>
      <c r="F492" s="20"/>
      <c r="G492" s="20"/>
      <c r="H492" s="20"/>
      <c r="I492" s="20"/>
      <c r="J492" s="20"/>
      <c r="K492" s="20"/>
      <c r="L492" s="20"/>
      <c r="M492" s="20"/>
      <c r="N492" s="20"/>
    </row>
    <row r="493" spans="1:14" ht="13.2">
      <c r="A493" s="20"/>
      <c r="B493" s="20"/>
      <c r="C493" s="20"/>
      <c r="D493" s="20"/>
      <c r="E493" s="20"/>
      <c r="F493" s="20"/>
      <c r="G493" s="20"/>
      <c r="H493" s="20"/>
      <c r="I493" s="20"/>
      <c r="J493" s="20"/>
      <c r="K493" s="20"/>
      <c r="L493" s="20"/>
      <c r="M493" s="20"/>
      <c r="N493" s="20"/>
    </row>
    <row r="494" spans="1:14" ht="13.2">
      <c r="A494" s="20"/>
      <c r="B494" s="20"/>
      <c r="C494" s="20"/>
      <c r="D494" s="20"/>
      <c r="E494" s="20"/>
      <c r="F494" s="20"/>
      <c r="G494" s="20"/>
      <c r="H494" s="20"/>
      <c r="I494" s="20"/>
      <c r="J494" s="20"/>
      <c r="K494" s="20"/>
      <c r="L494" s="20"/>
      <c r="M494" s="20"/>
      <c r="N494" s="20"/>
    </row>
    <row r="495" spans="1:14" ht="13.2">
      <c r="A495" s="20"/>
      <c r="B495" s="20"/>
      <c r="C495" s="20"/>
      <c r="D495" s="20"/>
      <c r="E495" s="20"/>
      <c r="F495" s="20"/>
      <c r="G495" s="20"/>
      <c r="H495" s="20"/>
      <c r="I495" s="20"/>
      <c r="J495" s="20"/>
      <c r="K495" s="20"/>
      <c r="L495" s="20"/>
      <c r="M495" s="20"/>
      <c r="N495" s="20"/>
    </row>
    <row r="496" spans="1:14" ht="13.2">
      <c r="A496" s="20"/>
      <c r="B496" s="20"/>
      <c r="C496" s="20"/>
      <c r="D496" s="20"/>
      <c r="E496" s="20"/>
      <c r="F496" s="20"/>
      <c r="G496" s="20"/>
      <c r="H496" s="20"/>
      <c r="I496" s="20"/>
      <c r="J496" s="20"/>
      <c r="K496" s="20"/>
      <c r="L496" s="20"/>
      <c r="M496" s="20"/>
      <c r="N496" s="20"/>
    </row>
    <row r="497" spans="1:14" ht="13.2">
      <c r="A497" s="20"/>
      <c r="B497" s="20"/>
      <c r="C497" s="20"/>
      <c r="D497" s="20"/>
      <c r="E497" s="20"/>
      <c r="F497" s="20"/>
      <c r="G497" s="20"/>
      <c r="H497" s="20"/>
      <c r="I497" s="20"/>
      <c r="J497" s="20"/>
      <c r="K497" s="20"/>
      <c r="L497" s="20"/>
      <c r="M497" s="20"/>
      <c r="N497" s="20"/>
    </row>
    <row r="498" spans="1:14" ht="13.2">
      <c r="A498" s="20"/>
      <c r="B498" s="20"/>
      <c r="C498" s="20"/>
      <c r="D498" s="20"/>
      <c r="E498" s="20"/>
      <c r="F498" s="20"/>
      <c r="G498" s="20"/>
      <c r="H498" s="20"/>
      <c r="I498" s="20"/>
      <c r="J498" s="20"/>
      <c r="K498" s="20"/>
      <c r="L498" s="20"/>
      <c r="M498" s="20"/>
      <c r="N498" s="20"/>
    </row>
    <row r="499" spans="1:14" ht="13.2">
      <c r="A499" s="20"/>
      <c r="B499" s="20"/>
      <c r="C499" s="20"/>
      <c r="D499" s="20"/>
      <c r="E499" s="20"/>
      <c r="F499" s="20"/>
      <c r="G499" s="20"/>
      <c r="H499" s="20"/>
      <c r="I499" s="20"/>
      <c r="J499" s="20"/>
      <c r="K499" s="20"/>
      <c r="L499" s="20"/>
      <c r="M499" s="20"/>
      <c r="N499" s="20"/>
    </row>
    <row r="500" spans="1:14" ht="13.2">
      <c r="A500" s="20"/>
      <c r="B500" s="20"/>
      <c r="C500" s="20"/>
      <c r="D500" s="20"/>
      <c r="E500" s="20"/>
      <c r="F500" s="20"/>
      <c r="G500" s="20"/>
      <c r="H500" s="20"/>
      <c r="I500" s="20"/>
      <c r="J500" s="20"/>
      <c r="K500" s="20"/>
      <c r="L500" s="20"/>
      <c r="M500" s="20"/>
      <c r="N500" s="20"/>
    </row>
    <row r="501" spans="1:14" ht="13.2">
      <c r="A501" s="20"/>
      <c r="B501" s="20"/>
      <c r="C501" s="20"/>
      <c r="D501" s="20"/>
      <c r="E501" s="20"/>
      <c r="F501" s="20"/>
      <c r="G501" s="20"/>
      <c r="H501" s="20"/>
      <c r="I501" s="20"/>
      <c r="J501" s="20"/>
      <c r="K501" s="20"/>
      <c r="L501" s="20"/>
      <c r="M501" s="20"/>
      <c r="N501" s="20"/>
    </row>
    <row r="502" spans="1:14" ht="13.2">
      <c r="A502" s="20"/>
      <c r="B502" s="20"/>
      <c r="C502" s="20"/>
      <c r="D502" s="20"/>
      <c r="E502" s="20"/>
      <c r="F502" s="20"/>
      <c r="G502" s="20"/>
      <c r="H502" s="20"/>
      <c r="I502" s="20"/>
      <c r="J502" s="20"/>
      <c r="K502" s="20"/>
      <c r="L502" s="20"/>
      <c r="M502" s="20"/>
      <c r="N502" s="20"/>
    </row>
    <row r="503" spans="1:14" ht="13.2">
      <c r="A503" s="20"/>
      <c r="B503" s="20"/>
      <c r="C503" s="20"/>
      <c r="D503" s="20"/>
      <c r="E503" s="20"/>
      <c r="F503" s="20"/>
      <c r="G503" s="20"/>
      <c r="H503" s="20"/>
      <c r="I503" s="20"/>
      <c r="J503" s="20"/>
      <c r="K503" s="20"/>
      <c r="L503" s="20"/>
      <c r="M503" s="20"/>
      <c r="N503" s="20"/>
    </row>
    <row r="504" spans="1:14" ht="13.2">
      <c r="A504" s="20"/>
      <c r="B504" s="20"/>
      <c r="C504" s="20"/>
      <c r="D504" s="20"/>
      <c r="E504" s="20"/>
      <c r="F504" s="20"/>
      <c r="G504" s="20"/>
      <c r="H504" s="20"/>
      <c r="I504" s="20"/>
      <c r="J504" s="20"/>
      <c r="K504" s="20"/>
      <c r="L504" s="20"/>
      <c r="M504" s="20"/>
      <c r="N504" s="20"/>
    </row>
    <row r="505" spans="1:14" ht="13.2">
      <c r="A505" s="20"/>
      <c r="B505" s="20"/>
      <c r="C505" s="20"/>
      <c r="D505" s="20"/>
      <c r="E505" s="20"/>
      <c r="F505" s="20"/>
      <c r="G505" s="20"/>
      <c r="H505" s="20"/>
      <c r="I505" s="20"/>
      <c r="J505" s="20"/>
      <c r="K505" s="20"/>
      <c r="L505" s="20"/>
      <c r="M505" s="20"/>
      <c r="N505" s="20"/>
    </row>
    <row r="506" spans="1:14" ht="13.2">
      <c r="A506" s="20"/>
      <c r="B506" s="20"/>
      <c r="C506" s="20"/>
      <c r="D506" s="20"/>
      <c r="E506" s="20"/>
      <c r="F506" s="20"/>
      <c r="G506" s="20"/>
      <c r="H506" s="20"/>
      <c r="I506" s="20"/>
      <c r="J506" s="20"/>
      <c r="K506" s="20"/>
      <c r="L506" s="20"/>
      <c r="M506" s="20"/>
      <c r="N506" s="20"/>
    </row>
    <row r="507" spans="1:14" ht="13.2">
      <c r="A507" s="20"/>
      <c r="B507" s="20"/>
      <c r="C507" s="20"/>
      <c r="D507" s="20"/>
      <c r="E507" s="20"/>
      <c r="F507" s="20"/>
      <c r="G507" s="20"/>
      <c r="H507" s="20"/>
      <c r="I507" s="20"/>
      <c r="J507" s="20"/>
      <c r="K507" s="20"/>
      <c r="L507" s="20"/>
      <c r="M507" s="20"/>
      <c r="N507" s="20"/>
    </row>
    <row r="508" spans="1:14" ht="13.2">
      <c r="A508" s="20"/>
      <c r="B508" s="20"/>
      <c r="C508" s="20"/>
      <c r="D508" s="20"/>
      <c r="E508" s="20"/>
      <c r="F508" s="20"/>
      <c r="G508" s="20"/>
      <c r="H508" s="20"/>
      <c r="I508" s="20"/>
      <c r="J508" s="20"/>
      <c r="K508" s="20"/>
      <c r="L508" s="20"/>
      <c r="M508" s="20"/>
      <c r="N508" s="20"/>
    </row>
    <row r="509" spans="1:14" ht="13.2">
      <c r="A509" s="20"/>
      <c r="B509" s="20"/>
      <c r="C509" s="20"/>
      <c r="D509" s="20"/>
      <c r="E509" s="20"/>
      <c r="F509" s="20"/>
      <c r="G509" s="20"/>
      <c r="H509" s="20"/>
      <c r="I509" s="20"/>
      <c r="J509" s="20"/>
      <c r="K509" s="20"/>
      <c r="L509" s="20"/>
      <c r="M509" s="20"/>
      <c r="N509" s="20"/>
    </row>
    <row r="510" spans="1:14" ht="13.2">
      <c r="A510" s="20"/>
      <c r="B510" s="20"/>
      <c r="C510" s="20"/>
      <c r="D510" s="20"/>
      <c r="E510" s="20"/>
      <c r="F510" s="20"/>
      <c r="G510" s="20"/>
      <c r="H510" s="20"/>
      <c r="I510" s="20"/>
      <c r="J510" s="20"/>
      <c r="K510" s="20"/>
      <c r="L510" s="20"/>
      <c r="M510" s="20"/>
      <c r="N510" s="20"/>
    </row>
    <row r="511" spans="1:14" ht="13.2">
      <c r="A511" s="20"/>
      <c r="B511" s="20"/>
      <c r="C511" s="20"/>
      <c r="D511" s="20"/>
      <c r="E511" s="20"/>
      <c r="F511" s="20"/>
      <c r="G511" s="20"/>
      <c r="H511" s="20"/>
      <c r="I511" s="20"/>
      <c r="J511" s="20"/>
      <c r="K511" s="20"/>
      <c r="L511" s="20"/>
      <c r="M511" s="20"/>
      <c r="N511" s="20"/>
    </row>
    <row r="512" spans="1:14" ht="13.2">
      <c r="A512" s="20"/>
      <c r="B512" s="20"/>
      <c r="C512" s="20"/>
      <c r="D512" s="20"/>
      <c r="E512" s="20"/>
      <c r="F512" s="20"/>
      <c r="G512" s="20"/>
      <c r="H512" s="20"/>
      <c r="I512" s="20"/>
      <c r="J512" s="20"/>
      <c r="K512" s="20"/>
      <c r="L512" s="20"/>
      <c r="M512" s="20"/>
      <c r="N512" s="20"/>
    </row>
    <row r="513" spans="1:14" ht="13.2">
      <c r="A513" s="20"/>
      <c r="B513" s="20"/>
      <c r="C513" s="20"/>
      <c r="D513" s="20"/>
      <c r="E513" s="20"/>
      <c r="F513" s="20"/>
      <c r="G513" s="20"/>
      <c r="H513" s="20"/>
      <c r="I513" s="20"/>
      <c r="J513" s="20"/>
      <c r="K513" s="20"/>
      <c r="L513" s="20"/>
      <c r="M513" s="20"/>
      <c r="N513" s="20"/>
    </row>
    <row r="514" spans="1:14" ht="13.2">
      <c r="A514" s="20"/>
      <c r="B514" s="20"/>
      <c r="C514" s="20"/>
      <c r="D514" s="20"/>
      <c r="E514" s="20"/>
      <c r="F514" s="20"/>
      <c r="G514" s="20"/>
      <c r="H514" s="20"/>
      <c r="I514" s="20"/>
      <c r="J514" s="20"/>
      <c r="K514" s="20"/>
      <c r="L514" s="20"/>
      <c r="M514" s="20"/>
      <c r="N514" s="20"/>
    </row>
    <row r="515" spans="1:14" ht="13.2">
      <c r="A515" s="20"/>
      <c r="B515" s="20"/>
      <c r="C515" s="20"/>
      <c r="D515" s="20"/>
      <c r="E515" s="20"/>
      <c r="F515" s="20"/>
      <c r="G515" s="20"/>
      <c r="H515" s="20"/>
      <c r="I515" s="20"/>
      <c r="J515" s="20"/>
      <c r="K515" s="20"/>
      <c r="L515" s="20"/>
      <c r="M515" s="20"/>
      <c r="N515" s="20"/>
    </row>
    <row r="516" spans="1:14" ht="13.2">
      <c r="A516" s="20"/>
      <c r="B516" s="20"/>
      <c r="C516" s="20"/>
      <c r="D516" s="20"/>
      <c r="E516" s="20"/>
      <c r="F516" s="20"/>
      <c r="G516" s="20"/>
      <c r="H516" s="20"/>
      <c r="I516" s="20"/>
      <c r="J516" s="20"/>
      <c r="K516" s="20"/>
      <c r="L516" s="20"/>
      <c r="M516" s="20"/>
      <c r="N516" s="20"/>
    </row>
    <row r="517" spans="1:14" ht="13.2">
      <c r="A517" s="20"/>
      <c r="B517" s="20"/>
      <c r="C517" s="20"/>
      <c r="D517" s="20"/>
      <c r="E517" s="20"/>
      <c r="F517" s="20"/>
      <c r="G517" s="20"/>
      <c r="H517" s="20"/>
      <c r="I517" s="20"/>
      <c r="J517" s="20"/>
      <c r="K517" s="20"/>
      <c r="L517" s="20"/>
      <c r="M517" s="20"/>
      <c r="N517" s="20"/>
    </row>
    <row r="518" spans="1:14" ht="13.2">
      <c r="A518" s="20"/>
      <c r="B518" s="20"/>
      <c r="C518" s="20"/>
      <c r="D518" s="20"/>
      <c r="E518" s="20"/>
      <c r="F518" s="20"/>
      <c r="G518" s="20"/>
      <c r="H518" s="20"/>
      <c r="I518" s="20"/>
      <c r="J518" s="20"/>
      <c r="K518" s="20"/>
      <c r="L518" s="20"/>
      <c r="M518" s="20"/>
      <c r="N518" s="20"/>
    </row>
    <row r="519" spans="1:14" ht="13.2">
      <c r="A519" s="20"/>
      <c r="B519" s="20"/>
      <c r="C519" s="20"/>
      <c r="D519" s="20"/>
      <c r="E519" s="20"/>
      <c r="F519" s="20"/>
      <c r="G519" s="20"/>
      <c r="H519" s="20"/>
      <c r="I519" s="20"/>
      <c r="J519" s="20"/>
      <c r="K519" s="20"/>
      <c r="L519" s="20"/>
      <c r="M519" s="20"/>
      <c r="N519" s="20"/>
    </row>
    <row r="520" spans="1:14" ht="13.2">
      <c r="A520" s="20"/>
      <c r="B520" s="20"/>
      <c r="C520" s="20"/>
      <c r="D520" s="20"/>
      <c r="E520" s="20"/>
      <c r="F520" s="20"/>
      <c r="G520" s="20"/>
      <c r="H520" s="20"/>
      <c r="I520" s="20"/>
      <c r="J520" s="20"/>
      <c r="K520" s="20"/>
      <c r="L520" s="20"/>
      <c r="M520" s="20"/>
      <c r="N520" s="20"/>
    </row>
    <row r="521" spans="1:14" ht="13.2">
      <c r="A521" s="20"/>
      <c r="B521" s="20"/>
      <c r="C521" s="20"/>
      <c r="D521" s="20"/>
      <c r="E521" s="20"/>
      <c r="F521" s="20"/>
      <c r="G521" s="20"/>
      <c r="H521" s="20"/>
      <c r="I521" s="20"/>
      <c r="J521" s="20"/>
      <c r="K521" s="20"/>
      <c r="L521" s="20"/>
      <c r="M521" s="20"/>
      <c r="N521" s="20"/>
    </row>
    <row r="522" spans="1:14" ht="13.2">
      <c r="A522" s="20"/>
      <c r="B522" s="20"/>
      <c r="C522" s="20"/>
      <c r="D522" s="20"/>
      <c r="E522" s="20"/>
      <c r="F522" s="20"/>
      <c r="G522" s="20"/>
      <c r="H522" s="20"/>
      <c r="I522" s="20"/>
      <c r="J522" s="20"/>
      <c r="K522" s="20"/>
      <c r="L522" s="20"/>
      <c r="M522" s="20"/>
      <c r="N522" s="20"/>
    </row>
    <row r="523" spans="1:14" ht="13.2">
      <c r="A523" s="20"/>
      <c r="B523" s="20"/>
      <c r="C523" s="20"/>
      <c r="D523" s="20"/>
      <c r="E523" s="20"/>
      <c r="F523" s="20"/>
      <c r="G523" s="20"/>
      <c r="H523" s="20"/>
      <c r="I523" s="20"/>
      <c r="J523" s="20"/>
      <c r="K523" s="20"/>
      <c r="L523" s="20"/>
      <c r="M523" s="20"/>
      <c r="N523" s="20"/>
    </row>
    <row r="524" spans="1:14" ht="13.2">
      <c r="A524" s="20"/>
      <c r="B524" s="20"/>
      <c r="C524" s="20"/>
      <c r="D524" s="20"/>
      <c r="E524" s="20"/>
      <c r="F524" s="20"/>
      <c r="G524" s="20"/>
      <c r="H524" s="20"/>
      <c r="I524" s="20"/>
      <c r="J524" s="20"/>
      <c r="K524" s="20"/>
      <c r="L524" s="20"/>
      <c r="M524" s="20"/>
      <c r="N524" s="20"/>
    </row>
    <row r="525" spans="1:14" ht="13.2">
      <c r="A525" s="20"/>
      <c r="B525" s="20"/>
      <c r="C525" s="20"/>
      <c r="D525" s="20"/>
      <c r="E525" s="20"/>
      <c r="F525" s="20"/>
      <c r="G525" s="20"/>
      <c r="H525" s="20"/>
      <c r="I525" s="20"/>
      <c r="J525" s="20"/>
      <c r="K525" s="20"/>
      <c r="L525" s="20"/>
      <c r="M525" s="20"/>
      <c r="N525" s="20"/>
    </row>
    <row r="526" spans="1:14" ht="13.2">
      <c r="A526" s="20"/>
      <c r="B526" s="20"/>
      <c r="C526" s="20"/>
      <c r="D526" s="20"/>
      <c r="E526" s="20"/>
      <c r="F526" s="20"/>
      <c r="G526" s="20"/>
      <c r="H526" s="20"/>
      <c r="I526" s="20"/>
      <c r="J526" s="20"/>
      <c r="K526" s="20"/>
      <c r="L526" s="20"/>
      <c r="M526" s="20"/>
      <c r="N526" s="20"/>
    </row>
    <row r="527" spans="1:14" ht="13.2">
      <c r="A527" s="20"/>
      <c r="B527" s="20"/>
      <c r="C527" s="20"/>
      <c r="D527" s="20"/>
      <c r="E527" s="20"/>
      <c r="F527" s="20"/>
      <c r="G527" s="20"/>
      <c r="H527" s="20"/>
      <c r="I527" s="20"/>
      <c r="J527" s="20"/>
      <c r="K527" s="20"/>
      <c r="L527" s="20"/>
      <c r="M527" s="20"/>
      <c r="N527" s="20"/>
    </row>
    <row r="528" spans="1:14" ht="13.2">
      <c r="A528" s="20"/>
      <c r="B528" s="20"/>
      <c r="C528" s="20"/>
      <c r="D528" s="20"/>
      <c r="E528" s="20"/>
      <c r="F528" s="20"/>
      <c r="G528" s="20"/>
      <c r="H528" s="20"/>
      <c r="I528" s="20"/>
      <c r="J528" s="20"/>
      <c r="K528" s="20"/>
      <c r="L528" s="20"/>
      <c r="M528" s="20"/>
      <c r="N528" s="20"/>
    </row>
    <row r="529" spans="1:14" ht="13.2">
      <c r="A529" s="20"/>
      <c r="B529" s="20"/>
      <c r="C529" s="20"/>
      <c r="D529" s="20"/>
      <c r="E529" s="20"/>
      <c r="F529" s="20"/>
      <c r="G529" s="20"/>
      <c r="H529" s="20"/>
      <c r="I529" s="20"/>
      <c r="J529" s="20"/>
      <c r="K529" s="20"/>
      <c r="L529" s="20"/>
      <c r="M529" s="20"/>
      <c r="N529" s="20"/>
    </row>
    <row r="530" spans="1:14" ht="13.2">
      <c r="A530" s="20"/>
      <c r="B530" s="20"/>
      <c r="C530" s="20"/>
      <c r="D530" s="20"/>
      <c r="E530" s="20"/>
      <c r="F530" s="20"/>
      <c r="G530" s="20"/>
      <c r="H530" s="20"/>
      <c r="I530" s="20"/>
      <c r="J530" s="20"/>
      <c r="K530" s="20"/>
      <c r="L530" s="20"/>
      <c r="M530" s="20"/>
      <c r="N530" s="20"/>
    </row>
    <row r="531" spans="1:14" ht="13.2">
      <c r="A531" s="20"/>
      <c r="B531" s="20"/>
      <c r="C531" s="20"/>
      <c r="D531" s="20"/>
      <c r="E531" s="20"/>
      <c r="F531" s="20"/>
      <c r="G531" s="20"/>
      <c r="H531" s="20"/>
      <c r="I531" s="20"/>
      <c r="J531" s="20"/>
      <c r="K531" s="20"/>
      <c r="L531" s="20"/>
      <c r="M531" s="20"/>
      <c r="N531" s="20"/>
    </row>
    <row r="532" spans="1:14" ht="13.2">
      <c r="A532" s="20"/>
      <c r="B532" s="20"/>
      <c r="C532" s="20"/>
      <c r="D532" s="20"/>
      <c r="E532" s="20"/>
      <c r="F532" s="20"/>
      <c r="G532" s="20"/>
      <c r="H532" s="20"/>
      <c r="I532" s="20"/>
      <c r="J532" s="20"/>
      <c r="K532" s="20"/>
      <c r="L532" s="20"/>
      <c r="M532" s="20"/>
      <c r="N532" s="20"/>
    </row>
    <row r="533" spans="1:14" ht="13.2">
      <c r="A533" s="20"/>
      <c r="B533" s="20"/>
      <c r="C533" s="20"/>
      <c r="D533" s="20"/>
      <c r="E533" s="20"/>
      <c r="F533" s="20"/>
      <c r="G533" s="20"/>
      <c r="H533" s="20"/>
      <c r="I533" s="20"/>
      <c r="J533" s="20"/>
      <c r="K533" s="20"/>
      <c r="L533" s="20"/>
      <c r="M533" s="20"/>
      <c r="N533" s="20"/>
    </row>
    <row r="534" spans="1:14" ht="13.2">
      <c r="A534" s="20"/>
      <c r="B534" s="20"/>
      <c r="C534" s="20"/>
      <c r="D534" s="20"/>
      <c r="E534" s="20"/>
      <c r="F534" s="20"/>
      <c r="G534" s="20"/>
      <c r="H534" s="20"/>
      <c r="I534" s="20"/>
      <c r="J534" s="20"/>
      <c r="K534" s="20"/>
      <c r="L534" s="20"/>
      <c r="M534" s="20"/>
      <c r="N534" s="20"/>
    </row>
    <row r="535" spans="1:14" ht="13.2">
      <c r="A535" s="20"/>
      <c r="B535" s="20"/>
      <c r="C535" s="20"/>
      <c r="D535" s="20"/>
      <c r="E535" s="20"/>
      <c r="F535" s="20"/>
      <c r="G535" s="20"/>
      <c r="H535" s="20"/>
      <c r="I535" s="20"/>
      <c r="J535" s="20"/>
      <c r="K535" s="20"/>
      <c r="L535" s="20"/>
      <c r="M535" s="20"/>
      <c r="N535" s="20"/>
    </row>
    <row r="536" spans="1:14" ht="13.2">
      <c r="A536" s="20"/>
      <c r="B536" s="20"/>
      <c r="C536" s="20"/>
      <c r="D536" s="20"/>
      <c r="E536" s="20"/>
      <c r="F536" s="20"/>
      <c r="G536" s="20"/>
      <c r="H536" s="20"/>
      <c r="I536" s="20"/>
      <c r="J536" s="20"/>
      <c r="K536" s="20"/>
      <c r="L536" s="20"/>
      <c r="M536" s="20"/>
      <c r="N536" s="20"/>
    </row>
    <row r="537" spans="1:14" ht="13.2">
      <c r="A537" s="20"/>
      <c r="B537" s="20"/>
      <c r="C537" s="20"/>
      <c r="D537" s="20"/>
      <c r="E537" s="20"/>
      <c r="F537" s="20"/>
      <c r="G537" s="20"/>
      <c r="H537" s="20"/>
      <c r="I537" s="20"/>
      <c r="J537" s="20"/>
      <c r="K537" s="20"/>
      <c r="L537" s="20"/>
      <c r="M537" s="20"/>
      <c r="N537" s="20"/>
    </row>
    <row r="538" spans="1:14" ht="13.2">
      <c r="A538" s="20"/>
      <c r="B538" s="20"/>
      <c r="C538" s="20"/>
      <c r="D538" s="20"/>
      <c r="E538" s="20"/>
      <c r="F538" s="20"/>
      <c r="G538" s="20"/>
      <c r="H538" s="20"/>
      <c r="I538" s="20"/>
      <c r="J538" s="20"/>
      <c r="K538" s="20"/>
      <c r="L538" s="20"/>
      <c r="M538" s="20"/>
      <c r="N538" s="20"/>
    </row>
    <row r="539" spans="1:14" ht="13.2">
      <c r="A539" s="20"/>
      <c r="B539" s="20"/>
      <c r="C539" s="20"/>
      <c r="D539" s="20"/>
      <c r="E539" s="20"/>
      <c r="F539" s="20"/>
      <c r="G539" s="20"/>
      <c r="H539" s="20"/>
      <c r="I539" s="20"/>
      <c r="J539" s="20"/>
      <c r="K539" s="20"/>
      <c r="L539" s="20"/>
      <c r="M539" s="20"/>
      <c r="N539" s="20"/>
    </row>
    <row r="540" spans="1:14" ht="13.2">
      <c r="A540" s="20"/>
      <c r="B540" s="20"/>
      <c r="C540" s="20"/>
      <c r="D540" s="20"/>
      <c r="E540" s="20"/>
      <c r="F540" s="20"/>
      <c r="G540" s="20"/>
      <c r="H540" s="20"/>
      <c r="I540" s="20"/>
      <c r="J540" s="20"/>
      <c r="K540" s="20"/>
      <c r="L540" s="20"/>
      <c r="M540" s="20"/>
      <c r="N540" s="20"/>
    </row>
    <row r="541" spans="1:14" ht="13.2">
      <c r="A541" s="20"/>
      <c r="B541" s="20"/>
      <c r="C541" s="20"/>
      <c r="D541" s="20"/>
      <c r="E541" s="20"/>
      <c r="F541" s="20"/>
      <c r="G541" s="20"/>
      <c r="H541" s="20"/>
      <c r="I541" s="20"/>
      <c r="J541" s="20"/>
      <c r="K541" s="20"/>
      <c r="L541" s="20"/>
      <c r="M541" s="20"/>
      <c r="N541" s="20"/>
    </row>
    <row r="542" spans="1:14" ht="13.2">
      <c r="A542" s="20"/>
      <c r="B542" s="20"/>
      <c r="C542" s="20"/>
      <c r="D542" s="20"/>
      <c r="E542" s="20"/>
      <c r="F542" s="20"/>
      <c r="G542" s="20"/>
      <c r="H542" s="20"/>
      <c r="I542" s="20"/>
      <c r="J542" s="20"/>
      <c r="K542" s="20"/>
      <c r="L542" s="20"/>
      <c r="M542" s="20"/>
      <c r="N542" s="20"/>
    </row>
    <row r="543" spans="1:14" ht="13.2">
      <c r="A543" s="20"/>
      <c r="B543" s="20"/>
      <c r="C543" s="20"/>
      <c r="D543" s="20"/>
      <c r="E543" s="20"/>
      <c r="F543" s="20"/>
      <c r="G543" s="20"/>
      <c r="H543" s="20"/>
      <c r="I543" s="20"/>
      <c r="J543" s="20"/>
      <c r="K543" s="20"/>
      <c r="L543" s="20"/>
      <c r="M543" s="20"/>
      <c r="N543" s="20"/>
    </row>
    <row r="544" spans="1:14" ht="13.2">
      <c r="A544" s="20"/>
      <c r="B544" s="20"/>
      <c r="C544" s="20"/>
      <c r="D544" s="20"/>
      <c r="E544" s="20"/>
      <c r="F544" s="20"/>
      <c r="G544" s="20"/>
      <c r="H544" s="20"/>
      <c r="I544" s="20"/>
      <c r="J544" s="20"/>
      <c r="K544" s="20"/>
      <c r="L544" s="20"/>
      <c r="M544" s="20"/>
      <c r="N544" s="20"/>
    </row>
    <row r="545" spans="1:14" ht="13.2">
      <c r="A545" s="20"/>
      <c r="B545" s="20"/>
      <c r="C545" s="20"/>
      <c r="D545" s="20"/>
      <c r="E545" s="20"/>
      <c r="F545" s="20"/>
      <c r="G545" s="20"/>
      <c r="H545" s="20"/>
      <c r="I545" s="20"/>
      <c r="J545" s="20"/>
      <c r="K545" s="20"/>
      <c r="L545" s="20"/>
      <c r="M545" s="20"/>
      <c r="N545" s="20"/>
    </row>
    <row r="546" spans="1:14" ht="13.2">
      <c r="A546" s="20"/>
      <c r="B546" s="20"/>
      <c r="C546" s="20"/>
      <c r="D546" s="20"/>
      <c r="E546" s="20"/>
      <c r="F546" s="20"/>
      <c r="G546" s="20"/>
      <c r="H546" s="20"/>
      <c r="I546" s="20"/>
      <c r="J546" s="20"/>
      <c r="K546" s="20"/>
      <c r="L546" s="20"/>
      <c r="M546" s="20"/>
      <c r="N546" s="20"/>
    </row>
    <row r="547" spans="1:14" ht="13.2">
      <c r="A547" s="20"/>
      <c r="B547" s="20"/>
      <c r="C547" s="20"/>
      <c r="D547" s="20"/>
      <c r="E547" s="20"/>
      <c r="F547" s="20"/>
      <c r="G547" s="20"/>
      <c r="H547" s="20"/>
      <c r="I547" s="20"/>
      <c r="J547" s="20"/>
      <c r="K547" s="20"/>
      <c r="L547" s="20"/>
      <c r="M547" s="20"/>
      <c r="N547" s="20"/>
    </row>
    <row r="548" spans="1:14" ht="13.2">
      <c r="A548" s="20"/>
      <c r="B548" s="20"/>
      <c r="C548" s="20"/>
      <c r="D548" s="20"/>
      <c r="E548" s="20"/>
      <c r="F548" s="20"/>
      <c r="G548" s="20"/>
      <c r="H548" s="20"/>
      <c r="I548" s="20"/>
      <c r="J548" s="20"/>
      <c r="K548" s="20"/>
      <c r="L548" s="20"/>
      <c r="M548" s="20"/>
      <c r="N548" s="20"/>
    </row>
    <row r="549" spans="1:14" ht="13.2">
      <c r="A549" s="20"/>
      <c r="B549" s="20"/>
      <c r="C549" s="20"/>
      <c r="D549" s="20"/>
      <c r="E549" s="20"/>
      <c r="F549" s="20"/>
      <c r="G549" s="20"/>
      <c r="H549" s="20"/>
      <c r="I549" s="20"/>
      <c r="J549" s="20"/>
      <c r="K549" s="20"/>
      <c r="L549" s="20"/>
      <c r="M549" s="20"/>
      <c r="N549" s="20"/>
    </row>
    <row r="550" spans="1:14" ht="13.2">
      <c r="A550" s="20"/>
      <c r="B550" s="20"/>
      <c r="C550" s="20"/>
      <c r="D550" s="20"/>
      <c r="E550" s="20"/>
      <c r="F550" s="20"/>
      <c r="G550" s="20"/>
      <c r="H550" s="20"/>
      <c r="I550" s="20"/>
      <c r="J550" s="20"/>
      <c r="K550" s="20"/>
      <c r="L550" s="20"/>
      <c r="M550" s="20"/>
      <c r="N550" s="20"/>
    </row>
    <row r="551" spans="1:14" ht="13.2">
      <c r="A551" s="20"/>
      <c r="B551" s="20"/>
      <c r="C551" s="20"/>
      <c r="D551" s="20"/>
      <c r="E551" s="20"/>
      <c r="F551" s="20"/>
      <c r="G551" s="20"/>
      <c r="H551" s="20"/>
      <c r="I551" s="20"/>
      <c r="J551" s="20"/>
      <c r="K551" s="20"/>
      <c r="L551" s="20"/>
      <c r="M551" s="20"/>
      <c r="N551" s="20"/>
    </row>
    <row r="552" spans="1:14" ht="13.2">
      <c r="A552" s="20"/>
      <c r="B552" s="20"/>
      <c r="C552" s="20"/>
      <c r="D552" s="20"/>
      <c r="E552" s="20"/>
      <c r="F552" s="20"/>
      <c r="G552" s="20"/>
      <c r="H552" s="20"/>
      <c r="I552" s="20"/>
      <c r="J552" s="20"/>
      <c r="K552" s="20"/>
      <c r="L552" s="20"/>
      <c r="M552" s="20"/>
      <c r="N552" s="20"/>
    </row>
    <row r="553" spans="1:14" ht="13.2">
      <c r="A553" s="20"/>
      <c r="B553" s="20"/>
      <c r="C553" s="20"/>
      <c r="D553" s="20"/>
      <c r="E553" s="20"/>
      <c r="F553" s="20"/>
      <c r="G553" s="20"/>
      <c r="H553" s="20"/>
      <c r="I553" s="20"/>
      <c r="J553" s="20"/>
      <c r="K553" s="20"/>
      <c r="L553" s="20"/>
      <c r="M553" s="20"/>
      <c r="N553" s="20"/>
    </row>
    <row r="554" spans="1:14" ht="13.2">
      <c r="A554" s="20"/>
      <c r="B554" s="20"/>
      <c r="C554" s="20"/>
      <c r="D554" s="20"/>
      <c r="E554" s="20"/>
      <c r="F554" s="20"/>
      <c r="G554" s="20"/>
      <c r="H554" s="20"/>
      <c r="I554" s="20"/>
      <c r="J554" s="20"/>
      <c r="K554" s="20"/>
      <c r="L554" s="20"/>
      <c r="M554" s="20"/>
      <c r="N554" s="20"/>
    </row>
    <row r="555" spans="1:14" ht="13.2">
      <c r="A555" s="20"/>
      <c r="B555" s="20"/>
      <c r="C555" s="20"/>
      <c r="D555" s="20"/>
      <c r="E555" s="20"/>
      <c r="F555" s="20"/>
      <c r="G555" s="20"/>
      <c r="H555" s="20"/>
      <c r="I555" s="20"/>
      <c r="J555" s="20"/>
      <c r="K555" s="20"/>
      <c r="L555" s="20"/>
      <c r="M555" s="20"/>
      <c r="N555" s="20"/>
    </row>
    <row r="556" spans="1:14" ht="13.2">
      <c r="A556" s="20"/>
      <c r="B556" s="20"/>
      <c r="C556" s="20"/>
      <c r="D556" s="20"/>
      <c r="E556" s="20"/>
      <c r="F556" s="20"/>
      <c r="G556" s="20"/>
      <c r="H556" s="20"/>
      <c r="I556" s="20"/>
      <c r="J556" s="20"/>
      <c r="K556" s="20"/>
      <c r="L556" s="20"/>
      <c r="M556" s="20"/>
      <c r="N556" s="20"/>
    </row>
    <row r="557" spans="1:14" ht="13.2">
      <c r="A557" s="20"/>
      <c r="B557" s="20"/>
      <c r="C557" s="20"/>
      <c r="D557" s="20"/>
      <c r="E557" s="20"/>
      <c r="F557" s="20"/>
      <c r="G557" s="20"/>
      <c r="H557" s="20"/>
      <c r="I557" s="20"/>
      <c r="J557" s="20"/>
      <c r="K557" s="20"/>
      <c r="L557" s="20"/>
      <c r="M557" s="20"/>
      <c r="N557" s="20"/>
    </row>
    <row r="558" spans="1:14" ht="13.2">
      <c r="A558" s="20"/>
      <c r="B558" s="20"/>
      <c r="C558" s="20"/>
      <c r="D558" s="20"/>
      <c r="E558" s="20"/>
      <c r="F558" s="20"/>
      <c r="G558" s="20"/>
      <c r="H558" s="20"/>
      <c r="I558" s="20"/>
      <c r="J558" s="20"/>
      <c r="K558" s="20"/>
      <c r="L558" s="20"/>
      <c r="M558" s="20"/>
      <c r="N558" s="20"/>
    </row>
    <row r="559" spans="1:14" ht="13.2">
      <c r="A559" s="20"/>
      <c r="B559" s="20"/>
      <c r="C559" s="20"/>
      <c r="D559" s="20"/>
      <c r="E559" s="20"/>
      <c r="F559" s="20"/>
      <c r="G559" s="20"/>
      <c r="H559" s="20"/>
      <c r="I559" s="20"/>
      <c r="J559" s="20"/>
      <c r="K559" s="20"/>
      <c r="L559" s="20"/>
      <c r="M559" s="20"/>
      <c r="N559" s="20"/>
    </row>
    <row r="560" spans="1:14" ht="13.2">
      <c r="A560" s="20"/>
      <c r="B560" s="20"/>
      <c r="C560" s="20"/>
      <c r="D560" s="20"/>
      <c r="E560" s="20"/>
      <c r="F560" s="20"/>
      <c r="G560" s="20"/>
      <c r="H560" s="20"/>
      <c r="I560" s="20"/>
      <c r="J560" s="20"/>
      <c r="K560" s="20"/>
      <c r="L560" s="20"/>
      <c r="M560" s="20"/>
      <c r="N560" s="20"/>
    </row>
    <row r="561" spans="1:14" ht="13.2">
      <c r="A561" s="20"/>
      <c r="B561" s="20"/>
      <c r="C561" s="20"/>
      <c r="D561" s="20"/>
      <c r="E561" s="20"/>
      <c r="F561" s="20"/>
      <c r="G561" s="20"/>
      <c r="H561" s="20"/>
      <c r="I561" s="20"/>
      <c r="J561" s="20"/>
      <c r="K561" s="20"/>
      <c r="L561" s="20"/>
      <c r="M561" s="20"/>
      <c r="N561" s="20"/>
    </row>
    <row r="562" spans="1:14" ht="13.2">
      <c r="A562" s="20"/>
      <c r="B562" s="20"/>
      <c r="C562" s="20"/>
      <c r="D562" s="20"/>
      <c r="E562" s="20"/>
      <c r="F562" s="20"/>
      <c r="G562" s="20"/>
      <c r="H562" s="20"/>
      <c r="I562" s="20"/>
      <c r="J562" s="20"/>
      <c r="K562" s="20"/>
      <c r="L562" s="20"/>
      <c r="M562" s="20"/>
      <c r="N562" s="20"/>
    </row>
    <row r="563" spans="1:14" ht="13.2">
      <c r="A563" s="20"/>
      <c r="B563" s="20"/>
      <c r="C563" s="20"/>
      <c r="D563" s="20"/>
      <c r="E563" s="20"/>
      <c r="F563" s="20"/>
      <c r="G563" s="20"/>
      <c r="H563" s="20"/>
      <c r="I563" s="20"/>
      <c r="J563" s="20"/>
      <c r="K563" s="20"/>
      <c r="L563" s="20"/>
      <c r="M563" s="20"/>
      <c r="N563" s="20"/>
    </row>
    <row r="564" spans="1:14" ht="13.2">
      <c r="A564" s="20"/>
      <c r="B564" s="20"/>
      <c r="C564" s="20"/>
      <c r="D564" s="20"/>
      <c r="E564" s="20"/>
      <c r="F564" s="20"/>
      <c r="G564" s="20"/>
      <c r="H564" s="20"/>
      <c r="I564" s="20"/>
      <c r="J564" s="20"/>
      <c r="K564" s="20"/>
      <c r="L564" s="20"/>
      <c r="M564" s="20"/>
      <c r="N564" s="20"/>
    </row>
    <row r="565" spans="1:14" ht="13.2">
      <c r="A565" s="20"/>
      <c r="B565" s="20"/>
      <c r="C565" s="20"/>
      <c r="D565" s="20"/>
      <c r="E565" s="20"/>
      <c r="F565" s="20"/>
      <c r="G565" s="20"/>
      <c r="H565" s="20"/>
      <c r="I565" s="20"/>
      <c r="J565" s="20"/>
      <c r="K565" s="20"/>
      <c r="L565" s="20"/>
      <c r="M565" s="20"/>
      <c r="N565" s="20"/>
    </row>
    <row r="566" spans="1:14" ht="13.2">
      <c r="A566" s="20"/>
      <c r="B566" s="20"/>
      <c r="C566" s="20"/>
      <c r="D566" s="20"/>
      <c r="E566" s="20"/>
      <c r="F566" s="20"/>
      <c r="G566" s="20"/>
      <c r="H566" s="20"/>
      <c r="I566" s="20"/>
      <c r="J566" s="20"/>
      <c r="K566" s="20"/>
      <c r="L566" s="20"/>
      <c r="M566" s="20"/>
      <c r="N566" s="20"/>
    </row>
    <row r="567" spans="1:14" ht="13.2">
      <c r="A567" s="20"/>
      <c r="B567" s="20"/>
      <c r="C567" s="20"/>
      <c r="D567" s="20"/>
      <c r="E567" s="20"/>
      <c r="F567" s="20"/>
      <c r="G567" s="20"/>
      <c r="H567" s="20"/>
      <c r="I567" s="20"/>
      <c r="J567" s="20"/>
      <c r="K567" s="20"/>
      <c r="L567" s="20"/>
      <c r="M567" s="20"/>
      <c r="N567" s="20"/>
    </row>
    <row r="568" spans="1:14" ht="13.2">
      <c r="A568" s="20"/>
      <c r="B568" s="20"/>
      <c r="C568" s="20"/>
      <c r="D568" s="20"/>
      <c r="E568" s="20"/>
      <c r="F568" s="20"/>
      <c r="G568" s="20"/>
      <c r="H568" s="20"/>
      <c r="I568" s="20"/>
      <c r="J568" s="20"/>
      <c r="K568" s="20"/>
      <c r="L568" s="20"/>
      <c r="M568" s="20"/>
      <c r="N568" s="20"/>
    </row>
    <row r="569" spans="1:14" ht="13.2">
      <c r="A569" s="20"/>
      <c r="B569" s="20"/>
      <c r="C569" s="20"/>
      <c r="D569" s="20"/>
      <c r="E569" s="20"/>
      <c r="F569" s="20"/>
      <c r="G569" s="20"/>
      <c r="H569" s="20"/>
      <c r="I569" s="20"/>
      <c r="J569" s="20"/>
      <c r="K569" s="20"/>
      <c r="L569" s="20"/>
      <c r="M569" s="20"/>
      <c r="N569" s="20"/>
    </row>
    <row r="570" spans="1:14" ht="13.2">
      <c r="A570" s="20"/>
      <c r="B570" s="20"/>
      <c r="C570" s="20"/>
      <c r="D570" s="20"/>
      <c r="E570" s="20"/>
      <c r="F570" s="20"/>
      <c r="G570" s="20"/>
      <c r="H570" s="20"/>
      <c r="I570" s="20"/>
      <c r="J570" s="20"/>
      <c r="K570" s="20"/>
      <c r="L570" s="20"/>
      <c r="M570" s="20"/>
      <c r="N570" s="20"/>
    </row>
    <row r="571" spans="1:14" ht="13.2">
      <c r="A571" s="20"/>
      <c r="B571" s="20"/>
      <c r="C571" s="20"/>
      <c r="D571" s="20"/>
      <c r="E571" s="20"/>
      <c r="F571" s="20"/>
      <c r="G571" s="20"/>
      <c r="H571" s="20"/>
      <c r="I571" s="20"/>
      <c r="J571" s="20"/>
      <c r="K571" s="20"/>
      <c r="L571" s="20"/>
      <c r="M571" s="20"/>
      <c r="N571" s="20"/>
    </row>
    <row r="572" spans="1:14" ht="13.2">
      <c r="A572" s="20"/>
      <c r="B572" s="20"/>
      <c r="C572" s="20"/>
      <c r="D572" s="20"/>
      <c r="E572" s="20"/>
      <c r="F572" s="20"/>
      <c r="G572" s="20"/>
      <c r="H572" s="20"/>
      <c r="I572" s="20"/>
      <c r="J572" s="20"/>
      <c r="K572" s="20"/>
      <c r="L572" s="20"/>
      <c r="M572" s="20"/>
      <c r="N572" s="20"/>
    </row>
    <row r="573" spans="1:14" ht="13.2">
      <c r="A573" s="20"/>
      <c r="B573" s="20"/>
      <c r="C573" s="20"/>
      <c r="D573" s="20"/>
      <c r="E573" s="20"/>
      <c r="F573" s="20"/>
      <c r="G573" s="20"/>
      <c r="H573" s="20"/>
      <c r="I573" s="20"/>
      <c r="J573" s="20"/>
      <c r="K573" s="20"/>
      <c r="L573" s="20"/>
      <c r="M573" s="20"/>
      <c r="N573" s="20"/>
    </row>
    <row r="574" spans="1:14" ht="13.2">
      <c r="A574" s="20"/>
      <c r="B574" s="20"/>
      <c r="C574" s="20"/>
      <c r="D574" s="20"/>
      <c r="E574" s="20"/>
      <c r="F574" s="20"/>
      <c r="G574" s="20"/>
      <c r="H574" s="20"/>
      <c r="I574" s="20"/>
      <c r="J574" s="20"/>
      <c r="K574" s="20"/>
      <c r="L574" s="20"/>
      <c r="M574" s="20"/>
      <c r="N574" s="20"/>
    </row>
    <row r="575" spans="1:14" ht="13.2">
      <c r="A575" s="20"/>
      <c r="B575" s="20"/>
      <c r="C575" s="20"/>
      <c r="D575" s="20"/>
      <c r="E575" s="20"/>
      <c r="F575" s="20"/>
      <c r="G575" s="20"/>
      <c r="H575" s="20"/>
      <c r="I575" s="20"/>
      <c r="J575" s="20"/>
      <c r="K575" s="20"/>
      <c r="L575" s="20"/>
      <c r="M575" s="20"/>
      <c r="N575" s="20"/>
    </row>
    <row r="576" spans="1:14" ht="13.2">
      <c r="A576" s="20"/>
      <c r="B576" s="20"/>
      <c r="C576" s="20"/>
      <c r="D576" s="20"/>
      <c r="E576" s="20"/>
      <c r="F576" s="20"/>
      <c r="G576" s="20"/>
      <c r="H576" s="20"/>
      <c r="I576" s="20"/>
      <c r="J576" s="20"/>
      <c r="K576" s="20"/>
      <c r="L576" s="20"/>
      <c r="M576" s="20"/>
      <c r="N576" s="20"/>
    </row>
    <row r="577" spans="1:14" ht="13.2">
      <c r="A577" s="20"/>
      <c r="B577" s="20"/>
      <c r="C577" s="20"/>
      <c r="D577" s="20"/>
      <c r="E577" s="20"/>
      <c r="F577" s="20"/>
      <c r="G577" s="20"/>
      <c r="H577" s="20"/>
      <c r="I577" s="20"/>
      <c r="J577" s="20"/>
      <c r="K577" s="20"/>
      <c r="L577" s="20"/>
      <c r="M577" s="20"/>
      <c r="N577" s="20"/>
    </row>
    <row r="578" spans="1:14" ht="13.2">
      <c r="A578" s="20"/>
      <c r="B578" s="20"/>
      <c r="C578" s="20"/>
      <c r="D578" s="20"/>
      <c r="E578" s="20"/>
      <c r="F578" s="20"/>
      <c r="G578" s="20"/>
      <c r="H578" s="20"/>
      <c r="I578" s="20"/>
      <c r="J578" s="20"/>
      <c r="K578" s="20"/>
      <c r="L578" s="20"/>
      <c r="M578" s="20"/>
      <c r="N578" s="20"/>
    </row>
    <row r="579" spans="1:14" ht="13.2">
      <c r="A579" s="20"/>
      <c r="B579" s="20"/>
      <c r="C579" s="20"/>
      <c r="D579" s="20"/>
      <c r="E579" s="20"/>
      <c r="F579" s="20"/>
      <c r="G579" s="20"/>
      <c r="H579" s="20"/>
      <c r="I579" s="20"/>
      <c r="J579" s="20"/>
      <c r="K579" s="20"/>
      <c r="L579" s="20"/>
      <c r="M579" s="20"/>
      <c r="N579" s="20"/>
    </row>
    <row r="580" spans="1:14" ht="13.2">
      <c r="A580" s="20"/>
      <c r="B580" s="20"/>
      <c r="C580" s="20"/>
      <c r="D580" s="20"/>
      <c r="E580" s="20"/>
      <c r="F580" s="20"/>
      <c r="G580" s="20"/>
      <c r="H580" s="20"/>
      <c r="I580" s="20"/>
      <c r="J580" s="20"/>
      <c r="K580" s="20"/>
      <c r="L580" s="20"/>
      <c r="M580" s="20"/>
      <c r="N580" s="20"/>
    </row>
    <row r="581" spans="1:14" ht="13.2">
      <c r="A581" s="20"/>
      <c r="B581" s="20"/>
      <c r="C581" s="20"/>
      <c r="D581" s="20"/>
      <c r="E581" s="20"/>
      <c r="F581" s="20"/>
      <c r="G581" s="20"/>
      <c r="H581" s="20"/>
      <c r="I581" s="20"/>
      <c r="J581" s="20"/>
      <c r="K581" s="20"/>
      <c r="L581" s="20"/>
      <c r="M581" s="20"/>
      <c r="N581" s="20"/>
    </row>
    <row r="582" spans="1:14" ht="13.2">
      <c r="A582" s="20"/>
      <c r="B582" s="20"/>
      <c r="C582" s="20"/>
      <c r="D582" s="20"/>
      <c r="E582" s="20"/>
      <c r="F582" s="20"/>
      <c r="G582" s="20"/>
      <c r="H582" s="20"/>
      <c r="I582" s="20"/>
      <c r="J582" s="20"/>
      <c r="K582" s="20"/>
      <c r="L582" s="20"/>
      <c r="M582" s="20"/>
      <c r="N582" s="20"/>
    </row>
    <row r="583" spans="1:14" ht="13.2">
      <c r="A583" s="20"/>
      <c r="B583" s="20"/>
      <c r="C583" s="20"/>
      <c r="D583" s="20"/>
      <c r="E583" s="20"/>
      <c r="F583" s="20"/>
      <c r="G583" s="20"/>
      <c r="H583" s="20"/>
      <c r="I583" s="20"/>
      <c r="J583" s="20"/>
      <c r="K583" s="20"/>
      <c r="L583" s="20"/>
      <c r="M583" s="20"/>
      <c r="N583" s="20"/>
    </row>
    <row r="584" spans="1:14" ht="13.2">
      <c r="A584" s="20"/>
      <c r="B584" s="20"/>
      <c r="C584" s="20"/>
      <c r="D584" s="20"/>
      <c r="E584" s="20"/>
      <c r="F584" s="20"/>
      <c r="G584" s="20"/>
      <c r="H584" s="20"/>
      <c r="I584" s="20"/>
      <c r="J584" s="20"/>
      <c r="K584" s="20"/>
      <c r="L584" s="20"/>
      <c r="M584" s="20"/>
      <c r="N584" s="20"/>
    </row>
    <row r="585" spans="1:14" ht="13.2">
      <c r="A585" s="20"/>
      <c r="B585" s="20"/>
      <c r="C585" s="20"/>
      <c r="D585" s="20"/>
      <c r="E585" s="20"/>
      <c r="F585" s="20"/>
      <c r="G585" s="20"/>
      <c r="H585" s="20"/>
      <c r="I585" s="20"/>
      <c r="J585" s="20"/>
      <c r="K585" s="20"/>
      <c r="L585" s="20"/>
      <c r="M585" s="20"/>
      <c r="N585" s="20"/>
    </row>
    <row r="586" spans="1:14" ht="13.2">
      <c r="A586" s="20"/>
      <c r="B586" s="20"/>
      <c r="C586" s="20"/>
      <c r="D586" s="20"/>
      <c r="E586" s="20"/>
      <c r="F586" s="20"/>
      <c r="G586" s="20"/>
      <c r="H586" s="20"/>
      <c r="I586" s="20"/>
      <c r="J586" s="20"/>
      <c r="K586" s="20"/>
      <c r="L586" s="20"/>
      <c r="M586" s="20"/>
      <c r="N586" s="20"/>
    </row>
    <row r="587" spans="1:14" ht="13.2">
      <c r="A587" s="20"/>
      <c r="B587" s="20"/>
      <c r="C587" s="20"/>
      <c r="D587" s="20"/>
      <c r="E587" s="20"/>
      <c r="F587" s="20"/>
      <c r="G587" s="20"/>
      <c r="H587" s="20"/>
      <c r="I587" s="20"/>
      <c r="J587" s="20"/>
      <c r="K587" s="20"/>
      <c r="L587" s="20"/>
      <c r="M587" s="20"/>
      <c r="N587" s="20"/>
    </row>
    <row r="588" spans="1:14" ht="13.2">
      <c r="A588" s="20"/>
      <c r="B588" s="20"/>
      <c r="C588" s="20"/>
      <c r="D588" s="20"/>
      <c r="E588" s="20"/>
      <c r="F588" s="20"/>
      <c r="G588" s="20"/>
      <c r="H588" s="20"/>
      <c r="I588" s="20"/>
      <c r="J588" s="20"/>
      <c r="K588" s="20"/>
      <c r="L588" s="20"/>
      <c r="M588" s="20"/>
      <c r="N588" s="20"/>
    </row>
    <row r="589" spans="1:14" ht="13.2">
      <c r="A589" s="20"/>
      <c r="B589" s="20"/>
      <c r="C589" s="20"/>
      <c r="D589" s="20"/>
      <c r="E589" s="20"/>
      <c r="F589" s="20"/>
      <c r="G589" s="20"/>
      <c r="H589" s="20"/>
      <c r="I589" s="20"/>
      <c r="J589" s="20"/>
      <c r="K589" s="20"/>
      <c r="L589" s="20"/>
      <c r="M589" s="20"/>
      <c r="N589" s="20"/>
    </row>
    <row r="590" spans="1:14" ht="13.2">
      <c r="A590" s="20"/>
      <c r="B590" s="20"/>
      <c r="C590" s="20"/>
      <c r="D590" s="20"/>
      <c r="E590" s="20"/>
      <c r="F590" s="20"/>
      <c r="G590" s="20"/>
      <c r="H590" s="20"/>
      <c r="I590" s="20"/>
      <c r="J590" s="20"/>
      <c r="K590" s="20"/>
      <c r="L590" s="20"/>
      <c r="M590" s="20"/>
      <c r="N590" s="20"/>
    </row>
    <row r="591" spans="1:14" ht="13.2">
      <c r="A591" s="20"/>
      <c r="B591" s="20"/>
      <c r="C591" s="20"/>
      <c r="D591" s="20"/>
      <c r="E591" s="20"/>
      <c r="F591" s="20"/>
      <c r="G591" s="20"/>
      <c r="H591" s="20"/>
      <c r="I591" s="20"/>
      <c r="J591" s="20"/>
      <c r="K591" s="20"/>
      <c r="L591" s="20"/>
      <c r="M591" s="20"/>
      <c r="N591" s="20"/>
    </row>
    <row r="592" spans="1:14" ht="13.2">
      <c r="A592" s="20"/>
      <c r="B592" s="20"/>
      <c r="C592" s="20"/>
      <c r="D592" s="20"/>
      <c r="E592" s="20"/>
      <c r="F592" s="20"/>
      <c r="G592" s="20"/>
      <c r="H592" s="20"/>
      <c r="I592" s="20"/>
      <c r="J592" s="20"/>
      <c r="K592" s="20"/>
      <c r="L592" s="20"/>
      <c r="M592" s="20"/>
      <c r="N592" s="20"/>
    </row>
    <row r="593" spans="1:14" ht="13.2">
      <c r="A593" s="20"/>
      <c r="B593" s="20"/>
      <c r="C593" s="20"/>
      <c r="D593" s="20"/>
      <c r="E593" s="20"/>
      <c r="F593" s="20"/>
      <c r="G593" s="20"/>
      <c r="H593" s="20"/>
      <c r="I593" s="20"/>
      <c r="J593" s="20"/>
      <c r="K593" s="20"/>
      <c r="L593" s="20"/>
      <c r="M593" s="20"/>
      <c r="N593" s="20"/>
    </row>
    <row r="594" spans="1:14" ht="13.2">
      <c r="A594" s="20"/>
      <c r="B594" s="20"/>
      <c r="C594" s="20"/>
      <c r="D594" s="20"/>
      <c r="E594" s="20"/>
      <c r="F594" s="20"/>
      <c r="G594" s="20"/>
      <c r="H594" s="20"/>
      <c r="I594" s="20"/>
      <c r="J594" s="20"/>
      <c r="K594" s="20"/>
      <c r="L594" s="20"/>
      <c r="M594" s="20"/>
      <c r="N594" s="20"/>
    </row>
    <row r="595" spans="1:14" ht="13.2">
      <c r="A595" s="20"/>
      <c r="B595" s="20"/>
      <c r="C595" s="20"/>
      <c r="D595" s="20"/>
      <c r="E595" s="20"/>
      <c r="F595" s="20"/>
      <c r="G595" s="20"/>
      <c r="H595" s="20"/>
      <c r="I595" s="20"/>
      <c r="J595" s="20"/>
      <c r="K595" s="20"/>
      <c r="L595" s="20"/>
      <c r="M595" s="20"/>
      <c r="N595" s="20"/>
    </row>
    <row r="596" spans="1:14" ht="13.2">
      <c r="A596" s="20"/>
      <c r="B596" s="20"/>
      <c r="C596" s="20"/>
      <c r="D596" s="20"/>
      <c r="E596" s="20"/>
      <c r="F596" s="20"/>
      <c r="G596" s="20"/>
      <c r="H596" s="20"/>
      <c r="I596" s="20"/>
      <c r="J596" s="20"/>
      <c r="K596" s="20"/>
      <c r="L596" s="20"/>
      <c r="M596" s="20"/>
      <c r="N596" s="20"/>
    </row>
    <row r="597" spans="1:14" ht="13.2">
      <c r="A597" s="20"/>
      <c r="B597" s="20"/>
      <c r="C597" s="20"/>
      <c r="D597" s="20"/>
      <c r="E597" s="20"/>
      <c r="F597" s="20"/>
      <c r="G597" s="20"/>
      <c r="H597" s="20"/>
      <c r="I597" s="20"/>
      <c r="J597" s="20"/>
      <c r="K597" s="20"/>
      <c r="L597" s="20"/>
      <c r="M597" s="20"/>
      <c r="N597" s="20"/>
    </row>
    <row r="598" spans="1:14" ht="13.2">
      <c r="A598" s="20"/>
      <c r="B598" s="20"/>
      <c r="C598" s="20"/>
      <c r="D598" s="20"/>
      <c r="E598" s="20"/>
      <c r="F598" s="20"/>
      <c r="G598" s="20"/>
      <c r="H598" s="20"/>
      <c r="I598" s="20"/>
      <c r="J598" s="20"/>
      <c r="K598" s="20"/>
      <c r="L598" s="20"/>
      <c r="M598" s="20"/>
      <c r="N598" s="20"/>
    </row>
    <row r="599" spans="1:14" ht="13.2">
      <c r="A599" s="20"/>
      <c r="B599" s="20"/>
      <c r="C599" s="20"/>
      <c r="D599" s="20"/>
      <c r="E599" s="20"/>
      <c r="F599" s="20"/>
      <c r="G599" s="20"/>
      <c r="H599" s="20"/>
      <c r="I599" s="20"/>
      <c r="J599" s="20"/>
      <c r="K599" s="20"/>
      <c r="L599" s="20"/>
      <c r="M599" s="20"/>
      <c r="N599" s="20"/>
    </row>
    <row r="600" spans="1:14" ht="13.2">
      <c r="A600" s="20"/>
      <c r="B600" s="20"/>
      <c r="C600" s="20"/>
      <c r="D600" s="20"/>
      <c r="E600" s="20"/>
      <c r="F600" s="20"/>
      <c r="G600" s="20"/>
      <c r="H600" s="20"/>
      <c r="I600" s="20"/>
      <c r="J600" s="20"/>
      <c r="K600" s="20"/>
      <c r="L600" s="20"/>
      <c r="M600" s="20"/>
      <c r="N600" s="20"/>
    </row>
    <row r="601" spans="1:14" ht="13.2">
      <c r="A601" s="20"/>
      <c r="B601" s="20"/>
      <c r="C601" s="20"/>
      <c r="D601" s="20"/>
      <c r="E601" s="20"/>
      <c r="F601" s="20"/>
      <c r="G601" s="20"/>
      <c r="H601" s="20"/>
      <c r="I601" s="20"/>
      <c r="J601" s="20"/>
      <c r="K601" s="20"/>
      <c r="L601" s="20"/>
      <c r="M601" s="20"/>
      <c r="N601" s="20"/>
    </row>
    <row r="602" spans="1:14" ht="13.2">
      <c r="A602" s="20"/>
      <c r="B602" s="20"/>
      <c r="C602" s="20"/>
      <c r="D602" s="20"/>
      <c r="E602" s="20"/>
      <c r="F602" s="20"/>
      <c r="G602" s="20"/>
      <c r="H602" s="20"/>
      <c r="I602" s="20"/>
      <c r="J602" s="20"/>
      <c r="K602" s="20"/>
      <c r="L602" s="20"/>
      <c r="M602" s="20"/>
      <c r="N602" s="20"/>
    </row>
    <row r="603" spans="1:14" ht="13.2">
      <c r="A603" s="20"/>
      <c r="B603" s="20"/>
      <c r="C603" s="20"/>
      <c r="D603" s="20"/>
      <c r="E603" s="20"/>
      <c r="F603" s="20"/>
      <c r="G603" s="20"/>
      <c r="H603" s="20"/>
      <c r="I603" s="20"/>
      <c r="J603" s="20"/>
      <c r="K603" s="20"/>
      <c r="L603" s="20"/>
      <c r="M603" s="20"/>
      <c r="N603" s="20"/>
    </row>
    <row r="604" spans="1:14" ht="13.2">
      <c r="A604" s="20"/>
      <c r="B604" s="20"/>
      <c r="C604" s="20"/>
      <c r="D604" s="20"/>
      <c r="E604" s="20"/>
      <c r="F604" s="20"/>
      <c r="G604" s="20"/>
      <c r="H604" s="20"/>
      <c r="I604" s="20"/>
      <c r="J604" s="20"/>
      <c r="K604" s="20"/>
      <c r="L604" s="20"/>
      <c r="M604" s="20"/>
      <c r="N604" s="20"/>
    </row>
    <row r="605" spans="1:14" ht="13.2">
      <c r="A605" s="20"/>
      <c r="B605" s="20"/>
      <c r="C605" s="20"/>
      <c r="D605" s="20"/>
      <c r="E605" s="20"/>
      <c r="F605" s="20"/>
      <c r="G605" s="20"/>
      <c r="H605" s="20"/>
      <c r="I605" s="20"/>
      <c r="J605" s="20"/>
      <c r="K605" s="20"/>
      <c r="L605" s="20"/>
      <c r="M605" s="20"/>
      <c r="N605" s="20"/>
    </row>
    <row r="606" spans="1:14" ht="13.2">
      <c r="A606" s="20"/>
      <c r="B606" s="20"/>
      <c r="C606" s="20"/>
      <c r="D606" s="20"/>
      <c r="E606" s="20"/>
      <c r="F606" s="20"/>
      <c r="G606" s="20"/>
      <c r="H606" s="20"/>
      <c r="I606" s="20"/>
      <c r="J606" s="20"/>
      <c r="K606" s="20"/>
      <c r="L606" s="20"/>
      <c r="M606" s="20"/>
      <c r="N606" s="20"/>
    </row>
    <row r="607" spans="1:14" ht="13.2">
      <c r="A607" s="20"/>
      <c r="B607" s="20"/>
      <c r="C607" s="20"/>
      <c r="D607" s="20"/>
      <c r="E607" s="20"/>
      <c r="F607" s="20"/>
      <c r="G607" s="20"/>
      <c r="H607" s="20"/>
      <c r="I607" s="20"/>
      <c r="J607" s="20"/>
      <c r="K607" s="20"/>
      <c r="L607" s="20"/>
      <c r="M607" s="20"/>
      <c r="N607" s="20"/>
    </row>
    <row r="608" spans="1:14" ht="13.2">
      <c r="A608" s="20"/>
      <c r="B608" s="20"/>
      <c r="C608" s="20"/>
      <c r="D608" s="20"/>
      <c r="E608" s="20"/>
      <c r="F608" s="20"/>
      <c r="G608" s="20"/>
      <c r="H608" s="20"/>
      <c r="I608" s="20"/>
      <c r="J608" s="20"/>
      <c r="K608" s="20"/>
      <c r="L608" s="20"/>
      <c r="M608" s="20"/>
      <c r="N608" s="20"/>
    </row>
    <row r="609" spans="1:14" ht="13.2">
      <c r="A609" s="20"/>
      <c r="B609" s="20"/>
      <c r="C609" s="20"/>
      <c r="D609" s="20"/>
      <c r="E609" s="20"/>
      <c r="F609" s="20"/>
      <c r="G609" s="20"/>
      <c r="H609" s="20"/>
      <c r="I609" s="20"/>
      <c r="J609" s="20"/>
      <c r="K609" s="20"/>
      <c r="L609" s="20"/>
      <c r="M609" s="20"/>
      <c r="N609" s="20"/>
    </row>
    <row r="610" spans="1:14" ht="13.2">
      <c r="A610" s="20"/>
      <c r="B610" s="20"/>
      <c r="C610" s="20"/>
      <c r="D610" s="20"/>
      <c r="E610" s="20"/>
      <c r="F610" s="20"/>
      <c r="G610" s="20"/>
      <c r="H610" s="20"/>
      <c r="I610" s="20"/>
      <c r="J610" s="20"/>
      <c r="K610" s="20"/>
      <c r="L610" s="20"/>
      <c r="M610" s="20"/>
      <c r="N610" s="20"/>
    </row>
    <row r="611" spans="1:14" ht="13.2">
      <c r="A611" s="20"/>
      <c r="B611" s="20"/>
      <c r="C611" s="20"/>
      <c r="D611" s="20"/>
      <c r="E611" s="20"/>
      <c r="F611" s="20"/>
      <c r="G611" s="20"/>
      <c r="H611" s="20"/>
      <c r="I611" s="20"/>
      <c r="J611" s="20"/>
      <c r="K611" s="20"/>
      <c r="L611" s="20"/>
      <c r="M611" s="20"/>
      <c r="N611" s="20"/>
    </row>
    <row r="612" spans="1:14" ht="13.2">
      <c r="A612" s="20"/>
      <c r="B612" s="20"/>
      <c r="C612" s="20"/>
      <c r="D612" s="20"/>
      <c r="E612" s="20"/>
      <c r="F612" s="20"/>
      <c r="G612" s="20"/>
      <c r="H612" s="20"/>
      <c r="I612" s="20"/>
      <c r="J612" s="20"/>
      <c r="K612" s="20"/>
      <c r="L612" s="20"/>
      <c r="M612" s="20"/>
      <c r="N612" s="20"/>
    </row>
    <row r="613" spans="1:14" ht="13.2">
      <c r="A613" s="20"/>
      <c r="B613" s="20"/>
      <c r="C613" s="20"/>
      <c r="D613" s="20"/>
      <c r="E613" s="20"/>
      <c r="F613" s="20"/>
      <c r="G613" s="20"/>
      <c r="H613" s="20"/>
      <c r="I613" s="20"/>
      <c r="J613" s="20"/>
      <c r="K613" s="20"/>
      <c r="L613" s="20"/>
      <c r="M613" s="20"/>
      <c r="N613" s="20"/>
    </row>
    <row r="614" spans="1:14" ht="13.2">
      <c r="A614" s="20"/>
      <c r="B614" s="20"/>
      <c r="C614" s="20"/>
      <c r="D614" s="20"/>
      <c r="E614" s="20"/>
      <c r="F614" s="20"/>
      <c r="G614" s="20"/>
      <c r="H614" s="20"/>
      <c r="I614" s="20"/>
      <c r="J614" s="20"/>
      <c r="K614" s="20"/>
      <c r="L614" s="20"/>
      <c r="M614" s="20"/>
      <c r="N614" s="20"/>
    </row>
    <row r="615" spans="1:14" ht="13.2">
      <c r="A615" s="20"/>
      <c r="B615" s="20"/>
      <c r="C615" s="20"/>
      <c r="D615" s="20"/>
      <c r="E615" s="20"/>
      <c r="F615" s="20"/>
      <c r="G615" s="20"/>
      <c r="H615" s="20"/>
      <c r="I615" s="20"/>
      <c r="J615" s="20"/>
      <c r="K615" s="20"/>
      <c r="L615" s="20"/>
      <c r="M615" s="20"/>
      <c r="N615" s="20"/>
    </row>
    <row r="616" spans="1:14" ht="13.2">
      <c r="A616" s="20"/>
      <c r="B616" s="20"/>
      <c r="C616" s="20"/>
      <c r="D616" s="20"/>
      <c r="E616" s="20"/>
      <c r="F616" s="20"/>
      <c r="G616" s="20"/>
      <c r="H616" s="20"/>
      <c r="I616" s="20"/>
      <c r="J616" s="20"/>
      <c r="K616" s="20"/>
      <c r="L616" s="20"/>
      <c r="M616" s="20"/>
      <c r="N616" s="20"/>
    </row>
    <row r="617" spans="1:14" ht="13.2">
      <c r="A617" s="20"/>
      <c r="B617" s="20"/>
      <c r="C617" s="20"/>
      <c r="D617" s="20"/>
      <c r="E617" s="20"/>
      <c r="F617" s="20"/>
      <c r="G617" s="20"/>
      <c r="H617" s="20"/>
      <c r="I617" s="20"/>
      <c r="J617" s="20"/>
      <c r="K617" s="20"/>
      <c r="L617" s="20"/>
      <c r="M617" s="20"/>
      <c r="N617" s="20"/>
    </row>
    <row r="618" spans="1:14" ht="13.2">
      <c r="A618" s="20"/>
      <c r="B618" s="20"/>
      <c r="C618" s="20"/>
      <c r="D618" s="20"/>
      <c r="E618" s="20"/>
      <c r="F618" s="20"/>
      <c r="G618" s="20"/>
      <c r="H618" s="20"/>
      <c r="I618" s="20"/>
      <c r="J618" s="20"/>
      <c r="K618" s="20"/>
      <c r="L618" s="20"/>
      <c r="M618" s="20"/>
      <c r="N618" s="20"/>
    </row>
    <row r="619" spans="1:14" ht="13.2">
      <c r="A619" s="20"/>
      <c r="B619" s="20"/>
      <c r="C619" s="20"/>
      <c r="D619" s="20"/>
      <c r="E619" s="20"/>
      <c r="F619" s="20"/>
      <c r="G619" s="20"/>
      <c r="H619" s="20"/>
      <c r="I619" s="20"/>
      <c r="J619" s="20"/>
      <c r="K619" s="20"/>
      <c r="L619" s="20"/>
      <c r="M619" s="20"/>
      <c r="N619" s="20"/>
    </row>
    <row r="620" spans="1:14" ht="13.2">
      <c r="A620" s="20"/>
      <c r="B620" s="20"/>
      <c r="C620" s="20"/>
      <c r="D620" s="20"/>
      <c r="E620" s="20"/>
      <c r="F620" s="20"/>
      <c r="G620" s="20"/>
      <c r="H620" s="20"/>
      <c r="I620" s="20"/>
      <c r="J620" s="20"/>
      <c r="K620" s="20"/>
      <c r="L620" s="20"/>
      <c r="M620" s="20"/>
      <c r="N620" s="20"/>
    </row>
    <row r="621" spans="1:14" ht="13.2">
      <c r="A621" s="20"/>
      <c r="B621" s="20"/>
      <c r="C621" s="20"/>
      <c r="D621" s="20"/>
      <c r="E621" s="20"/>
      <c r="F621" s="20"/>
      <c r="G621" s="20"/>
      <c r="H621" s="20"/>
      <c r="I621" s="20"/>
      <c r="J621" s="20"/>
      <c r="K621" s="20"/>
      <c r="L621" s="20"/>
      <c r="M621" s="20"/>
      <c r="N621" s="20"/>
    </row>
    <row r="622" spans="1:14" ht="13.2">
      <c r="A622" s="20"/>
      <c r="B622" s="20"/>
      <c r="C622" s="20"/>
      <c r="D622" s="20"/>
      <c r="E622" s="20"/>
      <c r="F622" s="20"/>
      <c r="G622" s="20"/>
      <c r="H622" s="20"/>
      <c r="I622" s="20"/>
      <c r="J622" s="20"/>
      <c r="K622" s="20"/>
      <c r="L622" s="20"/>
      <c r="M622" s="20"/>
      <c r="N622" s="20"/>
    </row>
    <row r="623" spans="1:14" ht="13.2">
      <c r="A623" s="20"/>
      <c r="B623" s="20"/>
      <c r="C623" s="20"/>
      <c r="D623" s="20"/>
      <c r="E623" s="20"/>
      <c r="F623" s="20"/>
      <c r="G623" s="20"/>
      <c r="H623" s="20"/>
      <c r="I623" s="20"/>
      <c r="J623" s="20"/>
      <c r="K623" s="20"/>
      <c r="L623" s="20"/>
      <c r="M623" s="20"/>
      <c r="N623" s="20"/>
    </row>
    <row r="624" spans="1:14" ht="13.2">
      <c r="A624" s="20"/>
      <c r="B624" s="20"/>
      <c r="C624" s="20"/>
      <c r="D624" s="20"/>
      <c r="E624" s="20"/>
      <c r="F624" s="20"/>
      <c r="G624" s="20"/>
      <c r="H624" s="20"/>
      <c r="I624" s="20"/>
      <c r="J624" s="20"/>
      <c r="K624" s="20"/>
      <c r="L624" s="20"/>
      <c r="M624" s="20"/>
      <c r="N624" s="20"/>
    </row>
    <row r="625" spans="1:14" ht="13.2">
      <c r="A625" s="20"/>
      <c r="B625" s="20"/>
      <c r="C625" s="20"/>
      <c r="D625" s="20"/>
      <c r="E625" s="20"/>
      <c r="F625" s="20"/>
      <c r="G625" s="20"/>
      <c r="H625" s="20"/>
      <c r="I625" s="20"/>
      <c r="J625" s="20"/>
      <c r="K625" s="20"/>
      <c r="L625" s="20"/>
      <c r="M625" s="20"/>
      <c r="N625" s="20"/>
    </row>
    <row r="626" spans="1:14" ht="13.2">
      <c r="A626" s="20"/>
      <c r="B626" s="20"/>
      <c r="C626" s="20"/>
      <c r="D626" s="20"/>
      <c r="E626" s="20"/>
      <c r="F626" s="20"/>
      <c r="G626" s="20"/>
      <c r="H626" s="20"/>
      <c r="I626" s="20"/>
      <c r="J626" s="20"/>
      <c r="K626" s="20"/>
      <c r="L626" s="20"/>
      <c r="M626" s="20"/>
      <c r="N626" s="20"/>
    </row>
    <row r="627" spans="1:14" ht="13.2">
      <c r="A627" s="20"/>
      <c r="B627" s="20"/>
      <c r="C627" s="20"/>
      <c r="D627" s="20"/>
      <c r="E627" s="20"/>
      <c r="F627" s="20"/>
      <c r="G627" s="20"/>
      <c r="H627" s="20"/>
      <c r="I627" s="20"/>
      <c r="J627" s="20"/>
      <c r="K627" s="20"/>
      <c r="L627" s="20"/>
      <c r="M627" s="20"/>
      <c r="N627" s="20"/>
    </row>
    <row r="628" spans="1:14" ht="13.2">
      <c r="A628" s="20"/>
      <c r="B628" s="20"/>
      <c r="C628" s="20"/>
      <c r="D628" s="20"/>
      <c r="E628" s="20"/>
      <c r="F628" s="20"/>
      <c r="G628" s="20"/>
      <c r="H628" s="20"/>
      <c r="I628" s="20"/>
      <c r="J628" s="20"/>
      <c r="K628" s="20"/>
      <c r="L628" s="20"/>
      <c r="M628" s="20"/>
      <c r="N628" s="20"/>
    </row>
    <row r="629" spans="1:14" ht="13.2">
      <c r="A629" s="20"/>
      <c r="B629" s="20"/>
      <c r="C629" s="20"/>
      <c r="D629" s="20"/>
      <c r="E629" s="20"/>
      <c r="F629" s="20"/>
      <c r="G629" s="20"/>
      <c r="H629" s="20"/>
      <c r="I629" s="20"/>
      <c r="J629" s="20"/>
      <c r="K629" s="20"/>
      <c r="L629" s="20"/>
      <c r="M629" s="20"/>
      <c r="N629" s="20"/>
    </row>
    <row r="630" spans="1:14" ht="13.2">
      <c r="A630" s="20"/>
      <c r="B630" s="20"/>
      <c r="C630" s="20"/>
      <c r="D630" s="20"/>
      <c r="E630" s="20"/>
      <c r="F630" s="20"/>
      <c r="G630" s="20"/>
      <c r="H630" s="20"/>
      <c r="I630" s="20"/>
      <c r="J630" s="20"/>
      <c r="K630" s="20"/>
      <c r="L630" s="20"/>
      <c r="M630" s="20"/>
      <c r="N630" s="20"/>
    </row>
    <row r="631" spans="1:14" ht="13.2">
      <c r="A631" s="20"/>
      <c r="B631" s="20"/>
      <c r="C631" s="20"/>
      <c r="D631" s="20"/>
      <c r="E631" s="20"/>
      <c r="F631" s="20"/>
      <c r="G631" s="20"/>
      <c r="H631" s="20"/>
      <c r="I631" s="20"/>
      <c r="J631" s="20"/>
      <c r="K631" s="20"/>
      <c r="L631" s="20"/>
      <c r="M631" s="20"/>
      <c r="N631" s="20"/>
    </row>
    <row r="632" spans="1:14" ht="13.2">
      <c r="A632" s="20"/>
      <c r="B632" s="20"/>
      <c r="C632" s="20"/>
      <c r="D632" s="20"/>
      <c r="E632" s="20"/>
      <c r="F632" s="20"/>
      <c r="G632" s="20"/>
      <c r="H632" s="20"/>
      <c r="I632" s="20"/>
      <c r="J632" s="20"/>
      <c r="K632" s="20"/>
      <c r="L632" s="20"/>
      <c r="M632" s="20"/>
      <c r="N632" s="20"/>
    </row>
    <row r="633" spans="1:14" ht="13.2">
      <c r="A633" s="20"/>
      <c r="B633" s="20"/>
      <c r="C633" s="20"/>
      <c r="D633" s="20"/>
      <c r="E633" s="20"/>
      <c r="F633" s="20"/>
      <c r="G633" s="20"/>
      <c r="H633" s="20"/>
      <c r="I633" s="20"/>
      <c r="J633" s="20"/>
      <c r="K633" s="20"/>
      <c r="L633" s="20"/>
      <c r="M633" s="20"/>
      <c r="N633" s="20"/>
    </row>
    <row r="634" spans="1:14" ht="13.2">
      <c r="A634" s="20"/>
      <c r="B634" s="20"/>
      <c r="C634" s="20"/>
      <c r="D634" s="20"/>
      <c r="E634" s="20"/>
      <c r="F634" s="20"/>
      <c r="G634" s="20"/>
      <c r="H634" s="20"/>
      <c r="I634" s="20"/>
      <c r="J634" s="20"/>
      <c r="K634" s="20"/>
      <c r="L634" s="20"/>
      <c r="M634" s="20"/>
      <c r="N634" s="20"/>
    </row>
    <row r="635" spans="1:14" ht="13.2">
      <c r="A635" s="20"/>
      <c r="B635" s="20"/>
      <c r="C635" s="20"/>
      <c r="D635" s="20"/>
      <c r="E635" s="20"/>
      <c r="F635" s="20"/>
      <c r="G635" s="20"/>
      <c r="H635" s="20"/>
      <c r="I635" s="20"/>
      <c r="J635" s="20"/>
      <c r="K635" s="20"/>
      <c r="L635" s="20"/>
      <c r="M635" s="20"/>
      <c r="N635" s="20"/>
    </row>
    <row r="636" spans="1:14" ht="13.2">
      <c r="A636" s="20"/>
      <c r="B636" s="20"/>
      <c r="C636" s="20"/>
      <c r="D636" s="20"/>
      <c r="E636" s="20"/>
      <c r="F636" s="20"/>
      <c r="G636" s="20"/>
      <c r="H636" s="20"/>
      <c r="I636" s="20"/>
      <c r="J636" s="20"/>
      <c r="K636" s="20"/>
      <c r="L636" s="20"/>
      <c r="M636" s="20"/>
      <c r="N636" s="20"/>
    </row>
    <row r="637" spans="1:14" ht="13.2">
      <c r="A637" s="20"/>
      <c r="B637" s="20"/>
      <c r="C637" s="20"/>
      <c r="D637" s="20"/>
      <c r="E637" s="20"/>
      <c r="F637" s="20"/>
      <c r="G637" s="20"/>
      <c r="H637" s="20"/>
      <c r="I637" s="20"/>
      <c r="J637" s="20"/>
      <c r="K637" s="20"/>
      <c r="L637" s="20"/>
      <c r="M637" s="20"/>
      <c r="N637" s="20"/>
    </row>
    <row r="638" spans="1:14" ht="13.2">
      <c r="A638" s="20"/>
      <c r="B638" s="20"/>
      <c r="C638" s="20"/>
      <c r="D638" s="20"/>
      <c r="E638" s="20"/>
      <c r="F638" s="20"/>
      <c r="G638" s="20"/>
      <c r="H638" s="20"/>
      <c r="I638" s="20"/>
      <c r="J638" s="20"/>
      <c r="K638" s="20"/>
      <c r="L638" s="20"/>
      <c r="M638" s="20"/>
      <c r="N638" s="20"/>
    </row>
    <row r="639" spans="1:14" ht="13.2">
      <c r="A639" s="20"/>
      <c r="B639" s="20"/>
      <c r="C639" s="20"/>
      <c r="D639" s="20"/>
      <c r="E639" s="20"/>
      <c r="F639" s="20"/>
      <c r="G639" s="20"/>
      <c r="H639" s="20"/>
      <c r="I639" s="20"/>
      <c r="J639" s="20"/>
      <c r="K639" s="20"/>
      <c r="L639" s="20"/>
      <c r="M639" s="20"/>
      <c r="N639" s="20"/>
    </row>
    <row r="640" spans="1:14" ht="13.2">
      <c r="A640" s="20"/>
      <c r="B640" s="20"/>
      <c r="C640" s="20"/>
      <c r="D640" s="20"/>
      <c r="E640" s="20"/>
      <c r="F640" s="20"/>
      <c r="G640" s="20"/>
      <c r="H640" s="20"/>
      <c r="I640" s="20"/>
      <c r="J640" s="20"/>
      <c r="K640" s="20"/>
      <c r="L640" s="20"/>
      <c r="M640" s="20"/>
      <c r="N640" s="20"/>
    </row>
    <row r="641" spans="1:14" ht="13.2">
      <c r="A641" s="20"/>
      <c r="B641" s="20"/>
      <c r="C641" s="20"/>
      <c r="D641" s="20"/>
      <c r="E641" s="20"/>
      <c r="F641" s="20"/>
      <c r="G641" s="20"/>
      <c r="H641" s="20"/>
      <c r="I641" s="20"/>
      <c r="J641" s="20"/>
      <c r="K641" s="20"/>
      <c r="L641" s="20"/>
      <c r="M641" s="20"/>
      <c r="N641" s="20"/>
    </row>
    <row r="642" spans="1:14" ht="13.2">
      <c r="A642" s="20"/>
      <c r="B642" s="20"/>
      <c r="C642" s="20"/>
      <c r="D642" s="20"/>
      <c r="E642" s="20"/>
      <c r="F642" s="20"/>
      <c r="G642" s="20"/>
      <c r="H642" s="20"/>
      <c r="I642" s="20"/>
      <c r="J642" s="20"/>
      <c r="K642" s="20"/>
      <c r="L642" s="20"/>
      <c r="M642" s="20"/>
      <c r="N642" s="20"/>
    </row>
    <row r="643" spans="1:14" ht="13.2">
      <c r="A643" s="20"/>
      <c r="B643" s="20"/>
      <c r="C643" s="20"/>
      <c r="D643" s="20"/>
      <c r="E643" s="20"/>
      <c r="F643" s="20"/>
      <c r="G643" s="20"/>
      <c r="H643" s="20"/>
      <c r="I643" s="20"/>
      <c r="J643" s="20"/>
      <c r="K643" s="20"/>
      <c r="L643" s="20"/>
      <c r="M643" s="20"/>
      <c r="N643" s="20"/>
    </row>
    <row r="644" spans="1:14" ht="13.2">
      <c r="A644" s="20"/>
      <c r="B644" s="20"/>
      <c r="C644" s="20"/>
      <c r="D644" s="20"/>
      <c r="E644" s="20"/>
      <c r="F644" s="20"/>
      <c r="G644" s="20"/>
      <c r="H644" s="20"/>
      <c r="I644" s="20"/>
      <c r="J644" s="20"/>
      <c r="K644" s="20"/>
      <c r="L644" s="20"/>
      <c r="M644" s="20"/>
      <c r="N644" s="20"/>
    </row>
    <row r="645" spans="1:14" ht="13.2">
      <c r="A645" s="20"/>
      <c r="B645" s="20"/>
      <c r="C645" s="20"/>
      <c r="D645" s="20"/>
      <c r="E645" s="20"/>
      <c r="F645" s="20"/>
      <c r="G645" s="20"/>
      <c r="H645" s="20"/>
      <c r="I645" s="20"/>
      <c r="J645" s="20"/>
      <c r="K645" s="20"/>
      <c r="L645" s="20"/>
      <c r="M645" s="20"/>
      <c r="N645" s="20"/>
    </row>
    <row r="646" spans="1:14" ht="13.2">
      <c r="A646" s="20"/>
      <c r="B646" s="20"/>
      <c r="C646" s="20"/>
      <c r="D646" s="20"/>
      <c r="E646" s="20"/>
      <c r="F646" s="20"/>
      <c r="G646" s="20"/>
      <c r="H646" s="20"/>
      <c r="I646" s="20"/>
      <c r="J646" s="20"/>
      <c r="K646" s="20"/>
      <c r="L646" s="20"/>
      <c r="M646" s="20"/>
      <c r="N646" s="20"/>
    </row>
    <row r="647" spans="1:14" ht="13.2">
      <c r="A647" s="20"/>
      <c r="B647" s="20"/>
      <c r="C647" s="20"/>
      <c r="D647" s="20"/>
      <c r="E647" s="20"/>
      <c r="F647" s="20"/>
      <c r="G647" s="20"/>
      <c r="H647" s="20"/>
      <c r="I647" s="20"/>
      <c r="J647" s="20"/>
      <c r="K647" s="20"/>
      <c r="L647" s="20"/>
      <c r="M647" s="20"/>
      <c r="N647" s="20"/>
    </row>
    <row r="648" spans="1:14" ht="13.2">
      <c r="A648" s="20"/>
      <c r="B648" s="20"/>
      <c r="C648" s="20"/>
      <c r="D648" s="20"/>
      <c r="E648" s="20"/>
      <c r="F648" s="20"/>
      <c r="G648" s="20"/>
      <c r="H648" s="20"/>
      <c r="I648" s="20"/>
      <c r="J648" s="20"/>
      <c r="K648" s="20"/>
      <c r="L648" s="20"/>
      <c r="M648" s="20"/>
      <c r="N648" s="20"/>
    </row>
    <row r="649" spans="1:14" ht="13.2">
      <c r="A649" s="20"/>
      <c r="B649" s="20"/>
      <c r="C649" s="20"/>
      <c r="D649" s="20"/>
      <c r="E649" s="20"/>
      <c r="F649" s="20"/>
      <c r="G649" s="20"/>
      <c r="H649" s="20"/>
      <c r="I649" s="20"/>
      <c r="J649" s="20"/>
      <c r="K649" s="20"/>
      <c r="L649" s="20"/>
      <c r="M649" s="20"/>
      <c r="N649" s="20"/>
    </row>
    <row r="650" spans="1:14" ht="13.2">
      <c r="A650" s="20"/>
      <c r="B650" s="20"/>
      <c r="C650" s="20"/>
      <c r="D650" s="20"/>
      <c r="E650" s="20"/>
      <c r="F650" s="20"/>
      <c r="G650" s="20"/>
      <c r="H650" s="20"/>
      <c r="I650" s="20"/>
      <c r="J650" s="20"/>
      <c r="K650" s="20"/>
      <c r="L650" s="20"/>
      <c r="M650" s="20"/>
      <c r="N650" s="20"/>
    </row>
    <row r="651" spans="1:14" ht="13.2">
      <c r="A651" s="20"/>
      <c r="B651" s="20"/>
      <c r="C651" s="20"/>
      <c r="D651" s="20"/>
      <c r="E651" s="20"/>
      <c r="F651" s="20"/>
      <c r="G651" s="20"/>
      <c r="H651" s="20"/>
      <c r="I651" s="20"/>
      <c r="J651" s="20"/>
      <c r="K651" s="20"/>
      <c r="L651" s="20"/>
      <c r="M651" s="20"/>
      <c r="N651" s="20"/>
    </row>
    <row r="652" spans="1:14" ht="13.2">
      <c r="A652" s="20"/>
      <c r="B652" s="20"/>
      <c r="C652" s="20"/>
      <c r="D652" s="20"/>
      <c r="E652" s="20"/>
      <c r="F652" s="20"/>
      <c r="G652" s="20"/>
      <c r="H652" s="20"/>
      <c r="I652" s="20"/>
      <c r="J652" s="20"/>
      <c r="K652" s="20"/>
      <c r="L652" s="20"/>
      <c r="M652" s="20"/>
      <c r="N652" s="20"/>
    </row>
    <row r="653" spans="1:14" ht="13.2">
      <c r="A653" s="20"/>
      <c r="B653" s="20"/>
      <c r="C653" s="20"/>
      <c r="D653" s="20"/>
      <c r="E653" s="20"/>
      <c r="F653" s="20"/>
      <c r="G653" s="20"/>
      <c r="H653" s="20"/>
      <c r="I653" s="20"/>
      <c r="J653" s="20"/>
      <c r="K653" s="20"/>
      <c r="L653" s="20"/>
      <c r="M653" s="20"/>
      <c r="N653" s="20"/>
    </row>
    <row r="654" spans="1:14" ht="13.2">
      <c r="A654" s="20"/>
      <c r="B654" s="20"/>
      <c r="C654" s="20"/>
      <c r="D654" s="20"/>
      <c r="E654" s="20"/>
      <c r="F654" s="20"/>
      <c r="G654" s="20"/>
      <c r="H654" s="20"/>
      <c r="I654" s="20"/>
      <c r="J654" s="20"/>
      <c r="K654" s="20"/>
      <c r="L654" s="20"/>
      <c r="M654" s="20"/>
      <c r="N654" s="20"/>
    </row>
    <row r="655" spans="1:14" ht="13.2">
      <c r="A655" s="20"/>
      <c r="B655" s="20"/>
      <c r="C655" s="20"/>
      <c r="D655" s="20"/>
      <c r="E655" s="20"/>
      <c r="F655" s="20"/>
      <c r="G655" s="20"/>
      <c r="H655" s="20"/>
      <c r="I655" s="20"/>
      <c r="J655" s="20"/>
      <c r="K655" s="20"/>
      <c r="L655" s="20"/>
      <c r="M655" s="20"/>
      <c r="N655" s="20"/>
    </row>
    <row r="656" spans="1:14" ht="13.2">
      <c r="A656" s="20"/>
      <c r="B656" s="20"/>
      <c r="C656" s="20"/>
      <c r="D656" s="20"/>
      <c r="E656" s="20"/>
      <c r="F656" s="20"/>
      <c r="G656" s="20"/>
      <c r="H656" s="20"/>
      <c r="I656" s="20"/>
      <c r="J656" s="20"/>
      <c r="K656" s="20"/>
      <c r="L656" s="20"/>
      <c r="M656" s="20"/>
      <c r="N656" s="20"/>
    </row>
    <row r="657" spans="1:14" ht="13.2">
      <c r="A657" s="20"/>
      <c r="B657" s="20"/>
      <c r="C657" s="20"/>
      <c r="D657" s="20"/>
      <c r="E657" s="20"/>
      <c r="F657" s="20"/>
      <c r="G657" s="20"/>
      <c r="H657" s="20"/>
      <c r="I657" s="20"/>
      <c r="J657" s="20"/>
      <c r="K657" s="20"/>
      <c r="L657" s="20"/>
      <c r="M657" s="20"/>
      <c r="N657" s="20"/>
    </row>
    <row r="658" spans="1:14" ht="13.2">
      <c r="A658" s="20"/>
      <c r="B658" s="20"/>
      <c r="C658" s="20"/>
      <c r="D658" s="20"/>
      <c r="E658" s="20"/>
      <c r="F658" s="20"/>
      <c r="G658" s="20"/>
      <c r="H658" s="20"/>
      <c r="I658" s="20"/>
      <c r="J658" s="20"/>
      <c r="K658" s="20"/>
      <c r="L658" s="20"/>
      <c r="M658" s="20"/>
      <c r="N658" s="20"/>
    </row>
    <row r="659" spans="1:14" ht="13.2">
      <c r="A659" s="20"/>
      <c r="B659" s="20"/>
      <c r="C659" s="20"/>
      <c r="D659" s="20"/>
      <c r="E659" s="20"/>
      <c r="F659" s="20"/>
      <c r="G659" s="20"/>
      <c r="H659" s="20"/>
      <c r="I659" s="20"/>
      <c r="J659" s="20"/>
      <c r="K659" s="20"/>
      <c r="L659" s="20"/>
      <c r="M659" s="20"/>
      <c r="N659" s="20"/>
    </row>
    <row r="660" spans="1:14" ht="13.2">
      <c r="A660" s="20"/>
      <c r="B660" s="20"/>
      <c r="C660" s="20"/>
      <c r="D660" s="20"/>
      <c r="E660" s="20"/>
      <c r="F660" s="20"/>
      <c r="G660" s="20"/>
      <c r="H660" s="20"/>
      <c r="I660" s="20"/>
      <c r="J660" s="20"/>
      <c r="K660" s="20"/>
      <c r="L660" s="20"/>
      <c r="M660" s="20"/>
      <c r="N660" s="20"/>
    </row>
    <row r="661" spans="1:14" ht="13.2">
      <c r="A661" s="20"/>
      <c r="B661" s="20"/>
      <c r="C661" s="20"/>
      <c r="D661" s="20"/>
      <c r="E661" s="20"/>
      <c r="F661" s="20"/>
      <c r="G661" s="20"/>
      <c r="H661" s="20"/>
      <c r="I661" s="20"/>
      <c r="J661" s="20"/>
      <c r="K661" s="20"/>
      <c r="L661" s="20"/>
      <c r="M661" s="20"/>
      <c r="N661" s="20"/>
    </row>
    <row r="662" spans="1:14" ht="13.2">
      <c r="A662" s="20"/>
      <c r="B662" s="20"/>
      <c r="C662" s="20"/>
      <c r="D662" s="20"/>
      <c r="E662" s="20"/>
      <c r="F662" s="20"/>
      <c r="G662" s="20"/>
      <c r="H662" s="20"/>
      <c r="I662" s="20"/>
      <c r="J662" s="20"/>
      <c r="K662" s="20"/>
      <c r="L662" s="20"/>
      <c r="M662" s="20"/>
      <c r="N662" s="20"/>
    </row>
    <row r="663" spans="1:14" ht="13.2">
      <c r="A663" s="20"/>
      <c r="B663" s="20"/>
      <c r="C663" s="20"/>
      <c r="D663" s="20"/>
      <c r="E663" s="20"/>
      <c r="F663" s="20"/>
      <c r="G663" s="20"/>
      <c r="H663" s="20"/>
      <c r="I663" s="20"/>
      <c r="J663" s="20"/>
      <c r="K663" s="20"/>
      <c r="L663" s="20"/>
      <c r="M663" s="20"/>
      <c r="N663" s="20"/>
    </row>
    <row r="664" spans="1:14" ht="13.2">
      <c r="A664" s="20"/>
      <c r="B664" s="20"/>
      <c r="C664" s="20"/>
      <c r="D664" s="20"/>
      <c r="E664" s="20"/>
      <c r="F664" s="20"/>
      <c r="G664" s="20"/>
      <c r="H664" s="20"/>
      <c r="I664" s="20"/>
      <c r="J664" s="20"/>
      <c r="K664" s="20"/>
      <c r="L664" s="20"/>
      <c r="M664" s="20"/>
      <c r="N664" s="20"/>
    </row>
    <row r="665" spans="1:14" ht="13.2">
      <c r="A665" s="20"/>
      <c r="B665" s="20"/>
      <c r="C665" s="20"/>
      <c r="D665" s="20"/>
      <c r="E665" s="20"/>
      <c r="F665" s="20"/>
      <c r="G665" s="20"/>
      <c r="H665" s="20"/>
      <c r="I665" s="20"/>
      <c r="J665" s="20"/>
      <c r="K665" s="20"/>
      <c r="L665" s="20"/>
      <c r="M665" s="20"/>
      <c r="N665" s="20"/>
    </row>
    <row r="666" spans="1:14" ht="13.2">
      <c r="A666" s="20"/>
      <c r="B666" s="20"/>
      <c r="C666" s="20"/>
      <c r="D666" s="20"/>
      <c r="E666" s="20"/>
      <c r="F666" s="20"/>
      <c r="G666" s="20"/>
      <c r="H666" s="20"/>
      <c r="I666" s="20"/>
      <c r="J666" s="20"/>
      <c r="K666" s="20"/>
      <c r="L666" s="20"/>
      <c r="M666" s="20"/>
      <c r="N666" s="20"/>
    </row>
    <row r="667" spans="1:14" ht="13.2">
      <c r="A667" s="20"/>
      <c r="B667" s="20"/>
      <c r="C667" s="20"/>
      <c r="D667" s="20"/>
      <c r="E667" s="20"/>
      <c r="F667" s="20"/>
      <c r="G667" s="20"/>
      <c r="H667" s="20"/>
      <c r="I667" s="20"/>
      <c r="J667" s="20"/>
      <c r="K667" s="20"/>
      <c r="L667" s="20"/>
      <c r="M667" s="20"/>
      <c r="N667" s="20"/>
    </row>
    <row r="668" spans="1:14" ht="13.2">
      <c r="A668" s="20"/>
      <c r="B668" s="20"/>
      <c r="C668" s="20"/>
      <c r="D668" s="20"/>
      <c r="E668" s="20"/>
      <c r="F668" s="20"/>
      <c r="G668" s="20"/>
      <c r="H668" s="20"/>
      <c r="I668" s="20"/>
      <c r="J668" s="20"/>
      <c r="K668" s="20"/>
      <c r="L668" s="20"/>
      <c r="M668" s="20"/>
      <c r="N668" s="20"/>
    </row>
    <row r="669" spans="1:14" ht="13.2">
      <c r="A669" s="20"/>
      <c r="B669" s="20"/>
      <c r="C669" s="20"/>
      <c r="D669" s="20"/>
      <c r="E669" s="20"/>
      <c r="F669" s="20"/>
      <c r="G669" s="20"/>
      <c r="H669" s="20"/>
      <c r="I669" s="20"/>
      <c r="J669" s="20"/>
      <c r="K669" s="20"/>
      <c r="L669" s="20"/>
      <c r="M669" s="20"/>
      <c r="N669" s="20"/>
    </row>
    <row r="670" spans="1:14" ht="13.2">
      <c r="A670" s="20"/>
      <c r="B670" s="20"/>
      <c r="C670" s="20"/>
      <c r="D670" s="20"/>
      <c r="E670" s="20"/>
      <c r="F670" s="20"/>
      <c r="G670" s="20"/>
      <c r="H670" s="20"/>
      <c r="I670" s="20"/>
      <c r="J670" s="20"/>
      <c r="K670" s="20"/>
      <c r="L670" s="20"/>
      <c r="M670" s="20"/>
      <c r="N670" s="20"/>
    </row>
    <row r="671" spans="1:14" ht="13.2">
      <c r="A671" s="20"/>
      <c r="B671" s="20"/>
      <c r="C671" s="20"/>
      <c r="D671" s="20"/>
      <c r="E671" s="20"/>
      <c r="F671" s="20"/>
      <c r="G671" s="20"/>
      <c r="H671" s="20"/>
      <c r="I671" s="20"/>
      <c r="J671" s="20"/>
      <c r="K671" s="20"/>
      <c r="L671" s="20"/>
      <c r="M671" s="20"/>
      <c r="N671" s="20"/>
    </row>
    <row r="672" spans="1:14" ht="13.2">
      <c r="A672" s="20"/>
      <c r="B672" s="20"/>
      <c r="C672" s="20"/>
      <c r="D672" s="20"/>
      <c r="E672" s="20"/>
      <c r="F672" s="20"/>
      <c r="G672" s="20"/>
      <c r="H672" s="20"/>
      <c r="I672" s="20"/>
      <c r="J672" s="20"/>
      <c r="K672" s="20"/>
      <c r="L672" s="20"/>
      <c r="M672" s="20"/>
      <c r="N672" s="20"/>
    </row>
    <row r="673" spans="1:14" ht="13.2">
      <c r="A673" s="20"/>
      <c r="B673" s="20"/>
      <c r="C673" s="20"/>
      <c r="D673" s="20"/>
      <c r="E673" s="20"/>
      <c r="F673" s="20"/>
      <c r="G673" s="20"/>
      <c r="H673" s="20"/>
      <c r="I673" s="20"/>
      <c r="J673" s="20"/>
      <c r="K673" s="20"/>
      <c r="L673" s="20"/>
      <c r="M673" s="20"/>
      <c r="N673" s="20"/>
    </row>
    <row r="674" spans="1:14" ht="13.2">
      <c r="A674" s="20"/>
      <c r="B674" s="20"/>
      <c r="C674" s="20"/>
      <c r="D674" s="20"/>
      <c r="E674" s="20"/>
      <c r="F674" s="20"/>
      <c r="G674" s="20"/>
      <c r="H674" s="20"/>
      <c r="I674" s="20"/>
      <c r="J674" s="20"/>
      <c r="K674" s="20"/>
      <c r="L674" s="20"/>
      <c r="M674" s="20"/>
      <c r="N674" s="20"/>
    </row>
    <row r="675" spans="1:14" ht="13.2">
      <c r="A675" s="20"/>
      <c r="B675" s="20"/>
      <c r="C675" s="20"/>
      <c r="D675" s="20"/>
      <c r="E675" s="20"/>
      <c r="F675" s="20"/>
      <c r="G675" s="20"/>
      <c r="H675" s="20"/>
      <c r="I675" s="20"/>
      <c r="J675" s="20"/>
      <c r="K675" s="20"/>
      <c r="L675" s="20"/>
      <c r="M675" s="20"/>
      <c r="N675" s="20"/>
    </row>
    <row r="676" spans="1:14" ht="13.2">
      <c r="A676" s="20"/>
      <c r="B676" s="20"/>
      <c r="C676" s="20"/>
      <c r="D676" s="20"/>
      <c r="E676" s="20"/>
      <c r="F676" s="20"/>
      <c r="G676" s="20"/>
      <c r="H676" s="20"/>
      <c r="I676" s="20"/>
      <c r="J676" s="20"/>
      <c r="K676" s="20"/>
      <c r="L676" s="20"/>
      <c r="M676" s="20"/>
      <c r="N676" s="20"/>
    </row>
    <row r="677" spans="1:14" ht="13.2">
      <c r="A677" s="20"/>
      <c r="B677" s="20"/>
      <c r="C677" s="20"/>
      <c r="D677" s="20"/>
      <c r="E677" s="20"/>
      <c r="F677" s="20"/>
      <c r="G677" s="20"/>
      <c r="H677" s="20"/>
      <c r="I677" s="20"/>
      <c r="J677" s="20"/>
      <c r="K677" s="20"/>
      <c r="L677" s="20"/>
      <c r="M677" s="20"/>
      <c r="N677" s="20"/>
    </row>
    <row r="678" spans="1:14" ht="13.2">
      <c r="A678" s="20"/>
      <c r="B678" s="20"/>
      <c r="C678" s="20"/>
      <c r="D678" s="20"/>
      <c r="E678" s="20"/>
      <c r="F678" s="20"/>
      <c r="G678" s="20"/>
      <c r="H678" s="20"/>
      <c r="I678" s="20"/>
      <c r="J678" s="20"/>
      <c r="K678" s="20"/>
      <c r="L678" s="20"/>
      <c r="M678" s="20"/>
      <c r="N678" s="20"/>
    </row>
    <row r="679" spans="1:14" ht="13.2">
      <c r="A679" s="20"/>
      <c r="B679" s="20"/>
      <c r="C679" s="20"/>
      <c r="D679" s="20"/>
      <c r="E679" s="20"/>
      <c r="F679" s="20"/>
      <c r="G679" s="20"/>
      <c r="H679" s="20"/>
      <c r="I679" s="20"/>
      <c r="J679" s="20"/>
      <c r="K679" s="20"/>
      <c r="L679" s="20"/>
      <c r="M679" s="20"/>
      <c r="N679" s="20"/>
    </row>
    <row r="680" spans="1:14" ht="13.2">
      <c r="A680" s="20"/>
      <c r="B680" s="20"/>
      <c r="C680" s="20"/>
      <c r="D680" s="20"/>
      <c r="E680" s="20"/>
      <c r="F680" s="20"/>
      <c r="G680" s="20"/>
      <c r="H680" s="20"/>
      <c r="I680" s="20"/>
      <c r="J680" s="20"/>
      <c r="K680" s="20"/>
      <c r="L680" s="20"/>
      <c r="M680" s="20"/>
      <c r="N680" s="20"/>
    </row>
    <row r="681" spans="1:14" ht="13.2">
      <c r="A681" s="20"/>
      <c r="B681" s="20"/>
      <c r="C681" s="20"/>
      <c r="D681" s="20"/>
      <c r="E681" s="20"/>
      <c r="F681" s="20"/>
      <c r="G681" s="20"/>
      <c r="H681" s="20"/>
      <c r="I681" s="20"/>
      <c r="J681" s="20"/>
      <c r="K681" s="20"/>
      <c r="L681" s="20"/>
      <c r="M681" s="20"/>
      <c r="N681" s="20"/>
    </row>
    <row r="682" spans="1:14" ht="13.2">
      <c r="A682" s="20"/>
      <c r="B682" s="20"/>
      <c r="C682" s="20"/>
      <c r="D682" s="20"/>
      <c r="E682" s="20"/>
      <c r="F682" s="20"/>
      <c r="G682" s="20"/>
      <c r="H682" s="20"/>
      <c r="I682" s="20"/>
      <c r="J682" s="20"/>
      <c r="K682" s="20"/>
      <c r="L682" s="20"/>
      <c r="M682" s="20"/>
      <c r="N682" s="20"/>
    </row>
    <row r="683" spans="1:14" ht="13.2">
      <c r="A683" s="20"/>
      <c r="B683" s="20"/>
      <c r="C683" s="20"/>
      <c r="D683" s="20"/>
      <c r="E683" s="20"/>
      <c r="F683" s="20"/>
      <c r="G683" s="20"/>
      <c r="H683" s="20"/>
      <c r="I683" s="20"/>
      <c r="J683" s="20"/>
      <c r="K683" s="20"/>
      <c r="L683" s="20"/>
      <c r="M683" s="20"/>
      <c r="N683" s="20"/>
    </row>
    <row r="684" spans="1:14" ht="13.2">
      <c r="A684" s="20"/>
      <c r="B684" s="20"/>
      <c r="C684" s="20"/>
      <c r="D684" s="20"/>
      <c r="E684" s="20"/>
      <c r="F684" s="20"/>
      <c r="G684" s="20"/>
      <c r="H684" s="20"/>
      <c r="I684" s="20"/>
      <c r="J684" s="20"/>
      <c r="K684" s="20"/>
      <c r="L684" s="20"/>
      <c r="M684" s="20"/>
      <c r="N684" s="20"/>
    </row>
    <row r="685" spans="1:14" ht="13.2">
      <c r="A685" s="20"/>
      <c r="B685" s="20"/>
      <c r="C685" s="20"/>
      <c r="D685" s="20"/>
      <c r="E685" s="20"/>
      <c r="F685" s="20"/>
      <c r="G685" s="20"/>
      <c r="H685" s="20"/>
      <c r="I685" s="20"/>
      <c r="J685" s="20"/>
      <c r="K685" s="20"/>
      <c r="L685" s="20"/>
      <c r="M685" s="20"/>
      <c r="N685" s="20"/>
    </row>
    <row r="686" spans="1:14" ht="13.2">
      <c r="A686" s="20"/>
      <c r="B686" s="20"/>
      <c r="C686" s="20"/>
      <c r="D686" s="20"/>
      <c r="E686" s="20"/>
      <c r="F686" s="20"/>
      <c r="G686" s="20"/>
      <c r="H686" s="20"/>
      <c r="I686" s="20"/>
      <c r="J686" s="20"/>
      <c r="K686" s="20"/>
      <c r="L686" s="20"/>
      <c r="M686" s="20"/>
      <c r="N686" s="20"/>
    </row>
    <row r="687" spans="1:14" ht="13.2">
      <c r="A687" s="20"/>
      <c r="B687" s="20"/>
      <c r="C687" s="20"/>
      <c r="D687" s="20"/>
      <c r="E687" s="20"/>
      <c r="F687" s="20"/>
      <c r="G687" s="20"/>
      <c r="H687" s="20"/>
      <c r="I687" s="20"/>
      <c r="J687" s="20"/>
      <c r="K687" s="20"/>
      <c r="L687" s="20"/>
      <c r="M687" s="20"/>
      <c r="N687" s="20"/>
    </row>
    <row r="688" spans="1:14" ht="13.2">
      <c r="A688" s="20"/>
      <c r="B688" s="20"/>
      <c r="C688" s="20"/>
      <c r="D688" s="20"/>
      <c r="E688" s="20"/>
      <c r="F688" s="20"/>
      <c r="G688" s="20"/>
      <c r="H688" s="20"/>
      <c r="I688" s="20"/>
      <c r="J688" s="20"/>
      <c r="K688" s="20"/>
      <c r="L688" s="20"/>
      <c r="M688" s="20"/>
      <c r="N688" s="20"/>
    </row>
    <row r="689" spans="1:14" ht="13.2">
      <c r="A689" s="20"/>
      <c r="B689" s="20"/>
      <c r="C689" s="20"/>
      <c r="D689" s="20"/>
      <c r="E689" s="20"/>
      <c r="F689" s="20"/>
      <c r="G689" s="20"/>
      <c r="H689" s="20"/>
      <c r="I689" s="20"/>
      <c r="J689" s="20"/>
      <c r="K689" s="20"/>
      <c r="L689" s="20"/>
      <c r="M689" s="20"/>
      <c r="N689" s="20"/>
    </row>
    <row r="690" spans="1:14" ht="13.2">
      <c r="A690" s="20"/>
      <c r="B690" s="20"/>
      <c r="C690" s="20"/>
      <c r="D690" s="20"/>
      <c r="E690" s="20"/>
      <c r="F690" s="20"/>
      <c r="G690" s="20"/>
      <c r="H690" s="20"/>
      <c r="I690" s="20"/>
      <c r="J690" s="20"/>
      <c r="K690" s="20"/>
      <c r="L690" s="20"/>
      <c r="M690" s="20"/>
      <c r="N690" s="20"/>
    </row>
    <row r="691" spans="1:14" ht="13.2">
      <c r="A691" s="20"/>
      <c r="B691" s="20"/>
      <c r="C691" s="20"/>
      <c r="D691" s="20"/>
      <c r="E691" s="20"/>
      <c r="F691" s="20"/>
      <c r="G691" s="20"/>
      <c r="H691" s="20"/>
      <c r="I691" s="20"/>
      <c r="J691" s="20"/>
      <c r="K691" s="20"/>
      <c r="L691" s="20"/>
      <c r="M691" s="20"/>
      <c r="N691" s="20"/>
    </row>
    <row r="692" spans="1:14" ht="13.2">
      <c r="A692" s="20"/>
      <c r="B692" s="20"/>
      <c r="C692" s="20"/>
      <c r="D692" s="20"/>
      <c r="E692" s="20"/>
      <c r="F692" s="20"/>
      <c r="G692" s="20"/>
      <c r="H692" s="20"/>
      <c r="I692" s="20"/>
      <c r="J692" s="20"/>
      <c r="K692" s="20"/>
      <c r="L692" s="20"/>
      <c r="M692" s="20"/>
      <c r="N692" s="20"/>
    </row>
    <row r="693" spans="1:14" ht="13.2">
      <c r="A693" s="20"/>
      <c r="B693" s="20"/>
      <c r="C693" s="20"/>
      <c r="D693" s="20"/>
      <c r="E693" s="20"/>
      <c r="F693" s="20"/>
      <c r="G693" s="20"/>
      <c r="H693" s="20"/>
      <c r="I693" s="20"/>
      <c r="J693" s="20"/>
      <c r="K693" s="20"/>
      <c r="L693" s="20"/>
      <c r="M693" s="20"/>
      <c r="N693" s="20"/>
    </row>
    <row r="694" spans="1:14" ht="13.2">
      <c r="A694" s="20"/>
      <c r="B694" s="20"/>
      <c r="C694" s="20"/>
      <c r="D694" s="20"/>
      <c r="E694" s="20"/>
      <c r="F694" s="20"/>
      <c r="G694" s="20"/>
      <c r="H694" s="20"/>
      <c r="I694" s="20"/>
      <c r="J694" s="20"/>
      <c r="K694" s="20"/>
      <c r="L694" s="20"/>
      <c r="M694" s="20"/>
      <c r="N694" s="20"/>
    </row>
    <row r="695" spans="1:14" ht="13.2">
      <c r="A695" s="20"/>
      <c r="B695" s="20"/>
      <c r="C695" s="20"/>
      <c r="D695" s="20"/>
      <c r="E695" s="20"/>
      <c r="F695" s="20"/>
      <c r="G695" s="20"/>
      <c r="H695" s="20"/>
      <c r="I695" s="20"/>
      <c r="J695" s="20"/>
      <c r="K695" s="20"/>
      <c r="L695" s="20"/>
      <c r="M695" s="20"/>
      <c r="N695" s="20"/>
    </row>
    <row r="696" spans="1:14" ht="13.2">
      <c r="A696" s="20"/>
      <c r="B696" s="20"/>
      <c r="C696" s="20"/>
      <c r="D696" s="20"/>
      <c r="E696" s="20"/>
      <c r="F696" s="20"/>
      <c r="G696" s="20"/>
      <c r="H696" s="20"/>
      <c r="I696" s="20"/>
      <c r="J696" s="20"/>
      <c r="K696" s="20"/>
      <c r="L696" s="20"/>
      <c r="M696" s="20"/>
      <c r="N696" s="20"/>
    </row>
    <row r="697" spans="1:14" ht="13.2">
      <c r="A697" s="20"/>
      <c r="B697" s="20"/>
      <c r="C697" s="20"/>
      <c r="D697" s="20"/>
      <c r="E697" s="20"/>
      <c r="F697" s="20"/>
      <c r="G697" s="20"/>
      <c r="H697" s="20"/>
      <c r="I697" s="20"/>
      <c r="J697" s="20"/>
      <c r="K697" s="20"/>
      <c r="L697" s="20"/>
      <c r="M697" s="20"/>
      <c r="N697" s="20"/>
    </row>
    <row r="698" spans="1:14" ht="13.2">
      <c r="A698" s="20"/>
      <c r="B698" s="20"/>
      <c r="C698" s="20"/>
      <c r="D698" s="20"/>
      <c r="E698" s="20"/>
      <c r="F698" s="20"/>
      <c r="G698" s="20"/>
      <c r="H698" s="20"/>
      <c r="I698" s="20"/>
      <c r="J698" s="20"/>
      <c r="K698" s="20"/>
      <c r="L698" s="20"/>
      <c r="M698" s="20"/>
      <c r="N698" s="20"/>
    </row>
    <row r="699" spans="1:14" ht="13.2">
      <c r="A699" s="20"/>
      <c r="B699" s="20"/>
      <c r="C699" s="20"/>
      <c r="D699" s="20"/>
      <c r="E699" s="20"/>
      <c r="F699" s="20"/>
      <c r="G699" s="20"/>
      <c r="H699" s="20"/>
      <c r="I699" s="20"/>
      <c r="J699" s="20"/>
      <c r="K699" s="20"/>
      <c r="L699" s="20"/>
      <c r="M699" s="20"/>
      <c r="N699" s="20"/>
    </row>
    <row r="700" spans="1:14" ht="13.2">
      <c r="A700" s="20"/>
      <c r="B700" s="20"/>
      <c r="C700" s="20"/>
      <c r="D700" s="20"/>
      <c r="E700" s="20"/>
      <c r="F700" s="20"/>
      <c r="G700" s="20"/>
      <c r="H700" s="20"/>
      <c r="I700" s="20"/>
      <c r="J700" s="20"/>
      <c r="K700" s="20"/>
      <c r="L700" s="20"/>
      <c r="M700" s="20"/>
      <c r="N700" s="20"/>
    </row>
    <row r="701" spans="1:14" ht="13.2">
      <c r="A701" s="20"/>
      <c r="B701" s="20"/>
      <c r="C701" s="20"/>
      <c r="D701" s="20"/>
      <c r="E701" s="20"/>
      <c r="F701" s="20"/>
      <c r="G701" s="20"/>
      <c r="H701" s="20"/>
      <c r="I701" s="20"/>
      <c r="J701" s="20"/>
      <c r="K701" s="20"/>
      <c r="L701" s="20"/>
      <c r="M701" s="20"/>
      <c r="N701" s="20"/>
    </row>
    <row r="702" spans="1:14" ht="13.2">
      <c r="A702" s="20"/>
      <c r="B702" s="20"/>
      <c r="C702" s="20"/>
      <c r="D702" s="20"/>
      <c r="E702" s="20"/>
      <c r="F702" s="20"/>
      <c r="G702" s="20"/>
      <c r="H702" s="20"/>
      <c r="I702" s="20"/>
      <c r="J702" s="20"/>
      <c r="K702" s="20"/>
      <c r="L702" s="20"/>
      <c r="M702" s="20"/>
      <c r="N702" s="20"/>
    </row>
    <row r="703" spans="1:14" ht="13.2">
      <c r="A703" s="20"/>
      <c r="B703" s="20"/>
      <c r="C703" s="20"/>
      <c r="D703" s="20"/>
      <c r="E703" s="20"/>
      <c r="F703" s="20"/>
      <c r="G703" s="20"/>
      <c r="H703" s="20"/>
      <c r="I703" s="20"/>
      <c r="J703" s="20"/>
      <c r="K703" s="20"/>
      <c r="L703" s="20"/>
      <c r="M703" s="20"/>
      <c r="N703" s="20"/>
    </row>
    <row r="704" spans="1:14" ht="13.2">
      <c r="A704" s="20"/>
      <c r="B704" s="20"/>
      <c r="C704" s="20"/>
      <c r="D704" s="20"/>
      <c r="E704" s="20"/>
      <c r="F704" s="20"/>
      <c r="G704" s="20"/>
      <c r="H704" s="20"/>
      <c r="I704" s="20"/>
      <c r="J704" s="20"/>
      <c r="K704" s="20"/>
      <c r="L704" s="20"/>
      <c r="M704" s="20"/>
      <c r="N704" s="20"/>
    </row>
    <row r="705" spans="1:14" ht="13.2">
      <c r="A705" s="20"/>
      <c r="B705" s="20"/>
      <c r="C705" s="20"/>
      <c r="D705" s="20"/>
      <c r="E705" s="20"/>
      <c r="F705" s="20"/>
      <c r="G705" s="20"/>
      <c r="H705" s="20"/>
      <c r="I705" s="20"/>
      <c r="J705" s="20"/>
      <c r="K705" s="20"/>
      <c r="L705" s="20"/>
      <c r="M705" s="20"/>
      <c r="N705" s="20"/>
    </row>
    <row r="706" spans="1:14" ht="13.2">
      <c r="A706" s="20"/>
      <c r="B706" s="20"/>
      <c r="C706" s="20"/>
      <c r="D706" s="20"/>
      <c r="E706" s="20"/>
      <c r="F706" s="20"/>
      <c r="G706" s="20"/>
      <c r="H706" s="20"/>
      <c r="I706" s="20"/>
      <c r="J706" s="20"/>
      <c r="K706" s="20"/>
      <c r="L706" s="20"/>
      <c r="M706" s="20"/>
      <c r="N706" s="20"/>
    </row>
    <row r="707" spans="1:14" ht="13.2">
      <c r="A707" s="20"/>
      <c r="B707" s="20"/>
      <c r="C707" s="20"/>
      <c r="D707" s="20"/>
      <c r="E707" s="20"/>
      <c r="F707" s="20"/>
      <c r="G707" s="20"/>
      <c r="H707" s="20"/>
      <c r="I707" s="20"/>
      <c r="J707" s="20"/>
      <c r="K707" s="20"/>
      <c r="L707" s="20"/>
      <c r="M707" s="20"/>
      <c r="N707" s="20"/>
    </row>
    <row r="708" spans="1:14" ht="13.2">
      <c r="A708" s="20"/>
      <c r="B708" s="20"/>
      <c r="C708" s="20"/>
      <c r="D708" s="20"/>
      <c r="E708" s="20"/>
      <c r="F708" s="20"/>
      <c r="G708" s="20"/>
      <c r="H708" s="20"/>
      <c r="I708" s="20"/>
      <c r="J708" s="20"/>
      <c r="K708" s="20"/>
      <c r="L708" s="20"/>
      <c r="M708" s="20"/>
      <c r="N708" s="20"/>
    </row>
    <row r="709" spans="1:14" ht="13.2">
      <c r="A709" s="20"/>
      <c r="B709" s="20"/>
      <c r="C709" s="20"/>
      <c r="D709" s="20"/>
      <c r="E709" s="20"/>
      <c r="F709" s="20"/>
      <c r="G709" s="20"/>
      <c r="H709" s="20"/>
      <c r="I709" s="20"/>
      <c r="J709" s="20"/>
      <c r="K709" s="20"/>
      <c r="L709" s="20"/>
      <c r="M709" s="20"/>
      <c r="N709" s="20"/>
    </row>
    <row r="710" spans="1:14" ht="13.2">
      <c r="A710" s="20"/>
      <c r="B710" s="20"/>
      <c r="C710" s="20"/>
      <c r="D710" s="20"/>
      <c r="E710" s="20"/>
      <c r="F710" s="20"/>
      <c r="G710" s="20"/>
      <c r="H710" s="20"/>
      <c r="I710" s="20"/>
      <c r="J710" s="20"/>
      <c r="K710" s="20"/>
      <c r="L710" s="20"/>
      <c r="M710" s="20"/>
      <c r="N710" s="20"/>
    </row>
    <row r="711" spans="1:14" ht="13.2">
      <c r="A711" s="20"/>
      <c r="B711" s="20"/>
      <c r="C711" s="20"/>
      <c r="D711" s="20"/>
      <c r="E711" s="20"/>
      <c r="F711" s="20"/>
      <c r="G711" s="20"/>
      <c r="H711" s="20"/>
      <c r="I711" s="20"/>
      <c r="J711" s="20"/>
      <c r="K711" s="20"/>
      <c r="L711" s="20"/>
      <c r="M711" s="20"/>
      <c r="N711" s="20"/>
    </row>
    <row r="712" spans="1:14" ht="13.2">
      <c r="A712" s="20"/>
      <c r="B712" s="20"/>
      <c r="C712" s="20"/>
      <c r="D712" s="20"/>
      <c r="E712" s="20"/>
      <c r="F712" s="20"/>
      <c r="G712" s="20"/>
      <c r="H712" s="20"/>
      <c r="I712" s="20"/>
      <c r="J712" s="20"/>
      <c r="K712" s="20"/>
      <c r="L712" s="20"/>
      <c r="M712" s="20"/>
      <c r="N712" s="20"/>
    </row>
    <row r="713" spans="1:14" ht="13.2">
      <c r="A713" s="20"/>
      <c r="B713" s="20"/>
      <c r="C713" s="20"/>
      <c r="D713" s="20"/>
      <c r="E713" s="20"/>
      <c r="F713" s="20"/>
      <c r="G713" s="20"/>
      <c r="H713" s="20"/>
      <c r="I713" s="20"/>
      <c r="J713" s="20"/>
      <c r="K713" s="20"/>
      <c r="L713" s="20"/>
      <c r="M713" s="20"/>
      <c r="N713" s="20"/>
    </row>
    <row r="714" spans="1:14" ht="13.2">
      <c r="A714" s="20"/>
      <c r="B714" s="20"/>
      <c r="C714" s="20"/>
      <c r="D714" s="20"/>
      <c r="E714" s="20"/>
      <c r="F714" s="20"/>
      <c r="G714" s="20"/>
      <c r="H714" s="20"/>
      <c r="I714" s="20"/>
      <c r="J714" s="20"/>
      <c r="K714" s="20"/>
      <c r="L714" s="20"/>
      <c r="M714" s="20"/>
      <c r="N714" s="20"/>
    </row>
    <row r="715" spans="1:14" ht="13.2">
      <c r="A715" s="20"/>
      <c r="B715" s="20"/>
      <c r="C715" s="20"/>
      <c r="D715" s="20"/>
      <c r="E715" s="20"/>
      <c r="F715" s="20"/>
      <c r="G715" s="20"/>
      <c r="H715" s="20"/>
      <c r="I715" s="20"/>
      <c r="J715" s="20"/>
      <c r="K715" s="20"/>
      <c r="L715" s="20"/>
      <c r="M715" s="20"/>
      <c r="N715" s="20"/>
    </row>
    <row r="716" spans="1:14" ht="13.2">
      <c r="A716" s="20"/>
      <c r="B716" s="20"/>
      <c r="C716" s="20"/>
      <c r="D716" s="20"/>
      <c r="E716" s="20"/>
      <c r="F716" s="20"/>
      <c r="G716" s="20"/>
      <c r="H716" s="20"/>
      <c r="I716" s="20"/>
      <c r="J716" s="20"/>
      <c r="K716" s="20"/>
      <c r="L716" s="20"/>
      <c r="M716" s="20"/>
      <c r="N716" s="20"/>
    </row>
    <row r="717" spans="1:14" ht="13.2">
      <c r="A717" s="20"/>
      <c r="B717" s="20"/>
      <c r="C717" s="20"/>
      <c r="D717" s="20"/>
      <c r="E717" s="20"/>
      <c r="F717" s="20"/>
      <c r="G717" s="20"/>
      <c r="H717" s="20"/>
      <c r="I717" s="20"/>
      <c r="J717" s="20"/>
      <c r="K717" s="20"/>
      <c r="L717" s="20"/>
      <c r="M717" s="20"/>
      <c r="N717" s="20"/>
    </row>
    <row r="718" spans="1:14" ht="13.2">
      <c r="A718" s="20"/>
      <c r="B718" s="20"/>
      <c r="C718" s="20"/>
      <c r="D718" s="20"/>
      <c r="E718" s="20"/>
      <c r="F718" s="20"/>
      <c r="G718" s="20"/>
      <c r="H718" s="20"/>
      <c r="I718" s="20"/>
      <c r="J718" s="20"/>
      <c r="K718" s="20"/>
      <c r="L718" s="20"/>
      <c r="M718" s="20"/>
      <c r="N718" s="20"/>
    </row>
    <row r="719" spans="1:14" ht="13.2">
      <c r="A719" s="20"/>
      <c r="B719" s="20"/>
      <c r="C719" s="20"/>
      <c r="D719" s="20"/>
      <c r="E719" s="20"/>
      <c r="F719" s="20"/>
      <c r="G719" s="20"/>
      <c r="H719" s="20"/>
      <c r="I719" s="20"/>
      <c r="J719" s="20"/>
      <c r="K719" s="20"/>
      <c r="L719" s="20"/>
      <c r="M719" s="20"/>
      <c r="N719" s="20"/>
    </row>
    <row r="720" spans="1:14" ht="13.2">
      <c r="A720" s="20"/>
      <c r="B720" s="20"/>
      <c r="C720" s="20"/>
      <c r="D720" s="20"/>
      <c r="E720" s="20"/>
      <c r="F720" s="20"/>
      <c r="G720" s="20"/>
      <c r="H720" s="20"/>
      <c r="I720" s="20"/>
      <c r="J720" s="20"/>
      <c r="K720" s="20"/>
      <c r="L720" s="20"/>
      <c r="M720" s="20"/>
      <c r="N720" s="20"/>
    </row>
    <row r="721" spans="1:14" ht="13.2">
      <c r="A721" s="20"/>
      <c r="B721" s="20"/>
      <c r="C721" s="20"/>
      <c r="D721" s="20"/>
      <c r="E721" s="20"/>
      <c r="F721" s="20"/>
      <c r="G721" s="20"/>
      <c r="H721" s="20"/>
      <c r="I721" s="20"/>
      <c r="J721" s="20"/>
      <c r="K721" s="20"/>
      <c r="L721" s="20"/>
      <c r="M721" s="20"/>
      <c r="N721" s="20"/>
    </row>
    <row r="722" spans="1:14" ht="13.2">
      <c r="A722" s="20"/>
      <c r="B722" s="20"/>
      <c r="C722" s="20"/>
      <c r="D722" s="20"/>
      <c r="E722" s="20"/>
      <c r="F722" s="20"/>
      <c r="G722" s="20"/>
      <c r="H722" s="20"/>
      <c r="I722" s="20"/>
      <c r="J722" s="20"/>
      <c r="K722" s="20"/>
      <c r="L722" s="20"/>
      <c r="M722" s="20"/>
      <c r="N722" s="20"/>
    </row>
    <row r="723" spans="1:14" ht="13.2">
      <c r="A723" s="20"/>
      <c r="B723" s="20"/>
      <c r="C723" s="20"/>
      <c r="D723" s="20"/>
      <c r="E723" s="20"/>
      <c r="F723" s="20"/>
      <c r="G723" s="20"/>
      <c r="H723" s="20"/>
      <c r="I723" s="20"/>
      <c r="J723" s="20"/>
      <c r="K723" s="20"/>
      <c r="L723" s="20"/>
      <c r="M723" s="20"/>
      <c r="N723" s="20"/>
    </row>
    <row r="724" spans="1:14" ht="13.2">
      <c r="A724" s="20"/>
      <c r="B724" s="20"/>
      <c r="C724" s="20"/>
      <c r="D724" s="20"/>
      <c r="E724" s="20"/>
      <c r="F724" s="20"/>
      <c r="G724" s="20"/>
      <c r="H724" s="20"/>
      <c r="I724" s="20"/>
      <c r="J724" s="20"/>
      <c r="K724" s="20"/>
      <c r="L724" s="20"/>
      <c r="M724" s="20"/>
      <c r="N724" s="20"/>
    </row>
    <row r="725" spans="1:14" ht="13.2">
      <c r="A725" s="20"/>
      <c r="B725" s="20"/>
      <c r="C725" s="20"/>
      <c r="D725" s="20"/>
      <c r="E725" s="20"/>
      <c r="F725" s="20"/>
      <c r="G725" s="20"/>
      <c r="H725" s="20"/>
      <c r="I725" s="20"/>
      <c r="J725" s="20"/>
      <c r="K725" s="20"/>
      <c r="L725" s="20"/>
      <c r="M725" s="20"/>
      <c r="N725" s="20"/>
    </row>
    <row r="726" spans="1:14" ht="13.2">
      <c r="A726" s="20"/>
      <c r="B726" s="20"/>
      <c r="C726" s="20"/>
      <c r="D726" s="20"/>
      <c r="E726" s="20"/>
      <c r="F726" s="20"/>
      <c r="G726" s="20"/>
      <c r="H726" s="20"/>
      <c r="I726" s="20"/>
      <c r="J726" s="20"/>
      <c r="K726" s="20"/>
      <c r="L726" s="20"/>
      <c r="M726" s="20"/>
      <c r="N726" s="20"/>
    </row>
    <row r="727" spans="1:14" ht="13.2">
      <c r="A727" s="20"/>
      <c r="B727" s="20"/>
      <c r="C727" s="20"/>
      <c r="D727" s="20"/>
      <c r="E727" s="20"/>
      <c r="F727" s="20"/>
      <c r="G727" s="20"/>
      <c r="H727" s="20"/>
      <c r="I727" s="20"/>
      <c r="J727" s="20"/>
      <c r="K727" s="20"/>
      <c r="L727" s="20"/>
      <c r="M727" s="20"/>
      <c r="N727" s="20"/>
    </row>
    <row r="728" spans="1:14" ht="13.2">
      <c r="A728" s="20"/>
      <c r="B728" s="20"/>
      <c r="C728" s="20"/>
      <c r="D728" s="20"/>
      <c r="E728" s="20"/>
      <c r="F728" s="20"/>
      <c r="G728" s="20"/>
      <c r="H728" s="20"/>
      <c r="I728" s="20"/>
      <c r="J728" s="20"/>
      <c r="K728" s="20"/>
      <c r="L728" s="20"/>
      <c r="M728" s="20"/>
      <c r="N728" s="20"/>
    </row>
    <row r="729" spans="1:14" ht="13.2">
      <c r="A729" s="20"/>
      <c r="B729" s="20"/>
      <c r="C729" s="20"/>
      <c r="D729" s="20"/>
      <c r="E729" s="20"/>
      <c r="F729" s="20"/>
      <c r="G729" s="20"/>
      <c r="H729" s="20"/>
      <c r="I729" s="20"/>
      <c r="J729" s="20"/>
      <c r="K729" s="20"/>
      <c r="L729" s="20"/>
      <c r="M729" s="20"/>
      <c r="N729" s="20"/>
    </row>
    <row r="730" spans="1:14" ht="13.2">
      <c r="A730" s="20"/>
      <c r="B730" s="20"/>
      <c r="C730" s="20"/>
      <c r="D730" s="20"/>
      <c r="E730" s="20"/>
      <c r="F730" s="20"/>
      <c r="G730" s="20"/>
      <c r="H730" s="20"/>
      <c r="I730" s="20"/>
      <c r="J730" s="20"/>
      <c r="K730" s="20"/>
      <c r="L730" s="20"/>
      <c r="M730" s="20"/>
      <c r="N730" s="20"/>
    </row>
    <row r="731" spans="1:14" ht="13.2">
      <c r="A731" s="20"/>
      <c r="B731" s="20"/>
      <c r="C731" s="20"/>
      <c r="D731" s="20"/>
      <c r="E731" s="20"/>
      <c r="F731" s="20"/>
      <c r="G731" s="20"/>
      <c r="H731" s="20"/>
      <c r="I731" s="20"/>
      <c r="J731" s="20"/>
      <c r="K731" s="20"/>
      <c r="L731" s="20"/>
      <c r="M731" s="20"/>
      <c r="N731" s="20"/>
    </row>
    <row r="732" spans="1:14" ht="13.2">
      <c r="A732" s="20"/>
      <c r="B732" s="20"/>
      <c r="C732" s="20"/>
      <c r="D732" s="20"/>
      <c r="E732" s="20"/>
      <c r="F732" s="20"/>
      <c r="G732" s="20"/>
      <c r="H732" s="20"/>
      <c r="I732" s="20"/>
      <c r="J732" s="20"/>
      <c r="K732" s="20"/>
      <c r="L732" s="20"/>
      <c r="M732" s="20"/>
      <c r="N732" s="20"/>
    </row>
    <row r="733" spans="1:14" ht="13.2">
      <c r="A733" s="20"/>
      <c r="B733" s="20"/>
      <c r="C733" s="20"/>
      <c r="D733" s="20"/>
      <c r="E733" s="20"/>
      <c r="F733" s="20"/>
      <c r="G733" s="20"/>
      <c r="H733" s="20"/>
      <c r="I733" s="20"/>
      <c r="J733" s="20"/>
      <c r="K733" s="20"/>
      <c r="L733" s="20"/>
      <c r="M733" s="20"/>
      <c r="N733" s="20"/>
    </row>
    <row r="734" spans="1:14" ht="13.2">
      <c r="A734" s="20"/>
      <c r="B734" s="20"/>
      <c r="C734" s="20"/>
      <c r="D734" s="20"/>
      <c r="E734" s="20"/>
      <c r="F734" s="20"/>
      <c r="G734" s="20"/>
      <c r="H734" s="20"/>
      <c r="I734" s="20"/>
      <c r="J734" s="20"/>
      <c r="K734" s="20"/>
      <c r="L734" s="20"/>
      <c r="M734" s="20"/>
      <c r="N734" s="20"/>
    </row>
    <row r="735" spans="1:14" ht="13.2">
      <c r="A735" s="20"/>
      <c r="B735" s="20"/>
      <c r="C735" s="20"/>
      <c r="D735" s="20"/>
      <c r="E735" s="20"/>
      <c r="F735" s="20"/>
      <c r="G735" s="20"/>
      <c r="H735" s="20"/>
      <c r="I735" s="20"/>
      <c r="J735" s="20"/>
      <c r="K735" s="20"/>
      <c r="L735" s="20"/>
      <c r="M735" s="20"/>
      <c r="N735" s="20"/>
    </row>
    <row r="736" spans="1:14" ht="13.2">
      <c r="A736" s="20"/>
      <c r="B736" s="20"/>
      <c r="C736" s="20"/>
      <c r="D736" s="20"/>
      <c r="E736" s="20"/>
      <c r="F736" s="20"/>
      <c r="G736" s="20"/>
      <c r="H736" s="20"/>
      <c r="I736" s="20"/>
      <c r="J736" s="20"/>
      <c r="K736" s="20"/>
      <c r="L736" s="20"/>
      <c r="M736" s="20"/>
      <c r="N736" s="20"/>
    </row>
    <row r="737" spans="1:14" ht="13.2">
      <c r="A737" s="20"/>
      <c r="B737" s="20"/>
      <c r="C737" s="20"/>
      <c r="D737" s="20"/>
      <c r="E737" s="20"/>
      <c r="F737" s="20"/>
      <c r="G737" s="20"/>
      <c r="H737" s="20"/>
      <c r="I737" s="20"/>
      <c r="J737" s="20"/>
      <c r="K737" s="20"/>
      <c r="L737" s="20"/>
      <c r="M737" s="20"/>
      <c r="N737" s="20"/>
    </row>
    <row r="738" spans="1:14" ht="13.2">
      <c r="A738" s="20"/>
      <c r="B738" s="20"/>
      <c r="C738" s="20"/>
      <c r="D738" s="20"/>
      <c r="E738" s="20"/>
      <c r="F738" s="20"/>
      <c r="G738" s="20"/>
      <c r="H738" s="20"/>
      <c r="I738" s="20"/>
      <c r="J738" s="20"/>
      <c r="K738" s="20"/>
      <c r="L738" s="20"/>
      <c r="M738" s="20"/>
      <c r="N738" s="20"/>
    </row>
    <row r="739" spans="1:14" ht="13.2">
      <c r="A739" s="20"/>
      <c r="B739" s="20"/>
      <c r="C739" s="20"/>
      <c r="D739" s="20"/>
      <c r="E739" s="20"/>
      <c r="F739" s="20"/>
      <c r="G739" s="20"/>
      <c r="H739" s="20"/>
      <c r="I739" s="20"/>
      <c r="J739" s="20"/>
      <c r="K739" s="20"/>
      <c r="L739" s="20"/>
      <c r="M739" s="20"/>
      <c r="N739" s="20"/>
    </row>
    <row r="740" spans="1:14" ht="13.2">
      <c r="A740" s="20"/>
      <c r="B740" s="20"/>
      <c r="C740" s="20"/>
      <c r="D740" s="20"/>
      <c r="E740" s="20"/>
      <c r="F740" s="20"/>
      <c r="G740" s="20"/>
      <c r="H740" s="20"/>
      <c r="I740" s="20"/>
      <c r="J740" s="20"/>
      <c r="K740" s="20"/>
      <c r="L740" s="20"/>
      <c r="M740" s="20"/>
      <c r="N740" s="20"/>
    </row>
    <row r="741" spans="1:14" ht="13.2">
      <c r="A741" s="20"/>
      <c r="B741" s="20"/>
      <c r="C741" s="20"/>
      <c r="D741" s="20"/>
      <c r="E741" s="20"/>
      <c r="F741" s="20"/>
      <c r="G741" s="20"/>
      <c r="H741" s="20"/>
      <c r="I741" s="20"/>
      <c r="J741" s="20"/>
      <c r="K741" s="20"/>
      <c r="L741" s="20"/>
      <c r="M741" s="20"/>
      <c r="N741" s="20"/>
    </row>
    <row r="742" spans="1:14" ht="13.2">
      <c r="A742" s="20"/>
      <c r="B742" s="20"/>
      <c r="C742" s="20"/>
      <c r="D742" s="20"/>
      <c r="E742" s="20"/>
      <c r="F742" s="20"/>
      <c r="G742" s="20"/>
      <c r="H742" s="20"/>
      <c r="I742" s="20"/>
      <c r="J742" s="20"/>
      <c r="K742" s="20"/>
      <c r="L742" s="20"/>
      <c r="M742" s="20"/>
      <c r="N742" s="20"/>
    </row>
    <row r="743" spans="1:14" ht="13.2">
      <c r="A743" s="20"/>
      <c r="B743" s="20"/>
      <c r="C743" s="20"/>
      <c r="D743" s="20"/>
      <c r="E743" s="20"/>
      <c r="F743" s="20"/>
      <c r="G743" s="20"/>
      <c r="H743" s="20"/>
      <c r="I743" s="20"/>
      <c r="J743" s="20"/>
      <c r="K743" s="20"/>
      <c r="L743" s="20"/>
      <c r="M743" s="20"/>
      <c r="N743" s="20"/>
    </row>
    <row r="744" spans="1:14" ht="13.2">
      <c r="A744" s="20"/>
      <c r="B744" s="20"/>
      <c r="C744" s="20"/>
      <c r="D744" s="20"/>
      <c r="E744" s="20"/>
      <c r="F744" s="20"/>
      <c r="G744" s="20"/>
      <c r="H744" s="20"/>
      <c r="I744" s="20"/>
      <c r="J744" s="20"/>
      <c r="K744" s="20"/>
      <c r="L744" s="20"/>
      <c r="M744" s="20"/>
      <c r="N744" s="20"/>
    </row>
    <row r="745" spans="1:14" ht="13.2">
      <c r="A745" s="20"/>
      <c r="B745" s="20"/>
      <c r="C745" s="20"/>
      <c r="D745" s="20"/>
      <c r="E745" s="20"/>
      <c r="F745" s="20"/>
      <c r="G745" s="20"/>
      <c r="H745" s="20"/>
      <c r="I745" s="20"/>
      <c r="J745" s="20"/>
      <c r="K745" s="20"/>
      <c r="L745" s="20"/>
      <c r="M745" s="20"/>
      <c r="N745" s="20"/>
    </row>
    <row r="746" spans="1:14" ht="13.2">
      <c r="A746" s="20"/>
      <c r="B746" s="20"/>
      <c r="C746" s="20"/>
      <c r="D746" s="20"/>
      <c r="E746" s="20"/>
      <c r="F746" s="20"/>
      <c r="G746" s="20"/>
      <c r="H746" s="20"/>
      <c r="I746" s="20"/>
      <c r="J746" s="20"/>
      <c r="K746" s="20"/>
      <c r="L746" s="20"/>
      <c r="M746" s="20"/>
      <c r="N746" s="20"/>
    </row>
    <row r="747" spans="1:14" ht="13.2">
      <c r="A747" s="20"/>
      <c r="B747" s="20"/>
      <c r="C747" s="20"/>
      <c r="D747" s="20"/>
      <c r="E747" s="20"/>
      <c r="F747" s="20"/>
      <c r="G747" s="20"/>
      <c r="H747" s="20"/>
      <c r="I747" s="20"/>
      <c r="J747" s="20"/>
      <c r="K747" s="20"/>
      <c r="L747" s="20"/>
      <c r="M747" s="20"/>
      <c r="N747" s="20"/>
    </row>
    <row r="748" spans="1:14" ht="13.2">
      <c r="A748" s="20"/>
      <c r="B748" s="20"/>
      <c r="C748" s="20"/>
      <c r="D748" s="20"/>
      <c r="E748" s="20"/>
      <c r="F748" s="20"/>
      <c r="G748" s="20"/>
      <c r="H748" s="20"/>
      <c r="I748" s="20"/>
      <c r="J748" s="20"/>
      <c r="K748" s="20"/>
      <c r="L748" s="20"/>
      <c r="M748" s="20"/>
      <c r="N748" s="20"/>
    </row>
    <row r="749" spans="1:14" ht="13.2">
      <c r="A749" s="20"/>
      <c r="B749" s="20"/>
      <c r="C749" s="20"/>
      <c r="D749" s="20"/>
      <c r="E749" s="20"/>
      <c r="F749" s="20"/>
      <c r="G749" s="20"/>
      <c r="H749" s="20"/>
      <c r="I749" s="20"/>
      <c r="J749" s="20"/>
      <c r="K749" s="20"/>
      <c r="L749" s="20"/>
      <c r="M749" s="20"/>
      <c r="N749" s="20"/>
    </row>
    <row r="750" spans="1:14" ht="13.2">
      <c r="A750" s="20"/>
      <c r="B750" s="20"/>
      <c r="C750" s="20"/>
      <c r="D750" s="20"/>
      <c r="E750" s="20"/>
      <c r="F750" s="20"/>
      <c r="G750" s="20"/>
      <c r="H750" s="20"/>
      <c r="I750" s="20"/>
      <c r="J750" s="20"/>
      <c r="K750" s="20"/>
      <c r="L750" s="20"/>
      <c r="M750" s="20"/>
      <c r="N750" s="20"/>
    </row>
    <row r="751" spans="1:14" ht="13.2">
      <c r="A751" s="20"/>
      <c r="B751" s="20"/>
      <c r="C751" s="20"/>
      <c r="D751" s="20"/>
      <c r="E751" s="20"/>
      <c r="F751" s="20"/>
      <c r="G751" s="20"/>
      <c r="H751" s="20"/>
      <c r="I751" s="20"/>
      <c r="J751" s="20"/>
      <c r="K751" s="20"/>
      <c r="L751" s="20"/>
      <c r="M751" s="20"/>
      <c r="N751" s="20"/>
    </row>
    <row r="752" spans="1:14" ht="13.2">
      <c r="A752" s="20"/>
      <c r="B752" s="20"/>
      <c r="C752" s="20"/>
      <c r="D752" s="20"/>
      <c r="E752" s="20"/>
      <c r="F752" s="20"/>
      <c r="G752" s="20"/>
      <c r="H752" s="20"/>
      <c r="I752" s="20"/>
      <c r="J752" s="20"/>
      <c r="K752" s="20"/>
      <c r="L752" s="20"/>
      <c r="M752" s="20"/>
      <c r="N752" s="20"/>
    </row>
    <row r="753" spans="1:14" ht="13.2">
      <c r="A753" s="20"/>
      <c r="B753" s="20"/>
      <c r="C753" s="20"/>
      <c r="D753" s="20"/>
      <c r="E753" s="20"/>
      <c r="F753" s="20"/>
      <c r="G753" s="20"/>
      <c r="H753" s="20"/>
      <c r="I753" s="20"/>
      <c r="J753" s="20"/>
      <c r="K753" s="20"/>
      <c r="L753" s="20"/>
      <c r="M753" s="20"/>
      <c r="N753" s="20"/>
    </row>
    <row r="754" spans="1:14" ht="13.2">
      <c r="A754" s="20"/>
      <c r="B754" s="20"/>
      <c r="C754" s="20"/>
      <c r="D754" s="20"/>
      <c r="E754" s="20"/>
      <c r="F754" s="20"/>
      <c r="G754" s="20"/>
      <c r="H754" s="20"/>
      <c r="I754" s="20"/>
      <c r="J754" s="20"/>
      <c r="K754" s="20"/>
      <c r="L754" s="20"/>
      <c r="M754" s="20"/>
      <c r="N754" s="20"/>
    </row>
    <row r="755" spans="1:14" ht="13.2">
      <c r="A755" s="20"/>
      <c r="B755" s="20"/>
      <c r="C755" s="20"/>
      <c r="D755" s="20"/>
      <c r="E755" s="20"/>
      <c r="F755" s="20"/>
      <c r="G755" s="20"/>
      <c r="H755" s="20"/>
      <c r="I755" s="20"/>
      <c r="J755" s="20"/>
      <c r="K755" s="20"/>
      <c r="L755" s="20"/>
      <c r="M755" s="20"/>
      <c r="N755" s="20"/>
    </row>
    <row r="756" spans="1:14" ht="13.2">
      <c r="A756" s="20"/>
      <c r="B756" s="20"/>
      <c r="C756" s="20"/>
      <c r="D756" s="20"/>
      <c r="E756" s="20"/>
      <c r="F756" s="20"/>
      <c r="G756" s="20"/>
      <c r="H756" s="20"/>
      <c r="I756" s="20"/>
      <c r="J756" s="20"/>
      <c r="K756" s="20"/>
      <c r="L756" s="20"/>
      <c r="M756" s="20"/>
      <c r="N756" s="20"/>
    </row>
    <row r="757" spans="1:14" ht="13.2">
      <c r="A757" s="20"/>
      <c r="B757" s="20"/>
      <c r="C757" s="20"/>
      <c r="D757" s="20"/>
      <c r="E757" s="20"/>
      <c r="F757" s="20"/>
      <c r="G757" s="20"/>
      <c r="H757" s="20"/>
      <c r="I757" s="20"/>
      <c r="J757" s="20"/>
      <c r="K757" s="20"/>
      <c r="L757" s="20"/>
      <c r="M757" s="20"/>
      <c r="N757" s="20"/>
    </row>
    <row r="758" spans="1:14" ht="13.2">
      <c r="A758" s="20"/>
      <c r="B758" s="20"/>
      <c r="C758" s="20"/>
      <c r="D758" s="20"/>
      <c r="E758" s="20"/>
      <c r="F758" s="20"/>
      <c r="G758" s="20"/>
      <c r="H758" s="20"/>
      <c r="I758" s="20"/>
      <c r="J758" s="20"/>
      <c r="K758" s="20"/>
      <c r="L758" s="20"/>
      <c r="M758" s="20"/>
      <c r="N758" s="20"/>
    </row>
    <row r="759" spans="1:14" ht="13.2">
      <c r="A759" s="20"/>
      <c r="B759" s="20"/>
      <c r="C759" s="20"/>
      <c r="D759" s="20"/>
      <c r="E759" s="20"/>
      <c r="F759" s="20"/>
      <c r="G759" s="20"/>
      <c r="H759" s="20"/>
      <c r="I759" s="20"/>
      <c r="J759" s="20"/>
      <c r="K759" s="20"/>
      <c r="L759" s="20"/>
      <c r="M759" s="20"/>
      <c r="N759" s="20"/>
    </row>
    <row r="760" spans="1:14" ht="13.2">
      <c r="A760" s="20"/>
      <c r="B760" s="20"/>
      <c r="C760" s="20"/>
      <c r="D760" s="20"/>
      <c r="E760" s="20"/>
      <c r="F760" s="20"/>
      <c r="G760" s="20"/>
      <c r="H760" s="20"/>
      <c r="I760" s="20"/>
      <c r="J760" s="20"/>
      <c r="K760" s="20"/>
      <c r="L760" s="20"/>
      <c r="M760" s="20"/>
      <c r="N760" s="20"/>
    </row>
    <row r="761" spans="1:14" ht="13.2">
      <c r="A761" s="20"/>
      <c r="B761" s="20"/>
      <c r="C761" s="20"/>
      <c r="D761" s="20"/>
      <c r="E761" s="20"/>
      <c r="F761" s="20"/>
      <c r="G761" s="20"/>
      <c r="H761" s="20"/>
      <c r="I761" s="20"/>
      <c r="J761" s="20"/>
      <c r="K761" s="20"/>
      <c r="L761" s="20"/>
      <c r="M761" s="20"/>
      <c r="N761" s="20"/>
    </row>
    <row r="762" spans="1:14" ht="13.2">
      <c r="A762" s="20"/>
      <c r="B762" s="20"/>
      <c r="C762" s="20"/>
      <c r="D762" s="20"/>
      <c r="E762" s="20"/>
      <c r="F762" s="20"/>
      <c r="G762" s="20"/>
      <c r="H762" s="20"/>
      <c r="I762" s="20"/>
      <c r="J762" s="20"/>
      <c r="K762" s="20"/>
      <c r="L762" s="20"/>
      <c r="M762" s="20"/>
      <c r="N762" s="20"/>
    </row>
    <row r="763" spans="1:14" ht="13.2">
      <c r="A763" s="20"/>
      <c r="B763" s="20"/>
      <c r="C763" s="20"/>
      <c r="D763" s="20"/>
      <c r="E763" s="20"/>
      <c r="F763" s="20"/>
      <c r="G763" s="20"/>
      <c r="H763" s="20"/>
      <c r="I763" s="20"/>
      <c r="J763" s="20"/>
      <c r="K763" s="20"/>
      <c r="L763" s="20"/>
      <c r="M763" s="20"/>
      <c r="N763" s="20"/>
    </row>
    <row r="764" spans="1:14" ht="13.2">
      <c r="A764" s="20"/>
      <c r="B764" s="20"/>
      <c r="C764" s="20"/>
      <c r="D764" s="20"/>
      <c r="E764" s="20"/>
      <c r="F764" s="20"/>
      <c r="G764" s="20"/>
      <c r="H764" s="20"/>
      <c r="I764" s="20"/>
      <c r="J764" s="20"/>
      <c r="K764" s="20"/>
      <c r="L764" s="20"/>
      <c r="M764" s="20"/>
      <c r="N764" s="20"/>
    </row>
    <row r="765" spans="1:14" ht="13.2">
      <c r="A765" s="20"/>
      <c r="B765" s="20"/>
      <c r="C765" s="20"/>
      <c r="D765" s="20"/>
      <c r="E765" s="20"/>
      <c r="F765" s="20"/>
      <c r="G765" s="20"/>
      <c r="H765" s="20"/>
      <c r="I765" s="20"/>
      <c r="J765" s="20"/>
      <c r="K765" s="20"/>
      <c r="L765" s="20"/>
      <c r="M765" s="20"/>
      <c r="N765" s="20"/>
    </row>
    <row r="766" spans="1:14" ht="13.2">
      <c r="A766" s="20"/>
      <c r="B766" s="20"/>
      <c r="C766" s="20"/>
      <c r="D766" s="20"/>
      <c r="E766" s="20"/>
      <c r="F766" s="20"/>
      <c r="G766" s="20"/>
      <c r="H766" s="20"/>
      <c r="I766" s="20"/>
      <c r="J766" s="20"/>
      <c r="K766" s="20"/>
      <c r="L766" s="20"/>
      <c r="M766" s="20"/>
      <c r="N766" s="20"/>
    </row>
    <row r="767" spans="1:14" ht="13.2">
      <c r="A767" s="20"/>
      <c r="B767" s="20"/>
      <c r="C767" s="20"/>
      <c r="D767" s="20"/>
      <c r="E767" s="20"/>
      <c r="F767" s="20"/>
      <c r="G767" s="20"/>
      <c r="H767" s="20"/>
      <c r="I767" s="20"/>
      <c r="J767" s="20"/>
      <c r="K767" s="20"/>
      <c r="L767" s="20"/>
      <c r="M767" s="20"/>
      <c r="N767" s="20"/>
    </row>
    <row r="768" spans="1:14" ht="13.2">
      <c r="A768" s="20"/>
      <c r="B768" s="20"/>
      <c r="C768" s="20"/>
      <c r="D768" s="20"/>
      <c r="E768" s="20"/>
      <c r="F768" s="20"/>
      <c r="G768" s="20"/>
      <c r="H768" s="20"/>
      <c r="I768" s="20"/>
      <c r="J768" s="20"/>
      <c r="K768" s="20"/>
      <c r="L768" s="20"/>
      <c r="M768" s="20"/>
      <c r="N768" s="20"/>
    </row>
    <row r="769" spans="1:14" ht="13.2">
      <c r="A769" s="20"/>
      <c r="B769" s="20"/>
      <c r="C769" s="20"/>
      <c r="D769" s="20"/>
      <c r="E769" s="20"/>
      <c r="F769" s="20"/>
      <c r="G769" s="20"/>
      <c r="H769" s="20"/>
      <c r="I769" s="20"/>
      <c r="J769" s="20"/>
      <c r="K769" s="20"/>
      <c r="L769" s="20"/>
      <c r="M769" s="20"/>
      <c r="N769" s="20"/>
    </row>
    <row r="770" spans="1:14" ht="13.2">
      <c r="A770" s="20"/>
      <c r="B770" s="20"/>
      <c r="C770" s="20"/>
      <c r="D770" s="20"/>
      <c r="E770" s="20"/>
      <c r="F770" s="20"/>
      <c r="G770" s="20"/>
      <c r="H770" s="20"/>
      <c r="I770" s="20"/>
      <c r="J770" s="20"/>
      <c r="K770" s="20"/>
      <c r="L770" s="20"/>
      <c r="M770" s="20"/>
      <c r="N770" s="20"/>
    </row>
    <row r="771" spans="1:14" ht="13.2">
      <c r="A771" s="20"/>
      <c r="B771" s="20"/>
      <c r="C771" s="20"/>
      <c r="D771" s="20"/>
      <c r="E771" s="20"/>
      <c r="F771" s="20"/>
      <c r="G771" s="20"/>
      <c r="H771" s="20"/>
      <c r="I771" s="20"/>
      <c r="J771" s="20"/>
      <c r="K771" s="20"/>
      <c r="L771" s="20"/>
      <c r="M771" s="20"/>
      <c r="N771" s="20"/>
    </row>
    <row r="772" spans="1:14" ht="13.2">
      <c r="A772" s="20"/>
      <c r="B772" s="20"/>
      <c r="C772" s="20"/>
      <c r="D772" s="20"/>
      <c r="E772" s="20"/>
      <c r="F772" s="20"/>
      <c r="G772" s="20"/>
      <c r="H772" s="20"/>
      <c r="I772" s="20"/>
      <c r="J772" s="20"/>
      <c r="K772" s="20"/>
      <c r="L772" s="20"/>
      <c r="M772" s="20"/>
      <c r="N772" s="20"/>
    </row>
    <row r="773" spans="1:14" ht="13.2">
      <c r="A773" s="20"/>
      <c r="B773" s="20"/>
      <c r="C773" s="20"/>
      <c r="D773" s="20"/>
      <c r="E773" s="20"/>
      <c r="F773" s="20"/>
      <c r="G773" s="20"/>
      <c r="H773" s="20"/>
      <c r="I773" s="20"/>
      <c r="J773" s="20"/>
      <c r="K773" s="20"/>
      <c r="L773" s="20"/>
      <c r="M773" s="20"/>
      <c r="N773" s="20"/>
    </row>
    <row r="774" spans="1:14" ht="13.2">
      <c r="A774" s="20"/>
      <c r="B774" s="20"/>
      <c r="C774" s="20"/>
      <c r="D774" s="20"/>
      <c r="E774" s="20"/>
      <c r="F774" s="20"/>
      <c r="G774" s="20"/>
      <c r="H774" s="20"/>
      <c r="I774" s="20"/>
      <c r="J774" s="20"/>
      <c r="K774" s="20"/>
      <c r="L774" s="20"/>
      <c r="M774" s="20"/>
      <c r="N774" s="20"/>
    </row>
    <row r="775" spans="1:14" ht="13.2">
      <c r="A775" s="20"/>
      <c r="B775" s="20"/>
      <c r="C775" s="20"/>
      <c r="D775" s="20"/>
      <c r="E775" s="20"/>
      <c r="F775" s="20"/>
      <c r="G775" s="20"/>
      <c r="H775" s="20"/>
      <c r="I775" s="20"/>
      <c r="J775" s="20"/>
      <c r="K775" s="20"/>
      <c r="L775" s="20"/>
      <c r="M775" s="20"/>
      <c r="N775" s="20"/>
    </row>
    <row r="776" spans="1:14" ht="13.2">
      <c r="A776" s="20"/>
      <c r="B776" s="20"/>
      <c r="C776" s="20"/>
      <c r="D776" s="20"/>
      <c r="E776" s="20"/>
      <c r="F776" s="20"/>
      <c r="G776" s="20"/>
      <c r="H776" s="20"/>
      <c r="I776" s="20"/>
      <c r="J776" s="20"/>
      <c r="K776" s="20"/>
      <c r="L776" s="20"/>
      <c r="M776" s="20"/>
      <c r="N776" s="20"/>
    </row>
    <row r="777" spans="1:14" ht="13.2">
      <c r="A777" s="20"/>
      <c r="B777" s="20"/>
      <c r="C777" s="20"/>
      <c r="D777" s="20"/>
      <c r="E777" s="20"/>
      <c r="F777" s="20"/>
      <c r="G777" s="20"/>
      <c r="H777" s="20"/>
      <c r="I777" s="20"/>
      <c r="J777" s="20"/>
      <c r="K777" s="20"/>
      <c r="L777" s="20"/>
      <c r="M777" s="20"/>
      <c r="N777" s="20"/>
    </row>
    <row r="778" spans="1:14" ht="13.2">
      <c r="A778" s="20"/>
      <c r="B778" s="20"/>
      <c r="C778" s="20"/>
      <c r="D778" s="20"/>
      <c r="E778" s="20"/>
      <c r="F778" s="20"/>
      <c r="G778" s="20"/>
      <c r="H778" s="20"/>
      <c r="I778" s="20"/>
      <c r="J778" s="20"/>
      <c r="K778" s="20"/>
      <c r="L778" s="20"/>
      <c r="M778" s="20"/>
      <c r="N778" s="20"/>
    </row>
    <row r="779" spans="1:14" ht="13.2">
      <c r="A779" s="20"/>
      <c r="B779" s="20"/>
      <c r="C779" s="20"/>
      <c r="D779" s="20"/>
      <c r="E779" s="20"/>
      <c r="F779" s="20"/>
      <c r="G779" s="20"/>
      <c r="H779" s="20"/>
      <c r="I779" s="20"/>
      <c r="J779" s="20"/>
      <c r="K779" s="20"/>
      <c r="L779" s="20"/>
      <c r="M779" s="20"/>
      <c r="N779" s="20"/>
    </row>
    <row r="780" spans="1:14" ht="13.2">
      <c r="A780" s="20"/>
      <c r="B780" s="20"/>
      <c r="C780" s="20"/>
      <c r="D780" s="20"/>
      <c r="E780" s="20"/>
      <c r="F780" s="20"/>
      <c r="G780" s="20"/>
      <c r="H780" s="20"/>
      <c r="I780" s="20"/>
      <c r="J780" s="20"/>
      <c r="K780" s="20"/>
      <c r="L780" s="20"/>
      <c r="M780" s="20"/>
      <c r="N780" s="20"/>
    </row>
    <row r="781" spans="1:14" ht="13.2">
      <c r="A781" s="20"/>
      <c r="B781" s="20"/>
      <c r="C781" s="20"/>
      <c r="D781" s="20"/>
      <c r="E781" s="20"/>
      <c r="F781" s="20"/>
      <c r="G781" s="20"/>
      <c r="H781" s="20"/>
      <c r="I781" s="20"/>
      <c r="J781" s="20"/>
      <c r="K781" s="20"/>
      <c r="L781" s="20"/>
      <c r="M781" s="20"/>
      <c r="N781" s="20"/>
    </row>
    <row r="782" spans="1:14" ht="13.2">
      <c r="A782" s="20"/>
      <c r="B782" s="20"/>
      <c r="C782" s="20"/>
      <c r="D782" s="20"/>
      <c r="E782" s="20"/>
      <c r="F782" s="20"/>
      <c r="G782" s="20"/>
      <c r="H782" s="20"/>
      <c r="I782" s="20"/>
      <c r="J782" s="20"/>
      <c r="K782" s="20"/>
      <c r="L782" s="20"/>
      <c r="M782" s="20"/>
      <c r="N782" s="20"/>
    </row>
    <row r="783" spans="1:14" ht="13.2">
      <c r="A783" s="20"/>
      <c r="B783" s="20"/>
      <c r="C783" s="20"/>
      <c r="D783" s="20"/>
      <c r="E783" s="20"/>
      <c r="F783" s="20"/>
      <c r="G783" s="20"/>
      <c r="H783" s="20"/>
      <c r="I783" s="20"/>
      <c r="J783" s="20"/>
      <c r="K783" s="20"/>
      <c r="L783" s="20"/>
      <c r="M783" s="20"/>
      <c r="N783" s="20"/>
    </row>
    <row r="784" spans="1:14" ht="13.2">
      <c r="A784" s="20"/>
      <c r="B784" s="20"/>
      <c r="C784" s="20"/>
      <c r="D784" s="20"/>
      <c r="E784" s="20"/>
      <c r="F784" s="20"/>
      <c r="G784" s="20"/>
      <c r="H784" s="20"/>
      <c r="I784" s="20"/>
      <c r="J784" s="20"/>
      <c r="K784" s="20"/>
      <c r="L784" s="20"/>
      <c r="M784" s="20"/>
      <c r="N784" s="20"/>
    </row>
    <row r="785" spans="1:14" ht="13.2">
      <c r="A785" s="20"/>
      <c r="B785" s="20"/>
      <c r="C785" s="20"/>
      <c r="D785" s="20"/>
      <c r="E785" s="20"/>
      <c r="F785" s="20"/>
      <c r="G785" s="20"/>
      <c r="H785" s="20"/>
      <c r="I785" s="20"/>
      <c r="J785" s="20"/>
      <c r="K785" s="20"/>
      <c r="L785" s="20"/>
      <c r="M785" s="20"/>
      <c r="N785" s="20"/>
    </row>
    <row r="786" spans="1:14" ht="13.2">
      <c r="A786" s="20"/>
      <c r="B786" s="20"/>
      <c r="C786" s="20"/>
      <c r="D786" s="20"/>
      <c r="E786" s="20"/>
      <c r="F786" s="20"/>
      <c r="G786" s="20"/>
      <c r="H786" s="20"/>
      <c r="I786" s="20"/>
      <c r="J786" s="20"/>
      <c r="K786" s="20"/>
      <c r="L786" s="20"/>
      <c r="M786" s="20"/>
      <c r="N786" s="20"/>
    </row>
    <row r="787" spans="1:14" ht="13.2">
      <c r="A787" s="20"/>
      <c r="B787" s="20"/>
      <c r="C787" s="20"/>
      <c r="D787" s="20"/>
      <c r="E787" s="20"/>
      <c r="F787" s="20"/>
      <c r="G787" s="20"/>
      <c r="H787" s="20"/>
      <c r="I787" s="20"/>
      <c r="J787" s="20"/>
      <c r="K787" s="20"/>
      <c r="L787" s="20"/>
      <c r="M787" s="20"/>
      <c r="N787" s="20"/>
    </row>
    <row r="788" spans="1:14" ht="13.2">
      <c r="A788" s="20"/>
      <c r="B788" s="20"/>
      <c r="C788" s="20"/>
      <c r="D788" s="20"/>
      <c r="E788" s="20"/>
      <c r="F788" s="20"/>
      <c r="G788" s="20"/>
      <c r="H788" s="20"/>
      <c r="I788" s="20"/>
      <c r="J788" s="20"/>
      <c r="K788" s="20"/>
      <c r="L788" s="20"/>
      <c r="M788" s="20"/>
      <c r="N788" s="20"/>
    </row>
    <row r="789" spans="1:14" ht="13.2">
      <c r="A789" s="20"/>
      <c r="B789" s="20"/>
      <c r="C789" s="20"/>
      <c r="D789" s="20"/>
      <c r="E789" s="20"/>
      <c r="F789" s="20"/>
      <c r="G789" s="20"/>
      <c r="H789" s="20"/>
      <c r="I789" s="20"/>
      <c r="J789" s="20"/>
      <c r="K789" s="20"/>
      <c r="L789" s="20"/>
      <c r="M789" s="20"/>
      <c r="N789" s="20"/>
    </row>
    <row r="790" spans="1:14" ht="13.2">
      <c r="A790" s="20"/>
      <c r="B790" s="20"/>
      <c r="C790" s="20"/>
      <c r="D790" s="20"/>
      <c r="E790" s="20"/>
      <c r="F790" s="20"/>
      <c r="G790" s="20"/>
      <c r="H790" s="20"/>
      <c r="I790" s="20"/>
      <c r="J790" s="20"/>
      <c r="K790" s="20"/>
      <c r="L790" s="20"/>
      <c r="M790" s="20"/>
      <c r="N790" s="20"/>
    </row>
    <row r="791" spans="1:14" ht="13.2">
      <c r="A791" s="20"/>
      <c r="B791" s="20"/>
      <c r="C791" s="20"/>
      <c r="D791" s="20"/>
      <c r="E791" s="20"/>
      <c r="F791" s="20"/>
      <c r="G791" s="20"/>
      <c r="H791" s="20"/>
      <c r="I791" s="20"/>
      <c r="J791" s="20"/>
      <c r="K791" s="20"/>
      <c r="L791" s="20"/>
      <c r="M791" s="20"/>
      <c r="N791" s="20"/>
    </row>
    <row r="792" spans="1:14" ht="13.2">
      <c r="A792" s="20"/>
      <c r="B792" s="20"/>
      <c r="C792" s="20"/>
      <c r="D792" s="20"/>
      <c r="E792" s="20"/>
      <c r="F792" s="20"/>
      <c r="G792" s="20"/>
      <c r="H792" s="20"/>
      <c r="I792" s="20"/>
      <c r="J792" s="20"/>
      <c r="K792" s="20"/>
      <c r="L792" s="20"/>
      <c r="M792" s="20"/>
      <c r="N792" s="20"/>
    </row>
    <row r="793" spans="1:14" ht="13.2">
      <c r="A793" s="20"/>
      <c r="B793" s="20"/>
      <c r="C793" s="20"/>
      <c r="D793" s="20"/>
      <c r="E793" s="20"/>
      <c r="F793" s="20"/>
      <c r="G793" s="20"/>
      <c r="H793" s="20"/>
      <c r="I793" s="20"/>
      <c r="J793" s="20"/>
      <c r="K793" s="20"/>
      <c r="L793" s="20"/>
      <c r="M793" s="20"/>
      <c r="N793" s="20"/>
    </row>
    <row r="794" spans="1:14" ht="13.2">
      <c r="A794" s="20"/>
      <c r="B794" s="20"/>
      <c r="C794" s="20"/>
      <c r="D794" s="20"/>
      <c r="E794" s="20"/>
      <c r="F794" s="20"/>
      <c r="G794" s="20"/>
      <c r="H794" s="20"/>
      <c r="I794" s="20"/>
      <c r="J794" s="20"/>
      <c r="K794" s="20"/>
      <c r="L794" s="20"/>
      <c r="M794" s="20"/>
      <c r="N794" s="20"/>
    </row>
    <row r="795" spans="1:14" ht="13.2">
      <c r="A795" s="20"/>
      <c r="B795" s="20"/>
      <c r="C795" s="20"/>
      <c r="D795" s="20"/>
      <c r="E795" s="20"/>
      <c r="F795" s="20"/>
      <c r="G795" s="20"/>
      <c r="H795" s="20"/>
      <c r="I795" s="20"/>
      <c r="J795" s="20"/>
      <c r="K795" s="20"/>
      <c r="L795" s="20"/>
      <c r="M795" s="20"/>
      <c r="N795" s="20"/>
    </row>
    <row r="796" spans="1:14" ht="13.2">
      <c r="A796" s="20"/>
      <c r="B796" s="20"/>
      <c r="C796" s="20"/>
      <c r="D796" s="20"/>
      <c r="E796" s="20"/>
      <c r="F796" s="20"/>
      <c r="G796" s="20"/>
      <c r="H796" s="20"/>
      <c r="I796" s="20"/>
      <c r="J796" s="20"/>
      <c r="K796" s="20"/>
      <c r="L796" s="20"/>
      <c r="M796" s="20"/>
      <c r="N796" s="20"/>
    </row>
    <row r="797" spans="1:14" ht="13.2">
      <c r="A797" s="20"/>
      <c r="B797" s="20"/>
      <c r="C797" s="20"/>
      <c r="D797" s="20"/>
      <c r="E797" s="20"/>
      <c r="F797" s="20"/>
      <c r="G797" s="20"/>
      <c r="H797" s="20"/>
      <c r="I797" s="20"/>
      <c r="J797" s="20"/>
      <c r="K797" s="20"/>
      <c r="L797" s="20"/>
      <c r="M797" s="20"/>
      <c r="N797" s="20"/>
    </row>
    <row r="798" spans="1:14" ht="13.2">
      <c r="A798" s="20"/>
      <c r="B798" s="20"/>
      <c r="C798" s="20"/>
      <c r="D798" s="20"/>
      <c r="E798" s="20"/>
      <c r="F798" s="20"/>
      <c r="G798" s="20"/>
      <c r="H798" s="20"/>
      <c r="I798" s="20"/>
      <c r="J798" s="20"/>
      <c r="K798" s="20"/>
      <c r="L798" s="20"/>
      <c r="M798" s="20"/>
      <c r="N798" s="20"/>
    </row>
    <row r="799" spans="1:14" ht="13.2">
      <c r="A799" s="20"/>
      <c r="B799" s="20"/>
      <c r="C799" s="20"/>
      <c r="D799" s="20"/>
      <c r="E799" s="20"/>
      <c r="F799" s="20"/>
      <c r="G799" s="20"/>
      <c r="H799" s="20"/>
      <c r="I799" s="20"/>
      <c r="J799" s="20"/>
      <c r="K799" s="20"/>
      <c r="L799" s="20"/>
      <c r="M799" s="20"/>
      <c r="N799" s="20"/>
    </row>
    <row r="800" spans="1:14" ht="13.2">
      <c r="A800" s="20"/>
      <c r="B800" s="20"/>
      <c r="C800" s="20"/>
      <c r="D800" s="20"/>
      <c r="E800" s="20"/>
      <c r="F800" s="20"/>
      <c r="G800" s="20"/>
      <c r="H800" s="20"/>
      <c r="I800" s="20"/>
      <c r="J800" s="20"/>
      <c r="K800" s="20"/>
      <c r="L800" s="20"/>
      <c r="M800" s="20"/>
      <c r="N800" s="20"/>
    </row>
    <row r="801" spans="1:14" ht="13.2">
      <c r="A801" s="20"/>
      <c r="B801" s="20"/>
      <c r="C801" s="20"/>
      <c r="D801" s="20"/>
      <c r="E801" s="20"/>
      <c r="F801" s="20"/>
      <c r="G801" s="20"/>
      <c r="H801" s="20"/>
      <c r="I801" s="20"/>
      <c r="J801" s="20"/>
      <c r="K801" s="20"/>
      <c r="L801" s="20"/>
      <c r="M801" s="20"/>
      <c r="N801" s="20"/>
    </row>
    <row r="802" spans="1:14" ht="13.2">
      <c r="A802" s="20"/>
      <c r="B802" s="20"/>
      <c r="C802" s="20"/>
      <c r="D802" s="20"/>
      <c r="E802" s="20"/>
      <c r="F802" s="20"/>
      <c r="G802" s="20"/>
      <c r="H802" s="20"/>
      <c r="I802" s="20"/>
      <c r="J802" s="20"/>
      <c r="K802" s="20"/>
      <c r="L802" s="20"/>
      <c r="M802" s="20"/>
      <c r="N802" s="20"/>
    </row>
    <row r="803" spans="1:14" ht="13.2">
      <c r="A803" s="20"/>
      <c r="B803" s="20"/>
      <c r="C803" s="20"/>
      <c r="D803" s="20"/>
      <c r="E803" s="20"/>
      <c r="F803" s="20"/>
      <c r="G803" s="20"/>
      <c r="H803" s="20"/>
      <c r="I803" s="20"/>
      <c r="J803" s="20"/>
      <c r="K803" s="20"/>
      <c r="L803" s="20"/>
      <c r="M803" s="20"/>
      <c r="N803" s="20"/>
    </row>
    <row r="804" spans="1:14" ht="13.2">
      <c r="A804" s="20"/>
      <c r="B804" s="20"/>
      <c r="C804" s="20"/>
      <c r="D804" s="20"/>
      <c r="E804" s="20"/>
      <c r="F804" s="20"/>
      <c r="G804" s="20"/>
      <c r="H804" s="20"/>
      <c r="I804" s="20"/>
      <c r="J804" s="20"/>
      <c r="K804" s="20"/>
      <c r="L804" s="20"/>
      <c r="M804" s="20"/>
      <c r="N804" s="20"/>
    </row>
    <row r="805" spans="1:14" ht="13.2">
      <c r="A805" s="20"/>
      <c r="B805" s="20"/>
      <c r="C805" s="20"/>
      <c r="D805" s="20"/>
      <c r="E805" s="20"/>
      <c r="F805" s="20"/>
      <c r="G805" s="20"/>
      <c r="H805" s="20"/>
      <c r="I805" s="20"/>
      <c r="J805" s="20"/>
      <c r="K805" s="20"/>
      <c r="L805" s="20"/>
      <c r="M805" s="20"/>
      <c r="N805" s="20"/>
    </row>
    <row r="806" spans="1:14" ht="13.2">
      <c r="A806" s="20"/>
      <c r="B806" s="20"/>
      <c r="C806" s="20"/>
      <c r="D806" s="20"/>
      <c r="E806" s="20"/>
      <c r="F806" s="20"/>
      <c r="G806" s="20"/>
      <c r="H806" s="20"/>
      <c r="I806" s="20"/>
      <c r="J806" s="20"/>
      <c r="K806" s="20"/>
      <c r="L806" s="20"/>
      <c r="M806" s="20"/>
      <c r="N806" s="20"/>
    </row>
    <row r="807" spans="1:14" ht="13.2">
      <c r="A807" s="20"/>
      <c r="B807" s="20"/>
      <c r="C807" s="20"/>
      <c r="D807" s="20"/>
      <c r="E807" s="20"/>
      <c r="F807" s="20"/>
      <c r="G807" s="20"/>
      <c r="H807" s="20"/>
      <c r="I807" s="20"/>
      <c r="J807" s="20"/>
      <c r="K807" s="20"/>
      <c r="L807" s="20"/>
      <c r="M807" s="20"/>
      <c r="N807" s="20"/>
    </row>
    <row r="808" spans="1:14" ht="13.2">
      <c r="A808" s="20"/>
      <c r="B808" s="20"/>
      <c r="C808" s="20"/>
      <c r="D808" s="20"/>
      <c r="E808" s="20"/>
      <c r="F808" s="20"/>
      <c r="G808" s="20"/>
      <c r="H808" s="20"/>
      <c r="I808" s="20"/>
      <c r="J808" s="20"/>
      <c r="K808" s="20"/>
      <c r="L808" s="20"/>
      <c r="M808" s="20"/>
      <c r="N808" s="20"/>
    </row>
    <row r="809" spans="1:14" ht="13.2">
      <c r="A809" s="20"/>
      <c r="B809" s="20"/>
      <c r="C809" s="20"/>
      <c r="D809" s="20"/>
      <c r="E809" s="20"/>
      <c r="F809" s="20"/>
      <c r="G809" s="20"/>
      <c r="H809" s="20"/>
      <c r="I809" s="20"/>
      <c r="J809" s="20"/>
      <c r="K809" s="20"/>
      <c r="L809" s="20"/>
      <c r="M809" s="20"/>
      <c r="N809" s="20"/>
    </row>
    <row r="810" spans="1:14" ht="13.2">
      <c r="A810" s="20"/>
      <c r="B810" s="20"/>
      <c r="C810" s="20"/>
      <c r="D810" s="20"/>
      <c r="E810" s="20"/>
      <c r="F810" s="20"/>
      <c r="G810" s="20"/>
      <c r="H810" s="20"/>
      <c r="I810" s="20"/>
      <c r="J810" s="20"/>
      <c r="K810" s="20"/>
      <c r="L810" s="20"/>
      <c r="M810" s="20"/>
      <c r="N810" s="20"/>
    </row>
    <row r="811" spans="1:14" ht="13.2">
      <c r="A811" s="20"/>
      <c r="B811" s="20"/>
      <c r="C811" s="20"/>
      <c r="D811" s="20"/>
      <c r="E811" s="20"/>
      <c r="F811" s="20"/>
      <c r="G811" s="20"/>
      <c r="H811" s="20"/>
      <c r="I811" s="20"/>
      <c r="J811" s="20"/>
      <c r="K811" s="20"/>
      <c r="L811" s="20"/>
      <c r="M811" s="20"/>
      <c r="N811" s="20"/>
    </row>
    <row r="812" spans="1:14" ht="13.2">
      <c r="A812" s="20"/>
      <c r="B812" s="20"/>
      <c r="C812" s="20"/>
      <c r="D812" s="20"/>
      <c r="E812" s="20"/>
      <c r="F812" s="20"/>
      <c r="G812" s="20"/>
      <c r="H812" s="20"/>
      <c r="I812" s="20"/>
      <c r="J812" s="20"/>
      <c r="K812" s="20"/>
      <c r="L812" s="20"/>
      <c r="M812" s="20"/>
      <c r="N812" s="20"/>
    </row>
    <row r="813" spans="1:14" ht="13.2">
      <c r="A813" s="20"/>
      <c r="B813" s="20"/>
      <c r="C813" s="20"/>
      <c r="D813" s="20"/>
      <c r="E813" s="20"/>
      <c r="F813" s="20"/>
      <c r="G813" s="20"/>
      <c r="H813" s="20"/>
      <c r="I813" s="20"/>
      <c r="J813" s="20"/>
      <c r="K813" s="20"/>
      <c r="L813" s="20"/>
      <c r="M813" s="20"/>
      <c r="N813" s="20"/>
    </row>
    <row r="814" spans="1:14" ht="13.2">
      <c r="A814" s="20"/>
      <c r="B814" s="20"/>
      <c r="C814" s="20"/>
      <c r="D814" s="20"/>
      <c r="E814" s="20"/>
      <c r="F814" s="20"/>
      <c r="G814" s="20"/>
      <c r="H814" s="20"/>
      <c r="I814" s="20"/>
      <c r="J814" s="20"/>
      <c r="K814" s="20"/>
      <c r="L814" s="20"/>
      <c r="M814" s="20"/>
      <c r="N814" s="20"/>
    </row>
    <row r="815" spans="1:14" ht="13.2">
      <c r="A815" s="20"/>
      <c r="B815" s="20"/>
      <c r="C815" s="20"/>
      <c r="D815" s="20"/>
      <c r="E815" s="20"/>
      <c r="F815" s="20"/>
      <c r="G815" s="20"/>
      <c r="H815" s="20"/>
      <c r="I815" s="20"/>
      <c r="J815" s="20"/>
      <c r="K815" s="20"/>
      <c r="L815" s="20"/>
      <c r="M815" s="20"/>
      <c r="N815" s="20"/>
    </row>
    <row r="816" spans="1:14" ht="13.2">
      <c r="A816" s="20"/>
      <c r="B816" s="20"/>
      <c r="C816" s="20"/>
      <c r="D816" s="20"/>
      <c r="E816" s="20"/>
      <c r="F816" s="20"/>
      <c r="G816" s="20"/>
      <c r="H816" s="20"/>
      <c r="I816" s="20"/>
      <c r="J816" s="20"/>
      <c r="K816" s="20"/>
      <c r="L816" s="20"/>
      <c r="M816" s="20"/>
      <c r="N816" s="20"/>
    </row>
    <row r="817" spans="1:14" ht="13.2">
      <c r="A817" s="20"/>
      <c r="B817" s="20"/>
      <c r="C817" s="20"/>
      <c r="D817" s="20"/>
      <c r="E817" s="20"/>
      <c r="F817" s="20"/>
      <c r="G817" s="20"/>
      <c r="H817" s="20"/>
      <c r="I817" s="20"/>
      <c r="J817" s="20"/>
      <c r="K817" s="20"/>
      <c r="L817" s="20"/>
      <c r="M817" s="20"/>
      <c r="N817" s="20"/>
    </row>
    <row r="818" spans="1:14" ht="13.2">
      <c r="A818" s="20"/>
      <c r="B818" s="20"/>
      <c r="C818" s="20"/>
      <c r="D818" s="20"/>
      <c r="E818" s="20"/>
      <c r="F818" s="20"/>
      <c r="G818" s="20"/>
      <c r="H818" s="20"/>
      <c r="I818" s="20"/>
      <c r="J818" s="20"/>
      <c r="K818" s="20"/>
      <c r="L818" s="20"/>
      <c r="M818" s="20"/>
      <c r="N818" s="20"/>
    </row>
    <row r="819" spans="1:14" ht="13.2">
      <c r="A819" s="20"/>
      <c r="B819" s="20"/>
      <c r="C819" s="20"/>
      <c r="D819" s="20"/>
      <c r="E819" s="20"/>
      <c r="F819" s="20"/>
      <c r="G819" s="20"/>
      <c r="H819" s="20"/>
      <c r="I819" s="20"/>
      <c r="J819" s="20"/>
      <c r="K819" s="20"/>
      <c r="L819" s="20"/>
      <c r="M819" s="20"/>
      <c r="N819" s="20"/>
    </row>
    <row r="820" spans="1:14" ht="13.2">
      <c r="A820" s="20"/>
      <c r="B820" s="20"/>
      <c r="C820" s="20"/>
      <c r="D820" s="20"/>
      <c r="E820" s="20"/>
      <c r="F820" s="20"/>
      <c r="G820" s="20"/>
      <c r="H820" s="20"/>
      <c r="I820" s="20"/>
      <c r="J820" s="20"/>
      <c r="K820" s="20"/>
      <c r="L820" s="20"/>
      <c r="M820" s="20"/>
      <c r="N820" s="20"/>
    </row>
    <row r="821" spans="1:14" ht="13.2">
      <c r="A821" s="20"/>
      <c r="B821" s="20"/>
      <c r="C821" s="20"/>
      <c r="D821" s="20"/>
      <c r="E821" s="20"/>
      <c r="F821" s="20"/>
      <c r="G821" s="20"/>
      <c r="H821" s="20"/>
      <c r="I821" s="20"/>
      <c r="J821" s="20"/>
      <c r="K821" s="20"/>
      <c r="L821" s="20"/>
      <c r="M821" s="20"/>
      <c r="N821" s="20"/>
    </row>
    <row r="822" spans="1:14" ht="13.2">
      <c r="A822" s="20"/>
      <c r="B822" s="20"/>
      <c r="C822" s="20"/>
      <c r="D822" s="20"/>
      <c r="E822" s="20"/>
      <c r="F822" s="20"/>
      <c r="G822" s="20"/>
      <c r="H822" s="20"/>
      <c r="I822" s="20"/>
      <c r="J822" s="20"/>
      <c r="K822" s="20"/>
      <c r="L822" s="20"/>
      <c r="M822" s="20"/>
      <c r="N822" s="20"/>
    </row>
    <row r="823" spans="1:14" ht="13.2">
      <c r="A823" s="20"/>
      <c r="B823" s="20"/>
      <c r="C823" s="20"/>
      <c r="D823" s="20"/>
      <c r="E823" s="20"/>
      <c r="F823" s="20"/>
      <c r="G823" s="20"/>
      <c r="H823" s="20"/>
      <c r="I823" s="20"/>
      <c r="J823" s="20"/>
      <c r="K823" s="20"/>
      <c r="L823" s="20"/>
      <c r="M823" s="20"/>
      <c r="N823" s="20"/>
    </row>
    <row r="824" spans="1:14" ht="13.2">
      <c r="A824" s="20"/>
      <c r="B824" s="20"/>
      <c r="C824" s="20"/>
      <c r="D824" s="20"/>
      <c r="E824" s="20"/>
      <c r="F824" s="20"/>
      <c r="G824" s="20"/>
      <c r="H824" s="20"/>
      <c r="I824" s="20"/>
      <c r="J824" s="20"/>
      <c r="K824" s="20"/>
      <c r="L824" s="20"/>
      <c r="M824" s="20"/>
      <c r="N824" s="20"/>
    </row>
    <row r="825" spans="1:14" ht="13.2">
      <c r="A825" s="20"/>
      <c r="B825" s="20"/>
      <c r="C825" s="20"/>
      <c r="D825" s="20"/>
      <c r="E825" s="20"/>
      <c r="F825" s="20"/>
      <c r="G825" s="20"/>
      <c r="H825" s="20"/>
      <c r="I825" s="20"/>
      <c r="J825" s="20"/>
      <c r="K825" s="20"/>
      <c r="L825" s="20"/>
      <c r="M825" s="20"/>
      <c r="N825" s="20"/>
    </row>
    <row r="826" spans="1:14" ht="13.2">
      <c r="A826" s="20"/>
      <c r="B826" s="20"/>
      <c r="C826" s="20"/>
      <c r="D826" s="20"/>
      <c r="E826" s="20"/>
      <c r="F826" s="20"/>
      <c r="G826" s="20"/>
      <c r="H826" s="20"/>
      <c r="I826" s="20"/>
      <c r="J826" s="20"/>
      <c r="K826" s="20"/>
      <c r="L826" s="20"/>
      <c r="M826" s="20"/>
      <c r="N826" s="20"/>
    </row>
    <row r="827" spans="1:14" ht="13.2">
      <c r="A827" s="20"/>
      <c r="B827" s="20"/>
      <c r="C827" s="20"/>
      <c r="D827" s="20"/>
      <c r="E827" s="20"/>
      <c r="F827" s="20"/>
      <c r="G827" s="20"/>
      <c r="H827" s="20"/>
      <c r="I827" s="20"/>
      <c r="J827" s="20"/>
      <c r="K827" s="20"/>
      <c r="L827" s="20"/>
      <c r="M827" s="20"/>
      <c r="N827" s="20"/>
    </row>
    <row r="828" spans="1:14" ht="13.2">
      <c r="A828" s="20"/>
      <c r="B828" s="20"/>
      <c r="C828" s="20"/>
      <c r="D828" s="20"/>
      <c r="E828" s="20"/>
      <c r="F828" s="20"/>
      <c r="G828" s="20"/>
      <c r="H828" s="20"/>
      <c r="I828" s="20"/>
      <c r="J828" s="20"/>
      <c r="K828" s="20"/>
      <c r="L828" s="20"/>
      <c r="M828" s="20"/>
      <c r="N828" s="20"/>
    </row>
    <row r="829" spans="1:14" ht="13.2">
      <c r="A829" s="20"/>
      <c r="B829" s="20"/>
      <c r="C829" s="20"/>
      <c r="D829" s="20"/>
      <c r="E829" s="20"/>
      <c r="F829" s="20"/>
      <c r="G829" s="20"/>
      <c r="H829" s="20"/>
      <c r="I829" s="20"/>
      <c r="J829" s="20"/>
      <c r="K829" s="20"/>
      <c r="L829" s="20"/>
      <c r="M829" s="20"/>
      <c r="N829" s="20"/>
    </row>
    <row r="830" spans="1:14" ht="13.2">
      <c r="A830" s="20"/>
      <c r="B830" s="20"/>
      <c r="C830" s="20"/>
      <c r="D830" s="20"/>
      <c r="E830" s="20"/>
      <c r="F830" s="20"/>
      <c r="G830" s="20"/>
      <c r="H830" s="20"/>
      <c r="I830" s="20"/>
      <c r="J830" s="20"/>
      <c r="K830" s="20"/>
      <c r="L830" s="20"/>
      <c r="M830" s="20"/>
      <c r="N830" s="20"/>
    </row>
    <row r="831" spans="1:14" ht="13.2">
      <c r="A831" s="20"/>
      <c r="B831" s="20"/>
      <c r="C831" s="20"/>
      <c r="D831" s="20"/>
      <c r="E831" s="20"/>
      <c r="F831" s="20"/>
      <c r="G831" s="20"/>
      <c r="H831" s="20"/>
      <c r="I831" s="20"/>
      <c r="J831" s="20"/>
      <c r="K831" s="20"/>
      <c r="L831" s="20"/>
      <c r="M831" s="20"/>
      <c r="N831" s="20"/>
    </row>
    <row r="832" spans="1:14" ht="13.2">
      <c r="A832" s="20"/>
      <c r="B832" s="20"/>
      <c r="C832" s="20"/>
      <c r="D832" s="20"/>
      <c r="E832" s="20"/>
      <c r="F832" s="20"/>
      <c r="G832" s="20"/>
      <c r="H832" s="20"/>
      <c r="I832" s="20"/>
      <c r="J832" s="20"/>
      <c r="K832" s="20"/>
      <c r="L832" s="20"/>
      <c r="M832" s="20"/>
      <c r="N832" s="20"/>
    </row>
    <row r="833" spans="1:14" ht="13.2">
      <c r="A833" s="20"/>
      <c r="B833" s="20"/>
      <c r="C833" s="20"/>
      <c r="D833" s="20"/>
      <c r="E833" s="20"/>
      <c r="F833" s="20"/>
      <c r="G833" s="20"/>
      <c r="H833" s="20"/>
      <c r="I833" s="20"/>
      <c r="J833" s="20"/>
      <c r="K833" s="20"/>
      <c r="L833" s="20"/>
      <c r="M833" s="20"/>
      <c r="N833" s="20"/>
    </row>
    <row r="834" spans="1:14" ht="13.2">
      <c r="A834" s="20"/>
      <c r="B834" s="20"/>
      <c r="C834" s="20"/>
      <c r="D834" s="20"/>
      <c r="E834" s="20"/>
      <c r="F834" s="20"/>
      <c r="G834" s="20"/>
      <c r="H834" s="20"/>
      <c r="I834" s="20"/>
      <c r="J834" s="20"/>
      <c r="K834" s="20"/>
      <c r="L834" s="20"/>
      <c r="M834" s="20"/>
      <c r="N834" s="20"/>
    </row>
    <row r="835" spans="1:14" ht="13.2">
      <c r="A835" s="20"/>
      <c r="B835" s="20"/>
      <c r="C835" s="20"/>
      <c r="D835" s="20"/>
      <c r="E835" s="20"/>
      <c r="F835" s="20"/>
      <c r="G835" s="20"/>
      <c r="H835" s="20"/>
      <c r="I835" s="20"/>
      <c r="J835" s="20"/>
      <c r="K835" s="20"/>
      <c r="L835" s="20"/>
      <c r="M835" s="20"/>
      <c r="N835" s="20"/>
    </row>
    <row r="836" spans="1:14" ht="13.2">
      <c r="A836" s="20"/>
      <c r="B836" s="20"/>
      <c r="C836" s="20"/>
      <c r="D836" s="20"/>
      <c r="E836" s="20"/>
      <c r="F836" s="20"/>
      <c r="G836" s="20"/>
      <c r="H836" s="20"/>
      <c r="I836" s="20"/>
      <c r="J836" s="20"/>
      <c r="K836" s="20"/>
      <c r="L836" s="20"/>
      <c r="M836" s="20"/>
      <c r="N836" s="20"/>
    </row>
    <row r="837" spans="1:14" ht="13.2">
      <c r="A837" s="20"/>
      <c r="B837" s="20"/>
      <c r="C837" s="20"/>
      <c r="D837" s="20"/>
      <c r="E837" s="20"/>
      <c r="F837" s="20"/>
      <c r="G837" s="20"/>
      <c r="H837" s="20"/>
      <c r="I837" s="20"/>
      <c r="J837" s="20"/>
      <c r="K837" s="20"/>
      <c r="L837" s="20"/>
      <c r="M837" s="20"/>
      <c r="N837" s="20"/>
    </row>
    <row r="838" spans="1:14" ht="13.2">
      <c r="A838" s="20"/>
      <c r="B838" s="20"/>
      <c r="C838" s="20"/>
      <c r="D838" s="20"/>
      <c r="E838" s="20"/>
      <c r="F838" s="20"/>
      <c r="G838" s="20"/>
      <c r="H838" s="20"/>
      <c r="I838" s="20"/>
      <c r="J838" s="20"/>
      <c r="K838" s="20"/>
      <c r="L838" s="20"/>
      <c r="M838" s="20"/>
      <c r="N838" s="20"/>
    </row>
    <row r="839" spans="1:14" ht="13.2">
      <c r="A839" s="20"/>
      <c r="B839" s="20"/>
      <c r="C839" s="20"/>
      <c r="D839" s="20"/>
      <c r="E839" s="20"/>
      <c r="F839" s="20"/>
      <c r="G839" s="20"/>
      <c r="H839" s="20"/>
      <c r="I839" s="20"/>
      <c r="J839" s="20"/>
      <c r="K839" s="20"/>
      <c r="L839" s="20"/>
      <c r="M839" s="20"/>
      <c r="N839" s="20"/>
    </row>
    <row r="840" spans="1:14" ht="13.2">
      <c r="A840" s="20"/>
      <c r="B840" s="20"/>
      <c r="C840" s="20"/>
      <c r="D840" s="20"/>
      <c r="E840" s="20"/>
      <c r="F840" s="20"/>
      <c r="G840" s="20"/>
      <c r="H840" s="20"/>
      <c r="I840" s="20"/>
      <c r="J840" s="20"/>
      <c r="K840" s="20"/>
      <c r="L840" s="20"/>
      <c r="M840" s="20"/>
      <c r="N840" s="20"/>
    </row>
    <row r="841" spans="1:14" ht="13.2">
      <c r="A841" s="20"/>
      <c r="B841" s="20"/>
      <c r="C841" s="20"/>
      <c r="D841" s="20"/>
      <c r="E841" s="20"/>
      <c r="F841" s="20"/>
      <c r="G841" s="20"/>
      <c r="H841" s="20"/>
      <c r="I841" s="20"/>
      <c r="J841" s="20"/>
      <c r="K841" s="20"/>
      <c r="L841" s="20"/>
      <c r="M841" s="20"/>
      <c r="N841" s="20"/>
    </row>
    <row r="842" spans="1:14" ht="13.2">
      <c r="A842" s="20"/>
      <c r="B842" s="20"/>
      <c r="C842" s="20"/>
      <c r="D842" s="20"/>
      <c r="E842" s="20"/>
      <c r="F842" s="20"/>
      <c r="G842" s="20"/>
      <c r="H842" s="20"/>
      <c r="I842" s="20"/>
      <c r="J842" s="20"/>
      <c r="K842" s="20"/>
      <c r="L842" s="20"/>
      <c r="M842" s="20"/>
      <c r="N842" s="20"/>
    </row>
    <row r="843" spans="1:14" ht="13.2">
      <c r="A843" s="20"/>
      <c r="B843" s="20"/>
      <c r="C843" s="20"/>
      <c r="D843" s="20"/>
      <c r="E843" s="20"/>
      <c r="F843" s="20"/>
      <c r="G843" s="20"/>
      <c r="H843" s="20"/>
      <c r="I843" s="20"/>
      <c r="J843" s="20"/>
      <c r="K843" s="20"/>
      <c r="L843" s="20"/>
      <c r="M843" s="20"/>
      <c r="N843" s="20"/>
    </row>
    <row r="844" spans="1:14" ht="13.2">
      <c r="A844" s="20"/>
      <c r="B844" s="20"/>
      <c r="C844" s="20"/>
      <c r="D844" s="20"/>
      <c r="E844" s="20"/>
      <c r="F844" s="20"/>
      <c r="G844" s="20"/>
      <c r="H844" s="20"/>
      <c r="I844" s="20"/>
      <c r="J844" s="20"/>
      <c r="K844" s="20"/>
      <c r="L844" s="20"/>
      <c r="M844" s="20"/>
      <c r="N844" s="20"/>
    </row>
    <row r="845" spans="1:14" ht="13.2">
      <c r="A845" s="20"/>
      <c r="B845" s="20"/>
      <c r="C845" s="20"/>
      <c r="D845" s="20"/>
      <c r="E845" s="20"/>
      <c r="F845" s="20"/>
      <c r="G845" s="20"/>
      <c r="H845" s="20"/>
      <c r="I845" s="20"/>
      <c r="J845" s="20"/>
      <c r="K845" s="20"/>
      <c r="L845" s="20"/>
      <c r="M845" s="20"/>
      <c r="N845" s="20"/>
    </row>
    <row r="846" spans="1:14" ht="13.2">
      <c r="A846" s="20"/>
      <c r="B846" s="20"/>
      <c r="C846" s="20"/>
      <c r="D846" s="20"/>
      <c r="E846" s="20"/>
      <c r="F846" s="20"/>
      <c r="G846" s="20"/>
      <c r="H846" s="20"/>
      <c r="I846" s="20"/>
      <c r="J846" s="20"/>
      <c r="K846" s="20"/>
      <c r="L846" s="20"/>
      <c r="M846" s="20"/>
      <c r="N846" s="20"/>
    </row>
    <row r="847" spans="1:14" ht="13.2">
      <c r="A847" s="20"/>
      <c r="B847" s="20"/>
      <c r="C847" s="20"/>
      <c r="D847" s="20"/>
      <c r="E847" s="20"/>
      <c r="F847" s="20"/>
      <c r="G847" s="20"/>
      <c r="H847" s="20"/>
      <c r="I847" s="20"/>
      <c r="J847" s="20"/>
      <c r="K847" s="20"/>
      <c r="L847" s="20"/>
      <c r="M847" s="20"/>
      <c r="N847" s="20"/>
    </row>
    <row r="848" spans="1:14" ht="13.2">
      <c r="A848" s="20"/>
      <c r="B848" s="20"/>
      <c r="C848" s="20"/>
      <c r="D848" s="20"/>
      <c r="E848" s="20"/>
      <c r="F848" s="20"/>
      <c r="G848" s="20"/>
      <c r="H848" s="20"/>
      <c r="I848" s="20"/>
      <c r="J848" s="20"/>
      <c r="K848" s="20"/>
      <c r="L848" s="20"/>
      <c r="M848" s="20"/>
      <c r="N848" s="20"/>
    </row>
    <row r="849" spans="1:14" ht="13.2">
      <c r="A849" s="20"/>
      <c r="B849" s="20"/>
      <c r="C849" s="20"/>
      <c r="D849" s="20"/>
      <c r="E849" s="20"/>
      <c r="F849" s="20"/>
      <c r="G849" s="20"/>
      <c r="H849" s="20"/>
      <c r="I849" s="20"/>
      <c r="J849" s="20"/>
      <c r="K849" s="20"/>
      <c r="L849" s="20"/>
      <c r="M849" s="20"/>
      <c r="N849" s="20"/>
    </row>
    <row r="850" spans="1:14" ht="13.2">
      <c r="A850" s="20"/>
      <c r="B850" s="20"/>
      <c r="C850" s="20"/>
      <c r="D850" s="20"/>
      <c r="E850" s="20"/>
      <c r="F850" s="20"/>
      <c r="G850" s="20"/>
      <c r="H850" s="20"/>
      <c r="I850" s="20"/>
      <c r="J850" s="20"/>
      <c r="K850" s="20"/>
      <c r="L850" s="20"/>
      <c r="M850" s="20"/>
      <c r="N850" s="20"/>
    </row>
    <row r="851" spans="1:14" ht="13.2">
      <c r="A851" s="20"/>
      <c r="B851" s="20"/>
      <c r="C851" s="20"/>
      <c r="D851" s="20"/>
      <c r="E851" s="20"/>
      <c r="F851" s="20"/>
      <c r="G851" s="20"/>
      <c r="H851" s="20"/>
      <c r="I851" s="20"/>
      <c r="J851" s="20"/>
      <c r="K851" s="20"/>
      <c r="L851" s="20"/>
      <c r="M851" s="20"/>
      <c r="N851" s="20"/>
    </row>
    <row r="852" spans="1:14" ht="13.2">
      <c r="A852" s="20"/>
      <c r="B852" s="20"/>
      <c r="C852" s="20"/>
      <c r="D852" s="20"/>
      <c r="E852" s="20"/>
      <c r="F852" s="20"/>
      <c r="G852" s="20"/>
      <c r="H852" s="20"/>
      <c r="I852" s="20"/>
      <c r="J852" s="20"/>
      <c r="K852" s="20"/>
      <c r="L852" s="20"/>
      <c r="M852" s="20"/>
      <c r="N852" s="20"/>
    </row>
    <row r="853" spans="1:14" ht="13.2">
      <c r="A853" s="20"/>
      <c r="B853" s="20"/>
      <c r="C853" s="20"/>
      <c r="D853" s="20"/>
      <c r="E853" s="20"/>
      <c r="F853" s="20"/>
      <c r="G853" s="20"/>
      <c r="H853" s="20"/>
      <c r="I853" s="20"/>
      <c r="J853" s="20"/>
      <c r="K853" s="20"/>
      <c r="L853" s="20"/>
      <c r="M853" s="20"/>
      <c r="N853" s="20"/>
    </row>
    <row r="854" spans="1:14" ht="13.2">
      <c r="A854" s="20"/>
      <c r="B854" s="20"/>
      <c r="C854" s="20"/>
      <c r="D854" s="20"/>
      <c r="E854" s="20"/>
      <c r="F854" s="20"/>
      <c r="G854" s="20"/>
      <c r="H854" s="20"/>
      <c r="I854" s="20"/>
      <c r="J854" s="20"/>
      <c r="K854" s="20"/>
      <c r="L854" s="20"/>
      <c r="M854" s="20"/>
      <c r="N854" s="20"/>
    </row>
    <row r="855" spans="1:14" ht="13.2">
      <c r="A855" s="20"/>
      <c r="B855" s="20"/>
      <c r="C855" s="20"/>
      <c r="D855" s="20"/>
      <c r="E855" s="20"/>
      <c r="F855" s="20"/>
      <c r="G855" s="20"/>
      <c r="H855" s="20"/>
      <c r="I855" s="20"/>
      <c r="J855" s="20"/>
      <c r="K855" s="20"/>
      <c r="L855" s="20"/>
      <c r="M855" s="20"/>
      <c r="N855" s="20"/>
    </row>
    <row r="856" spans="1:14" ht="13.2">
      <c r="A856" s="20"/>
      <c r="B856" s="20"/>
      <c r="C856" s="20"/>
      <c r="D856" s="20"/>
      <c r="E856" s="20"/>
      <c r="F856" s="20"/>
      <c r="G856" s="20"/>
      <c r="H856" s="20"/>
      <c r="I856" s="20"/>
      <c r="J856" s="20"/>
      <c r="K856" s="20"/>
      <c r="L856" s="20"/>
      <c r="M856" s="20"/>
      <c r="N856" s="20"/>
    </row>
    <row r="857" spans="1:14" ht="13.2">
      <c r="A857" s="20"/>
      <c r="B857" s="20"/>
      <c r="C857" s="20"/>
      <c r="D857" s="20"/>
      <c r="E857" s="20"/>
      <c r="F857" s="20"/>
      <c r="G857" s="20"/>
      <c r="H857" s="20"/>
      <c r="I857" s="20"/>
      <c r="J857" s="20"/>
      <c r="K857" s="20"/>
      <c r="L857" s="20"/>
      <c r="M857" s="20"/>
      <c r="N857" s="20"/>
    </row>
    <row r="858" spans="1:14" ht="13.2">
      <c r="A858" s="20"/>
      <c r="B858" s="20"/>
      <c r="C858" s="20"/>
      <c r="D858" s="20"/>
      <c r="E858" s="20"/>
      <c r="F858" s="20"/>
      <c r="G858" s="20"/>
      <c r="H858" s="20"/>
      <c r="I858" s="20"/>
      <c r="J858" s="20"/>
      <c r="K858" s="20"/>
      <c r="L858" s="20"/>
      <c r="M858" s="20"/>
      <c r="N858" s="20"/>
    </row>
    <row r="859" spans="1:14" ht="13.2">
      <c r="A859" s="20"/>
      <c r="B859" s="20"/>
      <c r="C859" s="20"/>
      <c r="D859" s="20"/>
      <c r="E859" s="20"/>
      <c r="F859" s="20"/>
      <c r="G859" s="20"/>
      <c r="H859" s="20"/>
      <c r="I859" s="20"/>
      <c r="J859" s="20"/>
      <c r="K859" s="20"/>
      <c r="L859" s="20"/>
      <c r="M859" s="20"/>
      <c r="N859" s="20"/>
    </row>
    <row r="860" spans="1:14" ht="13.2">
      <c r="A860" s="20"/>
      <c r="B860" s="20"/>
      <c r="C860" s="20"/>
      <c r="D860" s="20"/>
      <c r="E860" s="20"/>
      <c r="F860" s="20"/>
      <c r="G860" s="20"/>
      <c r="H860" s="20"/>
      <c r="I860" s="20"/>
      <c r="J860" s="20"/>
      <c r="K860" s="20"/>
      <c r="L860" s="20"/>
      <c r="M860" s="20"/>
      <c r="N860" s="20"/>
    </row>
    <row r="861" spans="1:14" ht="13.2">
      <c r="A861" s="20"/>
      <c r="B861" s="20"/>
      <c r="C861" s="20"/>
      <c r="D861" s="20"/>
      <c r="E861" s="20"/>
      <c r="F861" s="20"/>
      <c r="G861" s="20"/>
      <c r="H861" s="20"/>
      <c r="I861" s="20"/>
      <c r="J861" s="20"/>
      <c r="K861" s="20"/>
      <c r="L861" s="20"/>
      <c r="M861" s="20"/>
      <c r="N861" s="20"/>
    </row>
    <row r="862" spans="1:14" ht="13.2">
      <c r="A862" s="20"/>
      <c r="B862" s="20"/>
      <c r="C862" s="20"/>
      <c r="D862" s="20"/>
      <c r="E862" s="20"/>
      <c r="F862" s="20"/>
      <c r="G862" s="20"/>
      <c r="H862" s="20"/>
      <c r="I862" s="20"/>
      <c r="J862" s="20"/>
      <c r="K862" s="20"/>
      <c r="L862" s="20"/>
      <c r="M862" s="20"/>
      <c r="N862" s="20"/>
    </row>
    <row r="863" spans="1:14" ht="13.2">
      <c r="A863" s="20"/>
      <c r="B863" s="20"/>
      <c r="C863" s="20"/>
      <c r="D863" s="20"/>
      <c r="E863" s="20"/>
      <c r="F863" s="20"/>
      <c r="G863" s="20"/>
      <c r="H863" s="20"/>
      <c r="I863" s="20"/>
      <c r="J863" s="20"/>
      <c r="K863" s="20"/>
      <c r="L863" s="20"/>
      <c r="M863" s="20"/>
      <c r="N863" s="20"/>
    </row>
    <row r="864" spans="1:14" ht="13.2">
      <c r="A864" s="20"/>
      <c r="B864" s="20"/>
      <c r="C864" s="20"/>
      <c r="D864" s="20"/>
      <c r="E864" s="20"/>
      <c r="F864" s="20"/>
      <c r="G864" s="20"/>
      <c r="H864" s="20"/>
      <c r="I864" s="20"/>
      <c r="J864" s="20"/>
      <c r="K864" s="20"/>
      <c r="L864" s="20"/>
      <c r="M864" s="20"/>
      <c r="N864" s="20"/>
    </row>
    <row r="865" spans="1:14" ht="13.2">
      <c r="A865" s="20"/>
      <c r="B865" s="20"/>
      <c r="C865" s="20"/>
      <c r="D865" s="20"/>
      <c r="E865" s="20"/>
      <c r="F865" s="20"/>
      <c r="G865" s="20"/>
      <c r="H865" s="20"/>
      <c r="I865" s="20"/>
      <c r="J865" s="20"/>
      <c r="K865" s="20"/>
      <c r="L865" s="20"/>
      <c r="M865" s="20"/>
      <c r="N865" s="20"/>
    </row>
    <row r="866" spans="1:14" ht="13.2">
      <c r="A866" s="20"/>
      <c r="B866" s="20"/>
      <c r="C866" s="20"/>
      <c r="D866" s="20"/>
      <c r="E866" s="20"/>
      <c r="F866" s="20"/>
      <c r="G866" s="20"/>
      <c r="H866" s="20"/>
      <c r="I866" s="20"/>
      <c r="J866" s="20"/>
      <c r="K866" s="20"/>
      <c r="L866" s="20"/>
      <c r="M866" s="20"/>
      <c r="N866" s="20"/>
    </row>
    <row r="867" spans="1:14" ht="13.2">
      <c r="A867" s="20"/>
      <c r="B867" s="20"/>
      <c r="C867" s="20"/>
      <c r="D867" s="20"/>
      <c r="E867" s="20"/>
      <c r="F867" s="20"/>
      <c r="G867" s="20"/>
      <c r="H867" s="20"/>
      <c r="I867" s="20"/>
      <c r="J867" s="20"/>
      <c r="K867" s="20"/>
      <c r="L867" s="20"/>
      <c r="M867" s="20"/>
      <c r="N867" s="20"/>
    </row>
    <row r="868" spans="1:14" ht="13.2">
      <c r="A868" s="20"/>
      <c r="B868" s="20"/>
      <c r="C868" s="20"/>
      <c r="D868" s="20"/>
      <c r="E868" s="20"/>
      <c r="F868" s="20"/>
      <c r="G868" s="20"/>
      <c r="H868" s="20"/>
      <c r="I868" s="20"/>
      <c r="J868" s="20"/>
      <c r="K868" s="20"/>
      <c r="L868" s="20"/>
      <c r="M868" s="20"/>
      <c r="N868" s="20"/>
    </row>
    <row r="869" spans="1:14" ht="13.2">
      <c r="A869" s="20"/>
      <c r="B869" s="20"/>
      <c r="C869" s="20"/>
      <c r="D869" s="20"/>
      <c r="E869" s="20"/>
      <c r="F869" s="20"/>
      <c r="G869" s="20"/>
      <c r="H869" s="20"/>
      <c r="I869" s="20"/>
      <c r="J869" s="20"/>
      <c r="K869" s="20"/>
      <c r="L869" s="20"/>
      <c r="M869" s="20"/>
      <c r="N869" s="20"/>
    </row>
    <row r="870" spans="1:14" ht="13.2">
      <c r="A870" s="20"/>
      <c r="B870" s="20"/>
      <c r="C870" s="20"/>
      <c r="D870" s="20"/>
      <c r="E870" s="20"/>
      <c r="F870" s="20"/>
      <c r="G870" s="20"/>
      <c r="H870" s="20"/>
      <c r="I870" s="20"/>
      <c r="J870" s="20"/>
      <c r="K870" s="20"/>
      <c r="L870" s="20"/>
      <c r="M870" s="20"/>
      <c r="N870" s="20"/>
    </row>
    <row r="871" spans="1:14" ht="13.2">
      <c r="A871" s="20"/>
      <c r="B871" s="20"/>
      <c r="C871" s="20"/>
      <c r="D871" s="20"/>
      <c r="E871" s="20"/>
      <c r="F871" s="20"/>
      <c r="G871" s="20"/>
      <c r="H871" s="20"/>
      <c r="I871" s="20"/>
      <c r="J871" s="20"/>
      <c r="K871" s="20"/>
      <c r="L871" s="20"/>
      <c r="M871" s="20"/>
      <c r="N871" s="20"/>
    </row>
    <row r="872" spans="1:14" ht="13.2">
      <c r="A872" s="20"/>
      <c r="B872" s="20"/>
      <c r="C872" s="20"/>
      <c r="D872" s="20"/>
      <c r="E872" s="20"/>
      <c r="F872" s="20"/>
      <c r="G872" s="20"/>
      <c r="H872" s="20"/>
      <c r="I872" s="20"/>
      <c r="J872" s="20"/>
      <c r="K872" s="20"/>
      <c r="L872" s="20"/>
      <c r="M872" s="20"/>
      <c r="N872" s="20"/>
    </row>
    <row r="873" spans="1:14" ht="13.2">
      <c r="A873" s="20"/>
      <c r="B873" s="20"/>
      <c r="C873" s="20"/>
      <c r="D873" s="20"/>
      <c r="E873" s="20"/>
      <c r="F873" s="20"/>
      <c r="G873" s="20"/>
      <c r="H873" s="20"/>
      <c r="I873" s="20"/>
      <c r="J873" s="20"/>
      <c r="K873" s="20"/>
      <c r="L873" s="20"/>
      <c r="M873" s="20"/>
      <c r="N873" s="20"/>
    </row>
    <row r="874" spans="1:14" ht="13.2">
      <c r="A874" s="20"/>
      <c r="B874" s="20"/>
      <c r="C874" s="20"/>
      <c r="D874" s="20"/>
      <c r="E874" s="20"/>
      <c r="F874" s="20"/>
      <c r="G874" s="20"/>
      <c r="H874" s="20"/>
      <c r="I874" s="20"/>
      <c r="J874" s="20"/>
      <c r="K874" s="20"/>
      <c r="L874" s="20"/>
      <c r="M874" s="20"/>
      <c r="N874" s="20"/>
    </row>
    <row r="875" spans="1:14" ht="13.2">
      <c r="A875" s="20"/>
      <c r="B875" s="20"/>
      <c r="C875" s="20"/>
      <c r="D875" s="20"/>
      <c r="E875" s="20"/>
      <c r="F875" s="20"/>
      <c r="G875" s="20"/>
      <c r="H875" s="20"/>
      <c r="I875" s="20"/>
      <c r="J875" s="20"/>
      <c r="K875" s="20"/>
      <c r="L875" s="20"/>
      <c r="M875" s="20"/>
      <c r="N875" s="20"/>
    </row>
    <row r="876" spans="1:14" ht="13.2">
      <c r="A876" s="20"/>
      <c r="B876" s="20"/>
      <c r="C876" s="20"/>
      <c r="D876" s="20"/>
      <c r="E876" s="20"/>
      <c r="F876" s="20"/>
      <c r="G876" s="20"/>
      <c r="H876" s="20"/>
      <c r="I876" s="20"/>
      <c r="J876" s="20"/>
      <c r="K876" s="20"/>
      <c r="L876" s="20"/>
      <c r="M876" s="20"/>
      <c r="N876" s="20"/>
    </row>
    <row r="877" spans="1:14" ht="13.2">
      <c r="A877" s="20"/>
      <c r="B877" s="20"/>
      <c r="C877" s="20"/>
      <c r="D877" s="20"/>
      <c r="E877" s="20"/>
      <c r="F877" s="20"/>
      <c r="G877" s="20"/>
      <c r="H877" s="20"/>
      <c r="I877" s="20"/>
      <c r="J877" s="20"/>
      <c r="K877" s="20"/>
      <c r="L877" s="20"/>
      <c r="M877" s="20"/>
      <c r="N877" s="20"/>
    </row>
    <row r="878" spans="1:14" ht="13.2">
      <c r="A878" s="20"/>
      <c r="B878" s="20"/>
      <c r="C878" s="20"/>
      <c r="D878" s="20"/>
      <c r="E878" s="20"/>
      <c r="F878" s="20"/>
      <c r="G878" s="20"/>
      <c r="H878" s="20"/>
      <c r="I878" s="20"/>
      <c r="J878" s="20"/>
      <c r="K878" s="20"/>
      <c r="L878" s="20"/>
      <c r="M878" s="20"/>
      <c r="N878" s="20"/>
    </row>
    <row r="879" spans="1:14" ht="13.2">
      <c r="A879" s="20"/>
      <c r="B879" s="20"/>
      <c r="C879" s="20"/>
      <c r="D879" s="20"/>
      <c r="E879" s="20"/>
      <c r="F879" s="20"/>
      <c r="G879" s="20"/>
      <c r="H879" s="20"/>
      <c r="I879" s="20"/>
      <c r="J879" s="20"/>
      <c r="K879" s="20"/>
      <c r="L879" s="20"/>
      <c r="M879" s="20"/>
      <c r="N879" s="20"/>
    </row>
    <row r="880" spans="1:14" ht="13.2">
      <c r="A880" s="20"/>
      <c r="B880" s="20"/>
      <c r="C880" s="20"/>
      <c r="D880" s="20"/>
      <c r="E880" s="20"/>
      <c r="F880" s="20"/>
      <c r="G880" s="20"/>
      <c r="H880" s="20"/>
      <c r="I880" s="20"/>
      <c r="J880" s="20"/>
      <c r="K880" s="20"/>
      <c r="L880" s="20"/>
      <c r="M880" s="20"/>
      <c r="N880" s="20"/>
    </row>
    <row r="881" spans="1:14" ht="13.2">
      <c r="A881" s="20"/>
      <c r="B881" s="20"/>
      <c r="C881" s="20"/>
      <c r="D881" s="20"/>
      <c r="E881" s="20"/>
      <c r="F881" s="20"/>
      <c r="G881" s="20"/>
      <c r="H881" s="20"/>
      <c r="I881" s="20"/>
      <c r="J881" s="20"/>
      <c r="K881" s="20"/>
      <c r="L881" s="20"/>
      <c r="M881" s="20"/>
      <c r="N881" s="20"/>
    </row>
    <row r="882" spans="1:14" ht="13.2">
      <c r="A882" s="20"/>
      <c r="B882" s="20"/>
      <c r="C882" s="20"/>
      <c r="D882" s="20"/>
      <c r="E882" s="20"/>
      <c r="F882" s="20"/>
      <c r="G882" s="20"/>
      <c r="H882" s="20"/>
      <c r="I882" s="20"/>
      <c r="J882" s="20"/>
      <c r="K882" s="20"/>
      <c r="L882" s="20"/>
      <c r="M882" s="20"/>
      <c r="N882" s="20"/>
    </row>
    <row r="883" spans="1:14" ht="13.2">
      <c r="A883" s="20"/>
      <c r="B883" s="20"/>
      <c r="C883" s="20"/>
      <c r="D883" s="20"/>
      <c r="E883" s="20"/>
      <c r="F883" s="20"/>
      <c r="G883" s="20"/>
      <c r="H883" s="20"/>
      <c r="I883" s="20"/>
      <c r="J883" s="20"/>
      <c r="K883" s="20"/>
      <c r="L883" s="20"/>
      <c r="M883" s="20"/>
      <c r="N883" s="20"/>
    </row>
    <row r="884" spans="1:14" ht="13.2">
      <c r="A884" s="20"/>
      <c r="B884" s="20"/>
      <c r="C884" s="20"/>
      <c r="D884" s="20"/>
      <c r="E884" s="20"/>
      <c r="F884" s="20"/>
      <c r="G884" s="20"/>
      <c r="H884" s="20"/>
      <c r="I884" s="20"/>
      <c r="J884" s="20"/>
      <c r="K884" s="20"/>
      <c r="L884" s="20"/>
      <c r="M884" s="20"/>
      <c r="N884" s="20"/>
    </row>
    <row r="885" spans="1:14" ht="13.2">
      <c r="A885" s="20"/>
      <c r="B885" s="20"/>
      <c r="C885" s="20"/>
      <c r="D885" s="20"/>
      <c r="E885" s="20"/>
      <c r="F885" s="20"/>
      <c r="G885" s="20"/>
      <c r="H885" s="20"/>
      <c r="I885" s="20"/>
      <c r="J885" s="20"/>
      <c r="K885" s="20"/>
      <c r="L885" s="20"/>
      <c r="M885" s="20"/>
      <c r="N885" s="20"/>
    </row>
    <row r="886" spans="1:14" ht="13.2">
      <c r="A886" s="20"/>
      <c r="B886" s="20"/>
      <c r="C886" s="20"/>
      <c r="D886" s="20"/>
      <c r="E886" s="20"/>
      <c r="F886" s="20"/>
      <c r="G886" s="20"/>
      <c r="H886" s="20"/>
      <c r="I886" s="20"/>
      <c r="J886" s="20"/>
      <c r="K886" s="20"/>
      <c r="L886" s="20"/>
      <c r="M886" s="20"/>
      <c r="N886" s="20"/>
    </row>
    <row r="887" spans="1:14" ht="13.2">
      <c r="A887" s="20"/>
      <c r="B887" s="20"/>
      <c r="C887" s="20"/>
      <c r="D887" s="20"/>
      <c r="E887" s="20"/>
      <c r="F887" s="20"/>
      <c r="G887" s="20"/>
      <c r="H887" s="20"/>
      <c r="I887" s="20"/>
      <c r="J887" s="20"/>
      <c r="K887" s="20"/>
      <c r="L887" s="20"/>
      <c r="M887" s="20"/>
      <c r="N887" s="20"/>
    </row>
    <row r="888" spans="1:14" ht="13.2">
      <c r="A888" s="20"/>
      <c r="B888" s="20"/>
      <c r="C888" s="20"/>
      <c r="D888" s="20"/>
      <c r="E888" s="20"/>
      <c r="F888" s="20"/>
      <c r="G888" s="20"/>
      <c r="H888" s="20"/>
      <c r="I888" s="20"/>
      <c r="J888" s="20"/>
      <c r="K888" s="20"/>
      <c r="L888" s="20"/>
      <c r="M888" s="20"/>
      <c r="N888" s="20"/>
    </row>
    <row r="889" spans="1:14" ht="13.2">
      <c r="A889" s="20"/>
      <c r="B889" s="20"/>
      <c r="C889" s="20"/>
      <c r="D889" s="20"/>
      <c r="E889" s="20"/>
      <c r="F889" s="20"/>
      <c r="G889" s="20"/>
      <c r="H889" s="20"/>
      <c r="I889" s="20"/>
      <c r="J889" s="20"/>
      <c r="K889" s="20"/>
      <c r="L889" s="20"/>
      <c r="M889" s="20"/>
      <c r="N889" s="20"/>
    </row>
    <row r="890" spans="1:14" ht="13.2">
      <c r="A890" s="20"/>
      <c r="B890" s="20"/>
      <c r="C890" s="20"/>
      <c r="D890" s="20"/>
      <c r="E890" s="20"/>
      <c r="F890" s="20"/>
      <c r="G890" s="20"/>
      <c r="H890" s="20"/>
      <c r="I890" s="20"/>
      <c r="J890" s="20"/>
      <c r="K890" s="20"/>
      <c r="L890" s="20"/>
      <c r="M890" s="20"/>
      <c r="N890" s="20"/>
    </row>
    <row r="891" spans="1:14" ht="13.2">
      <c r="A891" s="20"/>
      <c r="B891" s="20"/>
      <c r="C891" s="20"/>
      <c r="D891" s="20"/>
      <c r="E891" s="20"/>
      <c r="F891" s="20"/>
      <c r="G891" s="20"/>
      <c r="H891" s="20"/>
      <c r="I891" s="20"/>
      <c r="J891" s="20"/>
      <c r="K891" s="20"/>
      <c r="L891" s="20"/>
      <c r="M891" s="20"/>
      <c r="N891" s="20"/>
    </row>
    <row r="892" spans="1:14" ht="13.2">
      <c r="A892" s="20"/>
      <c r="B892" s="20"/>
      <c r="C892" s="20"/>
      <c r="D892" s="20"/>
      <c r="E892" s="20"/>
      <c r="F892" s="20"/>
      <c r="G892" s="20"/>
      <c r="H892" s="20"/>
      <c r="I892" s="20"/>
      <c r="J892" s="20"/>
      <c r="K892" s="20"/>
      <c r="L892" s="20"/>
      <c r="M892" s="20"/>
      <c r="N892" s="20"/>
    </row>
    <row r="893" spans="1:14" ht="13.2">
      <c r="A893" s="20"/>
      <c r="B893" s="20"/>
      <c r="C893" s="20"/>
      <c r="D893" s="20"/>
      <c r="E893" s="20"/>
      <c r="F893" s="20"/>
      <c r="G893" s="20"/>
      <c r="H893" s="20"/>
      <c r="I893" s="20"/>
      <c r="J893" s="20"/>
      <c r="K893" s="20"/>
      <c r="L893" s="20"/>
      <c r="M893" s="20"/>
      <c r="N893" s="20"/>
    </row>
    <row r="894" spans="1:14" ht="13.2">
      <c r="A894" s="20"/>
      <c r="B894" s="20"/>
      <c r="C894" s="20"/>
      <c r="D894" s="20"/>
      <c r="E894" s="20"/>
      <c r="F894" s="20"/>
      <c r="G894" s="20"/>
      <c r="H894" s="20"/>
      <c r="I894" s="20"/>
      <c r="J894" s="20"/>
      <c r="K894" s="20"/>
      <c r="L894" s="20"/>
      <c r="M894" s="20"/>
      <c r="N894" s="20"/>
    </row>
    <row r="895" spans="1:14" ht="13.2">
      <c r="A895" s="20"/>
      <c r="B895" s="20"/>
      <c r="C895" s="20"/>
      <c r="D895" s="20"/>
      <c r="E895" s="20"/>
      <c r="F895" s="20"/>
      <c r="G895" s="20"/>
      <c r="H895" s="20"/>
      <c r="I895" s="20"/>
      <c r="J895" s="20"/>
      <c r="K895" s="20"/>
      <c r="L895" s="20"/>
      <c r="M895" s="20"/>
      <c r="N895" s="20"/>
    </row>
    <row r="896" spans="1:14" ht="13.2">
      <c r="A896" s="20"/>
      <c r="B896" s="20"/>
      <c r="C896" s="20"/>
      <c r="D896" s="20"/>
      <c r="E896" s="20"/>
      <c r="F896" s="20"/>
      <c r="G896" s="20"/>
      <c r="H896" s="20"/>
      <c r="I896" s="20"/>
      <c r="J896" s="20"/>
      <c r="K896" s="20"/>
      <c r="L896" s="20"/>
      <c r="M896" s="20"/>
      <c r="N896" s="20"/>
    </row>
    <row r="897" spans="1:14" ht="13.2">
      <c r="A897" s="20"/>
      <c r="B897" s="20"/>
      <c r="C897" s="20"/>
      <c r="D897" s="20"/>
      <c r="E897" s="20"/>
      <c r="F897" s="20"/>
      <c r="G897" s="20"/>
      <c r="H897" s="20"/>
      <c r="I897" s="20"/>
      <c r="J897" s="20"/>
      <c r="K897" s="20"/>
      <c r="L897" s="20"/>
      <c r="M897" s="20"/>
      <c r="N897" s="20"/>
    </row>
    <row r="898" spans="1:14" ht="13.2">
      <c r="A898" s="20"/>
      <c r="B898" s="20"/>
      <c r="C898" s="20"/>
      <c r="D898" s="20"/>
      <c r="E898" s="20"/>
      <c r="F898" s="20"/>
      <c r="G898" s="20"/>
      <c r="H898" s="20"/>
      <c r="I898" s="20"/>
      <c r="J898" s="20"/>
      <c r="K898" s="20"/>
      <c r="L898" s="20"/>
      <c r="M898" s="20"/>
      <c r="N898" s="20"/>
    </row>
    <row r="899" spans="1:14" ht="13.2">
      <c r="A899" s="20"/>
      <c r="B899" s="20"/>
      <c r="C899" s="20"/>
      <c r="D899" s="20"/>
      <c r="E899" s="20"/>
      <c r="F899" s="20"/>
      <c r="G899" s="20"/>
      <c r="H899" s="20"/>
      <c r="I899" s="20"/>
      <c r="J899" s="20"/>
      <c r="K899" s="20"/>
      <c r="L899" s="20"/>
      <c r="M899" s="20"/>
      <c r="N899" s="20"/>
    </row>
    <row r="900" spans="1:14" ht="13.2">
      <c r="A900" s="20"/>
      <c r="B900" s="20"/>
      <c r="C900" s="20"/>
      <c r="D900" s="20"/>
      <c r="E900" s="20"/>
      <c r="F900" s="20"/>
      <c r="G900" s="20"/>
      <c r="H900" s="20"/>
      <c r="I900" s="20"/>
      <c r="J900" s="20"/>
      <c r="K900" s="20"/>
      <c r="L900" s="20"/>
      <c r="M900" s="20"/>
      <c r="N900" s="20"/>
    </row>
    <row r="901" spans="1:14" ht="13.2">
      <c r="A901" s="20"/>
      <c r="B901" s="20"/>
      <c r="C901" s="20"/>
      <c r="D901" s="20"/>
      <c r="E901" s="20"/>
      <c r="F901" s="20"/>
      <c r="G901" s="20"/>
      <c r="H901" s="20"/>
      <c r="I901" s="20"/>
      <c r="J901" s="20"/>
      <c r="K901" s="20"/>
      <c r="L901" s="20"/>
      <c r="M901" s="20"/>
      <c r="N901" s="20"/>
    </row>
    <row r="902" spans="1:14" ht="13.2">
      <c r="A902" s="20"/>
      <c r="B902" s="20"/>
      <c r="C902" s="20"/>
      <c r="D902" s="20"/>
      <c r="E902" s="20"/>
      <c r="F902" s="20"/>
      <c r="G902" s="20"/>
      <c r="H902" s="20"/>
      <c r="I902" s="20"/>
      <c r="J902" s="20"/>
      <c r="K902" s="20"/>
      <c r="L902" s="20"/>
      <c r="M902" s="20"/>
      <c r="N902" s="20"/>
    </row>
    <row r="903" spans="1:14" ht="13.2">
      <c r="A903" s="20"/>
      <c r="B903" s="20"/>
      <c r="C903" s="20"/>
      <c r="D903" s="20"/>
      <c r="E903" s="20"/>
      <c r="F903" s="20"/>
      <c r="G903" s="20"/>
      <c r="H903" s="20"/>
      <c r="I903" s="20"/>
      <c r="J903" s="20"/>
      <c r="K903" s="20"/>
      <c r="L903" s="20"/>
      <c r="M903" s="20"/>
      <c r="N903" s="20"/>
    </row>
    <row r="904" spans="1:14" ht="13.2">
      <c r="A904" s="20"/>
      <c r="B904" s="20"/>
      <c r="C904" s="20"/>
      <c r="D904" s="20"/>
      <c r="E904" s="20"/>
      <c r="F904" s="20"/>
      <c r="G904" s="20"/>
      <c r="H904" s="20"/>
      <c r="I904" s="20"/>
      <c r="J904" s="20"/>
      <c r="K904" s="20"/>
      <c r="L904" s="20"/>
      <c r="M904" s="20"/>
      <c r="N904" s="20"/>
    </row>
    <row r="905" spans="1:14" ht="13.2">
      <c r="A905" s="20"/>
      <c r="B905" s="20"/>
      <c r="C905" s="20"/>
      <c r="D905" s="20"/>
      <c r="E905" s="20"/>
      <c r="F905" s="20"/>
      <c r="G905" s="20"/>
      <c r="H905" s="20"/>
      <c r="I905" s="20"/>
      <c r="J905" s="20"/>
      <c r="K905" s="20"/>
      <c r="L905" s="20"/>
      <c r="M905" s="20"/>
      <c r="N905" s="20"/>
    </row>
    <row r="906" spans="1:14" ht="13.2">
      <c r="A906" s="20"/>
      <c r="B906" s="20"/>
      <c r="C906" s="20"/>
      <c r="D906" s="20"/>
      <c r="E906" s="20"/>
      <c r="F906" s="20"/>
      <c r="G906" s="20"/>
      <c r="H906" s="20"/>
      <c r="I906" s="20"/>
      <c r="J906" s="20"/>
      <c r="K906" s="20"/>
      <c r="L906" s="20"/>
      <c r="M906" s="20"/>
      <c r="N906" s="20"/>
    </row>
    <row r="907" spans="1:14" ht="13.2">
      <c r="A907" s="20"/>
      <c r="B907" s="20"/>
      <c r="C907" s="20"/>
      <c r="D907" s="20"/>
      <c r="E907" s="20"/>
      <c r="F907" s="20"/>
      <c r="G907" s="20"/>
      <c r="H907" s="20"/>
      <c r="I907" s="20"/>
      <c r="J907" s="20"/>
      <c r="K907" s="20"/>
      <c r="L907" s="20"/>
      <c r="M907" s="20"/>
      <c r="N907" s="20"/>
    </row>
    <row r="908" spans="1:14" ht="13.2">
      <c r="A908" s="20"/>
      <c r="B908" s="20"/>
      <c r="C908" s="20"/>
      <c r="D908" s="20"/>
      <c r="E908" s="20"/>
      <c r="F908" s="20"/>
      <c r="G908" s="20"/>
      <c r="H908" s="20"/>
      <c r="I908" s="20"/>
      <c r="J908" s="20"/>
      <c r="K908" s="20"/>
      <c r="L908" s="20"/>
      <c r="M908" s="20"/>
      <c r="N908" s="20"/>
    </row>
    <row r="909" spans="1:14" ht="13.2">
      <c r="A909" s="20"/>
      <c r="B909" s="20"/>
      <c r="C909" s="20"/>
      <c r="D909" s="20"/>
      <c r="E909" s="20"/>
      <c r="F909" s="20"/>
      <c r="G909" s="20"/>
      <c r="H909" s="20"/>
      <c r="I909" s="20"/>
      <c r="J909" s="20"/>
      <c r="K909" s="20"/>
      <c r="L909" s="20"/>
      <c r="M909" s="20"/>
      <c r="N909" s="20"/>
    </row>
    <row r="910" spans="1:14" ht="13.2">
      <c r="A910" s="20"/>
      <c r="B910" s="20"/>
      <c r="C910" s="20"/>
      <c r="D910" s="20"/>
      <c r="E910" s="20"/>
      <c r="F910" s="20"/>
      <c r="G910" s="20"/>
      <c r="H910" s="20"/>
      <c r="I910" s="20"/>
      <c r="J910" s="20"/>
      <c r="K910" s="20"/>
      <c r="L910" s="20"/>
      <c r="M910" s="20"/>
      <c r="N910" s="20"/>
    </row>
    <row r="911" spans="1:14" ht="13.2">
      <c r="A911" s="20"/>
      <c r="B911" s="20"/>
      <c r="C911" s="20"/>
      <c r="D911" s="20"/>
      <c r="E911" s="20"/>
      <c r="F911" s="20"/>
      <c r="G911" s="20"/>
      <c r="H911" s="20"/>
      <c r="I911" s="20"/>
      <c r="J911" s="20"/>
      <c r="K911" s="20"/>
      <c r="L911" s="20"/>
      <c r="M911" s="20"/>
      <c r="N911" s="20"/>
    </row>
    <row r="912" spans="1:14" ht="13.2">
      <c r="A912" s="20"/>
      <c r="B912" s="20"/>
      <c r="C912" s="20"/>
      <c r="D912" s="20"/>
      <c r="E912" s="20"/>
      <c r="F912" s="20"/>
      <c r="G912" s="20"/>
      <c r="H912" s="20"/>
      <c r="I912" s="20"/>
      <c r="J912" s="20"/>
      <c r="K912" s="20"/>
      <c r="L912" s="20"/>
      <c r="M912" s="20"/>
      <c r="N912" s="20"/>
    </row>
    <row r="913" spans="1:14" ht="13.2">
      <c r="A913" s="20"/>
      <c r="B913" s="20"/>
      <c r="C913" s="20"/>
      <c r="D913" s="20"/>
      <c r="E913" s="20"/>
      <c r="F913" s="20"/>
      <c r="G913" s="20"/>
      <c r="H913" s="20"/>
      <c r="I913" s="20"/>
      <c r="J913" s="20"/>
      <c r="K913" s="20"/>
      <c r="L913" s="20"/>
      <c r="M913" s="20"/>
      <c r="N913" s="20"/>
    </row>
    <row r="914" spans="1:14" ht="13.2">
      <c r="A914" s="20"/>
      <c r="B914" s="20"/>
      <c r="C914" s="20"/>
      <c r="D914" s="20"/>
      <c r="E914" s="20"/>
      <c r="F914" s="20"/>
      <c r="G914" s="20"/>
      <c r="H914" s="20"/>
      <c r="I914" s="20"/>
      <c r="J914" s="20"/>
      <c r="K914" s="20"/>
      <c r="L914" s="20"/>
      <c r="M914" s="20"/>
      <c r="N914" s="20"/>
    </row>
    <row r="915" spans="1:14" ht="13.2">
      <c r="A915" s="20"/>
      <c r="B915" s="20"/>
      <c r="C915" s="20"/>
      <c r="D915" s="20"/>
      <c r="E915" s="20"/>
      <c r="F915" s="20"/>
      <c r="G915" s="20"/>
      <c r="H915" s="20"/>
      <c r="I915" s="20"/>
      <c r="J915" s="20"/>
      <c r="K915" s="20"/>
      <c r="L915" s="20"/>
      <c r="M915" s="20"/>
      <c r="N915" s="20"/>
    </row>
    <row r="916" spans="1:14" ht="13.2">
      <c r="A916" s="20"/>
      <c r="B916" s="20"/>
      <c r="C916" s="20"/>
      <c r="D916" s="20"/>
      <c r="E916" s="20"/>
      <c r="F916" s="20"/>
      <c r="G916" s="20"/>
      <c r="H916" s="20"/>
      <c r="I916" s="20"/>
      <c r="J916" s="20"/>
      <c r="K916" s="20"/>
      <c r="L916" s="20"/>
      <c r="M916" s="20"/>
      <c r="N916" s="20"/>
    </row>
    <row r="917" spans="1:14" ht="13.2">
      <c r="A917" s="20"/>
      <c r="B917" s="20"/>
      <c r="C917" s="20"/>
      <c r="D917" s="20"/>
      <c r="E917" s="20"/>
      <c r="F917" s="20"/>
      <c r="G917" s="20"/>
      <c r="H917" s="20"/>
      <c r="I917" s="20"/>
      <c r="J917" s="20"/>
      <c r="K917" s="20"/>
      <c r="L917" s="20"/>
      <c r="M917" s="20"/>
      <c r="N917" s="20"/>
    </row>
    <row r="918" spans="1:14" ht="13.2">
      <c r="A918" s="20"/>
      <c r="B918" s="20"/>
      <c r="C918" s="20"/>
      <c r="D918" s="20"/>
      <c r="E918" s="20"/>
      <c r="F918" s="20"/>
      <c r="G918" s="20"/>
      <c r="H918" s="20"/>
      <c r="I918" s="20"/>
      <c r="J918" s="20"/>
      <c r="K918" s="20"/>
      <c r="L918" s="20"/>
      <c r="M918" s="20"/>
      <c r="N918" s="20"/>
    </row>
    <row r="919" spans="1:14" ht="13.2">
      <c r="A919" s="20"/>
      <c r="B919" s="20"/>
      <c r="C919" s="20"/>
      <c r="D919" s="20"/>
      <c r="E919" s="20"/>
      <c r="F919" s="20"/>
      <c r="G919" s="20"/>
      <c r="H919" s="20"/>
      <c r="I919" s="20"/>
      <c r="J919" s="20"/>
      <c r="K919" s="20"/>
      <c r="L919" s="20"/>
      <c r="M919" s="20"/>
      <c r="N919" s="20"/>
    </row>
    <row r="920" spans="1:14" ht="13.2">
      <c r="A920" s="20"/>
      <c r="B920" s="20"/>
      <c r="C920" s="20"/>
      <c r="D920" s="20"/>
      <c r="E920" s="20"/>
      <c r="F920" s="20"/>
      <c r="G920" s="20"/>
      <c r="H920" s="20"/>
      <c r="I920" s="20"/>
      <c r="J920" s="20"/>
      <c r="K920" s="20"/>
      <c r="L920" s="20"/>
      <c r="M920" s="20"/>
      <c r="N920" s="20"/>
    </row>
    <row r="921" spans="1:14" ht="13.2">
      <c r="A921" s="20"/>
      <c r="B921" s="20"/>
      <c r="C921" s="20"/>
      <c r="D921" s="20"/>
      <c r="E921" s="20"/>
      <c r="F921" s="20"/>
      <c r="G921" s="20"/>
      <c r="H921" s="20"/>
      <c r="I921" s="20"/>
      <c r="J921" s="20"/>
      <c r="K921" s="20"/>
      <c r="L921" s="20"/>
      <c r="M921" s="20"/>
      <c r="N921" s="20"/>
    </row>
    <row r="922" spans="1:14" ht="13.2">
      <c r="A922" s="20"/>
      <c r="B922" s="20"/>
      <c r="C922" s="20"/>
      <c r="D922" s="20"/>
      <c r="E922" s="20"/>
      <c r="F922" s="20"/>
      <c r="G922" s="20"/>
      <c r="H922" s="20"/>
      <c r="I922" s="20"/>
      <c r="J922" s="20"/>
      <c r="K922" s="20"/>
      <c r="L922" s="20"/>
      <c r="M922" s="20"/>
      <c r="N922" s="20"/>
    </row>
    <row r="923" spans="1:14" ht="13.2">
      <c r="A923" s="20"/>
      <c r="B923" s="20"/>
      <c r="C923" s="20"/>
      <c r="D923" s="20"/>
      <c r="E923" s="20"/>
      <c r="F923" s="20"/>
      <c r="G923" s="20"/>
      <c r="H923" s="20"/>
      <c r="I923" s="20"/>
      <c r="J923" s="20"/>
      <c r="K923" s="20"/>
      <c r="L923" s="20"/>
      <c r="M923" s="20"/>
      <c r="N923" s="20"/>
    </row>
    <row r="924" spans="1:14" ht="13.2">
      <c r="A924" s="20"/>
      <c r="B924" s="20"/>
      <c r="C924" s="20"/>
      <c r="D924" s="20"/>
      <c r="E924" s="20"/>
      <c r="F924" s="20"/>
      <c r="G924" s="20"/>
      <c r="H924" s="20"/>
      <c r="I924" s="20"/>
      <c r="J924" s="20"/>
      <c r="K924" s="20"/>
      <c r="L924" s="20"/>
      <c r="M924" s="20"/>
      <c r="N924" s="20"/>
    </row>
    <row r="925" spans="1:14" ht="13.2">
      <c r="A925" s="20"/>
      <c r="B925" s="20"/>
      <c r="C925" s="20"/>
      <c r="D925" s="20"/>
      <c r="E925" s="20"/>
      <c r="F925" s="20"/>
      <c r="G925" s="20"/>
      <c r="H925" s="20"/>
      <c r="I925" s="20"/>
      <c r="J925" s="20"/>
      <c r="K925" s="20"/>
      <c r="L925" s="20"/>
      <c r="M925" s="20"/>
      <c r="N925" s="20"/>
    </row>
    <row r="926" spans="1:14" ht="13.2">
      <c r="A926" s="20"/>
      <c r="B926" s="20"/>
      <c r="C926" s="20"/>
      <c r="D926" s="20"/>
      <c r="E926" s="20"/>
      <c r="F926" s="20"/>
      <c r="G926" s="20"/>
      <c r="H926" s="20"/>
      <c r="I926" s="20"/>
      <c r="J926" s="20"/>
      <c r="K926" s="20"/>
      <c r="L926" s="20"/>
      <c r="M926" s="20"/>
      <c r="N926" s="20"/>
    </row>
    <row r="927" spans="1:14" ht="13.2">
      <c r="A927" s="20"/>
      <c r="B927" s="20"/>
      <c r="C927" s="20"/>
      <c r="D927" s="20"/>
      <c r="E927" s="20"/>
      <c r="F927" s="20"/>
      <c r="G927" s="20"/>
      <c r="H927" s="20"/>
      <c r="I927" s="20"/>
      <c r="J927" s="20"/>
      <c r="K927" s="20"/>
      <c r="L927" s="20"/>
      <c r="M927" s="20"/>
      <c r="N927" s="20"/>
    </row>
    <row r="928" spans="1:14" ht="13.2">
      <c r="A928" s="20"/>
      <c r="B928" s="20"/>
      <c r="C928" s="20"/>
      <c r="D928" s="20"/>
      <c r="E928" s="20"/>
      <c r="F928" s="20"/>
      <c r="G928" s="20"/>
      <c r="H928" s="20"/>
      <c r="I928" s="20"/>
      <c r="J928" s="20"/>
      <c r="K928" s="20"/>
      <c r="L928" s="20"/>
      <c r="M928" s="20"/>
      <c r="N928" s="20"/>
    </row>
    <row r="929" spans="1:14" ht="13.2">
      <c r="A929" s="20"/>
      <c r="B929" s="20"/>
      <c r="C929" s="20"/>
      <c r="D929" s="20"/>
      <c r="E929" s="20"/>
      <c r="F929" s="20"/>
      <c r="G929" s="20"/>
      <c r="H929" s="20"/>
      <c r="I929" s="20"/>
      <c r="J929" s="20"/>
      <c r="K929" s="20"/>
      <c r="L929" s="20"/>
      <c r="M929" s="20"/>
      <c r="N929" s="20"/>
    </row>
    <row r="930" spans="1:14" ht="13.2">
      <c r="A930" s="20"/>
      <c r="B930" s="20"/>
      <c r="C930" s="20"/>
      <c r="D930" s="20"/>
      <c r="E930" s="20"/>
      <c r="F930" s="20"/>
      <c r="G930" s="20"/>
      <c r="H930" s="20"/>
      <c r="I930" s="20"/>
      <c r="J930" s="20"/>
      <c r="K930" s="20"/>
      <c r="L930" s="20"/>
      <c r="M930" s="20"/>
      <c r="N930" s="20"/>
    </row>
    <row r="931" spans="1:14" ht="13.2">
      <c r="A931" s="20"/>
      <c r="B931" s="20"/>
      <c r="C931" s="20"/>
      <c r="D931" s="20"/>
      <c r="E931" s="20"/>
      <c r="F931" s="20"/>
      <c r="G931" s="20"/>
      <c r="H931" s="20"/>
      <c r="I931" s="20"/>
      <c r="J931" s="20"/>
      <c r="K931" s="20"/>
      <c r="L931" s="20"/>
      <c r="M931" s="20"/>
      <c r="N931" s="20"/>
    </row>
    <row r="932" spans="1:14" ht="13.2">
      <c r="A932" s="20"/>
      <c r="B932" s="20"/>
      <c r="C932" s="20"/>
      <c r="D932" s="20"/>
      <c r="E932" s="20"/>
      <c r="F932" s="20"/>
      <c r="G932" s="20"/>
      <c r="H932" s="20"/>
      <c r="I932" s="20"/>
      <c r="J932" s="20"/>
      <c r="K932" s="20"/>
      <c r="L932" s="20"/>
      <c r="M932" s="20"/>
      <c r="N932" s="20"/>
    </row>
    <row r="933" spans="1:14" ht="13.2">
      <c r="A933" s="20"/>
      <c r="B933" s="20"/>
      <c r="C933" s="20"/>
      <c r="D933" s="20"/>
      <c r="E933" s="20"/>
      <c r="F933" s="20"/>
      <c r="G933" s="20"/>
      <c r="H933" s="20"/>
      <c r="I933" s="20"/>
      <c r="J933" s="20"/>
      <c r="K933" s="20"/>
      <c r="L933" s="20"/>
      <c r="M933" s="20"/>
      <c r="N933" s="20"/>
    </row>
    <row r="934" spans="1:14" ht="13.2">
      <c r="A934" s="20"/>
      <c r="B934" s="20"/>
      <c r="C934" s="20"/>
      <c r="D934" s="20"/>
      <c r="E934" s="20"/>
      <c r="F934" s="20"/>
      <c r="G934" s="20"/>
      <c r="H934" s="20"/>
      <c r="I934" s="20"/>
      <c r="J934" s="20"/>
      <c r="K934" s="20"/>
      <c r="L934" s="20"/>
      <c r="M934" s="20"/>
      <c r="N934" s="20"/>
    </row>
    <row r="935" spans="1:14" ht="13.2">
      <c r="A935" s="20"/>
      <c r="B935" s="20"/>
      <c r="C935" s="20"/>
      <c r="D935" s="20"/>
      <c r="E935" s="20"/>
      <c r="F935" s="20"/>
      <c r="G935" s="20"/>
      <c r="H935" s="20"/>
      <c r="I935" s="20"/>
      <c r="J935" s="20"/>
      <c r="K935" s="20"/>
      <c r="L935" s="20"/>
      <c r="M935" s="20"/>
      <c r="N935" s="20"/>
    </row>
    <row r="936" spans="1:14" ht="13.2">
      <c r="A936" s="20"/>
      <c r="B936" s="20"/>
      <c r="C936" s="20"/>
      <c r="D936" s="20"/>
      <c r="E936" s="20"/>
      <c r="F936" s="20"/>
      <c r="G936" s="20"/>
      <c r="H936" s="20"/>
      <c r="I936" s="20"/>
      <c r="J936" s="20"/>
      <c r="K936" s="20"/>
      <c r="L936" s="20"/>
      <c r="M936" s="20"/>
      <c r="N936" s="20"/>
    </row>
    <row r="937" spans="1:14" ht="13.2">
      <c r="A937" s="20"/>
      <c r="B937" s="20"/>
      <c r="C937" s="20"/>
      <c r="D937" s="20"/>
      <c r="E937" s="20"/>
      <c r="F937" s="20"/>
      <c r="G937" s="20"/>
      <c r="H937" s="20"/>
      <c r="I937" s="20"/>
      <c r="J937" s="20"/>
      <c r="K937" s="20"/>
      <c r="L937" s="20"/>
      <c r="M937" s="20"/>
      <c r="N937" s="20"/>
    </row>
    <row r="938" spans="1:14" ht="13.2">
      <c r="A938" s="20"/>
      <c r="B938" s="20"/>
      <c r="C938" s="20"/>
      <c r="D938" s="20"/>
      <c r="E938" s="20"/>
      <c r="F938" s="20"/>
      <c r="G938" s="20"/>
      <c r="H938" s="20"/>
      <c r="I938" s="20"/>
      <c r="J938" s="20"/>
      <c r="K938" s="20"/>
      <c r="L938" s="20"/>
      <c r="M938" s="20"/>
      <c r="N938" s="20"/>
    </row>
    <row r="939" spans="1:14" ht="13.2">
      <c r="A939" s="20"/>
      <c r="B939" s="20"/>
      <c r="C939" s="20"/>
      <c r="D939" s="20"/>
      <c r="E939" s="20"/>
      <c r="F939" s="20"/>
      <c r="G939" s="20"/>
      <c r="H939" s="20"/>
      <c r="I939" s="20"/>
      <c r="J939" s="20"/>
      <c r="K939" s="20"/>
      <c r="L939" s="20"/>
      <c r="M939" s="20"/>
      <c r="N939" s="20"/>
    </row>
    <row r="940" spans="1:14" ht="13.2">
      <c r="A940" s="20"/>
      <c r="B940" s="20"/>
      <c r="C940" s="20"/>
      <c r="D940" s="20"/>
      <c r="E940" s="20"/>
      <c r="F940" s="20"/>
      <c r="G940" s="20"/>
      <c r="H940" s="20"/>
      <c r="I940" s="20"/>
      <c r="J940" s="20"/>
      <c r="K940" s="20"/>
      <c r="L940" s="20"/>
      <c r="M940" s="20"/>
      <c r="N940" s="20"/>
    </row>
    <row r="941" spans="1:14" ht="13.2">
      <c r="A941" s="20"/>
      <c r="B941" s="20"/>
      <c r="C941" s="20"/>
      <c r="D941" s="20"/>
      <c r="E941" s="20"/>
      <c r="F941" s="20"/>
      <c r="G941" s="20"/>
      <c r="H941" s="20"/>
      <c r="I941" s="20"/>
      <c r="J941" s="20"/>
      <c r="K941" s="20"/>
      <c r="L941" s="20"/>
      <c r="M941" s="20"/>
      <c r="N941" s="20"/>
    </row>
    <row r="942" spans="1:14" ht="13.2">
      <c r="A942" s="20"/>
      <c r="B942" s="20"/>
      <c r="C942" s="20"/>
      <c r="D942" s="20"/>
      <c r="E942" s="20"/>
      <c r="F942" s="20"/>
      <c r="G942" s="20"/>
      <c r="H942" s="20"/>
      <c r="I942" s="20"/>
      <c r="J942" s="20"/>
      <c r="K942" s="20"/>
      <c r="L942" s="20"/>
      <c r="M942" s="20"/>
      <c r="N942" s="20"/>
    </row>
    <row r="943" spans="1:14" ht="13.2">
      <c r="A943" s="20"/>
      <c r="B943" s="20"/>
      <c r="C943" s="20"/>
      <c r="D943" s="20"/>
      <c r="E943" s="20"/>
      <c r="F943" s="20"/>
      <c r="G943" s="20"/>
      <c r="H943" s="20"/>
      <c r="I943" s="20"/>
      <c r="J943" s="20"/>
      <c r="K943" s="20"/>
      <c r="L943" s="20"/>
      <c r="M943" s="20"/>
      <c r="N943" s="20"/>
    </row>
    <row r="944" spans="1:14" ht="13.2">
      <c r="A944" s="20"/>
      <c r="B944" s="20"/>
      <c r="C944" s="20"/>
      <c r="D944" s="20"/>
      <c r="E944" s="20"/>
      <c r="F944" s="20"/>
      <c r="G944" s="20"/>
      <c r="H944" s="20"/>
      <c r="I944" s="20"/>
      <c r="J944" s="20"/>
      <c r="K944" s="20"/>
      <c r="L944" s="20"/>
      <c r="M944" s="20"/>
      <c r="N944" s="20"/>
    </row>
    <row r="945" spans="1:14" ht="13.2">
      <c r="A945" s="20"/>
      <c r="B945" s="20"/>
      <c r="C945" s="20"/>
      <c r="D945" s="20"/>
      <c r="E945" s="20"/>
      <c r="F945" s="20"/>
      <c r="G945" s="20"/>
      <c r="H945" s="20"/>
      <c r="I945" s="20"/>
      <c r="J945" s="20"/>
      <c r="K945" s="20"/>
      <c r="L945" s="20"/>
      <c r="M945" s="20"/>
      <c r="N945" s="20"/>
    </row>
    <row r="946" spans="1:14" ht="13.2">
      <c r="A946" s="20"/>
      <c r="B946" s="20"/>
      <c r="C946" s="20"/>
      <c r="D946" s="20"/>
      <c r="E946" s="20"/>
      <c r="F946" s="20"/>
      <c r="G946" s="20"/>
      <c r="H946" s="20"/>
      <c r="I946" s="20"/>
      <c r="J946" s="20"/>
      <c r="K946" s="20"/>
      <c r="L946" s="20"/>
      <c r="M946" s="20"/>
      <c r="N946" s="20"/>
    </row>
    <row r="947" spans="1:14" ht="13.2">
      <c r="A947" s="20"/>
      <c r="B947" s="20"/>
      <c r="C947" s="20"/>
      <c r="D947" s="20"/>
      <c r="E947" s="20"/>
      <c r="F947" s="20"/>
      <c r="G947" s="20"/>
      <c r="H947" s="20"/>
      <c r="I947" s="20"/>
      <c r="J947" s="20"/>
      <c r="K947" s="20"/>
      <c r="L947" s="20"/>
      <c r="M947" s="20"/>
      <c r="N947" s="20"/>
    </row>
    <row r="948" spans="1:14" ht="13.2">
      <c r="A948" s="20"/>
      <c r="B948" s="20"/>
      <c r="C948" s="20"/>
      <c r="D948" s="20"/>
      <c r="E948" s="20"/>
      <c r="F948" s="20"/>
      <c r="G948" s="20"/>
      <c r="H948" s="20"/>
      <c r="I948" s="20"/>
      <c r="J948" s="20"/>
      <c r="K948" s="20"/>
      <c r="L948" s="20"/>
      <c r="M948" s="20"/>
      <c r="N948" s="20"/>
    </row>
    <row r="949" spans="1:14" ht="13.2">
      <c r="A949" s="20"/>
      <c r="B949" s="20"/>
      <c r="C949" s="20"/>
      <c r="D949" s="20"/>
      <c r="E949" s="20"/>
      <c r="F949" s="20"/>
      <c r="G949" s="20"/>
      <c r="H949" s="20"/>
      <c r="I949" s="20"/>
      <c r="J949" s="20"/>
      <c r="K949" s="20"/>
      <c r="L949" s="20"/>
      <c r="M949" s="20"/>
      <c r="N949" s="20"/>
    </row>
    <row r="950" spans="1:14" ht="13.2">
      <c r="A950" s="20"/>
      <c r="B950" s="20"/>
      <c r="C950" s="20"/>
      <c r="D950" s="20"/>
      <c r="E950" s="20"/>
      <c r="F950" s="20"/>
      <c r="G950" s="20"/>
      <c r="H950" s="20"/>
      <c r="I950" s="20"/>
      <c r="J950" s="20"/>
      <c r="K950" s="20"/>
      <c r="L950" s="20"/>
      <c r="M950" s="20"/>
      <c r="N950" s="20"/>
    </row>
    <row r="951" spans="1:14" ht="13.2">
      <c r="A951" s="20"/>
      <c r="B951" s="20"/>
      <c r="C951" s="20"/>
      <c r="D951" s="20"/>
      <c r="E951" s="20"/>
      <c r="F951" s="20"/>
      <c r="G951" s="20"/>
      <c r="H951" s="20"/>
      <c r="I951" s="20"/>
      <c r="J951" s="20"/>
      <c r="K951" s="20"/>
      <c r="L951" s="20"/>
      <c r="M951" s="20"/>
      <c r="N951" s="20"/>
    </row>
    <row r="952" spans="1:14" ht="13.2">
      <c r="A952" s="20"/>
      <c r="B952" s="20"/>
      <c r="C952" s="20"/>
      <c r="D952" s="20"/>
      <c r="E952" s="20"/>
      <c r="F952" s="20"/>
      <c r="G952" s="20"/>
      <c r="H952" s="20"/>
      <c r="I952" s="20"/>
      <c r="J952" s="20"/>
      <c r="K952" s="20"/>
      <c r="L952" s="20"/>
      <c r="M952" s="20"/>
      <c r="N952" s="20"/>
    </row>
    <row r="953" spans="1:14" ht="13.2">
      <c r="A953" s="20"/>
      <c r="B953" s="20"/>
      <c r="C953" s="20"/>
      <c r="D953" s="20"/>
      <c r="E953" s="20"/>
      <c r="F953" s="20"/>
      <c r="G953" s="20"/>
      <c r="H953" s="20"/>
      <c r="I953" s="20"/>
      <c r="J953" s="20"/>
      <c r="K953" s="20"/>
      <c r="L953" s="20"/>
      <c r="M953" s="20"/>
      <c r="N953" s="20"/>
    </row>
    <row r="954" spans="1:14" ht="13.2">
      <c r="A954" s="20"/>
      <c r="B954" s="20"/>
      <c r="C954" s="20"/>
      <c r="D954" s="20"/>
      <c r="E954" s="20"/>
      <c r="F954" s="20"/>
      <c r="G954" s="20"/>
      <c r="H954" s="20"/>
      <c r="I954" s="20"/>
      <c r="J954" s="20"/>
      <c r="K954" s="20"/>
      <c r="L954" s="20"/>
      <c r="M954" s="20"/>
      <c r="N954" s="20"/>
    </row>
    <row r="955" spans="1:14" ht="13.2">
      <c r="A955" s="20"/>
      <c r="B955" s="20"/>
      <c r="C955" s="20"/>
      <c r="D955" s="20"/>
      <c r="E955" s="20"/>
      <c r="F955" s="20"/>
      <c r="G955" s="20"/>
      <c r="H955" s="20"/>
      <c r="I955" s="20"/>
      <c r="J955" s="20"/>
      <c r="K955" s="20"/>
      <c r="L955" s="20"/>
      <c r="M955" s="20"/>
      <c r="N955" s="20"/>
    </row>
    <row r="956" spans="1:14" ht="13.2">
      <c r="A956" s="20"/>
      <c r="B956" s="20"/>
      <c r="C956" s="20"/>
      <c r="D956" s="20"/>
      <c r="E956" s="20"/>
      <c r="F956" s="20"/>
      <c r="G956" s="20"/>
      <c r="H956" s="20"/>
      <c r="I956" s="20"/>
      <c r="J956" s="20"/>
      <c r="K956" s="20"/>
      <c r="L956" s="20"/>
      <c r="M956" s="20"/>
      <c r="N956" s="20"/>
    </row>
    <row r="957" spans="1:14" ht="13.2">
      <c r="A957" s="20"/>
      <c r="B957" s="20"/>
      <c r="C957" s="20"/>
      <c r="D957" s="20"/>
      <c r="E957" s="20"/>
      <c r="F957" s="20"/>
      <c r="G957" s="20"/>
      <c r="H957" s="20"/>
      <c r="I957" s="20"/>
      <c r="J957" s="20"/>
      <c r="K957" s="20"/>
      <c r="L957" s="20"/>
      <c r="M957" s="20"/>
      <c r="N957" s="20"/>
    </row>
    <row r="958" spans="1:14" ht="13.2">
      <c r="A958" s="20"/>
      <c r="B958" s="20"/>
      <c r="C958" s="20"/>
      <c r="D958" s="20"/>
      <c r="E958" s="20"/>
      <c r="F958" s="20"/>
      <c r="G958" s="20"/>
      <c r="H958" s="20"/>
      <c r="I958" s="20"/>
      <c r="J958" s="20"/>
      <c r="K958" s="20"/>
      <c r="L958" s="20"/>
      <c r="M958" s="20"/>
      <c r="N958" s="20"/>
    </row>
    <row r="959" spans="1:14" ht="13.2">
      <c r="A959" s="20"/>
      <c r="B959" s="20"/>
      <c r="C959" s="20"/>
      <c r="D959" s="20"/>
      <c r="E959" s="20"/>
      <c r="F959" s="20"/>
      <c r="G959" s="20"/>
      <c r="H959" s="20"/>
      <c r="I959" s="20"/>
      <c r="J959" s="20"/>
      <c r="K959" s="20"/>
      <c r="L959" s="20"/>
      <c r="M959" s="20"/>
      <c r="N959" s="20"/>
    </row>
    <row r="960" spans="1:14" ht="13.2">
      <c r="A960" s="20"/>
      <c r="B960" s="20"/>
      <c r="C960" s="20"/>
      <c r="D960" s="20"/>
      <c r="E960" s="20"/>
      <c r="F960" s="20"/>
      <c r="G960" s="20"/>
      <c r="H960" s="20"/>
      <c r="I960" s="20"/>
      <c r="J960" s="20"/>
      <c r="K960" s="20"/>
      <c r="L960" s="20"/>
      <c r="M960" s="20"/>
      <c r="N960" s="20"/>
    </row>
    <row r="961" spans="1:14" ht="13.2">
      <c r="A961" s="20"/>
      <c r="B961" s="20"/>
      <c r="C961" s="20"/>
      <c r="D961" s="20"/>
      <c r="E961" s="20"/>
      <c r="F961" s="20"/>
      <c r="G961" s="20"/>
      <c r="H961" s="20"/>
      <c r="I961" s="20"/>
      <c r="J961" s="20"/>
      <c r="K961" s="20"/>
      <c r="L961" s="20"/>
      <c r="M961" s="20"/>
      <c r="N961" s="20"/>
    </row>
    <row r="962" spans="1:14" ht="13.2">
      <c r="A962" s="20"/>
      <c r="B962" s="20"/>
      <c r="C962" s="20"/>
      <c r="D962" s="20"/>
      <c r="E962" s="20"/>
      <c r="F962" s="20"/>
      <c r="G962" s="20"/>
      <c r="H962" s="20"/>
      <c r="I962" s="20"/>
      <c r="J962" s="20"/>
      <c r="K962" s="20"/>
      <c r="L962" s="20"/>
      <c r="M962" s="20"/>
      <c r="N962" s="20"/>
    </row>
    <row r="963" spans="1:14" ht="13.2">
      <c r="A963" s="20"/>
      <c r="B963" s="20"/>
      <c r="C963" s="20"/>
      <c r="D963" s="20"/>
      <c r="E963" s="20"/>
      <c r="F963" s="20"/>
      <c r="G963" s="20"/>
      <c r="H963" s="20"/>
      <c r="I963" s="20"/>
      <c r="J963" s="20"/>
      <c r="K963" s="20"/>
      <c r="L963" s="20"/>
      <c r="M963" s="20"/>
      <c r="N963" s="20"/>
    </row>
    <row r="964" spans="1:14" ht="13.2">
      <c r="A964" s="20"/>
      <c r="B964" s="20"/>
      <c r="C964" s="20"/>
      <c r="D964" s="20"/>
      <c r="E964" s="20"/>
      <c r="F964" s="20"/>
      <c r="G964" s="20"/>
      <c r="H964" s="20"/>
      <c r="I964" s="20"/>
      <c r="J964" s="20"/>
      <c r="K964" s="20"/>
      <c r="L964" s="20"/>
      <c r="M964" s="20"/>
      <c r="N964" s="20"/>
    </row>
    <row r="965" spans="1:14" ht="13.2">
      <c r="A965" s="20"/>
      <c r="B965" s="20"/>
      <c r="C965" s="20"/>
      <c r="D965" s="20"/>
      <c r="E965" s="20"/>
      <c r="F965" s="20"/>
      <c r="G965" s="20"/>
      <c r="H965" s="20"/>
      <c r="I965" s="20"/>
      <c r="J965" s="20"/>
      <c r="K965" s="20"/>
      <c r="L965" s="20"/>
      <c r="M965" s="20"/>
      <c r="N965" s="20"/>
    </row>
    <row r="966" spans="1:14" ht="13.2">
      <c r="A966" s="20"/>
      <c r="B966" s="20"/>
      <c r="C966" s="20"/>
      <c r="D966" s="20"/>
      <c r="E966" s="20"/>
      <c r="F966" s="20"/>
      <c r="G966" s="20"/>
      <c r="H966" s="20"/>
      <c r="I966" s="20"/>
      <c r="J966" s="20"/>
      <c r="K966" s="20"/>
      <c r="L966" s="20"/>
      <c r="M966" s="20"/>
      <c r="N966" s="20"/>
    </row>
    <row r="967" spans="1:14" ht="13.2">
      <c r="A967" s="20"/>
      <c r="B967" s="20"/>
      <c r="C967" s="20"/>
      <c r="D967" s="20"/>
      <c r="E967" s="20"/>
      <c r="F967" s="20"/>
      <c r="G967" s="20"/>
      <c r="H967" s="20"/>
      <c r="I967" s="20"/>
      <c r="J967" s="20"/>
      <c r="K967" s="20"/>
      <c r="L967" s="20"/>
      <c r="M967" s="20"/>
      <c r="N967" s="20"/>
    </row>
    <row r="968" spans="1:14" ht="13.2">
      <c r="A968" s="20"/>
      <c r="B968" s="20"/>
      <c r="C968" s="20"/>
      <c r="D968" s="20"/>
      <c r="E968" s="20"/>
      <c r="F968" s="20"/>
      <c r="G968" s="20"/>
      <c r="H968" s="20"/>
      <c r="I968" s="20"/>
      <c r="J968" s="20"/>
      <c r="K968" s="20"/>
      <c r="L968" s="20"/>
      <c r="M968" s="20"/>
      <c r="N968" s="20"/>
    </row>
    <row r="969" spans="1:14" ht="13.2">
      <c r="A969" s="20"/>
      <c r="B969" s="20"/>
      <c r="C969" s="20"/>
      <c r="D969" s="20"/>
      <c r="E969" s="20"/>
      <c r="F969" s="20"/>
      <c r="G969" s="20"/>
      <c r="H969" s="20"/>
      <c r="I969" s="20"/>
      <c r="J969" s="20"/>
      <c r="K969" s="20"/>
      <c r="L969" s="20"/>
      <c r="M969" s="20"/>
      <c r="N969" s="20"/>
    </row>
    <row r="970" spans="1:14" ht="13.2">
      <c r="A970" s="20"/>
      <c r="B970" s="20"/>
      <c r="C970" s="20"/>
      <c r="D970" s="20"/>
      <c r="E970" s="20"/>
      <c r="F970" s="20"/>
      <c r="G970" s="20"/>
      <c r="H970" s="20"/>
      <c r="I970" s="20"/>
      <c r="J970" s="20"/>
      <c r="K970" s="20"/>
      <c r="L970" s="20"/>
      <c r="M970" s="20"/>
      <c r="N970" s="20"/>
    </row>
    <row r="971" spans="1:14" ht="13.2">
      <c r="A971" s="20"/>
      <c r="B971" s="20"/>
      <c r="C971" s="20"/>
      <c r="D971" s="20"/>
      <c r="E971" s="20"/>
      <c r="F971" s="20"/>
      <c r="G971" s="20"/>
      <c r="H971" s="20"/>
      <c r="I971" s="20"/>
      <c r="J971" s="20"/>
      <c r="K971" s="20"/>
      <c r="L971" s="20"/>
      <c r="M971" s="20"/>
      <c r="N971" s="20"/>
    </row>
    <row r="972" spans="1:14" ht="13.2">
      <c r="A972" s="20"/>
      <c r="B972" s="20"/>
      <c r="C972" s="20"/>
      <c r="D972" s="20"/>
      <c r="E972" s="20"/>
      <c r="F972" s="20"/>
      <c r="G972" s="20"/>
      <c r="H972" s="20"/>
      <c r="I972" s="20"/>
      <c r="J972" s="20"/>
      <c r="K972" s="20"/>
      <c r="L972" s="20"/>
      <c r="M972" s="20"/>
      <c r="N972" s="20"/>
    </row>
    <row r="973" spans="1:14" ht="13.2">
      <c r="A973" s="20"/>
      <c r="B973" s="20"/>
      <c r="C973" s="20"/>
      <c r="D973" s="20"/>
      <c r="E973" s="20"/>
      <c r="F973" s="20"/>
      <c r="G973" s="20"/>
      <c r="H973" s="20"/>
      <c r="I973" s="20"/>
      <c r="J973" s="20"/>
      <c r="K973" s="20"/>
      <c r="L973" s="20"/>
      <c r="M973" s="20"/>
      <c r="N973" s="20"/>
    </row>
    <row r="974" spans="1:14" ht="13.2">
      <c r="A974" s="20"/>
      <c r="B974" s="20"/>
      <c r="C974" s="20"/>
      <c r="D974" s="20"/>
      <c r="E974" s="20"/>
      <c r="F974" s="20"/>
      <c r="G974" s="20"/>
      <c r="H974" s="20"/>
      <c r="I974" s="20"/>
      <c r="J974" s="20"/>
      <c r="K974" s="20"/>
      <c r="L974" s="20"/>
      <c r="M974" s="20"/>
      <c r="N974" s="20"/>
    </row>
    <row r="975" spans="1:14" ht="13.2">
      <c r="A975" s="20"/>
      <c r="B975" s="20"/>
      <c r="C975" s="20"/>
      <c r="D975" s="20"/>
      <c r="E975" s="20"/>
      <c r="F975" s="20"/>
      <c r="G975" s="20"/>
      <c r="H975" s="20"/>
      <c r="I975" s="20"/>
      <c r="J975" s="20"/>
      <c r="K975" s="20"/>
      <c r="L975" s="20"/>
      <c r="M975" s="20"/>
      <c r="N975" s="20"/>
    </row>
    <row r="976" spans="1:14" ht="13.2">
      <c r="A976" s="20"/>
      <c r="B976" s="20"/>
      <c r="C976" s="20"/>
      <c r="D976" s="20"/>
      <c r="E976" s="20"/>
      <c r="F976" s="20"/>
      <c r="G976" s="20"/>
      <c r="H976" s="20"/>
      <c r="I976" s="20"/>
      <c r="J976" s="20"/>
      <c r="K976" s="20"/>
      <c r="L976" s="20"/>
      <c r="M976" s="20"/>
      <c r="N976" s="20"/>
    </row>
    <row r="977" spans="1:14" ht="13.2">
      <c r="A977" s="20"/>
      <c r="B977" s="20"/>
      <c r="C977" s="20"/>
      <c r="D977" s="20"/>
      <c r="E977" s="20"/>
      <c r="F977" s="20"/>
      <c r="G977" s="20"/>
      <c r="H977" s="20"/>
      <c r="I977" s="20"/>
      <c r="J977" s="20"/>
      <c r="K977" s="20"/>
      <c r="L977" s="20"/>
      <c r="M977" s="20"/>
      <c r="N977" s="20"/>
    </row>
    <row r="978" spans="1:14" ht="13.2">
      <c r="A978" s="20"/>
      <c r="B978" s="20"/>
      <c r="C978" s="20"/>
      <c r="D978" s="20"/>
      <c r="E978" s="20"/>
      <c r="F978" s="20"/>
      <c r="G978" s="20"/>
      <c r="H978" s="20"/>
      <c r="I978" s="20"/>
      <c r="J978" s="20"/>
      <c r="K978" s="20"/>
      <c r="L978" s="20"/>
      <c r="M978" s="20"/>
      <c r="N978" s="20"/>
    </row>
    <row r="979" spans="1:14" ht="13.2">
      <c r="A979" s="20"/>
      <c r="B979" s="20"/>
      <c r="C979" s="20"/>
      <c r="D979" s="20"/>
      <c r="E979" s="20"/>
      <c r="F979" s="20"/>
      <c r="G979" s="20"/>
      <c r="H979" s="20"/>
      <c r="I979" s="20"/>
      <c r="J979" s="20"/>
      <c r="K979" s="20"/>
      <c r="L979" s="20"/>
      <c r="M979" s="20"/>
      <c r="N979" s="20"/>
    </row>
    <row r="980" spans="1:14" ht="13.2">
      <c r="A980" s="20"/>
      <c r="B980" s="20"/>
      <c r="C980" s="20"/>
      <c r="D980" s="20"/>
      <c r="E980" s="20"/>
      <c r="F980" s="20"/>
      <c r="G980" s="20"/>
      <c r="H980" s="20"/>
      <c r="I980" s="20"/>
      <c r="J980" s="20"/>
      <c r="K980" s="20"/>
      <c r="L980" s="20"/>
      <c r="M980" s="20"/>
      <c r="N980" s="20"/>
    </row>
    <row r="981" spans="1:14" ht="13.2">
      <c r="A981" s="20"/>
      <c r="B981" s="20"/>
      <c r="C981" s="20"/>
      <c r="D981" s="20"/>
      <c r="E981" s="20"/>
      <c r="F981" s="20"/>
      <c r="G981" s="20"/>
      <c r="H981" s="20"/>
      <c r="I981" s="20"/>
      <c r="J981" s="20"/>
      <c r="K981" s="20"/>
      <c r="L981" s="20"/>
      <c r="M981" s="20"/>
      <c r="N981" s="20"/>
    </row>
    <row r="982" spans="1:14" ht="13.2">
      <c r="A982" s="20"/>
      <c r="B982" s="20"/>
      <c r="C982" s="20"/>
      <c r="D982" s="20"/>
      <c r="E982" s="20"/>
      <c r="F982" s="20"/>
      <c r="G982" s="20"/>
      <c r="H982" s="20"/>
      <c r="I982" s="20"/>
      <c r="J982" s="20"/>
      <c r="K982" s="20"/>
      <c r="L982" s="20"/>
      <c r="M982" s="20"/>
      <c r="N982" s="20"/>
    </row>
    <row r="983" spans="1:14" ht="13.2">
      <c r="A983" s="20"/>
      <c r="B983" s="20"/>
      <c r="C983" s="20"/>
      <c r="D983" s="20"/>
      <c r="E983" s="20"/>
      <c r="F983" s="20"/>
      <c r="G983" s="20"/>
      <c r="H983" s="20"/>
      <c r="I983" s="20"/>
      <c r="J983" s="20"/>
      <c r="K983" s="20"/>
      <c r="L983" s="20"/>
      <c r="M983" s="20"/>
      <c r="N983" s="20"/>
    </row>
    <row r="984" spans="1:14" ht="13.2">
      <c r="A984" s="20"/>
      <c r="B984" s="20"/>
      <c r="C984" s="20"/>
      <c r="D984" s="20"/>
      <c r="E984" s="20"/>
      <c r="F984" s="20"/>
      <c r="G984" s="20"/>
      <c r="H984" s="20"/>
      <c r="I984" s="20"/>
      <c r="J984" s="20"/>
      <c r="K984" s="20"/>
      <c r="L984" s="20"/>
      <c r="M984" s="20"/>
      <c r="N984" s="20"/>
    </row>
    <row r="985" spans="1:14" ht="13.2">
      <c r="A985" s="20"/>
      <c r="B985" s="20"/>
      <c r="C985" s="20"/>
      <c r="D985" s="20"/>
      <c r="E985" s="20"/>
      <c r="F985" s="20"/>
      <c r="G985" s="20"/>
      <c r="H985" s="20"/>
      <c r="I985" s="20"/>
      <c r="J985" s="20"/>
      <c r="K985" s="20"/>
      <c r="L985" s="20"/>
      <c r="M985" s="20"/>
      <c r="N985" s="20"/>
    </row>
    <row r="986" spans="1:14" ht="13.2">
      <c r="A986" s="20"/>
      <c r="B986" s="20"/>
      <c r="C986" s="20"/>
      <c r="D986" s="20"/>
      <c r="E986" s="20"/>
      <c r="F986" s="20"/>
      <c r="G986" s="20"/>
      <c r="H986" s="20"/>
      <c r="I986" s="20"/>
      <c r="J986" s="20"/>
      <c r="K986" s="20"/>
      <c r="L986" s="20"/>
      <c r="M986" s="20"/>
      <c r="N986" s="20"/>
    </row>
    <row r="987" spans="1:14" ht="13.2">
      <c r="A987" s="20"/>
      <c r="B987" s="20"/>
      <c r="C987" s="20"/>
      <c r="D987" s="20"/>
      <c r="E987" s="20"/>
      <c r="F987" s="20"/>
      <c r="G987" s="20"/>
      <c r="H987" s="20"/>
      <c r="I987" s="20"/>
      <c r="J987" s="20"/>
      <c r="K987" s="20"/>
      <c r="L987" s="20"/>
      <c r="M987" s="20"/>
      <c r="N987" s="20"/>
    </row>
    <row r="988" spans="1:14" ht="13.2">
      <c r="A988" s="20"/>
      <c r="B988" s="20"/>
      <c r="C988" s="20"/>
      <c r="D988" s="20"/>
      <c r="E988" s="20"/>
      <c r="F988" s="20"/>
      <c r="G988" s="20"/>
      <c r="H988" s="20"/>
      <c r="I988" s="20"/>
      <c r="J988" s="20"/>
      <c r="K988" s="20"/>
      <c r="L988" s="20"/>
      <c r="M988" s="20"/>
      <c r="N988" s="20"/>
    </row>
    <row r="989" spans="1:14" ht="13.2">
      <c r="A989" s="20"/>
      <c r="B989" s="20"/>
      <c r="C989" s="20"/>
      <c r="D989" s="20"/>
      <c r="E989" s="20"/>
      <c r="F989" s="20"/>
      <c r="G989" s="20"/>
      <c r="H989" s="20"/>
      <c r="I989" s="20"/>
      <c r="J989" s="20"/>
      <c r="K989" s="20"/>
      <c r="L989" s="20"/>
      <c r="M989" s="20"/>
      <c r="N989" s="20"/>
    </row>
    <row r="990" spans="1:14" ht="13.2">
      <c r="A990" s="20"/>
      <c r="B990" s="20"/>
      <c r="C990" s="20"/>
      <c r="D990" s="20"/>
      <c r="E990" s="20"/>
      <c r="F990" s="20"/>
      <c r="G990" s="20"/>
      <c r="H990" s="20"/>
      <c r="I990" s="20"/>
      <c r="J990" s="20"/>
      <c r="K990" s="20"/>
      <c r="L990" s="20"/>
      <c r="M990" s="20"/>
      <c r="N990" s="20"/>
    </row>
    <row r="991" spans="1:14" ht="13.2">
      <c r="A991" s="20"/>
      <c r="B991" s="20"/>
      <c r="C991" s="20"/>
      <c r="D991" s="20"/>
      <c r="E991" s="20"/>
      <c r="F991" s="20"/>
      <c r="G991" s="20"/>
      <c r="H991" s="20"/>
      <c r="I991" s="20"/>
      <c r="J991" s="20"/>
      <c r="K991" s="20"/>
      <c r="L991" s="20"/>
      <c r="M991" s="20"/>
      <c r="N991" s="20"/>
    </row>
    <row r="992" spans="1:14" ht="13.2">
      <c r="A992" s="20"/>
      <c r="B992" s="20"/>
      <c r="C992" s="20"/>
      <c r="D992" s="20"/>
      <c r="E992" s="20"/>
      <c r="F992" s="20"/>
      <c r="G992" s="20"/>
      <c r="H992" s="20"/>
      <c r="I992" s="20"/>
      <c r="J992" s="20"/>
      <c r="K992" s="20"/>
      <c r="L992" s="20"/>
      <c r="M992" s="20"/>
      <c r="N992" s="20"/>
    </row>
    <row r="993" spans="1:14" ht="13.2">
      <c r="A993" s="20"/>
      <c r="B993" s="20"/>
      <c r="C993" s="20"/>
      <c r="D993" s="20"/>
      <c r="E993" s="20"/>
      <c r="F993" s="20"/>
      <c r="G993" s="20"/>
      <c r="H993" s="20"/>
      <c r="I993" s="20"/>
      <c r="J993" s="20"/>
      <c r="K993" s="20"/>
      <c r="L993" s="20"/>
      <c r="M993" s="20"/>
      <c r="N993" s="20"/>
    </row>
    <row r="994" spans="1:14" ht="13.2">
      <c r="A994" s="20"/>
      <c r="B994" s="20"/>
      <c r="C994" s="20"/>
      <c r="D994" s="20"/>
      <c r="E994" s="20"/>
      <c r="F994" s="20"/>
      <c r="G994" s="20"/>
      <c r="H994" s="20"/>
      <c r="I994" s="20"/>
      <c r="J994" s="20"/>
      <c r="K994" s="20"/>
      <c r="L994" s="20"/>
      <c r="M994" s="20"/>
      <c r="N994" s="20"/>
    </row>
    <row r="995" spans="1:14" ht="13.2">
      <c r="A995" s="20"/>
      <c r="B995" s="20"/>
      <c r="C995" s="20"/>
      <c r="D995" s="20"/>
      <c r="E995" s="20"/>
      <c r="F995" s="20"/>
      <c r="G995" s="20"/>
      <c r="H995" s="20"/>
      <c r="I995" s="20"/>
      <c r="J995" s="20"/>
      <c r="K995" s="20"/>
      <c r="L995" s="20"/>
      <c r="M995" s="20"/>
      <c r="N995" s="20"/>
    </row>
    <row r="996" spans="1:14" ht="13.2">
      <c r="A996" s="20"/>
      <c r="B996" s="20"/>
      <c r="C996" s="20"/>
      <c r="D996" s="20"/>
      <c r="E996" s="20"/>
      <c r="F996" s="20"/>
      <c r="G996" s="20"/>
      <c r="H996" s="20"/>
      <c r="I996" s="20"/>
      <c r="J996" s="20"/>
      <c r="K996" s="20"/>
      <c r="L996" s="20"/>
      <c r="M996" s="20"/>
      <c r="N996" s="20"/>
    </row>
    <row r="997" spans="1:14" ht="13.2">
      <c r="A997" s="20"/>
      <c r="B997" s="20"/>
      <c r="C997" s="20"/>
      <c r="D997" s="20"/>
      <c r="E997" s="20"/>
      <c r="F997" s="20"/>
      <c r="G997" s="20"/>
      <c r="H997" s="20"/>
      <c r="I997" s="20"/>
      <c r="J997" s="20"/>
      <c r="K997" s="20"/>
      <c r="L997" s="20"/>
      <c r="M997" s="20"/>
      <c r="N997" s="20"/>
    </row>
    <row r="998" spans="1:14" ht="13.2">
      <c r="A998" s="20"/>
      <c r="B998" s="20"/>
      <c r="C998" s="20"/>
      <c r="D998" s="20"/>
      <c r="E998" s="20"/>
      <c r="F998" s="20"/>
      <c r="G998" s="20"/>
      <c r="H998" s="20"/>
      <c r="I998" s="20"/>
      <c r="J998" s="20"/>
      <c r="K998" s="20"/>
      <c r="L998" s="20"/>
      <c r="M998" s="20"/>
      <c r="N998" s="20"/>
    </row>
    <row r="999" spans="1:14" ht="13.2">
      <c r="A999" s="20"/>
      <c r="B999" s="20"/>
      <c r="C999" s="20"/>
      <c r="D999" s="20"/>
      <c r="E999" s="20"/>
      <c r="F999" s="20"/>
      <c r="G999" s="20"/>
      <c r="H999" s="20"/>
      <c r="I999" s="20"/>
      <c r="J999" s="20"/>
      <c r="K999" s="20"/>
      <c r="L999" s="20"/>
      <c r="M999" s="20"/>
      <c r="N999" s="20"/>
    </row>
    <row r="1000" spans="1:14" ht="13.2">
      <c r="A1000" s="20"/>
      <c r="B1000" s="20"/>
      <c r="C1000" s="20"/>
      <c r="D1000" s="20"/>
      <c r="E1000" s="20"/>
      <c r="F1000" s="20"/>
      <c r="G1000" s="20"/>
      <c r="H1000" s="20"/>
      <c r="I1000" s="20"/>
      <c r="J1000" s="20"/>
      <c r="K1000" s="20"/>
      <c r="L1000" s="20"/>
      <c r="M1000" s="20"/>
      <c r="N1000" s="20"/>
    </row>
  </sheetData>
  <mergeCells count="8">
    <mergeCell ref="B7:K24"/>
    <mergeCell ref="B2:G3"/>
    <mergeCell ref="H3:N4"/>
    <mergeCell ref="B4:C4"/>
    <mergeCell ref="E4:G4"/>
    <mergeCell ref="B5:C5"/>
    <mergeCell ref="E5:G5"/>
    <mergeCell ref="H5:L5"/>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XFD998"/>
  <sheetViews>
    <sheetView topLeftCell="A8" workbookViewId="0">
      <selection activeCell="E9" sqref="A1:E100"/>
    </sheetView>
  </sheetViews>
  <sheetFormatPr defaultColWidth="12.6640625" defaultRowHeight="15.75" customHeight="1"/>
  <cols>
    <col min="1" max="1" width="4.6640625" bestFit="1" customWidth="1"/>
    <col min="2" max="2" width="10.5546875" bestFit="1" customWidth="1"/>
    <col min="3" max="3" width="28.21875" customWidth="1"/>
    <col min="4" max="4" width="22" customWidth="1"/>
    <col min="5" max="5" width="112.6640625" customWidth="1"/>
    <col min="16384" max="16384" width="0" hidden="1" customWidth="1"/>
  </cols>
  <sheetData>
    <row r="1" spans="1:27 16384:16384" ht="167.4" hidden="1">
      <c r="A1" s="25">
        <v>1</v>
      </c>
      <c r="B1" s="26" t="s">
        <v>330</v>
      </c>
      <c r="C1" s="26" t="s">
        <v>331</v>
      </c>
      <c r="D1" s="26" t="s">
        <v>147</v>
      </c>
      <c r="E1" s="2" t="s">
        <v>332</v>
      </c>
      <c r="F1" s="2"/>
      <c r="G1" s="2"/>
      <c r="H1" s="2"/>
      <c r="I1" s="2"/>
      <c r="J1" s="2"/>
      <c r="K1" s="2"/>
      <c r="L1" s="2"/>
      <c r="M1" s="2"/>
      <c r="N1" s="2"/>
      <c r="O1" s="2"/>
      <c r="P1" s="2"/>
      <c r="Q1" s="2"/>
      <c r="R1" s="2"/>
      <c r="S1" s="2"/>
      <c r="T1" s="2"/>
      <c r="U1" s="2"/>
      <c r="V1" s="2"/>
      <c r="W1" s="2"/>
      <c r="X1" s="2"/>
      <c r="Y1" s="2"/>
      <c r="Z1" s="2"/>
      <c r="AA1" s="2"/>
      <c r="XFD1">
        <f ca="1">IF('Roll All'!$B$4="Roll!",RAND(),RAND())</f>
        <v>0.4368084301637768</v>
      </c>
    </row>
    <row r="2" spans="1:27 16384:16384" ht="74.400000000000006">
      <c r="A2" s="25">
        <f t="shared" ref="A2:A100" si="0">SUM(1+A1)</f>
        <v>2</v>
      </c>
      <c r="B2" s="26" t="s">
        <v>330</v>
      </c>
      <c r="C2" s="26" t="s">
        <v>333</v>
      </c>
      <c r="D2" s="26" t="s">
        <v>334</v>
      </c>
      <c r="E2" s="2" t="s">
        <v>335</v>
      </c>
      <c r="F2" s="2"/>
      <c r="G2" s="2"/>
      <c r="H2" s="2"/>
      <c r="I2" s="2"/>
      <c r="J2" s="2"/>
      <c r="K2" s="2"/>
      <c r="L2" s="2"/>
      <c r="M2" s="2"/>
      <c r="N2" s="2"/>
      <c r="O2" s="2"/>
      <c r="P2" s="2"/>
      <c r="Q2" s="2"/>
      <c r="R2" s="2"/>
      <c r="S2" s="2"/>
      <c r="T2" s="2"/>
      <c r="U2" s="2"/>
      <c r="V2" s="2"/>
      <c r="W2" s="2"/>
      <c r="X2" s="2"/>
      <c r="Y2" s="2"/>
      <c r="Z2" s="2"/>
      <c r="AA2" s="2"/>
    </row>
    <row r="3" spans="1:27 16384:16384" ht="55.8">
      <c r="A3" s="25">
        <f t="shared" si="0"/>
        <v>3</v>
      </c>
      <c r="B3" s="26" t="s">
        <v>330</v>
      </c>
      <c r="C3" s="26" t="s">
        <v>336</v>
      </c>
      <c r="D3" s="26" t="s">
        <v>133</v>
      </c>
      <c r="E3" s="2" t="s">
        <v>337</v>
      </c>
      <c r="F3" s="2"/>
      <c r="G3" s="2"/>
      <c r="H3" s="2"/>
      <c r="I3" s="2"/>
      <c r="J3" s="2"/>
      <c r="K3" s="2"/>
      <c r="L3" s="2"/>
      <c r="M3" s="2"/>
      <c r="N3" s="2"/>
      <c r="O3" s="2"/>
      <c r="P3" s="2"/>
      <c r="Q3" s="2"/>
      <c r="R3" s="2"/>
      <c r="S3" s="2"/>
      <c r="T3" s="2"/>
      <c r="U3" s="2"/>
      <c r="V3" s="2"/>
      <c r="W3" s="2"/>
      <c r="X3" s="2"/>
      <c r="Y3" s="2"/>
      <c r="Z3" s="2"/>
      <c r="AA3" s="2"/>
    </row>
    <row r="4" spans="1:27 16384:16384" ht="55.8">
      <c r="A4" s="25">
        <f t="shared" si="0"/>
        <v>4</v>
      </c>
      <c r="B4" s="26" t="s">
        <v>330</v>
      </c>
      <c r="C4" s="26" t="s">
        <v>338</v>
      </c>
      <c r="D4" s="26" t="s">
        <v>339</v>
      </c>
      <c r="E4" s="2" t="s">
        <v>340</v>
      </c>
      <c r="F4" s="2"/>
      <c r="G4" s="2"/>
      <c r="H4" s="2"/>
      <c r="I4" s="2"/>
      <c r="J4" s="2"/>
      <c r="K4" s="2"/>
      <c r="L4" s="2"/>
      <c r="M4" s="2"/>
      <c r="N4" s="2"/>
      <c r="O4" s="2"/>
      <c r="P4" s="2"/>
      <c r="Q4" s="2"/>
      <c r="R4" s="2"/>
      <c r="S4" s="2"/>
      <c r="T4" s="2"/>
      <c r="U4" s="2"/>
      <c r="V4" s="2"/>
      <c r="W4" s="2"/>
      <c r="X4" s="2"/>
      <c r="Y4" s="2"/>
      <c r="Z4" s="2"/>
      <c r="AA4" s="2"/>
    </row>
    <row r="5" spans="1:27 16384:16384" ht="55.8">
      <c r="A5" s="25">
        <f t="shared" si="0"/>
        <v>5</v>
      </c>
      <c r="B5" s="26" t="s">
        <v>330</v>
      </c>
      <c r="C5" s="26" t="s">
        <v>341</v>
      </c>
      <c r="D5" s="26" t="s">
        <v>339</v>
      </c>
      <c r="E5" s="2" t="s">
        <v>342</v>
      </c>
      <c r="F5" s="2"/>
      <c r="G5" s="2"/>
      <c r="H5" s="2"/>
      <c r="I5" s="2"/>
      <c r="J5" s="2"/>
      <c r="K5" s="2"/>
      <c r="L5" s="2"/>
      <c r="M5" s="2"/>
      <c r="N5" s="2"/>
      <c r="O5" s="2"/>
      <c r="P5" s="2"/>
      <c r="Q5" s="2"/>
      <c r="R5" s="2"/>
      <c r="S5" s="2"/>
      <c r="T5" s="2"/>
      <c r="U5" s="2"/>
      <c r="V5" s="2"/>
      <c r="W5" s="2"/>
      <c r="X5" s="2"/>
      <c r="Y5" s="2"/>
      <c r="Z5" s="2"/>
      <c r="AA5" s="2"/>
    </row>
    <row r="6" spans="1:27 16384:16384" ht="55.8">
      <c r="A6" s="25">
        <f t="shared" si="0"/>
        <v>6</v>
      </c>
      <c r="B6" s="26" t="s">
        <v>330</v>
      </c>
      <c r="C6" s="26" t="s">
        <v>343</v>
      </c>
      <c r="D6" s="26" t="s">
        <v>339</v>
      </c>
      <c r="E6" s="2" t="s">
        <v>344</v>
      </c>
      <c r="F6" s="2"/>
      <c r="G6" s="2"/>
      <c r="H6" s="2"/>
      <c r="I6" s="2"/>
      <c r="J6" s="2"/>
      <c r="K6" s="2"/>
      <c r="L6" s="2"/>
      <c r="M6" s="2"/>
      <c r="N6" s="2"/>
      <c r="O6" s="2"/>
      <c r="P6" s="2"/>
      <c r="Q6" s="2"/>
      <c r="R6" s="2"/>
      <c r="S6" s="2"/>
      <c r="T6" s="2"/>
      <c r="U6" s="2"/>
      <c r="V6" s="2"/>
      <c r="W6" s="2"/>
      <c r="X6" s="2"/>
      <c r="Y6" s="2"/>
      <c r="Z6" s="2"/>
      <c r="AA6" s="2"/>
    </row>
    <row r="7" spans="1:27 16384:16384" ht="93">
      <c r="A7" s="25">
        <f t="shared" si="0"/>
        <v>7</v>
      </c>
      <c r="B7" s="26" t="s">
        <v>345</v>
      </c>
      <c r="C7" s="26" t="s">
        <v>346</v>
      </c>
      <c r="D7" s="26" t="s">
        <v>5</v>
      </c>
      <c r="E7" s="2" t="s">
        <v>347</v>
      </c>
      <c r="F7" s="2"/>
      <c r="G7" s="2"/>
      <c r="H7" s="2"/>
      <c r="I7" s="2"/>
      <c r="J7" s="2"/>
      <c r="K7" s="2"/>
      <c r="L7" s="2"/>
      <c r="M7" s="2"/>
      <c r="N7" s="2"/>
      <c r="O7" s="2"/>
      <c r="P7" s="2"/>
      <c r="Q7" s="2"/>
      <c r="R7" s="2"/>
      <c r="S7" s="2"/>
      <c r="T7" s="2"/>
      <c r="U7" s="2"/>
      <c r="V7" s="2"/>
      <c r="W7" s="2"/>
      <c r="X7" s="2"/>
      <c r="Y7" s="2"/>
      <c r="Z7" s="2"/>
      <c r="AA7" s="2"/>
    </row>
    <row r="8" spans="1:27 16384:16384" ht="111.6">
      <c r="A8" s="25">
        <f t="shared" si="0"/>
        <v>8</v>
      </c>
      <c r="B8" s="26" t="s">
        <v>345</v>
      </c>
      <c r="C8" s="26" t="s">
        <v>348</v>
      </c>
      <c r="D8" s="26" t="s">
        <v>349</v>
      </c>
      <c r="E8" s="2" t="s">
        <v>350</v>
      </c>
      <c r="F8" s="2"/>
      <c r="G8" s="2"/>
      <c r="H8" s="2"/>
      <c r="I8" s="2"/>
      <c r="J8" s="2"/>
      <c r="K8" s="2"/>
      <c r="L8" s="2"/>
      <c r="M8" s="2"/>
      <c r="N8" s="2"/>
      <c r="O8" s="2"/>
      <c r="P8" s="2"/>
      <c r="Q8" s="2"/>
      <c r="R8" s="2"/>
      <c r="S8" s="2"/>
      <c r="T8" s="2"/>
      <c r="U8" s="2"/>
      <c r="V8" s="2"/>
      <c r="W8" s="2"/>
      <c r="X8" s="2"/>
      <c r="Y8" s="2"/>
      <c r="Z8" s="2"/>
      <c r="AA8" s="2"/>
    </row>
    <row r="9" spans="1:27 16384:16384" ht="93">
      <c r="A9" s="25">
        <f t="shared" si="0"/>
        <v>9</v>
      </c>
      <c r="B9" s="26" t="s">
        <v>345</v>
      </c>
      <c r="C9" s="26" t="s">
        <v>351</v>
      </c>
      <c r="D9" s="26" t="s">
        <v>75</v>
      </c>
      <c r="E9" s="2" t="s">
        <v>352</v>
      </c>
      <c r="F9" s="2"/>
      <c r="G9" s="2"/>
      <c r="H9" s="2"/>
      <c r="I9" s="2"/>
      <c r="J9" s="2"/>
      <c r="K9" s="2"/>
      <c r="L9" s="2"/>
      <c r="M9" s="2"/>
      <c r="N9" s="2"/>
      <c r="O9" s="2"/>
      <c r="P9" s="2"/>
      <c r="Q9" s="2"/>
      <c r="R9" s="2"/>
      <c r="S9" s="2"/>
      <c r="T9" s="2"/>
      <c r="U9" s="2"/>
      <c r="V9" s="2"/>
      <c r="W9" s="2"/>
      <c r="X9" s="2"/>
      <c r="Y9" s="2"/>
      <c r="Z9" s="2"/>
      <c r="AA9" s="2"/>
    </row>
    <row r="10" spans="1:27 16384:16384" ht="111.6">
      <c r="A10" s="25">
        <f t="shared" si="0"/>
        <v>10</v>
      </c>
      <c r="B10" s="26" t="s">
        <v>345</v>
      </c>
      <c r="C10" s="26" t="s">
        <v>353</v>
      </c>
      <c r="D10" s="26" t="s">
        <v>77</v>
      </c>
      <c r="E10" s="2" t="s">
        <v>354</v>
      </c>
      <c r="F10" s="2"/>
      <c r="G10" s="2"/>
      <c r="H10" s="2"/>
      <c r="I10" s="2"/>
      <c r="J10" s="2"/>
      <c r="K10" s="2"/>
      <c r="L10" s="2"/>
      <c r="M10" s="2"/>
      <c r="N10" s="2"/>
      <c r="O10" s="2"/>
      <c r="P10" s="2"/>
      <c r="Q10" s="2"/>
      <c r="R10" s="2"/>
      <c r="S10" s="2"/>
      <c r="T10" s="2"/>
      <c r="U10" s="2"/>
      <c r="V10" s="2"/>
      <c r="W10" s="2"/>
      <c r="X10" s="2"/>
      <c r="Y10" s="2"/>
      <c r="Z10" s="2"/>
      <c r="AA10" s="2"/>
    </row>
    <row r="11" spans="1:27 16384:16384" ht="37.200000000000003">
      <c r="A11" s="25">
        <f t="shared" si="0"/>
        <v>11</v>
      </c>
      <c r="B11" s="26" t="s">
        <v>345</v>
      </c>
      <c r="C11" s="26" t="s">
        <v>355</v>
      </c>
      <c r="D11" s="26" t="s">
        <v>356</v>
      </c>
      <c r="E11" s="2" t="s">
        <v>357</v>
      </c>
      <c r="F11" s="2"/>
      <c r="G11" s="2"/>
      <c r="H11" s="2"/>
      <c r="I11" s="2"/>
      <c r="J11" s="2"/>
      <c r="K11" s="2"/>
      <c r="L11" s="2"/>
      <c r="M11" s="2"/>
      <c r="N11" s="2"/>
      <c r="O11" s="2"/>
      <c r="P11" s="2"/>
      <c r="Q11" s="2"/>
      <c r="R11" s="2"/>
      <c r="S11" s="2"/>
      <c r="T11" s="2"/>
      <c r="U11" s="2"/>
      <c r="V11" s="2"/>
      <c r="W11" s="2"/>
      <c r="X11" s="2"/>
      <c r="Y11" s="2"/>
      <c r="Z11" s="2"/>
      <c r="AA11" s="2"/>
    </row>
    <row r="12" spans="1:27 16384:16384" ht="74.400000000000006">
      <c r="A12" s="25">
        <f t="shared" si="0"/>
        <v>12</v>
      </c>
      <c r="B12" s="26" t="s">
        <v>345</v>
      </c>
      <c r="C12" s="26" t="s">
        <v>358</v>
      </c>
      <c r="D12" s="26" t="s">
        <v>356</v>
      </c>
      <c r="E12" s="2" t="s">
        <v>359</v>
      </c>
      <c r="F12" s="2"/>
      <c r="G12" s="2"/>
      <c r="H12" s="2"/>
      <c r="I12" s="2"/>
      <c r="J12" s="2"/>
      <c r="K12" s="2"/>
      <c r="L12" s="2"/>
      <c r="M12" s="2"/>
      <c r="N12" s="2"/>
      <c r="O12" s="2"/>
      <c r="P12" s="2"/>
      <c r="Q12" s="2"/>
      <c r="R12" s="2"/>
      <c r="S12" s="2"/>
      <c r="T12" s="2"/>
      <c r="U12" s="2"/>
      <c r="V12" s="2"/>
      <c r="W12" s="2"/>
      <c r="X12" s="2"/>
      <c r="Y12" s="2"/>
      <c r="Z12" s="2"/>
      <c r="AA12" s="2"/>
    </row>
    <row r="13" spans="1:27 16384:16384" ht="74.400000000000006">
      <c r="A13" s="25">
        <f t="shared" si="0"/>
        <v>13</v>
      </c>
      <c r="B13" s="26" t="s">
        <v>345</v>
      </c>
      <c r="C13" s="26" t="s">
        <v>360</v>
      </c>
      <c r="D13" s="26" t="s">
        <v>157</v>
      </c>
      <c r="E13" s="2" t="s">
        <v>361</v>
      </c>
      <c r="F13" s="2"/>
      <c r="G13" s="2"/>
      <c r="H13" s="2"/>
      <c r="I13" s="2"/>
      <c r="J13" s="2"/>
      <c r="K13" s="2"/>
      <c r="L13" s="2"/>
      <c r="M13" s="2"/>
      <c r="N13" s="2"/>
      <c r="O13" s="2"/>
      <c r="P13" s="2"/>
      <c r="Q13" s="2"/>
      <c r="R13" s="2"/>
      <c r="S13" s="2"/>
      <c r="T13" s="2"/>
      <c r="U13" s="2"/>
      <c r="V13" s="2"/>
      <c r="W13" s="2"/>
      <c r="X13" s="2"/>
      <c r="Y13" s="2"/>
      <c r="Z13" s="2"/>
      <c r="AA13" s="2"/>
    </row>
    <row r="14" spans="1:27 16384:16384" ht="93">
      <c r="A14" s="25">
        <f t="shared" si="0"/>
        <v>14</v>
      </c>
      <c r="B14" s="26" t="s">
        <v>345</v>
      </c>
      <c r="C14" s="26" t="s">
        <v>362</v>
      </c>
      <c r="D14" s="26" t="s">
        <v>363</v>
      </c>
      <c r="E14" s="2" t="s">
        <v>364</v>
      </c>
      <c r="F14" s="2"/>
      <c r="G14" s="2"/>
      <c r="H14" s="2"/>
      <c r="I14" s="2"/>
      <c r="J14" s="2"/>
      <c r="K14" s="2"/>
      <c r="L14" s="2"/>
      <c r="M14" s="2"/>
      <c r="N14" s="2"/>
      <c r="O14" s="2"/>
      <c r="P14" s="2"/>
      <c r="Q14" s="2"/>
      <c r="R14" s="2"/>
      <c r="S14" s="2"/>
      <c r="T14" s="2"/>
      <c r="U14" s="2"/>
      <c r="V14" s="2"/>
      <c r="W14" s="2"/>
      <c r="X14" s="2"/>
      <c r="Y14" s="2"/>
      <c r="Z14" s="2"/>
      <c r="AA14" s="2"/>
    </row>
    <row r="15" spans="1:27 16384:16384" ht="74.400000000000006">
      <c r="A15" s="25">
        <f t="shared" si="0"/>
        <v>15</v>
      </c>
      <c r="B15" s="26" t="s">
        <v>345</v>
      </c>
      <c r="C15" s="26" t="s">
        <v>365</v>
      </c>
      <c r="D15" s="26" t="s">
        <v>363</v>
      </c>
      <c r="E15" s="2" t="s">
        <v>366</v>
      </c>
      <c r="F15" s="2"/>
      <c r="G15" s="2"/>
      <c r="H15" s="2"/>
      <c r="I15" s="2"/>
      <c r="J15" s="2"/>
      <c r="K15" s="2"/>
      <c r="L15" s="2"/>
      <c r="M15" s="2"/>
      <c r="N15" s="2"/>
      <c r="O15" s="2"/>
      <c r="P15" s="2"/>
      <c r="Q15" s="2"/>
      <c r="R15" s="2"/>
      <c r="S15" s="2"/>
      <c r="T15" s="2"/>
      <c r="U15" s="2"/>
      <c r="V15" s="2"/>
      <c r="W15" s="2"/>
      <c r="X15" s="2"/>
      <c r="Y15" s="2"/>
      <c r="Z15" s="2"/>
      <c r="AA15" s="2"/>
    </row>
    <row r="16" spans="1:27 16384:16384" ht="93">
      <c r="A16" s="25">
        <f t="shared" si="0"/>
        <v>16</v>
      </c>
      <c r="B16" s="26" t="s">
        <v>345</v>
      </c>
      <c r="C16" s="26" t="s">
        <v>367</v>
      </c>
      <c r="D16" s="26" t="s">
        <v>282</v>
      </c>
      <c r="E16" s="2" t="s">
        <v>368</v>
      </c>
      <c r="F16" s="2"/>
      <c r="G16" s="2"/>
      <c r="H16" s="2"/>
      <c r="I16" s="2"/>
      <c r="J16" s="2"/>
      <c r="K16" s="2"/>
      <c r="L16" s="2"/>
      <c r="M16" s="2"/>
      <c r="N16" s="2"/>
      <c r="O16" s="2"/>
      <c r="P16" s="2"/>
      <c r="Q16" s="2"/>
      <c r="R16" s="2"/>
      <c r="S16" s="2"/>
      <c r="T16" s="2"/>
      <c r="U16" s="2"/>
      <c r="V16" s="2"/>
      <c r="W16" s="2"/>
      <c r="X16" s="2"/>
      <c r="Y16" s="2"/>
      <c r="Z16" s="2"/>
      <c r="AA16" s="2"/>
    </row>
    <row r="17" spans="1:27" ht="148.80000000000001">
      <c r="A17" s="25">
        <f t="shared" si="0"/>
        <v>17</v>
      </c>
      <c r="B17" s="26" t="s">
        <v>345</v>
      </c>
      <c r="C17" s="26" t="s">
        <v>369</v>
      </c>
      <c r="D17" s="26" t="s">
        <v>370</v>
      </c>
      <c r="E17" s="2" t="s">
        <v>371</v>
      </c>
      <c r="F17" s="2"/>
      <c r="G17" s="2"/>
      <c r="H17" s="2"/>
      <c r="I17" s="2"/>
      <c r="J17" s="2"/>
      <c r="K17" s="2"/>
      <c r="L17" s="2"/>
      <c r="M17" s="2"/>
      <c r="N17" s="2"/>
      <c r="O17" s="2"/>
      <c r="P17" s="2"/>
      <c r="Q17" s="2"/>
      <c r="R17" s="2"/>
      <c r="S17" s="2"/>
      <c r="T17" s="2"/>
      <c r="U17" s="2"/>
      <c r="V17" s="2"/>
      <c r="W17" s="2"/>
      <c r="X17" s="2"/>
      <c r="Y17" s="2"/>
      <c r="Z17" s="2"/>
      <c r="AA17" s="2"/>
    </row>
    <row r="18" spans="1:27" ht="130.19999999999999">
      <c r="A18" s="25">
        <f t="shared" si="0"/>
        <v>18</v>
      </c>
      <c r="B18" s="26" t="s">
        <v>345</v>
      </c>
      <c r="C18" s="26" t="s">
        <v>372</v>
      </c>
      <c r="D18" s="26" t="s">
        <v>273</v>
      </c>
      <c r="E18" s="2" t="s">
        <v>373</v>
      </c>
      <c r="F18" s="2"/>
      <c r="G18" s="2"/>
      <c r="H18" s="2"/>
      <c r="I18" s="2"/>
      <c r="J18" s="2"/>
      <c r="K18" s="2"/>
      <c r="L18" s="2"/>
      <c r="M18" s="2"/>
      <c r="N18" s="2"/>
      <c r="O18" s="2"/>
      <c r="P18" s="2"/>
      <c r="Q18" s="2"/>
      <c r="R18" s="2"/>
      <c r="S18" s="2"/>
      <c r="T18" s="2"/>
      <c r="U18" s="2"/>
      <c r="V18" s="2"/>
      <c r="W18" s="2"/>
      <c r="X18" s="2"/>
      <c r="Y18" s="2"/>
      <c r="Z18" s="2"/>
      <c r="AA18" s="2"/>
    </row>
    <row r="19" spans="1:27" ht="93">
      <c r="A19" s="25">
        <f t="shared" si="0"/>
        <v>19</v>
      </c>
      <c r="B19" s="26" t="s">
        <v>345</v>
      </c>
      <c r="C19" s="26" t="s">
        <v>374</v>
      </c>
      <c r="D19" s="26" t="s">
        <v>31</v>
      </c>
      <c r="E19" s="2" t="s">
        <v>375</v>
      </c>
      <c r="F19" s="2"/>
      <c r="G19" s="2"/>
      <c r="H19" s="2"/>
      <c r="I19" s="2"/>
      <c r="J19" s="2"/>
      <c r="K19" s="2"/>
      <c r="L19" s="2"/>
      <c r="M19" s="2"/>
      <c r="N19" s="2"/>
      <c r="O19" s="2"/>
      <c r="P19" s="2"/>
      <c r="Q19" s="2"/>
      <c r="R19" s="2"/>
      <c r="S19" s="2"/>
      <c r="T19" s="2"/>
      <c r="U19" s="2"/>
      <c r="V19" s="2"/>
      <c r="W19" s="2"/>
      <c r="X19" s="2"/>
      <c r="Y19" s="2"/>
      <c r="Z19" s="2"/>
      <c r="AA19" s="2"/>
    </row>
    <row r="20" spans="1:27" ht="74.400000000000006">
      <c r="A20" s="25">
        <f t="shared" si="0"/>
        <v>20</v>
      </c>
      <c r="B20" s="26" t="s">
        <v>345</v>
      </c>
      <c r="C20" s="26" t="s">
        <v>376</v>
      </c>
      <c r="D20" s="26" t="s">
        <v>377</v>
      </c>
      <c r="E20" s="2" t="s">
        <v>378</v>
      </c>
      <c r="F20" s="2"/>
      <c r="G20" s="2"/>
      <c r="H20" s="2"/>
      <c r="I20" s="2"/>
      <c r="J20" s="2"/>
      <c r="K20" s="2"/>
      <c r="L20" s="2"/>
      <c r="M20" s="2"/>
      <c r="N20" s="2"/>
      <c r="O20" s="2"/>
      <c r="P20" s="2"/>
      <c r="Q20" s="2"/>
      <c r="R20" s="2"/>
      <c r="S20" s="2"/>
      <c r="T20" s="2"/>
      <c r="U20" s="2"/>
      <c r="V20" s="2"/>
      <c r="W20" s="2"/>
      <c r="X20" s="2"/>
      <c r="Y20" s="2"/>
      <c r="Z20" s="2"/>
      <c r="AA20" s="2"/>
    </row>
    <row r="21" spans="1:27" ht="93">
      <c r="A21" s="25">
        <f t="shared" si="0"/>
        <v>21</v>
      </c>
      <c r="B21" s="26" t="s">
        <v>345</v>
      </c>
      <c r="C21" s="26" t="s">
        <v>379</v>
      </c>
      <c r="D21" s="26" t="s">
        <v>219</v>
      </c>
      <c r="E21" s="2" t="s">
        <v>380</v>
      </c>
      <c r="F21" s="2"/>
      <c r="G21" s="2"/>
      <c r="H21" s="2"/>
      <c r="I21" s="2"/>
      <c r="J21" s="2"/>
      <c r="K21" s="2"/>
      <c r="L21" s="2"/>
      <c r="M21" s="2"/>
      <c r="N21" s="2"/>
      <c r="O21" s="2"/>
      <c r="P21" s="2"/>
      <c r="Q21" s="2"/>
      <c r="R21" s="2"/>
      <c r="S21" s="2"/>
      <c r="T21" s="2"/>
      <c r="U21" s="2"/>
      <c r="V21" s="2"/>
      <c r="W21" s="2"/>
      <c r="X21" s="2"/>
      <c r="Y21" s="2"/>
      <c r="Z21" s="2"/>
      <c r="AA21" s="2"/>
    </row>
    <row r="22" spans="1:27" ht="93">
      <c r="A22" s="25">
        <f t="shared" si="0"/>
        <v>22</v>
      </c>
      <c r="B22" s="26" t="s">
        <v>345</v>
      </c>
      <c r="C22" s="26" t="s">
        <v>381</v>
      </c>
      <c r="D22" s="26" t="s">
        <v>382</v>
      </c>
      <c r="E22" s="2" t="s">
        <v>383</v>
      </c>
      <c r="F22" s="2"/>
      <c r="G22" s="2"/>
      <c r="H22" s="2"/>
      <c r="I22" s="2"/>
      <c r="J22" s="2"/>
      <c r="K22" s="2"/>
      <c r="L22" s="2"/>
      <c r="M22" s="2"/>
      <c r="N22" s="2"/>
      <c r="O22" s="2"/>
      <c r="P22" s="2"/>
      <c r="Q22" s="2"/>
      <c r="R22" s="2"/>
      <c r="S22" s="2"/>
      <c r="T22" s="2"/>
      <c r="U22" s="2"/>
      <c r="V22" s="2"/>
      <c r="W22" s="2"/>
      <c r="X22" s="2"/>
      <c r="Y22" s="2"/>
      <c r="Z22" s="2"/>
      <c r="AA22" s="2"/>
    </row>
    <row r="23" spans="1:27" ht="241.8">
      <c r="A23" s="25">
        <f t="shared" si="0"/>
        <v>23</v>
      </c>
      <c r="B23" s="26" t="s">
        <v>345</v>
      </c>
      <c r="C23" s="26" t="s">
        <v>384</v>
      </c>
      <c r="D23" s="26" t="s">
        <v>37</v>
      </c>
      <c r="E23" s="2" t="s">
        <v>385</v>
      </c>
      <c r="F23" s="2"/>
      <c r="G23" s="2"/>
      <c r="H23" s="2"/>
      <c r="I23" s="2"/>
      <c r="J23" s="2"/>
      <c r="K23" s="2"/>
      <c r="L23" s="2"/>
      <c r="M23" s="2"/>
      <c r="N23" s="2"/>
      <c r="O23" s="2"/>
      <c r="P23" s="2"/>
      <c r="Q23" s="2"/>
      <c r="R23" s="2"/>
      <c r="S23" s="2"/>
      <c r="T23" s="2"/>
      <c r="U23" s="2"/>
      <c r="V23" s="2"/>
      <c r="W23" s="2"/>
      <c r="X23" s="2"/>
      <c r="Y23" s="2"/>
      <c r="Z23" s="2"/>
      <c r="AA23" s="2"/>
    </row>
    <row r="24" spans="1:27" ht="37.200000000000003">
      <c r="A24" s="25">
        <f t="shared" si="0"/>
        <v>24</v>
      </c>
      <c r="B24" s="26" t="s">
        <v>345</v>
      </c>
      <c r="C24" s="26" t="s">
        <v>386</v>
      </c>
      <c r="D24" s="26" t="s">
        <v>277</v>
      </c>
      <c r="E24" s="2" t="s">
        <v>387</v>
      </c>
      <c r="F24" s="2"/>
      <c r="G24" s="2"/>
      <c r="H24" s="2"/>
      <c r="I24" s="2"/>
      <c r="J24" s="2"/>
      <c r="K24" s="2"/>
      <c r="L24" s="2"/>
      <c r="M24" s="2"/>
      <c r="N24" s="2"/>
      <c r="O24" s="2"/>
      <c r="P24" s="2"/>
      <c r="Q24" s="2"/>
      <c r="R24" s="2"/>
      <c r="S24" s="2"/>
      <c r="T24" s="2"/>
      <c r="U24" s="2"/>
      <c r="V24" s="2"/>
      <c r="W24" s="2"/>
      <c r="X24" s="2"/>
      <c r="Y24" s="2"/>
      <c r="Z24" s="2"/>
      <c r="AA24" s="2"/>
    </row>
    <row r="25" spans="1:27" ht="93">
      <c r="A25" s="25">
        <f t="shared" si="0"/>
        <v>25</v>
      </c>
      <c r="B25" s="26" t="s">
        <v>345</v>
      </c>
      <c r="C25" s="26" t="s">
        <v>388</v>
      </c>
      <c r="D25" s="26" t="s">
        <v>123</v>
      </c>
      <c r="E25" s="27" t="s">
        <v>389</v>
      </c>
      <c r="F25" s="27"/>
      <c r="G25" s="27"/>
      <c r="H25" s="27"/>
      <c r="I25" s="27"/>
      <c r="J25" s="27"/>
      <c r="K25" s="27"/>
      <c r="L25" s="27"/>
      <c r="M25" s="27"/>
      <c r="N25" s="27"/>
      <c r="O25" s="27"/>
      <c r="P25" s="27"/>
      <c r="Q25" s="27"/>
      <c r="R25" s="27"/>
      <c r="S25" s="27"/>
      <c r="T25" s="27"/>
      <c r="U25" s="27"/>
      <c r="V25" s="27"/>
      <c r="W25" s="27"/>
      <c r="X25" s="27"/>
      <c r="Y25" s="27"/>
      <c r="Z25" s="27"/>
      <c r="AA25" s="27"/>
    </row>
    <row r="26" spans="1:27" ht="74.400000000000006">
      <c r="A26" s="25">
        <f t="shared" si="0"/>
        <v>26</v>
      </c>
      <c r="B26" s="26" t="s">
        <v>345</v>
      </c>
      <c r="C26" s="26" t="s">
        <v>390</v>
      </c>
      <c r="D26" s="26" t="s">
        <v>99</v>
      </c>
      <c r="E26" s="27" t="s">
        <v>391</v>
      </c>
      <c r="F26" s="27"/>
      <c r="G26" s="27"/>
      <c r="H26" s="27"/>
      <c r="I26" s="27"/>
      <c r="J26" s="27"/>
      <c r="K26" s="27"/>
      <c r="L26" s="27"/>
      <c r="M26" s="27"/>
      <c r="N26" s="27"/>
      <c r="O26" s="27"/>
      <c r="P26" s="27"/>
      <c r="Q26" s="27"/>
      <c r="R26" s="27"/>
      <c r="S26" s="27"/>
      <c r="T26" s="27"/>
      <c r="U26" s="27"/>
      <c r="V26" s="27"/>
      <c r="W26" s="27"/>
      <c r="X26" s="27"/>
      <c r="Y26" s="27"/>
      <c r="Z26" s="27"/>
      <c r="AA26" s="27"/>
    </row>
    <row r="27" spans="1:27" ht="111.6">
      <c r="A27" s="25">
        <f t="shared" si="0"/>
        <v>27</v>
      </c>
      <c r="B27" s="26" t="s">
        <v>345</v>
      </c>
      <c r="C27" s="26" t="s">
        <v>392</v>
      </c>
      <c r="D27" s="26" t="s">
        <v>103</v>
      </c>
      <c r="E27" s="2" t="s">
        <v>393</v>
      </c>
      <c r="F27" s="2"/>
      <c r="G27" s="2"/>
      <c r="H27" s="2"/>
      <c r="I27" s="2"/>
      <c r="J27" s="2"/>
      <c r="K27" s="2"/>
      <c r="L27" s="2"/>
      <c r="M27" s="2"/>
      <c r="N27" s="2"/>
      <c r="O27" s="2"/>
      <c r="P27" s="2"/>
      <c r="Q27" s="2"/>
      <c r="R27" s="2"/>
      <c r="S27" s="2"/>
      <c r="T27" s="2"/>
      <c r="U27" s="2"/>
      <c r="V27" s="2"/>
      <c r="W27" s="2"/>
      <c r="X27" s="2"/>
      <c r="Y27" s="2"/>
      <c r="Z27" s="2"/>
      <c r="AA27" s="2"/>
    </row>
    <row r="28" spans="1:27" ht="74.400000000000006">
      <c r="A28" s="25">
        <f t="shared" si="0"/>
        <v>28</v>
      </c>
      <c r="B28" s="26" t="s">
        <v>345</v>
      </c>
      <c r="C28" s="26" t="s">
        <v>394</v>
      </c>
      <c r="D28" s="26" t="s">
        <v>395</v>
      </c>
      <c r="E28" s="2" t="s">
        <v>396</v>
      </c>
      <c r="F28" s="2"/>
      <c r="G28" s="2"/>
      <c r="H28" s="2"/>
      <c r="I28" s="2"/>
      <c r="J28" s="2"/>
      <c r="K28" s="2"/>
      <c r="L28" s="2"/>
      <c r="M28" s="2"/>
      <c r="N28" s="2"/>
      <c r="O28" s="2"/>
      <c r="P28" s="2"/>
      <c r="Q28" s="2"/>
      <c r="R28" s="2"/>
      <c r="S28" s="2"/>
      <c r="T28" s="2"/>
      <c r="U28" s="2"/>
      <c r="V28" s="2"/>
      <c r="W28" s="2"/>
      <c r="X28" s="2"/>
      <c r="Y28" s="2"/>
      <c r="Z28" s="2"/>
      <c r="AA28" s="2"/>
    </row>
    <row r="29" spans="1:27" ht="74.400000000000006">
      <c r="A29" s="25">
        <f t="shared" si="0"/>
        <v>29</v>
      </c>
      <c r="B29" s="26" t="s">
        <v>345</v>
      </c>
      <c r="C29" s="26" t="s">
        <v>397</v>
      </c>
      <c r="D29" s="26" t="s">
        <v>339</v>
      </c>
      <c r="E29" s="2" t="s">
        <v>398</v>
      </c>
      <c r="F29" s="2"/>
      <c r="G29" s="2"/>
      <c r="H29" s="2"/>
      <c r="I29" s="2"/>
      <c r="J29" s="2"/>
      <c r="K29" s="2"/>
      <c r="L29" s="2"/>
      <c r="M29" s="2"/>
      <c r="N29" s="2"/>
      <c r="O29" s="2"/>
      <c r="P29" s="2"/>
      <c r="Q29" s="2"/>
      <c r="R29" s="2"/>
      <c r="S29" s="2"/>
      <c r="T29" s="2"/>
      <c r="U29" s="2"/>
      <c r="V29" s="2"/>
      <c r="W29" s="2"/>
      <c r="X29" s="2"/>
      <c r="Y29" s="2"/>
      <c r="Z29" s="2"/>
      <c r="AA29" s="2"/>
    </row>
    <row r="30" spans="1:27" ht="93">
      <c r="A30" s="25">
        <f t="shared" si="0"/>
        <v>30</v>
      </c>
      <c r="B30" s="26" t="s">
        <v>345</v>
      </c>
      <c r="C30" s="26" t="s">
        <v>399</v>
      </c>
      <c r="D30" s="26" t="s">
        <v>339</v>
      </c>
      <c r="E30" s="2" t="s">
        <v>400</v>
      </c>
      <c r="F30" s="2"/>
      <c r="G30" s="2"/>
      <c r="H30" s="2"/>
      <c r="I30" s="2"/>
      <c r="J30" s="2"/>
      <c r="K30" s="2"/>
      <c r="L30" s="2"/>
      <c r="M30" s="2"/>
      <c r="N30" s="2"/>
      <c r="O30" s="2"/>
      <c r="P30" s="2"/>
      <c r="Q30" s="2"/>
      <c r="R30" s="2"/>
      <c r="S30" s="2"/>
      <c r="T30" s="2"/>
      <c r="U30" s="2"/>
      <c r="V30" s="2"/>
      <c r="W30" s="2"/>
      <c r="X30" s="2"/>
      <c r="Y30" s="2"/>
      <c r="Z30" s="2"/>
      <c r="AA30" s="2"/>
    </row>
    <row r="31" spans="1:27" ht="55.8">
      <c r="A31" s="25">
        <f t="shared" si="0"/>
        <v>31</v>
      </c>
      <c r="B31" s="26" t="s">
        <v>345</v>
      </c>
      <c r="C31" s="26" t="s">
        <v>401</v>
      </c>
      <c r="D31" s="26" t="s">
        <v>339</v>
      </c>
      <c r="E31" s="2" t="s">
        <v>402</v>
      </c>
      <c r="F31" s="2"/>
      <c r="G31" s="2"/>
      <c r="H31" s="2"/>
      <c r="I31" s="2"/>
      <c r="J31" s="2"/>
      <c r="K31" s="2"/>
      <c r="L31" s="2"/>
      <c r="M31" s="2"/>
      <c r="N31" s="2"/>
      <c r="O31" s="2"/>
      <c r="P31" s="2"/>
      <c r="Q31" s="2"/>
      <c r="R31" s="2"/>
      <c r="S31" s="2"/>
      <c r="T31" s="2"/>
      <c r="U31" s="2"/>
      <c r="V31" s="2"/>
      <c r="W31" s="2"/>
      <c r="X31" s="2"/>
      <c r="Y31" s="2"/>
      <c r="Z31" s="2"/>
      <c r="AA31" s="2"/>
    </row>
    <row r="32" spans="1:27" ht="93">
      <c r="A32" s="25">
        <f t="shared" si="0"/>
        <v>32</v>
      </c>
      <c r="B32" s="26" t="s">
        <v>345</v>
      </c>
      <c r="C32" s="26" t="s">
        <v>403</v>
      </c>
      <c r="D32" s="26" t="s">
        <v>339</v>
      </c>
      <c r="E32" s="2" t="s">
        <v>404</v>
      </c>
      <c r="F32" s="2"/>
      <c r="G32" s="2"/>
      <c r="H32" s="2"/>
      <c r="I32" s="2"/>
      <c r="J32" s="2"/>
      <c r="K32" s="2"/>
      <c r="L32" s="2"/>
      <c r="M32" s="2"/>
      <c r="N32" s="2"/>
      <c r="O32" s="2"/>
      <c r="P32" s="2"/>
      <c r="Q32" s="2"/>
      <c r="R32" s="2"/>
      <c r="S32" s="2"/>
      <c r="T32" s="2"/>
      <c r="U32" s="2"/>
      <c r="V32" s="2"/>
      <c r="W32" s="2"/>
      <c r="X32" s="2"/>
      <c r="Y32" s="2"/>
      <c r="Z32" s="2"/>
      <c r="AA32" s="2"/>
    </row>
    <row r="33" spans="1:27" ht="74.400000000000006">
      <c r="A33" s="25">
        <f t="shared" si="0"/>
        <v>33</v>
      </c>
      <c r="B33" s="26" t="s">
        <v>345</v>
      </c>
      <c r="C33" s="26" t="s">
        <v>405</v>
      </c>
      <c r="D33" s="26" t="s">
        <v>339</v>
      </c>
      <c r="E33" s="2" t="s">
        <v>406</v>
      </c>
      <c r="F33" s="2"/>
      <c r="G33" s="2"/>
      <c r="H33" s="2"/>
      <c r="I33" s="2"/>
      <c r="J33" s="2"/>
      <c r="K33" s="2"/>
      <c r="L33" s="2"/>
      <c r="M33" s="2"/>
      <c r="N33" s="2"/>
      <c r="O33" s="2"/>
      <c r="P33" s="2"/>
      <c r="Q33" s="2"/>
      <c r="R33" s="2"/>
      <c r="S33" s="2"/>
      <c r="T33" s="2"/>
      <c r="U33" s="2"/>
      <c r="V33" s="2"/>
      <c r="W33" s="2"/>
      <c r="X33" s="2"/>
      <c r="Y33" s="2"/>
      <c r="Z33" s="2"/>
      <c r="AA33" s="2"/>
    </row>
    <row r="34" spans="1:27" ht="167.4">
      <c r="A34" s="25">
        <f t="shared" si="0"/>
        <v>34</v>
      </c>
      <c r="B34" s="26" t="s">
        <v>407</v>
      </c>
      <c r="C34" s="26" t="s">
        <v>408</v>
      </c>
      <c r="D34" s="26" t="s">
        <v>237</v>
      </c>
      <c r="E34" s="27" t="s">
        <v>409</v>
      </c>
      <c r="F34" s="27"/>
      <c r="G34" s="27"/>
      <c r="H34" s="27"/>
      <c r="I34" s="27"/>
      <c r="J34" s="27"/>
      <c r="K34" s="27"/>
      <c r="L34" s="27"/>
      <c r="M34" s="27"/>
      <c r="N34" s="27"/>
      <c r="O34" s="27"/>
      <c r="P34" s="27"/>
      <c r="Q34" s="27"/>
      <c r="R34" s="27"/>
      <c r="S34" s="27"/>
      <c r="T34" s="27"/>
      <c r="U34" s="27"/>
      <c r="V34" s="27"/>
      <c r="W34" s="27"/>
      <c r="X34" s="27"/>
      <c r="Y34" s="27"/>
      <c r="Z34" s="27"/>
      <c r="AA34" s="27"/>
    </row>
    <row r="35" spans="1:27" ht="111.6">
      <c r="A35" s="25">
        <f t="shared" si="0"/>
        <v>35</v>
      </c>
      <c r="B35" s="26" t="s">
        <v>407</v>
      </c>
      <c r="C35" s="26" t="s">
        <v>410</v>
      </c>
      <c r="D35" s="26" t="s">
        <v>5</v>
      </c>
      <c r="E35" s="2" t="s">
        <v>411</v>
      </c>
      <c r="F35" s="2"/>
      <c r="G35" s="2"/>
      <c r="H35" s="2"/>
      <c r="I35" s="2"/>
      <c r="J35" s="2"/>
      <c r="K35" s="2"/>
      <c r="L35" s="2"/>
      <c r="M35" s="2"/>
      <c r="N35" s="2"/>
      <c r="O35" s="2"/>
      <c r="P35" s="2"/>
      <c r="Q35" s="2"/>
      <c r="R35" s="2"/>
      <c r="S35" s="2"/>
      <c r="T35" s="2"/>
      <c r="U35" s="2"/>
      <c r="V35" s="2"/>
      <c r="W35" s="2"/>
      <c r="X35" s="2"/>
      <c r="Y35" s="2"/>
      <c r="Z35" s="2"/>
      <c r="AA35" s="2"/>
    </row>
    <row r="36" spans="1:27" ht="111.6">
      <c r="A36" s="25">
        <f t="shared" si="0"/>
        <v>36</v>
      </c>
      <c r="B36" s="26" t="s">
        <v>407</v>
      </c>
      <c r="C36" s="26" t="s">
        <v>412</v>
      </c>
      <c r="D36" s="26" t="s">
        <v>5</v>
      </c>
      <c r="E36" s="2" t="s">
        <v>413</v>
      </c>
      <c r="F36" s="2"/>
      <c r="G36" s="2"/>
      <c r="H36" s="2"/>
      <c r="I36" s="2"/>
      <c r="J36" s="2"/>
      <c r="K36" s="2"/>
      <c r="L36" s="2"/>
      <c r="M36" s="2"/>
      <c r="N36" s="2"/>
      <c r="O36" s="2"/>
      <c r="P36" s="2"/>
      <c r="Q36" s="2"/>
      <c r="R36" s="2"/>
      <c r="S36" s="2"/>
      <c r="T36" s="2"/>
      <c r="U36" s="2"/>
      <c r="V36" s="2"/>
      <c r="W36" s="2"/>
      <c r="X36" s="2"/>
      <c r="Y36" s="2"/>
      <c r="Z36" s="2"/>
      <c r="AA36" s="2"/>
    </row>
    <row r="37" spans="1:27" ht="93">
      <c r="A37" s="25">
        <f t="shared" si="0"/>
        <v>37</v>
      </c>
      <c r="B37" s="26" t="s">
        <v>407</v>
      </c>
      <c r="C37" s="26" t="s">
        <v>414</v>
      </c>
      <c r="D37" s="26" t="s">
        <v>349</v>
      </c>
      <c r="E37" s="2" t="s">
        <v>415</v>
      </c>
      <c r="F37" s="2"/>
      <c r="G37" s="2"/>
      <c r="H37" s="2"/>
      <c r="I37" s="2"/>
      <c r="J37" s="2"/>
      <c r="K37" s="2"/>
      <c r="L37" s="2"/>
      <c r="M37" s="2"/>
      <c r="N37" s="2"/>
      <c r="O37" s="2"/>
      <c r="P37" s="2"/>
      <c r="Q37" s="2"/>
      <c r="R37" s="2"/>
      <c r="S37" s="2"/>
      <c r="T37" s="2"/>
      <c r="U37" s="2"/>
      <c r="V37" s="2"/>
      <c r="W37" s="2"/>
      <c r="X37" s="2"/>
      <c r="Y37" s="2"/>
      <c r="Z37" s="2"/>
      <c r="AA37" s="2"/>
    </row>
    <row r="38" spans="1:27" ht="93">
      <c r="A38" s="25">
        <f t="shared" si="0"/>
        <v>38</v>
      </c>
      <c r="B38" s="26" t="s">
        <v>407</v>
      </c>
      <c r="C38" s="26" t="s">
        <v>416</v>
      </c>
      <c r="D38" s="26" t="s">
        <v>349</v>
      </c>
      <c r="E38" s="2" t="s">
        <v>417</v>
      </c>
      <c r="F38" s="2"/>
      <c r="G38" s="2"/>
      <c r="H38" s="2"/>
      <c r="I38" s="2"/>
      <c r="J38" s="2"/>
      <c r="K38" s="2"/>
      <c r="L38" s="2"/>
      <c r="M38" s="2"/>
      <c r="N38" s="2"/>
      <c r="O38" s="2"/>
      <c r="P38" s="2"/>
      <c r="Q38" s="2"/>
      <c r="R38" s="2"/>
      <c r="S38" s="2"/>
      <c r="T38" s="2"/>
      <c r="U38" s="2"/>
      <c r="V38" s="2"/>
      <c r="W38" s="2"/>
      <c r="X38" s="2"/>
      <c r="Y38" s="2"/>
      <c r="Z38" s="2"/>
      <c r="AA38" s="2"/>
    </row>
    <row r="39" spans="1:27" ht="55.8">
      <c r="A39" s="25">
        <f t="shared" si="0"/>
        <v>39</v>
      </c>
      <c r="B39" s="26" t="s">
        <v>407</v>
      </c>
      <c r="C39" s="26" t="s">
        <v>418</v>
      </c>
      <c r="D39" s="26" t="s">
        <v>349</v>
      </c>
      <c r="E39" s="2" t="s">
        <v>419</v>
      </c>
      <c r="F39" s="2"/>
      <c r="G39" s="2"/>
      <c r="H39" s="2"/>
      <c r="I39" s="2"/>
      <c r="J39" s="2"/>
      <c r="K39" s="2"/>
      <c r="L39" s="2"/>
      <c r="M39" s="2"/>
      <c r="N39" s="2"/>
      <c r="O39" s="2"/>
      <c r="P39" s="2"/>
      <c r="Q39" s="2"/>
      <c r="R39" s="2"/>
      <c r="S39" s="2"/>
      <c r="T39" s="2"/>
      <c r="U39" s="2"/>
      <c r="V39" s="2"/>
      <c r="W39" s="2"/>
      <c r="X39" s="2"/>
      <c r="Y39" s="2"/>
      <c r="Z39" s="2"/>
      <c r="AA39" s="2"/>
    </row>
    <row r="40" spans="1:27" ht="93">
      <c r="A40" s="25">
        <f t="shared" si="0"/>
        <v>40</v>
      </c>
      <c r="B40" s="26" t="s">
        <v>407</v>
      </c>
      <c r="C40" s="26" t="s">
        <v>420</v>
      </c>
      <c r="D40" s="26" t="s">
        <v>29</v>
      </c>
      <c r="E40" s="2" t="s">
        <v>421</v>
      </c>
      <c r="F40" s="2"/>
      <c r="G40" s="2"/>
      <c r="H40" s="2"/>
      <c r="I40" s="2"/>
      <c r="J40" s="2"/>
      <c r="K40" s="2"/>
      <c r="L40" s="2"/>
      <c r="M40" s="2"/>
      <c r="N40" s="2"/>
      <c r="O40" s="2"/>
      <c r="P40" s="2"/>
      <c r="Q40" s="2"/>
      <c r="R40" s="2"/>
      <c r="S40" s="2"/>
      <c r="T40" s="2"/>
      <c r="U40" s="2"/>
      <c r="V40" s="2"/>
      <c r="W40" s="2"/>
      <c r="X40" s="2"/>
      <c r="Y40" s="2"/>
      <c r="Z40" s="2"/>
      <c r="AA40" s="2"/>
    </row>
    <row r="41" spans="1:27" ht="93">
      <c r="A41" s="25">
        <f t="shared" si="0"/>
        <v>41</v>
      </c>
      <c r="B41" s="26" t="s">
        <v>407</v>
      </c>
      <c r="C41" s="26" t="s">
        <v>422</v>
      </c>
      <c r="D41" s="26" t="s">
        <v>29</v>
      </c>
      <c r="E41" s="2" t="s">
        <v>423</v>
      </c>
      <c r="F41" s="2"/>
      <c r="G41" s="2"/>
      <c r="H41" s="2"/>
      <c r="I41" s="2"/>
      <c r="J41" s="2"/>
      <c r="K41" s="2"/>
      <c r="L41" s="2"/>
      <c r="M41" s="2"/>
      <c r="N41" s="2"/>
      <c r="O41" s="2"/>
      <c r="P41" s="2"/>
      <c r="Q41" s="2"/>
      <c r="R41" s="2"/>
      <c r="S41" s="2"/>
      <c r="T41" s="2"/>
      <c r="U41" s="2"/>
      <c r="V41" s="2"/>
      <c r="W41" s="2"/>
      <c r="X41" s="2"/>
      <c r="Y41" s="2"/>
      <c r="Z41" s="2"/>
      <c r="AA41" s="2"/>
    </row>
    <row r="42" spans="1:27" ht="74.400000000000006">
      <c r="A42" s="25">
        <f t="shared" si="0"/>
        <v>42</v>
      </c>
      <c r="B42" s="26" t="s">
        <v>407</v>
      </c>
      <c r="C42" s="26" t="s">
        <v>424</v>
      </c>
      <c r="D42" s="26" t="s">
        <v>425</v>
      </c>
      <c r="E42" s="2" t="s">
        <v>426</v>
      </c>
      <c r="F42" s="2"/>
      <c r="G42" s="2"/>
      <c r="H42" s="2"/>
      <c r="I42" s="2"/>
      <c r="J42" s="2"/>
      <c r="K42" s="2"/>
      <c r="L42" s="2"/>
      <c r="M42" s="2"/>
      <c r="N42" s="2"/>
      <c r="O42" s="2"/>
      <c r="P42" s="2"/>
      <c r="Q42" s="2"/>
      <c r="R42" s="2"/>
      <c r="S42" s="2"/>
      <c r="T42" s="2"/>
      <c r="U42" s="2"/>
      <c r="V42" s="2"/>
      <c r="W42" s="2"/>
      <c r="X42" s="2"/>
      <c r="Y42" s="2"/>
      <c r="Z42" s="2"/>
      <c r="AA42" s="2"/>
    </row>
    <row r="43" spans="1:27" ht="74.400000000000006">
      <c r="A43" s="25">
        <f t="shared" si="0"/>
        <v>43</v>
      </c>
      <c r="B43" s="26" t="s">
        <v>407</v>
      </c>
      <c r="C43" s="26" t="s">
        <v>427</v>
      </c>
      <c r="D43" s="26" t="s">
        <v>75</v>
      </c>
      <c r="E43" s="2" t="s">
        <v>428</v>
      </c>
      <c r="F43" s="2"/>
      <c r="G43" s="2"/>
      <c r="H43" s="2"/>
      <c r="I43" s="2"/>
      <c r="J43" s="2"/>
      <c r="K43" s="2"/>
      <c r="L43" s="2"/>
      <c r="M43" s="2"/>
      <c r="N43" s="2"/>
      <c r="O43" s="2"/>
      <c r="P43" s="2"/>
      <c r="Q43" s="2"/>
      <c r="R43" s="2"/>
      <c r="S43" s="2"/>
      <c r="T43" s="2"/>
      <c r="U43" s="2"/>
      <c r="V43" s="2"/>
      <c r="W43" s="2"/>
      <c r="X43" s="2"/>
      <c r="Y43" s="2"/>
      <c r="Z43" s="2"/>
      <c r="AA43" s="2"/>
    </row>
    <row r="44" spans="1:27" ht="74.400000000000006">
      <c r="A44" s="25">
        <f t="shared" si="0"/>
        <v>44</v>
      </c>
      <c r="B44" s="26" t="s">
        <v>407</v>
      </c>
      <c r="C44" s="26" t="s">
        <v>429</v>
      </c>
      <c r="D44" s="26" t="s">
        <v>430</v>
      </c>
      <c r="E44" s="2" t="s">
        <v>431</v>
      </c>
      <c r="F44" s="2"/>
      <c r="G44" s="2"/>
      <c r="H44" s="2"/>
      <c r="I44" s="2"/>
      <c r="J44" s="2"/>
      <c r="K44" s="2"/>
      <c r="L44" s="2"/>
      <c r="M44" s="2"/>
      <c r="N44" s="2"/>
      <c r="O44" s="2"/>
      <c r="P44" s="2"/>
      <c r="Q44" s="2"/>
      <c r="R44" s="2"/>
      <c r="S44" s="2"/>
      <c r="T44" s="2"/>
      <c r="U44" s="2"/>
      <c r="V44" s="2"/>
      <c r="W44" s="2"/>
      <c r="X44" s="2"/>
      <c r="Y44" s="2"/>
      <c r="Z44" s="2"/>
      <c r="AA44" s="2"/>
    </row>
    <row r="45" spans="1:27" ht="55.8">
      <c r="A45" s="25">
        <f t="shared" si="0"/>
        <v>45</v>
      </c>
      <c r="B45" s="26" t="s">
        <v>407</v>
      </c>
      <c r="C45" s="26" t="s">
        <v>432</v>
      </c>
      <c r="D45" s="26" t="s">
        <v>363</v>
      </c>
      <c r="E45" s="2" t="s">
        <v>433</v>
      </c>
      <c r="F45" s="2"/>
      <c r="G45" s="2"/>
      <c r="H45" s="2"/>
      <c r="I45" s="2"/>
      <c r="J45" s="2"/>
      <c r="K45" s="2"/>
      <c r="L45" s="2"/>
      <c r="M45" s="2"/>
      <c r="N45" s="2"/>
      <c r="O45" s="2"/>
      <c r="P45" s="2"/>
      <c r="Q45" s="2"/>
      <c r="R45" s="2"/>
      <c r="S45" s="2"/>
      <c r="T45" s="2"/>
      <c r="U45" s="2"/>
      <c r="V45" s="2"/>
      <c r="W45" s="2"/>
      <c r="X45" s="2"/>
      <c r="Y45" s="2"/>
      <c r="Z45" s="2"/>
      <c r="AA45" s="2"/>
    </row>
    <row r="46" spans="1:27" ht="130.19999999999999">
      <c r="A46" s="25">
        <f t="shared" si="0"/>
        <v>46</v>
      </c>
      <c r="B46" s="26" t="s">
        <v>407</v>
      </c>
      <c r="C46" s="26" t="s">
        <v>434</v>
      </c>
      <c r="D46" s="26" t="s">
        <v>363</v>
      </c>
      <c r="E46" s="2" t="s">
        <v>435</v>
      </c>
      <c r="F46" s="2"/>
      <c r="G46" s="2"/>
      <c r="H46" s="2"/>
      <c r="I46" s="2"/>
      <c r="J46" s="2"/>
      <c r="K46" s="2"/>
      <c r="L46" s="2"/>
      <c r="M46" s="2"/>
      <c r="N46" s="2"/>
      <c r="O46" s="2"/>
      <c r="P46" s="2"/>
      <c r="Q46" s="2"/>
      <c r="R46" s="2"/>
      <c r="S46" s="2"/>
      <c r="T46" s="2"/>
      <c r="U46" s="2"/>
      <c r="V46" s="2"/>
      <c r="W46" s="2"/>
      <c r="X46" s="2"/>
      <c r="Y46" s="2"/>
      <c r="Z46" s="2"/>
      <c r="AA46" s="2"/>
    </row>
    <row r="47" spans="1:27" ht="111.6">
      <c r="A47" s="25">
        <f t="shared" si="0"/>
        <v>47</v>
      </c>
      <c r="B47" s="26" t="s">
        <v>407</v>
      </c>
      <c r="C47" s="26" t="s">
        <v>436</v>
      </c>
      <c r="D47" s="26" t="s">
        <v>363</v>
      </c>
      <c r="E47" s="2" t="s">
        <v>437</v>
      </c>
      <c r="F47" s="2"/>
      <c r="G47" s="2"/>
      <c r="H47" s="2"/>
      <c r="I47" s="2"/>
      <c r="J47" s="2"/>
      <c r="K47" s="2"/>
      <c r="L47" s="2"/>
      <c r="M47" s="2"/>
      <c r="N47" s="2"/>
      <c r="O47" s="2"/>
      <c r="P47" s="2"/>
      <c r="Q47" s="2"/>
      <c r="R47" s="2"/>
      <c r="S47" s="2"/>
      <c r="T47" s="2"/>
      <c r="U47" s="2"/>
      <c r="V47" s="2"/>
      <c r="W47" s="2"/>
      <c r="X47" s="2"/>
      <c r="Y47" s="2"/>
      <c r="Z47" s="2"/>
      <c r="AA47" s="2"/>
    </row>
    <row r="48" spans="1:27" ht="93">
      <c r="A48" s="25">
        <f t="shared" si="0"/>
        <v>48</v>
      </c>
      <c r="B48" s="26" t="s">
        <v>407</v>
      </c>
      <c r="C48" s="26" t="s">
        <v>438</v>
      </c>
      <c r="D48" s="26" t="s">
        <v>51</v>
      </c>
      <c r="E48" s="2" t="s">
        <v>439</v>
      </c>
      <c r="F48" s="2"/>
      <c r="G48" s="2"/>
      <c r="H48" s="2"/>
      <c r="I48" s="2"/>
      <c r="J48" s="2"/>
      <c r="K48" s="2"/>
      <c r="L48" s="2"/>
      <c r="M48" s="2"/>
      <c r="N48" s="2"/>
      <c r="O48" s="2"/>
      <c r="P48" s="2"/>
      <c r="Q48" s="2"/>
      <c r="R48" s="2"/>
      <c r="S48" s="2"/>
      <c r="T48" s="2"/>
      <c r="U48" s="2"/>
      <c r="V48" s="2"/>
      <c r="W48" s="2"/>
      <c r="X48" s="2"/>
      <c r="Y48" s="2"/>
      <c r="Z48" s="2"/>
      <c r="AA48" s="2"/>
    </row>
    <row r="49" spans="1:27" ht="111.6">
      <c r="A49" s="25">
        <f t="shared" si="0"/>
        <v>49</v>
      </c>
      <c r="B49" s="26" t="s">
        <v>407</v>
      </c>
      <c r="C49" s="26" t="s">
        <v>440</v>
      </c>
      <c r="D49" s="26" t="s">
        <v>147</v>
      </c>
      <c r="E49" s="2" t="s">
        <v>441</v>
      </c>
      <c r="F49" s="2"/>
      <c r="G49" s="2"/>
      <c r="H49" s="2"/>
      <c r="I49" s="2"/>
      <c r="J49" s="2"/>
      <c r="K49" s="2"/>
      <c r="L49" s="2"/>
      <c r="M49" s="2"/>
      <c r="N49" s="2"/>
      <c r="O49" s="2"/>
      <c r="P49" s="2"/>
      <c r="Q49" s="2"/>
      <c r="R49" s="2"/>
      <c r="S49" s="2"/>
      <c r="T49" s="2"/>
      <c r="U49" s="2"/>
      <c r="V49" s="2"/>
      <c r="W49" s="2"/>
      <c r="X49" s="2"/>
      <c r="Y49" s="2"/>
      <c r="Z49" s="2"/>
      <c r="AA49" s="2"/>
    </row>
    <row r="50" spans="1:27" ht="111.6">
      <c r="A50" s="25">
        <f t="shared" si="0"/>
        <v>50</v>
      </c>
      <c r="B50" s="26" t="s">
        <v>407</v>
      </c>
      <c r="C50" s="26" t="s">
        <v>442</v>
      </c>
      <c r="D50" s="26" t="s">
        <v>147</v>
      </c>
      <c r="E50" s="2" t="s">
        <v>443</v>
      </c>
      <c r="F50" s="2"/>
      <c r="G50" s="2"/>
      <c r="H50" s="2"/>
      <c r="I50" s="2"/>
      <c r="J50" s="2"/>
      <c r="K50" s="2"/>
      <c r="L50" s="2"/>
      <c r="M50" s="2"/>
      <c r="N50" s="2"/>
      <c r="O50" s="2"/>
      <c r="P50" s="2"/>
      <c r="Q50" s="2"/>
      <c r="R50" s="2"/>
      <c r="S50" s="2"/>
      <c r="T50" s="2"/>
      <c r="U50" s="2"/>
      <c r="V50" s="2"/>
      <c r="W50" s="2"/>
      <c r="X50" s="2"/>
      <c r="Y50" s="2"/>
      <c r="Z50" s="2"/>
      <c r="AA50" s="2"/>
    </row>
    <row r="51" spans="1:27" ht="148.80000000000001">
      <c r="A51" s="25">
        <f t="shared" si="0"/>
        <v>51</v>
      </c>
      <c r="B51" s="26" t="s">
        <v>407</v>
      </c>
      <c r="C51" s="26" t="s">
        <v>444</v>
      </c>
      <c r="D51" s="26" t="s">
        <v>282</v>
      </c>
      <c r="E51" s="2" t="s">
        <v>445</v>
      </c>
      <c r="F51" s="2"/>
      <c r="G51" s="2"/>
      <c r="H51" s="2"/>
      <c r="I51" s="2"/>
      <c r="J51" s="2"/>
      <c r="K51" s="2"/>
      <c r="L51" s="2"/>
      <c r="M51" s="2"/>
      <c r="N51" s="2"/>
      <c r="O51" s="2"/>
      <c r="P51" s="2"/>
      <c r="Q51" s="2"/>
      <c r="R51" s="2"/>
      <c r="S51" s="2"/>
      <c r="T51" s="2"/>
      <c r="U51" s="2"/>
      <c r="V51" s="2"/>
      <c r="W51" s="2"/>
      <c r="X51" s="2"/>
      <c r="Y51" s="2"/>
      <c r="Z51" s="2"/>
      <c r="AA51" s="2"/>
    </row>
    <row r="52" spans="1:27" ht="93">
      <c r="A52" s="25">
        <f t="shared" si="0"/>
        <v>52</v>
      </c>
      <c r="B52" s="26" t="s">
        <v>407</v>
      </c>
      <c r="C52" s="26" t="s">
        <v>446</v>
      </c>
      <c r="D52" s="26" t="s">
        <v>157</v>
      </c>
      <c r="E52" s="2" t="s">
        <v>447</v>
      </c>
      <c r="F52" s="2"/>
      <c r="G52" s="2"/>
      <c r="H52" s="2"/>
      <c r="I52" s="2"/>
      <c r="J52" s="2"/>
      <c r="K52" s="2"/>
      <c r="L52" s="2"/>
      <c r="M52" s="2"/>
      <c r="N52" s="2"/>
      <c r="O52" s="2"/>
      <c r="P52" s="2"/>
      <c r="Q52" s="2"/>
      <c r="R52" s="2"/>
      <c r="S52" s="2"/>
      <c r="T52" s="2"/>
      <c r="U52" s="2"/>
      <c r="V52" s="2"/>
      <c r="W52" s="2"/>
      <c r="X52" s="2"/>
      <c r="Y52" s="2"/>
      <c r="Z52" s="2"/>
      <c r="AA52" s="2"/>
    </row>
    <row r="53" spans="1:27" ht="130.19999999999999">
      <c r="A53" s="25">
        <f t="shared" si="0"/>
        <v>53</v>
      </c>
      <c r="B53" s="26" t="s">
        <v>407</v>
      </c>
      <c r="C53" s="26" t="s">
        <v>448</v>
      </c>
      <c r="D53" s="26" t="s">
        <v>213</v>
      </c>
      <c r="E53" s="2" t="s">
        <v>449</v>
      </c>
      <c r="F53" s="2"/>
      <c r="G53" s="2"/>
      <c r="H53" s="2"/>
      <c r="I53" s="2"/>
      <c r="J53" s="2"/>
      <c r="K53" s="2"/>
      <c r="L53" s="2"/>
      <c r="M53" s="2"/>
      <c r="N53" s="2"/>
      <c r="O53" s="2"/>
      <c r="P53" s="2"/>
      <c r="Q53" s="2"/>
      <c r="R53" s="2"/>
      <c r="S53" s="2"/>
      <c r="T53" s="2"/>
      <c r="U53" s="2"/>
      <c r="V53" s="2"/>
      <c r="W53" s="2"/>
      <c r="X53" s="2"/>
      <c r="Y53" s="2"/>
      <c r="Z53" s="2"/>
      <c r="AA53" s="2"/>
    </row>
    <row r="54" spans="1:27" ht="74.400000000000006">
      <c r="A54" s="25">
        <f t="shared" si="0"/>
        <v>54</v>
      </c>
      <c r="B54" s="26" t="s">
        <v>407</v>
      </c>
      <c r="C54" s="26" t="s">
        <v>450</v>
      </c>
      <c r="D54" s="26" t="s">
        <v>377</v>
      </c>
      <c r="E54" s="2" t="s">
        <v>451</v>
      </c>
      <c r="F54" s="2"/>
      <c r="G54" s="2"/>
      <c r="H54" s="2"/>
      <c r="I54" s="2"/>
      <c r="J54" s="2"/>
      <c r="K54" s="2"/>
      <c r="L54" s="2"/>
      <c r="M54" s="2"/>
      <c r="N54" s="2"/>
      <c r="O54" s="2"/>
      <c r="P54" s="2"/>
      <c r="Q54" s="2"/>
      <c r="R54" s="2"/>
      <c r="S54" s="2"/>
      <c r="T54" s="2"/>
      <c r="U54" s="2"/>
      <c r="V54" s="2"/>
      <c r="W54" s="2"/>
      <c r="X54" s="2"/>
      <c r="Y54" s="2"/>
      <c r="Z54" s="2"/>
      <c r="AA54" s="2"/>
    </row>
    <row r="55" spans="1:27" ht="111.6">
      <c r="A55" s="25">
        <f t="shared" si="0"/>
        <v>55</v>
      </c>
      <c r="B55" s="26" t="s">
        <v>407</v>
      </c>
      <c r="C55" s="26" t="s">
        <v>452</v>
      </c>
      <c r="D55" s="26" t="s">
        <v>219</v>
      </c>
      <c r="E55" s="2" t="s">
        <v>453</v>
      </c>
      <c r="F55" s="2"/>
      <c r="G55" s="2"/>
      <c r="H55" s="2"/>
      <c r="I55" s="2"/>
      <c r="J55" s="2"/>
      <c r="K55" s="2"/>
      <c r="L55" s="2"/>
      <c r="M55" s="2"/>
      <c r="N55" s="2"/>
      <c r="O55" s="2"/>
      <c r="P55" s="2"/>
      <c r="Q55" s="2"/>
      <c r="R55" s="2"/>
      <c r="S55" s="2"/>
      <c r="T55" s="2"/>
      <c r="U55" s="2"/>
      <c r="V55" s="2"/>
      <c r="W55" s="2"/>
      <c r="X55" s="2"/>
      <c r="Y55" s="2"/>
      <c r="Z55" s="2"/>
      <c r="AA55" s="2"/>
    </row>
    <row r="56" spans="1:27" ht="93">
      <c r="A56" s="25">
        <f t="shared" si="0"/>
        <v>56</v>
      </c>
      <c r="B56" s="26" t="s">
        <v>407</v>
      </c>
      <c r="C56" s="26" t="s">
        <v>454</v>
      </c>
      <c r="D56" s="26" t="s">
        <v>219</v>
      </c>
      <c r="E56" s="2" t="s">
        <v>455</v>
      </c>
      <c r="F56" s="2"/>
      <c r="G56" s="2"/>
      <c r="H56" s="2"/>
      <c r="I56" s="2"/>
      <c r="J56" s="2"/>
      <c r="K56" s="2"/>
      <c r="L56" s="2"/>
      <c r="M56" s="2"/>
      <c r="N56" s="2"/>
      <c r="O56" s="2"/>
      <c r="P56" s="2"/>
      <c r="Q56" s="2"/>
      <c r="R56" s="2"/>
      <c r="S56" s="2"/>
      <c r="T56" s="2"/>
      <c r="U56" s="2"/>
      <c r="V56" s="2"/>
      <c r="W56" s="2"/>
      <c r="X56" s="2"/>
      <c r="Y56" s="2"/>
      <c r="Z56" s="2"/>
      <c r="AA56" s="2"/>
    </row>
    <row r="57" spans="1:27" ht="167.4">
      <c r="A57" s="25">
        <f t="shared" si="0"/>
        <v>57</v>
      </c>
      <c r="B57" s="26" t="s">
        <v>407</v>
      </c>
      <c r="C57" s="26" t="s">
        <v>456</v>
      </c>
      <c r="D57" s="26" t="s">
        <v>457</v>
      </c>
      <c r="E57" s="2" t="s">
        <v>458</v>
      </c>
      <c r="F57" s="2"/>
      <c r="G57" s="2"/>
      <c r="H57" s="2"/>
      <c r="I57" s="2"/>
      <c r="J57" s="2"/>
      <c r="K57" s="2"/>
      <c r="L57" s="2"/>
      <c r="M57" s="2"/>
      <c r="N57" s="2"/>
      <c r="O57" s="2"/>
      <c r="P57" s="2"/>
      <c r="Q57" s="2"/>
      <c r="R57" s="2"/>
      <c r="S57" s="2"/>
      <c r="T57" s="2"/>
      <c r="U57" s="2"/>
      <c r="V57" s="2"/>
      <c r="W57" s="2"/>
      <c r="X57" s="2"/>
      <c r="Y57" s="2"/>
      <c r="Z57" s="2"/>
      <c r="AA57" s="2"/>
    </row>
    <row r="58" spans="1:27" ht="55.8">
      <c r="A58" s="25">
        <f t="shared" si="0"/>
        <v>58</v>
      </c>
      <c r="B58" s="26" t="s">
        <v>407</v>
      </c>
      <c r="C58" s="26" t="s">
        <v>459</v>
      </c>
      <c r="D58" s="26" t="s">
        <v>105</v>
      </c>
      <c r="E58" s="2" t="s">
        <v>460</v>
      </c>
      <c r="F58" s="2"/>
      <c r="G58" s="2"/>
      <c r="H58" s="2"/>
      <c r="I58" s="2"/>
      <c r="J58" s="2"/>
      <c r="K58" s="2"/>
      <c r="L58" s="2"/>
      <c r="M58" s="2"/>
      <c r="N58" s="2"/>
      <c r="O58" s="2"/>
      <c r="P58" s="2"/>
      <c r="Q58" s="2"/>
      <c r="R58" s="2"/>
      <c r="S58" s="2"/>
      <c r="T58" s="2"/>
      <c r="U58" s="2"/>
      <c r="V58" s="2"/>
      <c r="W58" s="2"/>
      <c r="X58" s="2"/>
      <c r="Y58" s="2"/>
      <c r="Z58" s="2"/>
      <c r="AA58" s="2"/>
    </row>
    <row r="59" spans="1:27" ht="130.19999999999999">
      <c r="A59" s="25">
        <f t="shared" si="0"/>
        <v>59</v>
      </c>
      <c r="B59" s="26" t="s">
        <v>407</v>
      </c>
      <c r="C59" s="26" t="s">
        <v>461</v>
      </c>
      <c r="D59" s="26" t="s">
        <v>462</v>
      </c>
      <c r="E59" s="2" t="s">
        <v>463</v>
      </c>
      <c r="F59" s="2"/>
      <c r="G59" s="2"/>
      <c r="H59" s="2"/>
      <c r="I59" s="2"/>
      <c r="J59" s="2"/>
      <c r="K59" s="2"/>
      <c r="L59" s="2"/>
      <c r="M59" s="2"/>
      <c r="N59" s="2"/>
      <c r="O59" s="2"/>
      <c r="P59" s="2"/>
      <c r="Q59" s="2"/>
      <c r="R59" s="2"/>
      <c r="S59" s="2"/>
      <c r="T59" s="2"/>
      <c r="U59" s="2"/>
      <c r="V59" s="2"/>
      <c r="W59" s="2"/>
      <c r="X59" s="2"/>
      <c r="Y59" s="2"/>
      <c r="Z59" s="2"/>
      <c r="AA59" s="2"/>
    </row>
    <row r="60" spans="1:27" ht="93">
      <c r="A60" s="25">
        <f t="shared" si="0"/>
        <v>60</v>
      </c>
      <c r="B60" s="26" t="s">
        <v>407</v>
      </c>
      <c r="C60" s="26" t="s">
        <v>464</v>
      </c>
      <c r="D60" s="26" t="s">
        <v>290</v>
      </c>
      <c r="E60" s="27" t="s">
        <v>465</v>
      </c>
      <c r="F60" s="27"/>
      <c r="G60" s="27"/>
      <c r="H60" s="27"/>
      <c r="I60" s="27"/>
      <c r="J60" s="27"/>
      <c r="K60" s="27"/>
      <c r="L60" s="27"/>
      <c r="M60" s="27"/>
      <c r="N60" s="27"/>
      <c r="O60" s="27"/>
      <c r="P60" s="27"/>
      <c r="Q60" s="27"/>
      <c r="R60" s="27"/>
      <c r="S60" s="27"/>
      <c r="T60" s="27"/>
      <c r="U60" s="27"/>
      <c r="V60" s="27"/>
      <c r="W60" s="27"/>
      <c r="X60" s="27"/>
      <c r="Y60" s="27"/>
      <c r="Z60" s="27"/>
      <c r="AA60" s="27"/>
    </row>
    <row r="61" spans="1:27" ht="111.6">
      <c r="A61" s="25">
        <f t="shared" si="0"/>
        <v>61</v>
      </c>
      <c r="B61" s="26" t="s">
        <v>407</v>
      </c>
      <c r="C61" s="26" t="s">
        <v>466</v>
      </c>
      <c r="D61" s="26" t="s">
        <v>290</v>
      </c>
      <c r="E61" s="2" t="s">
        <v>467</v>
      </c>
      <c r="F61" s="2"/>
      <c r="G61" s="2"/>
      <c r="H61" s="2"/>
      <c r="I61" s="2"/>
      <c r="J61" s="2"/>
      <c r="K61" s="2"/>
      <c r="L61" s="2"/>
      <c r="M61" s="2"/>
      <c r="N61" s="2"/>
      <c r="O61" s="2"/>
      <c r="P61" s="2"/>
      <c r="Q61" s="2"/>
      <c r="R61" s="2"/>
      <c r="S61" s="2"/>
      <c r="T61" s="2"/>
      <c r="U61" s="2"/>
      <c r="V61" s="2"/>
      <c r="W61" s="2"/>
      <c r="X61" s="2"/>
      <c r="Y61" s="2"/>
      <c r="Z61" s="2"/>
      <c r="AA61" s="2"/>
    </row>
    <row r="62" spans="1:27" ht="93">
      <c r="A62" s="25">
        <f t="shared" si="0"/>
        <v>62</v>
      </c>
      <c r="B62" s="26" t="s">
        <v>407</v>
      </c>
      <c r="C62" s="26" t="s">
        <v>468</v>
      </c>
      <c r="D62" s="26" t="s">
        <v>290</v>
      </c>
      <c r="E62" s="2" t="s">
        <v>469</v>
      </c>
      <c r="F62" s="2"/>
      <c r="G62" s="2"/>
      <c r="H62" s="2"/>
      <c r="I62" s="2"/>
      <c r="J62" s="2"/>
      <c r="K62" s="2"/>
      <c r="L62" s="2"/>
      <c r="M62" s="2"/>
      <c r="N62" s="2"/>
      <c r="O62" s="2"/>
      <c r="P62" s="2"/>
      <c r="Q62" s="2"/>
      <c r="R62" s="2"/>
      <c r="S62" s="2"/>
      <c r="T62" s="2"/>
      <c r="U62" s="2"/>
      <c r="V62" s="2"/>
      <c r="W62" s="2"/>
      <c r="X62" s="2"/>
      <c r="Y62" s="2"/>
      <c r="Z62" s="2"/>
      <c r="AA62" s="2"/>
    </row>
    <row r="63" spans="1:27" ht="93">
      <c r="A63" s="25">
        <f t="shared" si="0"/>
        <v>63</v>
      </c>
      <c r="B63" s="26" t="s">
        <v>407</v>
      </c>
      <c r="C63" s="26" t="s">
        <v>470</v>
      </c>
      <c r="D63" s="26" t="s">
        <v>103</v>
      </c>
      <c r="E63" s="2" t="s">
        <v>471</v>
      </c>
      <c r="F63" s="2"/>
      <c r="G63" s="2"/>
      <c r="H63" s="2"/>
      <c r="I63" s="2"/>
      <c r="J63" s="2"/>
      <c r="K63" s="2"/>
      <c r="L63" s="2"/>
      <c r="M63" s="2"/>
      <c r="N63" s="2"/>
      <c r="O63" s="2"/>
      <c r="P63" s="2"/>
      <c r="Q63" s="2"/>
      <c r="R63" s="2"/>
      <c r="S63" s="2"/>
      <c r="T63" s="2"/>
      <c r="U63" s="2"/>
      <c r="V63" s="2"/>
      <c r="W63" s="2"/>
      <c r="X63" s="2"/>
      <c r="Y63" s="2"/>
      <c r="Z63" s="2"/>
      <c r="AA63" s="2"/>
    </row>
    <row r="64" spans="1:27" ht="74.400000000000006">
      <c r="A64" s="25">
        <f t="shared" si="0"/>
        <v>64</v>
      </c>
      <c r="B64" s="26" t="s">
        <v>407</v>
      </c>
      <c r="C64" s="26" t="s">
        <v>472</v>
      </c>
      <c r="D64" s="26" t="s">
        <v>339</v>
      </c>
      <c r="E64" s="2" t="s">
        <v>473</v>
      </c>
      <c r="F64" s="2"/>
      <c r="G64" s="2"/>
      <c r="H64" s="2"/>
      <c r="I64" s="2"/>
      <c r="J64" s="2"/>
      <c r="K64" s="2"/>
      <c r="L64" s="2"/>
      <c r="M64" s="2"/>
      <c r="N64" s="2"/>
      <c r="O64" s="2"/>
      <c r="P64" s="2"/>
      <c r="Q64" s="2"/>
      <c r="R64" s="2"/>
      <c r="S64" s="2"/>
      <c r="T64" s="2"/>
      <c r="U64" s="2"/>
      <c r="V64" s="2"/>
      <c r="W64" s="2"/>
      <c r="X64" s="2"/>
      <c r="Y64" s="2"/>
      <c r="Z64" s="2"/>
      <c r="AA64" s="2"/>
    </row>
    <row r="65" spans="1:27" ht="111.6">
      <c r="A65" s="25">
        <f t="shared" si="0"/>
        <v>65</v>
      </c>
      <c r="B65" s="26" t="s">
        <v>407</v>
      </c>
      <c r="C65" s="26" t="s">
        <v>474</v>
      </c>
      <c r="D65" s="26" t="s">
        <v>339</v>
      </c>
      <c r="E65" s="2" t="s">
        <v>475</v>
      </c>
      <c r="F65" s="2"/>
      <c r="G65" s="2"/>
      <c r="H65" s="2"/>
      <c r="I65" s="2"/>
      <c r="J65" s="2"/>
      <c r="K65" s="2"/>
      <c r="L65" s="2"/>
      <c r="M65" s="2"/>
      <c r="N65" s="2"/>
      <c r="O65" s="2"/>
      <c r="P65" s="2"/>
      <c r="Q65" s="2"/>
      <c r="R65" s="2"/>
      <c r="S65" s="2"/>
      <c r="T65" s="2"/>
      <c r="U65" s="2"/>
      <c r="V65" s="2"/>
      <c r="W65" s="2"/>
      <c r="X65" s="2"/>
      <c r="Y65" s="2"/>
      <c r="Z65" s="2"/>
      <c r="AA65" s="2"/>
    </row>
    <row r="66" spans="1:27" ht="74.400000000000006">
      <c r="A66" s="25">
        <f t="shared" si="0"/>
        <v>66</v>
      </c>
      <c r="B66" s="26" t="s">
        <v>407</v>
      </c>
      <c r="C66" s="26" t="s">
        <v>476</v>
      </c>
      <c r="D66" s="26" t="s">
        <v>339</v>
      </c>
      <c r="E66" s="2" t="s">
        <v>477</v>
      </c>
      <c r="F66" s="2"/>
      <c r="G66" s="2"/>
      <c r="H66" s="2"/>
      <c r="I66" s="2"/>
      <c r="J66" s="2"/>
      <c r="K66" s="2"/>
      <c r="L66" s="2"/>
      <c r="M66" s="2"/>
      <c r="N66" s="2"/>
      <c r="O66" s="2"/>
      <c r="P66" s="2"/>
      <c r="Q66" s="2"/>
      <c r="R66" s="2"/>
      <c r="S66" s="2"/>
      <c r="T66" s="2"/>
      <c r="U66" s="2"/>
      <c r="V66" s="2"/>
      <c r="W66" s="2"/>
      <c r="X66" s="2"/>
      <c r="Y66" s="2"/>
      <c r="Z66" s="2"/>
      <c r="AA66" s="2"/>
    </row>
    <row r="67" spans="1:27" ht="167.4">
      <c r="A67" s="25">
        <f t="shared" si="0"/>
        <v>67</v>
      </c>
      <c r="B67" s="26" t="s">
        <v>407</v>
      </c>
      <c r="C67" s="26" t="s">
        <v>478</v>
      </c>
      <c r="D67" s="26" t="s">
        <v>203</v>
      </c>
      <c r="E67" s="27" t="s">
        <v>479</v>
      </c>
      <c r="F67" s="27"/>
      <c r="G67" s="27"/>
      <c r="H67" s="27"/>
      <c r="I67" s="27"/>
      <c r="J67" s="27"/>
      <c r="K67" s="27"/>
      <c r="L67" s="27"/>
      <c r="M67" s="27"/>
      <c r="N67" s="27"/>
      <c r="O67" s="27"/>
      <c r="P67" s="27"/>
      <c r="Q67" s="27"/>
      <c r="R67" s="27"/>
      <c r="S67" s="27"/>
      <c r="T67" s="27"/>
      <c r="U67" s="27"/>
      <c r="V67" s="27"/>
      <c r="W67" s="27"/>
      <c r="X67" s="27"/>
      <c r="Y67" s="27"/>
      <c r="Z67" s="27"/>
      <c r="AA67" s="27"/>
    </row>
    <row r="68" spans="1:27" ht="148.80000000000001">
      <c r="A68" s="25">
        <f t="shared" si="0"/>
        <v>68</v>
      </c>
      <c r="B68" s="26" t="s">
        <v>407</v>
      </c>
      <c r="C68" s="26" t="s">
        <v>480</v>
      </c>
      <c r="D68" s="26" t="s">
        <v>203</v>
      </c>
      <c r="E68" s="2" t="s">
        <v>481</v>
      </c>
      <c r="F68" s="2"/>
      <c r="G68" s="2"/>
      <c r="H68" s="2"/>
      <c r="I68" s="2"/>
      <c r="J68" s="2"/>
      <c r="K68" s="2"/>
      <c r="L68" s="2"/>
      <c r="M68" s="2"/>
      <c r="N68" s="2"/>
      <c r="O68" s="2"/>
      <c r="P68" s="2"/>
      <c r="Q68" s="2"/>
      <c r="R68" s="2"/>
      <c r="S68" s="2"/>
      <c r="T68" s="2"/>
      <c r="U68" s="2"/>
      <c r="V68" s="2"/>
      <c r="W68" s="2"/>
      <c r="X68" s="2"/>
      <c r="Y68" s="2"/>
      <c r="Z68" s="2"/>
      <c r="AA68" s="2"/>
    </row>
    <row r="69" spans="1:27" ht="93">
      <c r="A69" s="25">
        <f t="shared" si="0"/>
        <v>69</v>
      </c>
      <c r="B69" s="26" t="s">
        <v>407</v>
      </c>
      <c r="C69" s="26" t="s">
        <v>482</v>
      </c>
      <c r="D69" s="26" t="s">
        <v>483</v>
      </c>
      <c r="E69" s="27" t="s">
        <v>484</v>
      </c>
      <c r="F69" s="27"/>
      <c r="G69" s="27"/>
      <c r="H69" s="27"/>
      <c r="I69" s="27"/>
      <c r="J69" s="27"/>
      <c r="K69" s="27"/>
      <c r="L69" s="27"/>
      <c r="M69" s="27"/>
      <c r="N69" s="27"/>
      <c r="O69" s="27"/>
      <c r="P69" s="27"/>
      <c r="Q69" s="27"/>
      <c r="R69" s="27"/>
      <c r="S69" s="27"/>
      <c r="T69" s="27"/>
      <c r="U69" s="27"/>
      <c r="V69" s="27"/>
      <c r="W69" s="27"/>
      <c r="X69" s="27"/>
      <c r="Y69" s="27"/>
      <c r="Z69" s="27"/>
      <c r="AA69" s="27"/>
    </row>
    <row r="70" spans="1:27" ht="111.6">
      <c r="A70" s="25">
        <f t="shared" si="0"/>
        <v>70</v>
      </c>
      <c r="B70" s="26" t="s">
        <v>485</v>
      </c>
      <c r="C70" s="26" t="s">
        <v>486</v>
      </c>
      <c r="D70" s="26" t="s">
        <v>5</v>
      </c>
      <c r="E70" s="2" t="s">
        <v>487</v>
      </c>
      <c r="F70" s="2"/>
      <c r="G70" s="2"/>
      <c r="H70" s="2"/>
      <c r="I70" s="2"/>
      <c r="J70" s="2"/>
      <c r="K70" s="2"/>
      <c r="L70" s="2"/>
      <c r="M70" s="2"/>
      <c r="N70" s="2"/>
      <c r="O70" s="2"/>
      <c r="P70" s="2"/>
      <c r="Q70" s="2"/>
      <c r="R70" s="2"/>
      <c r="S70" s="2"/>
      <c r="T70" s="2"/>
      <c r="U70" s="2"/>
      <c r="V70" s="2"/>
      <c r="W70" s="2"/>
      <c r="X70" s="2"/>
      <c r="Y70" s="2"/>
      <c r="Z70" s="2"/>
      <c r="AA70" s="2"/>
    </row>
    <row r="71" spans="1:27" ht="148.80000000000001">
      <c r="A71" s="25">
        <f t="shared" si="0"/>
        <v>71</v>
      </c>
      <c r="B71" s="26" t="s">
        <v>485</v>
      </c>
      <c r="C71" s="26" t="s">
        <v>488</v>
      </c>
      <c r="D71" s="26" t="s">
        <v>75</v>
      </c>
      <c r="E71" s="2" t="s">
        <v>489</v>
      </c>
      <c r="F71" s="2"/>
      <c r="G71" s="2"/>
      <c r="H71" s="2"/>
      <c r="I71" s="2"/>
      <c r="J71" s="2"/>
      <c r="K71" s="2"/>
      <c r="L71" s="2"/>
      <c r="M71" s="2"/>
      <c r="N71" s="2"/>
      <c r="O71" s="2"/>
      <c r="P71" s="2"/>
      <c r="Q71" s="2"/>
      <c r="R71" s="2"/>
      <c r="S71" s="2"/>
      <c r="T71" s="2"/>
      <c r="U71" s="2"/>
      <c r="V71" s="2"/>
      <c r="W71" s="2"/>
      <c r="X71" s="2"/>
      <c r="Y71" s="2"/>
      <c r="Z71" s="2"/>
      <c r="AA71" s="2"/>
    </row>
    <row r="72" spans="1:27" ht="74.400000000000006">
      <c r="A72" s="25">
        <f t="shared" si="0"/>
        <v>72</v>
      </c>
      <c r="B72" s="26" t="s">
        <v>485</v>
      </c>
      <c r="C72" s="26" t="s">
        <v>490</v>
      </c>
      <c r="D72" s="26" t="s">
        <v>75</v>
      </c>
      <c r="E72" s="2" t="s">
        <v>491</v>
      </c>
      <c r="F72" s="2"/>
      <c r="G72" s="2"/>
      <c r="H72" s="2"/>
      <c r="I72" s="2"/>
      <c r="J72" s="2"/>
      <c r="K72" s="2"/>
      <c r="L72" s="2"/>
      <c r="M72" s="2"/>
      <c r="N72" s="2"/>
      <c r="O72" s="2"/>
      <c r="P72" s="2"/>
      <c r="Q72" s="2"/>
      <c r="R72" s="2"/>
      <c r="S72" s="2"/>
      <c r="T72" s="2"/>
      <c r="U72" s="2"/>
      <c r="V72" s="2"/>
      <c r="W72" s="2"/>
      <c r="X72" s="2"/>
      <c r="Y72" s="2"/>
      <c r="Z72" s="2"/>
      <c r="AA72" s="2"/>
    </row>
    <row r="73" spans="1:27" ht="111.6">
      <c r="A73" s="25">
        <f t="shared" si="0"/>
        <v>73</v>
      </c>
      <c r="B73" s="26" t="s">
        <v>485</v>
      </c>
      <c r="C73" s="26" t="s">
        <v>492</v>
      </c>
      <c r="D73" s="26" t="s">
        <v>139</v>
      </c>
      <c r="E73" s="2" t="s">
        <v>493</v>
      </c>
      <c r="F73" s="2"/>
      <c r="G73" s="2"/>
      <c r="H73" s="2"/>
      <c r="I73" s="2"/>
      <c r="J73" s="2"/>
      <c r="K73" s="2"/>
      <c r="L73" s="2"/>
      <c r="M73" s="2"/>
      <c r="N73" s="2"/>
      <c r="O73" s="2"/>
      <c r="P73" s="2"/>
      <c r="Q73" s="2"/>
      <c r="R73" s="2"/>
      <c r="S73" s="2"/>
      <c r="T73" s="2"/>
      <c r="U73" s="2"/>
      <c r="V73" s="2"/>
      <c r="W73" s="2"/>
      <c r="X73" s="2"/>
      <c r="Y73" s="2"/>
      <c r="Z73" s="2"/>
      <c r="AA73" s="2"/>
    </row>
    <row r="74" spans="1:27" ht="130.19999999999999">
      <c r="A74" s="25">
        <f t="shared" si="0"/>
        <v>74</v>
      </c>
      <c r="B74" s="26" t="s">
        <v>494</v>
      </c>
      <c r="C74" s="26" t="s">
        <v>495</v>
      </c>
      <c r="D74" s="26" t="s">
        <v>496</v>
      </c>
      <c r="E74" s="2" t="s">
        <v>497</v>
      </c>
      <c r="F74" s="2"/>
      <c r="G74" s="2"/>
      <c r="H74" s="2"/>
      <c r="I74" s="2"/>
      <c r="J74" s="2"/>
      <c r="K74" s="2"/>
      <c r="L74" s="2"/>
      <c r="M74" s="2"/>
      <c r="N74" s="2"/>
      <c r="O74" s="2"/>
      <c r="P74" s="2"/>
      <c r="Q74" s="2"/>
      <c r="R74" s="2"/>
      <c r="S74" s="2"/>
      <c r="T74" s="2"/>
      <c r="U74" s="2"/>
      <c r="V74" s="2"/>
      <c r="W74" s="2"/>
      <c r="X74" s="2"/>
      <c r="Y74" s="2"/>
      <c r="Z74" s="2"/>
      <c r="AA74" s="2"/>
    </row>
    <row r="75" spans="1:27" ht="111.6">
      <c r="A75" s="25">
        <f t="shared" si="0"/>
        <v>75</v>
      </c>
      <c r="B75" s="26" t="s">
        <v>494</v>
      </c>
      <c r="C75" s="26" t="s">
        <v>498</v>
      </c>
      <c r="D75" s="26" t="s">
        <v>29</v>
      </c>
      <c r="E75" s="2" t="s">
        <v>499</v>
      </c>
      <c r="F75" s="2"/>
      <c r="G75" s="2"/>
      <c r="H75" s="2"/>
      <c r="I75" s="2"/>
      <c r="J75" s="2"/>
      <c r="K75" s="2"/>
      <c r="L75" s="2"/>
      <c r="M75" s="2"/>
      <c r="N75" s="2"/>
      <c r="O75" s="2"/>
      <c r="P75" s="2"/>
      <c r="Q75" s="2"/>
      <c r="R75" s="2"/>
      <c r="S75" s="2"/>
      <c r="T75" s="2"/>
      <c r="U75" s="2"/>
      <c r="V75" s="2"/>
      <c r="W75" s="2"/>
      <c r="X75" s="2"/>
      <c r="Y75" s="2"/>
      <c r="Z75" s="2"/>
      <c r="AA75" s="2"/>
    </row>
    <row r="76" spans="1:27" ht="111.6">
      <c r="A76" s="25">
        <f t="shared" si="0"/>
        <v>76</v>
      </c>
      <c r="B76" s="26" t="s">
        <v>494</v>
      </c>
      <c r="C76" s="26" t="s">
        <v>500</v>
      </c>
      <c r="D76" s="26" t="s">
        <v>425</v>
      </c>
      <c r="E76" s="2" t="s">
        <v>501</v>
      </c>
      <c r="F76" s="2"/>
      <c r="G76" s="2"/>
      <c r="H76" s="2"/>
      <c r="I76" s="2"/>
      <c r="J76" s="2"/>
      <c r="K76" s="2"/>
      <c r="L76" s="2"/>
      <c r="M76" s="2"/>
      <c r="N76" s="2"/>
      <c r="O76" s="2"/>
      <c r="P76" s="2"/>
      <c r="Q76" s="2"/>
      <c r="R76" s="2"/>
      <c r="S76" s="2"/>
      <c r="T76" s="2"/>
      <c r="U76" s="2"/>
      <c r="V76" s="2"/>
      <c r="W76" s="2"/>
      <c r="X76" s="2"/>
      <c r="Y76" s="2"/>
      <c r="Z76" s="2"/>
      <c r="AA76" s="2"/>
    </row>
    <row r="77" spans="1:27" ht="111.6">
      <c r="A77" s="25">
        <f t="shared" si="0"/>
        <v>77</v>
      </c>
      <c r="B77" s="26" t="s">
        <v>494</v>
      </c>
      <c r="C77" s="26" t="s">
        <v>502</v>
      </c>
      <c r="D77" s="26" t="s">
        <v>157</v>
      </c>
      <c r="E77" s="2" t="s">
        <v>503</v>
      </c>
      <c r="F77" s="2"/>
      <c r="G77" s="2"/>
      <c r="H77" s="2"/>
      <c r="I77" s="2"/>
      <c r="J77" s="2"/>
      <c r="K77" s="2"/>
      <c r="L77" s="2"/>
      <c r="M77" s="2"/>
      <c r="N77" s="2"/>
      <c r="O77" s="2"/>
      <c r="P77" s="2"/>
      <c r="Q77" s="2"/>
      <c r="R77" s="2"/>
      <c r="S77" s="2"/>
      <c r="T77" s="2"/>
      <c r="U77" s="2"/>
      <c r="V77" s="2"/>
      <c r="W77" s="2"/>
      <c r="X77" s="2"/>
      <c r="Y77" s="2"/>
      <c r="Z77" s="2"/>
      <c r="AA77" s="2"/>
    </row>
    <row r="78" spans="1:27" ht="74.400000000000006">
      <c r="A78" s="25">
        <f t="shared" si="0"/>
        <v>78</v>
      </c>
      <c r="B78" s="26" t="s">
        <v>494</v>
      </c>
      <c r="C78" s="26" t="s">
        <v>504</v>
      </c>
      <c r="D78" s="26" t="s">
        <v>363</v>
      </c>
      <c r="E78" s="2" t="s">
        <v>505</v>
      </c>
      <c r="F78" s="2"/>
      <c r="G78" s="2"/>
      <c r="H78" s="2"/>
      <c r="I78" s="2"/>
      <c r="J78" s="2"/>
      <c r="K78" s="2"/>
      <c r="L78" s="2"/>
      <c r="M78" s="2"/>
      <c r="N78" s="2"/>
      <c r="O78" s="2"/>
      <c r="P78" s="2"/>
      <c r="Q78" s="2"/>
      <c r="R78" s="2"/>
      <c r="S78" s="2"/>
      <c r="T78" s="2"/>
      <c r="U78" s="2"/>
      <c r="V78" s="2"/>
      <c r="W78" s="2"/>
      <c r="X78" s="2"/>
      <c r="Y78" s="2"/>
      <c r="Z78" s="2"/>
      <c r="AA78" s="2"/>
    </row>
    <row r="79" spans="1:27" ht="130.19999999999999">
      <c r="A79" s="25">
        <f t="shared" si="0"/>
        <v>79</v>
      </c>
      <c r="B79" s="26" t="s">
        <v>494</v>
      </c>
      <c r="C79" s="26" t="s">
        <v>506</v>
      </c>
      <c r="D79" s="26" t="s">
        <v>51</v>
      </c>
      <c r="E79" s="2" t="s">
        <v>507</v>
      </c>
      <c r="F79" s="2"/>
      <c r="G79" s="2"/>
      <c r="H79" s="2"/>
      <c r="I79" s="2"/>
      <c r="J79" s="2"/>
      <c r="K79" s="2"/>
      <c r="L79" s="2"/>
      <c r="M79" s="2"/>
      <c r="N79" s="2"/>
      <c r="O79" s="2"/>
      <c r="P79" s="2"/>
      <c r="Q79" s="2"/>
      <c r="R79" s="2"/>
      <c r="S79" s="2"/>
      <c r="T79" s="2"/>
      <c r="U79" s="2"/>
      <c r="V79" s="2"/>
      <c r="W79" s="2"/>
      <c r="X79" s="2"/>
      <c r="Y79" s="2"/>
      <c r="Z79" s="2"/>
      <c r="AA79" s="2"/>
    </row>
    <row r="80" spans="1:27" ht="130.19999999999999">
      <c r="A80" s="25">
        <f t="shared" si="0"/>
        <v>80</v>
      </c>
      <c r="B80" s="26" t="s">
        <v>494</v>
      </c>
      <c r="C80" s="26" t="s">
        <v>508</v>
      </c>
      <c r="D80" s="26" t="s">
        <v>15</v>
      </c>
      <c r="E80" s="2" t="s">
        <v>509</v>
      </c>
      <c r="F80" s="2"/>
      <c r="G80" s="2"/>
      <c r="H80" s="2"/>
      <c r="I80" s="2"/>
      <c r="J80" s="2"/>
      <c r="K80" s="2"/>
      <c r="L80" s="2"/>
      <c r="M80" s="2"/>
      <c r="N80" s="2"/>
      <c r="O80" s="2"/>
      <c r="P80" s="2"/>
      <c r="Q80" s="2"/>
      <c r="R80" s="2"/>
      <c r="S80" s="2"/>
      <c r="T80" s="2"/>
      <c r="U80" s="2"/>
      <c r="V80" s="2"/>
      <c r="W80" s="2"/>
      <c r="X80" s="2"/>
      <c r="Y80" s="2"/>
      <c r="Z80" s="2"/>
      <c r="AA80" s="2"/>
    </row>
    <row r="81" spans="1:27" ht="111.6">
      <c r="A81" s="25">
        <f t="shared" si="0"/>
        <v>81</v>
      </c>
      <c r="B81" s="26" t="s">
        <v>494</v>
      </c>
      <c r="C81" s="26" t="s">
        <v>510</v>
      </c>
      <c r="D81" s="26" t="s">
        <v>334</v>
      </c>
      <c r="E81" s="2" t="s">
        <v>511</v>
      </c>
      <c r="F81" s="2"/>
      <c r="G81" s="2"/>
      <c r="H81" s="2"/>
      <c r="I81" s="2"/>
      <c r="J81" s="2"/>
      <c r="K81" s="2"/>
      <c r="L81" s="2"/>
      <c r="M81" s="2"/>
      <c r="N81" s="2"/>
      <c r="O81" s="2"/>
      <c r="P81" s="2"/>
      <c r="Q81" s="2"/>
      <c r="R81" s="2"/>
      <c r="S81" s="2"/>
      <c r="T81" s="2"/>
      <c r="U81" s="2"/>
      <c r="V81" s="2"/>
      <c r="W81" s="2"/>
      <c r="X81" s="2"/>
      <c r="Y81" s="2"/>
      <c r="Z81" s="2"/>
      <c r="AA81" s="2"/>
    </row>
    <row r="82" spans="1:27" ht="93">
      <c r="A82" s="25">
        <f t="shared" si="0"/>
        <v>82</v>
      </c>
      <c r="B82" s="26" t="s">
        <v>494</v>
      </c>
      <c r="C82" s="26" t="s">
        <v>512</v>
      </c>
      <c r="D82" s="26" t="s">
        <v>513</v>
      </c>
      <c r="E82" s="2" t="s">
        <v>514</v>
      </c>
      <c r="F82" s="2"/>
      <c r="G82" s="2"/>
      <c r="H82" s="2"/>
      <c r="I82" s="2"/>
      <c r="J82" s="2"/>
      <c r="K82" s="2"/>
      <c r="L82" s="2"/>
      <c r="M82" s="2"/>
      <c r="N82" s="2"/>
      <c r="O82" s="2"/>
      <c r="P82" s="2"/>
      <c r="Q82" s="2"/>
      <c r="R82" s="2"/>
      <c r="S82" s="2"/>
      <c r="T82" s="2"/>
      <c r="U82" s="2"/>
      <c r="V82" s="2"/>
      <c r="W82" s="2"/>
      <c r="X82" s="2"/>
      <c r="Y82" s="2"/>
      <c r="Z82" s="2"/>
      <c r="AA82" s="2"/>
    </row>
    <row r="83" spans="1:27" ht="148.80000000000001">
      <c r="A83" s="25">
        <f t="shared" si="0"/>
        <v>83</v>
      </c>
      <c r="B83" s="26" t="s">
        <v>494</v>
      </c>
      <c r="C83" s="26" t="s">
        <v>515</v>
      </c>
      <c r="D83" s="26" t="s">
        <v>275</v>
      </c>
      <c r="E83" s="2" t="s">
        <v>516</v>
      </c>
      <c r="F83" s="2"/>
      <c r="G83" s="2"/>
      <c r="H83" s="2"/>
      <c r="I83" s="2"/>
      <c r="J83" s="2"/>
      <c r="K83" s="2"/>
      <c r="L83" s="2"/>
      <c r="M83" s="2"/>
      <c r="N83" s="2"/>
      <c r="O83" s="2"/>
      <c r="P83" s="2"/>
      <c r="Q83" s="2"/>
      <c r="R83" s="2"/>
      <c r="S83" s="2"/>
      <c r="T83" s="2"/>
      <c r="U83" s="2"/>
      <c r="V83" s="2"/>
      <c r="W83" s="2"/>
      <c r="X83" s="2"/>
      <c r="Y83" s="2"/>
      <c r="Z83" s="2"/>
      <c r="AA83" s="2"/>
    </row>
    <row r="84" spans="1:27" ht="130.19999999999999">
      <c r="A84" s="25">
        <f t="shared" si="0"/>
        <v>84</v>
      </c>
      <c r="B84" s="26" t="s">
        <v>494</v>
      </c>
      <c r="C84" s="26" t="s">
        <v>517</v>
      </c>
      <c r="D84" s="26" t="s">
        <v>273</v>
      </c>
      <c r="E84" s="2" t="s">
        <v>518</v>
      </c>
      <c r="F84" s="2"/>
      <c r="G84" s="2"/>
      <c r="H84" s="2"/>
      <c r="I84" s="2"/>
      <c r="J84" s="2"/>
      <c r="K84" s="2"/>
      <c r="L84" s="2"/>
      <c r="M84" s="2"/>
      <c r="N84" s="2"/>
      <c r="O84" s="2"/>
      <c r="P84" s="2"/>
      <c r="Q84" s="2"/>
      <c r="R84" s="2"/>
      <c r="S84" s="2"/>
      <c r="T84" s="2"/>
      <c r="U84" s="2"/>
      <c r="V84" s="2"/>
      <c r="W84" s="2"/>
      <c r="X84" s="2"/>
      <c r="Y84" s="2"/>
      <c r="Z84" s="2"/>
      <c r="AA84" s="2"/>
    </row>
    <row r="85" spans="1:27" ht="111.6">
      <c r="A85" s="25">
        <f t="shared" si="0"/>
        <v>85</v>
      </c>
      <c r="B85" s="26" t="s">
        <v>494</v>
      </c>
      <c r="C85" s="26" t="s">
        <v>519</v>
      </c>
      <c r="D85" s="26" t="s">
        <v>520</v>
      </c>
      <c r="E85" s="2" t="s">
        <v>521</v>
      </c>
      <c r="F85" s="2"/>
      <c r="G85" s="2"/>
      <c r="H85" s="2"/>
      <c r="I85" s="2"/>
      <c r="J85" s="2"/>
      <c r="K85" s="2"/>
      <c r="L85" s="2"/>
      <c r="M85" s="2"/>
      <c r="N85" s="2"/>
      <c r="O85" s="2"/>
      <c r="P85" s="2"/>
      <c r="Q85" s="2"/>
      <c r="R85" s="2"/>
      <c r="S85" s="2"/>
      <c r="T85" s="2"/>
      <c r="U85" s="2"/>
      <c r="V85" s="2"/>
      <c r="W85" s="2"/>
      <c r="X85" s="2"/>
      <c r="Y85" s="2"/>
      <c r="Z85" s="2"/>
      <c r="AA85" s="2"/>
    </row>
    <row r="86" spans="1:27" ht="204.6">
      <c r="A86" s="25">
        <f t="shared" si="0"/>
        <v>86</v>
      </c>
      <c r="B86" s="26" t="s">
        <v>494</v>
      </c>
      <c r="C86" s="26" t="s">
        <v>522</v>
      </c>
      <c r="D86" s="26" t="s">
        <v>523</v>
      </c>
      <c r="E86" s="2" t="s">
        <v>524</v>
      </c>
      <c r="F86" s="2"/>
      <c r="G86" s="2"/>
      <c r="H86" s="2"/>
      <c r="I86" s="2"/>
      <c r="J86" s="2"/>
      <c r="K86" s="2"/>
      <c r="L86" s="2"/>
      <c r="M86" s="2"/>
      <c r="N86" s="2"/>
      <c r="O86" s="2"/>
      <c r="P86" s="2"/>
      <c r="Q86" s="2"/>
      <c r="R86" s="2"/>
      <c r="S86" s="2"/>
      <c r="T86" s="2"/>
      <c r="U86" s="2"/>
      <c r="V86" s="2"/>
      <c r="W86" s="2"/>
      <c r="X86" s="2"/>
      <c r="Y86" s="2"/>
      <c r="Z86" s="2"/>
      <c r="AA86" s="2"/>
    </row>
    <row r="87" spans="1:27" ht="204.6">
      <c r="A87" s="25">
        <f t="shared" si="0"/>
        <v>87</v>
      </c>
      <c r="B87" s="26" t="s">
        <v>494</v>
      </c>
      <c r="C87" s="26" t="s">
        <v>525</v>
      </c>
      <c r="D87" s="26" t="s">
        <v>233</v>
      </c>
      <c r="E87" s="2" t="s">
        <v>526</v>
      </c>
      <c r="F87" s="2"/>
      <c r="G87" s="2"/>
      <c r="H87" s="2"/>
      <c r="I87" s="2"/>
      <c r="J87" s="2"/>
      <c r="K87" s="2"/>
      <c r="L87" s="2"/>
      <c r="M87" s="2"/>
      <c r="N87" s="2"/>
      <c r="O87" s="2"/>
      <c r="P87" s="2"/>
      <c r="Q87" s="2"/>
      <c r="R87" s="2"/>
      <c r="S87" s="2"/>
      <c r="T87" s="2"/>
      <c r="U87" s="2"/>
      <c r="V87" s="2"/>
      <c r="W87" s="2"/>
      <c r="X87" s="2"/>
      <c r="Y87" s="2"/>
      <c r="Z87" s="2"/>
      <c r="AA87" s="2"/>
    </row>
    <row r="88" spans="1:27" ht="93">
      <c r="A88" s="25">
        <f t="shared" si="0"/>
        <v>88</v>
      </c>
      <c r="B88" s="26" t="s">
        <v>494</v>
      </c>
      <c r="C88" s="26" t="s">
        <v>527</v>
      </c>
      <c r="D88" s="26" t="s">
        <v>141</v>
      </c>
      <c r="E88" s="2" t="s">
        <v>528</v>
      </c>
      <c r="F88" s="2"/>
      <c r="G88" s="2"/>
      <c r="H88" s="2"/>
      <c r="I88" s="2"/>
      <c r="J88" s="2"/>
      <c r="K88" s="2"/>
      <c r="L88" s="2"/>
      <c r="M88" s="2"/>
      <c r="N88" s="2"/>
      <c r="O88" s="2"/>
      <c r="P88" s="2"/>
      <c r="Q88" s="2"/>
      <c r="R88" s="2"/>
      <c r="S88" s="2"/>
      <c r="T88" s="2"/>
      <c r="U88" s="2"/>
      <c r="V88" s="2"/>
      <c r="W88" s="2"/>
      <c r="X88" s="2"/>
      <c r="Y88" s="2"/>
      <c r="Z88" s="2"/>
      <c r="AA88" s="2"/>
    </row>
    <row r="89" spans="1:27" ht="93">
      <c r="A89" s="25">
        <f t="shared" si="0"/>
        <v>89</v>
      </c>
      <c r="B89" s="26" t="s">
        <v>494</v>
      </c>
      <c r="C89" s="26" t="s">
        <v>529</v>
      </c>
      <c r="D89" s="26" t="s">
        <v>165</v>
      </c>
      <c r="E89" s="2" t="s">
        <v>530</v>
      </c>
      <c r="F89" s="2"/>
      <c r="G89" s="2"/>
      <c r="H89" s="2"/>
      <c r="I89" s="2"/>
      <c r="J89" s="2"/>
      <c r="K89" s="2"/>
      <c r="L89" s="2"/>
      <c r="M89" s="2"/>
      <c r="N89" s="2"/>
      <c r="O89" s="2"/>
      <c r="P89" s="2"/>
      <c r="Q89" s="2"/>
      <c r="R89" s="2"/>
      <c r="S89" s="2"/>
      <c r="T89" s="2"/>
      <c r="U89" s="2"/>
      <c r="V89" s="2"/>
      <c r="W89" s="2"/>
      <c r="X89" s="2"/>
      <c r="Y89" s="2"/>
      <c r="Z89" s="2"/>
      <c r="AA89" s="2"/>
    </row>
    <row r="90" spans="1:27" ht="74.400000000000006">
      <c r="A90" s="25">
        <f t="shared" si="0"/>
        <v>90</v>
      </c>
      <c r="B90" s="26" t="s">
        <v>494</v>
      </c>
      <c r="C90" s="26" t="s">
        <v>531</v>
      </c>
      <c r="D90" s="26" t="s">
        <v>139</v>
      </c>
      <c r="E90" s="2" t="s">
        <v>532</v>
      </c>
      <c r="F90" s="2"/>
      <c r="G90" s="2"/>
      <c r="H90" s="2"/>
      <c r="I90" s="2"/>
      <c r="J90" s="2"/>
      <c r="K90" s="2"/>
      <c r="L90" s="2"/>
      <c r="M90" s="2"/>
      <c r="N90" s="2"/>
      <c r="O90" s="2"/>
      <c r="P90" s="2"/>
      <c r="Q90" s="2"/>
      <c r="R90" s="2"/>
      <c r="S90" s="2"/>
      <c r="T90" s="2"/>
      <c r="U90" s="2"/>
      <c r="V90" s="2"/>
      <c r="W90" s="2"/>
      <c r="X90" s="2"/>
      <c r="Y90" s="2"/>
      <c r="Z90" s="2"/>
      <c r="AA90" s="2"/>
    </row>
    <row r="91" spans="1:27" ht="111.6">
      <c r="A91" s="25">
        <f t="shared" si="0"/>
        <v>91</v>
      </c>
      <c r="B91" s="26" t="s">
        <v>494</v>
      </c>
      <c r="C91" s="26" t="s">
        <v>533</v>
      </c>
      <c r="D91" s="26" t="s">
        <v>123</v>
      </c>
      <c r="E91" s="27" t="s">
        <v>534</v>
      </c>
      <c r="F91" s="27"/>
      <c r="G91" s="27"/>
      <c r="H91" s="27"/>
      <c r="I91" s="27"/>
      <c r="J91" s="27"/>
      <c r="K91" s="27"/>
      <c r="L91" s="27"/>
      <c r="M91" s="27"/>
      <c r="N91" s="27"/>
      <c r="O91" s="27"/>
      <c r="P91" s="27"/>
      <c r="Q91" s="27"/>
      <c r="R91" s="27"/>
      <c r="S91" s="27"/>
      <c r="T91" s="27"/>
      <c r="U91" s="27"/>
      <c r="V91" s="27"/>
      <c r="W91" s="27"/>
      <c r="X91" s="27"/>
      <c r="Y91" s="27"/>
      <c r="Z91" s="27"/>
      <c r="AA91" s="27"/>
    </row>
    <row r="92" spans="1:27" ht="111.6">
      <c r="A92" s="25">
        <f t="shared" si="0"/>
        <v>92</v>
      </c>
      <c r="B92" s="26" t="s">
        <v>494</v>
      </c>
      <c r="C92" s="26" t="s">
        <v>535</v>
      </c>
      <c r="D92" s="26" t="s">
        <v>395</v>
      </c>
      <c r="E92" s="2" t="s">
        <v>536</v>
      </c>
      <c r="F92" s="2"/>
      <c r="G92" s="2"/>
      <c r="H92" s="2"/>
      <c r="I92" s="2"/>
      <c r="J92" s="2"/>
      <c r="K92" s="2"/>
      <c r="L92" s="2"/>
      <c r="M92" s="2"/>
      <c r="N92" s="2"/>
      <c r="O92" s="2"/>
      <c r="P92" s="2"/>
      <c r="Q92" s="2"/>
      <c r="R92" s="2"/>
      <c r="S92" s="2"/>
      <c r="T92" s="2"/>
      <c r="U92" s="2"/>
      <c r="V92" s="2"/>
      <c r="W92" s="2"/>
      <c r="X92" s="2"/>
      <c r="Y92" s="2"/>
      <c r="Z92" s="2"/>
      <c r="AA92" s="2"/>
    </row>
    <row r="93" spans="1:27" ht="18.600000000000001">
      <c r="A93" s="25">
        <f t="shared" si="0"/>
        <v>93</v>
      </c>
      <c r="B93" s="26" t="s">
        <v>537</v>
      </c>
      <c r="C93" s="26" t="s">
        <v>538</v>
      </c>
      <c r="D93" s="26" t="s">
        <v>75</v>
      </c>
      <c r="E93" s="2" t="s">
        <v>539</v>
      </c>
      <c r="F93" s="2"/>
      <c r="G93" s="2"/>
      <c r="H93" s="2"/>
      <c r="I93" s="2"/>
      <c r="J93" s="2"/>
      <c r="K93" s="2"/>
      <c r="L93" s="2"/>
      <c r="M93" s="2"/>
      <c r="N93" s="2"/>
      <c r="O93" s="2"/>
      <c r="P93" s="2"/>
      <c r="Q93" s="2"/>
      <c r="R93" s="2"/>
      <c r="S93" s="2"/>
      <c r="T93" s="2"/>
      <c r="U93" s="2"/>
      <c r="V93" s="2"/>
      <c r="W93" s="2"/>
      <c r="X93" s="2"/>
      <c r="Y93" s="2"/>
      <c r="Z93" s="2"/>
      <c r="AA93" s="2"/>
    </row>
    <row r="94" spans="1:27" ht="93">
      <c r="A94" s="25">
        <f t="shared" si="0"/>
        <v>94</v>
      </c>
      <c r="B94" s="26" t="s">
        <v>537</v>
      </c>
      <c r="C94" s="26" t="s">
        <v>540</v>
      </c>
      <c r="D94" s="26" t="s">
        <v>85</v>
      </c>
      <c r="E94" s="2" t="s">
        <v>541</v>
      </c>
      <c r="F94" s="2"/>
      <c r="G94" s="2"/>
      <c r="H94" s="2"/>
      <c r="I94" s="2"/>
      <c r="J94" s="2"/>
      <c r="K94" s="2"/>
      <c r="L94" s="2"/>
      <c r="M94" s="2"/>
      <c r="N94" s="2"/>
      <c r="O94" s="2"/>
      <c r="P94" s="2"/>
      <c r="Q94" s="2"/>
      <c r="R94" s="2"/>
      <c r="S94" s="2"/>
      <c r="T94" s="2"/>
      <c r="U94" s="2"/>
      <c r="V94" s="2"/>
      <c r="W94" s="2"/>
      <c r="X94" s="2"/>
      <c r="Y94" s="2"/>
      <c r="Z94" s="2"/>
      <c r="AA94" s="2"/>
    </row>
    <row r="95" spans="1:27" ht="148.80000000000001">
      <c r="A95" s="25">
        <f t="shared" si="0"/>
        <v>95</v>
      </c>
      <c r="B95" s="26" t="s">
        <v>542</v>
      </c>
      <c r="C95" s="26" t="s">
        <v>543</v>
      </c>
      <c r="D95" s="26" t="s">
        <v>273</v>
      </c>
      <c r="E95" s="2" t="s">
        <v>544</v>
      </c>
      <c r="F95" s="2"/>
      <c r="G95" s="2"/>
      <c r="H95" s="2"/>
      <c r="I95" s="2"/>
      <c r="J95" s="2"/>
      <c r="K95" s="2"/>
      <c r="L95" s="2"/>
      <c r="M95" s="2"/>
      <c r="N95" s="2"/>
      <c r="O95" s="2"/>
      <c r="P95" s="2"/>
      <c r="Q95" s="2"/>
      <c r="R95" s="2"/>
      <c r="S95" s="2"/>
      <c r="T95" s="2"/>
      <c r="U95" s="2"/>
      <c r="V95" s="2"/>
      <c r="W95" s="2"/>
      <c r="X95" s="2"/>
      <c r="Y95" s="2"/>
      <c r="Z95" s="2"/>
      <c r="AA95" s="2"/>
    </row>
    <row r="96" spans="1:27" ht="241.8">
      <c r="A96" s="25">
        <f t="shared" si="0"/>
        <v>96</v>
      </c>
      <c r="B96" s="26" t="s">
        <v>542</v>
      </c>
      <c r="C96" s="26" t="s">
        <v>545</v>
      </c>
      <c r="D96" s="26" t="s">
        <v>520</v>
      </c>
      <c r="E96" s="2" t="s">
        <v>546</v>
      </c>
      <c r="F96" s="2"/>
      <c r="G96" s="2"/>
      <c r="H96" s="2"/>
      <c r="I96" s="2"/>
      <c r="J96" s="2"/>
      <c r="K96" s="2"/>
      <c r="L96" s="2"/>
      <c r="M96" s="2"/>
      <c r="N96" s="2"/>
      <c r="O96" s="2"/>
      <c r="P96" s="2"/>
      <c r="Q96" s="2"/>
      <c r="R96" s="2"/>
      <c r="S96" s="2"/>
      <c r="T96" s="2"/>
      <c r="U96" s="2"/>
      <c r="V96" s="2"/>
      <c r="W96" s="2"/>
      <c r="X96" s="2"/>
      <c r="Y96" s="2"/>
      <c r="Z96" s="2"/>
      <c r="AA96" s="2"/>
    </row>
    <row r="97" spans="1:27" ht="186">
      <c r="A97" s="25">
        <f t="shared" si="0"/>
        <v>97</v>
      </c>
      <c r="B97" s="26" t="s">
        <v>542</v>
      </c>
      <c r="C97" s="26" t="s">
        <v>547</v>
      </c>
      <c r="D97" s="26" t="s">
        <v>15</v>
      </c>
      <c r="E97" s="2" t="s">
        <v>548</v>
      </c>
      <c r="F97" s="2"/>
      <c r="G97" s="2"/>
      <c r="H97" s="2"/>
      <c r="I97" s="2"/>
      <c r="J97" s="2"/>
      <c r="K97" s="2"/>
      <c r="L97" s="2"/>
      <c r="M97" s="2"/>
      <c r="N97" s="2"/>
      <c r="O97" s="2"/>
      <c r="P97" s="2"/>
      <c r="Q97" s="2"/>
      <c r="R97" s="2"/>
      <c r="S97" s="2"/>
      <c r="T97" s="2"/>
      <c r="U97" s="2"/>
      <c r="V97" s="2"/>
      <c r="W97" s="2"/>
      <c r="X97" s="2"/>
      <c r="Y97" s="2"/>
      <c r="Z97" s="2"/>
      <c r="AA97" s="2"/>
    </row>
    <row r="98" spans="1:27" ht="130.19999999999999">
      <c r="A98" s="25">
        <f t="shared" si="0"/>
        <v>98</v>
      </c>
      <c r="B98" s="26" t="s">
        <v>549</v>
      </c>
      <c r="C98" s="26" t="s">
        <v>550</v>
      </c>
      <c r="D98" s="26" t="s">
        <v>177</v>
      </c>
      <c r="E98" s="2" t="s">
        <v>551</v>
      </c>
      <c r="F98" s="2"/>
      <c r="G98" s="2"/>
      <c r="H98" s="2"/>
      <c r="I98" s="2"/>
      <c r="J98" s="2"/>
      <c r="K98" s="2"/>
      <c r="L98" s="2"/>
      <c r="M98" s="2"/>
      <c r="N98" s="2"/>
      <c r="O98" s="2"/>
      <c r="P98" s="2"/>
      <c r="Q98" s="2"/>
      <c r="R98" s="2"/>
      <c r="S98" s="2"/>
      <c r="T98" s="2"/>
      <c r="U98" s="2"/>
      <c r="V98" s="2"/>
      <c r="W98" s="2"/>
      <c r="X98" s="2"/>
      <c r="Y98" s="2"/>
      <c r="Z98" s="2"/>
      <c r="AA98" s="2"/>
    </row>
    <row r="99" spans="1:27" ht="167.4">
      <c r="A99" s="25">
        <f t="shared" si="0"/>
        <v>99</v>
      </c>
      <c r="B99" s="26" t="s">
        <v>549</v>
      </c>
      <c r="C99" s="26" t="s">
        <v>552</v>
      </c>
      <c r="D99" s="26" t="s">
        <v>363</v>
      </c>
      <c r="E99" s="2" t="s">
        <v>553</v>
      </c>
      <c r="F99" s="2"/>
      <c r="G99" s="2"/>
      <c r="H99" s="2"/>
      <c r="I99" s="2"/>
      <c r="J99" s="2"/>
      <c r="K99" s="2"/>
      <c r="L99" s="2"/>
      <c r="M99" s="2"/>
      <c r="N99" s="2"/>
      <c r="O99" s="2"/>
      <c r="P99" s="2"/>
      <c r="Q99" s="2"/>
      <c r="R99" s="2"/>
      <c r="S99" s="2"/>
      <c r="T99" s="2"/>
      <c r="U99" s="2"/>
      <c r="V99" s="2"/>
      <c r="W99" s="2"/>
      <c r="X99" s="2"/>
      <c r="Y99" s="2"/>
      <c r="Z99" s="2"/>
      <c r="AA99" s="2"/>
    </row>
    <row r="100" spans="1:27" ht="148.80000000000001">
      <c r="A100" s="25">
        <f t="shared" si="0"/>
        <v>100</v>
      </c>
      <c r="B100" s="26" t="s">
        <v>549</v>
      </c>
      <c r="C100" s="26" t="s">
        <v>554</v>
      </c>
      <c r="D100" s="26" t="s">
        <v>51</v>
      </c>
      <c r="E100" s="2" t="s">
        <v>555</v>
      </c>
      <c r="F100" s="2"/>
      <c r="G100" s="2"/>
      <c r="H100" s="2"/>
      <c r="I100" s="2"/>
      <c r="J100" s="2"/>
      <c r="K100" s="2"/>
      <c r="L100" s="2"/>
      <c r="M100" s="2"/>
      <c r="N100" s="2"/>
      <c r="O100" s="2"/>
      <c r="P100" s="2"/>
      <c r="Q100" s="2"/>
      <c r="R100" s="2"/>
      <c r="S100" s="2"/>
      <c r="T100" s="2"/>
      <c r="U100" s="2"/>
      <c r="V100" s="2"/>
      <c r="W100" s="2"/>
      <c r="X100" s="2"/>
      <c r="Y100" s="2"/>
      <c r="Z100" s="2"/>
      <c r="AA100" s="2"/>
    </row>
    <row r="101" spans="1:27" ht="18.600000000000001">
      <c r="A101" s="28"/>
      <c r="B101" s="26"/>
      <c r="C101" s="26"/>
      <c r="D101" s="26"/>
      <c r="E101" s="2"/>
      <c r="F101" s="2"/>
      <c r="G101" s="2"/>
      <c r="H101" s="2"/>
      <c r="I101" s="2"/>
      <c r="J101" s="2"/>
      <c r="K101" s="2"/>
      <c r="L101" s="2"/>
      <c r="M101" s="2"/>
      <c r="N101" s="2"/>
      <c r="O101" s="2"/>
      <c r="P101" s="2"/>
      <c r="Q101" s="2"/>
      <c r="R101" s="2"/>
      <c r="S101" s="2"/>
      <c r="T101" s="2"/>
      <c r="U101" s="2"/>
      <c r="V101" s="2"/>
      <c r="W101" s="2"/>
      <c r="X101" s="2"/>
      <c r="Y101" s="2"/>
      <c r="Z101" s="2"/>
      <c r="AA101" s="2"/>
    </row>
    <row r="102" spans="1:27" ht="18.600000000000001">
      <c r="A102" s="28"/>
      <c r="B102" s="26"/>
      <c r="C102" s="26"/>
      <c r="D102" s="26"/>
      <c r="E102" s="2"/>
      <c r="F102" s="2"/>
      <c r="G102" s="2"/>
      <c r="H102" s="2"/>
      <c r="I102" s="2"/>
      <c r="J102" s="2"/>
      <c r="K102" s="2"/>
      <c r="L102" s="2"/>
      <c r="M102" s="2"/>
      <c r="N102" s="2"/>
      <c r="O102" s="2"/>
      <c r="P102" s="2"/>
      <c r="Q102" s="2"/>
      <c r="R102" s="2"/>
      <c r="S102" s="2"/>
      <c r="T102" s="2"/>
      <c r="U102" s="2"/>
      <c r="V102" s="2"/>
      <c r="W102" s="2"/>
      <c r="X102" s="2"/>
      <c r="Y102" s="2"/>
      <c r="Z102" s="2"/>
      <c r="AA102" s="2"/>
    </row>
    <row r="103" spans="1:27" ht="18.600000000000001">
      <c r="A103" s="28"/>
      <c r="B103" s="26"/>
      <c r="C103" s="26"/>
      <c r="D103" s="26"/>
      <c r="E103" s="2"/>
      <c r="F103" s="2"/>
      <c r="G103" s="2"/>
      <c r="H103" s="2"/>
      <c r="I103" s="2"/>
      <c r="J103" s="2"/>
      <c r="K103" s="2"/>
      <c r="L103" s="2"/>
      <c r="M103" s="2"/>
      <c r="N103" s="2"/>
      <c r="O103" s="2"/>
      <c r="P103" s="2"/>
      <c r="Q103" s="2"/>
      <c r="R103" s="2"/>
      <c r="S103" s="2"/>
      <c r="T103" s="2"/>
      <c r="U103" s="2"/>
      <c r="V103" s="2"/>
      <c r="W103" s="2"/>
      <c r="X103" s="2"/>
      <c r="Y103" s="2"/>
      <c r="Z103" s="2"/>
      <c r="AA103" s="2"/>
    </row>
    <row r="104" spans="1:27" ht="18.600000000000001">
      <c r="A104" s="28"/>
      <c r="B104" s="26"/>
      <c r="C104" s="26"/>
      <c r="D104" s="26"/>
      <c r="E104" s="2"/>
      <c r="F104" s="2"/>
      <c r="G104" s="2"/>
      <c r="H104" s="2"/>
      <c r="I104" s="2"/>
      <c r="J104" s="2"/>
      <c r="K104" s="2"/>
      <c r="L104" s="2"/>
      <c r="M104" s="2"/>
      <c r="N104" s="2"/>
      <c r="O104" s="2"/>
      <c r="P104" s="2"/>
      <c r="Q104" s="2"/>
      <c r="R104" s="2"/>
      <c r="S104" s="2"/>
      <c r="T104" s="2"/>
      <c r="U104" s="2"/>
      <c r="V104" s="2"/>
      <c r="W104" s="2"/>
      <c r="X104" s="2"/>
      <c r="Y104" s="2"/>
      <c r="Z104" s="2"/>
      <c r="AA104" s="2"/>
    </row>
    <row r="105" spans="1:27" ht="18.600000000000001">
      <c r="A105" s="28"/>
      <c r="B105" s="26"/>
      <c r="C105" s="26"/>
      <c r="D105" s="26"/>
      <c r="E105" s="2"/>
      <c r="F105" s="2"/>
      <c r="G105" s="2"/>
      <c r="H105" s="2"/>
      <c r="I105" s="2"/>
      <c r="J105" s="2"/>
      <c r="K105" s="2"/>
      <c r="L105" s="2"/>
      <c r="M105" s="2"/>
      <c r="N105" s="2"/>
      <c r="O105" s="2"/>
      <c r="P105" s="2"/>
      <c r="Q105" s="2"/>
      <c r="R105" s="2"/>
      <c r="S105" s="2"/>
      <c r="T105" s="2"/>
      <c r="U105" s="2"/>
      <c r="V105" s="2"/>
      <c r="W105" s="2"/>
      <c r="X105" s="2"/>
      <c r="Y105" s="2"/>
      <c r="Z105" s="2"/>
      <c r="AA105" s="2"/>
    </row>
    <row r="106" spans="1:27" ht="18.600000000000001">
      <c r="A106" s="28"/>
      <c r="B106" s="26"/>
      <c r="C106" s="26"/>
      <c r="D106" s="26"/>
      <c r="E106" s="2"/>
      <c r="F106" s="2"/>
      <c r="G106" s="2"/>
      <c r="H106" s="2"/>
      <c r="I106" s="2"/>
      <c r="J106" s="2"/>
      <c r="K106" s="2"/>
      <c r="L106" s="2"/>
      <c r="M106" s="2"/>
      <c r="N106" s="2"/>
      <c r="O106" s="2"/>
      <c r="P106" s="2"/>
      <c r="Q106" s="2"/>
      <c r="R106" s="2"/>
      <c r="S106" s="2"/>
      <c r="T106" s="2"/>
      <c r="U106" s="2"/>
      <c r="V106" s="2"/>
      <c r="W106" s="2"/>
      <c r="X106" s="2"/>
      <c r="Y106" s="2"/>
      <c r="Z106" s="2"/>
      <c r="AA106" s="2"/>
    </row>
    <row r="107" spans="1:27" ht="18.600000000000001">
      <c r="A107" s="28"/>
      <c r="B107" s="26"/>
      <c r="C107" s="26"/>
      <c r="D107" s="26"/>
      <c r="E107" s="2"/>
      <c r="F107" s="2"/>
      <c r="G107" s="2"/>
      <c r="H107" s="2"/>
      <c r="I107" s="2"/>
      <c r="J107" s="2"/>
      <c r="K107" s="2"/>
      <c r="L107" s="2"/>
      <c r="M107" s="2"/>
      <c r="N107" s="2"/>
      <c r="O107" s="2"/>
      <c r="P107" s="2"/>
      <c r="Q107" s="2"/>
      <c r="R107" s="2"/>
      <c r="S107" s="2"/>
      <c r="T107" s="2"/>
      <c r="U107" s="2"/>
      <c r="V107" s="2"/>
      <c r="W107" s="2"/>
      <c r="X107" s="2"/>
      <c r="Y107" s="2"/>
      <c r="Z107" s="2"/>
      <c r="AA107" s="2"/>
    </row>
    <row r="108" spans="1:27" ht="18.600000000000001">
      <c r="A108" s="28"/>
      <c r="B108" s="26"/>
      <c r="C108" s="26"/>
      <c r="D108" s="26"/>
      <c r="E108" s="2"/>
      <c r="F108" s="2"/>
      <c r="G108" s="2"/>
      <c r="H108" s="2"/>
      <c r="I108" s="2"/>
      <c r="J108" s="2"/>
      <c r="K108" s="2"/>
      <c r="L108" s="2"/>
      <c r="M108" s="2"/>
      <c r="N108" s="2"/>
      <c r="O108" s="2"/>
      <c r="P108" s="2"/>
      <c r="Q108" s="2"/>
      <c r="R108" s="2"/>
      <c r="S108" s="2"/>
      <c r="T108" s="2"/>
      <c r="U108" s="2"/>
      <c r="V108" s="2"/>
      <c r="W108" s="2"/>
      <c r="X108" s="2"/>
      <c r="Y108" s="2"/>
      <c r="Z108" s="2"/>
      <c r="AA108" s="2"/>
    </row>
    <row r="109" spans="1:27" ht="18.600000000000001">
      <c r="A109" s="28"/>
      <c r="B109" s="26"/>
      <c r="C109" s="26"/>
      <c r="D109" s="26"/>
      <c r="E109" s="2"/>
      <c r="F109" s="2"/>
      <c r="G109" s="2"/>
      <c r="H109" s="2"/>
      <c r="I109" s="2"/>
      <c r="J109" s="2"/>
      <c r="K109" s="2"/>
      <c r="L109" s="2"/>
      <c r="M109" s="2"/>
      <c r="N109" s="2"/>
      <c r="O109" s="2"/>
      <c r="P109" s="2"/>
      <c r="Q109" s="2"/>
      <c r="R109" s="2"/>
      <c r="S109" s="2"/>
      <c r="T109" s="2"/>
      <c r="U109" s="2"/>
      <c r="V109" s="2"/>
      <c r="W109" s="2"/>
      <c r="X109" s="2"/>
      <c r="Y109" s="2"/>
      <c r="Z109" s="2"/>
      <c r="AA109" s="2"/>
    </row>
    <row r="110" spans="1:27" ht="18.600000000000001">
      <c r="A110" s="28"/>
      <c r="B110" s="26"/>
      <c r="C110" s="26"/>
      <c r="D110" s="26"/>
      <c r="E110" s="2"/>
      <c r="F110" s="2"/>
      <c r="G110" s="2"/>
      <c r="H110" s="2"/>
      <c r="I110" s="2"/>
      <c r="J110" s="2"/>
      <c r="K110" s="2"/>
      <c r="L110" s="2"/>
      <c r="M110" s="2"/>
      <c r="N110" s="2"/>
      <c r="O110" s="2"/>
      <c r="P110" s="2"/>
      <c r="Q110" s="2"/>
      <c r="R110" s="2"/>
      <c r="S110" s="2"/>
      <c r="T110" s="2"/>
      <c r="U110" s="2"/>
      <c r="V110" s="2"/>
      <c r="W110" s="2"/>
      <c r="X110" s="2"/>
      <c r="Y110" s="2"/>
      <c r="Z110" s="2"/>
      <c r="AA110" s="2"/>
    </row>
    <row r="111" spans="1:27" ht="18.600000000000001">
      <c r="A111" s="28"/>
      <c r="B111" s="26"/>
      <c r="C111" s="26"/>
      <c r="D111" s="26"/>
      <c r="E111" s="2"/>
      <c r="F111" s="2"/>
      <c r="G111" s="2"/>
      <c r="H111" s="2"/>
      <c r="I111" s="2"/>
      <c r="J111" s="2"/>
      <c r="K111" s="2"/>
      <c r="L111" s="2"/>
      <c r="M111" s="2"/>
      <c r="N111" s="2"/>
      <c r="O111" s="2"/>
      <c r="P111" s="2"/>
      <c r="Q111" s="2"/>
      <c r="R111" s="2"/>
      <c r="S111" s="2"/>
      <c r="T111" s="2"/>
      <c r="U111" s="2"/>
      <c r="V111" s="2"/>
      <c r="W111" s="2"/>
      <c r="X111" s="2"/>
      <c r="Y111" s="2"/>
      <c r="Z111" s="2"/>
      <c r="AA111" s="2"/>
    </row>
    <row r="112" spans="1:27" ht="18.600000000000001">
      <c r="A112" s="28"/>
      <c r="B112" s="26"/>
      <c r="C112" s="26"/>
      <c r="D112" s="26"/>
      <c r="E112" s="2"/>
      <c r="F112" s="2"/>
      <c r="G112" s="2"/>
      <c r="H112" s="2"/>
      <c r="I112" s="2"/>
      <c r="J112" s="2"/>
      <c r="K112" s="2"/>
      <c r="L112" s="2"/>
      <c r="M112" s="2"/>
      <c r="N112" s="2"/>
      <c r="O112" s="2"/>
      <c r="P112" s="2"/>
      <c r="Q112" s="2"/>
      <c r="R112" s="2"/>
      <c r="S112" s="2"/>
      <c r="T112" s="2"/>
      <c r="U112" s="2"/>
      <c r="V112" s="2"/>
      <c r="W112" s="2"/>
      <c r="X112" s="2"/>
      <c r="Y112" s="2"/>
      <c r="Z112" s="2"/>
      <c r="AA112" s="2"/>
    </row>
    <row r="113" spans="1:27" ht="18.600000000000001">
      <c r="A113" s="28"/>
      <c r="B113" s="26"/>
      <c r="C113" s="26"/>
      <c r="D113" s="26"/>
      <c r="E113" s="2"/>
      <c r="F113" s="2"/>
      <c r="G113" s="2"/>
      <c r="H113" s="2"/>
      <c r="I113" s="2"/>
      <c r="J113" s="2"/>
      <c r="K113" s="2"/>
      <c r="L113" s="2"/>
      <c r="M113" s="2"/>
      <c r="N113" s="2"/>
      <c r="O113" s="2"/>
      <c r="P113" s="2"/>
      <c r="Q113" s="2"/>
      <c r="R113" s="2"/>
      <c r="S113" s="2"/>
      <c r="T113" s="2"/>
      <c r="U113" s="2"/>
      <c r="V113" s="2"/>
      <c r="W113" s="2"/>
      <c r="X113" s="2"/>
      <c r="Y113" s="2"/>
      <c r="Z113" s="2"/>
      <c r="AA113" s="2"/>
    </row>
    <row r="114" spans="1:27" ht="18.600000000000001">
      <c r="A114" s="28"/>
      <c r="B114" s="26"/>
      <c r="C114" s="26"/>
      <c r="D114" s="26"/>
      <c r="E114" s="2"/>
      <c r="F114" s="2"/>
      <c r="G114" s="2"/>
      <c r="H114" s="2"/>
      <c r="I114" s="2"/>
      <c r="J114" s="2"/>
      <c r="K114" s="2"/>
      <c r="L114" s="2"/>
      <c r="M114" s="2"/>
      <c r="N114" s="2"/>
      <c r="O114" s="2"/>
      <c r="P114" s="2"/>
      <c r="Q114" s="2"/>
      <c r="R114" s="2"/>
      <c r="S114" s="2"/>
      <c r="T114" s="2"/>
      <c r="U114" s="2"/>
      <c r="V114" s="2"/>
      <c r="W114" s="2"/>
      <c r="X114" s="2"/>
      <c r="Y114" s="2"/>
      <c r="Z114" s="2"/>
      <c r="AA114" s="2"/>
    </row>
    <row r="115" spans="1:27" ht="18.600000000000001">
      <c r="A115" s="28"/>
      <c r="B115" s="26"/>
      <c r="C115" s="26"/>
      <c r="D115" s="26"/>
      <c r="E115" s="2"/>
      <c r="F115" s="2"/>
      <c r="G115" s="2"/>
      <c r="H115" s="2"/>
      <c r="I115" s="2"/>
      <c r="J115" s="2"/>
      <c r="K115" s="2"/>
      <c r="L115" s="2"/>
      <c r="M115" s="2"/>
      <c r="N115" s="2"/>
      <c r="O115" s="2"/>
      <c r="P115" s="2"/>
      <c r="Q115" s="2"/>
      <c r="R115" s="2"/>
      <c r="S115" s="2"/>
      <c r="T115" s="2"/>
      <c r="U115" s="2"/>
      <c r="V115" s="2"/>
      <c r="W115" s="2"/>
      <c r="X115" s="2"/>
      <c r="Y115" s="2"/>
      <c r="Z115" s="2"/>
      <c r="AA115" s="2"/>
    </row>
    <row r="116" spans="1:27" ht="18.600000000000001">
      <c r="A116" s="28"/>
      <c r="B116" s="26"/>
      <c r="C116" s="26"/>
      <c r="D116" s="26"/>
      <c r="E116" s="2"/>
      <c r="F116" s="2"/>
      <c r="G116" s="2"/>
      <c r="H116" s="2"/>
      <c r="I116" s="2"/>
      <c r="J116" s="2"/>
      <c r="K116" s="2"/>
      <c r="L116" s="2"/>
      <c r="M116" s="2"/>
      <c r="N116" s="2"/>
      <c r="O116" s="2"/>
      <c r="P116" s="2"/>
      <c r="Q116" s="2"/>
      <c r="R116" s="2"/>
      <c r="S116" s="2"/>
      <c r="T116" s="2"/>
      <c r="U116" s="2"/>
      <c r="V116" s="2"/>
      <c r="W116" s="2"/>
      <c r="X116" s="2"/>
      <c r="Y116" s="2"/>
      <c r="Z116" s="2"/>
      <c r="AA116" s="2"/>
    </row>
    <row r="117" spans="1:27" ht="18.600000000000001">
      <c r="A117" s="28"/>
      <c r="B117" s="26"/>
      <c r="C117" s="26"/>
      <c r="D117" s="26"/>
      <c r="E117" s="2"/>
      <c r="F117" s="2"/>
      <c r="G117" s="2"/>
      <c r="H117" s="2"/>
      <c r="I117" s="2"/>
      <c r="J117" s="2"/>
      <c r="K117" s="2"/>
      <c r="L117" s="2"/>
      <c r="M117" s="2"/>
      <c r="N117" s="2"/>
      <c r="O117" s="2"/>
      <c r="P117" s="2"/>
      <c r="Q117" s="2"/>
      <c r="R117" s="2"/>
      <c r="S117" s="2"/>
      <c r="T117" s="2"/>
      <c r="U117" s="2"/>
      <c r="V117" s="2"/>
      <c r="W117" s="2"/>
      <c r="X117" s="2"/>
      <c r="Y117" s="2"/>
      <c r="Z117" s="2"/>
      <c r="AA117" s="2"/>
    </row>
    <row r="118" spans="1:27" ht="18.600000000000001">
      <c r="A118" s="28"/>
      <c r="B118" s="26"/>
      <c r="C118" s="26"/>
      <c r="D118" s="26"/>
      <c r="E118" s="2"/>
      <c r="F118" s="2"/>
      <c r="G118" s="2"/>
      <c r="H118" s="2"/>
      <c r="I118" s="2"/>
      <c r="J118" s="2"/>
      <c r="K118" s="2"/>
      <c r="L118" s="2"/>
      <c r="M118" s="2"/>
      <c r="N118" s="2"/>
      <c r="O118" s="2"/>
      <c r="P118" s="2"/>
      <c r="Q118" s="2"/>
      <c r="R118" s="2"/>
      <c r="S118" s="2"/>
      <c r="T118" s="2"/>
      <c r="U118" s="2"/>
      <c r="V118" s="2"/>
      <c r="W118" s="2"/>
      <c r="X118" s="2"/>
      <c r="Y118" s="2"/>
      <c r="Z118" s="2"/>
      <c r="AA118" s="2"/>
    </row>
    <row r="119" spans="1:27" ht="18.600000000000001">
      <c r="A119" s="28"/>
      <c r="B119" s="26"/>
      <c r="C119" s="26"/>
      <c r="D119" s="26"/>
      <c r="E119" s="2"/>
      <c r="F119" s="2"/>
      <c r="G119" s="2"/>
      <c r="H119" s="2"/>
      <c r="I119" s="2"/>
      <c r="J119" s="2"/>
      <c r="K119" s="2"/>
      <c r="L119" s="2"/>
      <c r="M119" s="2"/>
      <c r="N119" s="2"/>
      <c r="O119" s="2"/>
      <c r="P119" s="2"/>
      <c r="Q119" s="2"/>
      <c r="R119" s="2"/>
      <c r="S119" s="2"/>
      <c r="T119" s="2"/>
      <c r="U119" s="2"/>
      <c r="V119" s="2"/>
      <c r="W119" s="2"/>
      <c r="X119" s="2"/>
      <c r="Y119" s="2"/>
      <c r="Z119" s="2"/>
      <c r="AA119" s="2"/>
    </row>
    <row r="120" spans="1:27" ht="18.600000000000001">
      <c r="A120" s="28"/>
      <c r="B120" s="26"/>
      <c r="C120" s="26"/>
      <c r="D120" s="26"/>
      <c r="E120" s="2"/>
      <c r="F120" s="2"/>
      <c r="G120" s="2"/>
      <c r="H120" s="2"/>
      <c r="I120" s="2"/>
      <c r="J120" s="2"/>
      <c r="K120" s="2"/>
      <c r="L120" s="2"/>
      <c r="M120" s="2"/>
      <c r="N120" s="2"/>
      <c r="O120" s="2"/>
      <c r="P120" s="2"/>
      <c r="Q120" s="2"/>
      <c r="R120" s="2"/>
      <c r="S120" s="2"/>
      <c r="T120" s="2"/>
      <c r="U120" s="2"/>
      <c r="V120" s="2"/>
      <c r="W120" s="2"/>
      <c r="X120" s="2"/>
      <c r="Y120" s="2"/>
      <c r="Z120" s="2"/>
      <c r="AA120" s="2"/>
    </row>
    <row r="121" spans="1:27" ht="18.600000000000001">
      <c r="A121" s="28"/>
      <c r="B121" s="26"/>
      <c r="C121" s="26"/>
      <c r="D121" s="26"/>
      <c r="E121" s="2"/>
      <c r="F121" s="2"/>
      <c r="G121" s="2"/>
      <c r="H121" s="2"/>
      <c r="I121" s="2"/>
      <c r="J121" s="2"/>
      <c r="K121" s="2"/>
      <c r="L121" s="2"/>
      <c r="M121" s="2"/>
      <c r="N121" s="2"/>
      <c r="O121" s="2"/>
      <c r="P121" s="2"/>
      <c r="Q121" s="2"/>
      <c r="R121" s="2"/>
      <c r="S121" s="2"/>
      <c r="T121" s="2"/>
      <c r="U121" s="2"/>
      <c r="V121" s="2"/>
      <c r="W121" s="2"/>
      <c r="X121" s="2"/>
      <c r="Y121" s="2"/>
      <c r="Z121" s="2"/>
      <c r="AA121" s="2"/>
    </row>
    <row r="122" spans="1:27" ht="18.600000000000001">
      <c r="A122" s="28"/>
      <c r="B122" s="26"/>
      <c r="C122" s="26"/>
      <c r="D122" s="26"/>
      <c r="E122" s="2"/>
      <c r="F122" s="2"/>
      <c r="G122" s="2"/>
      <c r="H122" s="2"/>
      <c r="I122" s="2"/>
      <c r="J122" s="2"/>
      <c r="K122" s="2"/>
      <c r="L122" s="2"/>
      <c r="M122" s="2"/>
      <c r="N122" s="2"/>
      <c r="O122" s="2"/>
      <c r="P122" s="2"/>
      <c r="Q122" s="2"/>
      <c r="R122" s="2"/>
      <c r="S122" s="2"/>
      <c r="T122" s="2"/>
      <c r="U122" s="2"/>
      <c r="V122" s="2"/>
      <c r="W122" s="2"/>
      <c r="X122" s="2"/>
      <c r="Y122" s="2"/>
      <c r="Z122" s="2"/>
      <c r="AA122" s="2"/>
    </row>
    <row r="123" spans="1:27" ht="18.600000000000001">
      <c r="A123" s="28"/>
      <c r="B123" s="26"/>
      <c r="C123" s="26"/>
      <c r="D123" s="26"/>
      <c r="E123" s="2"/>
      <c r="F123" s="2"/>
      <c r="G123" s="2"/>
      <c r="H123" s="2"/>
      <c r="I123" s="2"/>
      <c r="J123" s="2"/>
      <c r="K123" s="2"/>
      <c r="L123" s="2"/>
      <c r="M123" s="2"/>
      <c r="N123" s="2"/>
      <c r="O123" s="2"/>
      <c r="P123" s="2"/>
      <c r="Q123" s="2"/>
      <c r="R123" s="2"/>
      <c r="S123" s="2"/>
      <c r="T123" s="2"/>
      <c r="U123" s="2"/>
      <c r="V123" s="2"/>
      <c r="W123" s="2"/>
      <c r="X123" s="2"/>
      <c r="Y123" s="2"/>
      <c r="Z123" s="2"/>
      <c r="AA123" s="2"/>
    </row>
    <row r="124" spans="1:27" ht="18.600000000000001">
      <c r="A124" s="28"/>
      <c r="B124" s="26"/>
      <c r="C124" s="26"/>
      <c r="D124" s="26"/>
      <c r="E124" s="2"/>
      <c r="F124" s="2"/>
      <c r="G124" s="2"/>
      <c r="H124" s="2"/>
      <c r="I124" s="2"/>
      <c r="J124" s="2"/>
      <c r="K124" s="2"/>
      <c r="L124" s="2"/>
      <c r="M124" s="2"/>
      <c r="N124" s="2"/>
      <c r="O124" s="2"/>
      <c r="P124" s="2"/>
      <c r="Q124" s="2"/>
      <c r="R124" s="2"/>
      <c r="S124" s="2"/>
      <c r="T124" s="2"/>
      <c r="U124" s="2"/>
      <c r="V124" s="2"/>
      <c r="W124" s="2"/>
      <c r="X124" s="2"/>
      <c r="Y124" s="2"/>
      <c r="Z124" s="2"/>
      <c r="AA124" s="2"/>
    </row>
    <row r="125" spans="1:27" ht="18.600000000000001">
      <c r="A125" s="28"/>
      <c r="B125" s="26"/>
      <c r="C125" s="26"/>
      <c r="D125" s="26"/>
      <c r="E125" s="2"/>
      <c r="F125" s="2"/>
      <c r="G125" s="2"/>
      <c r="H125" s="2"/>
      <c r="I125" s="2"/>
      <c r="J125" s="2"/>
      <c r="K125" s="2"/>
      <c r="L125" s="2"/>
      <c r="M125" s="2"/>
      <c r="N125" s="2"/>
      <c r="O125" s="2"/>
      <c r="P125" s="2"/>
      <c r="Q125" s="2"/>
      <c r="R125" s="2"/>
      <c r="S125" s="2"/>
      <c r="T125" s="2"/>
      <c r="U125" s="2"/>
      <c r="V125" s="2"/>
      <c r="W125" s="2"/>
      <c r="X125" s="2"/>
      <c r="Y125" s="2"/>
      <c r="Z125" s="2"/>
      <c r="AA125" s="2"/>
    </row>
    <row r="126" spans="1:27" ht="18.600000000000001">
      <c r="A126" s="28"/>
      <c r="B126" s="26"/>
      <c r="C126" s="26"/>
      <c r="D126" s="26"/>
      <c r="E126" s="2"/>
      <c r="F126" s="2"/>
      <c r="G126" s="2"/>
      <c r="H126" s="2"/>
      <c r="I126" s="2"/>
      <c r="J126" s="2"/>
      <c r="K126" s="2"/>
      <c r="L126" s="2"/>
      <c r="M126" s="2"/>
      <c r="N126" s="2"/>
      <c r="O126" s="2"/>
      <c r="P126" s="2"/>
      <c r="Q126" s="2"/>
      <c r="R126" s="2"/>
      <c r="S126" s="2"/>
      <c r="T126" s="2"/>
      <c r="U126" s="2"/>
      <c r="V126" s="2"/>
      <c r="W126" s="2"/>
      <c r="X126" s="2"/>
      <c r="Y126" s="2"/>
      <c r="Z126" s="2"/>
      <c r="AA126" s="2"/>
    </row>
    <row r="127" spans="1:27" ht="18.600000000000001">
      <c r="A127" s="28"/>
      <c r="B127" s="26"/>
      <c r="C127" s="26"/>
      <c r="D127" s="26"/>
      <c r="E127" s="2"/>
      <c r="F127" s="2"/>
      <c r="G127" s="2"/>
      <c r="H127" s="2"/>
      <c r="I127" s="2"/>
      <c r="J127" s="2"/>
      <c r="K127" s="2"/>
      <c r="L127" s="2"/>
      <c r="M127" s="2"/>
      <c r="N127" s="2"/>
      <c r="O127" s="2"/>
      <c r="P127" s="2"/>
      <c r="Q127" s="2"/>
      <c r="R127" s="2"/>
      <c r="S127" s="2"/>
      <c r="T127" s="2"/>
      <c r="U127" s="2"/>
      <c r="V127" s="2"/>
      <c r="W127" s="2"/>
      <c r="X127" s="2"/>
      <c r="Y127" s="2"/>
      <c r="Z127" s="2"/>
      <c r="AA127" s="2"/>
    </row>
    <row r="128" spans="1:27" ht="18.600000000000001">
      <c r="A128" s="28"/>
      <c r="B128" s="26"/>
      <c r="C128" s="26"/>
      <c r="D128" s="26"/>
      <c r="E128" s="2"/>
      <c r="F128" s="2"/>
      <c r="G128" s="2"/>
      <c r="H128" s="2"/>
      <c r="I128" s="2"/>
      <c r="J128" s="2"/>
      <c r="K128" s="2"/>
      <c r="L128" s="2"/>
      <c r="M128" s="2"/>
      <c r="N128" s="2"/>
      <c r="O128" s="2"/>
      <c r="P128" s="2"/>
      <c r="Q128" s="2"/>
      <c r="R128" s="2"/>
      <c r="S128" s="2"/>
      <c r="T128" s="2"/>
      <c r="U128" s="2"/>
      <c r="V128" s="2"/>
      <c r="W128" s="2"/>
      <c r="X128" s="2"/>
      <c r="Y128" s="2"/>
      <c r="Z128" s="2"/>
      <c r="AA128" s="2"/>
    </row>
    <row r="129" spans="1:27" ht="18.600000000000001">
      <c r="A129" s="28"/>
      <c r="B129" s="26"/>
      <c r="C129" s="26"/>
      <c r="D129" s="26"/>
      <c r="E129" s="2"/>
      <c r="F129" s="2"/>
      <c r="G129" s="2"/>
      <c r="H129" s="2"/>
      <c r="I129" s="2"/>
      <c r="J129" s="2"/>
      <c r="K129" s="2"/>
      <c r="L129" s="2"/>
      <c r="M129" s="2"/>
      <c r="N129" s="2"/>
      <c r="O129" s="2"/>
      <c r="P129" s="2"/>
      <c r="Q129" s="2"/>
      <c r="R129" s="2"/>
      <c r="S129" s="2"/>
      <c r="T129" s="2"/>
      <c r="U129" s="2"/>
      <c r="V129" s="2"/>
      <c r="W129" s="2"/>
      <c r="X129" s="2"/>
      <c r="Y129" s="2"/>
      <c r="Z129" s="2"/>
      <c r="AA129" s="2"/>
    </row>
    <row r="130" spans="1:27" ht="18.600000000000001">
      <c r="A130" s="28"/>
      <c r="B130" s="26"/>
      <c r="C130" s="26"/>
      <c r="D130" s="26"/>
      <c r="E130" s="2"/>
      <c r="F130" s="2"/>
      <c r="G130" s="2"/>
      <c r="H130" s="2"/>
      <c r="I130" s="2"/>
      <c r="J130" s="2"/>
      <c r="K130" s="2"/>
      <c r="L130" s="2"/>
      <c r="M130" s="2"/>
      <c r="N130" s="2"/>
      <c r="O130" s="2"/>
      <c r="P130" s="2"/>
      <c r="Q130" s="2"/>
      <c r="R130" s="2"/>
      <c r="S130" s="2"/>
      <c r="T130" s="2"/>
      <c r="U130" s="2"/>
      <c r="V130" s="2"/>
      <c r="W130" s="2"/>
      <c r="X130" s="2"/>
      <c r="Y130" s="2"/>
      <c r="Z130" s="2"/>
      <c r="AA130" s="2"/>
    </row>
    <row r="131" spans="1:27" ht="18.600000000000001">
      <c r="A131" s="28"/>
      <c r="B131" s="26"/>
      <c r="C131" s="26"/>
      <c r="D131" s="26"/>
      <c r="E131" s="2"/>
      <c r="F131" s="2"/>
      <c r="G131" s="2"/>
      <c r="H131" s="2"/>
      <c r="I131" s="2"/>
      <c r="J131" s="2"/>
      <c r="K131" s="2"/>
      <c r="L131" s="2"/>
      <c r="M131" s="2"/>
      <c r="N131" s="2"/>
      <c r="O131" s="2"/>
      <c r="P131" s="2"/>
      <c r="Q131" s="2"/>
      <c r="R131" s="2"/>
      <c r="S131" s="2"/>
      <c r="T131" s="2"/>
      <c r="U131" s="2"/>
      <c r="V131" s="2"/>
      <c r="W131" s="2"/>
      <c r="X131" s="2"/>
      <c r="Y131" s="2"/>
      <c r="Z131" s="2"/>
      <c r="AA131" s="2"/>
    </row>
    <row r="132" spans="1:27" ht="18.600000000000001">
      <c r="A132" s="28"/>
      <c r="B132" s="26"/>
      <c r="C132" s="26"/>
      <c r="D132" s="26"/>
      <c r="E132" s="2"/>
      <c r="F132" s="2"/>
      <c r="G132" s="2"/>
      <c r="H132" s="2"/>
      <c r="I132" s="2"/>
      <c r="J132" s="2"/>
      <c r="K132" s="2"/>
      <c r="L132" s="2"/>
      <c r="M132" s="2"/>
      <c r="N132" s="2"/>
      <c r="O132" s="2"/>
      <c r="P132" s="2"/>
      <c r="Q132" s="2"/>
      <c r="R132" s="2"/>
      <c r="S132" s="2"/>
      <c r="T132" s="2"/>
      <c r="U132" s="2"/>
      <c r="V132" s="2"/>
      <c r="W132" s="2"/>
      <c r="X132" s="2"/>
      <c r="Y132" s="2"/>
      <c r="Z132" s="2"/>
      <c r="AA132" s="2"/>
    </row>
    <row r="133" spans="1:27" ht="18.600000000000001">
      <c r="A133" s="28"/>
      <c r="B133" s="26"/>
      <c r="C133" s="26"/>
      <c r="D133" s="26"/>
      <c r="E133" s="2"/>
      <c r="F133" s="2"/>
      <c r="G133" s="2"/>
      <c r="H133" s="2"/>
      <c r="I133" s="2"/>
      <c r="J133" s="2"/>
      <c r="K133" s="2"/>
      <c r="L133" s="2"/>
      <c r="M133" s="2"/>
      <c r="N133" s="2"/>
      <c r="O133" s="2"/>
      <c r="P133" s="2"/>
      <c r="Q133" s="2"/>
      <c r="R133" s="2"/>
      <c r="S133" s="2"/>
      <c r="T133" s="2"/>
      <c r="U133" s="2"/>
      <c r="V133" s="2"/>
      <c r="W133" s="2"/>
      <c r="X133" s="2"/>
      <c r="Y133" s="2"/>
      <c r="Z133" s="2"/>
      <c r="AA133" s="2"/>
    </row>
    <row r="134" spans="1:27" ht="18.600000000000001">
      <c r="A134" s="28"/>
      <c r="B134" s="26"/>
      <c r="C134" s="26"/>
      <c r="D134" s="26"/>
      <c r="E134" s="2"/>
      <c r="F134" s="2"/>
      <c r="G134" s="2"/>
      <c r="H134" s="2"/>
      <c r="I134" s="2"/>
      <c r="J134" s="2"/>
      <c r="K134" s="2"/>
      <c r="L134" s="2"/>
      <c r="M134" s="2"/>
      <c r="N134" s="2"/>
      <c r="O134" s="2"/>
      <c r="P134" s="2"/>
      <c r="Q134" s="2"/>
      <c r="R134" s="2"/>
      <c r="S134" s="2"/>
      <c r="T134" s="2"/>
      <c r="U134" s="2"/>
      <c r="V134" s="2"/>
      <c r="W134" s="2"/>
      <c r="X134" s="2"/>
      <c r="Y134" s="2"/>
      <c r="Z134" s="2"/>
      <c r="AA134" s="2"/>
    </row>
    <row r="135" spans="1:27" ht="18.600000000000001">
      <c r="A135" s="28"/>
      <c r="B135" s="26"/>
      <c r="C135" s="26"/>
      <c r="D135" s="26"/>
      <c r="E135" s="2"/>
      <c r="F135" s="2"/>
      <c r="G135" s="2"/>
      <c r="H135" s="2"/>
      <c r="I135" s="2"/>
      <c r="J135" s="2"/>
      <c r="K135" s="2"/>
      <c r="L135" s="2"/>
      <c r="M135" s="2"/>
      <c r="N135" s="2"/>
      <c r="O135" s="2"/>
      <c r="P135" s="2"/>
      <c r="Q135" s="2"/>
      <c r="R135" s="2"/>
      <c r="S135" s="2"/>
      <c r="T135" s="2"/>
      <c r="U135" s="2"/>
      <c r="V135" s="2"/>
      <c r="W135" s="2"/>
      <c r="X135" s="2"/>
      <c r="Y135" s="2"/>
      <c r="Z135" s="2"/>
      <c r="AA135" s="2"/>
    </row>
    <row r="136" spans="1:27" ht="18.600000000000001">
      <c r="A136" s="28"/>
      <c r="B136" s="26"/>
      <c r="C136" s="26"/>
      <c r="D136" s="26"/>
      <c r="E136" s="2"/>
      <c r="F136" s="2"/>
      <c r="G136" s="2"/>
      <c r="H136" s="2"/>
      <c r="I136" s="2"/>
      <c r="J136" s="2"/>
      <c r="K136" s="2"/>
      <c r="L136" s="2"/>
      <c r="M136" s="2"/>
      <c r="N136" s="2"/>
      <c r="O136" s="2"/>
      <c r="P136" s="2"/>
      <c r="Q136" s="2"/>
      <c r="R136" s="2"/>
      <c r="S136" s="2"/>
      <c r="T136" s="2"/>
      <c r="U136" s="2"/>
      <c r="V136" s="2"/>
      <c r="W136" s="2"/>
      <c r="X136" s="2"/>
      <c r="Y136" s="2"/>
      <c r="Z136" s="2"/>
      <c r="AA136" s="2"/>
    </row>
    <row r="137" spans="1:27" ht="18.600000000000001">
      <c r="A137" s="28"/>
      <c r="B137" s="26"/>
      <c r="C137" s="26"/>
      <c r="D137" s="26"/>
      <c r="E137" s="2"/>
      <c r="F137" s="2"/>
      <c r="G137" s="2"/>
      <c r="H137" s="2"/>
      <c r="I137" s="2"/>
      <c r="J137" s="2"/>
      <c r="K137" s="2"/>
      <c r="L137" s="2"/>
      <c r="M137" s="2"/>
      <c r="N137" s="2"/>
      <c r="O137" s="2"/>
      <c r="P137" s="2"/>
      <c r="Q137" s="2"/>
      <c r="R137" s="2"/>
      <c r="S137" s="2"/>
      <c r="T137" s="2"/>
      <c r="U137" s="2"/>
      <c r="V137" s="2"/>
      <c r="W137" s="2"/>
      <c r="X137" s="2"/>
      <c r="Y137" s="2"/>
      <c r="Z137" s="2"/>
      <c r="AA137" s="2"/>
    </row>
    <row r="138" spans="1:27" ht="18.600000000000001">
      <c r="A138" s="28"/>
      <c r="B138" s="26"/>
      <c r="C138" s="26"/>
      <c r="D138" s="26"/>
      <c r="E138" s="2"/>
      <c r="F138" s="2"/>
      <c r="G138" s="2"/>
      <c r="H138" s="2"/>
      <c r="I138" s="2"/>
      <c r="J138" s="2"/>
      <c r="K138" s="2"/>
      <c r="L138" s="2"/>
      <c r="M138" s="2"/>
      <c r="N138" s="2"/>
      <c r="O138" s="2"/>
      <c r="P138" s="2"/>
      <c r="Q138" s="2"/>
      <c r="R138" s="2"/>
      <c r="S138" s="2"/>
      <c r="T138" s="2"/>
      <c r="U138" s="2"/>
      <c r="V138" s="2"/>
      <c r="W138" s="2"/>
      <c r="X138" s="2"/>
      <c r="Y138" s="2"/>
      <c r="Z138" s="2"/>
      <c r="AA138" s="2"/>
    </row>
    <row r="139" spans="1:27" ht="18.600000000000001">
      <c r="A139" s="28"/>
      <c r="B139" s="26"/>
      <c r="C139" s="26"/>
      <c r="D139" s="26"/>
      <c r="E139" s="2"/>
      <c r="F139" s="2"/>
      <c r="G139" s="2"/>
      <c r="H139" s="2"/>
      <c r="I139" s="2"/>
      <c r="J139" s="2"/>
      <c r="K139" s="2"/>
      <c r="L139" s="2"/>
      <c r="M139" s="2"/>
      <c r="N139" s="2"/>
      <c r="O139" s="2"/>
      <c r="P139" s="2"/>
      <c r="Q139" s="2"/>
      <c r="R139" s="2"/>
      <c r="S139" s="2"/>
      <c r="T139" s="2"/>
      <c r="U139" s="2"/>
      <c r="V139" s="2"/>
      <c r="W139" s="2"/>
      <c r="X139" s="2"/>
      <c r="Y139" s="2"/>
      <c r="Z139" s="2"/>
      <c r="AA139" s="2"/>
    </row>
    <row r="140" spans="1:27" ht="18.600000000000001">
      <c r="A140" s="28"/>
      <c r="B140" s="26"/>
      <c r="C140" s="26"/>
      <c r="D140" s="26"/>
      <c r="E140" s="2"/>
      <c r="F140" s="2"/>
      <c r="G140" s="2"/>
      <c r="H140" s="2"/>
      <c r="I140" s="2"/>
      <c r="J140" s="2"/>
      <c r="K140" s="2"/>
      <c r="L140" s="2"/>
      <c r="M140" s="2"/>
      <c r="N140" s="2"/>
      <c r="O140" s="2"/>
      <c r="P140" s="2"/>
      <c r="Q140" s="2"/>
      <c r="R140" s="2"/>
      <c r="S140" s="2"/>
      <c r="T140" s="2"/>
      <c r="U140" s="2"/>
      <c r="V140" s="2"/>
      <c r="W140" s="2"/>
      <c r="X140" s="2"/>
      <c r="Y140" s="2"/>
      <c r="Z140" s="2"/>
      <c r="AA140" s="2"/>
    </row>
    <row r="141" spans="1:27" ht="18.600000000000001">
      <c r="A141" s="28"/>
      <c r="B141" s="26"/>
      <c r="C141" s="26"/>
      <c r="D141" s="26"/>
      <c r="E141" s="2"/>
      <c r="F141" s="2"/>
      <c r="G141" s="2"/>
      <c r="H141" s="2"/>
      <c r="I141" s="2"/>
      <c r="J141" s="2"/>
      <c r="K141" s="2"/>
      <c r="L141" s="2"/>
      <c r="M141" s="2"/>
      <c r="N141" s="2"/>
      <c r="O141" s="2"/>
      <c r="P141" s="2"/>
      <c r="Q141" s="2"/>
      <c r="R141" s="2"/>
      <c r="S141" s="2"/>
      <c r="T141" s="2"/>
      <c r="U141" s="2"/>
      <c r="V141" s="2"/>
      <c r="W141" s="2"/>
      <c r="X141" s="2"/>
      <c r="Y141" s="2"/>
      <c r="Z141" s="2"/>
      <c r="AA141" s="2"/>
    </row>
    <row r="142" spans="1:27" ht="18.600000000000001">
      <c r="A142" s="28"/>
      <c r="B142" s="26"/>
      <c r="C142" s="26"/>
      <c r="D142" s="26"/>
      <c r="E142" s="2"/>
      <c r="F142" s="2"/>
      <c r="G142" s="2"/>
      <c r="H142" s="2"/>
      <c r="I142" s="2"/>
      <c r="J142" s="2"/>
      <c r="K142" s="2"/>
      <c r="L142" s="2"/>
      <c r="M142" s="2"/>
      <c r="N142" s="2"/>
      <c r="O142" s="2"/>
      <c r="P142" s="2"/>
      <c r="Q142" s="2"/>
      <c r="R142" s="2"/>
      <c r="S142" s="2"/>
      <c r="T142" s="2"/>
      <c r="U142" s="2"/>
      <c r="V142" s="2"/>
      <c r="W142" s="2"/>
      <c r="X142" s="2"/>
      <c r="Y142" s="2"/>
      <c r="Z142" s="2"/>
      <c r="AA142" s="2"/>
    </row>
    <row r="143" spans="1:27" ht="18.600000000000001">
      <c r="A143" s="28"/>
      <c r="B143" s="26"/>
      <c r="C143" s="26"/>
      <c r="D143" s="26"/>
      <c r="E143" s="2"/>
      <c r="F143" s="2"/>
      <c r="G143" s="2"/>
      <c r="H143" s="2"/>
      <c r="I143" s="2"/>
      <c r="J143" s="2"/>
      <c r="K143" s="2"/>
      <c r="L143" s="2"/>
      <c r="M143" s="2"/>
      <c r="N143" s="2"/>
      <c r="O143" s="2"/>
      <c r="P143" s="2"/>
      <c r="Q143" s="2"/>
      <c r="R143" s="2"/>
      <c r="S143" s="2"/>
      <c r="T143" s="2"/>
      <c r="U143" s="2"/>
      <c r="V143" s="2"/>
      <c r="W143" s="2"/>
      <c r="X143" s="2"/>
      <c r="Y143" s="2"/>
      <c r="Z143" s="2"/>
      <c r="AA143" s="2"/>
    </row>
    <row r="144" spans="1:27" ht="18.600000000000001">
      <c r="A144" s="28"/>
      <c r="B144" s="26"/>
      <c r="C144" s="26"/>
      <c r="D144" s="26"/>
      <c r="E144" s="2"/>
      <c r="F144" s="2"/>
      <c r="G144" s="2"/>
      <c r="H144" s="2"/>
      <c r="I144" s="2"/>
      <c r="J144" s="2"/>
      <c r="K144" s="2"/>
      <c r="L144" s="2"/>
      <c r="M144" s="2"/>
      <c r="N144" s="2"/>
      <c r="O144" s="2"/>
      <c r="P144" s="2"/>
      <c r="Q144" s="2"/>
      <c r="R144" s="2"/>
      <c r="S144" s="2"/>
      <c r="T144" s="2"/>
      <c r="U144" s="2"/>
      <c r="V144" s="2"/>
      <c r="W144" s="2"/>
      <c r="X144" s="2"/>
      <c r="Y144" s="2"/>
      <c r="Z144" s="2"/>
      <c r="AA144" s="2"/>
    </row>
    <row r="145" spans="1:27" ht="18.600000000000001">
      <c r="A145" s="28"/>
      <c r="B145" s="26"/>
      <c r="C145" s="26"/>
      <c r="D145" s="26"/>
      <c r="E145" s="2"/>
      <c r="F145" s="2"/>
      <c r="G145" s="2"/>
      <c r="H145" s="2"/>
      <c r="I145" s="2"/>
      <c r="J145" s="2"/>
      <c r="K145" s="2"/>
      <c r="L145" s="2"/>
      <c r="M145" s="2"/>
      <c r="N145" s="2"/>
      <c r="O145" s="2"/>
      <c r="P145" s="2"/>
      <c r="Q145" s="2"/>
      <c r="R145" s="2"/>
      <c r="S145" s="2"/>
      <c r="T145" s="2"/>
      <c r="U145" s="2"/>
      <c r="V145" s="2"/>
      <c r="W145" s="2"/>
      <c r="X145" s="2"/>
      <c r="Y145" s="2"/>
      <c r="Z145" s="2"/>
      <c r="AA145" s="2"/>
    </row>
    <row r="146" spans="1:27" ht="18.600000000000001">
      <c r="A146" s="28"/>
      <c r="B146" s="26"/>
      <c r="C146" s="26"/>
      <c r="D146" s="26"/>
      <c r="E146" s="2"/>
      <c r="F146" s="2"/>
      <c r="G146" s="2"/>
      <c r="H146" s="2"/>
      <c r="I146" s="2"/>
      <c r="J146" s="2"/>
      <c r="K146" s="2"/>
      <c r="L146" s="2"/>
      <c r="M146" s="2"/>
      <c r="N146" s="2"/>
      <c r="O146" s="2"/>
      <c r="P146" s="2"/>
      <c r="Q146" s="2"/>
      <c r="R146" s="2"/>
      <c r="S146" s="2"/>
      <c r="T146" s="2"/>
      <c r="U146" s="2"/>
      <c r="V146" s="2"/>
      <c r="W146" s="2"/>
      <c r="X146" s="2"/>
      <c r="Y146" s="2"/>
      <c r="Z146" s="2"/>
      <c r="AA146" s="2"/>
    </row>
    <row r="147" spans="1:27" ht="18.600000000000001">
      <c r="A147" s="28"/>
      <c r="B147" s="26"/>
      <c r="C147" s="26"/>
      <c r="D147" s="26"/>
      <c r="E147" s="2"/>
      <c r="F147" s="2"/>
      <c r="G147" s="2"/>
      <c r="H147" s="2"/>
      <c r="I147" s="2"/>
      <c r="J147" s="2"/>
      <c r="K147" s="2"/>
      <c r="L147" s="2"/>
      <c r="M147" s="2"/>
      <c r="N147" s="2"/>
      <c r="O147" s="2"/>
      <c r="P147" s="2"/>
      <c r="Q147" s="2"/>
      <c r="R147" s="2"/>
      <c r="S147" s="2"/>
      <c r="T147" s="2"/>
      <c r="U147" s="2"/>
      <c r="V147" s="2"/>
      <c r="W147" s="2"/>
      <c r="X147" s="2"/>
      <c r="Y147" s="2"/>
      <c r="Z147" s="2"/>
      <c r="AA147" s="2"/>
    </row>
    <row r="148" spans="1:27" ht="18.600000000000001">
      <c r="A148" s="28"/>
      <c r="B148" s="26"/>
      <c r="C148" s="26"/>
      <c r="D148" s="26"/>
      <c r="E148" s="2"/>
      <c r="F148" s="2"/>
      <c r="G148" s="2"/>
      <c r="H148" s="2"/>
      <c r="I148" s="2"/>
      <c r="J148" s="2"/>
      <c r="K148" s="2"/>
      <c r="L148" s="2"/>
      <c r="M148" s="2"/>
      <c r="N148" s="2"/>
      <c r="O148" s="2"/>
      <c r="P148" s="2"/>
      <c r="Q148" s="2"/>
      <c r="R148" s="2"/>
      <c r="S148" s="2"/>
      <c r="T148" s="2"/>
      <c r="U148" s="2"/>
      <c r="V148" s="2"/>
      <c r="W148" s="2"/>
      <c r="X148" s="2"/>
      <c r="Y148" s="2"/>
      <c r="Z148" s="2"/>
      <c r="AA148" s="2"/>
    </row>
    <row r="149" spans="1:27" ht="18.600000000000001">
      <c r="A149" s="28"/>
      <c r="B149" s="26"/>
      <c r="C149" s="26"/>
      <c r="D149" s="26"/>
      <c r="E149" s="2"/>
      <c r="F149" s="2"/>
      <c r="G149" s="2"/>
      <c r="H149" s="2"/>
      <c r="I149" s="2"/>
      <c r="J149" s="2"/>
      <c r="K149" s="2"/>
      <c r="L149" s="2"/>
      <c r="M149" s="2"/>
      <c r="N149" s="2"/>
      <c r="O149" s="2"/>
      <c r="P149" s="2"/>
      <c r="Q149" s="2"/>
      <c r="R149" s="2"/>
      <c r="S149" s="2"/>
      <c r="T149" s="2"/>
      <c r="U149" s="2"/>
      <c r="V149" s="2"/>
      <c r="W149" s="2"/>
      <c r="X149" s="2"/>
      <c r="Y149" s="2"/>
      <c r="Z149" s="2"/>
      <c r="AA149" s="2"/>
    </row>
    <row r="150" spans="1:27" ht="18.600000000000001">
      <c r="A150" s="28"/>
      <c r="B150" s="26"/>
      <c r="C150" s="26"/>
      <c r="D150" s="26"/>
      <c r="E150" s="2"/>
      <c r="F150" s="2"/>
      <c r="G150" s="2"/>
      <c r="H150" s="2"/>
      <c r="I150" s="2"/>
      <c r="J150" s="2"/>
      <c r="K150" s="2"/>
      <c r="L150" s="2"/>
      <c r="M150" s="2"/>
      <c r="N150" s="2"/>
      <c r="O150" s="2"/>
      <c r="P150" s="2"/>
      <c r="Q150" s="2"/>
      <c r="R150" s="2"/>
      <c r="S150" s="2"/>
      <c r="T150" s="2"/>
      <c r="U150" s="2"/>
      <c r="V150" s="2"/>
      <c r="W150" s="2"/>
      <c r="X150" s="2"/>
      <c r="Y150" s="2"/>
      <c r="Z150" s="2"/>
      <c r="AA150" s="2"/>
    </row>
    <row r="151" spans="1:27" ht="18.600000000000001">
      <c r="A151" s="28"/>
      <c r="B151" s="26"/>
      <c r="C151" s="26"/>
      <c r="D151" s="26"/>
      <c r="E151" s="2"/>
      <c r="F151" s="2"/>
      <c r="G151" s="2"/>
      <c r="H151" s="2"/>
      <c r="I151" s="2"/>
      <c r="J151" s="2"/>
      <c r="K151" s="2"/>
      <c r="L151" s="2"/>
      <c r="M151" s="2"/>
      <c r="N151" s="2"/>
      <c r="O151" s="2"/>
      <c r="P151" s="2"/>
      <c r="Q151" s="2"/>
      <c r="R151" s="2"/>
      <c r="S151" s="2"/>
      <c r="T151" s="2"/>
      <c r="U151" s="2"/>
      <c r="V151" s="2"/>
      <c r="W151" s="2"/>
      <c r="X151" s="2"/>
      <c r="Y151" s="2"/>
      <c r="Z151" s="2"/>
      <c r="AA151" s="2"/>
    </row>
    <row r="152" spans="1:27" ht="18.600000000000001">
      <c r="A152" s="28"/>
      <c r="B152" s="26"/>
      <c r="C152" s="26"/>
      <c r="D152" s="26"/>
      <c r="E152" s="2"/>
      <c r="F152" s="2"/>
      <c r="G152" s="2"/>
      <c r="H152" s="2"/>
      <c r="I152" s="2"/>
      <c r="J152" s="2"/>
      <c r="K152" s="2"/>
      <c r="L152" s="2"/>
      <c r="M152" s="2"/>
      <c r="N152" s="2"/>
      <c r="O152" s="2"/>
      <c r="P152" s="2"/>
      <c r="Q152" s="2"/>
      <c r="R152" s="2"/>
      <c r="S152" s="2"/>
      <c r="T152" s="2"/>
      <c r="U152" s="2"/>
      <c r="V152" s="2"/>
      <c r="W152" s="2"/>
      <c r="X152" s="2"/>
      <c r="Y152" s="2"/>
      <c r="Z152" s="2"/>
      <c r="AA152" s="2"/>
    </row>
    <row r="153" spans="1:27" ht="18.600000000000001">
      <c r="A153" s="28"/>
      <c r="B153" s="26"/>
      <c r="C153" s="26"/>
      <c r="D153" s="26"/>
      <c r="E153" s="2"/>
      <c r="F153" s="2"/>
      <c r="G153" s="2"/>
      <c r="H153" s="2"/>
      <c r="I153" s="2"/>
      <c r="J153" s="2"/>
      <c r="K153" s="2"/>
      <c r="L153" s="2"/>
      <c r="M153" s="2"/>
      <c r="N153" s="2"/>
      <c r="O153" s="2"/>
      <c r="P153" s="2"/>
      <c r="Q153" s="2"/>
      <c r="R153" s="2"/>
      <c r="S153" s="2"/>
      <c r="T153" s="2"/>
      <c r="U153" s="2"/>
      <c r="V153" s="2"/>
      <c r="W153" s="2"/>
      <c r="X153" s="2"/>
      <c r="Y153" s="2"/>
      <c r="Z153" s="2"/>
      <c r="AA153" s="2"/>
    </row>
    <row r="154" spans="1:27" ht="18.600000000000001">
      <c r="A154" s="28"/>
      <c r="B154" s="26"/>
      <c r="C154" s="26"/>
      <c r="D154" s="26"/>
      <c r="E154" s="2"/>
      <c r="F154" s="2"/>
      <c r="G154" s="2"/>
      <c r="H154" s="2"/>
      <c r="I154" s="2"/>
      <c r="J154" s="2"/>
      <c r="K154" s="2"/>
      <c r="L154" s="2"/>
      <c r="M154" s="2"/>
      <c r="N154" s="2"/>
      <c r="O154" s="2"/>
      <c r="P154" s="2"/>
      <c r="Q154" s="2"/>
      <c r="R154" s="2"/>
      <c r="S154" s="2"/>
      <c r="T154" s="2"/>
      <c r="U154" s="2"/>
      <c r="V154" s="2"/>
      <c r="W154" s="2"/>
      <c r="X154" s="2"/>
      <c r="Y154" s="2"/>
      <c r="Z154" s="2"/>
      <c r="AA154" s="2"/>
    </row>
    <row r="155" spans="1:27" ht="18.600000000000001">
      <c r="A155" s="28"/>
      <c r="B155" s="26"/>
      <c r="C155" s="26"/>
      <c r="D155" s="26"/>
      <c r="E155" s="2"/>
      <c r="F155" s="2"/>
      <c r="G155" s="2"/>
      <c r="H155" s="2"/>
      <c r="I155" s="2"/>
      <c r="J155" s="2"/>
      <c r="K155" s="2"/>
      <c r="L155" s="2"/>
      <c r="M155" s="2"/>
      <c r="N155" s="2"/>
      <c r="O155" s="2"/>
      <c r="P155" s="2"/>
      <c r="Q155" s="2"/>
      <c r="R155" s="2"/>
      <c r="S155" s="2"/>
      <c r="T155" s="2"/>
      <c r="U155" s="2"/>
      <c r="V155" s="2"/>
      <c r="W155" s="2"/>
      <c r="X155" s="2"/>
      <c r="Y155" s="2"/>
      <c r="Z155" s="2"/>
      <c r="AA155" s="2"/>
    </row>
    <row r="156" spans="1:27" ht="18.600000000000001">
      <c r="A156" s="28"/>
      <c r="B156" s="26"/>
      <c r="C156" s="26"/>
      <c r="D156" s="26"/>
      <c r="E156" s="2"/>
      <c r="F156" s="2"/>
      <c r="G156" s="2"/>
      <c r="H156" s="2"/>
      <c r="I156" s="2"/>
      <c r="J156" s="2"/>
      <c r="K156" s="2"/>
      <c r="L156" s="2"/>
      <c r="M156" s="2"/>
      <c r="N156" s="2"/>
      <c r="O156" s="2"/>
      <c r="P156" s="2"/>
      <c r="Q156" s="2"/>
      <c r="R156" s="2"/>
      <c r="S156" s="2"/>
      <c r="T156" s="2"/>
      <c r="U156" s="2"/>
      <c r="V156" s="2"/>
      <c r="W156" s="2"/>
      <c r="X156" s="2"/>
      <c r="Y156" s="2"/>
      <c r="Z156" s="2"/>
      <c r="AA156" s="2"/>
    </row>
    <row r="157" spans="1:27" ht="18.600000000000001">
      <c r="A157" s="28"/>
      <c r="B157" s="26"/>
      <c r="C157" s="26"/>
      <c r="D157" s="26"/>
      <c r="E157" s="2"/>
      <c r="F157" s="2"/>
      <c r="G157" s="2"/>
      <c r="H157" s="2"/>
      <c r="I157" s="2"/>
      <c r="J157" s="2"/>
      <c r="K157" s="2"/>
      <c r="L157" s="2"/>
      <c r="M157" s="2"/>
      <c r="N157" s="2"/>
      <c r="O157" s="2"/>
      <c r="P157" s="2"/>
      <c r="Q157" s="2"/>
      <c r="R157" s="2"/>
      <c r="S157" s="2"/>
      <c r="T157" s="2"/>
      <c r="U157" s="2"/>
      <c r="V157" s="2"/>
      <c r="W157" s="2"/>
      <c r="X157" s="2"/>
      <c r="Y157" s="2"/>
      <c r="Z157" s="2"/>
      <c r="AA157" s="2"/>
    </row>
    <row r="158" spans="1:27" ht="18.600000000000001">
      <c r="A158" s="28"/>
      <c r="B158" s="26"/>
      <c r="C158" s="26"/>
      <c r="D158" s="26"/>
      <c r="E158" s="2"/>
      <c r="F158" s="2"/>
      <c r="G158" s="2"/>
      <c r="H158" s="2"/>
      <c r="I158" s="2"/>
      <c r="J158" s="2"/>
      <c r="K158" s="2"/>
      <c r="L158" s="2"/>
      <c r="M158" s="2"/>
      <c r="N158" s="2"/>
      <c r="O158" s="2"/>
      <c r="P158" s="2"/>
      <c r="Q158" s="2"/>
      <c r="R158" s="2"/>
      <c r="S158" s="2"/>
      <c r="T158" s="2"/>
      <c r="U158" s="2"/>
      <c r="V158" s="2"/>
      <c r="W158" s="2"/>
      <c r="X158" s="2"/>
      <c r="Y158" s="2"/>
      <c r="Z158" s="2"/>
      <c r="AA158" s="2"/>
    </row>
    <row r="159" spans="1:27" ht="18.600000000000001">
      <c r="A159" s="28"/>
      <c r="B159" s="26"/>
      <c r="C159" s="26"/>
      <c r="D159" s="26"/>
      <c r="E159" s="2"/>
      <c r="F159" s="2"/>
      <c r="G159" s="2"/>
      <c r="H159" s="2"/>
      <c r="I159" s="2"/>
      <c r="J159" s="2"/>
      <c r="K159" s="2"/>
      <c r="L159" s="2"/>
      <c r="M159" s="2"/>
      <c r="N159" s="2"/>
      <c r="O159" s="2"/>
      <c r="P159" s="2"/>
      <c r="Q159" s="2"/>
      <c r="R159" s="2"/>
      <c r="S159" s="2"/>
      <c r="T159" s="2"/>
      <c r="U159" s="2"/>
      <c r="V159" s="2"/>
      <c r="W159" s="2"/>
      <c r="X159" s="2"/>
      <c r="Y159" s="2"/>
      <c r="Z159" s="2"/>
      <c r="AA159" s="2"/>
    </row>
    <row r="160" spans="1:27" ht="18.600000000000001">
      <c r="A160" s="28"/>
      <c r="B160" s="26"/>
      <c r="C160" s="26"/>
      <c r="D160" s="26"/>
      <c r="E160" s="2"/>
      <c r="F160" s="2"/>
      <c r="G160" s="2"/>
      <c r="H160" s="2"/>
      <c r="I160" s="2"/>
      <c r="J160" s="2"/>
      <c r="K160" s="2"/>
      <c r="L160" s="2"/>
      <c r="M160" s="2"/>
      <c r="N160" s="2"/>
      <c r="O160" s="2"/>
      <c r="P160" s="2"/>
      <c r="Q160" s="2"/>
      <c r="R160" s="2"/>
      <c r="S160" s="2"/>
      <c r="T160" s="2"/>
      <c r="U160" s="2"/>
      <c r="V160" s="2"/>
      <c r="W160" s="2"/>
      <c r="X160" s="2"/>
      <c r="Y160" s="2"/>
      <c r="Z160" s="2"/>
      <c r="AA160" s="2"/>
    </row>
    <row r="161" spans="1:27" ht="18.600000000000001">
      <c r="A161" s="28"/>
      <c r="B161" s="26"/>
      <c r="C161" s="26"/>
      <c r="D161" s="26"/>
      <c r="E161" s="2"/>
      <c r="F161" s="2"/>
      <c r="G161" s="2"/>
      <c r="H161" s="2"/>
      <c r="I161" s="2"/>
      <c r="J161" s="2"/>
      <c r="K161" s="2"/>
      <c r="L161" s="2"/>
      <c r="M161" s="2"/>
      <c r="N161" s="2"/>
      <c r="O161" s="2"/>
      <c r="P161" s="2"/>
      <c r="Q161" s="2"/>
      <c r="R161" s="2"/>
      <c r="S161" s="2"/>
      <c r="T161" s="2"/>
      <c r="U161" s="2"/>
      <c r="V161" s="2"/>
      <c r="W161" s="2"/>
      <c r="X161" s="2"/>
      <c r="Y161" s="2"/>
      <c r="Z161" s="2"/>
      <c r="AA161" s="2"/>
    </row>
    <row r="162" spans="1:27" ht="18.600000000000001">
      <c r="A162" s="28"/>
      <c r="B162" s="26"/>
      <c r="C162" s="26"/>
      <c r="D162" s="26"/>
      <c r="E162" s="2"/>
      <c r="F162" s="2"/>
      <c r="G162" s="2"/>
      <c r="H162" s="2"/>
      <c r="I162" s="2"/>
      <c r="J162" s="2"/>
      <c r="K162" s="2"/>
      <c r="L162" s="2"/>
      <c r="M162" s="2"/>
      <c r="N162" s="2"/>
      <c r="O162" s="2"/>
      <c r="P162" s="2"/>
      <c r="Q162" s="2"/>
      <c r="R162" s="2"/>
      <c r="S162" s="2"/>
      <c r="T162" s="2"/>
      <c r="U162" s="2"/>
      <c r="V162" s="2"/>
      <c r="W162" s="2"/>
      <c r="X162" s="2"/>
      <c r="Y162" s="2"/>
      <c r="Z162" s="2"/>
      <c r="AA162" s="2"/>
    </row>
    <row r="163" spans="1:27" ht="18.600000000000001">
      <c r="A163" s="28"/>
      <c r="B163" s="26"/>
      <c r="C163" s="26"/>
      <c r="D163" s="26"/>
      <c r="E163" s="2"/>
      <c r="F163" s="2"/>
      <c r="G163" s="2"/>
      <c r="H163" s="2"/>
      <c r="I163" s="2"/>
      <c r="J163" s="2"/>
      <c r="K163" s="2"/>
      <c r="L163" s="2"/>
      <c r="M163" s="2"/>
      <c r="N163" s="2"/>
      <c r="O163" s="2"/>
      <c r="P163" s="2"/>
      <c r="Q163" s="2"/>
      <c r="R163" s="2"/>
      <c r="S163" s="2"/>
      <c r="T163" s="2"/>
      <c r="U163" s="2"/>
      <c r="V163" s="2"/>
      <c r="W163" s="2"/>
      <c r="X163" s="2"/>
      <c r="Y163" s="2"/>
      <c r="Z163" s="2"/>
      <c r="AA163" s="2"/>
    </row>
    <row r="164" spans="1:27" ht="18.600000000000001">
      <c r="A164" s="28"/>
      <c r="B164" s="26"/>
      <c r="C164" s="26"/>
      <c r="D164" s="26"/>
      <c r="E164" s="2"/>
      <c r="F164" s="2"/>
      <c r="G164" s="2"/>
      <c r="H164" s="2"/>
      <c r="I164" s="2"/>
      <c r="J164" s="2"/>
      <c r="K164" s="2"/>
      <c r="L164" s="2"/>
      <c r="M164" s="2"/>
      <c r="N164" s="2"/>
      <c r="O164" s="2"/>
      <c r="P164" s="2"/>
      <c r="Q164" s="2"/>
      <c r="R164" s="2"/>
      <c r="S164" s="2"/>
      <c r="T164" s="2"/>
      <c r="U164" s="2"/>
      <c r="V164" s="2"/>
      <c r="W164" s="2"/>
      <c r="X164" s="2"/>
      <c r="Y164" s="2"/>
      <c r="Z164" s="2"/>
      <c r="AA164" s="2"/>
    </row>
    <row r="165" spans="1:27" ht="18.600000000000001">
      <c r="A165" s="28"/>
      <c r="B165" s="26"/>
      <c r="C165" s="26"/>
      <c r="D165" s="26"/>
      <c r="E165" s="2"/>
      <c r="F165" s="2"/>
      <c r="G165" s="2"/>
      <c r="H165" s="2"/>
      <c r="I165" s="2"/>
      <c r="J165" s="2"/>
      <c r="K165" s="2"/>
      <c r="L165" s="2"/>
      <c r="M165" s="2"/>
      <c r="N165" s="2"/>
      <c r="O165" s="2"/>
      <c r="P165" s="2"/>
      <c r="Q165" s="2"/>
      <c r="R165" s="2"/>
      <c r="S165" s="2"/>
      <c r="T165" s="2"/>
      <c r="U165" s="2"/>
      <c r="V165" s="2"/>
      <c r="W165" s="2"/>
      <c r="X165" s="2"/>
      <c r="Y165" s="2"/>
      <c r="Z165" s="2"/>
      <c r="AA165" s="2"/>
    </row>
    <row r="166" spans="1:27" ht="18.600000000000001">
      <c r="A166" s="28"/>
      <c r="B166" s="26"/>
      <c r="C166" s="26"/>
      <c r="D166" s="26"/>
      <c r="E166" s="2"/>
      <c r="F166" s="2"/>
      <c r="G166" s="2"/>
      <c r="H166" s="2"/>
      <c r="I166" s="2"/>
      <c r="J166" s="2"/>
      <c r="K166" s="2"/>
      <c r="L166" s="2"/>
      <c r="M166" s="2"/>
      <c r="N166" s="2"/>
      <c r="O166" s="2"/>
      <c r="P166" s="2"/>
      <c r="Q166" s="2"/>
      <c r="R166" s="2"/>
      <c r="S166" s="2"/>
      <c r="T166" s="2"/>
      <c r="U166" s="2"/>
      <c r="V166" s="2"/>
      <c r="W166" s="2"/>
      <c r="X166" s="2"/>
      <c r="Y166" s="2"/>
      <c r="Z166" s="2"/>
      <c r="AA166" s="2"/>
    </row>
    <row r="167" spans="1:27" ht="18.600000000000001">
      <c r="A167" s="28"/>
      <c r="B167" s="26"/>
      <c r="C167" s="26"/>
      <c r="D167" s="26"/>
      <c r="E167" s="2"/>
      <c r="F167" s="2"/>
      <c r="G167" s="2"/>
      <c r="H167" s="2"/>
      <c r="I167" s="2"/>
      <c r="J167" s="2"/>
      <c r="K167" s="2"/>
      <c r="L167" s="2"/>
      <c r="M167" s="2"/>
      <c r="N167" s="2"/>
      <c r="O167" s="2"/>
      <c r="P167" s="2"/>
      <c r="Q167" s="2"/>
      <c r="R167" s="2"/>
      <c r="S167" s="2"/>
      <c r="T167" s="2"/>
      <c r="U167" s="2"/>
      <c r="V167" s="2"/>
      <c r="W167" s="2"/>
      <c r="X167" s="2"/>
      <c r="Y167" s="2"/>
      <c r="Z167" s="2"/>
      <c r="AA167" s="2"/>
    </row>
    <row r="168" spans="1:27" ht="18.600000000000001">
      <c r="A168" s="28"/>
      <c r="B168" s="26"/>
      <c r="C168" s="26"/>
      <c r="D168" s="26"/>
      <c r="E168" s="2"/>
      <c r="F168" s="2"/>
      <c r="G168" s="2"/>
      <c r="H168" s="2"/>
      <c r="I168" s="2"/>
      <c r="J168" s="2"/>
      <c r="K168" s="2"/>
      <c r="L168" s="2"/>
      <c r="M168" s="2"/>
      <c r="N168" s="2"/>
      <c r="O168" s="2"/>
      <c r="P168" s="2"/>
      <c r="Q168" s="2"/>
      <c r="R168" s="2"/>
      <c r="S168" s="2"/>
      <c r="T168" s="2"/>
      <c r="U168" s="2"/>
      <c r="V168" s="2"/>
      <c r="W168" s="2"/>
      <c r="X168" s="2"/>
      <c r="Y168" s="2"/>
      <c r="Z168" s="2"/>
      <c r="AA168" s="2"/>
    </row>
    <row r="169" spans="1:27" ht="18.600000000000001">
      <c r="A169" s="28"/>
      <c r="B169" s="26"/>
      <c r="C169" s="26"/>
      <c r="D169" s="26"/>
      <c r="E169" s="2"/>
      <c r="F169" s="2"/>
      <c r="G169" s="2"/>
      <c r="H169" s="2"/>
      <c r="I169" s="2"/>
      <c r="J169" s="2"/>
      <c r="K169" s="2"/>
      <c r="L169" s="2"/>
      <c r="M169" s="2"/>
      <c r="N169" s="2"/>
      <c r="O169" s="2"/>
      <c r="P169" s="2"/>
      <c r="Q169" s="2"/>
      <c r="R169" s="2"/>
      <c r="S169" s="2"/>
      <c r="T169" s="2"/>
      <c r="U169" s="2"/>
      <c r="V169" s="2"/>
      <c r="W169" s="2"/>
      <c r="X169" s="2"/>
      <c r="Y169" s="2"/>
      <c r="Z169" s="2"/>
      <c r="AA169" s="2"/>
    </row>
    <row r="170" spans="1:27" ht="18.600000000000001">
      <c r="A170" s="28"/>
      <c r="B170" s="26"/>
      <c r="C170" s="26"/>
      <c r="D170" s="26"/>
      <c r="E170" s="2"/>
      <c r="F170" s="2"/>
      <c r="G170" s="2"/>
      <c r="H170" s="2"/>
      <c r="I170" s="2"/>
      <c r="J170" s="2"/>
      <c r="K170" s="2"/>
      <c r="L170" s="2"/>
      <c r="M170" s="2"/>
      <c r="N170" s="2"/>
      <c r="O170" s="2"/>
      <c r="P170" s="2"/>
      <c r="Q170" s="2"/>
      <c r="R170" s="2"/>
      <c r="S170" s="2"/>
      <c r="T170" s="2"/>
      <c r="U170" s="2"/>
      <c r="V170" s="2"/>
      <c r="W170" s="2"/>
      <c r="X170" s="2"/>
      <c r="Y170" s="2"/>
      <c r="Z170" s="2"/>
      <c r="AA170" s="2"/>
    </row>
    <row r="171" spans="1:27" ht="18.600000000000001">
      <c r="A171" s="28"/>
      <c r="B171" s="26"/>
      <c r="C171" s="26"/>
      <c r="D171" s="26"/>
      <c r="E171" s="2"/>
      <c r="F171" s="2"/>
      <c r="G171" s="2"/>
      <c r="H171" s="2"/>
      <c r="I171" s="2"/>
      <c r="J171" s="2"/>
      <c r="K171" s="2"/>
      <c r="L171" s="2"/>
      <c r="M171" s="2"/>
      <c r="N171" s="2"/>
      <c r="O171" s="2"/>
      <c r="P171" s="2"/>
      <c r="Q171" s="2"/>
      <c r="R171" s="2"/>
      <c r="S171" s="2"/>
      <c r="T171" s="2"/>
      <c r="U171" s="2"/>
      <c r="V171" s="2"/>
      <c r="W171" s="2"/>
      <c r="X171" s="2"/>
      <c r="Y171" s="2"/>
      <c r="Z171" s="2"/>
      <c r="AA171" s="2"/>
    </row>
    <row r="172" spans="1:27" ht="18.600000000000001">
      <c r="A172" s="28"/>
      <c r="B172" s="26"/>
      <c r="C172" s="26"/>
      <c r="D172" s="26"/>
      <c r="E172" s="2"/>
      <c r="F172" s="2"/>
      <c r="G172" s="2"/>
      <c r="H172" s="2"/>
      <c r="I172" s="2"/>
      <c r="J172" s="2"/>
      <c r="K172" s="2"/>
      <c r="L172" s="2"/>
      <c r="M172" s="2"/>
      <c r="N172" s="2"/>
      <c r="O172" s="2"/>
      <c r="P172" s="2"/>
      <c r="Q172" s="2"/>
      <c r="R172" s="2"/>
      <c r="S172" s="2"/>
      <c r="T172" s="2"/>
      <c r="U172" s="2"/>
      <c r="V172" s="2"/>
      <c r="W172" s="2"/>
      <c r="X172" s="2"/>
      <c r="Y172" s="2"/>
      <c r="Z172" s="2"/>
      <c r="AA172" s="2"/>
    </row>
    <row r="173" spans="1:27" ht="18.600000000000001">
      <c r="A173" s="28"/>
      <c r="B173" s="26"/>
      <c r="C173" s="26"/>
      <c r="D173" s="26"/>
      <c r="E173" s="2"/>
      <c r="F173" s="2"/>
      <c r="G173" s="2"/>
      <c r="H173" s="2"/>
      <c r="I173" s="2"/>
      <c r="J173" s="2"/>
      <c r="K173" s="2"/>
      <c r="L173" s="2"/>
      <c r="M173" s="2"/>
      <c r="N173" s="2"/>
      <c r="O173" s="2"/>
      <c r="P173" s="2"/>
      <c r="Q173" s="2"/>
      <c r="R173" s="2"/>
      <c r="S173" s="2"/>
      <c r="T173" s="2"/>
      <c r="U173" s="2"/>
      <c r="V173" s="2"/>
      <c r="W173" s="2"/>
      <c r="X173" s="2"/>
      <c r="Y173" s="2"/>
      <c r="Z173" s="2"/>
      <c r="AA173" s="2"/>
    </row>
    <row r="174" spans="1:27" ht="18.600000000000001">
      <c r="A174" s="28"/>
      <c r="B174" s="26"/>
      <c r="C174" s="26"/>
      <c r="D174" s="26"/>
      <c r="E174" s="2"/>
      <c r="F174" s="2"/>
      <c r="G174" s="2"/>
      <c r="H174" s="2"/>
      <c r="I174" s="2"/>
      <c r="J174" s="2"/>
      <c r="K174" s="2"/>
      <c r="L174" s="2"/>
      <c r="M174" s="2"/>
      <c r="N174" s="2"/>
      <c r="O174" s="2"/>
      <c r="P174" s="2"/>
      <c r="Q174" s="2"/>
      <c r="R174" s="2"/>
      <c r="S174" s="2"/>
      <c r="T174" s="2"/>
      <c r="U174" s="2"/>
      <c r="V174" s="2"/>
      <c r="W174" s="2"/>
      <c r="X174" s="2"/>
      <c r="Y174" s="2"/>
      <c r="Z174" s="2"/>
      <c r="AA174" s="2"/>
    </row>
    <row r="175" spans="1:27" ht="18.600000000000001">
      <c r="A175" s="28"/>
      <c r="B175" s="26"/>
      <c r="C175" s="26"/>
      <c r="D175" s="26"/>
      <c r="E175" s="2"/>
      <c r="F175" s="2"/>
      <c r="G175" s="2"/>
      <c r="H175" s="2"/>
      <c r="I175" s="2"/>
      <c r="J175" s="2"/>
      <c r="K175" s="2"/>
      <c r="L175" s="2"/>
      <c r="M175" s="2"/>
      <c r="N175" s="2"/>
      <c r="O175" s="2"/>
      <c r="P175" s="2"/>
      <c r="Q175" s="2"/>
      <c r="R175" s="2"/>
      <c r="S175" s="2"/>
      <c r="T175" s="2"/>
      <c r="U175" s="2"/>
      <c r="V175" s="2"/>
      <c r="W175" s="2"/>
      <c r="X175" s="2"/>
      <c r="Y175" s="2"/>
      <c r="Z175" s="2"/>
      <c r="AA175" s="2"/>
    </row>
    <row r="176" spans="1:27" ht="18.600000000000001">
      <c r="A176" s="28"/>
      <c r="B176" s="26"/>
      <c r="C176" s="26"/>
      <c r="D176" s="26"/>
      <c r="E176" s="2"/>
      <c r="F176" s="2"/>
      <c r="G176" s="2"/>
      <c r="H176" s="2"/>
      <c r="I176" s="2"/>
      <c r="J176" s="2"/>
      <c r="K176" s="2"/>
      <c r="L176" s="2"/>
      <c r="M176" s="2"/>
      <c r="N176" s="2"/>
      <c r="O176" s="2"/>
      <c r="P176" s="2"/>
      <c r="Q176" s="2"/>
      <c r="R176" s="2"/>
      <c r="S176" s="2"/>
      <c r="T176" s="2"/>
      <c r="U176" s="2"/>
      <c r="V176" s="2"/>
      <c r="W176" s="2"/>
      <c r="X176" s="2"/>
      <c r="Y176" s="2"/>
      <c r="Z176" s="2"/>
      <c r="AA176" s="2"/>
    </row>
    <row r="177" spans="1:27" ht="18.600000000000001">
      <c r="A177" s="28"/>
      <c r="B177" s="26"/>
      <c r="C177" s="26"/>
      <c r="D177" s="26"/>
      <c r="E177" s="2"/>
      <c r="F177" s="2"/>
      <c r="G177" s="2"/>
      <c r="H177" s="2"/>
      <c r="I177" s="2"/>
      <c r="J177" s="2"/>
      <c r="K177" s="2"/>
      <c r="L177" s="2"/>
      <c r="M177" s="2"/>
      <c r="N177" s="2"/>
      <c r="O177" s="2"/>
      <c r="P177" s="2"/>
      <c r="Q177" s="2"/>
      <c r="R177" s="2"/>
      <c r="S177" s="2"/>
      <c r="T177" s="2"/>
      <c r="U177" s="2"/>
      <c r="V177" s="2"/>
      <c r="W177" s="2"/>
      <c r="X177" s="2"/>
      <c r="Y177" s="2"/>
      <c r="Z177" s="2"/>
      <c r="AA177" s="2"/>
    </row>
    <row r="178" spans="1:27" ht="18.600000000000001">
      <c r="A178" s="28"/>
      <c r="B178" s="26"/>
      <c r="C178" s="26"/>
      <c r="D178" s="26"/>
      <c r="E178" s="2"/>
      <c r="F178" s="2"/>
      <c r="G178" s="2"/>
      <c r="H178" s="2"/>
      <c r="I178" s="2"/>
      <c r="J178" s="2"/>
      <c r="K178" s="2"/>
      <c r="L178" s="2"/>
      <c r="M178" s="2"/>
      <c r="N178" s="2"/>
      <c r="O178" s="2"/>
      <c r="P178" s="2"/>
      <c r="Q178" s="2"/>
      <c r="R178" s="2"/>
      <c r="S178" s="2"/>
      <c r="T178" s="2"/>
      <c r="U178" s="2"/>
      <c r="V178" s="2"/>
      <c r="W178" s="2"/>
      <c r="X178" s="2"/>
      <c r="Y178" s="2"/>
      <c r="Z178" s="2"/>
      <c r="AA178" s="2"/>
    </row>
    <row r="179" spans="1:27" ht="18.600000000000001">
      <c r="A179" s="28"/>
      <c r="B179" s="26"/>
      <c r="C179" s="26"/>
      <c r="D179" s="26"/>
      <c r="E179" s="2"/>
      <c r="F179" s="2"/>
      <c r="G179" s="2"/>
      <c r="H179" s="2"/>
      <c r="I179" s="2"/>
      <c r="J179" s="2"/>
      <c r="K179" s="2"/>
      <c r="L179" s="2"/>
      <c r="M179" s="2"/>
      <c r="N179" s="2"/>
      <c r="O179" s="2"/>
      <c r="P179" s="2"/>
      <c r="Q179" s="2"/>
      <c r="R179" s="2"/>
      <c r="S179" s="2"/>
      <c r="T179" s="2"/>
      <c r="U179" s="2"/>
      <c r="V179" s="2"/>
      <c r="W179" s="2"/>
      <c r="X179" s="2"/>
      <c r="Y179" s="2"/>
      <c r="Z179" s="2"/>
      <c r="AA179" s="2"/>
    </row>
    <row r="180" spans="1:27" ht="18.600000000000001">
      <c r="A180" s="28"/>
      <c r="B180" s="26"/>
      <c r="C180" s="26"/>
      <c r="D180" s="26"/>
      <c r="E180" s="2"/>
      <c r="F180" s="2"/>
      <c r="G180" s="2"/>
      <c r="H180" s="2"/>
      <c r="I180" s="2"/>
      <c r="J180" s="2"/>
      <c r="K180" s="2"/>
      <c r="L180" s="2"/>
      <c r="M180" s="2"/>
      <c r="N180" s="2"/>
      <c r="O180" s="2"/>
      <c r="P180" s="2"/>
      <c r="Q180" s="2"/>
      <c r="R180" s="2"/>
      <c r="S180" s="2"/>
      <c r="T180" s="2"/>
      <c r="U180" s="2"/>
      <c r="V180" s="2"/>
      <c r="W180" s="2"/>
      <c r="X180" s="2"/>
      <c r="Y180" s="2"/>
      <c r="Z180" s="2"/>
      <c r="AA180" s="2"/>
    </row>
    <row r="181" spans="1:27" ht="18.600000000000001">
      <c r="A181" s="28"/>
      <c r="B181" s="26"/>
      <c r="C181" s="26"/>
      <c r="D181" s="26"/>
      <c r="E181" s="2"/>
      <c r="F181" s="2"/>
      <c r="G181" s="2"/>
      <c r="H181" s="2"/>
      <c r="I181" s="2"/>
      <c r="J181" s="2"/>
      <c r="K181" s="2"/>
      <c r="L181" s="2"/>
      <c r="M181" s="2"/>
      <c r="N181" s="2"/>
      <c r="O181" s="2"/>
      <c r="P181" s="2"/>
      <c r="Q181" s="2"/>
      <c r="R181" s="2"/>
      <c r="S181" s="2"/>
      <c r="T181" s="2"/>
      <c r="U181" s="2"/>
      <c r="V181" s="2"/>
      <c r="W181" s="2"/>
      <c r="X181" s="2"/>
      <c r="Y181" s="2"/>
      <c r="Z181" s="2"/>
      <c r="AA181" s="2"/>
    </row>
    <row r="182" spans="1:27" ht="18.600000000000001">
      <c r="A182" s="28"/>
      <c r="B182" s="26"/>
      <c r="C182" s="26"/>
      <c r="D182" s="26"/>
      <c r="E182" s="2"/>
      <c r="F182" s="2"/>
      <c r="G182" s="2"/>
      <c r="H182" s="2"/>
      <c r="I182" s="2"/>
      <c r="J182" s="2"/>
      <c r="K182" s="2"/>
      <c r="L182" s="2"/>
      <c r="M182" s="2"/>
      <c r="N182" s="2"/>
      <c r="O182" s="2"/>
      <c r="P182" s="2"/>
      <c r="Q182" s="2"/>
      <c r="R182" s="2"/>
      <c r="S182" s="2"/>
      <c r="T182" s="2"/>
      <c r="U182" s="2"/>
      <c r="V182" s="2"/>
      <c r="W182" s="2"/>
      <c r="X182" s="2"/>
      <c r="Y182" s="2"/>
      <c r="Z182" s="2"/>
      <c r="AA182" s="2"/>
    </row>
    <row r="183" spans="1:27" ht="18.600000000000001">
      <c r="A183" s="28"/>
      <c r="B183" s="26"/>
      <c r="C183" s="26"/>
      <c r="D183" s="26"/>
      <c r="E183" s="2"/>
      <c r="F183" s="2"/>
      <c r="G183" s="2"/>
      <c r="H183" s="2"/>
      <c r="I183" s="2"/>
      <c r="J183" s="2"/>
      <c r="K183" s="2"/>
      <c r="L183" s="2"/>
      <c r="M183" s="2"/>
      <c r="N183" s="2"/>
      <c r="O183" s="2"/>
      <c r="P183" s="2"/>
      <c r="Q183" s="2"/>
      <c r="R183" s="2"/>
      <c r="S183" s="2"/>
      <c r="T183" s="2"/>
      <c r="U183" s="2"/>
      <c r="V183" s="2"/>
      <c r="W183" s="2"/>
      <c r="X183" s="2"/>
      <c r="Y183" s="2"/>
      <c r="Z183" s="2"/>
      <c r="AA183" s="2"/>
    </row>
    <row r="184" spans="1:27" ht="18.600000000000001">
      <c r="A184" s="28"/>
      <c r="B184" s="26"/>
      <c r="C184" s="26"/>
      <c r="D184" s="26"/>
      <c r="E184" s="2"/>
      <c r="F184" s="2"/>
      <c r="G184" s="2"/>
      <c r="H184" s="2"/>
      <c r="I184" s="2"/>
      <c r="J184" s="2"/>
      <c r="K184" s="2"/>
      <c r="L184" s="2"/>
      <c r="M184" s="2"/>
      <c r="N184" s="2"/>
      <c r="O184" s="2"/>
      <c r="P184" s="2"/>
      <c r="Q184" s="2"/>
      <c r="R184" s="2"/>
      <c r="S184" s="2"/>
      <c r="T184" s="2"/>
      <c r="U184" s="2"/>
      <c r="V184" s="2"/>
      <c r="W184" s="2"/>
      <c r="X184" s="2"/>
      <c r="Y184" s="2"/>
      <c r="Z184" s="2"/>
      <c r="AA184" s="2"/>
    </row>
    <row r="185" spans="1:27" ht="18.600000000000001">
      <c r="A185" s="28"/>
      <c r="B185" s="26"/>
      <c r="C185" s="26"/>
      <c r="D185" s="26"/>
      <c r="E185" s="2"/>
      <c r="F185" s="2"/>
      <c r="G185" s="2"/>
      <c r="H185" s="2"/>
      <c r="I185" s="2"/>
      <c r="J185" s="2"/>
      <c r="K185" s="2"/>
      <c r="L185" s="2"/>
      <c r="M185" s="2"/>
      <c r="N185" s="2"/>
      <c r="O185" s="2"/>
      <c r="P185" s="2"/>
      <c r="Q185" s="2"/>
      <c r="R185" s="2"/>
      <c r="S185" s="2"/>
      <c r="T185" s="2"/>
      <c r="U185" s="2"/>
      <c r="V185" s="2"/>
      <c r="W185" s="2"/>
      <c r="X185" s="2"/>
      <c r="Y185" s="2"/>
      <c r="Z185" s="2"/>
      <c r="AA185" s="2"/>
    </row>
    <row r="186" spans="1:27" ht="18.600000000000001">
      <c r="A186" s="28"/>
      <c r="B186" s="26"/>
      <c r="C186" s="26"/>
      <c r="D186" s="26"/>
      <c r="E186" s="2"/>
      <c r="F186" s="2"/>
      <c r="G186" s="2"/>
      <c r="H186" s="2"/>
      <c r="I186" s="2"/>
      <c r="J186" s="2"/>
      <c r="K186" s="2"/>
      <c r="L186" s="2"/>
      <c r="M186" s="2"/>
      <c r="N186" s="2"/>
      <c r="O186" s="2"/>
      <c r="P186" s="2"/>
      <c r="Q186" s="2"/>
      <c r="R186" s="2"/>
      <c r="S186" s="2"/>
      <c r="T186" s="2"/>
      <c r="U186" s="2"/>
      <c r="V186" s="2"/>
      <c r="W186" s="2"/>
      <c r="X186" s="2"/>
      <c r="Y186" s="2"/>
      <c r="Z186" s="2"/>
      <c r="AA186" s="2"/>
    </row>
    <row r="187" spans="1:27" ht="18.600000000000001">
      <c r="A187" s="28"/>
      <c r="B187" s="26"/>
      <c r="C187" s="26"/>
      <c r="D187" s="26"/>
      <c r="E187" s="2"/>
      <c r="F187" s="2"/>
      <c r="G187" s="2"/>
      <c r="H187" s="2"/>
      <c r="I187" s="2"/>
      <c r="J187" s="2"/>
      <c r="K187" s="2"/>
      <c r="L187" s="2"/>
      <c r="M187" s="2"/>
      <c r="N187" s="2"/>
      <c r="O187" s="2"/>
      <c r="P187" s="2"/>
      <c r="Q187" s="2"/>
      <c r="R187" s="2"/>
      <c r="S187" s="2"/>
      <c r="T187" s="2"/>
      <c r="U187" s="2"/>
      <c r="V187" s="2"/>
      <c r="W187" s="2"/>
      <c r="X187" s="2"/>
      <c r="Y187" s="2"/>
      <c r="Z187" s="2"/>
      <c r="AA187" s="2"/>
    </row>
    <row r="188" spans="1:27" ht="18.600000000000001">
      <c r="A188" s="28"/>
      <c r="B188" s="26"/>
      <c r="C188" s="26"/>
      <c r="D188" s="26"/>
      <c r="E188" s="2"/>
      <c r="F188" s="2"/>
      <c r="G188" s="2"/>
      <c r="H188" s="2"/>
      <c r="I188" s="2"/>
      <c r="J188" s="2"/>
      <c r="K188" s="2"/>
      <c r="L188" s="2"/>
      <c r="M188" s="2"/>
      <c r="N188" s="2"/>
      <c r="O188" s="2"/>
      <c r="P188" s="2"/>
      <c r="Q188" s="2"/>
      <c r="R188" s="2"/>
      <c r="S188" s="2"/>
      <c r="T188" s="2"/>
      <c r="U188" s="2"/>
      <c r="V188" s="2"/>
      <c r="W188" s="2"/>
      <c r="X188" s="2"/>
      <c r="Y188" s="2"/>
      <c r="Z188" s="2"/>
      <c r="AA188" s="2"/>
    </row>
    <row r="189" spans="1:27" ht="18.600000000000001">
      <c r="A189" s="28"/>
      <c r="B189" s="26"/>
      <c r="C189" s="26"/>
      <c r="D189" s="26"/>
      <c r="E189" s="2"/>
      <c r="F189" s="2"/>
      <c r="G189" s="2"/>
      <c r="H189" s="2"/>
      <c r="I189" s="2"/>
      <c r="J189" s="2"/>
      <c r="K189" s="2"/>
      <c r="L189" s="2"/>
      <c r="M189" s="2"/>
      <c r="N189" s="2"/>
      <c r="O189" s="2"/>
      <c r="P189" s="2"/>
      <c r="Q189" s="2"/>
      <c r="R189" s="2"/>
      <c r="S189" s="2"/>
      <c r="T189" s="2"/>
      <c r="U189" s="2"/>
      <c r="V189" s="2"/>
      <c r="W189" s="2"/>
      <c r="X189" s="2"/>
      <c r="Y189" s="2"/>
      <c r="Z189" s="2"/>
      <c r="AA189" s="2"/>
    </row>
    <row r="190" spans="1:27" ht="18.600000000000001">
      <c r="A190" s="28"/>
      <c r="B190" s="26"/>
      <c r="C190" s="26"/>
      <c r="D190" s="26"/>
      <c r="E190" s="2"/>
      <c r="F190" s="2"/>
      <c r="G190" s="2"/>
      <c r="H190" s="2"/>
      <c r="I190" s="2"/>
      <c r="J190" s="2"/>
      <c r="K190" s="2"/>
      <c r="L190" s="2"/>
      <c r="M190" s="2"/>
      <c r="N190" s="2"/>
      <c r="O190" s="2"/>
      <c r="P190" s="2"/>
      <c r="Q190" s="2"/>
      <c r="R190" s="2"/>
      <c r="S190" s="2"/>
      <c r="T190" s="2"/>
      <c r="U190" s="2"/>
      <c r="V190" s="2"/>
      <c r="W190" s="2"/>
      <c r="X190" s="2"/>
      <c r="Y190" s="2"/>
      <c r="Z190" s="2"/>
      <c r="AA190" s="2"/>
    </row>
    <row r="191" spans="1:27" ht="18.600000000000001">
      <c r="A191" s="28"/>
      <c r="B191" s="26"/>
      <c r="C191" s="26"/>
      <c r="D191" s="26"/>
      <c r="E191" s="2"/>
      <c r="F191" s="2"/>
      <c r="G191" s="2"/>
      <c r="H191" s="2"/>
      <c r="I191" s="2"/>
      <c r="J191" s="2"/>
      <c r="K191" s="2"/>
      <c r="L191" s="2"/>
      <c r="M191" s="2"/>
      <c r="N191" s="2"/>
      <c r="O191" s="2"/>
      <c r="P191" s="2"/>
      <c r="Q191" s="2"/>
      <c r="R191" s="2"/>
      <c r="S191" s="2"/>
      <c r="T191" s="2"/>
      <c r="U191" s="2"/>
      <c r="V191" s="2"/>
      <c r="W191" s="2"/>
      <c r="X191" s="2"/>
      <c r="Y191" s="2"/>
      <c r="Z191" s="2"/>
      <c r="AA191" s="2"/>
    </row>
    <row r="192" spans="1:27" ht="18.600000000000001">
      <c r="A192" s="28"/>
      <c r="B192" s="26"/>
      <c r="C192" s="26"/>
      <c r="D192" s="26"/>
      <c r="E192" s="2"/>
      <c r="F192" s="2"/>
      <c r="G192" s="2"/>
      <c r="H192" s="2"/>
      <c r="I192" s="2"/>
      <c r="J192" s="2"/>
      <c r="K192" s="2"/>
      <c r="L192" s="2"/>
      <c r="M192" s="2"/>
      <c r="N192" s="2"/>
      <c r="O192" s="2"/>
      <c r="P192" s="2"/>
      <c r="Q192" s="2"/>
      <c r="R192" s="2"/>
      <c r="S192" s="2"/>
      <c r="T192" s="2"/>
      <c r="U192" s="2"/>
      <c r="V192" s="2"/>
      <c r="W192" s="2"/>
      <c r="X192" s="2"/>
      <c r="Y192" s="2"/>
      <c r="Z192" s="2"/>
      <c r="AA192" s="2"/>
    </row>
    <row r="193" spans="1:27" ht="18.600000000000001">
      <c r="A193" s="28"/>
      <c r="B193" s="26"/>
      <c r="C193" s="26"/>
      <c r="D193" s="26"/>
      <c r="E193" s="2"/>
      <c r="F193" s="2"/>
      <c r="G193" s="2"/>
      <c r="H193" s="2"/>
      <c r="I193" s="2"/>
      <c r="J193" s="2"/>
      <c r="K193" s="2"/>
      <c r="L193" s="2"/>
      <c r="M193" s="2"/>
      <c r="N193" s="2"/>
      <c r="O193" s="2"/>
      <c r="P193" s="2"/>
      <c r="Q193" s="2"/>
      <c r="R193" s="2"/>
      <c r="S193" s="2"/>
      <c r="T193" s="2"/>
      <c r="U193" s="2"/>
      <c r="V193" s="2"/>
      <c r="W193" s="2"/>
      <c r="X193" s="2"/>
      <c r="Y193" s="2"/>
      <c r="Z193" s="2"/>
      <c r="AA193" s="2"/>
    </row>
    <row r="194" spans="1:27" ht="18.600000000000001">
      <c r="A194" s="28"/>
      <c r="B194" s="26"/>
      <c r="C194" s="26"/>
      <c r="D194" s="26"/>
      <c r="E194" s="2"/>
      <c r="F194" s="2"/>
      <c r="G194" s="2"/>
      <c r="H194" s="2"/>
      <c r="I194" s="2"/>
      <c r="J194" s="2"/>
      <c r="K194" s="2"/>
      <c r="L194" s="2"/>
      <c r="M194" s="2"/>
      <c r="N194" s="2"/>
      <c r="O194" s="2"/>
      <c r="P194" s="2"/>
      <c r="Q194" s="2"/>
      <c r="R194" s="2"/>
      <c r="S194" s="2"/>
      <c r="T194" s="2"/>
      <c r="U194" s="2"/>
      <c r="V194" s="2"/>
      <c r="W194" s="2"/>
      <c r="X194" s="2"/>
      <c r="Y194" s="2"/>
      <c r="Z194" s="2"/>
      <c r="AA194" s="2"/>
    </row>
    <row r="195" spans="1:27" ht="18.600000000000001">
      <c r="A195" s="28"/>
      <c r="B195" s="26"/>
      <c r="C195" s="26"/>
      <c r="D195" s="26"/>
      <c r="E195" s="2"/>
      <c r="F195" s="2"/>
      <c r="G195" s="2"/>
      <c r="H195" s="2"/>
      <c r="I195" s="2"/>
      <c r="J195" s="2"/>
      <c r="K195" s="2"/>
      <c r="L195" s="2"/>
      <c r="M195" s="2"/>
      <c r="N195" s="2"/>
      <c r="O195" s="2"/>
      <c r="P195" s="2"/>
      <c r="Q195" s="2"/>
      <c r="R195" s="2"/>
      <c r="S195" s="2"/>
      <c r="T195" s="2"/>
      <c r="U195" s="2"/>
      <c r="V195" s="2"/>
      <c r="W195" s="2"/>
      <c r="X195" s="2"/>
      <c r="Y195" s="2"/>
      <c r="Z195" s="2"/>
      <c r="AA195" s="2"/>
    </row>
    <row r="196" spans="1:27" ht="18.600000000000001">
      <c r="A196" s="28"/>
      <c r="B196" s="26"/>
      <c r="C196" s="26"/>
      <c r="D196" s="26"/>
      <c r="E196" s="2"/>
      <c r="F196" s="2"/>
      <c r="G196" s="2"/>
      <c r="H196" s="2"/>
      <c r="I196" s="2"/>
      <c r="J196" s="2"/>
      <c r="K196" s="2"/>
      <c r="L196" s="2"/>
      <c r="M196" s="2"/>
      <c r="N196" s="2"/>
      <c r="O196" s="2"/>
      <c r="P196" s="2"/>
      <c r="Q196" s="2"/>
      <c r="R196" s="2"/>
      <c r="S196" s="2"/>
      <c r="T196" s="2"/>
      <c r="U196" s="2"/>
      <c r="V196" s="2"/>
      <c r="W196" s="2"/>
      <c r="X196" s="2"/>
      <c r="Y196" s="2"/>
      <c r="Z196" s="2"/>
      <c r="AA196" s="2"/>
    </row>
    <row r="197" spans="1:27" ht="18.600000000000001">
      <c r="A197" s="28"/>
      <c r="B197" s="26"/>
      <c r="C197" s="26"/>
      <c r="D197" s="26"/>
      <c r="E197" s="2"/>
      <c r="F197" s="2"/>
      <c r="G197" s="2"/>
      <c r="H197" s="2"/>
      <c r="I197" s="2"/>
      <c r="J197" s="2"/>
      <c r="K197" s="2"/>
      <c r="L197" s="2"/>
      <c r="M197" s="2"/>
      <c r="N197" s="2"/>
      <c r="O197" s="2"/>
      <c r="P197" s="2"/>
      <c r="Q197" s="2"/>
      <c r="R197" s="2"/>
      <c r="S197" s="2"/>
      <c r="T197" s="2"/>
      <c r="U197" s="2"/>
      <c r="V197" s="2"/>
      <c r="W197" s="2"/>
      <c r="X197" s="2"/>
      <c r="Y197" s="2"/>
      <c r="Z197" s="2"/>
      <c r="AA197" s="2"/>
    </row>
    <row r="198" spans="1:27" ht="18.600000000000001">
      <c r="A198" s="28"/>
      <c r="B198" s="26"/>
      <c r="C198" s="26"/>
      <c r="D198" s="26"/>
      <c r="E198" s="2"/>
      <c r="F198" s="2"/>
      <c r="G198" s="2"/>
      <c r="H198" s="2"/>
      <c r="I198" s="2"/>
      <c r="J198" s="2"/>
      <c r="K198" s="2"/>
      <c r="L198" s="2"/>
      <c r="M198" s="2"/>
      <c r="N198" s="2"/>
      <c r="O198" s="2"/>
      <c r="P198" s="2"/>
      <c r="Q198" s="2"/>
      <c r="R198" s="2"/>
      <c r="S198" s="2"/>
      <c r="T198" s="2"/>
      <c r="U198" s="2"/>
      <c r="V198" s="2"/>
      <c r="W198" s="2"/>
      <c r="X198" s="2"/>
      <c r="Y198" s="2"/>
      <c r="Z198" s="2"/>
      <c r="AA198" s="2"/>
    </row>
    <row r="199" spans="1:27" ht="18.600000000000001">
      <c r="A199" s="28"/>
      <c r="B199" s="26"/>
      <c r="C199" s="26"/>
      <c r="D199" s="26"/>
      <c r="E199" s="2"/>
      <c r="F199" s="2"/>
      <c r="G199" s="2"/>
      <c r="H199" s="2"/>
      <c r="I199" s="2"/>
      <c r="J199" s="2"/>
      <c r="K199" s="2"/>
      <c r="L199" s="2"/>
      <c r="M199" s="2"/>
      <c r="N199" s="2"/>
      <c r="O199" s="2"/>
      <c r="P199" s="2"/>
      <c r="Q199" s="2"/>
      <c r="R199" s="2"/>
      <c r="S199" s="2"/>
      <c r="T199" s="2"/>
      <c r="U199" s="2"/>
      <c r="V199" s="2"/>
      <c r="W199" s="2"/>
      <c r="X199" s="2"/>
      <c r="Y199" s="2"/>
      <c r="Z199" s="2"/>
      <c r="AA199" s="2"/>
    </row>
    <row r="200" spans="1:27" ht="18.600000000000001">
      <c r="A200" s="28"/>
      <c r="B200" s="26"/>
      <c r="C200" s="26"/>
      <c r="D200" s="26"/>
      <c r="E200" s="2"/>
      <c r="F200" s="2"/>
      <c r="G200" s="2"/>
      <c r="H200" s="2"/>
      <c r="I200" s="2"/>
      <c r="J200" s="2"/>
      <c r="K200" s="2"/>
      <c r="L200" s="2"/>
      <c r="M200" s="2"/>
      <c r="N200" s="2"/>
      <c r="O200" s="2"/>
      <c r="P200" s="2"/>
      <c r="Q200" s="2"/>
      <c r="R200" s="2"/>
      <c r="S200" s="2"/>
      <c r="T200" s="2"/>
      <c r="U200" s="2"/>
      <c r="V200" s="2"/>
      <c r="W200" s="2"/>
      <c r="X200" s="2"/>
      <c r="Y200" s="2"/>
      <c r="Z200" s="2"/>
      <c r="AA200" s="2"/>
    </row>
    <row r="201" spans="1:27" ht="18.600000000000001">
      <c r="A201" s="28"/>
      <c r="B201" s="26"/>
      <c r="C201" s="26"/>
      <c r="D201" s="26"/>
      <c r="E201" s="2"/>
      <c r="F201" s="2"/>
      <c r="G201" s="2"/>
      <c r="H201" s="2"/>
      <c r="I201" s="2"/>
      <c r="J201" s="2"/>
      <c r="K201" s="2"/>
      <c r="L201" s="2"/>
      <c r="M201" s="2"/>
      <c r="N201" s="2"/>
      <c r="O201" s="2"/>
      <c r="P201" s="2"/>
      <c r="Q201" s="2"/>
      <c r="R201" s="2"/>
      <c r="S201" s="2"/>
      <c r="T201" s="2"/>
      <c r="U201" s="2"/>
      <c r="V201" s="2"/>
      <c r="W201" s="2"/>
      <c r="X201" s="2"/>
      <c r="Y201" s="2"/>
      <c r="Z201" s="2"/>
      <c r="AA201" s="2"/>
    </row>
    <row r="202" spans="1:27" ht="18.600000000000001">
      <c r="A202" s="28"/>
      <c r="B202" s="26"/>
      <c r="C202" s="26"/>
      <c r="D202" s="26"/>
      <c r="E202" s="2"/>
      <c r="F202" s="2"/>
      <c r="G202" s="2"/>
      <c r="H202" s="2"/>
      <c r="I202" s="2"/>
      <c r="J202" s="2"/>
      <c r="K202" s="2"/>
      <c r="L202" s="2"/>
      <c r="M202" s="2"/>
      <c r="N202" s="2"/>
      <c r="O202" s="2"/>
      <c r="P202" s="2"/>
      <c r="Q202" s="2"/>
      <c r="R202" s="2"/>
      <c r="S202" s="2"/>
      <c r="T202" s="2"/>
      <c r="U202" s="2"/>
      <c r="V202" s="2"/>
      <c r="W202" s="2"/>
      <c r="X202" s="2"/>
      <c r="Y202" s="2"/>
      <c r="Z202" s="2"/>
      <c r="AA202" s="2"/>
    </row>
    <row r="203" spans="1:27" ht="18.600000000000001">
      <c r="A203" s="28"/>
      <c r="B203" s="26"/>
      <c r="C203" s="26"/>
      <c r="D203" s="26"/>
      <c r="E203" s="2"/>
      <c r="F203" s="2"/>
      <c r="G203" s="2"/>
      <c r="H203" s="2"/>
      <c r="I203" s="2"/>
      <c r="J203" s="2"/>
      <c r="K203" s="2"/>
      <c r="L203" s="2"/>
      <c r="M203" s="2"/>
      <c r="N203" s="2"/>
      <c r="O203" s="2"/>
      <c r="P203" s="2"/>
      <c r="Q203" s="2"/>
      <c r="R203" s="2"/>
      <c r="S203" s="2"/>
      <c r="T203" s="2"/>
      <c r="U203" s="2"/>
      <c r="V203" s="2"/>
      <c r="W203" s="2"/>
      <c r="X203" s="2"/>
      <c r="Y203" s="2"/>
      <c r="Z203" s="2"/>
      <c r="AA203" s="2"/>
    </row>
    <row r="204" spans="1:27" ht="18.600000000000001">
      <c r="A204" s="28"/>
      <c r="B204" s="26"/>
      <c r="C204" s="26"/>
      <c r="D204" s="26"/>
      <c r="E204" s="2"/>
      <c r="F204" s="2"/>
      <c r="G204" s="2"/>
      <c r="H204" s="2"/>
      <c r="I204" s="2"/>
      <c r="J204" s="2"/>
      <c r="K204" s="2"/>
      <c r="L204" s="2"/>
      <c r="M204" s="2"/>
      <c r="N204" s="2"/>
      <c r="O204" s="2"/>
      <c r="P204" s="2"/>
      <c r="Q204" s="2"/>
      <c r="R204" s="2"/>
      <c r="S204" s="2"/>
      <c r="T204" s="2"/>
      <c r="U204" s="2"/>
      <c r="V204" s="2"/>
      <c r="W204" s="2"/>
      <c r="X204" s="2"/>
      <c r="Y204" s="2"/>
      <c r="Z204" s="2"/>
      <c r="AA204" s="2"/>
    </row>
    <row r="205" spans="1:27" ht="18.600000000000001">
      <c r="A205" s="28"/>
      <c r="B205" s="26"/>
      <c r="C205" s="26"/>
      <c r="D205" s="26"/>
      <c r="E205" s="2"/>
      <c r="F205" s="2"/>
      <c r="G205" s="2"/>
      <c r="H205" s="2"/>
      <c r="I205" s="2"/>
      <c r="J205" s="2"/>
      <c r="K205" s="2"/>
      <c r="L205" s="2"/>
      <c r="M205" s="2"/>
      <c r="N205" s="2"/>
      <c r="O205" s="2"/>
      <c r="P205" s="2"/>
      <c r="Q205" s="2"/>
      <c r="R205" s="2"/>
      <c r="S205" s="2"/>
      <c r="T205" s="2"/>
      <c r="U205" s="2"/>
      <c r="V205" s="2"/>
      <c r="W205" s="2"/>
      <c r="X205" s="2"/>
      <c r="Y205" s="2"/>
      <c r="Z205" s="2"/>
      <c r="AA205" s="2"/>
    </row>
    <row r="206" spans="1:27" ht="18.600000000000001">
      <c r="A206" s="28"/>
      <c r="B206" s="26"/>
      <c r="C206" s="26"/>
      <c r="D206" s="26"/>
      <c r="E206" s="2"/>
      <c r="F206" s="2"/>
      <c r="G206" s="2"/>
      <c r="H206" s="2"/>
      <c r="I206" s="2"/>
      <c r="J206" s="2"/>
      <c r="K206" s="2"/>
      <c r="L206" s="2"/>
      <c r="M206" s="2"/>
      <c r="N206" s="2"/>
      <c r="O206" s="2"/>
      <c r="P206" s="2"/>
      <c r="Q206" s="2"/>
      <c r="R206" s="2"/>
      <c r="S206" s="2"/>
      <c r="T206" s="2"/>
      <c r="U206" s="2"/>
      <c r="V206" s="2"/>
      <c r="W206" s="2"/>
      <c r="X206" s="2"/>
      <c r="Y206" s="2"/>
      <c r="Z206" s="2"/>
      <c r="AA206" s="2"/>
    </row>
    <row r="207" spans="1:27" ht="18.600000000000001">
      <c r="A207" s="28"/>
      <c r="B207" s="26"/>
      <c r="C207" s="26"/>
      <c r="D207" s="26"/>
      <c r="E207" s="2"/>
      <c r="F207" s="2"/>
      <c r="G207" s="2"/>
      <c r="H207" s="2"/>
      <c r="I207" s="2"/>
      <c r="J207" s="2"/>
      <c r="K207" s="2"/>
      <c r="L207" s="2"/>
      <c r="M207" s="2"/>
      <c r="N207" s="2"/>
      <c r="O207" s="2"/>
      <c r="P207" s="2"/>
      <c r="Q207" s="2"/>
      <c r="R207" s="2"/>
      <c r="S207" s="2"/>
      <c r="T207" s="2"/>
      <c r="U207" s="2"/>
      <c r="V207" s="2"/>
      <c r="W207" s="2"/>
      <c r="X207" s="2"/>
      <c r="Y207" s="2"/>
      <c r="Z207" s="2"/>
      <c r="AA207" s="2"/>
    </row>
    <row r="208" spans="1:27" ht="18.600000000000001">
      <c r="A208" s="28"/>
      <c r="B208" s="26"/>
      <c r="C208" s="26"/>
      <c r="D208" s="26"/>
      <c r="E208" s="2"/>
      <c r="F208" s="2"/>
      <c r="G208" s="2"/>
      <c r="H208" s="2"/>
      <c r="I208" s="2"/>
      <c r="J208" s="2"/>
      <c r="K208" s="2"/>
      <c r="L208" s="2"/>
      <c r="M208" s="2"/>
      <c r="N208" s="2"/>
      <c r="O208" s="2"/>
      <c r="P208" s="2"/>
      <c r="Q208" s="2"/>
      <c r="R208" s="2"/>
      <c r="S208" s="2"/>
      <c r="T208" s="2"/>
      <c r="U208" s="2"/>
      <c r="V208" s="2"/>
      <c r="W208" s="2"/>
      <c r="X208" s="2"/>
      <c r="Y208" s="2"/>
      <c r="Z208" s="2"/>
      <c r="AA208" s="2"/>
    </row>
    <row r="209" spans="1:27" ht="18.600000000000001">
      <c r="A209" s="28"/>
      <c r="B209" s="26"/>
      <c r="C209" s="26"/>
      <c r="D209" s="26"/>
      <c r="E209" s="2"/>
      <c r="F209" s="2"/>
      <c r="G209" s="2"/>
      <c r="H209" s="2"/>
      <c r="I209" s="2"/>
      <c r="J209" s="2"/>
      <c r="K209" s="2"/>
      <c r="L209" s="2"/>
      <c r="M209" s="2"/>
      <c r="N209" s="2"/>
      <c r="O209" s="2"/>
      <c r="P209" s="2"/>
      <c r="Q209" s="2"/>
      <c r="R209" s="2"/>
      <c r="S209" s="2"/>
      <c r="T209" s="2"/>
      <c r="U209" s="2"/>
      <c r="V209" s="2"/>
      <c r="W209" s="2"/>
      <c r="X209" s="2"/>
      <c r="Y209" s="2"/>
      <c r="Z209" s="2"/>
      <c r="AA209" s="2"/>
    </row>
    <row r="210" spans="1:27" ht="18.600000000000001">
      <c r="A210" s="28"/>
      <c r="B210" s="26"/>
      <c r="C210" s="26"/>
      <c r="D210" s="26"/>
      <c r="E210" s="2"/>
      <c r="F210" s="2"/>
      <c r="G210" s="2"/>
      <c r="H210" s="2"/>
      <c r="I210" s="2"/>
      <c r="J210" s="2"/>
      <c r="K210" s="2"/>
      <c r="L210" s="2"/>
      <c r="M210" s="2"/>
      <c r="N210" s="2"/>
      <c r="O210" s="2"/>
      <c r="P210" s="2"/>
      <c r="Q210" s="2"/>
      <c r="R210" s="2"/>
      <c r="S210" s="2"/>
      <c r="T210" s="2"/>
      <c r="U210" s="2"/>
      <c r="V210" s="2"/>
      <c r="W210" s="2"/>
      <c r="X210" s="2"/>
      <c r="Y210" s="2"/>
      <c r="Z210" s="2"/>
      <c r="AA210" s="2"/>
    </row>
    <row r="211" spans="1:27" ht="18.600000000000001">
      <c r="A211" s="28"/>
      <c r="B211" s="26"/>
      <c r="C211" s="26"/>
      <c r="D211" s="26"/>
      <c r="E211" s="2"/>
      <c r="F211" s="2"/>
      <c r="G211" s="2"/>
      <c r="H211" s="2"/>
      <c r="I211" s="2"/>
      <c r="J211" s="2"/>
      <c r="K211" s="2"/>
      <c r="L211" s="2"/>
      <c r="M211" s="2"/>
      <c r="N211" s="2"/>
      <c r="O211" s="2"/>
      <c r="P211" s="2"/>
      <c r="Q211" s="2"/>
      <c r="R211" s="2"/>
      <c r="S211" s="2"/>
      <c r="T211" s="2"/>
      <c r="U211" s="2"/>
      <c r="V211" s="2"/>
      <c r="W211" s="2"/>
      <c r="X211" s="2"/>
      <c r="Y211" s="2"/>
      <c r="Z211" s="2"/>
      <c r="AA211" s="2"/>
    </row>
    <row r="212" spans="1:27" ht="18.600000000000001">
      <c r="A212" s="28"/>
      <c r="B212" s="26"/>
      <c r="C212" s="26"/>
      <c r="D212" s="26"/>
      <c r="E212" s="2"/>
      <c r="F212" s="2"/>
      <c r="G212" s="2"/>
      <c r="H212" s="2"/>
      <c r="I212" s="2"/>
      <c r="J212" s="2"/>
      <c r="K212" s="2"/>
      <c r="L212" s="2"/>
      <c r="M212" s="2"/>
      <c r="N212" s="2"/>
      <c r="O212" s="2"/>
      <c r="P212" s="2"/>
      <c r="Q212" s="2"/>
      <c r="R212" s="2"/>
      <c r="S212" s="2"/>
      <c r="T212" s="2"/>
      <c r="U212" s="2"/>
      <c r="V212" s="2"/>
      <c r="W212" s="2"/>
      <c r="X212" s="2"/>
      <c r="Y212" s="2"/>
      <c r="Z212" s="2"/>
      <c r="AA212" s="2"/>
    </row>
    <row r="213" spans="1:27" ht="18.600000000000001">
      <c r="A213" s="28"/>
      <c r="B213" s="26"/>
      <c r="C213" s="26"/>
      <c r="D213" s="26"/>
      <c r="E213" s="2"/>
      <c r="F213" s="2"/>
      <c r="G213" s="2"/>
      <c r="H213" s="2"/>
      <c r="I213" s="2"/>
      <c r="J213" s="2"/>
      <c r="K213" s="2"/>
      <c r="L213" s="2"/>
      <c r="M213" s="2"/>
      <c r="N213" s="2"/>
      <c r="O213" s="2"/>
      <c r="P213" s="2"/>
      <c r="Q213" s="2"/>
      <c r="R213" s="2"/>
      <c r="S213" s="2"/>
      <c r="T213" s="2"/>
      <c r="U213" s="2"/>
      <c r="V213" s="2"/>
      <c r="W213" s="2"/>
      <c r="X213" s="2"/>
      <c r="Y213" s="2"/>
      <c r="Z213" s="2"/>
      <c r="AA213" s="2"/>
    </row>
    <row r="214" spans="1:27" ht="18.600000000000001">
      <c r="A214" s="28"/>
      <c r="B214" s="26"/>
      <c r="C214" s="26"/>
      <c r="D214" s="26"/>
      <c r="E214" s="2"/>
      <c r="F214" s="2"/>
      <c r="G214" s="2"/>
      <c r="H214" s="2"/>
      <c r="I214" s="2"/>
      <c r="J214" s="2"/>
      <c r="K214" s="2"/>
      <c r="L214" s="2"/>
      <c r="M214" s="2"/>
      <c r="N214" s="2"/>
      <c r="O214" s="2"/>
      <c r="P214" s="2"/>
      <c r="Q214" s="2"/>
      <c r="R214" s="2"/>
      <c r="S214" s="2"/>
      <c r="T214" s="2"/>
      <c r="U214" s="2"/>
      <c r="V214" s="2"/>
      <c r="W214" s="2"/>
      <c r="X214" s="2"/>
      <c r="Y214" s="2"/>
      <c r="Z214" s="2"/>
      <c r="AA214" s="2"/>
    </row>
    <row r="215" spans="1:27" ht="18.600000000000001">
      <c r="A215" s="28"/>
      <c r="B215" s="26"/>
      <c r="C215" s="26"/>
      <c r="D215" s="26"/>
      <c r="E215" s="2"/>
      <c r="F215" s="2"/>
      <c r="G215" s="2"/>
      <c r="H215" s="2"/>
      <c r="I215" s="2"/>
      <c r="J215" s="2"/>
      <c r="K215" s="2"/>
      <c r="L215" s="2"/>
      <c r="M215" s="2"/>
      <c r="N215" s="2"/>
      <c r="O215" s="2"/>
      <c r="P215" s="2"/>
      <c r="Q215" s="2"/>
      <c r="R215" s="2"/>
      <c r="S215" s="2"/>
      <c r="T215" s="2"/>
      <c r="U215" s="2"/>
      <c r="V215" s="2"/>
      <c r="W215" s="2"/>
      <c r="X215" s="2"/>
      <c r="Y215" s="2"/>
      <c r="Z215" s="2"/>
      <c r="AA215" s="2"/>
    </row>
    <row r="216" spans="1:27" ht="18.600000000000001">
      <c r="A216" s="28"/>
      <c r="B216" s="26"/>
      <c r="C216" s="26"/>
      <c r="D216" s="26"/>
      <c r="E216" s="2"/>
      <c r="F216" s="2"/>
      <c r="G216" s="2"/>
      <c r="H216" s="2"/>
      <c r="I216" s="2"/>
      <c r="J216" s="2"/>
      <c r="K216" s="2"/>
      <c r="L216" s="2"/>
      <c r="M216" s="2"/>
      <c r="N216" s="2"/>
      <c r="O216" s="2"/>
      <c r="P216" s="2"/>
      <c r="Q216" s="2"/>
      <c r="R216" s="2"/>
      <c r="S216" s="2"/>
      <c r="T216" s="2"/>
      <c r="U216" s="2"/>
      <c r="V216" s="2"/>
      <c r="W216" s="2"/>
      <c r="X216" s="2"/>
      <c r="Y216" s="2"/>
      <c r="Z216" s="2"/>
      <c r="AA216" s="2"/>
    </row>
    <row r="217" spans="1:27" ht="18.600000000000001">
      <c r="A217" s="28"/>
      <c r="B217" s="26"/>
      <c r="C217" s="26"/>
      <c r="D217" s="26"/>
      <c r="E217" s="2"/>
      <c r="F217" s="2"/>
      <c r="G217" s="2"/>
      <c r="H217" s="2"/>
      <c r="I217" s="2"/>
      <c r="J217" s="2"/>
      <c r="K217" s="2"/>
      <c r="L217" s="2"/>
      <c r="M217" s="2"/>
      <c r="N217" s="2"/>
      <c r="O217" s="2"/>
      <c r="P217" s="2"/>
      <c r="Q217" s="2"/>
      <c r="R217" s="2"/>
      <c r="S217" s="2"/>
      <c r="T217" s="2"/>
      <c r="U217" s="2"/>
      <c r="V217" s="2"/>
      <c r="W217" s="2"/>
      <c r="X217" s="2"/>
      <c r="Y217" s="2"/>
      <c r="Z217" s="2"/>
      <c r="AA217" s="2"/>
    </row>
    <row r="218" spans="1:27" ht="18.600000000000001">
      <c r="A218" s="28"/>
      <c r="B218" s="26"/>
      <c r="C218" s="26"/>
      <c r="D218" s="26"/>
      <c r="E218" s="2"/>
      <c r="F218" s="2"/>
      <c r="G218" s="2"/>
      <c r="H218" s="2"/>
      <c r="I218" s="2"/>
      <c r="J218" s="2"/>
      <c r="K218" s="2"/>
      <c r="L218" s="2"/>
      <c r="M218" s="2"/>
      <c r="N218" s="2"/>
      <c r="O218" s="2"/>
      <c r="P218" s="2"/>
      <c r="Q218" s="2"/>
      <c r="R218" s="2"/>
      <c r="S218" s="2"/>
      <c r="T218" s="2"/>
      <c r="U218" s="2"/>
      <c r="V218" s="2"/>
      <c r="W218" s="2"/>
      <c r="X218" s="2"/>
      <c r="Y218" s="2"/>
      <c r="Z218" s="2"/>
      <c r="AA218" s="2"/>
    </row>
    <row r="219" spans="1:27" ht="18.600000000000001">
      <c r="A219" s="28"/>
      <c r="B219" s="26"/>
      <c r="C219" s="26"/>
      <c r="D219" s="26"/>
      <c r="E219" s="2"/>
      <c r="F219" s="2"/>
      <c r="G219" s="2"/>
      <c r="H219" s="2"/>
      <c r="I219" s="2"/>
      <c r="J219" s="2"/>
      <c r="K219" s="2"/>
      <c r="L219" s="2"/>
      <c r="M219" s="2"/>
      <c r="N219" s="2"/>
      <c r="O219" s="2"/>
      <c r="P219" s="2"/>
      <c r="Q219" s="2"/>
      <c r="R219" s="2"/>
      <c r="S219" s="2"/>
      <c r="T219" s="2"/>
      <c r="U219" s="2"/>
      <c r="V219" s="2"/>
      <c r="W219" s="2"/>
      <c r="X219" s="2"/>
      <c r="Y219" s="2"/>
      <c r="Z219" s="2"/>
      <c r="AA219" s="2"/>
    </row>
    <row r="220" spans="1:27" ht="18.600000000000001">
      <c r="A220" s="28"/>
      <c r="B220" s="26"/>
      <c r="C220" s="26"/>
      <c r="D220" s="26"/>
      <c r="E220" s="2"/>
      <c r="F220" s="2"/>
      <c r="G220" s="2"/>
      <c r="H220" s="2"/>
      <c r="I220" s="2"/>
      <c r="J220" s="2"/>
      <c r="K220" s="2"/>
      <c r="L220" s="2"/>
      <c r="M220" s="2"/>
      <c r="N220" s="2"/>
      <c r="O220" s="2"/>
      <c r="P220" s="2"/>
      <c r="Q220" s="2"/>
      <c r="R220" s="2"/>
      <c r="S220" s="2"/>
      <c r="T220" s="2"/>
      <c r="U220" s="2"/>
      <c r="V220" s="2"/>
      <c r="W220" s="2"/>
      <c r="X220" s="2"/>
      <c r="Y220" s="2"/>
      <c r="Z220" s="2"/>
      <c r="AA220" s="2"/>
    </row>
    <row r="221" spans="1:27" ht="18.600000000000001">
      <c r="A221" s="28"/>
      <c r="B221" s="26"/>
      <c r="C221" s="26"/>
      <c r="D221" s="26"/>
      <c r="E221" s="2"/>
      <c r="F221" s="2"/>
      <c r="G221" s="2"/>
      <c r="H221" s="2"/>
      <c r="I221" s="2"/>
      <c r="J221" s="2"/>
      <c r="K221" s="2"/>
      <c r="L221" s="2"/>
      <c r="M221" s="2"/>
      <c r="N221" s="2"/>
      <c r="O221" s="2"/>
      <c r="P221" s="2"/>
      <c r="Q221" s="2"/>
      <c r="R221" s="2"/>
      <c r="S221" s="2"/>
      <c r="T221" s="2"/>
      <c r="U221" s="2"/>
      <c r="V221" s="2"/>
      <c r="W221" s="2"/>
      <c r="X221" s="2"/>
      <c r="Y221" s="2"/>
      <c r="Z221" s="2"/>
      <c r="AA221" s="2"/>
    </row>
    <row r="222" spans="1:27" ht="18.600000000000001">
      <c r="A222" s="28"/>
      <c r="B222" s="26"/>
      <c r="C222" s="26"/>
      <c r="D222" s="26"/>
      <c r="E222" s="2"/>
      <c r="F222" s="2"/>
      <c r="G222" s="2"/>
      <c r="H222" s="2"/>
      <c r="I222" s="2"/>
      <c r="J222" s="2"/>
      <c r="K222" s="2"/>
      <c r="L222" s="2"/>
      <c r="M222" s="2"/>
      <c r="N222" s="2"/>
      <c r="O222" s="2"/>
      <c r="P222" s="2"/>
      <c r="Q222" s="2"/>
      <c r="R222" s="2"/>
      <c r="S222" s="2"/>
      <c r="T222" s="2"/>
      <c r="U222" s="2"/>
      <c r="V222" s="2"/>
      <c r="W222" s="2"/>
      <c r="X222" s="2"/>
      <c r="Y222" s="2"/>
      <c r="Z222" s="2"/>
      <c r="AA222" s="2"/>
    </row>
    <row r="223" spans="1:27" ht="18.600000000000001">
      <c r="A223" s="28"/>
      <c r="B223" s="26"/>
      <c r="C223" s="26"/>
      <c r="D223" s="26"/>
      <c r="E223" s="2"/>
      <c r="F223" s="2"/>
      <c r="G223" s="2"/>
      <c r="H223" s="2"/>
      <c r="I223" s="2"/>
      <c r="J223" s="2"/>
      <c r="K223" s="2"/>
      <c r="L223" s="2"/>
      <c r="M223" s="2"/>
      <c r="N223" s="2"/>
      <c r="O223" s="2"/>
      <c r="P223" s="2"/>
      <c r="Q223" s="2"/>
      <c r="R223" s="2"/>
      <c r="S223" s="2"/>
      <c r="T223" s="2"/>
      <c r="U223" s="2"/>
      <c r="V223" s="2"/>
      <c r="W223" s="2"/>
      <c r="X223" s="2"/>
      <c r="Y223" s="2"/>
      <c r="Z223" s="2"/>
      <c r="AA223" s="2"/>
    </row>
    <row r="224" spans="1:27" ht="18.600000000000001">
      <c r="A224" s="28"/>
      <c r="B224" s="26"/>
      <c r="C224" s="26"/>
      <c r="D224" s="26"/>
      <c r="E224" s="2"/>
      <c r="F224" s="2"/>
      <c r="G224" s="2"/>
      <c r="H224" s="2"/>
      <c r="I224" s="2"/>
      <c r="J224" s="2"/>
      <c r="K224" s="2"/>
      <c r="L224" s="2"/>
      <c r="M224" s="2"/>
      <c r="N224" s="2"/>
      <c r="O224" s="2"/>
      <c r="P224" s="2"/>
      <c r="Q224" s="2"/>
      <c r="R224" s="2"/>
      <c r="S224" s="2"/>
      <c r="T224" s="2"/>
      <c r="U224" s="2"/>
      <c r="V224" s="2"/>
      <c r="W224" s="2"/>
      <c r="X224" s="2"/>
      <c r="Y224" s="2"/>
      <c r="Z224" s="2"/>
      <c r="AA224" s="2"/>
    </row>
    <row r="225" spans="1:27" ht="18.600000000000001">
      <c r="A225" s="28"/>
      <c r="B225" s="26"/>
      <c r="C225" s="26"/>
      <c r="D225" s="26"/>
      <c r="E225" s="2"/>
      <c r="F225" s="2"/>
      <c r="G225" s="2"/>
      <c r="H225" s="2"/>
      <c r="I225" s="2"/>
      <c r="J225" s="2"/>
      <c r="K225" s="2"/>
      <c r="L225" s="2"/>
      <c r="M225" s="2"/>
      <c r="N225" s="2"/>
      <c r="O225" s="2"/>
      <c r="P225" s="2"/>
      <c r="Q225" s="2"/>
      <c r="R225" s="2"/>
      <c r="S225" s="2"/>
      <c r="T225" s="2"/>
      <c r="U225" s="2"/>
      <c r="V225" s="2"/>
      <c r="W225" s="2"/>
      <c r="X225" s="2"/>
      <c r="Y225" s="2"/>
      <c r="Z225" s="2"/>
      <c r="AA225" s="2"/>
    </row>
    <row r="226" spans="1:27" ht="18.600000000000001">
      <c r="A226" s="28"/>
      <c r="B226" s="26"/>
      <c r="C226" s="26"/>
      <c r="D226" s="26"/>
      <c r="E226" s="2"/>
      <c r="F226" s="2"/>
      <c r="G226" s="2"/>
      <c r="H226" s="2"/>
      <c r="I226" s="2"/>
      <c r="J226" s="2"/>
      <c r="K226" s="2"/>
      <c r="L226" s="2"/>
      <c r="M226" s="2"/>
      <c r="N226" s="2"/>
      <c r="O226" s="2"/>
      <c r="P226" s="2"/>
      <c r="Q226" s="2"/>
      <c r="R226" s="2"/>
      <c r="S226" s="2"/>
      <c r="T226" s="2"/>
      <c r="U226" s="2"/>
      <c r="V226" s="2"/>
      <c r="W226" s="2"/>
      <c r="X226" s="2"/>
      <c r="Y226" s="2"/>
      <c r="Z226" s="2"/>
      <c r="AA226" s="2"/>
    </row>
    <row r="227" spans="1:27" ht="18.600000000000001">
      <c r="A227" s="28"/>
      <c r="B227" s="26"/>
      <c r="C227" s="26"/>
      <c r="D227" s="26"/>
      <c r="E227" s="2"/>
      <c r="F227" s="2"/>
      <c r="G227" s="2"/>
      <c r="H227" s="2"/>
      <c r="I227" s="2"/>
      <c r="J227" s="2"/>
      <c r="K227" s="2"/>
      <c r="L227" s="2"/>
      <c r="M227" s="2"/>
      <c r="N227" s="2"/>
      <c r="O227" s="2"/>
      <c r="P227" s="2"/>
      <c r="Q227" s="2"/>
      <c r="R227" s="2"/>
      <c r="S227" s="2"/>
      <c r="T227" s="2"/>
      <c r="U227" s="2"/>
      <c r="V227" s="2"/>
      <c r="W227" s="2"/>
      <c r="X227" s="2"/>
      <c r="Y227" s="2"/>
      <c r="Z227" s="2"/>
      <c r="AA227" s="2"/>
    </row>
    <row r="228" spans="1:27" ht="18.600000000000001">
      <c r="A228" s="28"/>
      <c r="B228" s="26"/>
      <c r="C228" s="26"/>
      <c r="D228" s="26"/>
      <c r="E228" s="2"/>
      <c r="F228" s="2"/>
      <c r="G228" s="2"/>
      <c r="H228" s="2"/>
      <c r="I228" s="2"/>
      <c r="J228" s="2"/>
      <c r="K228" s="2"/>
      <c r="L228" s="2"/>
      <c r="M228" s="2"/>
      <c r="N228" s="2"/>
      <c r="O228" s="2"/>
      <c r="P228" s="2"/>
      <c r="Q228" s="2"/>
      <c r="R228" s="2"/>
      <c r="S228" s="2"/>
      <c r="T228" s="2"/>
      <c r="U228" s="2"/>
      <c r="V228" s="2"/>
      <c r="W228" s="2"/>
      <c r="X228" s="2"/>
      <c r="Y228" s="2"/>
      <c r="Z228" s="2"/>
      <c r="AA228" s="2"/>
    </row>
    <row r="229" spans="1:27" ht="18.600000000000001">
      <c r="A229" s="28"/>
      <c r="B229" s="26"/>
      <c r="C229" s="26"/>
      <c r="D229" s="26"/>
      <c r="E229" s="2"/>
      <c r="F229" s="2"/>
      <c r="G229" s="2"/>
      <c r="H229" s="2"/>
      <c r="I229" s="2"/>
      <c r="J229" s="2"/>
      <c r="K229" s="2"/>
      <c r="L229" s="2"/>
      <c r="M229" s="2"/>
      <c r="N229" s="2"/>
      <c r="O229" s="2"/>
      <c r="P229" s="2"/>
      <c r="Q229" s="2"/>
      <c r="R229" s="2"/>
      <c r="S229" s="2"/>
      <c r="T229" s="2"/>
      <c r="U229" s="2"/>
      <c r="V229" s="2"/>
      <c r="W229" s="2"/>
      <c r="X229" s="2"/>
      <c r="Y229" s="2"/>
      <c r="Z229" s="2"/>
      <c r="AA229" s="2"/>
    </row>
    <row r="230" spans="1:27" ht="18.600000000000001">
      <c r="A230" s="28"/>
      <c r="B230" s="26"/>
      <c r="C230" s="26"/>
      <c r="D230" s="26"/>
      <c r="E230" s="2"/>
      <c r="F230" s="2"/>
      <c r="G230" s="2"/>
      <c r="H230" s="2"/>
      <c r="I230" s="2"/>
      <c r="J230" s="2"/>
      <c r="K230" s="2"/>
      <c r="L230" s="2"/>
      <c r="M230" s="2"/>
      <c r="N230" s="2"/>
      <c r="O230" s="2"/>
      <c r="P230" s="2"/>
      <c r="Q230" s="2"/>
      <c r="R230" s="2"/>
      <c r="S230" s="2"/>
      <c r="T230" s="2"/>
      <c r="U230" s="2"/>
      <c r="V230" s="2"/>
      <c r="W230" s="2"/>
      <c r="X230" s="2"/>
      <c r="Y230" s="2"/>
      <c r="Z230" s="2"/>
      <c r="AA230" s="2"/>
    </row>
    <row r="231" spans="1:27" ht="18.600000000000001">
      <c r="A231" s="28"/>
      <c r="B231" s="26"/>
      <c r="C231" s="26"/>
      <c r="D231" s="26"/>
      <c r="E231" s="2"/>
      <c r="F231" s="2"/>
      <c r="G231" s="2"/>
      <c r="H231" s="2"/>
      <c r="I231" s="2"/>
      <c r="J231" s="2"/>
      <c r="K231" s="2"/>
      <c r="L231" s="2"/>
      <c r="M231" s="2"/>
      <c r="N231" s="2"/>
      <c r="O231" s="2"/>
      <c r="P231" s="2"/>
      <c r="Q231" s="2"/>
      <c r="R231" s="2"/>
      <c r="S231" s="2"/>
      <c r="T231" s="2"/>
      <c r="U231" s="2"/>
      <c r="V231" s="2"/>
      <c r="W231" s="2"/>
      <c r="X231" s="2"/>
      <c r="Y231" s="2"/>
      <c r="Z231" s="2"/>
      <c r="AA231" s="2"/>
    </row>
    <row r="232" spans="1:27" ht="18.600000000000001">
      <c r="A232" s="28"/>
      <c r="B232" s="26"/>
      <c r="C232" s="26"/>
      <c r="D232" s="26"/>
      <c r="E232" s="2"/>
      <c r="F232" s="2"/>
      <c r="G232" s="2"/>
      <c r="H232" s="2"/>
      <c r="I232" s="2"/>
      <c r="J232" s="2"/>
      <c r="K232" s="2"/>
      <c r="L232" s="2"/>
      <c r="M232" s="2"/>
      <c r="N232" s="2"/>
      <c r="O232" s="2"/>
      <c r="P232" s="2"/>
      <c r="Q232" s="2"/>
      <c r="R232" s="2"/>
      <c r="S232" s="2"/>
      <c r="T232" s="2"/>
      <c r="U232" s="2"/>
      <c r="V232" s="2"/>
      <c r="W232" s="2"/>
      <c r="X232" s="2"/>
      <c r="Y232" s="2"/>
      <c r="Z232" s="2"/>
      <c r="AA232" s="2"/>
    </row>
    <row r="233" spans="1:27" ht="18.600000000000001">
      <c r="A233" s="28"/>
      <c r="B233" s="26"/>
      <c r="C233" s="26"/>
      <c r="D233" s="26"/>
      <c r="E233" s="2"/>
      <c r="F233" s="2"/>
      <c r="G233" s="2"/>
      <c r="H233" s="2"/>
      <c r="I233" s="2"/>
      <c r="J233" s="2"/>
      <c r="K233" s="2"/>
      <c r="L233" s="2"/>
      <c r="M233" s="2"/>
      <c r="N233" s="2"/>
      <c r="O233" s="2"/>
      <c r="P233" s="2"/>
      <c r="Q233" s="2"/>
      <c r="R233" s="2"/>
      <c r="S233" s="2"/>
      <c r="T233" s="2"/>
      <c r="U233" s="2"/>
      <c r="V233" s="2"/>
      <c r="W233" s="2"/>
      <c r="X233" s="2"/>
      <c r="Y233" s="2"/>
      <c r="Z233" s="2"/>
      <c r="AA233" s="2"/>
    </row>
    <row r="234" spans="1:27" ht="18.600000000000001">
      <c r="A234" s="28"/>
      <c r="B234" s="26"/>
      <c r="C234" s="26"/>
      <c r="D234" s="26"/>
      <c r="E234" s="2"/>
      <c r="F234" s="2"/>
      <c r="G234" s="2"/>
      <c r="H234" s="2"/>
      <c r="I234" s="2"/>
      <c r="J234" s="2"/>
      <c r="K234" s="2"/>
      <c r="L234" s="2"/>
      <c r="M234" s="2"/>
      <c r="N234" s="2"/>
      <c r="O234" s="2"/>
      <c r="P234" s="2"/>
      <c r="Q234" s="2"/>
      <c r="R234" s="2"/>
      <c r="S234" s="2"/>
      <c r="T234" s="2"/>
      <c r="U234" s="2"/>
      <c r="V234" s="2"/>
      <c r="W234" s="2"/>
      <c r="X234" s="2"/>
      <c r="Y234" s="2"/>
      <c r="Z234" s="2"/>
      <c r="AA234" s="2"/>
    </row>
    <row r="235" spans="1:27" ht="18.600000000000001">
      <c r="A235" s="28"/>
      <c r="B235" s="26"/>
      <c r="C235" s="26"/>
      <c r="D235" s="26"/>
      <c r="E235" s="2"/>
      <c r="F235" s="2"/>
      <c r="G235" s="2"/>
      <c r="H235" s="2"/>
      <c r="I235" s="2"/>
      <c r="J235" s="2"/>
      <c r="K235" s="2"/>
      <c r="L235" s="2"/>
      <c r="M235" s="2"/>
      <c r="N235" s="2"/>
      <c r="O235" s="2"/>
      <c r="P235" s="2"/>
      <c r="Q235" s="2"/>
      <c r="R235" s="2"/>
      <c r="S235" s="2"/>
      <c r="T235" s="2"/>
      <c r="U235" s="2"/>
      <c r="V235" s="2"/>
      <c r="W235" s="2"/>
      <c r="X235" s="2"/>
      <c r="Y235" s="2"/>
      <c r="Z235" s="2"/>
      <c r="AA235" s="2"/>
    </row>
    <row r="236" spans="1:27" ht="18.600000000000001">
      <c r="A236" s="28"/>
      <c r="B236" s="26"/>
      <c r="C236" s="26"/>
      <c r="D236" s="26"/>
      <c r="E236" s="2"/>
      <c r="F236" s="2"/>
      <c r="G236" s="2"/>
      <c r="H236" s="2"/>
      <c r="I236" s="2"/>
      <c r="J236" s="2"/>
      <c r="K236" s="2"/>
      <c r="L236" s="2"/>
      <c r="M236" s="2"/>
      <c r="N236" s="2"/>
      <c r="O236" s="2"/>
      <c r="P236" s="2"/>
      <c r="Q236" s="2"/>
      <c r="R236" s="2"/>
      <c r="S236" s="2"/>
      <c r="T236" s="2"/>
      <c r="U236" s="2"/>
      <c r="V236" s="2"/>
      <c r="W236" s="2"/>
      <c r="X236" s="2"/>
      <c r="Y236" s="2"/>
      <c r="Z236" s="2"/>
      <c r="AA236" s="2"/>
    </row>
    <row r="237" spans="1:27" ht="18.600000000000001">
      <c r="A237" s="28"/>
      <c r="B237" s="26"/>
      <c r="C237" s="26"/>
      <c r="D237" s="26"/>
      <c r="E237" s="2"/>
      <c r="F237" s="2"/>
      <c r="G237" s="2"/>
      <c r="H237" s="2"/>
      <c r="I237" s="2"/>
      <c r="J237" s="2"/>
      <c r="K237" s="2"/>
      <c r="L237" s="2"/>
      <c r="M237" s="2"/>
      <c r="N237" s="2"/>
      <c r="O237" s="2"/>
      <c r="P237" s="2"/>
      <c r="Q237" s="2"/>
      <c r="R237" s="2"/>
      <c r="S237" s="2"/>
      <c r="T237" s="2"/>
      <c r="U237" s="2"/>
      <c r="V237" s="2"/>
      <c r="W237" s="2"/>
      <c r="X237" s="2"/>
      <c r="Y237" s="2"/>
      <c r="Z237" s="2"/>
      <c r="AA237" s="2"/>
    </row>
    <row r="238" spans="1:27" ht="18.600000000000001">
      <c r="A238" s="28"/>
      <c r="B238" s="26"/>
      <c r="C238" s="26"/>
      <c r="D238" s="26"/>
      <c r="E238" s="2"/>
      <c r="F238" s="2"/>
      <c r="G238" s="2"/>
      <c r="H238" s="2"/>
      <c r="I238" s="2"/>
      <c r="J238" s="2"/>
      <c r="K238" s="2"/>
      <c r="L238" s="2"/>
      <c r="M238" s="2"/>
      <c r="N238" s="2"/>
      <c r="O238" s="2"/>
      <c r="P238" s="2"/>
      <c r="Q238" s="2"/>
      <c r="R238" s="2"/>
      <c r="S238" s="2"/>
      <c r="T238" s="2"/>
      <c r="U238" s="2"/>
      <c r="V238" s="2"/>
      <c r="W238" s="2"/>
      <c r="X238" s="2"/>
      <c r="Y238" s="2"/>
      <c r="Z238" s="2"/>
      <c r="AA238" s="2"/>
    </row>
    <row r="239" spans="1:27" ht="18.600000000000001">
      <c r="A239" s="28"/>
      <c r="B239" s="26"/>
      <c r="C239" s="26"/>
      <c r="D239" s="26"/>
      <c r="E239" s="2"/>
      <c r="F239" s="2"/>
      <c r="G239" s="2"/>
      <c r="H239" s="2"/>
      <c r="I239" s="2"/>
      <c r="J239" s="2"/>
      <c r="K239" s="2"/>
      <c r="L239" s="2"/>
      <c r="M239" s="2"/>
      <c r="N239" s="2"/>
      <c r="O239" s="2"/>
      <c r="P239" s="2"/>
      <c r="Q239" s="2"/>
      <c r="R239" s="2"/>
      <c r="S239" s="2"/>
      <c r="T239" s="2"/>
      <c r="U239" s="2"/>
      <c r="V239" s="2"/>
      <c r="W239" s="2"/>
      <c r="X239" s="2"/>
      <c r="Y239" s="2"/>
      <c r="Z239" s="2"/>
      <c r="AA239" s="2"/>
    </row>
    <row r="240" spans="1:27" ht="18.600000000000001">
      <c r="A240" s="28"/>
      <c r="B240" s="26"/>
      <c r="C240" s="26"/>
      <c r="D240" s="26"/>
      <c r="E240" s="2"/>
      <c r="F240" s="2"/>
      <c r="G240" s="2"/>
      <c r="H240" s="2"/>
      <c r="I240" s="2"/>
      <c r="J240" s="2"/>
      <c r="K240" s="2"/>
      <c r="L240" s="2"/>
      <c r="M240" s="2"/>
      <c r="N240" s="2"/>
      <c r="O240" s="2"/>
      <c r="P240" s="2"/>
      <c r="Q240" s="2"/>
      <c r="R240" s="2"/>
      <c r="S240" s="2"/>
      <c r="T240" s="2"/>
      <c r="U240" s="2"/>
      <c r="V240" s="2"/>
      <c r="W240" s="2"/>
      <c r="X240" s="2"/>
      <c r="Y240" s="2"/>
      <c r="Z240" s="2"/>
      <c r="AA240" s="2"/>
    </row>
    <row r="241" spans="1:27" ht="18.600000000000001">
      <c r="A241" s="28"/>
      <c r="B241" s="26"/>
      <c r="C241" s="26"/>
      <c r="D241" s="26"/>
      <c r="E241" s="2"/>
      <c r="F241" s="2"/>
      <c r="G241" s="2"/>
      <c r="H241" s="2"/>
      <c r="I241" s="2"/>
      <c r="J241" s="2"/>
      <c r="K241" s="2"/>
      <c r="L241" s="2"/>
      <c r="M241" s="2"/>
      <c r="N241" s="2"/>
      <c r="O241" s="2"/>
      <c r="P241" s="2"/>
      <c r="Q241" s="2"/>
      <c r="R241" s="2"/>
      <c r="S241" s="2"/>
      <c r="T241" s="2"/>
      <c r="U241" s="2"/>
      <c r="V241" s="2"/>
      <c r="W241" s="2"/>
      <c r="X241" s="2"/>
      <c r="Y241" s="2"/>
      <c r="Z241" s="2"/>
      <c r="AA241" s="2"/>
    </row>
    <row r="242" spans="1:27" ht="18.600000000000001">
      <c r="A242" s="28"/>
      <c r="B242" s="26"/>
      <c r="C242" s="26"/>
      <c r="D242" s="26"/>
      <c r="E242" s="2"/>
      <c r="F242" s="2"/>
      <c r="G242" s="2"/>
      <c r="H242" s="2"/>
      <c r="I242" s="2"/>
      <c r="J242" s="2"/>
      <c r="K242" s="2"/>
      <c r="L242" s="2"/>
      <c r="M242" s="2"/>
      <c r="N242" s="2"/>
      <c r="O242" s="2"/>
      <c r="P242" s="2"/>
      <c r="Q242" s="2"/>
      <c r="R242" s="2"/>
      <c r="S242" s="2"/>
      <c r="T242" s="2"/>
      <c r="U242" s="2"/>
      <c r="V242" s="2"/>
      <c r="W242" s="2"/>
      <c r="X242" s="2"/>
      <c r="Y242" s="2"/>
      <c r="Z242" s="2"/>
      <c r="AA242" s="2"/>
    </row>
    <row r="243" spans="1:27" ht="18.600000000000001">
      <c r="A243" s="28"/>
      <c r="B243" s="26"/>
      <c r="C243" s="26"/>
      <c r="D243" s="26"/>
      <c r="E243" s="2"/>
      <c r="F243" s="2"/>
      <c r="G243" s="2"/>
      <c r="H243" s="2"/>
      <c r="I243" s="2"/>
      <c r="J243" s="2"/>
      <c r="K243" s="2"/>
      <c r="L243" s="2"/>
      <c r="M243" s="2"/>
      <c r="N243" s="2"/>
      <c r="O243" s="2"/>
      <c r="P243" s="2"/>
      <c r="Q243" s="2"/>
      <c r="R243" s="2"/>
      <c r="S243" s="2"/>
      <c r="T243" s="2"/>
      <c r="U243" s="2"/>
      <c r="V243" s="2"/>
      <c r="W243" s="2"/>
      <c r="X243" s="2"/>
      <c r="Y243" s="2"/>
      <c r="Z243" s="2"/>
      <c r="AA243" s="2"/>
    </row>
    <row r="244" spans="1:27" ht="18.600000000000001">
      <c r="A244" s="28"/>
      <c r="B244" s="26"/>
      <c r="C244" s="26"/>
      <c r="D244" s="26"/>
      <c r="E244" s="2"/>
      <c r="F244" s="2"/>
      <c r="G244" s="2"/>
      <c r="H244" s="2"/>
      <c r="I244" s="2"/>
      <c r="J244" s="2"/>
      <c r="K244" s="2"/>
      <c r="L244" s="2"/>
      <c r="M244" s="2"/>
      <c r="N244" s="2"/>
      <c r="O244" s="2"/>
      <c r="P244" s="2"/>
      <c r="Q244" s="2"/>
      <c r="R244" s="2"/>
      <c r="S244" s="2"/>
      <c r="T244" s="2"/>
      <c r="U244" s="2"/>
      <c r="V244" s="2"/>
      <c r="W244" s="2"/>
      <c r="X244" s="2"/>
      <c r="Y244" s="2"/>
      <c r="Z244" s="2"/>
      <c r="AA244" s="2"/>
    </row>
    <row r="245" spans="1:27" ht="18.600000000000001">
      <c r="A245" s="28"/>
      <c r="B245" s="26"/>
      <c r="C245" s="26"/>
      <c r="D245" s="26"/>
      <c r="E245" s="2"/>
      <c r="F245" s="2"/>
      <c r="G245" s="2"/>
      <c r="H245" s="2"/>
      <c r="I245" s="2"/>
      <c r="J245" s="2"/>
      <c r="K245" s="2"/>
      <c r="L245" s="2"/>
      <c r="M245" s="2"/>
      <c r="N245" s="2"/>
      <c r="O245" s="2"/>
      <c r="P245" s="2"/>
      <c r="Q245" s="2"/>
      <c r="R245" s="2"/>
      <c r="S245" s="2"/>
      <c r="T245" s="2"/>
      <c r="U245" s="2"/>
      <c r="V245" s="2"/>
      <c r="W245" s="2"/>
      <c r="X245" s="2"/>
      <c r="Y245" s="2"/>
      <c r="Z245" s="2"/>
      <c r="AA245" s="2"/>
    </row>
    <row r="246" spans="1:27" ht="18.600000000000001">
      <c r="A246" s="28"/>
      <c r="B246" s="26"/>
      <c r="C246" s="26"/>
      <c r="D246" s="26"/>
      <c r="E246" s="2"/>
      <c r="F246" s="2"/>
      <c r="G246" s="2"/>
      <c r="H246" s="2"/>
      <c r="I246" s="2"/>
      <c r="J246" s="2"/>
      <c r="K246" s="2"/>
      <c r="L246" s="2"/>
      <c r="M246" s="2"/>
      <c r="N246" s="2"/>
      <c r="O246" s="2"/>
      <c r="P246" s="2"/>
      <c r="Q246" s="2"/>
      <c r="R246" s="2"/>
      <c r="S246" s="2"/>
      <c r="T246" s="2"/>
      <c r="U246" s="2"/>
      <c r="V246" s="2"/>
      <c r="W246" s="2"/>
      <c r="X246" s="2"/>
      <c r="Y246" s="2"/>
      <c r="Z246" s="2"/>
      <c r="AA246" s="2"/>
    </row>
    <row r="247" spans="1:27" ht="18.600000000000001">
      <c r="A247" s="28"/>
      <c r="B247" s="26"/>
      <c r="C247" s="26"/>
      <c r="D247" s="26"/>
      <c r="E247" s="2"/>
      <c r="F247" s="2"/>
      <c r="G247" s="2"/>
      <c r="H247" s="2"/>
      <c r="I247" s="2"/>
      <c r="J247" s="2"/>
      <c r="K247" s="2"/>
      <c r="L247" s="2"/>
      <c r="M247" s="2"/>
      <c r="N247" s="2"/>
      <c r="O247" s="2"/>
      <c r="P247" s="2"/>
      <c r="Q247" s="2"/>
      <c r="R247" s="2"/>
      <c r="S247" s="2"/>
      <c r="T247" s="2"/>
      <c r="U247" s="2"/>
      <c r="V247" s="2"/>
      <c r="W247" s="2"/>
      <c r="X247" s="2"/>
      <c r="Y247" s="2"/>
      <c r="Z247" s="2"/>
      <c r="AA247" s="2"/>
    </row>
    <row r="248" spans="1:27" ht="18.600000000000001">
      <c r="A248" s="28"/>
      <c r="B248" s="26"/>
      <c r="C248" s="26"/>
      <c r="D248" s="26"/>
      <c r="E248" s="2"/>
      <c r="F248" s="2"/>
      <c r="G248" s="2"/>
      <c r="H248" s="2"/>
      <c r="I248" s="2"/>
      <c r="J248" s="2"/>
      <c r="K248" s="2"/>
      <c r="L248" s="2"/>
      <c r="M248" s="2"/>
      <c r="N248" s="2"/>
      <c r="O248" s="2"/>
      <c r="P248" s="2"/>
      <c r="Q248" s="2"/>
      <c r="R248" s="2"/>
      <c r="S248" s="2"/>
      <c r="T248" s="2"/>
      <c r="U248" s="2"/>
      <c r="V248" s="2"/>
      <c r="W248" s="2"/>
      <c r="X248" s="2"/>
      <c r="Y248" s="2"/>
      <c r="Z248" s="2"/>
      <c r="AA248" s="2"/>
    </row>
    <row r="249" spans="1:27" ht="18.600000000000001">
      <c r="A249" s="28"/>
      <c r="B249" s="26"/>
      <c r="C249" s="26"/>
      <c r="D249" s="26"/>
      <c r="E249" s="2"/>
      <c r="F249" s="2"/>
      <c r="G249" s="2"/>
      <c r="H249" s="2"/>
      <c r="I249" s="2"/>
      <c r="J249" s="2"/>
      <c r="K249" s="2"/>
      <c r="L249" s="2"/>
      <c r="M249" s="2"/>
      <c r="N249" s="2"/>
      <c r="O249" s="2"/>
      <c r="P249" s="2"/>
      <c r="Q249" s="2"/>
      <c r="R249" s="2"/>
      <c r="S249" s="2"/>
      <c r="T249" s="2"/>
      <c r="U249" s="2"/>
      <c r="V249" s="2"/>
      <c r="W249" s="2"/>
      <c r="X249" s="2"/>
      <c r="Y249" s="2"/>
      <c r="Z249" s="2"/>
      <c r="AA249" s="2"/>
    </row>
    <row r="250" spans="1:27" ht="18.600000000000001">
      <c r="A250" s="28"/>
      <c r="B250" s="26"/>
      <c r="C250" s="26"/>
      <c r="D250" s="26"/>
      <c r="E250" s="2"/>
      <c r="F250" s="2"/>
      <c r="G250" s="2"/>
      <c r="H250" s="2"/>
      <c r="I250" s="2"/>
      <c r="J250" s="2"/>
      <c r="K250" s="2"/>
      <c r="L250" s="2"/>
      <c r="M250" s="2"/>
      <c r="N250" s="2"/>
      <c r="O250" s="2"/>
      <c r="P250" s="2"/>
      <c r="Q250" s="2"/>
      <c r="R250" s="2"/>
      <c r="S250" s="2"/>
      <c r="T250" s="2"/>
      <c r="U250" s="2"/>
      <c r="V250" s="2"/>
      <c r="W250" s="2"/>
      <c r="X250" s="2"/>
      <c r="Y250" s="2"/>
      <c r="Z250" s="2"/>
      <c r="AA250" s="2"/>
    </row>
    <row r="251" spans="1:27" ht="18.600000000000001">
      <c r="A251" s="28"/>
      <c r="B251" s="26"/>
      <c r="C251" s="26"/>
      <c r="D251" s="26"/>
      <c r="E251" s="2"/>
      <c r="F251" s="2"/>
      <c r="G251" s="2"/>
      <c r="H251" s="2"/>
      <c r="I251" s="2"/>
      <c r="J251" s="2"/>
      <c r="K251" s="2"/>
      <c r="L251" s="2"/>
      <c r="M251" s="2"/>
      <c r="N251" s="2"/>
      <c r="O251" s="2"/>
      <c r="P251" s="2"/>
      <c r="Q251" s="2"/>
      <c r="R251" s="2"/>
      <c r="S251" s="2"/>
      <c r="T251" s="2"/>
      <c r="U251" s="2"/>
      <c r="V251" s="2"/>
      <c r="W251" s="2"/>
      <c r="X251" s="2"/>
      <c r="Y251" s="2"/>
      <c r="Z251" s="2"/>
      <c r="AA251" s="2"/>
    </row>
    <row r="252" spans="1:27" ht="18.600000000000001">
      <c r="A252" s="28"/>
      <c r="B252" s="26"/>
      <c r="C252" s="26"/>
      <c r="D252" s="26"/>
      <c r="E252" s="2"/>
      <c r="F252" s="2"/>
      <c r="G252" s="2"/>
      <c r="H252" s="2"/>
      <c r="I252" s="2"/>
      <c r="J252" s="2"/>
      <c r="K252" s="2"/>
      <c r="L252" s="2"/>
      <c r="M252" s="2"/>
      <c r="N252" s="2"/>
      <c r="O252" s="2"/>
      <c r="P252" s="2"/>
      <c r="Q252" s="2"/>
      <c r="R252" s="2"/>
      <c r="S252" s="2"/>
      <c r="T252" s="2"/>
      <c r="U252" s="2"/>
      <c r="V252" s="2"/>
      <c r="W252" s="2"/>
      <c r="X252" s="2"/>
      <c r="Y252" s="2"/>
      <c r="Z252" s="2"/>
      <c r="AA252" s="2"/>
    </row>
    <row r="253" spans="1:27" ht="18.600000000000001">
      <c r="A253" s="28"/>
      <c r="B253" s="26"/>
      <c r="C253" s="26"/>
      <c r="D253" s="26"/>
      <c r="E253" s="2"/>
      <c r="F253" s="2"/>
      <c r="G253" s="2"/>
      <c r="H253" s="2"/>
      <c r="I253" s="2"/>
      <c r="J253" s="2"/>
      <c r="K253" s="2"/>
      <c r="L253" s="2"/>
      <c r="M253" s="2"/>
      <c r="N253" s="2"/>
      <c r="O253" s="2"/>
      <c r="P253" s="2"/>
      <c r="Q253" s="2"/>
      <c r="R253" s="2"/>
      <c r="S253" s="2"/>
      <c r="T253" s="2"/>
      <c r="U253" s="2"/>
      <c r="V253" s="2"/>
      <c r="W253" s="2"/>
      <c r="X253" s="2"/>
      <c r="Y253" s="2"/>
      <c r="Z253" s="2"/>
      <c r="AA253" s="2"/>
    </row>
    <row r="254" spans="1:27" ht="18.600000000000001">
      <c r="A254" s="28"/>
      <c r="B254" s="26"/>
      <c r="C254" s="26"/>
      <c r="D254" s="26"/>
      <c r="E254" s="2"/>
      <c r="F254" s="2"/>
      <c r="G254" s="2"/>
      <c r="H254" s="2"/>
      <c r="I254" s="2"/>
      <c r="J254" s="2"/>
      <c r="K254" s="2"/>
      <c r="L254" s="2"/>
      <c r="M254" s="2"/>
      <c r="N254" s="2"/>
      <c r="O254" s="2"/>
      <c r="P254" s="2"/>
      <c r="Q254" s="2"/>
      <c r="R254" s="2"/>
      <c r="S254" s="2"/>
      <c r="T254" s="2"/>
      <c r="U254" s="2"/>
      <c r="V254" s="2"/>
      <c r="W254" s="2"/>
      <c r="X254" s="2"/>
      <c r="Y254" s="2"/>
      <c r="Z254" s="2"/>
      <c r="AA254" s="2"/>
    </row>
    <row r="255" spans="1:27" ht="18.600000000000001">
      <c r="A255" s="28"/>
      <c r="B255" s="26"/>
      <c r="C255" s="26"/>
      <c r="D255" s="26"/>
      <c r="E255" s="2"/>
      <c r="F255" s="2"/>
      <c r="G255" s="2"/>
      <c r="H255" s="2"/>
      <c r="I255" s="2"/>
      <c r="J255" s="2"/>
      <c r="K255" s="2"/>
      <c r="L255" s="2"/>
      <c r="M255" s="2"/>
      <c r="N255" s="2"/>
      <c r="O255" s="2"/>
      <c r="P255" s="2"/>
      <c r="Q255" s="2"/>
      <c r="R255" s="2"/>
      <c r="S255" s="2"/>
      <c r="T255" s="2"/>
      <c r="U255" s="2"/>
      <c r="V255" s="2"/>
      <c r="W255" s="2"/>
      <c r="X255" s="2"/>
      <c r="Y255" s="2"/>
      <c r="Z255" s="2"/>
      <c r="AA255" s="2"/>
    </row>
    <row r="256" spans="1:27" ht="18.600000000000001">
      <c r="A256" s="28"/>
      <c r="B256" s="26"/>
      <c r="C256" s="26"/>
      <c r="D256" s="26"/>
      <c r="E256" s="2"/>
      <c r="F256" s="2"/>
      <c r="G256" s="2"/>
      <c r="H256" s="2"/>
      <c r="I256" s="2"/>
      <c r="J256" s="2"/>
      <c r="K256" s="2"/>
      <c r="L256" s="2"/>
      <c r="M256" s="2"/>
      <c r="N256" s="2"/>
      <c r="O256" s="2"/>
      <c r="P256" s="2"/>
      <c r="Q256" s="2"/>
      <c r="R256" s="2"/>
      <c r="S256" s="2"/>
      <c r="T256" s="2"/>
      <c r="U256" s="2"/>
      <c r="V256" s="2"/>
      <c r="W256" s="2"/>
      <c r="X256" s="2"/>
      <c r="Y256" s="2"/>
      <c r="Z256" s="2"/>
      <c r="AA256" s="2"/>
    </row>
    <row r="257" spans="1:27" ht="18.600000000000001">
      <c r="A257" s="28"/>
      <c r="B257" s="26"/>
      <c r="C257" s="26"/>
      <c r="D257" s="26"/>
      <c r="E257" s="2"/>
      <c r="F257" s="2"/>
      <c r="G257" s="2"/>
      <c r="H257" s="2"/>
      <c r="I257" s="2"/>
      <c r="J257" s="2"/>
      <c r="K257" s="2"/>
      <c r="L257" s="2"/>
      <c r="M257" s="2"/>
      <c r="N257" s="2"/>
      <c r="O257" s="2"/>
      <c r="P257" s="2"/>
      <c r="Q257" s="2"/>
      <c r="R257" s="2"/>
      <c r="S257" s="2"/>
      <c r="T257" s="2"/>
      <c r="U257" s="2"/>
      <c r="V257" s="2"/>
      <c r="W257" s="2"/>
      <c r="X257" s="2"/>
      <c r="Y257" s="2"/>
      <c r="Z257" s="2"/>
      <c r="AA257" s="2"/>
    </row>
    <row r="258" spans="1:27" ht="18.600000000000001">
      <c r="A258" s="28"/>
      <c r="B258" s="26"/>
      <c r="C258" s="26"/>
      <c r="D258" s="26"/>
      <c r="E258" s="2"/>
      <c r="F258" s="2"/>
      <c r="G258" s="2"/>
      <c r="H258" s="2"/>
      <c r="I258" s="2"/>
      <c r="J258" s="2"/>
      <c r="K258" s="2"/>
      <c r="L258" s="2"/>
      <c r="M258" s="2"/>
      <c r="N258" s="2"/>
      <c r="O258" s="2"/>
      <c r="P258" s="2"/>
      <c r="Q258" s="2"/>
      <c r="R258" s="2"/>
      <c r="S258" s="2"/>
      <c r="T258" s="2"/>
      <c r="U258" s="2"/>
      <c r="V258" s="2"/>
      <c r="W258" s="2"/>
      <c r="X258" s="2"/>
      <c r="Y258" s="2"/>
      <c r="Z258" s="2"/>
      <c r="AA258" s="2"/>
    </row>
    <row r="259" spans="1:27" ht="18.600000000000001">
      <c r="A259" s="28"/>
      <c r="B259" s="26"/>
      <c r="C259" s="26"/>
      <c r="D259" s="26"/>
      <c r="E259" s="2"/>
      <c r="F259" s="2"/>
      <c r="G259" s="2"/>
      <c r="H259" s="2"/>
      <c r="I259" s="2"/>
      <c r="J259" s="2"/>
      <c r="K259" s="2"/>
      <c r="L259" s="2"/>
      <c r="M259" s="2"/>
      <c r="N259" s="2"/>
      <c r="O259" s="2"/>
      <c r="P259" s="2"/>
      <c r="Q259" s="2"/>
      <c r="R259" s="2"/>
      <c r="S259" s="2"/>
      <c r="T259" s="2"/>
      <c r="U259" s="2"/>
      <c r="V259" s="2"/>
      <c r="W259" s="2"/>
      <c r="X259" s="2"/>
      <c r="Y259" s="2"/>
      <c r="Z259" s="2"/>
      <c r="AA259" s="2"/>
    </row>
    <row r="260" spans="1:27" ht="18.600000000000001">
      <c r="A260" s="28"/>
      <c r="B260" s="26"/>
      <c r="C260" s="26"/>
      <c r="D260" s="26"/>
      <c r="E260" s="2"/>
      <c r="F260" s="2"/>
      <c r="G260" s="2"/>
      <c r="H260" s="2"/>
      <c r="I260" s="2"/>
      <c r="J260" s="2"/>
      <c r="K260" s="2"/>
      <c r="L260" s="2"/>
      <c r="M260" s="2"/>
      <c r="N260" s="2"/>
      <c r="O260" s="2"/>
      <c r="P260" s="2"/>
      <c r="Q260" s="2"/>
      <c r="R260" s="2"/>
      <c r="S260" s="2"/>
      <c r="T260" s="2"/>
      <c r="U260" s="2"/>
      <c r="V260" s="2"/>
      <c r="W260" s="2"/>
      <c r="X260" s="2"/>
      <c r="Y260" s="2"/>
      <c r="Z260" s="2"/>
      <c r="AA260" s="2"/>
    </row>
    <row r="261" spans="1:27" ht="18.600000000000001">
      <c r="A261" s="28"/>
      <c r="B261" s="26"/>
      <c r="C261" s="26"/>
      <c r="D261" s="26"/>
      <c r="E261" s="2"/>
      <c r="F261" s="2"/>
      <c r="G261" s="2"/>
      <c r="H261" s="2"/>
      <c r="I261" s="2"/>
      <c r="J261" s="2"/>
      <c r="K261" s="2"/>
      <c r="L261" s="2"/>
      <c r="M261" s="2"/>
      <c r="N261" s="2"/>
      <c r="O261" s="2"/>
      <c r="P261" s="2"/>
      <c r="Q261" s="2"/>
      <c r="R261" s="2"/>
      <c r="S261" s="2"/>
      <c r="T261" s="2"/>
      <c r="U261" s="2"/>
      <c r="V261" s="2"/>
      <c r="W261" s="2"/>
      <c r="X261" s="2"/>
      <c r="Y261" s="2"/>
      <c r="Z261" s="2"/>
      <c r="AA261" s="2"/>
    </row>
    <row r="262" spans="1:27" ht="18.600000000000001">
      <c r="A262" s="28"/>
      <c r="B262" s="26"/>
      <c r="C262" s="26"/>
      <c r="D262" s="26"/>
      <c r="E262" s="2"/>
      <c r="F262" s="2"/>
      <c r="G262" s="2"/>
      <c r="H262" s="2"/>
      <c r="I262" s="2"/>
      <c r="J262" s="2"/>
      <c r="K262" s="2"/>
      <c r="L262" s="2"/>
      <c r="M262" s="2"/>
      <c r="N262" s="2"/>
      <c r="O262" s="2"/>
      <c r="P262" s="2"/>
      <c r="Q262" s="2"/>
      <c r="R262" s="2"/>
      <c r="S262" s="2"/>
      <c r="T262" s="2"/>
      <c r="U262" s="2"/>
      <c r="V262" s="2"/>
      <c r="W262" s="2"/>
      <c r="X262" s="2"/>
      <c r="Y262" s="2"/>
      <c r="Z262" s="2"/>
      <c r="AA262" s="2"/>
    </row>
    <row r="263" spans="1:27" ht="18.600000000000001">
      <c r="A263" s="28"/>
      <c r="B263" s="26"/>
      <c r="C263" s="26"/>
      <c r="D263" s="26"/>
      <c r="E263" s="2"/>
      <c r="F263" s="2"/>
      <c r="G263" s="2"/>
      <c r="H263" s="2"/>
      <c r="I263" s="2"/>
      <c r="J263" s="2"/>
      <c r="K263" s="2"/>
      <c r="L263" s="2"/>
      <c r="M263" s="2"/>
      <c r="N263" s="2"/>
      <c r="O263" s="2"/>
      <c r="P263" s="2"/>
      <c r="Q263" s="2"/>
      <c r="R263" s="2"/>
      <c r="S263" s="2"/>
      <c r="T263" s="2"/>
      <c r="U263" s="2"/>
      <c r="V263" s="2"/>
      <c r="W263" s="2"/>
      <c r="X263" s="2"/>
      <c r="Y263" s="2"/>
      <c r="Z263" s="2"/>
      <c r="AA263" s="2"/>
    </row>
    <row r="264" spans="1:27" ht="18.600000000000001">
      <c r="A264" s="28"/>
      <c r="B264" s="26"/>
      <c r="C264" s="26"/>
      <c r="D264" s="26"/>
      <c r="E264" s="2"/>
      <c r="F264" s="2"/>
      <c r="G264" s="2"/>
      <c r="H264" s="2"/>
      <c r="I264" s="2"/>
      <c r="J264" s="2"/>
      <c r="K264" s="2"/>
      <c r="L264" s="2"/>
      <c r="M264" s="2"/>
      <c r="N264" s="2"/>
      <c r="O264" s="2"/>
      <c r="P264" s="2"/>
      <c r="Q264" s="2"/>
      <c r="R264" s="2"/>
      <c r="S264" s="2"/>
      <c r="T264" s="2"/>
      <c r="U264" s="2"/>
      <c r="V264" s="2"/>
      <c r="W264" s="2"/>
      <c r="X264" s="2"/>
      <c r="Y264" s="2"/>
      <c r="Z264" s="2"/>
      <c r="AA264" s="2"/>
    </row>
    <row r="265" spans="1:27" ht="18.600000000000001">
      <c r="A265" s="28"/>
      <c r="B265" s="26"/>
      <c r="C265" s="26"/>
      <c r="D265" s="26"/>
      <c r="E265" s="2"/>
      <c r="F265" s="2"/>
      <c r="G265" s="2"/>
      <c r="H265" s="2"/>
      <c r="I265" s="2"/>
      <c r="J265" s="2"/>
      <c r="K265" s="2"/>
      <c r="L265" s="2"/>
      <c r="M265" s="2"/>
      <c r="N265" s="2"/>
      <c r="O265" s="2"/>
      <c r="P265" s="2"/>
      <c r="Q265" s="2"/>
      <c r="R265" s="2"/>
      <c r="S265" s="2"/>
      <c r="T265" s="2"/>
      <c r="U265" s="2"/>
      <c r="V265" s="2"/>
      <c r="W265" s="2"/>
      <c r="X265" s="2"/>
      <c r="Y265" s="2"/>
      <c r="Z265" s="2"/>
      <c r="AA265" s="2"/>
    </row>
    <row r="266" spans="1:27" ht="18.600000000000001">
      <c r="A266" s="28"/>
      <c r="B266" s="26"/>
      <c r="C266" s="26"/>
      <c r="D266" s="26"/>
      <c r="E266" s="2"/>
      <c r="F266" s="2"/>
      <c r="G266" s="2"/>
      <c r="H266" s="2"/>
      <c r="I266" s="2"/>
      <c r="J266" s="2"/>
      <c r="K266" s="2"/>
      <c r="L266" s="2"/>
      <c r="M266" s="2"/>
      <c r="N266" s="2"/>
      <c r="O266" s="2"/>
      <c r="P266" s="2"/>
      <c r="Q266" s="2"/>
      <c r="R266" s="2"/>
      <c r="S266" s="2"/>
      <c r="T266" s="2"/>
      <c r="U266" s="2"/>
      <c r="V266" s="2"/>
      <c r="W266" s="2"/>
      <c r="X266" s="2"/>
      <c r="Y266" s="2"/>
      <c r="Z266" s="2"/>
      <c r="AA266" s="2"/>
    </row>
    <row r="267" spans="1:27" ht="18.600000000000001">
      <c r="A267" s="28"/>
      <c r="B267" s="26"/>
      <c r="C267" s="26"/>
      <c r="D267" s="26"/>
      <c r="E267" s="2"/>
      <c r="F267" s="2"/>
      <c r="G267" s="2"/>
      <c r="H267" s="2"/>
      <c r="I267" s="2"/>
      <c r="J267" s="2"/>
      <c r="K267" s="2"/>
      <c r="L267" s="2"/>
      <c r="M267" s="2"/>
      <c r="N267" s="2"/>
      <c r="O267" s="2"/>
      <c r="P267" s="2"/>
      <c r="Q267" s="2"/>
      <c r="R267" s="2"/>
      <c r="S267" s="2"/>
      <c r="T267" s="2"/>
      <c r="U267" s="2"/>
      <c r="V267" s="2"/>
      <c r="W267" s="2"/>
      <c r="X267" s="2"/>
      <c r="Y267" s="2"/>
      <c r="Z267" s="2"/>
      <c r="AA267" s="2"/>
    </row>
    <row r="268" spans="1:27" ht="18.600000000000001">
      <c r="A268" s="28"/>
      <c r="B268" s="26"/>
      <c r="C268" s="26"/>
      <c r="D268" s="26"/>
      <c r="E268" s="2"/>
      <c r="F268" s="2"/>
      <c r="G268" s="2"/>
      <c r="H268" s="2"/>
      <c r="I268" s="2"/>
      <c r="J268" s="2"/>
      <c r="K268" s="2"/>
      <c r="L268" s="2"/>
      <c r="M268" s="2"/>
      <c r="N268" s="2"/>
      <c r="O268" s="2"/>
      <c r="P268" s="2"/>
      <c r="Q268" s="2"/>
      <c r="R268" s="2"/>
      <c r="S268" s="2"/>
      <c r="T268" s="2"/>
      <c r="U268" s="2"/>
      <c r="V268" s="2"/>
      <c r="W268" s="2"/>
      <c r="X268" s="2"/>
      <c r="Y268" s="2"/>
      <c r="Z268" s="2"/>
      <c r="AA268" s="2"/>
    </row>
    <row r="269" spans="1:27" ht="18.600000000000001">
      <c r="A269" s="28"/>
      <c r="B269" s="26"/>
      <c r="C269" s="26"/>
      <c r="D269" s="26"/>
      <c r="E269" s="2"/>
      <c r="F269" s="2"/>
      <c r="G269" s="2"/>
      <c r="H269" s="2"/>
      <c r="I269" s="2"/>
      <c r="J269" s="2"/>
      <c r="K269" s="2"/>
      <c r="L269" s="2"/>
      <c r="M269" s="2"/>
      <c r="N269" s="2"/>
      <c r="O269" s="2"/>
      <c r="P269" s="2"/>
      <c r="Q269" s="2"/>
      <c r="R269" s="2"/>
      <c r="S269" s="2"/>
      <c r="T269" s="2"/>
      <c r="U269" s="2"/>
      <c r="V269" s="2"/>
      <c r="W269" s="2"/>
      <c r="X269" s="2"/>
      <c r="Y269" s="2"/>
      <c r="Z269" s="2"/>
      <c r="AA269" s="2"/>
    </row>
    <row r="270" spans="1:27" ht="18.600000000000001">
      <c r="A270" s="28"/>
      <c r="B270" s="26"/>
      <c r="C270" s="26"/>
      <c r="D270" s="26"/>
      <c r="E270" s="2"/>
      <c r="F270" s="2"/>
      <c r="G270" s="2"/>
      <c r="H270" s="2"/>
      <c r="I270" s="2"/>
      <c r="J270" s="2"/>
      <c r="K270" s="2"/>
      <c r="L270" s="2"/>
      <c r="M270" s="2"/>
      <c r="N270" s="2"/>
      <c r="O270" s="2"/>
      <c r="P270" s="2"/>
      <c r="Q270" s="2"/>
      <c r="R270" s="2"/>
      <c r="S270" s="2"/>
      <c r="T270" s="2"/>
      <c r="U270" s="2"/>
      <c r="V270" s="2"/>
      <c r="W270" s="2"/>
      <c r="X270" s="2"/>
      <c r="Y270" s="2"/>
      <c r="Z270" s="2"/>
      <c r="AA270" s="2"/>
    </row>
    <row r="271" spans="1:27" ht="18.600000000000001">
      <c r="A271" s="28"/>
      <c r="B271" s="26"/>
      <c r="C271" s="26"/>
      <c r="D271" s="26"/>
      <c r="E271" s="2"/>
      <c r="F271" s="2"/>
      <c r="G271" s="2"/>
      <c r="H271" s="2"/>
      <c r="I271" s="2"/>
      <c r="J271" s="2"/>
      <c r="K271" s="2"/>
      <c r="L271" s="2"/>
      <c r="M271" s="2"/>
      <c r="N271" s="2"/>
      <c r="O271" s="2"/>
      <c r="P271" s="2"/>
      <c r="Q271" s="2"/>
      <c r="R271" s="2"/>
      <c r="S271" s="2"/>
      <c r="T271" s="2"/>
      <c r="U271" s="2"/>
      <c r="V271" s="2"/>
      <c r="W271" s="2"/>
      <c r="X271" s="2"/>
      <c r="Y271" s="2"/>
      <c r="Z271" s="2"/>
      <c r="AA271" s="2"/>
    </row>
    <row r="272" spans="1:27" ht="18.600000000000001">
      <c r="A272" s="28"/>
      <c r="B272" s="26"/>
      <c r="C272" s="26"/>
      <c r="D272" s="26"/>
      <c r="E272" s="2"/>
      <c r="F272" s="2"/>
      <c r="G272" s="2"/>
      <c r="H272" s="2"/>
      <c r="I272" s="2"/>
      <c r="J272" s="2"/>
      <c r="K272" s="2"/>
      <c r="L272" s="2"/>
      <c r="M272" s="2"/>
      <c r="N272" s="2"/>
      <c r="O272" s="2"/>
      <c r="P272" s="2"/>
      <c r="Q272" s="2"/>
      <c r="R272" s="2"/>
      <c r="S272" s="2"/>
      <c r="T272" s="2"/>
      <c r="U272" s="2"/>
      <c r="V272" s="2"/>
      <c r="W272" s="2"/>
      <c r="X272" s="2"/>
      <c r="Y272" s="2"/>
      <c r="Z272" s="2"/>
      <c r="AA272" s="2"/>
    </row>
    <row r="273" spans="1:27" ht="18.600000000000001">
      <c r="A273" s="28"/>
      <c r="B273" s="26"/>
      <c r="C273" s="26"/>
      <c r="D273" s="26"/>
      <c r="E273" s="2"/>
      <c r="F273" s="2"/>
      <c r="G273" s="2"/>
      <c r="H273" s="2"/>
      <c r="I273" s="2"/>
      <c r="J273" s="2"/>
      <c r="K273" s="2"/>
      <c r="L273" s="2"/>
      <c r="M273" s="2"/>
      <c r="N273" s="2"/>
      <c r="O273" s="2"/>
      <c r="P273" s="2"/>
      <c r="Q273" s="2"/>
      <c r="R273" s="2"/>
      <c r="S273" s="2"/>
      <c r="T273" s="2"/>
      <c r="U273" s="2"/>
      <c r="V273" s="2"/>
      <c r="W273" s="2"/>
      <c r="X273" s="2"/>
      <c r="Y273" s="2"/>
      <c r="Z273" s="2"/>
      <c r="AA273" s="2"/>
    </row>
    <row r="274" spans="1:27" ht="18.600000000000001">
      <c r="A274" s="28"/>
      <c r="B274" s="26"/>
      <c r="C274" s="26"/>
      <c r="D274" s="26"/>
      <c r="E274" s="2"/>
      <c r="F274" s="2"/>
      <c r="G274" s="2"/>
      <c r="H274" s="2"/>
      <c r="I274" s="2"/>
      <c r="J274" s="2"/>
      <c r="K274" s="2"/>
      <c r="L274" s="2"/>
      <c r="M274" s="2"/>
      <c r="N274" s="2"/>
      <c r="O274" s="2"/>
      <c r="P274" s="2"/>
      <c r="Q274" s="2"/>
      <c r="R274" s="2"/>
      <c r="S274" s="2"/>
      <c r="T274" s="2"/>
      <c r="U274" s="2"/>
      <c r="V274" s="2"/>
      <c r="W274" s="2"/>
      <c r="X274" s="2"/>
      <c r="Y274" s="2"/>
      <c r="Z274" s="2"/>
      <c r="AA274" s="2"/>
    </row>
    <row r="275" spans="1:27" ht="18.600000000000001">
      <c r="A275" s="28"/>
      <c r="B275" s="26"/>
      <c r="C275" s="26"/>
      <c r="D275" s="26"/>
      <c r="E275" s="2"/>
      <c r="F275" s="2"/>
      <c r="G275" s="2"/>
      <c r="H275" s="2"/>
      <c r="I275" s="2"/>
      <c r="J275" s="2"/>
      <c r="K275" s="2"/>
      <c r="L275" s="2"/>
      <c r="M275" s="2"/>
      <c r="N275" s="2"/>
      <c r="O275" s="2"/>
      <c r="P275" s="2"/>
      <c r="Q275" s="2"/>
      <c r="R275" s="2"/>
      <c r="S275" s="2"/>
      <c r="T275" s="2"/>
      <c r="U275" s="2"/>
      <c r="V275" s="2"/>
      <c r="W275" s="2"/>
      <c r="X275" s="2"/>
      <c r="Y275" s="2"/>
      <c r="Z275" s="2"/>
      <c r="AA275" s="2"/>
    </row>
    <row r="276" spans="1:27" ht="18.600000000000001">
      <c r="A276" s="28"/>
      <c r="B276" s="26"/>
      <c r="C276" s="26"/>
      <c r="D276" s="26"/>
      <c r="E276" s="2"/>
      <c r="F276" s="2"/>
      <c r="G276" s="2"/>
      <c r="H276" s="2"/>
      <c r="I276" s="2"/>
      <c r="J276" s="2"/>
      <c r="K276" s="2"/>
      <c r="L276" s="2"/>
      <c r="M276" s="2"/>
      <c r="N276" s="2"/>
      <c r="O276" s="2"/>
      <c r="P276" s="2"/>
      <c r="Q276" s="2"/>
      <c r="R276" s="2"/>
      <c r="S276" s="2"/>
      <c r="T276" s="2"/>
      <c r="U276" s="2"/>
      <c r="V276" s="2"/>
      <c r="W276" s="2"/>
      <c r="X276" s="2"/>
      <c r="Y276" s="2"/>
      <c r="Z276" s="2"/>
      <c r="AA276" s="2"/>
    </row>
    <row r="277" spans="1:27" ht="18.600000000000001">
      <c r="A277" s="28"/>
      <c r="B277" s="26"/>
      <c r="C277" s="26"/>
      <c r="D277" s="26"/>
      <c r="E277" s="2"/>
      <c r="F277" s="2"/>
      <c r="G277" s="2"/>
      <c r="H277" s="2"/>
      <c r="I277" s="2"/>
      <c r="J277" s="2"/>
      <c r="K277" s="2"/>
      <c r="L277" s="2"/>
      <c r="M277" s="2"/>
      <c r="N277" s="2"/>
      <c r="O277" s="2"/>
      <c r="P277" s="2"/>
      <c r="Q277" s="2"/>
      <c r="R277" s="2"/>
      <c r="S277" s="2"/>
      <c r="T277" s="2"/>
      <c r="U277" s="2"/>
      <c r="V277" s="2"/>
      <c r="W277" s="2"/>
      <c r="X277" s="2"/>
      <c r="Y277" s="2"/>
      <c r="Z277" s="2"/>
      <c r="AA277" s="2"/>
    </row>
    <row r="278" spans="1:27" ht="18.600000000000001">
      <c r="A278" s="28"/>
      <c r="B278" s="26"/>
      <c r="C278" s="26"/>
      <c r="D278" s="26"/>
      <c r="E278" s="2"/>
      <c r="F278" s="2"/>
      <c r="G278" s="2"/>
      <c r="H278" s="2"/>
      <c r="I278" s="2"/>
      <c r="J278" s="2"/>
      <c r="K278" s="2"/>
      <c r="L278" s="2"/>
      <c r="M278" s="2"/>
      <c r="N278" s="2"/>
      <c r="O278" s="2"/>
      <c r="P278" s="2"/>
      <c r="Q278" s="2"/>
      <c r="R278" s="2"/>
      <c r="S278" s="2"/>
      <c r="T278" s="2"/>
      <c r="U278" s="2"/>
      <c r="V278" s="2"/>
      <c r="W278" s="2"/>
      <c r="X278" s="2"/>
      <c r="Y278" s="2"/>
      <c r="Z278" s="2"/>
      <c r="AA278" s="2"/>
    </row>
    <row r="279" spans="1:27" ht="18.600000000000001">
      <c r="A279" s="28"/>
      <c r="B279" s="26"/>
      <c r="C279" s="26"/>
      <c r="D279" s="26"/>
      <c r="E279" s="2"/>
      <c r="F279" s="2"/>
      <c r="G279" s="2"/>
      <c r="H279" s="2"/>
      <c r="I279" s="2"/>
      <c r="J279" s="2"/>
      <c r="K279" s="2"/>
      <c r="L279" s="2"/>
      <c r="M279" s="2"/>
      <c r="N279" s="2"/>
      <c r="O279" s="2"/>
      <c r="P279" s="2"/>
      <c r="Q279" s="2"/>
      <c r="R279" s="2"/>
      <c r="S279" s="2"/>
      <c r="T279" s="2"/>
      <c r="U279" s="2"/>
      <c r="V279" s="2"/>
      <c r="W279" s="2"/>
      <c r="X279" s="2"/>
      <c r="Y279" s="2"/>
      <c r="Z279" s="2"/>
      <c r="AA279" s="2"/>
    </row>
    <row r="280" spans="1:27" ht="18.600000000000001">
      <c r="A280" s="28"/>
      <c r="B280" s="26"/>
      <c r="C280" s="26"/>
      <c r="D280" s="26"/>
      <c r="E280" s="2"/>
      <c r="F280" s="2"/>
      <c r="G280" s="2"/>
      <c r="H280" s="2"/>
      <c r="I280" s="2"/>
      <c r="J280" s="2"/>
      <c r="K280" s="2"/>
      <c r="L280" s="2"/>
      <c r="M280" s="2"/>
      <c r="N280" s="2"/>
      <c r="O280" s="2"/>
      <c r="P280" s="2"/>
      <c r="Q280" s="2"/>
      <c r="R280" s="2"/>
      <c r="S280" s="2"/>
      <c r="T280" s="2"/>
      <c r="U280" s="2"/>
      <c r="V280" s="2"/>
      <c r="W280" s="2"/>
      <c r="X280" s="2"/>
      <c r="Y280" s="2"/>
      <c r="Z280" s="2"/>
      <c r="AA280" s="2"/>
    </row>
    <row r="281" spans="1:27" ht="18.600000000000001">
      <c r="A281" s="28"/>
      <c r="B281" s="26"/>
      <c r="C281" s="26"/>
      <c r="D281" s="26"/>
      <c r="E281" s="2"/>
      <c r="F281" s="2"/>
      <c r="G281" s="2"/>
      <c r="H281" s="2"/>
      <c r="I281" s="2"/>
      <c r="J281" s="2"/>
      <c r="K281" s="2"/>
      <c r="L281" s="2"/>
      <c r="M281" s="2"/>
      <c r="N281" s="2"/>
      <c r="O281" s="2"/>
      <c r="P281" s="2"/>
      <c r="Q281" s="2"/>
      <c r="R281" s="2"/>
      <c r="S281" s="2"/>
      <c r="T281" s="2"/>
      <c r="U281" s="2"/>
      <c r="V281" s="2"/>
      <c r="W281" s="2"/>
      <c r="X281" s="2"/>
      <c r="Y281" s="2"/>
      <c r="Z281" s="2"/>
      <c r="AA281" s="2"/>
    </row>
    <row r="282" spans="1:27" ht="18.600000000000001">
      <c r="A282" s="28"/>
      <c r="B282" s="26"/>
      <c r="C282" s="26"/>
      <c r="D282" s="26"/>
      <c r="E282" s="2"/>
      <c r="F282" s="2"/>
      <c r="G282" s="2"/>
      <c r="H282" s="2"/>
      <c r="I282" s="2"/>
      <c r="J282" s="2"/>
      <c r="K282" s="2"/>
      <c r="L282" s="2"/>
      <c r="M282" s="2"/>
      <c r="N282" s="2"/>
      <c r="O282" s="2"/>
      <c r="P282" s="2"/>
      <c r="Q282" s="2"/>
      <c r="R282" s="2"/>
      <c r="S282" s="2"/>
      <c r="T282" s="2"/>
      <c r="U282" s="2"/>
      <c r="V282" s="2"/>
      <c r="W282" s="2"/>
      <c r="X282" s="2"/>
      <c r="Y282" s="2"/>
      <c r="Z282" s="2"/>
      <c r="AA282" s="2"/>
    </row>
    <row r="283" spans="1:27" ht="18.600000000000001">
      <c r="A283" s="28"/>
      <c r="B283" s="26"/>
      <c r="C283" s="26"/>
      <c r="D283" s="26"/>
      <c r="E283" s="2"/>
      <c r="F283" s="2"/>
      <c r="G283" s="2"/>
      <c r="H283" s="2"/>
      <c r="I283" s="2"/>
      <c r="J283" s="2"/>
      <c r="K283" s="2"/>
      <c r="L283" s="2"/>
      <c r="M283" s="2"/>
      <c r="N283" s="2"/>
      <c r="O283" s="2"/>
      <c r="P283" s="2"/>
      <c r="Q283" s="2"/>
      <c r="R283" s="2"/>
      <c r="S283" s="2"/>
      <c r="T283" s="2"/>
      <c r="U283" s="2"/>
      <c r="V283" s="2"/>
      <c r="W283" s="2"/>
      <c r="X283" s="2"/>
      <c r="Y283" s="2"/>
      <c r="Z283" s="2"/>
      <c r="AA283" s="2"/>
    </row>
    <row r="284" spans="1:27" ht="18.600000000000001">
      <c r="A284" s="28"/>
      <c r="B284" s="26"/>
      <c r="C284" s="26"/>
      <c r="D284" s="26"/>
      <c r="E284" s="2"/>
      <c r="F284" s="2"/>
      <c r="G284" s="2"/>
      <c r="H284" s="2"/>
      <c r="I284" s="2"/>
      <c r="J284" s="2"/>
      <c r="K284" s="2"/>
      <c r="L284" s="2"/>
      <c r="M284" s="2"/>
      <c r="N284" s="2"/>
      <c r="O284" s="2"/>
      <c r="P284" s="2"/>
      <c r="Q284" s="2"/>
      <c r="R284" s="2"/>
      <c r="S284" s="2"/>
      <c r="T284" s="2"/>
      <c r="U284" s="2"/>
      <c r="V284" s="2"/>
      <c r="W284" s="2"/>
      <c r="X284" s="2"/>
      <c r="Y284" s="2"/>
      <c r="Z284" s="2"/>
      <c r="AA284" s="2"/>
    </row>
    <row r="285" spans="1:27" ht="18.600000000000001">
      <c r="A285" s="28"/>
      <c r="B285" s="26"/>
      <c r="C285" s="26"/>
      <c r="D285" s="26"/>
      <c r="E285" s="2"/>
      <c r="F285" s="2"/>
      <c r="G285" s="2"/>
      <c r="H285" s="2"/>
      <c r="I285" s="2"/>
      <c r="J285" s="2"/>
      <c r="K285" s="2"/>
      <c r="L285" s="2"/>
      <c r="M285" s="2"/>
      <c r="N285" s="2"/>
      <c r="O285" s="2"/>
      <c r="P285" s="2"/>
      <c r="Q285" s="2"/>
      <c r="R285" s="2"/>
      <c r="S285" s="2"/>
      <c r="T285" s="2"/>
      <c r="U285" s="2"/>
      <c r="V285" s="2"/>
      <c r="W285" s="2"/>
      <c r="X285" s="2"/>
      <c r="Y285" s="2"/>
      <c r="Z285" s="2"/>
      <c r="AA285" s="2"/>
    </row>
    <row r="286" spans="1:27" ht="18.600000000000001">
      <c r="A286" s="28"/>
      <c r="B286" s="26"/>
      <c r="C286" s="26"/>
      <c r="D286" s="26"/>
      <c r="E286" s="2"/>
      <c r="F286" s="2"/>
      <c r="G286" s="2"/>
      <c r="H286" s="2"/>
      <c r="I286" s="2"/>
      <c r="J286" s="2"/>
      <c r="K286" s="2"/>
      <c r="L286" s="2"/>
      <c r="M286" s="2"/>
      <c r="N286" s="2"/>
      <c r="O286" s="2"/>
      <c r="P286" s="2"/>
      <c r="Q286" s="2"/>
      <c r="R286" s="2"/>
      <c r="S286" s="2"/>
      <c r="T286" s="2"/>
      <c r="U286" s="2"/>
      <c r="V286" s="2"/>
      <c r="W286" s="2"/>
      <c r="X286" s="2"/>
      <c r="Y286" s="2"/>
      <c r="Z286" s="2"/>
      <c r="AA286" s="2"/>
    </row>
    <row r="287" spans="1:27" ht="18.600000000000001">
      <c r="A287" s="28"/>
      <c r="B287" s="26"/>
      <c r="C287" s="26"/>
      <c r="D287" s="26"/>
      <c r="E287" s="2"/>
      <c r="F287" s="2"/>
      <c r="G287" s="2"/>
      <c r="H287" s="2"/>
      <c r="I287" s="2"/>
      <c r="J287" s="2"/>
      <c r="K287" s="2"/>
      <c r="L287" s="2"/>
      <c r="M287" s="2"/>
      <c r="N287" s="2"/>
      <c r="O287" s="2"/>
      <c r="P287" s="2"/>
      <c r="Q287" s="2"/>
      <c r="R287" s="2"/>
      <c r="S287" s="2"/>
      <c r="T287" s="2"/>
      <c r="U287" s="2"/>
      <c r="V287" s="2"/>
      <c r="W287" s="2"/>
      <c r="X287" s="2"/>
      <c r="Y287" s="2"/>
      <c r="Z287" s="2"/>
      <c r="AA287" s="2"/>
    </row>
    <row r="288" spans="1:27" ht="18.600000000000001">
      <c r="A288" s="28"/>
      <c r="B288" s="26"/>
      <c r="C288" s="26"/>
      <c r="D288" s="26"/>
      <c r="E288" s="2"/>
      <c r="F288" s="2"/>
      <c r="G288" s="2"/>
      <c r="H288" s="2"/>
      <c r="I288" s="2"/>
      <c r="J288" s="2"/>
      <c r="K288" s="2"/>
      <c r="L288" s="2"/>
      <c r="M288" s="2"/>
      <c r="N288" s="2"/>
      <c r="O288" s="2"/>
      <c r="P288" s="2"/>
      <c r="Q288" s="2"/>
      <c r="R288" s="2"/>
      <c r="S288" s="2"/>
      <c r="T288" s="2"/>
      <c r="U288" s="2"/>
      <c r="V288" s="2"/>
      <c r="W288" s="2"/>
      <c r="X288" s="2"/>
      <c r="Y288" s="2"/>
      <c r="Z288" s="2"/>
      <c r="AA288" s="2"/>
    </row>
    <row r="289" spans="1:27" ht="18.600000000000001">
      <c r="A289" s="28"/>
      <c r="B289" s="26"/>
      <c r="C289" s="26"/>
      <c r="D289" s="26"/>
      <c r="E289" s="2"/>
      <c r="F289" s="2"/>
      <c r="G289" s="2"/>
      <c r="H289" s="2"/>
      <c r="I289" s="2"/>
      <c r="J289" s="2"/>
      <c r="K289" s="2"/>
      <c r="L289" s="2"/>
      <c r="M289" s="2"/>
      <c r="N289" s="2"/>
      <c r="O289" s="2"/>
      <c r="P289" s="2"/>
      <c r="Q289" s="2"/>
      <c r="R289" s="2"/>
      <c r="S289" s="2"/>
      <c r="T289" s="2"/>
      <c r="U289" s="2"/>
      <c r="V289" s="2"/>
      <c r="W289" s="2"/>
      <c r="X289" s="2"/>
      <c r="Y289" s="2"/>
      <c r="Z289" s="2"/>
      <c r="AA289" s="2"/>
    </row>
    <row r="290" spans="1:27" ht="18.600000000000001">
      <c r="A290" s="28"/>
      <c r="B290" s="26"/>
      <c r="C290" s="26"/>
      <c r="D290" s="26"/>
      <c r="E290" s="2"/>
      <c r="F290" s="2"/>
      <c r="G290" s="2"/>
      <c r="H290" s="2"/>
      <c r="I290" s="2"/>
      <c r="J290" s="2"/>
      <c r="K290" s="2"/>
      <c r="L290" s="2"/>
      <c r="M290" s="2"/>
      <c r="N290" s="2"/>
      <c r="O290" s="2"/>
      <c r="P290" s="2"/>
      <c r="Q290" s="2"/>
      <c r="R290" s="2"/>
      <c r="S290" s="2"/>
      <c r="T290" s="2"/>
      <c r="U290" s="2"/>
      <c r="V290" s="2"/>
      <c r="W290" s="2"/>
      <c r="X290" s="2"/>
      <c r="Y290" s="2"/>
      <c r="Z290" s="2"/>
      <c r="AA290" s="2"/>
    </row>
    <row r="291" spans="1:27" ht="18.600000000000001">
      <c r="A291" s="28"/>
      <c r="B291" s="26"/>
      <c r="C291" s="26"/>
      <c r="D291" s="26"/>
      <c r="E291" s="2"/>
      <c r="F291" s="2"/>
      <c r="G291" s="2"/>
      <c r="H291" s="2"/>
      <c r="I291" s="2"/>
      <c r="J291" s="2"/>
      <c r="K291" s="2"/>
      <c r="L291" s="2"/>
      <c r="M291" s="2"/>
      <c r="N291" s="2"/>
      <c r="O291" s="2"/>
      <c r="P291" s="2"/>
      <c r="Q291" s="2"/>
      <c r="R291" s="2"/>
      <c r="S291" s="2"/>
      <c r="T291" s="2"/>
      <c r="U291" s="2"/>
      <c r="V291" s="2"/>
      <c r="W291" s="2"/>
      <c r="X291" s="2"/>
      <c r="Y291" s="2"/>
      <c r="Z291" s="2"/>
      <c r="AA291" s="2"/>
    </row>
    <row r="292" spans="1:27" ht="18.600000000000001">
      <c r="A292" s="28"/>
      <c r="B292" s="26"/>
      <c r="C292" s="26"/>
      <c r="D292" s="26"/>
      <c r="E292" s="2"/>
      <c r="F292" s="2"/>
      <c r="G292" s="2"/>
      <c r="H292" s="2"/>
      <c r="I292" s="2"/>
      <c r="J292" s="2"/>
      <c r="K292" s="2"/>
      <c r="L292" s="2"/>
      <c r="M292" s="2"/>
      <c r="N292" s="2"/>
      <c r="O292" s="2"/>
      <c r="P292" s="2"/>
      <c r="Q292" s="2"/>
      <c r="R292" s="2"/>
      <c r="S292" s="2"/>
      <c r="T292" s="2"/>
      <c r="U292" s="2"/>
      <c r="V292" s="2"/>
      <c r="W292" s="2"/>
      <c r="X292" s="2"/>
      <c r="Y292" s="2"/>
      <c r="Z292" s="2"/>
      <c r="AA292" s="2"/>
    </row>
    <row r="293" spans="1:27" ht="18.600000000000001">
      <c r="A293" s="28"/>
      <c r="B293" s="26"/>
      <c r="C293" s="26"/>
      <c r="D293" s="26"/>
      <c r="E293" s="2"/>
      <c r="F293" s="2"/>
      <c r="G293" s="2"/>
      <c r="H293" s="2"/>
      <c r="I293" s="2"/>
      <c r="J293" s="2"/>
      <c r="K293" s="2"/>
      <c r="L293" s="2"/>
      <c r="M293" s="2"/>
      <c r="N293" s="2"/>
      <c r="O293" s="2"/>
      <c r="P293" s="2"/>
      <c r="Q293" s="2"/>
      <c r="R293" s="2"/>
      <c r="S293" s="2"/>
      <c r="T293" s="2"/>
      <c r="U293" s="2"/>
      <c r="V293" s="2"/>
      <c r="W293" s="2"/>
      <c r="X293" s="2"/>
      <c r="Y293" s="2"/>
      <c r="Z293" s="2"/>
      <c r="AA293" s="2"/>
    </row>
    <row r="294" spans="1:27" ht="18.600000000000001">
      <c r="A294" s="28"/>
      <c r="B294" s="26"/>
      <c r="C294" s="26"/>
      <c r="D294" s="26"/>
      <c r="E294" s="2"/>
      <c r="F294" s="2"/>
      <c r="G294" s="2"/>
      <c r="H294" s="2"/>
      <c r="I294" s="2"/>
      <c r="J294" s="2"/>
      <c r="K294" s="2"/>
      <c r="L294" s="2"/>
      <c r="M294" s="2"/>
      <c r="N294" s="2"/>
      <c r="O294" s="2"/>
      <c r="P294" s="2"/>
      <c r="Q294" s="2"/>
      <c r="R294" s="2"/>
      <c r="S294" s="2"/>
      <c r="T294" s="2"/>
      <c r="U294" s="2"/>
      <c r="V294" s="2"/>
      <c r="W294" s="2"/>
      <c r="X294" s="2"/>
      <c r="Y294" s="2"/>
      <c r="Z294" s="2"/>
      <c r="AA294" s="2"/>
    </row>
    <row r="295" spans="1:27" ht="18.600000000000001">
      <c r="A295" s="28"/>
      <c r="B295" s="26"/>
      <c r="C295" s="26"/>
      <c r="D295" s="26"/>
      <c r="E295" s="2"/>
      <c r="F295" s="2"/>
      <c r="G295" s="2"/>
      <c r="H295" s="2"/>
      <c r="I295" s="2"/>
      <c r="J295" s="2"/>
      <c r="K295" s="2"/>
      <c r="L295" s="2"/>
      <c r="M295" s="2"/>
      <c r="N295" s="2"/>
      <c r="O295" s="2"/>
      <c r="P295" s="2"/>
      <c r="Q295" s="2"/>
      <c r="R295" s="2"/>
      <c r="S295" s="2"/>
      <c r="T295" s="2"/>
      <c r="U295" s="2"/>
      <c r="V295" s="2"/>
      <c r="W295" s="2"/>
      <c r="X295" s="2"/>
      <c r="Y295" s="2"/>
      <c r="Z295" s="2"/>
      <c r="AA295" s="2"/>
    </row>
    <row r="296" spans="1:27" ht="18.600000000000001">
      <c r="A296" s="28"/>
      <c r="B296" s="26"/>
      <c r="C296" s="26"/>
      <c r="D296" s="26"/>
      <c r="E296" s="2"/>
      <c r="F296" s="2"/>
      <c r="G296" s="2"/>
      <c r="H296" s="2"/>
      <c r="I296" s="2"/>
      <c r="J296" s="2"/>
      <c r="K296" s="2"/>
      <c r="L296" s="2"/>
      <c r="M296" s="2"/>
      <c r="N296" s="2"/>
      <c r="O296" s="2"/>
      <c r="P296" s="2"/>
      <c r="Q296" s="2"/>
      <c r="R296" s="2"/>
      <c r="S296" s="2"/>
      <c r="T296" s="2"/>
      <c r="U296" s="2"/>
      <c r="V296" s="2"/>
      <c r="W296" s="2"/>
      <c r="X296" s="2"/>
      <c r="Y296" s="2"/>
      <c r="Z296" s="2"/>
      <c r="AA296" s="2"/>
    </row>
    <row r="297" spans="1:27" ht="18.600000000000001">
      <c r="A297" s="28"/>
      <c r="B297" s="26"/>
      <c r="C297" s="26"/>
      <c r="D297" s="26"/>
      <c r="E297" s="2"/>
      <c r="F297" s="2"/>
      <c r="G297" s="2"/>
      <c r="H297" s="2"/>
      <c r="I297" s="2"/>
      <c r="J297" s="2"/>
      <c r="K297" s="2"/>
      <c r="L297" s="2"/>
      <c r="M297" s="2"/>
      <c r="N297" s="2"/>
      <c r="O297" s="2"/>
      <c r="P297" s="2"/>
      <c r="Q297" s="2"/>
      <c r="R297" s="2"/>
      <c r="S297" s="2"/>
      <c r="T297" s="2"/>
      <c r="U297" s="2"/>
      <c r="V297" s="2"/>
      <c r="W297" s="2"/>
      <c r="X297" s="2"/>
      <c r="Y297" s="2"/>
      <c r="Z297" s="2"/>
      <c r="AA297" s="2"/>
    </row>
    <row r="298" spans="1:27" ht="18.600000000000001">
      <c r="A298" s="28"/>
      <c r="B298" s="26"/>
      <c r="C298" s="26"/>
      <c r="D298" s="26"/>
      <c r="E298" s="2"/>
      <c r="F298" s="2"/>
      <c r="G298" s="2"/>
      <c r="H298" s="2"/>
      <c r="I298" s="2"/>
      <c r="J298" s="2"/>
      <c r="K298" s="2"/>
      <c r="L298" s="2"/>
      <c r="M298" s="2"/>
      <c r="N298" s="2"/>
      <c r="O298" s="2"/>
      <c r="P298" s="2"/>
      <c r="Q298" s="2"/>
      <c r="R298" s="2"/>
      <c r="S298" s="2"/>
      <c r="T298" s="2"/>
      <c r="U298" s="2"/>
      <c r="V298" s="2"/>
      <c r="W298" s="2"/>
      <c r="X298" s="2"/>
      <c r="Y298" s="2"/>
      <c r="Z298" s="2"/>
      <c r="AA298" s="2"/>
    </row>
    <row r="299" spans="1:27" ht="18.600000000000001">
      <c r="A299" s="28"/>
      <c r="B299" s="26"/>
      <c r="C299" s="26"/>
      <c r="D299" s="26"/>
      <c r="E299" s="2"/>
      <c r="F299" s="2"/>
      <c r="G299" s="2"/>
      <c r="H299" s="2"/>
      <c r="I299" s="2"/>
      <c r="J299" s="2"/>
      <c r="K299" s="2"/>
      <c r="L299" s="2"/>
      <c r="M299" s="2"/>
      <c r="N299" s="2"/>
      <c r="O299" s="2"/>
      <c r="P299" s="2"/>
      <c r="Q299" s="2"/>
      <c r="R299" s="2"/>
      <c r="S299" s="2"/>
      <c r="T299" s="2"/>
      <c r="U299" s="2"/>
      <c r="V299" s="2"/>
      <c r="W299" s="2"/>
      <c r="X299" s="2"/>
      <c r="Y299" s="2"/>
      <c r="Z299" s="2"/>
      <c r="AA299" s="2"/>
    </row>
    <row r="300" spans="1:27" ht="18.600000000000001">
      <c r="A300" s="28"/>
      <c r="B300" s="26"/>
      <c r="C300" s="26"/>
      <c r="D300" s="26"/>
      <c r="E300" s="2"/>
      <c r="F300" s="2"/>
      <c r="G300" s="2"/>
      <c r="H300" s="2"/>
      <c r="I300" s="2"/>
      <c r="J300" s="2"/>
      <c r="K300" s="2"/>
      <c r="L300" s="2"/>
      <c r="M300" s="2"/>
      <c r="N300" s="2"/>
      <c r="O300" s="2"/>
      <c r="P300" s="2"/>
      <c r="Q300" s="2"/>
      <c r="R300" s="2"/>
      <c r="S300" s="2"/>
      <c r="T300" s="2"/>
      <c r="U300" s="2"/>
      <c r="V300" s="2"/>
      <c r="W300" s="2"/>
      <c r="X300" s="2"/>
      <c r="Y300" s="2"/>
      <c r="Z300" s="2"/>
      <c r="AA300" s="2"/>
    </row>
    <row r="301" spans="1:27" ht="18.600000000000001">
      <c r="A301" s="28"/>
      <c r="B301" s="26"/>
      <c r="C301" s="26"/>
      <c r="D301" s="26"/>
      <c r="E301" s="2"/>
      <c r="F301" s="2"/>
      <c r="G301" s="2"/>
      <c r="H301" s="2"/>
      <c r="I301" s="2"/>
      <c r="J301" s="2"/>
      <c r="K301" s="2"/>
      <c r="L301" s="2"/>
      <c r="M301" s="2"/>
      <c r="N301" s="2"/>
      <c r="O301" s="2"/>
      <c r="P301" s="2"/>
      <c r="Q301" s="2"/>
      <c r="R301" s="2"/>
      <c r="S301" s="2"/>
      <c r="T301" s="2"/>
      <c r="U301" s="2"/>
      <c r="V301" s="2"/>
      <c r="W301" s="2"/>
      <c r="X301" s="2"/>
      <c r="Y301" s="2"/>
      <c r="Z301" s="2"/>
      <c r="AA301" s="2"/>
    </row>
    <row r="302" spans="1:27" ht="18.600000000000001">
      <c r="A302" s="28"/>
      <c r="B302" s="26"/>
      <c r="C302" s="26"/>
      <c r="D302" s="26"/>
      <c r="E302" s="2"/>
      <c r="F302" s="2"/>
      <c r="G302" s="2"/>
      <c r="H302" s="2"/>
      <c r="I302" s="2"/>
      <c r="J302" s="2"/>
      <c r="K302" s="2"/>
      <c r="L302" s="2"/>
      <c r="M302" s="2"/>
      <c r="N302" s="2"/>
      <c r="O302" s="2"/>
      <c r="P302" s="2"/>
      <c r="Q302" s="2"/>
      <c r="R302" s="2"/>
      <c r="S302" s="2"/>
      <c r="T302" s="2"/>
      <c r="U302" s="2"/>
      <c r="V302" s="2"/>
      <c r="W302" s="2"/>
      <c r="X302" s="2"/>
      <c r="Y302" s="2"/>
      <c r="Z302" s="2"/>
      <c r="AA302" s="2"/>
    </row>
    <row r="303" spans="1:27" ht="18.600000000000001">
      <c r="A303" s="28"/>
      <c r="B303" s="26"/>
      <c r="C303" s="26"/>
      <c r="D303" s="26"/>
      <c r="E303" s="2"/>
      <c r="F303" s="2"/>
      <c r="G303" s="2"/>
      <c r="H303" s="2"/>
      <c r="I303" s="2"/>
      <c r="J303" s="2"/>
      <c r="K303" s="2"/>
      <c r="L303" s="2"/>
      <c r="M303" s="2"/>
      <c r="N303" s="2"/>
      <c r="O303" s="2"/>
      <c r="P303" s="2"/>
      <c r="Q303" s="2"/>
      <c r="R303" s="2"/>
      <c r="S303" s="2"/>
      <c r="T303" s="2"/>
      <c r="U303" s="2"/>
      <c r="V303" s="2"/>
      <c r="W303" s="2"/>
      <c r="X303" s="2"/>
      <c r="Y303" s="2"/>
      <c r="Z303" s="2"/>
      <c r="AA303" s="2"/>
    </row>
    <row r="304" spans="1:27" ht="18.600000000000001">
      <c r="A304" s="28"/>
      <c r="B304" s="26"/>
      <c r="C304" s="26"/>
      <c r="D304" s="26"/>
      <c r="E304" s="2"/>
      <c r="F304" s="2"/>
      <c r="G304" s="2"/>
      <c r="H304" s="2"/>
      <c r="I304" s="2"/>
      <c r="J304" s="2"/>
      <c r="K304" s="2"/>
      <c r="L304" s="2"/>
      <c r="M304" s="2"/>
      <c r="N304" s="2"/>
      <c r="O304" s="2"/>
      <c r="P304" s="2"/>
      <c r="Q304" s="2"/>
      <c r="R304" s="2"/>
      <c r="S304" s="2"/>
      <c r="T304" s="2"/>
      <c r="U304" s="2"/>
      <c r="V304" s="2"/>
      <c r="W304" s="2"/>
      <c r="X304" s="2"/>
      <c r="Y304" s="2"/>
      <c r="Z304" s="2"/>
      <c r="AA304" s="2"/>
    </row>
    <row r="305" spans="1:27" ht="18.600000000000001">
      <c r="A305" s="28"/>
      <c r="B305" s="26"/>
      <c r="C305" s="26"/>
      <c r="D305" s="26"/>
      <c r="E305" s="2"/>
      <c r="F305" s="2"/>
      <c r="G305" s="2"/>
      <c r="H305" s="2"/>
      <c r="I305" s="2"/>
      <c r="J305" s="2"/>
      <c r="K305" s="2"/>
      <c r="L305" s="2"/>
      <c r="M305" s="2"/>
      <c r="N305" s="2"/>
      <c r="O305" s="2"/>
      <c r="P305" s="2"/>
      <c r="Q305" s="2"/>
      <c r="R305" s="2"/>
      <c r="S305" s="2"/>
      <c r="T305" s="2"/>
      <c r="U305" s="2"/>
      <c r="V305" s="2"/>
      <c r="W305" s="2"/>
      <c r="X305" s="2"/>
      <c r="Y305" s="2"/>
      <c r="Z305" s="2"/>
      <c r="AA305" s="2"/>
    </row>
    <row r="306" spans="1:27" ht="18.600000000000001">
      <c r="A306" s="28"/>
      <c r="B306" s="26"/>
      <c r="C306" s="26"/>
      <c r="D306" s="26"/>
      <c r="E306" s="2"/>
      <c r="F306" s="2"/>
      <c r="G306" s="2"/>
      <c r="H306" s="2"/>
      <c r="I306" s="2"/>
      <c r="J306" s="2"/>
      <c r="K306" s="2"/>
      <c r="L306" s="2"/>
      <c r="M306" s="2"/>
      <c r="N306" s="2"/>
      <c r="O306" s="2"/>
      <c r="P306" s="2"/>
      <c r="Q306" s="2"/>
      <c r="R306" s="2"/>
      <c r="S306" s="2"/>
      <c r="T306" s="2"/>
      <c r="U306" s="2"/>
      <c r="V306" s="2"/>
      <c r="W306" s="2"/>
      <c r="X306" s="2"/>
      <c r="Y306" s="2"/>
      <c r="Z306" s="2"/>
      <c r="AA306" s="2"/>
    </row>
    <row r="307" spans="1:27" ht="18.600000000000001">
      <c r="A307" s="28"/>
      <c r="B307" s="26"/>
      <c r="C307" s="26"/>
      <c r="D307" s="26"/>
      <c r="E307" s="2"/>
      <c r="F307" s="2"/>
      <c r="G307" s="2"/>
      <c r="H307" s="2"/>
      <c r="I307" s="2"/>
      <c r="J307" s="2"/>
      <c r="K307" s="2"/>
      <c r="L307" s="2"/>
      <c r="M307" s="2"/>
      <c r="N307" s="2"/>
      <c r="O307" s="2"/>
      <c r="P307" s="2"/>
      <c r="Q307" s="2"/>
      <c r="R307" s="2"/>
      <c r="S307" s="2"/>
      <c r="T307" s="2"/>
      <c r="U307" s="2"/>
      <c r="V307" s="2"/>
      <c r="W307" s="2"/>
      <c r="X307" s="2"/>
      <c r="Y307" s="2"/>
      <c r="Z307" s="2"/>
      <c r="AA307" s="2"/>
    </row>
    <row r="308" spans="1:27" ht="18.600000000000001">
      <c r="A308" s="28"/>
      <c r="B308" s="26"/>
      <c r="C308" s="26"/>
      <c r="D308" s="26"/>
      <c r="E308" s="2"/>
      <c r="F308" s="2"/>
      <c r="G308" s="2"/>
      <c r="H308" s="2"/>
      <c r="I308" s="2"/>
      <c r="J308" s="2"/>
      <c r="K308" s="2"/>
      <c r="L308" s="2"/>
      <c r="M308" s="2"/>
      <c r="N308" s="2"/>
      <c r="O308" s="2"/>
      <c r="P308" s="2"/>
      <c r="Q308" s="2"/>
      <c r="R308" s="2"/>
      <c r="S308" s="2"/>
      <c r="T308" s="2"/>
      <c r="U308" s="2"/>
      <c r="V308" s="2"/>
      <c r="W308" s="2"/>
      <c r="X308" s="2"/>
      <c r="Y308" s="2"/>
      <c r="Z308" s="2"/>
      <c r="AA308" s="2"/>
    </row>
    <row r="309" spans="1:27" ht="18.600000000000001">
      <c r="A309" s="28"/>
      <c r="B309" s="26"/>
      <c r="C309" s="26"/>
      <c r="D309" s="26"/>
      <c r="E309" s="2"/>
      <c r="F309" s="2"/>
      <c r="G309" s="2"/>
      <c r="H309" s="2"/>
      <c r="I309" s="2"/>
      <c r="J309" s="2"/>
      <c r="K309" s="2"/>
      <c r="L309" s="2"/>
      <c r="M309" s="2"/>
      <c r="N309" s="2"/>
      <c r="O309" s="2"/>
      <c r="P309" s="2"/>
      <c r="Q309" s="2"/>
      <c r="R309" s="2"/>
      <c r="S309" s="2"/>
      <c r="T309" s="2"/>
      <c r="U309" s="2"/>
      <c r="V309" s="2"/>
      <c r="W309" s="2"/>
      <c r="X309" s="2"/>
      <c r="Y309" s="2"/>
      <c r="Z309" s="2"/>
      <c r="AA309" s="2"/>
    </row>
    <row r="310" spans="1:27" ht="18.600000000000001">
      <c r="A310" s="28"/>
      <c r="B310" s="26"/>
      <c r="C310" s="26"/>
      <c r="D310" s="26"/>
      <c r="E310" s="2"/>
      <c r="F310" s="2"/>
      <c r="G310" s="2"/>
      <c r="H310" s="2"/>
      <c r="I310" s="2"/>
      <c r="J310" s="2"/>
      <c r="K310" s="2"/>
      <c r="L310" s="2"/>
      <c r="M310" s="2"/>
      <c r="N310" s="2"/>
      <c r="O310" s="2"/>
      <c r="P310" s="2"/>
      <c r="Q310" s="2"/>
      <c r="R310" s="2"/>
      <c r="S310" s="2"/>
      <c r="T310" s="2"/>
      <c r="U310" s="2"/>
      <c r="V310" s="2"/>
      <c r="W310" s="2"/>
      <c r="X310" s="2"/>
      <c r="Y310" s="2"/>
      <c r="Z310" s="2"/>
      <c r="AA310" s="2"/>
    </row>
    <row r="311" spans="1:27" ht="18.600000000000001">
      <c r="A311" s="28"/>
      <c r="B311" s="26"/>
      <c r="C311" s="26"/>
      <c r="D311" s="26"/>
      <c r="E311" s="2"/>
      <c r="F311" s="2"/>
      <c r="G311" s="2"/>
      <c r="H311" s="2"/>
      <c r="I311" s="2"/>
      <c r="J311" s="2"/>
      <c r="K311" s="2"/>
      <c r="L311" s="2"/>
      <c r="M311" s="2"/>
      <c r="N311" s="2"/>
      <c r="O311" s="2"/>
      <c r="P311" s="2"/>
      <c r="Q311" s="2"/>
      <c r="R311" s="2"/>
      <c r="S311" s="2"/>
      <c r="T311" s="2"/>
      <c r="U311" s="2"/>
      <c r="V311" s="2"/>
      <c r="W311" s="2"/>
      <c r="X311" s="2"/>
      <c r="Y311" s="2"/>
      <c r="Z311" s="2"/>
      <c r="AA311" s="2"/>
    </row>
    <row r="312" spans="1:27" ht="18.600000000000001">
      <c r="A312" s="28"/>
      <c r="B312" s="26"/>
      <c r="C312" s="26"/>
      <c r="D312" s="26"/>
      <c r="E312" s="2"/>
      <c r="F312" s="2"/>
      <c r="G312" s="2"/>
      <c r="H312" s="2"/>
      <c r="I312" s="2"/>
      <c r="J312" s="2"/>
      <c r="K312" s="2"/>
      <c r="L312" s="2"/>
      <c r="M312" s="2"/>
      <c r="N312" s="2"/>
      <c r="O312" s="2"/>
      <c r="P312" s="2"/>
      <c r="Q312" s="2"/>
      <c r="R312" s="2"/>
      <c r="S312" s="2"/>
      <c r="T312" s="2"/>
      <c r="U312" s="2"/>
      <c r="V312" s="2"/>
      <c r="W312" s="2"/>
      <c r="X312" s="2"/>
      <c r="Y312" s="2"/>
      <c r="Z312" s="2"/>
      <c r="AA312" s="2"/>
    </row>
    <row r="313" spans="1:27" ht="18.600000000000001">
      <c r="A313" s="28"/>
      <c r="B313" s="26"/>
      <c r="C313" s="26"/>
      <c r="D313" s="26"/>
      <c r="E313" s="2"/>
      <c r="F313" s="2"/>
      <c r="G313" s="2"/>
      <c r="H313" s="2"/>
      <c r="I313" s="2"/>
      <c r="J313" s="2"/>
      <c r="K313" s="2"/>
      <c r="L313" s="2"/>
      <c r="M313" s="2"/>
      <c r="N313" s="2"/>
      <c r="O313" s="2"/>
      <c r="P313" s="2"/>
      <c r="Q313" s="2"/>
      <c r="R313" s="2"/>
      <c r="S313" s="2"/>
      <c r="T313" s="2"/>
      <c r="U313" s="2"/>
      <c r="V313" s="2"/>
      <c r="W313" s="2"/>
      <c r="X313" s="2"/>
      <c r="Y313" s="2"/>
      <c r="Z313" s="2"/>
      <c r="AA313" s="2"/>
    </row>
    <row r="314" spans="1:27" ht="18.600000000000001">
      <c r="A314" s="28"/>
      <c r="B314" s="26"/>
      <c r="C314" s="26"/>
      <c r="D314" s="26"/>
      <c r="E314" s="2"/>
      <c r="F314" s="2"/>
      <c r="G314" s="2"/>
      <c r="H314" s="2"/>
      <c r="I314" s="2"/>
      <c r="J314" s="2"/>
      <c r="K314" s="2"/>
      <c r="L314" s="2"/>
      <c r="M314" s="2"/>
      <c r="N314" s="2"/>
      <c r="O314" s="2"/>
      <c r="P314" s="2"/>
      <c r="Q314" s="2"/>
      <c r="R314" s="2"/>
      <c r="S314" s="2"/>
      <c r="T314" s="2"/>
      <c r="U314" s="2"/>
      <c r="V314" s="2"/>
      <c r="W314" s="2"/>
      <c r="X314" s="2"/>
      <c r="Y314" s="2"/>
      <c r="Z314" s="2"/>
      <c r="AA314" s="2"/>
    </row>
    <row r="315" spans="1:27" ht="18.600000000000001">
      <c r="A315" s="28"/>
      <c r="B315" s="26"/>
      <c r="C315" s="26"/>
      <c r="D315" s="26"/>
      <c r="E315" s="2"/>
      <c r="F315" s="2"/>
      <c r="G315" s="2"/>
      <c r="H315" s="2"/>
      <c r="I315" s="2"/>
      <c r="J315" s="2"/>
      <c r="K315" s="2"/>
      <c r="L315" s="2"/>
      <c r="M315" s="2"/>
      <c r="N315" s="2"/>
      <c r="O315" s="2"/>
      <c r="P315" s="2"/>
      <c r="Q315" s="2"/>
      <c r="R315" s="2"/>
      <c r="S315" s="2"/>
      <c r="T315" s="2"/>
      <c r="U315" s="2"/>
      <c r="V315" s="2"/>
      <c r="W315" s="2"/>
      <c r="X315" s="2"/>
      <c r="Y315" s="2"/>
      <c r="Z315" s="2"/>
      <c r="AA315" s="2"/>
    </row>
    <row r="316" spans="1:27" ht="18.600000000000001">
      <c r="A316" s="28"/>
      <c r="B316" s="26"/>
      <c r="C316" s="26"/>
      <c r="D316" s="26"/>
      <c r="E316" s="2"/>
      <c r="F316" s="2"/>
      <c r="G316" s="2"/>
      <c r="H316" s="2"/>
      <c r="I316" s="2"/>
      <c r="J316" s="2"/>
      <c r="K316" s="2"/>
      <c r="L316" s="2"/>
      <c r="M316" s="2"/>
      <c r="N316" s="2"/>
      <c r="O316" s="2"/>
      <c r="P316" s="2"/>
      <c r="Q316" s="2"/>
      <c r="R316" s="2"/>
      <c r="S316" s="2"/>
      <c r="T316" s="2"/>
      <c r="U316" s="2"/>
      <c r="V316" s="2"/>
      <c r="W316" s="2"/>
      <c r="X316" s="2"/>
      <c r="Y316" s="2"/>
      <c r="Z316" s="2"/>
      <c r="AA316" s="2"/>
    </row>
    <row r="317" spans="1:27" ht="18.600000000000001">
      <c r="A317" s="28"/>
      <c r="B317" s="26"/>
      <c r="C317" s="26"/>
      <c r="D317" s="26"/>
      <c r="E317" s="2"/>
      <c r="F317" s="2"/>
      <c r="G317" s="2"/>
      <c r="H317" s="2"/>
      <c r="I317" s="2"/>
      <c r="J317" s="2"/>
      <c r="K317" s="2"/>
      <c r="L317" s="2"/>
      <c r="M317" s="2"/>
      <c r="N317" s="2"/>
      <c r="O317" s="2"/>
      <c r="P317" s="2"/>
      <c r="Q317" s="2"/>
      <c r="R317" s="2"/>
      <c r="S317" s="2"/>
      <c r="T317" s="2"/>
      <c r="U317" s="2"/>
      <c r="V317" s="2"/>
      <c r="W317" s="2"/>
      <c r="X317" s="2"/>
      <c r="Y317" s="2"/>
      <c r="Z317" s="2"/>
      <c r="AA317" s="2"/>
    </row>
    <row r="318" spans="1:27" ht="18.600000000000001">
      <c r="A318" s="28"/>
      <c r="B318" s="26"/>
      <c r="C318" s="26"/>
      <c r="D318" s="26"/>
      <c r="E318" s="2"/>
      <c r="F318" s="2"/>
      <c r="G318" s="2"/>
      <c r="H318" s="2"/>
      <c r="I318" s="2"/>
      <c r="J318" s="2"/>
      <c r="K318" s="2"/>
      <c r="L318" s="2"/>
      <c r="M318" s="2"/>
      <c r="N318" s="2"/>
      <c r="O318" s="2"/>
      <c r="P318" s="2"/>
      <c r="Q318" s="2"/>
      <c r="R318" s="2"/>
      <c r="S318" s="2"/>
      <c r="T318" s="2"/>
      <c r="U318" s="2"/>
      <c r="V318" s="2"/>
      <c r="W318" s="2"/>
      <c r="X318" s="2"/>
      <c r="Y318" s="2"/>
      <c r="Z318" s="2"/>
      <c r="AA318" s="2"/>
    </row>
    <row r="319" spans="1:27" ht="18.600000000000001">
      <c r="A319" s="28"/>
      <c r="B319" s="26"/>
      <c r="C319" s="26"/>
      <c r="D319" s="26"/>
      <c r="E319" s="2"/>
      <c r="F319" s="2"/>
      <c r="G319" s="2"/>
      <c r="H319" s="2"/>
      <c r="I319" s="2"/>
      <c r="J319" s="2"/>
      <c r="K319" s="2"/>
      <c r="L319" s="2"/>
      <c r="M319" s="2"/>
      <c r="N319" s="2"/>
      <c r="O319" s="2"/>
      <c r="P319" s="2"/>
      <c r="Q319" s="2"/>
      <c r="R319" s="2"/>
      <c r="S319" s="2"/>
      <c r="T319" s="2"/>
      <c r="U319" s="2"/>
      <c r="V319" s="2"/>
      <c r="W319" s="2"/>
      <c r="X319" s="2"/>
      <c r="Y319" s="2"/>
      <c r="Z319" s="2"/>
      <c r="AA319" s="2"/>
    </row>
    <row r="320" spans="1:27" ht="18.600000000000001">
      <c r="A320" s="28"/>
      <c r="B320" s="26"/>
      <c r="C320" s="26"/>
      <c r="D320" s="26"/>
      <c r="E320" s="2"/>
      <c r="F320" s="2"/>
      <c r="G320" s="2"/>
      <c r="H320" s="2"/>
      <c r="I320" s="2"/>
      <c r="J320" s="2"/>
      <c r="K320" s="2"/>
      <c r="L320" s="2"/>
      <c r="M320" s="2"/>
      <c r="N320" s="2"/>
      <c r="O320" s="2"/>
      <c r="P320" s="2"/>
      <c r="Q320" s="2"/>
      <c r="R320" s="2"/>
      <c r="S320" s="2"/>
      <c r="T320" s="2"/>
      <c r="U320" s="2"/>
      <c r="V320" s="2"/>
      <c r="W320" s="2"/>
      <c r="X320" s="2"/>
      <c r="Y320" s="2"/>
      <c r="Z320" s="2"/>
      <c r="AA320" s="2"/>
    </row>
    <row r="321" spans="1:27" ht="18.600000000000001">
      <c r="A321" s="28"/>
      <c r="B321" s="26"/>
      <c r="C321" s="26"/>
      <c r="D321" s="26"/>
      <c r="E321" s="2"/>
      <c r="F321" s="2"/>
      <c r="G321" s="2"/>
      <c r="H321" s="2"/>
      <c r="I321" s="2"/>
      <c r="J321" s="2"/>
      <c r="K321" s="2"/>
      <c r="L321" s="2"/>
      <c r="M321" s="2"/>
      <c r="N321" s="2"/>
      <c r="O321" s="2"/>
      <c r="P321" s="2"/>
      <c r="Q321" s="2"/>
      <c r="R321" s="2"/>
      <c r="S321" s="2"/>
      <c r="T321" s="2"/>
      <c r="U321" s="2"/>
      <c r="V321" s="2"/>
      <c r="W321" s="2"/>
      <c r="X321" s="2"/>
      <c r="Y321" s="2"/>
      <c r="Z321" s="2"/>
      <c r="AA321" s="2"/>
    </row>
    <row r="322" spans="1:27" ht="18.600000000000001">
      <c r="A322" s="28"/>
      <c r="B322" s="26"/>
      <c r="C322" s="26"/>
      <c r="D322" s="26"/>
      <c r="E322" s="2"/>
      <c r="F322" s="2"/>
      <c r="G322" s="2"/>
      <c r="H322" s="2"/>
      <c r="I322" s="2"/>
      <c r="J322" s="2"/>
      <c r="K322" s="2"/>
      <c r="L322" s="2"/>
      <c r="M322" s="2"/>
      <c r="N322" s="2"/>
      <c r="O322" s="2"/>
      <c r="P322" s="2"/>
      <c r="Q322" s="2"/>
      <c r="R322" s="2"/>
      <c r="S322" s="2"/>
      <c r="T322" s="2"/>
      <c r="U322" s="2"/>
      <c r="V322" s="2"/>
      <c r="W322" s="2"/>
      <c r="X322" s="2"/>
      <c r="Y322" s="2"/>
      <c r="Z322" s="2"/>
      <c r="AA322" s="2"/>
    </row>
    <row r="323" spans="1:27" ht="18.600000000000001">
      <c r="A323" s="28"/>
      <c r="B323" s="26"/>
      <c r="C323" s="26"/>
      <c r="D323" s="26"/>
      <c r="E323" s="2"/>
      <c r="F323" s="2"/>
      <c r="G323" s="2"/>
      <c r="H323" s="2"/>
      <c r="I323" s="2"/>
      <c r="J323" s="2"/>
      <c r="K323" s="2"/>
      <c r="L323" s="2"/>
      <c r="M323" s="2"/>
      <c r="N323" s="2"/>
      <c r="O323" s="2"/>
      <c r="P323" s="2"/>
      <c r="Q323" s="2"/>
      <c r="R323" s="2"/>
      <c r="S323" s="2"/>
      <c r="T323" s="2"/>
      <c r="U323" s="2"/>
      <c r="V323" s="2"/>
      <c r="W323" s="2"/>
      <c r="X323" s="2"/>
      <c r="Y323" s="2"/>
      <c r="Z323" s="2"/>
      <c r="AA323" s="2"/>
    </row>
    <row r="324" spans="1:27" ht="18.600000000000001">
      <c r="A324" s="28"/>
      <c r="B324" s="26"/>
      <c r="C324" s="26"/>
      <c r="D324" s="26"/>
      <c r="E324" s="2"/>
      <c r="F324" s="2"/>
      <c r="G324" s="2"/>
      <c r="H324" s="2"/>
      <c r="I324" s="2"/>
      <c r="J324" s="2"/>
      <c r="K324" s="2"/>
      <c r="L324" s="2"/>
      <c r="M324" s="2"/>
      <c r="N324" s="2"/>
      <c r="O324" s="2"/>
      <c r="P324" s="2"/>
      <c r="Q324" s="2"/>
      <c r="R324" s="2"/>
      <c r="S324" s="2"/>
      <c r="T324" s="2"/>
      <c r="U324" s="2"/>
      <c r="V324" s="2"/>
      <c r="W324" s="2"/>
      <c r="X324" s="2"/>
      <c r="Y324" s="2"/>
      <c r="Z324" s="2"/>
      <c r="AA324" s="2"/>
    </row>
    <row r="325" spans="1:27" ht="18.600000000000001">
      <c r="A325" s="28"/>
      <c r="B325" s="26"/>
      <c r="C325" s="26"/>
      <c r="D325" s="26"/>
      <c r="E325" s="2"/>
      <c r="F325" s="2"/>
      <c r="G325" s="2"/>
      <c r="H325" s="2"/>
      <c r="I325" s="2"/>
      <c r="J325" s="2"/>
      <c r="K325" s="2"/>
      <c r="L325" s="2"/>
      <c r="M325" s="2"/>
      <c r="N325" s="2"/>
      <c r="O325" s="2"/>
      <c r="P325" s="2"/>
      <c r="Q325" s="2"/>
      <c r="R325" s="2"/>
      <c r="S325" s="2"/>
      <c r="T325" s="2"/>
      <c r="U325" s="2"/>
      <c r="V325" s="2"/>
      <c r="W325" s="2"/>
      <c r="X325" s="2"/>
      <c r="Y325" s="2"/>
      <c r="Z325" s="2"/>
      <c r="AA325" s="2"/>
    </row>
    <row r="326" spans="1:27" ht="18.600000000000001">
      <c r="A326" s="28"/>
      <c r="B326" s="26"/>
      <c r="C326" s="26"/>
      <c r="D326" s="26"/>
      <c r="E326" s="2"/>
      <c r="F326" s="2"/>
      <c r="G326" s="2"/>
      <c r="H326" s="2"/>
      <c r="I326" s="2"/>
      <c r="J326" s="2"/>
      <c r="K326" s="2"/>
      <c r="L326" s="2"/>
      <c r="M326" s="2"/>
      <c r="N326" s="2"/>
      <c r="O326" s="2"/>
      <c r="P326" s="2"/>
      <c r="Q326" s="2"/>
      <c r="R326" s="2"/>
      <c r="S326" s="2"/>
      <c r="T326" s="2"/>
      <c r="U326" s="2"/>
      <c r="V326" s="2"/>
      <c r="W326" s="2"/>
      <c r="X326" s="2"/>
      <c r="Y326" s="2"/>
      <c r="Z326" s="2"/>
      <c r="AA326" s="2"/>
    </row>
    <row r="327" spans="1:27" ht="18.600000000000001">
      <c r="A327" s="28"/>
      <c r="B327" s="26"/>
      <c r="C327" s="26"/>
      <c r="D327" s="26"/>
      <c r="E327" s="2"/>
      <c r="F327" s="2"/>
      <c r="G327" s="2"/>
      <c r="H327" s="2"/>
      <c r="I327" s="2"/>
      <c r="J327" s="2"/>
      <c r="K327" s="2"/>
      <c r="L327" s="2"/>
      <c r="M327" s="2"/>
      <c r="N327" s="2"/>
      <c r="O327" s="2"/>
      <c r="P327" s="2"/>
      <c r="Q327" s="2"/>
      <c r="R327" s="2"/>
      <c r="S327" s="2"/>
      <c r="T327" s="2"/>
      <c r="U327" s="2"/>
      <c r="V327" s="2"/>
      <c r="W327" s="2"/>
      <c r="X327" s="2"/>
      <c r="Y327" s="2"/>
      <c r="Z327" s="2"/>
      <c r="AA327" s="2"/>
    </row>
    <row r="328" spans="1:27" ht="18.600000000000001">
      <c r="A328" s="28"/>
      <c r="B328" s="26"/>
      <c r="C328" s="26"/>
      <c r="D328" s="26"/>
      <c r="E328" s="2"/>
      <c r="F328" s="2"/>
      <c r="G328" s="2"/>
      <c r="H328" s="2"/>
      <c r="I328" s="2"/>
      <c r="J328" s="2"/>
      <c r="K328" s="2"/>
      <c r="L328" s="2"/>
      <c r="M328" s="2"/>
      <c r="N328" s="2"/>
      <c r="O328" s="2"/>
      <c r="P328" s="2"/>
      <c r="Q328" s="2"/>
      <c r="R328" s="2"/>
      <c r="S328" s="2"/>
      <c r="T328" s="2"/>
      <c r="U328" s="2"/>
      <c r="V328" s="2"/>
      <c r="W328" s="2"/>
      <c r="X328" s="2"/>
      <c r="Y328" s="2"/>
      <c r="Z328" s="2"/>
      <c r="AA328" s="2"/>
    </row>
    <row r="329" spans="1:27" ht="18.600000000000001">
      <c r="A329" s="28"/>
      <c r="B329" s="26"/>
      <c r="C329" s="26"/>
      <c r="D329" s="26"/>
      <c r="E329" s="2"/>
      <c r="F329" s="2"/>
      <c r="G329" s="2"/>
      <c r="H329" s="2"/>
      <c r="I329" s="2"/>
      <c r="J329" s="2"/>
      <c r="K329" s="2"/>
      <c r="L329" s="2"/>
      <c r="M329" s="2"/>
      <c r="N329" s="2"/>
      <c r="O329" s="2"/>
      <c r="P329" s="2"/>
      <c r="Q329" s="2"/>
      <c r="R329" s="2"/>
      <c r="S329" s="2"/>
      <c r="T329" s="2"/>
      <c r="U329" s="2"/>
      <c r="V329" s="2"/>
      <c r="W329" s="2"/>
      <c r="X329" s="2"/>
      <c r="Y329" s="2"/>
      <c r="Z329" s="2"/>
      <c r="AA329" s="2"/>
    </row>
    <row r="330" spans="1:27" ht="18.600000000000001">
      <c r="A330" s="28"/>
      <c r="B330" s="26"/>
      <c r="C330" s="26"/>
      <c r="D330" s="26"/>
      <c r="E330" s="2"/>
      <c r="F330" s="2"/>
      <c r="G330" s="2"/>
      <c r="H330" s="2"/>
      <c r="I330" s="2"/>
      <c r="J330" s="2"/>
      <c r="K330" s="2"/>
      <c r="L330" s="2"/>
      <c r="M330" s="2"/>
      <c r="N330" s="2"/>
      <c r="O330" s="2"/>
      <c r="P330" s="2"/>
      <c r="Q330" s="2"/>
      <c r="R330" s="2"/>
      <c r="S330" s="2"/>
      <c r="T330" s="2"/>
      <c r="U330" s="2"/>
      <c r="V330" s="2"/>
      <c r="W330" s="2"/>
      <c r="X330" s="2"/>
      <c r="Y330" s="2"/>
      <c r="Z330" s="2"/>
      <c r="AA330" s="2"/>
    </row>
    <row r="331" spans="1:27" ht="18.600000000000001">
      <c r="A331" s="28"/>
      <c r="B331" s="26"/>
      <c r="C331" s="26"/>
      <c r="D331" s="26"/>
      <c r="E331" s="2"/>
      <c r="F331" s="2"/>
      <c r="G331" s="2"/>
      <c r="H331" s="2"/>
      <c r="I331" s="2"/>
      <c r="J331" s="2"/>
      <c r="K331" s="2"/>
      <c r="L331" s="2"/>
      <c r="M331" s="2"/>
      <c r="N331" s="2"/>
      <c r="O331" s="2"/>
      <c r="P331" s="2"/>
      <c r="Q331" s="2"/>
      <c r="R331" s="2"/>
      <c r="S331" s="2"/>
      <c r="T331" s="2"/>
      <c r="U331" s="2"/>
      <c r="V331" s="2"/>
      <c r="W331" s="2"/>
      <c r="X331" s="2"/>
      <c r="Y331" s="2"/>
      <c r="Z331" s="2"/>
      <c r="AA331" s="2"/>
    </row>
    <row r="332" spans="1:27" ht="18.600000000000001">
      <c r="A332" s="28"/>
      <c r="B332" s="26"/>
      <c r="C332" s="26"/>
      <c r="D332" s="26"/>
      <c r="E332" s="2"/>
      <c r="F332" s="2"/>
      <c r="G332" s="2"/>
      <c r="H332" s="2"/>
      <c r="I332" s="2"/>
      <c r="J332" s="2"/>
      <c r="K332" s="2"/>
      <c r="L332" s="2"/>
      <c r="M332" s="2"/>
      <c r="N332" s="2"/>
      <c r="O332" s="2"/>
      <c r="P332" s="2"/>
      <c r="Q332" s="2"/>
      <c r="R332" s="2"/>
      <c r="S332" s="2"/>
      <c r="T332" s="2"/>
      <c r="U332" s="2"/>
      <c r="V332" s="2"/>
      <c r="W332" s="2"/>
      <c r="X332" s="2"/>
      <c r="Y332" s="2"/>
      <c r="Z332" s="2"/>
      <c r="AA332" s="2"/>
    </row>
    <row r="333" spans="1:27" ht="18.600000000000001">
      <c r="A333" s="28"/>
      <c r="B333" s="26"/>
      <c r="C333" s="26"/>
      <c r="D333" s="26"/>
      <c r="E333" s="2"/>
      <c r="F333" s="2"/>
      <c r="G333" s="2"/>
      <c r="H333" s="2"/>
      <c r="I333" s="2"/>
      <c r="J333" s="2"/>
      <c r="K333" s="2"/>
      <c r="L333" s="2"/>
      <c r="M333" s="2"/>
      <c r="N333" s="2"/>
      <c r="O333" s="2"/>
      <c r="P333" s="2"/>
      <c r="Q333" s="2"/>
      <c r="R333" s="2"/>
      <c r="S333" s="2"/>
      <c r="T333" s="2"/>
      <c r="U333" s="2"/>
      <c r="V333" s="2"/>
      <c r="W333" s="2"/>
      <c r="X333" s="2"/>
      <c r="Y333" s="2"/>
      <c r="Z333" s="2"/>
      <c r="AA333" s="2"/>
    </row>
    <row r="334" spans="1:27" ht="18.600000000000001">
      <c r="A334" s="28"/>
      <c r="B334" s="26"/>
      <c r="C334" s="26"/>
      <c r="D334" s="26"/>
      <c r="E334" s="2"/>
      <c r="F334" s="2"/>
      <c r="G334" s="2"/>
      <c r="H334" s="2"/>
      <c r="I334" s="2"/>
      <c r="J334" s="2"/>
      <c r="K334" s="2"/>
      <c r="L334" s="2"/>
      <c r="M334" s="2"/>
      <c r="N334" s="2"/>
      <c r="O334" s="2"/>
      <c r="P334" s="2"/>
      <c r="Q334" s="2"/>
      <c r="R334" s="2"/>
      <c r="S334" s="2"/>
      <c r="T334" s="2"/>
      <c r="U334" s="2"/>
      <c r="V334" s="2"/>
      <c r="W334" s="2"/>
      <c r="X334" s="2"/>
      <c r="Y334" s="2"/>
      <c r="Z334" s="2"/>
      <c r="AA334" s="2"/>
    </row>
    <row r="335" spans="1:27" ht="18.600000000000001">
      <c r="A335" s="28"/>
      <c r="B335" s="26"/>
      <c r="C335" s="26"/>
      <c r="D335" s="26"/>
      <c r="E335" s="2"/>
      <c r="F335" s="2"/>
      <c r="G335" s="2"/>
      <c r="H335" s="2"/>
      <c r="I335" s="2"/>
      <c r="J335" s="2"/>
      <c r="K335" s="2"/>
      <c r="L335" s="2"/>
      <c r="M335" s="2"/>
      <c r="N335" s="2"/>
      <c r="O335" s="2"/>
      <c r="P335" s="2"/>
      <c r="Q335" s="2"/>
      <c r="R335" s="2"/>
      <c r="S335" s="2"/>
      <c r="T335" s="2"/>
      <c r="U335" s="2"/>
      <c r="V335" s="2"/>
      <c r="W335" s="2"/>
      <c r="X335" s="2"/>
      <c r="Y335" s="2"/>
      <c r="Z335" s="2"/>
      <c r="AA335" s="2"/>
    </row>
    <row r="336" spans="1:27" ht="18.600000000000001">
      <c r="A336" s="28"/>
      <c r="B336" s="26"/>
      <c r="C336" s="26"/>
      <c r="D336" s="26"/>
      <c r="E336" s="2"/>
      <c r="F336" s="2"/>
      <c r="G336" s="2"/>
      <c r="H336" s="2"/>
      <c r="I336" s="2"/>
      <c r="J336" s="2"/>
      <c r="K336" s="2"/>
      <c r="L336" s="2"/>
      <c r="M336" s="2"/>
      <c r="N336" s="2"/>
      <c r="O336" s="2"/>
      <c r="P336" s="2"/>
      <c r="Q336" s="2"/>
      <c r="R336" s="2"/>
      <c r="S336" s="2"/>
      <c r="T336" s="2"/>
      <c r="U336" s="2"/>
      <c r="V336" s="2"/>
      <c r="W336" s="2"/>
      <c r="X336" s="2"/>
      <c r="Y336" s="2"/>
      <c r="Z336" s="2"/>
      <c r="AA336" s="2"/>
    </row>
    <row r="337" spans="1:27" ht="18.600000000000001">
      <c r="A337" s="28"/>
      <c r="B337" s="26"/>
      <c r="C337" s="26"/>
      <c r="D337" s="26"/>
      <c r="E337" s="2"/>
      <c r="F337" s="2"/>
      <c r="G337" s="2"/>
      <c r="H337" s="2"/>
      <c r="I337" s="2"/>
      <c r="J337" s="2"/>
      <c r="K337" s="2"/>
      <c r="L337" s="2"/>
      <c r="M337" s="2"/>
      <c r="N337" s="2"/>
      <c r="O337" s="2"/>
      <c r="P337" s="2"/>
      <c r="Q337" s="2"/>
      <c r="R337" s="2"/>
      <c r="S337" s="2"/>
      <c r="T337" s="2"/>
      <c r="U337" s="2"/>
      <c r="V337" s="2"/>
      <c r="W337" s="2"/>
      <c r="X337" s="2"/>
      <c r="Y337" s="2"/>
      <c r="Z337" s="2"/>
      <c r="AA337" s="2"/>
    </row>
    <row r="338" spans="1:27" ht="18.600000000000001">
      <c r="A338" s="28"/>
      <c r="B338" s="26"/>
      <c r="C338" s="26"/>
      <c r="D338" s="26"/>
      <c r="E338" s="2"/>
      <c r="F338" s="2"/>
      <c r="G338" s="2"/>
      <c r="H338" s="2"/>
      <c r="I338" s="2"/>
      <c r="J338" s="2"/>
      <c r="K338" s="2"/>
      <c r="L338" s="2"/>
      <c r="M338" s="2"/>
      <c r="N338" s="2"/>
      <c r="O338" s="2"/>
      <c r="P338" s="2"/>
      <c r="Q338" s="2"/>
      <c r="R338" s="2"/>
      <c r="S338" s="2"/>
      <c r="T338" s="2"/>
      <c r="U338" s="2"/>
      <c r="V338" s="2"/>
      <c r="W338" s="2"/>
      <c r="X338" s="2"/>
      <c r="Y338" s="2"/>
      <c r="Z338" s="2"/>
      <c r="AA338" s="2"/>
    </row>
    <row r="339" spans="1:27" ht="18.600000000000001">
      <c r="A339" s="28"/>
      <c r="B339" s="26"/>
      <c r="C339" s="26"/>
      <c r="D339" s="26"/>
      <c r="E339" s="2"/>
      <c r="F339" s="2"/>
      <c r="G339" s="2"/>
      <c r="H339" s="2"/>
      <c r="I339" s="2"/>
      <c r="J339" s="2"/>
      <c r="K339" s="2"/>
      <c r="L339" s="2"/>
      <c r="M339" s="2"/>
      <c r="N339" s="2"/>
      <c r="O339" s="2"/>
      <c r="P339" s="2"/>
      <c r="Q339" s="2"/>
      <c r="R339" s="2"/>
      <c r="S339" s="2"/>
      <c r="T339" s="2"/>
      <c r="U339" s="2"/>
      <c r="V339" s="2"/>
      <c r="W339" s="2"/>
      <c r="X339" s="2"/>
      <c r="Y339" s="2"/>
      <c r="Z339" s="2"/>
      <c r="AA339" s="2"/>
    </row>
    <row r="340" spans="1:27" ht="18.600000000000001">
      <c r="A340" s="28"/>
      <c r="B340" s="26"/>
      <c r="C340" s="26"/>
      <c r="D340" s="26"/>
      <c r="E340" s="2"/>
      <c r="F340" s="2"/>
      <c r="G340" s="2"/>
      <c r="H340" s="2"/>
      <c r="I340" s="2"/>
      <c r="J340" s="2"/>
      <c r="K340" s="2"/>
      <c r="L340" s="2"/>
      <c r="M340" s="2"/>
      <c r="N340" s="2"/>
      <c r="O340" s="2"/>
      <c r="P340" s="2"/>
      <c r="Q340" s="2"/>
      <c r="R340" s="2"/>
      <c r="S340" s="2"/>
      <c r="T340" s="2"/>
      <c r="U340" s="2"/>
      <c r="V340" s="2"/>
      <c r="W340" s="2"/>
      <c r="X340" s="2"/>
      <c r="Y340" s="2"/>
      <c r="Z340" s="2"/>
      <c r="AA340" s="2"/>
    </row>
    <row r="341" spans="1:27" ht="18.600000000000001">
      <c r="A341" s="28"/>
      <c r="B341" s="26"/>
      <c r="C341" s="26"/>
      <c r="D341" s="26"/>
      <c r="E341" s="2"/>
      <c r="F341" s="2"/>
      <c r="G341" s="2"/>
      <c r="H341" s="2"/>
      <c r="I341" s="2"/>
      <c r="J341" s="2"/>
      <c r="K341" s="2"/>
      <c r="L341" s="2"/>
      <c r="M341" s="2"/>
      <c r="N341" s="2"/>
      <c r="O341" s="2"/>
      <c r="P341" s="2"/>
      <c r="Q341" s="2"/>
      <c r="R341" s="2"/>
      <c r="S341" s="2"/>
      <c r="T341" s="2"/>
      <c r="U341" s="2"/>
      <c r="V341" s="2"/>
      <c r="W341" s="2"/>
      <c r="X341" s="2"/>
      <c r="Y341" s="2"/>
      <c r="Z341" s="2"/>
      <c r="AA341" s="2"/>
    </row>
    <row r="342" spans="1:27" ht="18.600000000000001">
      <c r="A342" s="28"/>
      <c r="B342" s="26"/>
      <c r="C342" s="26"/>
      <c r="D342" s="26"/>
      <c r="E342" s="2"/>
      <c r="F342" s="2"/>
      <c r="G342" s="2"/>
      <c r="H342" s="2"/>
      <c r="I342" s="2"/>
      <c r="J342" s="2"/>
      <c r="K342" s="2"/>
      <c r="L342" s="2"/>
      <c r="M342" s="2"/>
      <c r="N342" s="2"/>
      <c r="O342" s="2"/>
      <c r="P342" s="2"/>
      <c r="Q342" s="2"/>
      <c r="R342" s="2"/>
      <c r="S342" s="2"/>
      <c r="T342" s="2"/>
      <c r="U342" s="2"/>
      <c r="V342" s="2"/>
      <c r="W342" s="2"/>
      <c r="X342" s="2"/>
      <c r="Y342" s="2"/>
      <c r="Z342" s="2"/>
      <c r="AA342" s="2"/>
    </row>
    <row r="343" spans="1:27" ht="18.600000000000001">
      <c r="A343" s="28"/>
      <c r="B343" s="26"/>
      <c r="C343" s="26"/>
      <c r="D343" s="26"/>
      <c r="E343" s="2"/>
      <c r="F343" s="2"/>
      <c r="G343" s="2"/>
      <c r="H343" s="2"/>
      <c r="I343" s="2"/>
      <c r="J343" s="2"/>
      <c r="K343" s="2"/>
      <c r="L343" s="2"/>
      <c r="M343" s="2"/>
      <c r="N343" s="2"/>
      <c r="O343" s="2"/>
      <c r="P343" s="2"/>
      <c r="Q343" s="2"/>
      <c r="R343" s="2"/>
      <c r="S343" s="2"/>
      <c r="T343" s="2"/>
      <c r="U343" s="2"/>
      <c r="V343" s="2"/>
      <c r="W343" s="2"/>
      <c r="X343" s="2"/>
      <c r="Y343" s="2"/>
      <c r="Z343" s="2"/>
      <c r="AA343" s="2"/>
    </row>
    <row r="344" spans="1:27" ht="18.600000000000001">
      <c r="A344" s="28"/>
      <c r="B344" s="26"/>
      <c r="C344" s="26"/>
      <c r="D344" s="26"/>
      <c r="E344" s="2"/>
      <c r="F344" s="2"/>
      <c r="G344" s="2"/>
      <c r="H344" s="2"/>
      <c r="I344" s="2"/>
      <c r="J344" s="2"/>
      <c r="K344" s="2"/>
      <c r="L344" s="2"/>
      <c r="M344" s="2"/>
      <c r="N344" s="2"/>
      <c r="O344" s="2"/>
      <c r="P344" s="2"/>
      <c r="Q344" s="2"/>
      <c r="R344" s="2"/>
      <c r="S344" s="2"/>
      <c r="T344" s="2"/>
      <c r="U344" s="2"/>
      <c r="V344" s="2"/>
      <c r="W344" s="2"/>
      <c r="X344" s="2"/>
      <c r="Y344" s="2"/>
      <c r="Z344" s="2"/>
      <c r="AA344" s="2"/>
    </row>
    <row r="345" spans="1:27" ht="18.600000000000001">
      <c r="A345" s="28"/>
      <c r="B345" s="26"/>
      <c r="C345" s="26"/>
      <c r="D345" s="26"/>
      <c r="E345" s="2"/>
      <c r="F345" s="2"/>
      <c r="G345" s="2"/>
      <c r="H345" s="2"/>
      <c r="I345" s="2"/>
      <c r="J345" s="2"/>
      <c r="K345" s="2"/>
      <c r="L345" s="2"/>
      <c r="M345" s="2"/>
      <c r="N345" s="2"/>
      <c r="O345" s="2"/>
      <c r="P345" s="2"/>
      <c r="Q345" s="2"/>
      <c r="R345" s="2"/>
      <c r="S345" s="2"/>
      <c r="T345" s="2"/>
      <c r="U345" s="2"/>
      <c r="V345" s="2"/>
      <c r="W345" s="2"/>
      <c r="X345" s="2"/>
      <c r="Y345" s="2"/>
      <c r="Z345" s="2"/>
      <c r="AA345" s="2"/>
    </row>
    <row r="346" spans="1:27" ht="18.600000000000001">
      <c r="A346" s="28"/>
      <c r="B346" s="26"/>
      <c r="C346" s="26"/>
      <c r="D346" s="26"/>
      <c r="E346" s="2"/>
      <c r="F346" s="2"/>
      <c r="G346" s="2"/>
      <c r="H346" s="2"/>
      <c r="I346" s="2"/>
      <c r="J346" s="2"/>
      <c r="K346" s="2"/>
      <c r="L346" s="2"/>
      <c r="M346" s="2"/>
      <c r="N346" s="2"/>
      <c r="O346" s="2"/>
      <c r="P346" s="2"/>
      <c r="Q346" s="2"/>
      <c r="R346" s="2"/>
      <c r="S346" s="2"/>
      <c r="T346" s="2"/>
      <c r="U346" s="2"/>
      <c r="V346" s="2"/>
      <c r="W346" s="2"/>
      <c r="X346" s="2"/>
      <c r="Y346" s="2"/>
      <c r="Z346" s="2"/>
      <c r="AA346" s="2"/>
    </row>
    <row r="347" spans="1:27" ht="18.600000000000001">
      <c r="A347" s="28"/>
      <c r="B347" s="26"/>
      <c r="C347" s="26"/>
      <c r="D347" s="26"/>
      <c r="E347" s="2"/>
      <c r="F347" s="2"/>
      <c r="G347" s="2"/>
      <c r="H347" s="2"/>
      <c r="I347" s="2"/>
      <c r="J347" s="2"/>
      <c r="K347" s="2"/>
      <c r="L347" s="2"/>
      <c r="M347" s="2"/>
      <c r="N347" s="2"/>
      <c r="O347" s="2"/>
      <c r="P347" s="2"/>
      <c r="Q347" s="2"/>
      <c r="R347" s="2"/>
      <c r="S347" s="2"/>
      <c r="T347" s="2"/>
      <c r="U347" s="2"/>
      <c r="V347" s="2"/>
      <c r="W347" s="2"/>
      <c r="X347" s="2"/>
      <c r="Y347" s="2"/>
      <c r="Z347" s="2"/>
      <c r="AA347" s="2"/>
    </row>
    <row r="348" spans="1:27" ht="18.600000000000001">
      <c r="A348" s="28"/>
      <c r="B348" s="26"/>
      <c r="C348" s="26"/>
      <c r="D348" s="26"/>
      <c r="E348" s="2"/>
      <c r="F348" s="2"/>
      <c r="G348" s="2"/>
      <c r="H348" s="2"/>
      <c r="I348" s="2"/>
      <c r="J348" s="2"/>
      <c r="K348" s="2"/>
      <c r="L348" s="2"/>
      <c r="M348" s="2"/>
      <c r="N348" s="2"/>
      <c r="O348" s="2"/>
      <c r="P348" s="2"/>
      <c r="Q348" s="2"/>
      <c r="R348" s="2"/>
      <c r="S348" s="2"/>
      <c r="T348" s="2"/>
      <c r="U348" s="2"/>
      <c r="V348" s="2"/>
      <c r="W348" s="2"/>
      <c r="X348" s="2"/>
      <c r="Y348" s="2"/>
      <c r="Z348" s="2"/>
      <c r="AA348" s="2"/>
    </row>
    <row r="349" spans="1:27" ht="18.600000000000001">
      <c r="A349" s="28"/>
      <c r="B349" s="26"/>
      <c r="C349" s="26"/>
      <c r="D349" s="26"/>
      <c r="E349" s="2"/>
      <c r="F349" s="2"/>
      <c r="G349" s="2"/>
      <c r="H349" s="2"/>
      <c r="I349" s="2"/>
      <c r="J349" s="2"/>
      <c r="K349" s="2"/>
      <c r="L349" s="2"/>
      <c r="M349" s="2"/>
      <c r="N349" s="2"/>
      <c r="O349" s="2"/>
      <c r="P349" s="2"/>
      <c r="Q349" s="2"/>
      <c r="R349" s="2"/>
      <c r="S349" s="2"/>
      <c r="T349" s="2"/>
      <c r="U349" s="2"/>
      <c r="V349" s="2"/>
      <c r="W349" s="2"/>
      <c r="X349" s="2"/>
      <c r="Y349" s="2"/>
      <c r="Z349" s="2"/>
      <c r="AA349" s="2"/>
    </row>
    <row r="350" spans="1:27" ht="18.600000000000001">
      <c r="A350" s="28"/>
      <c r="B350" s="26"/>
      <c r="C350" s="26"/>
      <c r="D350" s="26"/>
      <c r="E350" s="2"/>
      <c r="F350" s="2"/>
      <c r="G350" s="2"/>
      <c r="H350" s="2"/>
      <c r="I350" s="2"/>
      <c r="J350" s="2"/>
      <c r="K350" s="2"/>
      <c r="L350" s="2"/>
      <c r="M350" s="2"/>
      <c r="N350" s="2"/>
      <c r="O350" s="2"/>
      <c r="P350" s="2"/>
      <c r="Q350" s="2"/>
      <c r="R350" s="2"/>
      <c r="S350" s="2"/>
      <c r="T350" s="2"/>
      <c r="U350" s="2"/>
      <c r="V350" s="2"/>
      <c r="W350" s="2"/>
      <c r="X350" s="2"/>
      <c r="Y350" s="2"/>
      <c r="Z350" s="2"/>
      <c r="AA350" s="2"/>
    </row>
    <row r="351" spans="1:27" ht="18.600000000000001">
      <c r="A351" s="28"/>
      <c r="B351" s="26"/>
      <c r="C351" s="26"/>
      <c r="D351" s="26"/>
      <c r="E351" s="2"/>
      <c r="F351" s="2"/>
      <c r="G351" s="2"/>
      <c r="H351" s="2"/>
      <c r="I351" s="2"/>
      <c r="J351" s="2"/>
      <c r="K351" s="2"/>
      <c r="L351" s="2"/>
      <c r="M351" s="2"/>
      <c r="N351" s="2"/>
      <c r="O351" s="2"/>
      <c r="P351" s="2"/>
      <c r="Q351" s="2"/>
      <c r="R351" s="2"/>
      <c r="S351" s="2"/>
      <c r="T351" s="2"/>
      <c r="U351" s="2"/>
      <c r="V351" s="2"/>
      <c r="W351" s="2"/>
      <c r="X351" s="2"/>
      <c r="Y351" s="2"/>
      <c r="Z351" s="2"/>
      <c r="AA351" s="2"/>
    </row>
    <row r="352" spans="1:27" ht="18.600000000000001">
      <c r="A352" s="28"/>
      <c r="B352" s="26"/>
      <c r="C352" s="26"/>
      <c r="D352" s="26"/>
      <c r="E352" s="2"/>
      <c r="F352" s="2"/>
      <c r="G352" s="2"/>
      <c r="H352" s="2"/>
      <c r="I352" s="2"/>
      <c r="J352" s="2"/>
      <c r="K352" s="2"/>
      <c r="L352" s="2"/>
      <c r="M352" s="2"/>
      <c r="N352" s="2"/>
      <c r="O352" s="2"/>
      <c r="P352" s="2"/>
      <c r="Q352" s="2"/>
      <c r="R352" s="2"/>
      <c r="S352" s="2"/>
      <c r="T352" s="2"/>
      <c r="U352" s="2"/>
      <c r="V352" s="2"/>
      <c r="W352" s="2"/>
      <c r="X352" s="2"/>
      <c r="Y352" s="2"/>
      <c r="Z352" s="2"/>
      <c r="AA352" s="2"/>
    </row>
    <row r="353" spans="1:27" ht="18.600000000000001">
      <c r="A353" s="28"/>
      <c r="B353" s="26"/>
      <c r="C353" s="26"/>
      <c r="D353" s="26"/>
      <c r="E353" s="2"/>
      <c r="F353" s="2"/>
      <c r="G353" s="2"/>
      <c r="H353" s="2"/>
      <c r="I353" s="2"/>
      <c r="J353" s="2"/>
      <c r="K353" s="2"/>
      <c r="L353" s="2"/>
      <c r="M353" s="2"/>
      <c r="N353" s="2"/>
      <c r="O353" s="2"/>
      <c r="P353" s="2"/>
      <c r="Q353" s="2"/>
      <c r="R353" s="2"/>
      <c r="S353" s="2"/>
      <c r="T353" s="2"/>
      <c r="U353" s="2"/>
      <c r="V353" s="2"/>
      <c r="W353" s="2"/>
      <c r="X353" s="2"/>
      <c r="Y353" s="2"/>
      <c r="Z353" s="2"/>
      <c r="AA353" s="2"/>
    </row>
    <row r="354" spans="1:27" ht="18.600000000000001">
      <c r="A354" s="28"/>
      <c r="B354" s="26"/>
      <c r="C354" s="26"/>
      <c r="D354" s="26"/>
      <c r="E354" s="2"/>
      <c r="F354" s="2"/>
      <c r="G354" s="2"/>
      <c r="H354" s="2"/>
      <c r="I354" s="2"/>
      <c r="J354" s="2"/>
      <c r="K354" s="2"/>
      <c r="L354" s="2"/>
      <c r="M354" s="2"/>
      <c r="N354" s="2"/>
      <c r="O354" s="2"/>
      <c r="P354" s="2"/>
      <c r="Q354" s="2"/>
      <c r="R354" s="2"/>
      <c r="S354" s="2"/>
      <c r="T354" s="2"/>
      <c r="U354" s="2"/>
      <c r="V354" s="2"/>
      <c r="W354" s="2"/>
      <c r="X354" s="2"/>
      <c r="Y354" s="2"/>
      <c r="Z354" s="2"/>
      <c r="AA354" s="2"/>
    </row>
    <row r="355" spans="1:27" ht="18.600000000000001">
      <c r="A355" s="28"/>
      <c r="B355" s="26"/>
      <c r="C355" s="26"/>
      <c r="D355" s="26"/>
      <c r="E355" s="2"/>
      <c r="F355" s="2"/>
      <c r="G355" s="2"/>
      <c r="H355" s="2"/>
      <c r="I355" s="2"/>
      <c r="J355" s="2"/>
      <c r="K355" s="2"/>
      <c r="L355" s="2"/>
      <c r="M355" s="2"/>
      <c r="N355" s="2"/>
      <c r="O355" s="2"/>
      <c r="P355" s="2"/>
      <c r="Q355" s="2"/>
      <c r="R355" s="2"/>
      <c r="S355" s="2"/>
      <c r="T355" s="2"/>
      <c r="U355" s="2"/>
      <c r="V355" s="2"/>
      <c r="W355" s="2"/>
      <c r="X355" s="2"/>
      <c r="Y355" s="2"/>
      <c r="Z355" s="2"/>
      <c r="AA355" s="2"/>
    </row>
    <row r="356" spans="1:27" ht="18.600000000000001">
      <c r="A356" s="28"/>
      <c r="B356" s="26"/>
      <c r="C356" s="26"/>
      <c r="D356" s="26"/>
      <c r="E356" s="2"/>
      <c r="F356" s="2"/>
      <c r="G356" s="2"/>
      <c r="H356" s="2"/>
      <c r="I356" s="2"/>
      <c r="J356" s="2"/>
      <c r="K356" s="2"/>
      <c r="L356" s="2"/>
      <c r="M356" s="2"/>
      <c r="N356" s="2"/>
      <c r="O356" s="2"/>
      <c r="P356" s="2"/>
      <c r="Q356" s="2"/>
      <c r="R356" s="2"/>
      <c r="S356" s="2"/>
      <c r="T356" s="2"/>
      <c r="U356" s="2"/>
      <c r="V356" s="2"/>
      <c r="W356" s="2"/>
      <c r="X356" s="2"/>
      <c r="Y356" s="2"/>
      <c r="Z356" s="2"/>
      <c r="AA356" s="2"/>
    </row>
    <row r="357" spans="1:27" ht="18.600000000000001">
      <c r="A357" s="28"/>
      <c r="B357" s="26"/>
      <c r="C357" s="26"/>
      <c r="D357" s="26"/>
      <c r="E357" s="2"/>
      <c r="F357" s="2"/>
      <c r="G357" s="2"/>
      <c r="H357" s="2"/>
      <c r="I357" s="2"/>
      <c r="J357" s="2"/>
      <c r="K357" s="2"/>
      <c r="L357" s="2"/>
      <c r="M357" s="2"/>
      <c r="N357" s="2"/>
      <c r="O357" s="2"/>
      <c r="P357" s="2"/>
      <c r="Q357" s="2"/>
      <c r="R357" s="2"/>
      <c r="S357" s="2"/>
      <c r="T357" s="2"/>
      <c r="U357" s="2"/>
      <c r="V357" s="2"/>
      <c r="W357" s="2"/>
      <c r="X357" s="2"/>
      <c r="Y357" s="2"/>
      <c r="Z357" s="2"/>
      <c r="AA357" s="2"/>
    </row>
    <row r="358" spans="1:27" ht="18.600000000000001">
      <c r="A358" s="28"/>
      <c r="B358" s="26"/>
      <c r="C358" s="26"/>
      <c r="D358" s="26"/>
      <c r="E358" s="2"/>
      <c r="F358" s="2"/>
      <c r="G358" s="2"/>
      <c r="H358" s="2"/>
      <c r="I358" s="2"/>
      <c r="J358" s="2"/>
      <c r="K358" s="2"/>
      <c r="L358" s="2"/>
      <c r="M358" s="2"/>
      <c r="N358" s="2"/>
      <c r="O358" s="2"/>
      <c r="P358" s="2"/>
      <c r="Q358" s="2"/>
      <c r="R358" s="2"/>
      <c r="S358" s="2"/>
      <c r="T358" s="2"/>
      <c r="U358" s="2"/>
      <c r="V358" s="2"/>
      <c r="W358" s="2"/>
      <c r="X358" s="2"/>
      <c r="Y358" s="2"/>
      <c r="Z358" s="2"/>
      <c r="AA358" s="2"/>
    </row>
    <row r="359" spans="1:27" ht="18.600000000000001">
      <c r="A359" s="28"/>
      <c r="B359" s="26"/>
      <c r="C359" s="26"/>
      <c r="D359" s="26"/>
      <c r="E359" s="2"/>
      <c r="F359" s="2"/>
      <c r="G359" s="2"/>
      <c r="H359" s="2"/>
      <c r="I359" s="2"/>
      <c r="J359" s="2"/>
      <c r="K359" s="2"/>
      <c r="L359" s="2"/>
      <c r="M359" s="2"/>
      <c r="N359" s="2"/>
      <c r="O359" s="2"/>
      <c r="P359" s="2"/>
      <c r="Q359" s="2"/>
      <c r="R359" s="2"/>
      <c r="S359" s="2"/>
      <c r="T359" s="2"/>
      <c r="U359" s="2"/>
      <c r="V359" s="2"/>
      <c r="W359" s="2"/>
      <c r="X359" s="2"/>
      <c r="Y359" s="2"/>
      <c r="Z359" s="2"/>
      <c r="AA359" s="2"/>
    </row>
    <row r="360" spans="1:27" ht="18.600000000000001">
      <c r="A360" s="28"/>
      <c r="B360" s="26"/>
      <c r="C360" s="26"/>
      <c r="D360" s="26"/>
      <c r="E360" s="2"/>
      <c r="F360" s="2"/>
      <c r="G360" s="2"/>
      <c r="H360" s="2"/>
      <c r="I360" s="2"/>
      <c r="J360" s="2"/>
      <c r="K360" s="2"/>
      <c r="L360" s="2"/>
      <c r="M360" s="2"/>
      <c r="N360" s="2"/>
      <c r="O360" s="2"/>
      <c r="P360" s="2"/>
      <c r="Q360" s="2"/>
      <c r="R360" s="2"/>
      <c r="S360" s="2"/>
      <c r="T360" s="2"/>
      <c r="U360" s="2"/>
      <c r="V360" s="2"/>
      <c r="W360" s="2"/>
      <c r="X360" s="2"/>
      <c r="Y360" s="2"/>
      <c r="Z360" s="2"/>
      <c r="AA360" s="2"/>
    </row>
    <row r="361" spans="1:27" ht="18.600000000000001">
      <c r="A361" s="28"/>
      <c r="B361" s="26"/>
      <c r="C361" s="26"/>
      <c r="D361" s="26"/>
      <c r="E361" s="2"/>
      <c r="F361" s="2"/>
      <c r="G361" s="2"/>
      <c r="H361" s="2"/>
      <c r="I361" s="2"/>
      <c r="J361" s="2"/>
      <c r="K361" s="2"/>
      <c r="L361" s="2"/>
      <c r="M361" s="2"/>
      <c r="N361" s="2"/>
      <c r="O361" s="2"/>
      <c r="P361" s="2"/>
      <c r="Q361" s="2"/>
      <c r="R361" s="2"/>
      <c r="S361" s="2"/>
      <c r="T361" s="2"/>
      <c r="U361" s="2"/>
      <c r="V361" s="2"/>
      <c r="W361" s="2"/>
      <c r="X361" s="2"/>
      <c r="Y361" s="2"/>
      <c r="Z361" s="2"/>
      <c r="AA361" s="2"/>
    </row>
    <row r="362" spans="1:27" ht="18.600000000000001">
      <c r="A362" s="28"/>
      <c r="B362" s="26"/>
      <c r="C362" s="26"/>
      <c r="D362" s="26"/>
      <c r="E362" s="2"/>
      <c r="F362" s="2"/>
      <c r="G362" s="2"/>
      <c r="H362" s="2"/>
      <c r="I362" s="2"/>
      <c r="J362" s="2"/>
      <c r="K362" s="2"/>
      <c r="L362" s="2"/>
      <c r="M362" s="2"/>
      <c r="N362" s="2"/>
      <c r="O362" s="2"/>
      <c r="P362" s="2"/>
      <c r="Q362" s="2"/>
      <c r="R362" s="2"/>
      <c r="S362" s="2"/>
      <c r="T362" s="2"/>
      <c r="U362" s="2"/>
      <c r="V362" s="2"/>
      <c r="W362" s="2"/>
      <c r="X362" s="2"/>
      <c r="Y362" s="2"/>
      <c r="Z362" s="2"/>
      <c r="AA362" s="2"/>
    </row>
    <row r="363" spans="1:27" ht="18.600000000000001">
      <c r="A363" s="28"/>
      <c r="B363" s="26"/>
      <c r="C363" s="26"/>
      <c r="D363" s="26"/>
      <c r="E363" s="2"/>
      <c r="F363" s="2"/>
      <c r="G363" s="2"/>
      <c r="H363" s="2"/>
      <c r="I363" s="2"/>
      <c r="J363" s="2"/>
      <c r="K363" s="2"/>
      <c r="L363" s="2"/>
      <c r="M363" s="2"/>
      <c r="N363" s="2"/>
      <c r="O363" s="2"/>
      <c r="P363" s="2"/>
      <c r="Q363" s="2"/>
      <c r="R363" s="2"/>
      <c r="S363" s="2"/>
      <c r="T363" s="2"/>
      <c r="U363" s="2"/>
      <c r="V363" s="2"/>
      <c r="W363" s="2"/>
      <c r="X363" s="2"/>
      <c r="Y363" s="2"/>
      <c r="Z363" s="2"/>
      <c r="AA363" s="2"/>
    </row>
    <row r="364" spans="1:27" ht="18.600000000000001">
      <c r="A364" s="28"/>
      <c r="B364" s="26"/>
      <c r="C364" s="26"/>
      <c r="D364" s="26"/>
      <c r="E364" s="2"/>
      <c r="F364" s="2"/>
      <c r="G364" s="2"/>
      <c r="H364" s="2"/>
      <c r="I364" s="2"/>
      <c r="J364" s="2"/>
      <c r="K364" s="2"/>
      <c r="L364" s="2"/>
      <c r="M364" s="2"/>
      <c r="N364" s="2"/>
      <c r="O364" s="2"/>
      <c r="P364" s="2"/>
      <c r="Q364" s="2"/>
      <c r="R364" s="2"/>
      <c r="S364" s="2"/>
      <c r="T364" s="2"/>
      <c r="U364" s="2"/>
      <c r="V364" s="2"/>
      <c r="W364" s="2"/>
      <c r="X364" s="2"/>
      <c r="Y364" s="2"/>
      <c r="Z364" s="2"/>
      <c r="AA364" s="2"/>
    </row>
    <row r="365" spans="1:27" ht="18.600000000000001">
      <c r="A365" s="28"/>
      <c r="B365" s="26"/>
      <c r="C365" s="26"/>
      <c r="D365" s="26"/>
      <c r="E365" s="2"/>
      <c r="F365" s="2"/>
      <c r="G365" s="2"/>
      <c r="H365" s="2"/>
      <c r="I365" s="2"/>
      <c r="J365" s="2"/>
      <c r="K365" s="2"/>
      <c r="L365" s="2"/>
      <c r="M365" s="2"/>
      <c r="N365" s="2"/>
      <c r="O365" s="2"/>
      <c r="P365" s="2"/>
      <c r="Q365" s="2"/>
      <c r="R365" s="2"/>
      <c r="S365" s="2"/>
      <c r="T365" s="2"/>
      <c r="U365" s="2"/>
      <c r="V365" s="2"/>
      <c r="W365" s="2"/>
      <c r="X365" s="2"/>
      <c r="Y365" s="2"/>
      <c r="Z365" s="2"/>
      <c r="AA365" s="2"/>
    </row>
    <row r="366" spans="1:27" ht="18.600000000000001">
      <c r="A366" s="28"/>
      <c r="B366" s="26"/>
      <c r="C366" s="26"/>
      <c r="D366" s="26"/>
      <c r="E366" s="2"/>
      <c r="F366" s="2"/>
      <c r="G366" s="2"/>
      <c r="H366" s="2"/>
      <c r="I366" s="2"/>
      <c r="J366" s="2"/>
      <c r="K366" s="2"/>
      <c r="L366" s="2"/>
      <c r="M366" s="2"/>
      <c r="N366" s="2"/>
      <c r="O366" s="2"/>
      <c r="P366" s="2"/>
      <c r="Q366" s="2"/>
      <c r="R366" s="2"/>
      <c r="S366" s="2"/>
      <c r="T366" s="2"/>
      <c r="U366" s="2"/>
      <c r="V366" s="2"/>
      <c r="W366" s="2"/>
      <c r="X366" s="2"/>
      <c r="Y366" s="2"/>
      <c r="Z366" s="2"/>
      <c r="AA366" s="2"/>
    </row>
    <row r="367" spans="1:27" ht="18.600000000000001">
      <c r="A367" s="28"/>
      <c r="B367" s="26"/>
      <c r="C367" s="26"/>
      <c r="D367" s="26"/>
      <c r="E367" s="2"/>
      <c r="F367" s="2"/>
      <c r="G367" s="2"/>
      <c r="H367" s="2"/>
      <c r="I367" s="2"/>
      <c r="J367" s="2"/>
      <c r="K367" s="2"/>
      <c r="L367" s="2"/>
      <c r="M367" s="2"/>
      <c r="N367" s="2"/>
      <c r="O367" s="2"/>
      <c r="P367" s="2"/>
      <c r="Q367" s="2"/>
      <c r="R367" s="2"/>
      <c r="S367" s="2"/>
      <c r="T367" s="2"/>
      <c r="U367" s="2"/>
      <c r="V367" s="2"/>
      <c r="W367" s="2"/>
      <c r="X367" s="2"/>
      <c r="Y367" s="2"/>
      <c r="Z367" s="2"/>
      <c r="AA367" s="2"/>
    </row>
    <row r="368" spans="1:27" ht="18.600000000000001">
      <c r="A368" s="28"/>
      <c r="B368" s="26"/>
      <c r="C368" s="26"/>
      <c r="D368" s="26"/>
      <c r="E368" s="2"/>
      <c r="F368" s="2"/>
      <c r="G368" s="2"/>
      <c r="H368" s="2"/>
      <c r="I368" s="2"/>
      <c r="J368" s="2"/>
      <c r="K368" s="2"/>
      <c r="L368" s="2"/>
      <c r="M368" s="2"/>
      <c r="N368" s="2"/>
      <c r="O368" s="2"/>
      <c r="P368" s="2"/>
      <c r="Q368" s="2"/>
      <c r="R368" s="2"/>
      <c r="S368" s="2"/>
      <c r="T368" s="2"/>
      <c r="U368" s="2"/>
      <c r="V368" s="2"/>
      <c r="W368" s="2"/>
      <c r="X368" s="2"/>
      <c r="Y368" s="2"/>
      <c r="Z368" s="2"/>
      <c r="AA368" s="2"/>
    </row>
    <row r="369" spans="1:27" ht="18.600000000000001">
      <c r="A369" s="28"/>
      <c r="B369" s="26"/>
      <c r="C369" s="26"/>
      <c r="D369" s="26"/>
      <c r="E369" s="2"/>
      <c r="F369" s="2"/>
      <c r="G369" s="2"/>
      <c r="H369" s="2"/>
      <c r="I369" s="2"/>
      <c r="J369" s="2"/>
      <c r="K369" s="2"/>
      <c r="L369" s="2"/>
      <c r="M369" s="2"/>
      <c r="N369" s="2"/>
      <c r="O369" s="2"/>
      <c r="P369" s="2"/>
      <c r="Q369" s="2"/>
      <c r="R369" s="2"/>
      <c r="S369" s="2"/>
      <c r="T369" s="2"/>
      <c r="U369" s="2"/>
      <c r="V369" s="2"/>
      <c r="W369" s="2"/>
      <c r="X369" s="2"/>
      <c r="Y369" s="2"/>
      <c r="Z369" s="2"/>
      <c r="AA369" s="2"/>
    </row>
    <row r="370" spans="1:27" ht="18.600000000000001">
      <c r="A370" s="28"/>
      <c r="B370" s="26"/>
      <c r="C370" s="26"/>
      <c r="D370" s="26"/>
      <c r="E370" s="2"/>
      <c r="F370" s="2"/>
      <c r="G370" s="2"/>
      <c r="H370" s="2"/>
      <c r="I370" s="2"/>
      <c r="J370" s="2"/>
      <c r="K370" s="2"/>
      <c r="L370" s="2"/>
      <c r="M370" s="2"/>
      <c r="N370" s="2"/>
      <c r="O370" s="2"/>
      <c r="P370" s="2"/>
      <c r="Q370" s="2"/>
      <c r="R370" s="2"/>
      <c r="S370" s="2"/>
      <c r="T370" s="2"/>
      <c r="U370" s="2"/>
      <c r="V370" s="2"/>
      <c r="W370" s="2"/>
      <c r="X370" s="2"/>
      <c r="Y370" s="2"/>
      <c r="Z370" s="2"/>
      <c r="AA370" s="2"/>
    </row>
    <row r="371" spans="1:27" ht="18.600000000000001">
      <c r="A371" s="28"/>
      <c r="B371" s="26"/>
      <c r="C371" s="26"/>
      <c r="D371" s="26"/>
      <c r="E371" s="2"/>
      <c r="F371" s="2"/>
      <c r="G371" s="2"/>
      <c r="H371" s="2"/>
      <c r="I371" s="2"/>
      <c r="J371" s="2"/>
      <c r="K371" s="2"/>
      <c r="L371" s="2"/>
      <c r="M371" s="2"/>
      <c r="N371" s="2"/>
      <c r="O371" s="2"/>
      <c r="P371" s="2"/>
      <c r="Q371" s="2"/>
      <c r="R371" s="2"/>
      <c r="S371" s="2"/>
      <c r="T371" s="2"/>
      <c r="U371" s="2"/>
      <c r="V371" s="2"/>
      <c r="W371" s="2"/>
      <c r="X371" s="2"/>
      <c r="Y371" s="2"/>
      <c r="Z371" s="2"/>
      <c r="AA371" s="2"/>
    </row>
    <row r="372" spans="1:27" ht="18.600000000000001">
      <c r="A372" s="28"/>
      <c r="B372" s="26"/>
      <c r="C372" s="26"/>
      <c r="D372" s="26"/>
      <c r="E372" s="2"/>
      <c r="F372" s="2"/>
      <c r="G372" s="2"/>
      <c r="H372" s="2"/>
      <c r="I372" s="2"/>
      <c r="J372" s="2"/>
      <c r="K372" s="2"/>
      <c r="L372" s="2"/>
      <c r="M372" s="2"/>
      <c r="N372" s="2"/>
      <c r="O372" s="2"/>
      <c r="P372" s="2"/>
      <c r="Q372" s="2"/>
      <c r="R372" s="2"/>
      <c r="S372" s="2"/>
      <c r="T372" s="2"/>
      <c r="U372" s="2"/>
      <c r="V372" s="2"/>
      <c r="W372" s="2"/>
      <c r="X372" s="2"/>
      <c r="Y372" s="2"/>
      <c r="Z372" s="2"/>
      <c r="AA372" s="2"/>
    </row>
    <row r="373" spans="1:27" ht="18.600000000000001">
      <c r="A373" s="28"/>
      <c r="B373" s="26"/>
      <c r="C373" s="26"/>
      <c r="D373" s="26"/>
      <c r="E373" s="2"/>
      <c r="F373" s="2"/>
      <c r="G373" s="2"/>
      <c r="H373" s="2"/>
      <c r="I373" s="2"/>
      <c r="J373" s="2"/>
      <c r="K373" s="2"/>
      <c r="L373" s="2"/>
      <c r="M373" s="2"/>
      <c r="N373" s="2"/>
      <c r="O373" s="2"/>
      <c r="P373" s="2"/>
      <c r="Q373" s="2"/>
      <c r="R373" s="2"/>
      <c r="S373" s="2"/>
      <c r="T373" s="2"/>
      <c r="U373" s="2"/>
      <c r="V373" s="2"/>
      <c r="W373" s="2"/>
      <c r="X373" s="2"/>
      <c r="Y373" s="2"/>
      <c r="Z373" s="2"/>
      <c r="AA373" s="2"/>
    </row>
    <row r="374" spans="1:27" ht="18.600000000000001">
      <c r="A374" s="28"/>
      <c r="B374" s="26"/>
      <c r="C374" s="26"/>
      <c r="D374" s="26"/>
      <c r="E374" s="2"/>
      <c r="F374" s="2"/>
      <c r="G374" s="2"/>
      <c r="H374" s="2"/>
      <c r="I374" s="2"/>
      <c r="J374" s="2"/>
      <c r="K374" s="2"/>
      <c r="L374" s="2"/>
      <c r="M374" s="2"/>
      <c r="N374" s="2"/>
      <c r="O374" s="2"/>
      <c r="P374" s="2"/>
      <c r="Q374" s="2"/>
      <c r="R374" s="2"/>
      <c r="S374" s="2"/>
      <c r="T374" s="2"/>
      <c r="U374" s="2"/>
      <c r="V374" s="2"/>
      <c r="W374" s="2"/>
      <c r="X374" s="2"/>
      <c r="Y374" s="2"/>
      <c r="Z374" s="2"/>
      <c r="AA374" s="2"/>
    </row>
    <row r="375" spans="1:27" ht="18.600000000000001">
      <c r="A375" s="28"/>
      <c r="B375" s="26"/>
      <c r="C375" s="26"/>
      <c r="D375" s="26"/>
      <c r="E375" s="2"/>
      <c r="F375" s="2"/>
      <c r="G375" s="2"/>
      <c r="H375" s="2"/>
      <c r="I375" s="2"/>
      <c r="J375" s="2"/>
      <c r="K375" s="2"/>
      <c r="L375" s="2"/>
      <c r="M375" s="2"/>
      <c r="N375" s="2"/>
      <c r="O375" s="2"/>
      <c r="P375" s="2"/>
      <c r="Q375" s="2"/>
      <c r="R375" s="2"/>
      <c r="S375" s="2"/>
      <c r="T375" s="2"/>
      <c r="U375" s="2"/>
      <c r="V375" s="2"/>
      <c r="W375" s="2"/>
      <c r="X375" s="2"/>
      <c r="Y375" s="2"/>
      <c r="Z375" s="2"/>
      <c r="AA375" s="2"/>
    </row>
    <row r="376" spans="1:27" ht="18.600000000000001">
      <c r="A376" s="28"/>
      <c r="B376" s="26"/>
      <c r="C376" s="26"/>
      <c r="D376" s="26"/>
      <c r="E376" s="2"/>
      <c r="F376" s="2"/>
      <c r="G376" s="2"/>
      <c r="H376" s="2"/>
      <c r="I376" s="2"/>
      <c r="J376" s="2"/>
      <c r="K376" s="2"/>
      <c r="L376" s="2"/>
      <c r="M376" s="2"/>
      <c r="N376" s="2"/>
      <c r="O376" s="2"/>
      <c r="P376" s="2"/>
      <c r="Q376" s="2"/>
      <c r="R376" s="2"/>
      <c r="S376" s="2"/>
      <c r="T376" s="2"/>
      <c r="U376" s="2"/>
      <c r="V376" s="2"/>
      <c r="W376" s="2"/>
      <c r="X376" s="2"/>
      <c r="Y376" s="2"/>
      <c r="Z376" s="2"/>
      <c r="AA376" s="2"/>
    </row>
    <row r="377" spans="1:27" ht="18.600000000000001">
      <c r="A377" s="28"/>
      <c r="B377" s="26"/>
      <c r="C377" s="26"/>
      <c r="D377" s="26"/>
      <c r="E377" s="2"/>
      <c r="F377" s="2"/>
      <c r="G377" s="2"/>
      <c r="H377" s="2"/>
      <c r="I377" s="2"/>
      <c r="J377" s="2"/>
      <c r="K377" s="2"/>
      <c r="L377" s="2"/>
      <c r="M377" s="2"/>
      <c r="N377" s="2"/>
      <c r="O377" s="2"/>
      <c r="P377" s="2"/>
      <c r="Q377" s="2"/>
      <c r="R377" s="2"/>
      <c r="S377" s="2"/>
      <c r="T377" s="2"/>
      <c r="U377" s="2"/>
      <c r="V377" s="2"/>
      <c r="W377" s="2"/>
      <c r="X377" s="2"/>
      <c r="Y377" s="2"/>
      <c r="Z377" s="2"/>
      <c r="AA377" s="2"/>
    </row>
    <row r="378" spans="1:27" ht="18.600000000000001">
      <c r="A378" s="28"/>
      <c r="B378" s="26"/>
      <c r="C378" s="26"/>
      <c r="D378" s="26"/>
      <c r="E378" s="2"/>
      <c r="F378" s="2"/>
      <c r="G378" s="2"/>
      <c r="H378" s="2"/>
      <c r="I378" s="2"/>
      <c r="J378" s="2"/>
      <c r="K378" s="2"/>
      <c r="L378" s="2"/>
      <c r="M378" s="2"/>
      <c r="N378" s="2"/>
      <c r="O378" s="2"/>
      <c r="P378" s="2"/>
      <c r="Q378" s="2"/>
      <c r="R378" s="2"/>
      <c r="S378" s="2"/>
      <c r="T378" s="2"/>
      <c r="U378" s="2"/>
      <c r="V378" s="2"/>
      <c r="W378" s="2"/>
      <c r="X378" s="2"/>
      <c r="Y378" s="2"/>
      <c r="Z378" s="2"/>
      <c r="AA378" s="2"/>
    </row>
    <row r="379" spans="1:27" ht="18.600000000000001">
      <c r="A379" s="28"/>
      <c r="B379" s="26"/>
      <c r="C379" s="26"/>
      <c r="D379" s="26"/>
      <c r="E379" s="2"/>
      <c r="F379" s="2"/>
      <c r="G379" s="2"/>
      <c r="H379" s="2"/>
      <c r="I379" s="2"/>
      <c r="J379" s="2"/>
      <c r="K379" s="2"/>
      <c r="L379" s="2"/>
      <c r="M379" s="2"/>
      <c r="N379" s="2"/>
      <c r="O379" s="2"/>
      <c r="P379" s="2"/>
      <c r="Q379" s="2"/>
      <c r="R379" s="2"/>
      <c r="S379" s="2"/>
      <c r="T379" s="2"/>
      <c r="U379" s="2"/>
      <c r="V379" s="2"/>
      <c r="W379" s="2"/>
      <c r="X379" s="2"/>
      <c r="Y379" s="2"/>
      <c r="Z379" s="2"/>
      <c r="AA379" s="2"/>
    </row>
    <row r="380" spans="1:27" ht="18.600000000000001">
      <c r="A380" s="28"/>
      <c r="B380" s="26"/>
      <c r="C380" s="26"/>
      <c r="D380" s="26"/>
      <c r="E380" s="2"/>
      <c r="F380" s="2"/>
      <c r="G380" s="2"/>
      <c r="H380" s="2"/>
      <c r="I380" s="2"/>
      <c r="J380" s="2"/>
      <c r="K380" s="2"/>
      <c r="L380" s="2"/>
      <c r="M380" s="2"/>
      <c r="N380" s="2"/>
      <c r="O380" s="2"/>
      <c r="P380" s="2"/>
      <c r="Q380" s="2"/>
      <c r="R380" s="2"/>
      <c r="S380" s="2"/>
      <c r="T380" s="2"/>
      <c r="U380" s="2"/>
      <c r="V380" s="2"/>
      <c r="W380" s="2"/>
      <c r="X380" s="2"/>
      <c r="Y380" s="2"/>
      <c r="Z380" s="2"/>
      <c r="AA380" s="2"/>
    </row>
    <row r="381" spans="1:27" ht="18.600000000000001">
      <c r="A381" s="28"/>
      <c r="B381" s="26"/>
      <c r="C381" s="26"/>
      <c r="D381" s="26"/>
      <c r="E381" s="2"/>
      <c r="F381" s="2"/>
      <c r="G381" s="2"/>
      <c r="H381" s="2"/>
      <c r="I381" s="2"/>
      <c r="J381" s="2"/>
      <c r="K381" s="2"/>
      <c r="L381" s="2"/>
      <c r="M381" s="2"/>
      <c r="N381" s="2"/>
      <c r="O381" s="2"/>
      <c r="P381" s="2"/>
      <c r="Q381" s="2"/>
      <c r="R381" s="2"/>
      <c r="S381" s="2"/>
      <c r="T381" s="2"/>
      <c r="U381" s="2"/>
      <c r="V381" s="2"/>
      <c r="W381" s="2"/>
      <c r="X381" s="2"/>
      <c r="Y381" s="2"/>
      <c r="Z381" s="2"/>
      <c r="AA381" s="2"/>
    </row>
    <row r="382" spans="1:27" ht="18.600000000000001">
      <c r="A382" s="28"/>
      <c r="B382" s="26"/>
      <c r="C382" s="26"/>
      <c r="D382" s="26"/>
      <c r="E382" s="2"/>
      <c r="F382" s="2"/>
      <c r="G382" s="2"/>
      <c r="H382" s="2"/>
      <c r="I382" s="2"/>
      <c r="J382" s="2"/>
      <c r="K382" s="2"/>
      <c r="L382" s="2"/>
      <c r="M382" s="2"/>
      <c r="N382" s="2"/>
      <c r="O382" s="2"/>
      <c r="P382" s="2"/>
      <c r="Q382" s="2"/>
      <c r="R382" s="2"/>
      <c r="S382" s="2"/>
      <c r="T382" s="2"/>
      <c r="U382" s="2"/>
      <c r="V382" s="2"/>
      <c r="W382" s="2"/>
      <c r="X382" s="2"/>
      <c r="Y382" s="2"/>
      <c r="Z382" s="2"/>
      <c r="AA382" s="2"/>
    </row>
    <row r="383" spans="1:27" ht="18.600000000000001">
      <c r="A383" s="28"/>
      <c r="B383" s="26"/>
      <c r="C383" s="26"/>
      <c r="D383" s="26"/>
      <c r="E383" s="2"/>
      <c r="F383" s="2"/>
      <c r="G383" s="2"/>
      <c r="H383" s="2"/>
      <c r="I383" s="2"/>
      <c r="J383" s="2"/>
      <c r="K383" s="2"/>
      <c r="L383" s="2"/>
      <c r="M383" s="2"/>
      <c r="N383" s="2"/>
      <c r="O383" s="2"/>
      <c r="P383" s="2"/>
      <c r="Q383" s="2"/>
      <c r="R383" s="2"/>
      <c r="S383" s="2"/>
      <c r="T383" s="2"/>
      <c r="U383" s="2"/>
      <c r="V383" s="2"/>
      <c r="W383" s="2"/>
      <c r="X383" s="2"/>
      <c r="Y383" s="2"/>
      <c r="Z383" s="2"/>
      <c r="AA383" s="2"/>
    </row>
    <row r="384" spans="1:27" ht="18.600000000000001">
      <c r="A384" s="28"/>
      <c r="B384" s="26"/>
      <c r="C384" s="26"/>
      <c r="D384" s="26"/>
      <c r="E384" s="2"/>
      <c r="F384" s="2"/>
      <c r="G384" s="2"/>
      <c r="H384" s="2"/>
      <c r="I384" s="2"/>
      <c r="J384" s="2"/>
      <c r="K384" s="2"/>
      <c r="L384" s="2"/>
      <c r="M384" s="2"/>
      <c r="N384" s="2"/>
      <c r="O384" s="2"/>
      <c r="P384" s="2"/>
      <c r="Q384" s="2"/>
      <c r="R384" s="2"/>
      <c r="S384" s="2"/>
      <c r="T384" s="2"/>
      <c r="U384" s="2"/>
      <c r="V384" s="2"/>
      <c r="W384" s="2"/>
      <c r="X384" s="2"/>
      <c r="Y384" s="2"/>
      <c r="Z384" s="2"/>
      <c r="AA384" s="2"/>
    </row>
    <row r="385" spans="1:27" ht="18.600000000000001">
      <c r="A385" s="28"/>
      <c r="B385" s="26"/>
      <c r="C385" s="26"/>
      <c r="D385" s="26"/>
      <c r="E385" s="2"/>
      <c r="F385" s="2"/>
      <c r="G385" s="2"/>
      <c r="H385" s="2"/>
      <c r="I385" s="2"/>
      <c r="J385" s="2"/>
      <c r="K385" s="2"/>
      <c r="L385" s="2"/>
      <c r="M385" s="2"/>
      <c r="N385" s="2"/>
      <c r="O385" s="2"/>
      <c r="P385" s="2"/>
      <c r="Q385" s="2"/>
      <c r="R385" s="2"/>
      <c r="S385" s="2"/>
      <c r="T385" s="2"/>
      <c r="U385" s="2"/>
      <c r="V385" s="2"/>
      <c r="W385" s="2"/>
      <c r="X385" s="2"/>
      <c r="Y385" s="2"/>
      <c r="Z385" s="2"/>
      <c r="AA385" s="2"/>
    </row>
    <row r="386" spans="1:27" ht="18.600000000000001">
      <c r="A386" s="28"/>
      <c r="B386" s="26"/>
      <c r="C386" s="26"/>
      <c r="D386" s="26"/>
      <c r="E386" s="2"/>
      <c r="F386" s="2"/>
      <c r="G386" s="2"/>
      <c r="H386" s="2"/>
      <c r="I386" s="2"/>
      <c r="J386" s="2"/>
      <c r="K386" s="2"/>
      <c r="L386" s="2"/>
      <c r="M386" s="2"/>
      <c r="N386" s="2"/>
      <c r="O386" s="2"/>
      <c r="P386" s="2"/>
      <c r="Q386" s="2"/>
      <c r="R386" s="2"/>
      <c r="S386" s="2"/>
      <c r="T386" s="2"/>
      <c r="U386" s="2"/>
      <c r="V386" s="2"/>
      <c r="W386" s="2"/>
      <c r="X386" s="2"/>
      <c r="Y386" s="2"/>
      <c r="Z386" s="2"/>
      <c r="AA386" s="2"/>
    </row>
    <row r="387" spans="1:27" ht="18.600000000000001">
      <c r="A387" s="28"/>
      <c r="B387" s="26"/>
      <c r="C387" s="26"/>
      <c r="D387" s="26"/>
      <c r="E387" s="2"/>
      <c r="F387" s="2"/>
      <c r="G387" s="2"/>
      <c r="H387" s="2"/>
      <c r="I387" s="2"/>
      <c r="J387" s="2"/>
      <c r="K387" s="2"/>
      <c r="L387" s="2"/>
      <c r="M387" s="2"/>
      <c r="N387" s="2"/>
      <c r="O387" s="2"/>
      <c r="P387" s="2"/>
      <c r="Q387" s="2"/>
      <c r="R387" s="2"/>
      <c r="S387" s="2"/>
      <c r="T387" s="2"/>
      <c r="U387" s="2"/>
      <c r="V387" s="2"/>
      <c r="W387" s="2"/>
      <c r="X387" s="2"/>
      <c r="Y387" s="2"/>
      <c r="Z387" s="2"/>
      <c r="AA387" s="2"/>
    </row>
    <row r="388" spans="1:27" ht="18.600000000000001">
      <c r="A388" s="28"/>
      <c r="B388" s="26"/>
      <c r="C388" s="26"/>
      <c r="D388" s="26"/>
      <c r="E388" s="2"/>
      <c r="F388" s="2"/>
      <c r="G388" s="2"/>
      <c r="H388" s="2"/>
      <c r="I388" s="2"/>
      <c r="J388" s="2"/>
      <c r="K388" s="2"/>
      <c r="L388" s="2"/>
      <c r="M388" s="2"/>
      <c r="N388" s="2"/>
      <c r="O388" s="2"/>
      <c r="P388" s="2"/>
      <c r="Q388" s="2"/>
      <c r="R388" s="2"/>
      <c r="S388" s="2"/>
      <c r="T388" s="2"/>
      <c r="U388" s="2"/>
      <c r="V388" s="2"/>
      <c r="W388" s="2"/>
      <c r="X388" s="2"/>
      <c r="Y388" s="2"/>
      <c r="Z388" s="2"/>
      <c r="AA388" s="2"/>
    </row>
    <row r="389" spans="1:27" ht="18.600000000000001">
      <c r="A389" s="28"/>
      <c r="B389" s="26"/>
      <c r="C389" s="26"/>
      <c r="D389" s="26"/>
      <c r="E389" s="2"/>
      <c r="F389" s="2"/>
      <c r="G389" s="2"/>
      <c r="H389" s="2"/>
      <c r="I389" s="2"/>
      <c r="J389" s="2"/>
      <c r="K389" s="2"/>
      <c r="L389" s="2"/>
      <c r="M389" s="2"/>
      <c r="N389" s="2"/>
      <c r="O389" s="2"/>
      <c r="P389" s="2"/>
      <c r="Q389" s="2"/>
      <c r="R389" s="2"/>
      <c r="S389" s="2"/>
      <c r="T389" s="2"/>
      <c r="U389" s="2"/>
      <c r="V389" s="2"/>
      <c r="W389" s="2"/>
      <c r="X389" s="2"/>
      <c r="Y389" s="2"/>
      <c r="Z389" s="2"/>
      <c r="AA389" s="2"/>
    </row>
    <row r="390" spans="1:27" ht="18.600000000000001">
      <c r="A390" s="28"/>
      <c r="B390" s="26"/>
      <c r="C390" s="26"/>
      <c r="D390" s="26"/>
      <c r="E390" s="2"/>
      <c r="F390" s="2"/>
      <c r="G390" s="2"/>
      <c r="H390" s="2"/>
      <c r="I390" s="2"/>
      <c r="J390" s="2"/>
      <c r="K390" s="2"/>
      <c r="L390" s="2"/>
      <c r="M390" s="2"/>
      <c r="N390" s="2"/>
      <c r="O390" s="2"/>
      <c r="P390" s="2"/>
      <c r="Q390" s="2"/>
      <c r="R390" s="2"/>
      <c r="S390" s="2"/>
      <c r="T390" s="2"/>
      <c r="U390" s="2"/>
      <c r="V390" s="2"/>
      <c r="W390" s="2"/>
      <c r="X390" s="2"/>
      <c r="Y390" s="2"/>
      <c r="Z390" s="2"/>
      <c r="AA390" s="2"/>
    </row>
    <row r="391" spans="1:27" ht="18.600000000000001">
      <c r="A391" s="28"/>
      <c r="B391" s="26"/>
      <c r="C391" s="26"/>
      <c r="D391" s="26"/>
      <c r="E391" s="2"/>
      <c r="F391" s="2"/>
      <c r="G391" s="2"/>
      <c r="H391" s="2"/>
      <c r="I391" s="2"/>
      <c r="J391" s="2"/>
      <c r="K391" s="2"/>
      <c r="L391" s="2"/>
      <c r="M391" s="2"/>
      <c r="N391" s="2"/>
      <c r="O391" s="2"/>
      <c r="P391" s="2"/>
      <c r="Q391" s="2"/>
      <c r="R391" s="2"/>
      <c r="S391" s="2"/>
      <c r="T391" s="2"/>
      <c r="U391" s="2"/>
      <c r="V391" s="2"/>
      <c r="W391" s="2"/>
      <c r="X391" s="2"/>
      <c r="Y391" s="2"/>
      <c r="Z391" s="2"/>
      <c r="AA391" s="2"/>
    </row>
    <row r="392" spans="1:27" ht="18.600000000000001">
      <c r="A392" s="28"/>
      <c r="B392" s="26"/>
      <c r="C392" s="26"/>
      <c r="D392" s="26"/>
      <c r="E392" s="2"/>
      <c r="F392" s="2"/>
      <c r="G392" s="2"/>
      <c r="H392" s="2"/>
      <c r="I392" s="2"/>
      <c r="J392" s="2"/>
      <c r="K392" s="2"/>
      <c r="L392" s="2"/>
      <c r="M392" s="2"/>
      <c r="N392" s="2"/>
      <c r="O392" s="2"/>
      <c r="P392" s="2"/>
      <c r="Q392" s="2"/>
      <c r="R392" s="2"/>
      <c r="S392" s="2"/>
      <c r="T392" s="2"/>
      <c r="U392" s="2"/>
      <c r="V392" s="2"/>
      <c r="W392" s="2"/>
      <c r="X392" s="2"/>
      <c r="Y392" s="2"/>
      <c r="Z392" s="2"/>
      <c r="AA392" s="2"/>
    </row>
    <row r="393" spans="1:27" ht="18.600000000000001">
      <c r="A393" s="28"/>
      <c r="B393" s="26"/>
      <c r="C393" s="26"/>
      <c r="D393" s="26"/>
      <c r="E393" s="2"/>
      <c r="F393" s="2"/>
      <c r="G393" s="2"/>
      <c r="H393" s="2"/>
      <c r="I393" s="2"/>
      <c r="J393" s="2"/>
      <c r="K393" s="2"/>
      <c r="L393" s="2"/>
      <c r="M393" s="2"/>
      <c r="N393" s="2"/>
      <c r="O393" s="2"/>
      <c r="P393" s="2"/>
      <c r="Q393" s="2"/>
      <c r="R393" s="2"/>
      <c r="S393" s="2"/>
      <c r="T393" s="2"/>
      <c r="U393" s="2"/>
      <c r="V393" s="2"/>
      <c r="W393" s="2"/>
      <c r="X393" s="2"/>
      <c r="Y393" s="2"/>
      <c r="Z393" s="2"/>
      <c r="AA393" s="2"/>
    </row>
    <row r="394" spans="1:27" ht="18.600000000000001">
      <c r="A394" s="28"/>
      <c r="B394" s="26"/>
      <c r="C394" s="26"/>
      <c r="D394" s="26"/>
      <c r="E394" s="2"/>
      <c r="F394" s="2"/>
      <c r="G394" s="2"/>
      <c r="H394" s="2"/>
      <c r="I394" s="2"/>
      <c r="J394" s="2"/>
      <c r="K394" s="2"/>
      <c r="L394" s="2"/>
      <c r="M394" s="2"/>
      <c r="N394" s="2"/>
      <c r="O394" s="2"/>
      <c r="P394" s="2"/>
      <c r="Q394" s="2"/>
      <c r="R394" s="2"/>
      <c r="S394" s="2"/>
      <c r="T394" s="2"/>
      <c r="U394" s="2"/>
      <c r="V394" s="2"/>
      <c r="W394" s="2"/>
      <c r="X394" s="2"/>
      <c r="Y394" s="2"/>
      <c r="Z394" s="2"/>
      <c r="AA394" s="2"/>
    </row>
    <row r="395" spans="1:27" ht="18.600000000000001">
      <c r="A395" s="28"/>
      <c r="B395" s="26"/>
      <c r="C395" s="26"/>
      <c r="D395" s="26"/>
      <c r="E395" s="2"/>
      <c r="F395" s="2"/>
      <c r="G395" s="2"/>
      <c r="H395" s="2"/>
      <c r="I395" s="2"/>
      <c r="J395" s="2"/>
      <c r="K395" s="2"/>
      <c r="L395" s="2"/>
      <c r="M395" s="2"/>
      <c r="N395" s="2"/>
      <c r="O395" s="2"/>
      <c r="P395" s="2"/>
      <c r="Q395" s="2"/>
      <c r="R395" s="2"/>
      <c r="S395" s="2"/>
      <c r="T395" s="2"/>
      <c r="U395" s="2"/>
      <c r="V395" s="2"/>
      <c r="W395" s="2"/>
      <c r="X395" s="2"/>
      <c r="Y395" s="2"/>
      <c r="Z395" s="2"/>
      <c r="AA395" s="2"/>
    </row>
    <row r="396" spans="1:27" ht="18.600000000000001">
      <c r="A396" s="28"/>
      <c r="B396" s="26"/>
      <c r="C396" s="26"/>
      <c r="D396" s="26"/>
      <c r="E396" s="2"/>
      <c r="F396" s="2"/>
      <c r="G396" s="2"/>
      <c r="H396" s="2"/>
      <c r="I396" s="2"/>
      <c r="J396" s="2"/>
      <c r="K396" s="2"/>
      <c r="L396" s="2"/>
      <c r="M396" s="2"/>
      <c r="N396" s="2"/>
      <c r="O396" s="2"/>
      <c r="P396" s="2"/>
      <c r="Q396" s="2"/>
      <c r="R396" s="2"/>
      <c r="S396" s="2"/>
      <c r="T396" s="2"/>
      <c r="U396" s="2"/>
      <c r="V396" s="2"/>
      <c r="W396" s="2"/>
      <c r="X396" s="2"/>
      <c r="Y396" s="2"/>
      <c r="Z396" s="2"/>
      <c r="AA396" s="2"/>
    </row>
    <row r="397" spans="1:27" ht="18.600000000000001">
      <c r="A397" s="28"/>
      <c r="B397" s="26"/>
      <c r="C397" s="26"/>
      <c r="D397" s="26"/>
      <c r="E397" s="2"/>
      <c r="F397" s="2"/>
      <c r="G397" s="2"/>
      <c r="H397" s="2"/>
      <c r="I397" s="2"/>
      <c r="J397" s="2"/>
      <c r="K397" s="2"/>
      <c r="L397" s="2"/>
      <c r="M397" s="2"/>
      <c r="N397" s="2"/>
      <c r="O397" s="2"/>
      <c r="P397" s="2"/>
      <c r="Q397" s="2"/>
      <c r="R397" s="2"/>
      <c r="S397" s="2"/>
      <c r="T397" s="2"/>
      <c r="U397" s="2"/>
      <c r="V397" s="2"/>
      <c r="W397" s="2"/>
      <c r="X397" s="2"/>
      <c r="Y397" s="2"/>
      <c r="Z397" s="2"/>
      <c r="AA397" s="2"/>
    </row>
    <row r="398" spans="1:27" ht="18.600000000000001">
      <c r="A398" s="28"/>
      <c r="B398" s="26"/>
      <c r="C398" s="26"/>
      <c r="D398" s="26"/>
      <c r="E398" s="2"/>
      <c r="F398" s="2"/>
      <c r="G398" s="2"/>
      <c r="H398" s="2"/>
      <c r="I398" s="2"/>
      <c r="J398" s="2"/>
      <c r="K398" s="2"/>
      <c r="L398" s="2"/>
      <c r="M398" s="2"/>
      <c r="N398" s="2"/>
      <c r="O398" s="2"/>
      <c r="P398" s="2"/>
      <c r="Q398" s="2"/>
      <c r="R398" s="2"/>
      <c r="S398" s="2"/>
      <c r="T398" s="2"/>
      <c r="U398" s="2"/>
      <c r="V398" s="2"/>
      <c r="W398" s="2"/>
      <c r="X398" s="2"/>
      <c r="Y398" s="2"/>
      <c r="Z398" s="2"/>
      <c r="AA398" s="2"/>
    </row>
    <row r="399" spans="1:27" ht="18.600000000000001">
      <c r="A399" s="28"/>
      <c r="B399" s="26"/>
      <c r="C399" s="26"/>
      <c r="D399" s="26"/>
      <c r="E399" s="2"/>
      <c r="F399" s="2"/>
      <c r="G399" s="2"/>
      <c r="H399" s="2"/>
      <c r="I399" s="2"/>
      <c r="J399" s="2"/>
      <c r="K399" s="2"/>
      <c r="L399" s="2"/>
      <c r="M399" s="2"/>
      <c r="N399" s="2"/>
      <c r="O399" s="2"/>
      <c r="P399" s="2"/>
      <c r="Q399" s="2"/>
      <c r="R399" s="2"/>
      <c r="S399" s="2"/>
      <c r="T399" s="2"/>
      <c r="U399" s="2"/>
      <c r="V399" s="2"/>
      <c r="W399" s="2"/>
      <c r="X399" s="2"/>
      <c r="Y399" s="2"/>
      <c r="Z399" s="2"/>
      <c r="AA399" s="2"/>
    </row>
    <row r="400" spans="1:27" ht="18.600000000000001">
      <c r="A400" s="28"/>
      <c r="B400" s="26"/>
      <c r="C400" s="26"/>
      <c r="D400" s="26"/>
      <c r="E400" s="2"/>
      <c r="F400" s="2"/>
      <c r="G400" s="2"/>
      <c r="H400" s="2"/>
      <c r="I400" s="2"/>
      <c r="J400" s="2"/>
      <c r="K400" s="2"/>
      <c r="L400" s="2"/>
      <c r="M400" s="2"/>
      <c r="N400" s="2"/>
      <c r="O400" s="2"/>
      <c r="P400" s="2"/>
      <c r="Q400" s="2"/>
      <c r="R400" s="2"/>
      <c r="S400" s="2"/>
      <c r="T400" s="2"/>
      <c r="U400" s="2"/>
      <c r="V400" s="2"/>
      <c r="W400" s="2"/>
      <c r="X400" s="2"/>
      <c r="Y400" s="2"/>
      <c r="Z400" s="2"/>
      <c r="AA400" s="2"/>
    </row>
    <row r="401" spans="1:27" ht="18.600000000000001">
      <c r="A401" s="28"/>
      <c r="B401" s="26"/>
      <c r="C401" s="26"/>
      <c r="D401" s="26"/>
      <c r="E401" s="2"/>
      <c r="F401" s="2"/>
      <c r="G401" s="2"/>
      <c r="H401" s="2"/>
      <c r="I401" s="2"/>
      <c r="J401" s="2"/>
      <c r="K401" s="2"/>
      <c r="L401" s="2"/>
      <c r="M401" s="2"/>
      <c r="N401" s="2"/>
      <c r="O401" s="2"/>
      <c r="P401" s="2"/>
      <c r="Q401" s="2"/>
      <c r="R401" s="2"/>
      <c r="S401" s="2"/>
      <c r="T401" s="2"/>
      <c r="U401" s="2"/>
      <c r="V401" s="2"/>
      <c r="W401" s="2"/>
      <c r="X401" s="2"/>
      <c r="Y401" s="2"/>
      <c r="Z401" s="2"/>
      <c r="AA401" s="2"/>
    </row>
    <row r="402" spans="1:27" ht="18.600000000000001">
      <c r="A402" s="28"/>
      <c r="B402" s="26"/>
      <c r="C402" s="26"/>
      <c r="D402" s="26"/>
      <c r="E402" s="2"/>
      <c r="F402" s="2"/>
      <c r="G402" s="2"/>
      <c r="H402" s="2"/>
      <c r="I402" s="2"/>
      <c r="J402" s="2"/>
      <c r="K402" s="2"/>
      <c r="L402" s="2"/>
      <c r="M402" s="2"/>
      <c r="N402" s="2"/>
      <c r="O402" s="2"/>
      <c r="P402" s="2"/>
      <c r="Q402" s="2"/>
      <c r="R402" s="2"/>
      <c r="S402" s="2"/>
      <c r="T402" s="2"/>
      <c r="U402" s="2"/>
      <c r="V402" s="2"/>
      <c r="W402" s="2"/>
      <c r="X402" s="2"/>
      <c r="Y402" s="2"/>
      <c r="Z402" s="2"/>
      <c r="AA402" s="2"/>
    </row>
    <row r="403" spans="1:27" ht="18.600000000000001">
      <c r="A403" s="28"/>
      <c r="B403" s="26"/>
      <c r="C403" s="26"/>
      <c r="D403" s="26"/>
      <c r="E403" s="2"/>
      <c r="F403" s="2"/>
      <c r="G403" s="2"/>
      <c r="H403" s="2"/>
      <c r="I403" s="2"/>
      <c r="J403" s="2"/>
      <c r="K403" s="2"/>
      <c r="L403" s="2"/>
      <c r="M403" s="2"/>
      <c r="N403" s="2"/>
      <c r="O403" s="2"/>
      <c r="P403" s="2"/>
      <c r="Q403" s="2"/>
      <c r="R403" s="2"/>
      <c r="S403" s="2"/>
      <c r="T403" s="2"/>
      <c r="U403" s="2"/>
      <c r="V403" s="2"/>
      <c r="W403" s="2"/>
      <c r="X403" s="2"/>
      <c r="Y403" s="2"/>
      <c r="Z403" s="2"/>
      <c r="AA403" s="2"/>
    </row>
    <row r="404" spans="1:27" ht="18.600000000000001">
      <c r="A404" s="28"/>
      <c r="B404" s="26"/>
      <c r="C404" s="26"/>
      <c r="D404" s="26"/>
      <c r="E404" s="2"/>
      <c r="F404" s="2"/>
      <c r="G404" s="2"/>
      <c r="H404" s="2"/>
      <c r="I404" s="2"/>
      <c r="J404" s="2"/>
      <c r="K404" s="2"/>
      <c r="L404" s="2"/>
      <c r="M404" s="2"/>
      <c r="N404" s="2"/>
      <c r="O404" s="2"/>
      <c r="P404" s="2"/>
      <c r="Q404" s="2"/>
      <c r="R404" s="2"/>
      <c r="S404" s="2"/>
      <c r="T404" s="2"/>
      <c r="U404" s="2"/>
      <c r="V404" s="2"/>
      <c r="W404" s="2"/>
      <c r="X404" s="2"/>
      <c r="Y404" s="2"/>
      <c r="Z404" s="2"/>
      <c r="AA404" s="2"/>
    </row>
    <row r="405" spans="1:27" ht="18.600000000000001">
      <c r="A405" s="28"/>
      <c r="B405" s="26"/>
      <c r="C405" s="26"/>
      <c r="D405" s="26"/>
      <c r="E405" s="2"/>
      <c r="F405" s="2"/>
      <c r="G405" s="2"/>
      <c r="H405" s="2"/>
      <c r="I405" s="2"/>
      <c r="J405" s="2"/>
      <c r="K405" s="2"/>
      <c r="L405" s="2"/>
      <c r="M405" s="2"/>
      <c r="N405" s="2"/>
      <c r="O405" s="2"/>
      <c r="P405" s="2"/>
      <c r="Q405" s="2"/>
      <c r="R405" s="2"/>
      <c r="S405" s="2"/>
      <c r="T405" s="2"/>
      <c r="U405" s="2"/>
      <c r="V405" s="2"/>
      <c r="W405" s="2"/>
      <c r="X405" s="2"/>
      <c r="Y405" s="2"/>
      <c r="Z405" s="2"/>
      <c r="AA405" s="2"/>
    </row>
    <row r="406" spans="1:27" ht="18.600000000000001">
      <c r="A406" s="28"/>
      <c r="B406" s="26"/>
      <c r="C406" s="26"/>
      <c r="D406" s="26"/>
      <c r="E406" s="2"/>
      <c r="F406" s="2"/>
      <c r="G406" s="2"/>
      <c r="H406" s="2"/>
      <c r="I406" s="2"/>
      <c r="J406" s="2"/>
      <c r="K406" s="2"/>
      <c r="L406" s="2"/>
      <c r="M406" s="2"/>
      <c r="N406" s="2"/>
      <c r="O406" s="2"/>
      <c r="P406" s="2"/>
      <c r="Q406" s="2"/>
      <c r="R406" s="2"/>
      <c r="S406" s="2"/>
      <c r="T406" s="2"/>
      <c r="U406" s="2"/>
      <c r="V406" s="2"/>
      <c r="W406" s="2"/>
      <c r="X406" s="2"/>
      <c r="Y406" s="2"/>
      <c r="Z406" s="2"/>
      <c r="AA406" s="2"/>
    </row>
    <row r="407" spans="1:27" ht="18.600000000000001">
      <c r="A407" s="28"/>
      <c r="B407" s="26"/>
      <c r="C407" s="26"/>
      <c r="D407" s="26"/>
      <c r="E407" s="2"/>
      <c r="F407" s="2"/>
      <c r="G407" s="2"/>
      <c r="H407" s="2"/>
      <c r="I407" s="2"/>
      <c r="J407" s="2"/>
      <c r="K407" s="2"/>
      <c r="L407" s="2"/>
      <c r="M407" s="2"/>
      <c r="N407" s="2"/>
      <c r="O407" s="2"/>
      <c r="P407" s="2"/>
      <c r="Q407" s="2"/>
      <c r="R407" s="2"/>
      <c r="S407" s="2"/>
      <c r="T407" s="2"/>
      <c r="U407" s="2"/>
      <c r="V407" s="2"/>
      <c r="W407" s="2"/>
      <c r="X407" s="2"/>
      <c r="Y407" s="2"/>
      <c r="Z407" s="2"/>
      <c r="AA407" s="2"/>
    </row>
    <row r="408" spans="1:27" ht="18.600000000000001">
      <c r="A408" s="28"/>
      <c r="B408" s="26"/>
      <c r="C408" s="26"/>
      <c r="D408" s="26"/>
      <c r="E408" s="2"/>
      <c r="F408" s="2"/>
      <c r="G408" s="2"/>
      <c r="H408" s="2"/>
      <c r="I408" s="2"/>
      <c r="J408" s="2"/>
      <c r="K408" s="2"/>
      <c r="L408" s="2"/>
      <c r="M408" s="2"/>
      <c r="N408" s="2"/>
      <c r="O408" s="2"/>
      <c r="P408" s="2"/>
      <c r="Q408" s="2"/>
      <c r="R408" s="2"/>
      <c r="S408" s="2"/>
      <c r="T408" s="2"/>
      <c r="U408" s="2"/>
      <c r="V408" s="2"/>
      <c r="W408" s="2"/>
      <c r="X408" s="2"/>
      <c r="Y408" s="2"/>
      <c r="Z408" s="2"/>
      <c r="AA408" s="2"/>
    </row>
    <row r="409" spans="1:27" ht="18.600000000000001">
      <c r="A409" s="28"/>
      <c r="B409" s="26"/>
      <c r="C409" s="26"/>
      <c r="D409" s="26"/>
      <c r="E409" s="2"/>
      <c r="F409" s="2"/>
      <c r="G409" s="2"/>
      <c r="H409" s="2"/>
      <c r="I409" s="2"/>
      <c r="J409" s="2"/>
      <c r="K409" s="2"/>
      <c r="L409" s="2"/>
      <c r="M409" s="2"/>
      <c r="N409" s="2"/>
      <c r="O409" s="2"/>
      <c r="P409" s="2"/>
      <c r="Q409" s="2"/>
      <c r="R409" s="2"/>
      <c r="S409" s="2"/>
      <c r="T409" s="2"/>
      <c r="U409" s="2"/>
      <c r="V409" s="2"/>
      <c r="W409" s="2"/>
      <c r="X409" s="2"/>
      <c r="Y409" s="2"/>
      <c r="Z409" s="2"/>
      <c r="AA409" s="2"/>
    </row>
    <row r="410" spans="1:27" ht="18.600000000000001">
      <c r="A410" s="28"/>
      <c r="B410" s="26"/>
      <c r="C410" s="26"/>
      <c r="D410" s="26"/>
      <c r="E410" s="2"/>
      <c r="F410" s="2"/>
      <c r="G410" s="2"/>
      <c r="H410" s="2"/>
      <c r="I410" s="2"/>
      <c r="J410" s="2"/>
      <c r="K410" s="2"/>
      <c r="L410" s="2"/>
      <c r="M410" s="2"/>
      <c r="N410" s="2"/>
      <c r="O410" s="2"/>
      <c r="P410" s="2"/>
      <c r="Q410" s="2"/>
      <c r="R410" s="2"/>
      <c r="S410" s="2"/>
      <c r="T410" s="2"/>
      <c r="U410" s="2"/>
      <c r="V410" s="2"/>
      <c r="W410" s="2"/>
      <c r="X410" s="2"/>
      <c r="Y410" s="2"/>
      <c r="Z410" s="2"/>
      <c r="AA410" s="2"/>
    </row>
    <row r="411" spans="1:27" ht="18.600000000000001">
      <c r="A411" s="28"/>
      <c r="B411" s="26"/>
      <c r="C411" s="26"/>
      <c r="D411" s="26"/>
      <c r="E411" s="2"/>
      <c r="F411" s="2"/>
      <c r="G411" s="2"/>
      <c r="H411" s="2"/>
      <c r="I411" s="2"/>
      <c r="J411" s="2"/>
      <c r="K411" s="2"/>
      <c r="L411" s="2"/>
      <c r="M411" s="2"/>
      <c r="N411" s="2"/>
      <c r="O411" s="2"/>
      <c r="P411" s="2"/>
      <c r="Q411" s="2"/>
      <c r="R411" s="2"/>
      <c r="S411" s="2"/>
      <c r="T411" s="2"/>
      <c r="U411" s="2"/>
      <c r="V411" s="2"/>
      <c r="W411" s="2"/>
      <c r="X411" s="2"/>
      <c r="Y411" s="2"/>
      <c r="Z411" s="2"/>
      <c r="AA411" s="2"/>
    </row>
    <row r="412" spans="1:27" ht="18.600000000000001">
      <c r="A412" s="28"/>
      <c r="B412" s="26"/>
      <c r="C412" s="26"/>
      <c r="D412" s="26"/>
      <c r="E412" s="2"/>
      <c r="F412" s="2"/>
      <c r="G412" s="2"/>
      <c r="H412" s="2"/>
      <c r="I412" s="2"/>
      <c r="J412" s="2"/>
      <c r="K412" s="2"/>
      <c r="L412" s="2"/>
      <c r="M412" s="2"/>
      <c r="N412" s="2"/>
      <c r="O412" s="2"/>
      <c r="P412" s="2"/>
      <c r="Q412" s="2"/>
      <c r="R412" s="2"/>
      <c r="S412" s="2"/>
      <c r="T412" s="2"/>
      <c r="U412" s="2"/>
      <c r="V412" s="2"/>
      <c r="W412" s="2"/>
      <c r="X412" s="2"/>
      <c r="Y412" s="2"/>
      <c r="Z412" s="2"/>
      <c r="AA412" s="2"/>
    </row>
    <row r="413" spans="1:27" ht="18.600000000000001">
      <c r="A413" s="28"/>
      <c r="B413" s="26"/>
      <c r="C413" s="26"/>
      <c r="D413" s="26"/>
      <c r="E413" s="2"/>
      <c r="F413" s="2"/>
      <c r="G413" s="2"/>
      <c r="H413" s="2"/>
      <c r="I413" s="2"/>
      <c r="J413" s="2"/>
      <c r="K413" s="2"/>
      <c r="L413" s="2"/>
      <c r="M413" s="2"/>
      <c r="N413" s="2"/>
      <c r="O413" s="2"/>
      <c r="P413" s="2"/>
      <c r="Q413" s="2"/>
      <c r="R413" s="2"/>
      <c r="S413" s="2"/>
      <c r="T413" s="2"/>
      <c r="U413" s="2"/>
      <c r="V413" s="2"/>
      <c r="W413" s="2"/>
      <c r="X413" s="2"/>
      <c r="Y413" s="2"/>
      <c r="Z413" s="2"/>
      <c r="AA413" s="2"/>
    </row>
    <row r="414" spans="1:27" ht="18.600000000000001">
      <c r="A414" s="28"/>
      <c r="B414" s="26"/>
      <c r="C414" s="26"/>
      <c r="D414" s="26"/>
      <c r="E414" s="2"/>
      <c r="F414" s="2"/>
      <c r="G414" s="2"/>
      <c r="H414" s="2"/>
      <c r="I414" s="2"/>
      <c r="J414" s="2"/>
      <c r="K414" s="2"/>
      <c r="L414" s="2"/>
      <c r="M414" s="2"/>
      <c r="N414" s="2"/>
      <c r="O414" s="2"/>
      <c r="P414" s="2"/>
      <c r="Q414" s="2"/>
      <c r="R414" s="2"/>
      <c r="S414" s="2"/>
      <c r="T414" s="2"/>
      <c r="U414" s="2"/>
      <c r="V414" s="2"/>
      <c r="W414" s="2"/>
      <c r="X414" s="2"/>
      <c r="Y414" s="2"/>
      <c r="Z414" s="2"/>
      <c r="AA414" s="2"/>
    </row>
    <row r="415" spans="1:27" ht="18.600000000000001">
      <c r="A415" s="28"/>
      <c r="B415" s="26"/>
      <c r="C415" s="26"/>
      <c r="D415" s="26"/>
      <c r="E415" s="2"/>
      <c r="F415" s="2"/>
      <c r="G415" s="2"/>
      <c r="H415" s="2"/>
      <c r="I415" s="2"/>
      <c r="J415" s="2"/>
      <c r="K415" s="2"/>
      <c r="L415" s="2"/>
      <c r="M415" s="2"/>
      <c r="N415" s="2"/>
      <c r="O415" s="2"/>
      <c r="P415" s="2"/>
      <c r="Q415" s="2"/>
      <c r="R415" s="2"/>
      <c r="S415" s="2"/>
      <c r="T415" s="2"/>
      <c r="U415" s="2"/>
      <c r="V415" s="2"/>
      <c r="W415" s="2"/>
      <c r="X415" s="2"/>
      <c r="Y415" s="2"/>
      <c r="Z415" s="2"/>
      <c r="AA415" s="2"/>
    </row>
    <row r="416" spans="1:27" ht="18.600000000000001">
      <c r="A416" s="28"/>
      <c r="B416" s="26"/>
      <c r="C416" s="26"/>
      <c r="D416" s="26"/>
      <c r="E416" s="2"/>
      <c r="F416" s="2"/>
      <c r="G416" s="2"/>
      <c r="H416" s="2"/>
      <c r="I416" s="2"/>
      <c r="J416" s="2"/>
      <c r="K416" s="2"/>
      <c r="L416" s="2"/>
      <c r="M416" s="2"/>
      <c r="N416" s="2"/>
      <c r="O416" s="2"/>
      <c r="P416" s="2"/>
      <c r="Q416" s="2"/>
      <c r="R416" s="2"/>
      <c r="S416" s="2"/>
      <c r="T416" s="2"/>
      <c r="U416" s="2"/>
      <c r="V416" s="2"/>
      <c r="W416" s="2"/>
      <c r="X416" s="2"/>
      <c r="Y416" s="2"/>
      <c r="Z416" s="2"/>
      <c r="AA416" s="2"/>
    </row>
    <row r="417" spans="1:27" ht="18.600000000000001">
      <c r="A417" s="28"/>
      <c r="B417" s="26"/>
      <c r="C417" s="26"/>
      <c r="D417" s="26"/>
      <c r="E417" s="2"/>
      <c r="F417" s="2"/>
      <c r="G417" s="2"/>
      <c r="H417" s="2"/>
      <c r="I417" s="2"/>
      <c r="J417" s="2"/>
      <c r="K417" s="2"/>
      <c r="L417" s="2"/>
      <c r="M417" s="2"/>
      <c r="N417" s="2"/>
      <c r="O417" s="2"/>
      <c r="P417" s="2"/>
      <c r="Q417" s="2"/>
      <c r="R417" s="2"/>
      <c r="S417" s="2"/>
      <c r="T417" s="2"/>
      <c r="U417" s="2"/>
      <c r="V417" s="2"/>
      <c r="W417" s="2"/>
      <c r="X417" s="2"/>
      <c r="Y417" s="2"/>
      <c r="Z417" s="2"/>
      <c r="AA417" s="2"/>
    </row>
    <row r="418" spans="1:27" ht="18.600000000000001">
      <c r="A418" s="28"/>
      <c r="B418" s="26"/>
      <c r="C418" s="26"/>
      <c r="D418" s="26"/>
      <c r="E418" s="2"/>
      <c r="F418" s="2"/>
      <c r="G418" s="2"/>
      <c r="H418" s="2"/>
      <c r="I418" s="2"/>
      <c r="J418" s="2"/>
      <c r="K418" s="2"/>
      <c r="L418" s="2"/>
      <c r="M418" s="2"/>
      <c r="N418" s="2"/>
      <c r="O418" s="2"/>
      <c r="P418" s="2"/>
      <c r="Q418" s="2"/>
      <c r="R418" s="2"/>
      <c r="S418" s="2"/>
      <c r="T418" s="2"/>
      <c r="U418" s="2"/>
      <c r="V418" s="2"/>
      <c r="W418" s="2"/>
      <c r="X418" s="2"/>
      <c r="Y418" s="2"/>
      <c r="Z418" s="2"/>
      <c r="AA418" s="2"/>
    </row>
    <row r="419" spans="1:27" ht="18.600000000000001">
      <c r="A419" s="28"/>
      <c r="B419" s="26"/>
      <c r="C419" s="26"/>
      <c r="D419" s="26"/>
      <c r="E419" s="2"/>
      <c r="F419" s="2"/>
      <c r="G419" s="2"/>
      <c r="H419" s="2"/>
      <c r="I419" s="2"/>
      <c r="J419" s="2"/>
      <c r="K419" s="2"/>
      <c r="L419" s="2"/>
      <c r="M419" s="2"/>
      <c r="N419" s="2"/>
      <c r="O419" s="2"/>
      <c r="P419" s="2"/>
      <c r="Q419" s="2"/>
      <c r="R419" s="2"/>
      <c r="S419" s="2"/>
      <c r="T419" s="2"/>
      <c r="U419" s="2"/>
      <c r="V419" s="2"/>
      <c r="W419" s="2"/>
      <c r="X419" s="2"/>
      <c r="Y419" s="2"/>
      <c r="Z419" s="2"/>
      <c r="AA419" s="2"/>
    </row>
    <row r="420" spans="1:27" ht="18.600000000000001">
      <c r="A420" s="28"/>
      <c r="B420" s="26"/>
      <c r="C420" s="26"/>
      <c r="D420" s="26"/>
      <c r="E420" s="2"/>
      <c r="F420" s="2"/>
      <c r="G420" s="2"/>
      <c r="H420" s="2"/>
      <c r="I420" s="2"/>
      <c r="J420" s="2"/>
      <c r="K420" s="2"/>
      <c r="L420" s="2"/>
      <c r="M420" s="2"/>
      <c r="N420" s="2"/>
      <c r="O420" s="2"/>
      <c r="P420" s="2"/>
      <c r="Q420" s="2"/>
      <c r="R420" s="2"/>
      <c r="S420" s="2"/>
      <c r="T420" s="2"/>
      <c r="U420" s="2"/>
      <c r="V420" s="2"/>
      <c r="W420" s="2"/>
      <c r="X420" s="2"/>
      <c r="Y420" s="2"/>
      <c r="Z420" s="2"/>
      <c r="AA420" s="2"/>
    </row>
    <row r="421" spans="1:27" ht="18.600000000000001">
      <c r="A421" s="28"/>
      <c r="B421" s="26"/>
      <c r="C421" s="26"/>
      <c r="D421" s="26"/>
      <c r="E421" s="2"/>
      <c r="F421" s="2"/>
      <c r="G421" s="2"/>
      <c r="H421" s="2"/>
      <c r="I421" s="2"/>
      <c r="J421" s="2"/>
      <c r="K421" s="2"/>
      <c r="L421" s="2"/>
      <c r="M421" s="2"/>
      <c r="N421" s="2"/>
      <c r="O421" s="2"/>
      <c r="P421" s="2"/>
      <c r="Q421" s="2"/>
      <c r="R421" s="2"/>
      <c r="S421" s="2"/>
      <c r="T421" s="2"/>
      <c r="U421" s="2"/>
      <c r="V421" s="2"/>
      <c r="W421" s="2"/>
      <c r="X421" s="2"/>
      <c r="Y421" s="2"/>
      <c r="Z421" s="2"/>
      <c r="AA421" s="2"/>
    </row>
    <row r="422" spans="1:27" ht="18.600000000000001">
      <c r="A422" s="28"/>
      <c r="B422" s="26"/>
      <c r="C422" s="26"/>
      <c r="D422" s="26"/>
      <c r="E422" s="2"/>
      <c r="F422" s="2"/>
      <c r="G422" s="2"/>
      <c r="H422" s="2"/>
      <c r="I422" s="2"/>
      <c r="J422" s="2"/>
      <c r="K422" s="2"/>
      <c r="L422" s="2"/>
      <c r="M422" s="2"/>
      <c r="N422" s="2"/>
      <c r="O422" s="2"/>
      <c r="P422" s="2"/>
      <c r="Q422" s="2"/>
      <c r="R422" s="2"/>
      <c r="S422" s="2"/>
      <c r="T422" s="2"/>
      <c r="U422" s="2"/>
      <c r="V422" s="2"/>
      <c r="W422" s="2"/>
      <c r="X422" s="2"/>
      <c r="Y422" s="2"/>
      <c r="Z422" s="2"/>
      <c r="AA422" s="2"/>
    </row>
    <row r="423" spans="1:27" ht="18.600000000000001">
      <c r="A423" s="28"/>
      <c r="B423" s="26"/>
      <c r="C423" s="26"/>
      <c r="D423" s="26"/>
      <c r="E423" s="2"/>
      <c r="F423" s="2"/>
      <c r="G423" s="2"/>
      <c r="H423" s="2"/>
      <c r="I423" s="2"/>
      <c r="J423" s="2"/>
      <c r="K423" s="2"/>
      <c r="L423" s="2"/>
      <c r="M423" s="2"/>
      <c r="N423" s="2"/>
      <c r="O423" s="2"/>
      <c r="P423" s="2"/>
      <c r="Q423" s="2"/>
      <c r="R423" s="2"/>
      <c r="S423" s="2"/>
      <c r="T423" s="2"/>
      <c r="U423" s="2"/>
      <c r="V423" s="2"/>
      <c r="W423" s="2"/>
      <c r="X423" s="2"/>
      <c r="Y423" s="2"/>
      <c r="Z423" s="2"/>
      <c r="AA423" s="2"/>
    </row>
    <row r="424" spans="1:27" ht="18.600000000000001">
      <c r="A424" s="28"/>
      <c r="B424" s="26"/>
      <c r="C424" s="26"/>
      <c r="D424" s="26"/>
      <c r="E424" s="2"/>
      <c r="F424" s="2"/>
      <c r="G424" s="2"/>
      <c r="H424" s="2"/>
      <c r="I424" s="2"/>
      <c r="J424" s="2"/>
      <c r="K424" s="2"/>
      <c r="L424" s="2"/>
      <c r="M424" s="2"/>
      <c r="N424" s="2"/>
      <c r="O424" s="2"/>
      <c r="P424" s="2"/>
      <c r="Q424" s="2"/>
      <c r="R424" s="2"/>
      <c r="S424" s="2"/>
      <c r="T424" s="2"/>
      <c r="U424" s="2"/>
      <c r="V424" s="2"/>
      <c r="W424" s="2"/>
      <c r="X424" s="2"/>
      <c r="Y424" s="2"/>
      <c r="Z424" s="2"/>
      <c r="AA424" s="2"/>
    </row>
    <row r="425" spans="1:27" ht="18.600000000000001">
      <c r="A425" s="28"/>
      <c r="B425" s="26"/>
      <c r="C425" s="26"/>
      <c r="D425" s="26"/>
      <c r="E425" s="2"/>
      <c r="F425" s="2"/>
      <c r="G425" s="2"/>
      <c r="H425" s="2"/>
      <c r="I425" s="2"/>
      <c r="J425" s="2"/>
      <c r="K425" s="2"/>
      <c r="L425" s="2"/>
      <c r="M425" s="2"/>
      <c r="N425" s="2"/>
      <c r="O425" s="2"/>
      <c r="P425" s="2"/>
      <c r="Q425" s="2"/>
      <c r="R425" s="2"/>
      <c r="S425" s="2"/>
      <c r="T425" s="2"/>
      <c r="U425" s="2"/>
      <c r="V425" s="2"/>
      <c r="W425" s="2"/>
      <c r="X425" s="2"/>
      <c r="Y425" s="2"/>
      <c r="Z425" s="2"/>
      <c r="AA425" s="2"/>
    </row>
    <row r="426" spans="1:27" ht="18.600000000000001">
      <c r="A426" s="28"/>
      <c r="B426" s="26"/>
      <c r="C426" s="26"/>
      <c r="D426" s="26"/>
      <c r="E426" s="2"/>
      <c r="F426" s="2"/>
      <c r="G426" s="2"/>
      <c r="H426" s="2"/>
      <c r="I426" s="2"/>
      <c r="J426" s="2"/>
      <c r="K426" s="2"/>
      <c r="L426" s="2"/>
      <c r="M426" s="2"/>
      <c r="N426" s="2"/>
      <c r="O426" s="2"/>
      <c r="P426" s="2"/>
      <c r="Q426" s="2"/>
      <c r="R426" s="2"/>
      <c r="S426" s="2"/>
      <c r="T426" s="2"/>
      <c r="U426" s="2"/>
      <c r="V426" s="2"/>
      <c r="W426" s="2"/>
      <c r="X426" s="2"/>
      <c r="Y426" s="2"/>
      <c r="Z426" s="2"/>
      <c r="AA426" s="2"/>
    </row>
    <row r="427" spans="1:27" ht="18.600000000000001">
      <c r="A427" s="28"/>
      <c r="B427" s="26"/>
      <c r="C427" s="26"/>
      <c r="D427" s="26"/>
      <c r="E427" s="2"/>
      <c r="F427" s="2"/>
      <c r="G427" s="2"/>
      <c r="H427" s="2"/>
      <c r="I427" s="2"/>
      <c r="J427" s="2"/>
      <c r="K427" s="2"/>
      <c r="L427" s="2"/>
      <c r="M427" s="2"/>
      <c r="N427" s="2"/>
      <c r="O427" s="2"/>
      <c r="P427" s="2"/>
      <c r="Q427" s="2"/>
      <c r="R427" s="2"/>
      <c r="S427" s="2"/>
      <c r="T427" s="2"/>
      <c r="U427" s="2"/>
      <c r="V427" s="2"/>
      <c r="W427" s="2"/>
      <c r="X427" s="2"/>
      <c r="Y427" s="2"/>
      <c r="Z427" s="2"/>
      <c r="AA427" s="2"/>
    </row>
    <row r="428" spans="1:27" ht="18.600000000000001">
      <c r="A428" s="28"/>
      <c r="B428" s="26"/>
      <c r="C428" s="26"/>
      <c r="D428" s="26"/>
      <c r="E428" s="2"/>
      <c r="F428" s="2"/>
      <c r="G428" s="2"/>
      <c r="H428" s="2"/>
      <c r="I428" s="2"/>
      <c r="J428" s="2"/>
      <c r="K428" s="2"/>
      <c r="L428" s="2"/>
      <c r="M428" s="2"/>
      <c r="N428" s="2"/>
      <c r="O428" s="2"/>
      <c r="P428" s="2"/>
      <c r="Q428" s="2"/>
      <c r="R428" s="2"/>
      <c r="S428" s="2"/>
      <c r="T428" s="2"/>
      <c r="U428" s="2"/>
      <c r="V428" s="2"/>
      <c r="W428" s="2"/>
      <c r="X428" s="2"/>
      <c r="Y428" s="2"/>
      <c r="Z428" s="2"/>
      <c r="AA428" s="2"/>
    </row>
    <row r="429" spans="1:27" ht="18.600000000000001">
      <c r="A429" s="28"/>
      <c r="B429" s="26"/>
      <c r="C429" s="26"/>
      <c r="D429" s="26"/>
      <c r="E429" s="2"/>
      <c r="F429" s="2"/>
      <c r="G429" s="2"/>
      <c r="H429" s="2"/>
      <c r="I429" s="2"/>
      <c r="J429" s="2"/>
      <c r="K429" s="2"/>
      <c r="L429" s="2"/>
      <c r="M429" s="2"/>
      <c r="N429" s="2"/>
      <c r="O429" s="2"/>
      <c r="P429" s="2"/>
      <c r="Q429" s="2"/>
      <c r="R429" s="2"/>
      <c r="S429" s="2"/>
      <c r="T429" s="2"/>
      <c r="U429" s="2"/>
      <c r="V429" s="2"/>
      <c r="W429" s="2"/>
      <c r="X429" s="2"/>
      <c r="Y429" s="2"/>
      <c r="Z429" s="2"/>
      <c r="AA429" s="2"/>
    </row>
    <row r="430" spans="1:27" ht="18.600000000000001">
      <c r="A430" s="28"/>
      <c r="B430" s="26"/>
      <c r="C430" s="26"/>
      <c r="D430" s="26"/>
      <c r="E430" s="2"/>
      <c r="F430" s="2"/>
      <c r="G430" s="2"/>
      <c r="H430" s="2"/>
      <c r="I430" s="2"/>
      <c r="J430" s="2"/>
      <c r="K430" s="2"/>
      <c r="L430" s="2"/>
      <c r="M430" s="2"/>
      <c r="N430" s="2"/>
      <c r="O430" s="2"/>
      <c r="P430" s="2"/>
      <c r="Q430" s="2"/>
      <c r="R430" s="2"/>
      <c r="S430" s="2"/>
      <c r="T430" s="2"/>
      <c r="U430" s="2"/>
      <c r="V430" s="2"/>
      <c r="W430" s="2"/>
      <c r="X430" s="2"/>
      <c r="Y430" s="2"/>
      <c r="Z430" s="2"/>
      <c r="AA430" s="2"/>
    </row>
    <row r="431" spans="1:27" ht="18.600000000000001">
      <c r="A431" s="28"/>
      <c r="B431" s="26"/>
      <c r="C431" s="26"/>
      <c r="D431" s="26"/>
      <c r="E431" s="2"/>
      <c r="F431" s="2"/>
      <c r="G431" s="2"/>
      <c r="H431" s="2"/>
      <c r="I431" s="2"/>
      <c r="J431" s="2"/>
      <c r="K431" s="2"/>
      <c r="L431" s="2"/>
      <c r="M431" s="2"/>
      <c r="N431" s="2"/>
      <c r="O431" s="2"/>
      <c r="P431" s="2"/>
      <c r="Q431" s="2"/>
      <c r="R431" s="2"/>
      <c r="S431" s="2"/>
      <c r="T431" s="2"/>
      <c r="U431" s="2"/>
      <c r="V431" s="2"/>
      <c r="W431" s="2"/>
      <c r="X431" s="2"/>
      <c r="Y431" s="2"/>
      <c r="Z431" s="2"/>
      <c r="AA431" s="2"/>
    </row>
    <row r="432" spans="1:27" ht="18.600000000000001">
      <c r="A432" s="28"/>
      <c r="B432" s="26"/>
      <c r="C432" s="26"/>
      <c r="D432" s="26"/>
      <c r="E432" s="2"/>
      <c r="F432" s="2"/>
      <c r="G432" s="2"/>
      <c r="H432" s="2"/>
      <c r="I432" s="2"/>
      <c r="J432" s="2"/>
      <c r="K432" s="2"/>
      <c r="L432" s="2"/>
      <c r="M432" s="2"/>
      <c r="N432" s="2"/>
      <c r="O432" s="2"/>
      <c r="P432" s="2"/>
      <c r="Q432" s="2"/>
      <c r="R432" s="2"/>
      <c r="S432" s="2"/>
      <c r="T432" s="2"/>
      <c r="U432" s="2"/>
      <c r="V432" s="2"/>
      <c r="W432" s="2"/>
      <c r="X432" s="2"/>
      <c r="Y432" s="2"/>
      <c r="Z432" s="2"/>
      <c r="AA432" s="2"/>
    </row>
    <row r="433" spans="1:27" ht="18.600000000000001">
      <c r="A433" s="28"/>
      <c r="B433" s="26"/>
      <c r="C433" s="26"/>
      <c r="D433" s="26"/>
      <c r="E433" s="2"/>
      <c r="F433" s="2"/>
      <c r="G433" s="2"/>
      <c r="H433" s="2"/>
      <c r="I433" s="2"/>
      <c r="J433" s="2"/>
      <c r="K433" s="2"/>
      <c r="L433" s="2"/>
      <c r="M433" s="2"/>
      <c r="N433" s="2"/>
      <c r="O433" s="2"/>
      <c r="P433" s="2"/>
      <c r="Q433" s="2"/>
      <c r="R433" s="2"/>
      <c r="S433" s="2"/>
      <c r="T433" s="2"/>
      <c r="U433" s="2"/>
      <c r="V433" s="2"/>
      <c r="W433" s="2"/>
      <c r="X433" s="2"/>
      <c r="Y433" s="2"/>
      <c r="Z433" s="2"/>
      <c r="AA433" s="2"/>
    </row>
    <row r="434" spans="1:27" ht="18.600000000000001">
      <c r="A434" s="28"/>
      <c r="B434" s="26"/>
      <c r="C434" s="26"/>
      <c r="D434" s="26"/>
      <c r="E434" s="2"/>
      <c r="F434" s="2"/>
      <c r="G434" s="2"/>
      <c r="H434" s="2"/>
      <c r="I434" s="2"/>
      <c r="J434" s="2"/>
      <c r="K434" s="2"/>
      <c r="L434" s="2"/>
      <c r="M434" s="2"/>
      <c r="N434" s="2"/>
      <c r="O434" s="2"/>
      <c r="P434" s="2"/>
      <c r="Q434" s="2"/>
      <c r="R434" s="2"/>
      <c r="S434" s="2"/>
      <c r="T434" s="2"/>
      <c r="U434" s="2"/>
      <c r="V434" s="2"/>
      <c r="W434" s="2"/>
      <c r="X434" s="2"/>
      <c r="Y434" s="2"/>
      <c r="Z434" s="2"/>
      <c r="AA434" s="2"/>
    </row>
    <row r="435" spans="1:27" ht="18.600000000000001">
      <c r="A435" s="28"/>
      <c r="B435" s="26"/>
      <c r="C435" s="26"/>
      <c r="D435" s="26"/>
      <c r="E435" s="2"/>
      <c r="F435" s="2"/>
      <c r="G435" s="2"/>
      <c r="H435" s="2"/>
      <c r="I435" s="2"/>
      <c r="J435" s="2"/>
      <c r="K435" s="2"/>
      <c r="L435" s="2"/>
      <c r="M435" s="2"/>
      <c r="N435" s="2"/>
      <c r="O435" s="2"/>
      <c r="P435" s="2"/>
      <c r="Q435" s="2"/>
      <c r="R435" s="2"/>
      <c r="S435" s="2"/>
      <c r="T435" s="2"/>
      <c r="U435" s="2"/>
      <c r="V435" s="2"/>
      <c r="W435" s="2"/>
      <c r="X435" s="2"/>
      <c r="Y435" s="2"/>
      <c r="Z435" s="2"/>
      <c r="AA435" s="2"/>
    </row>
    <row r="436" spans="1:27" ht="18.600000000000001">
      <c r="A436" s="28"/>
      <c r="B436" s="26"/>
      <c r="C436" s="26"/>
      <c r="D436" s="26"/>
      <c r="E436" s="2"/>
      <c r="F436" s="2"/>
      <c r="G436" s="2"/>
      <c r="H436" s="2"/>
      <c r="I436" s="2"/>
      <c r="J436" s="2"/>
      <c r="K436" s="2"/>
      <c r="L436" s="2"/>
      <c r="M436" s="2"/>
      <c r="N436" s="2"/>
      <c r="O436" s="2"/>
      <c r="P436" s="2"/>
      <c r="Q436" s="2"/>
      <c r="R436" s="2"/>
      <c r="S436" s="2"/>
      <c r="T436" s="2"/>
      <c r="U436" s="2"/>
      <c r="V436" s="2"/>
      <c r="W436" s="2"/>
      <c r="X436" s="2"/>
      <c r="Y436" s="2"/>
      <c r="Z436" s="2"/>
      <c r="AA436" s="2"/>
    </row>
    <row r="437" spans="1:27" ht="18.600000000000001">
      <c r="A437" s="28"/>
      <c r="B437" s="26"/>
      <c r="C437" s="26"/>
      <c r="D437" s="26"/>
      <c r="E437" s="2"/>
      <c r="F437" s="2"/>
      <c r="G437" s="2"/>
      <c r="H437" s="2"/>
      <c r="I437" s="2"/>
      <c r="J437" s="2"/>
      <c r="K437" s="2"/>
      <c r="L437" s="2"/>
      <c r="M437" s="2"/>
      <c r="N437" s="2"/>
      <c r="O437" s="2"/>
      <c r="P437" s="2"/>
      <c r="Q437" s="2"/>
      <c r="R437" s="2"/>
      <c r="S437" s="2"/>
      <c r="T437" s="2"/>
      <c r="U437" s="2"/>
      <c r="V437" s="2"/>
      <c r="W437" s="2"/>
      <c r="X437" s="2"/>
      <c r="Y437" s="2"/>
      <c r="Z437" s="2"/>
      <c r="AA437" s="2"/>
    </row>
    <row r="438" spans="1:27" ht="18.600000000000001">
      <c r="A438" s="28"/>
      <c r="B438" s="26"/>
      <c r="C438" s="26"/>
      <c r="D438" s="26"/>
      <c r="E438" s="2"/>
      <c r="F438" s="2"/>
      <c r="G438" s="2"/>
      <c r="H438" s="2"/>
      <c r="I438" s="2"/>
      <c r="J438" s="2"/>
      <c r="K438" s="2"/>
      <c r="L438" s="2"/>
      <c r="M438" s="2"/>
      <c r="N438" s="2"/>
      <c r="O438" s="2"/>
      <c r="P438" s="2"/>
      <c r="Q438" s="2"/>
      <c r="R438" s="2"/>
      <c r="S438" s="2"/>
      <c r="T438" s="2"/>
      <c r="U438" s="2"/>
      <c r="V438" s="2"/>
      <c r="W438" s="2"/>
      <c r="X438" s="2"/>
      <c r="Y438" s="2"/>
      <c r="Z438" s="2"/>
      <c r="AA438" s="2"/>
    </row>
    <row r="439" spans="1:27" ht="18.600000000000001">
      <c r="A439" s="28"/>
      <c r="B439" s="26"/>
      <c r="C439" s="26"/>
      <c r="D439" s="26"/>
      <c r="E439" s="2"/>
      <c r="F439" s="2"/>
      <c r="G439" s="2"/>
      <c r="H439" s="2"/>
      <c r="I439" s="2"/>
      <c r="J439" s="2"/>
      <c r="K439" s="2"/>
      <c r="L439" s="2"/>
      <c r="M439" s="2"/>
      <c r="N439" s="2"/>
      <c r="O439" s="2"/>
      <c r="P439" s="2"/>
      <c r="Q439" s="2"/>
      <c r="R439" s="2"/>
      <c r="S439" s="2"/>
      <c r="T439" s="2"/>
      <c r="U439" s="2"/>
      <c r="V439" s="2"/>
      <c r="W439" s="2"/>
      <c r="X439" s="2"/>
      <c r="Y439" s="2"/>
      <c r="Z439" s="2"/>
      <c r="AA439" s="2"/>
    </row>
    <row r="440" spans="1:27" ht="18.600000000000001">
      <c r="A440" s="28"/>
      <c r="B440" s="26"/>
      <c r="C440" s="26"/>
      <c r="D440" s="26"/>
      <c r="E440" s="2"/>
      <c r="F440" s="2"/>
      <c r="G440" s="2"/>
      <c r="H440" s="2"/>
      <c r="I440" s="2"/>
      <c r="J440" s="2"/>
      <c r="K440" s="2"/>
      <c r="L440" s="2"/>
      <c r="M440" s="2"/>
      <c r="N440" s="2"/>
      <c r="O440" s="2"/>
      <c r="P440" s="2"/>
      <c r="Q440" s="2"/>
      <c r="R440" s="2"/>
      <c r="S440" s="2"/>
      <c r="T440" s="2"/>
      <c r="U440" s="2"/>
      <c r="V440" s="2"/>
      <c r="W440" s="2"/>
      <c r="X440" s="2"/>
      <c r="Y440" s="2"/>
      <c r="Z440" s="2"/>
      <c r="AA440" s="2"/>
    </row>
    <row r="441" spans="1:27" ht="18.600000000000001">
      <c r="A441" s="28"/>
      <c r="B441" s="26"/>
      <c r="C441" s="26"/>
      <c r="D441" s="26"/>
      <c r="E441" s="2"/>
      <c r="F441" s="2"/>
      <c r="G441" s="2"/>
      <c r="H441" s="2"/>
      <c r="I441" s="2"/>
      <c r="J441" s="2"/>
      <c r="K441" s="2"/>
      <c r="L441" s="2"/>
      <c r="M441" s="2"/>
      <c r="N441" s="2"/>
      <c r="O441" s="2"/>
      <c r="P441" s="2"/>
      <c r="Q441" s="2"/>
      <c r="R441" s="2"/>
      <c r="S441" s="2"/>
      <c r="T441" s="2"/>
      <c r="U441" s="2"/>
      <c r="V441" s="2"/>
      <c r="W441" s="2"/>
      <c r="X441" s="2"/>
      <c r="Y441" s="2"/>
      <c r="Z441" s="2"/>
      <c r="AA441" s="2"/>
    </row>
    <row r="442" spans="1:27" ht="18.600000000000001">
      <c r="A442" s="28"/>
      <c r="B442" s="26"/>
      <c r="C442" s="26"/>
      <c r="D442" s="26"/>
      <c r="E442" s="2"/>
      <c r="F442" s="2"/>
      <c r="G442" s="2"/>
      <c r="H442" s="2"/>
      <c r="I442" s="2"/>
      <c r="J442" s="2"/>
      <c r="K442" s="2"/>
      <c r="L442" s="2"/>
      <c r="M442" s="2"/>
      <c r="N442" s="2"/>
      <c r="O442" s="2"/>
      <c r="P442" s="2"/>
      <c r="Q442" s="2"/>
      <c r="R442" s="2"/>
      <c r="S442" s="2"/>
      <c r="T442" s="2"/>
      <c r="U442" s="2"/>
      <c r="V442" s="2"/>
      <c r="W442" s="2"/>
      <c r="X442" s="2"/>
      <c r="Y442" s="2"/>
      <c r="Z442" s="2"/>
      <c r="AA442" s="2"/>
    </row>
    <row r="443" spans="1:27" ht="18.600000000000001">
      <c r="A443" s="28"/>
      <c r="B443" s="26"/>
      <c r="C443" s="26"/>
      <c r="D443" s="26"/>
      <c r="E443" s="2"/>
      <c r="F443" s="2"/>
      <c r="G443" s="2"/>
      <c r="H443" s="2"/>
      <c r="I443" s="2"/>
      <c r="J443" s="2"/>
      <c r="K443" s="2"/>
      <c r="L443" s="2"/>
      <c r="M443" s="2"/>
      <c r="N443" s="2"/>
      <c r="O443" s="2"/>
      <c r="P443" s="2"/>
      <c r="Q443" s="2"/>
      <c r="R443" s="2"/>
      <c r="S443" s="2"/>
      <c r="T443" s="2"/>
      <c r="U443" s="2"/>
      <c r="V443" s="2"/>
      <c r="W443" s="2"/>
      <c r="X443" s="2"/>
      <c r="Y443" s="2"/>
      <c r="Z443" s="2"/>
      <c r="AA443" s="2"/>
    </row>
    <row r="444" spans="1:27" ht="18.600000000000001">
      <c r="A444" s="28"/>
      <c r="B444" s="26"/>
      <c r="C444" s="26"/>
      <c r="D444" s="26"/>
      <c r="E444" s="2"/>
      <c r="F444" s="2"/>
      <c r="G444" s="2"/>
      <c r="H444" s="2"/>
      <c r="I444" s="2"/>
      <c r="J444" s="2"/>
      <c r="K444" s="2"/>
      <c r="L444" s="2"/>
      <c r="M444" s="2"/>
      <c r="N444" s="2"/>
      <c r="O444" s="2"/>
      <c r="P444" s="2"/>
      <c r="Q444" s="2"/>
      <c r="R444" s="2"/>
      <c r="S444" s="2"/>
      <c r="T444" s="2"/>
      <c r="U444" s="2"/>
      <c r="V444" s="2"/>
      <c r="W444" s="2"/>
      <c r="X444" s="2"/>
      <c r="Y444" s="2"/>
      <c r="Z444" s="2"/>
      <c r="AA444" s="2"/>
    </row>
    <row r="445" spans="1:27" ht="18.600000000000001">
      <c r="A445" s="28"/>
      <c r="B445" s="26"/>
      <c r="C445" s="26"/>
      <c r="D445" s="26"/>
      <c r="E445" s="2"/>
      <c r="F445" s="2"/>
      <c r="G445" s="2"/>
      <c r="H445" s="2"/>
      <c r="I445" s="2"/>
      <c r="J445" s="2"/>
      <c r="K445" s="2"/>
      <c r="L445" s="2"/>
      <c r="M445" s="2"/>
      <c r="N445" s="2"/>
      <c r="O445" s="2"/>
      <c r="P445" s="2"/>
      <c r="Q445" s="2"/>
      <c r="R445" s="2"/>
      <c r="S445" s="2"/>
      <c r="T445" s="2"/>
      <c r="U445" s="2"/>
      <c r="V445" s="2"/>
      <c r="W445" s="2"/>
      <c r="X445" s="2"/>
      <c r="Y445" s="2"/>
      <c r="Z445" s="2"/>
      <c r="AA445" s="2"/>
    </row>
    <row r="446" spans="1:27" ht="18.600000000000001">
      <c r="A446" s="28"/>
      <c r="B446" s="26"/>
      <c r="C446" s="26"/>
      <c r="D446" s="26"/>
      <c r="E446" s="2"/>
      <c r="F446" s="2"/>
      <c r="G446" s="2"/>
      <c r="H446" s="2"/>
      <c r="I446" s="2"/>
      <c r="J446" s="2"/>
      <c r="K446" s="2"/>
      <c r="L446" s="2"/>
      <c r="M446" s="2"/>
      <c r="N446" s="2"/>
      <c r="O446" s="2"/>
      <c r="P446" s="2"/>
      <c r="Q446" s="2"/>
      <c r="R446" s="2"/>
      <c r="S446" s="2"/>
      <c r="T446" s="2"/>
      <c r="U446" s="2"/>
      <c r="V446" s="2"/>
      <c r="W446" s="2"/>
      <c r="X446" s="2"/>
      <c r="Y446" s="2"/>
      <c r="Z446" s="2"/>
      <c r="AA446" s="2"/>
    </row>
    <row r="447" spans="1:27" ht="18.600000000000001">
      <c r="A447" s="28"/>
      <c r="B447" s="26"/>
      <c r="C447" s="26"/>
      <c r="D447" s="26"/>
      <c r="E447" s="2"/>
      <c r="F447" s="2"/>
      <c r="G447" s="2"/>
      <c r="H447" s="2"/>
      <c r="I447" s="2"/>
      <c r="J447" s="2"/>
      <c r="K447" s="2"/>
      <c r="L447" s="2"/>
      <c r="M447" s="2"/>
      <c r="N447" s="2"/>
      <c r="O447" s="2"/>
      <c r="P447" s="2"/>
      <c r="Q447" s="2"/>
      <c r="R447" s="2"/>
      <c r="S447" s="2"/>
      <c r="T447" s="2"/>
      <c r="U447" s="2"/>
      <c r="V447" s="2"/>
      <c r="W447" s="2"/>
      <c r="X447" s="2"/>
      <c r="Y447" s="2"/>
      <c r="Z447" s="2"/>
      <c r="AA447" s="2"/>
    </row>
    <row r="448" spans="1:27" ht="18.600000000000001">
      <c r="A448" s="28"/>
      <c r="B448" s="26"/>
      <c r="C448" s="26"/>
      <c r="D448" s="26"/>
      <c r="E448" s="2"/>
      <c r="F448" s="2"/>
      <c r="G448" s="2"/>
      <c r="H448" s="2"/>
      <c r="I448" s="2"/>
      <c r="J448" s="2"/>
      <c r="K448" s="2"/>
      <c r="L448" s="2"/>
      <c r="M448" s="2"/>
      <c r="N448" s="2"/>
      <c r="O448" s="2"/>
      <c r="P448" s="2"/>
      <c r="Q448" s="2"/>
      <c r="R448" s="2"/>
      <c r="S448" s="2"/>
      <c r="T448" s="2"/>
      <c r="U448" s="2"/>
      <c r="V448" s="2"/>
      <c r="W448" s="2"/>
      <c r="X448" s="2"/>
      <c r="Y448" s="2"/>
      <c r="Z448" s="2"/>
      <c r="AA448" s="2"/>
    </row>
    <row r="449" spans="1:27" ht="18.600000000000001">
      <c r="A449" s="28"/>
      <c r="B449" s="26"/>
      <c r="C449" s="26"/>
      <c r="D449" s="26"/>
      <c r="E449" s="2"/>
      <c r="F449" s="2"/>
      <c r="G449" s="2"/>
      <c r="H449" s="2"/>
      <c r="I449" s="2"/>
      <c r="J449" s="2"/>
      <c r="K449" s="2"/>
      <c r="L449" s="2"/>
      <c r="M449" s="2"/>
      <c r="N449" s="2"/>
      <c r="O449" s="2"/>
      <c r="P449" s="2"/>
      <c r="Q449" s="2"/>
      <c r="R449" s="2"/>
      <c r="S449" s="2"/>
      <c r="T449" s="2"/>
      <c r="U449" s="2"/>
      <c r="V449" s="2"/>
      <c r="W449" s="2"/>
      <c r="X449" s="2"/>
      <c r="Y449" s="2"/>
      <c r="Z449" s="2"/>
      <c r="AA449" s="2"/>
    </row>
    <row r="450" spans="1:27" ht="18.600000000000001">
      <c r="A450" s="28"/>
      <c r="B450" s="26"/>
      <c r="C450" s="26"/>
      <c r="D450" s="26"/>
      <c r="E450" s="2"/>
      <c r="F450" s="2"/>
      <c r="G450" s="2"/>
      <c r="H450" s="2"/>
      <c r="I450" s="2"/>
      <c r="J450" s="2"/>
      <c r="K450" s="2"/>
      <c r="L450" s="2"/>
      <c r="M450" s="2"/>
      <c r="N450" s="2"/>
      <c r="O450" s="2"/>
      <c r="P450" s="2"/>
      <c r="Q450" s="2"/>
      <c r="R450" s="2"/>
      <c r="S450" s="2"/>
      <c r="T450" s="2"/>
      <c r="U450" s="2"/>
      <c r="V450" s="2"/>
      <c r="W450" s="2"/>
      <c r="X450" s="2"/>
      <c r="Y450" s="2"/>
      <c r="Z450" s="2"/>
      <c r="AA450" s="2"/>
    </row>
    <row r="451" spans="1:27" ht="18.600000000000001">
      <c r="A451" s="28"/>
      <c r="B451" s="26"/>
      <c r="C451" s="26"/>
      <c r="D451" s="26"/>
      <c r="E451" s="2"/>
      <c r="F451" s="2"/>
      <c r="G451" s="2"/>
      <c r="H451" s="2"/>
      <c r="I451" s="2"/>
      <c r="J451" s="2"/>
      <c r="K451" s="2"/>
      <c r="L451" s="2"/>
      <c r="M451" s="2"/>
      <c r="N451" s="2"/>
      <c r="O451" s="2"/>
      <c r="P451" s="2"/>
      <c r="Q451" s="2"/>
      <c r="R451" s="2"/>
      <c r="S451" s="2"/>
      <c r="T451" s="2"/>
      <c r="U451" s="2"/>
      <c r="V451" s="2"/>
      <c r="W451" s="2"/>
      <c r="X451" s="2"/>
      <c r="Y451" s="2"/>
      <c r="Z451" s="2"/>
      <c r="AA451" s="2"/>
    </row>
    <row r="452" spans="1:27" ht="18.600000000000001">
      <c r="A452" s="28"/>
      <c r="B452" s="26"/>
      <c r="C452" s="26"/>
      <c r="D452" s="26"/>
      <c r="E452" s="2"/>
      <c r="F452" s="2"/>
      <c r="G452" s="2"/>
      <c r="H452" s="2"/>
      <c r="I452" s="2"/>
      <c r="J452" s="2"/>
      <c r="K452" s="2"/>
      <c r="L452" s="2"/>
      <c r="M452" s="2"/>
      <c r="N452" s="2"/>
      <c r="O452" s="2"/>
      <c r="P452" s="2"/>
      <c r="Q452" s="2"/>
      <c r="R452" s="2"/>
      <c r="S452" s="2"/>
      <c r="T452" s="2"/>
      <c r="U452" s="2"/>
      <c r="V452" s="2"/>
      <c r="W452" s="2"/>
      <c r="X452" s="2"/>
      <c r="Y452" s="2"/>
      <c r="Z452" s="2"/>
      <c r="AA452" s="2"/>
    </row>
    <row r="453" spans="1:27" ht="18.600000000000001">
      <c r="A453" s="28"/>
      <c r="B453" s="26"/>
      <c r="C453" s="26"/>
      <c r="D453" s="26"/>
      <c r="E453" s="2"/>
      <c r="F453" s="2"/>
      <c r="G453" s="2"/>
      <c r="H453" s="2"/>
      <c r="I453" s="2"/>
      <c r="J453" s="2"/>
      <c r="K453" s="2"/>
      <c r="L453" s="2"/>
      <c r="M453" s="2"/>
      <c r="N453" s="2"/>
      <c r="O453" s="2"/>
      <c r="P453" s="2"/>
      <c r="Q453" s="2"/>
      <c r="R453" s="2"/>
      <c r="S453" s="2"/>
      <c r="T453" s="2"/>
      <c r="U453" s="2"/>
      <c r="V453" s="2"/>
      <c r="W453" s="2"/>
      <c r="X453" s="2"/>
      <c r="Y453" s="2"/>
      <c r="Z453" s="2"/>
      <c r="AA453" s="2"/>
    </row>
    <row r="454" spans="1:27" ht="18.600000000000001">
      <c r="A454" s="28"/>
      <c r="B454" s="26"/>
      <c r="C454" s="26"/>
      <c r="D454" s="26"/>
      <c r="E454" s="2"/>
      <c r="F454" s="2"/>
      <c r="G454" s="2"/>
      <c r="H454" s="2"/>
      <c r="I454" s="2"/>
      <c r="J454" s="2"/>
      <c r="K454" s="2"/>
      <c r="L454" s="2"/>
      <c r="M454" s="2"/>
      <c r="N454" s="2"/>
      <c r="O454" s="2"/>
      <c r="P454" s="2"/>
      <c r="Q454" s="2"/>
      <c r="R454" s="2"/>
      <c r="S454" s="2"/>
      <c r="T454" s="2"/>
      <c r="U454" s="2"/>
      <c r="V454" s="2"/>
      <c r="W454" s="2"/>
      <c r="X454" s="2"/>
      <c r="Y454" s="2"/>
      <c r="Z454" s="2"/>
      <c r="AA454" s="2"/>
    </row>
    <row r="455" spans="1:27" ht="18.600000000000001">
      <c r="A455" s="28"/>
      <c r="B455" s="26"/>
      <c r="C455" s="26"/>
      <c r="D455" s="26"/>
      <c r="E455" s="2"/>
      <c r="F455" s="2"/>
      <c r="G455" s="2"/>
      <c r="H455" s="2"/>
      <c r="I455" s="2"/>
      <c r="J455" s="2"/>
      <c r="K455" s="2"/>
      <c r="L455" s="2"/>
      <c r="M455" s="2"/>
      <c r="N455" s="2"/>
      <c r="O455" s="2"/>
      <c r="P455" s="2"/>
      <c r="Q455" s="2"/>
      <c r="R455" s="2"/>
      <c r="S455" s="2"/>
      <c r="T455" s="2"/>
      <c r="U455" s="2"/>
      <c r="V455" s="2"/>
      <c r="W455" s="2"/>
      <c r="X455" s="2"/>
      <c r="Y455" s="2"/>
      <c r="Z455" s="2"/>
      <c r="AA455" s="2"/>
    </row>
    <row r="456" spans="1:27" ht="18.600000000000001">
      <c r="A456" s="28"/>
      <c r="B456" s="26"/>
      <c r="C456" s="26"/>
      <c r="D456" s="26"/>
      <c r="E456" s="2"/>
      <c r="F456" s="2"/>
      <c r="G456" s="2"/>
      <c r="H456" s="2"/>
      <c r="I456" s="2"/>
      <c r="J456" s="2"/>
      <c r="K456" s="2"/>
      <c r="L456" s="2"/>
      <c r="M456" s="2"/>
      <c r="N456" s="2"/>
      <c r="O456" s="2"/>
      <c r="P456" s="2"/>
      <c r="Q456" s="2"/>
      <c r="R456" s="2"/>
      <c r="S456" s="2"/>
      <c r="T456" s="2"/>
      <c r="U456" s="2"/>
      <c r="V456" s="2"/>
      <c r="W456" s="2"/>
      <c r="X456" s="2"/>
      <c r="Y456" s="2"/>
      <c r="Z456" s="2"/>
      <c r="AA456" s="2"/>
    </row>
    <row r="457" spans="1:27" ht="18.600000000000001">
      <c r="A457" s="28"/>
      <c r="B457" s="26"/>
      <c r="C457" s="26"/>
      <c r="D457" s="26"/>
      <c r="E457" s="2"/>
      <c r="F457" s="2"/>
      <c r="G457" s="2"/>
      <c r="H457" s="2"/>
      <c r="I457" s="2"/>
      <c r="J457" s="2"/>
      <c r="K457" s="2"/>
      <c r="L457" s="2"/>
      <c r="M457" s="2"/>
      <c r="N457" s="2"/>
      <c r="O457" s="2"/>
      <c r="P457" s="2"/>
      <c r="Q457" s="2"/>
      <c r="R457" s="2"/>
      <c r="S457" s="2"/>
      <c r="T457" s="2"/>
      <c r="U457" s="2"/>
      <c r="V457" s="2"/>
      <c r="W457" s="2"/>
      <c r="X457" s="2"/>
      <c r="Y457" s="2"/>
      <c r="Z457" s="2"/>
      <c r="AA457" s="2"/>
    </row>
    <row r="458" spans="1:27" ht="18.600000000000001">
      <c r="A458" s="28"/>
      <c r="B458" s="26"/>
      <c r="C458" s="26"/>
      <c r="D458" s="26"/>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8.600000000000001">
      <c r="A459" s="28"/>
      <c r="B459" s="26"/>
      <c r="C459" s="26"/>
      <c r="D459" s="26"/>
      <c r="E459" s="2"/>
      <c r="F459" s="2"/>
      <c r="G459" s="2"/>
      <c r="H459" s="2"/>
      <c r="I459" s="2"/>
      <c r="J459" s="2"/>
      <c r="K459" s="2"/>
      <c r="L459" s="2"/>
      <c r="M459" s="2"/>
      <c r="N459" s="2"/>
      <c r="O459" s="2"/>
      <c r="P459" s="2"/>
      <c r="Q459" s="2"/>
      <c r="R459" s="2"/>
      <c r="S459" s="2"/>
      <c r="T459" s="2"/>
      <c r="U459" s="2"/>
      <c r="V459" s="2"/>
      <c r="W459" s="2"/>
      <c r="X459" s="2"/>
      <c r="Y459" s="2"/>
      <c r="Z459" s="2"/>
      <c r="AA459" s="2"/>
    </row>
    <row r="460" spans="1:27" ht="18.600000000000001">
      <c r="A460" s="28"/>
      <c r="B460" s="26"/>
      <c r="C460" s="26"/>
      <c r="D460" s="26"/>
      <c r="E460" s="2"/>
      <c r="F460" s="2"/>
      <c r="G460" s="2"/>
      <c r="H460" s="2"/>
      <c r="I460" s="2"/>
      <c r="J460" s="2"/>
      <c r="K460" s="2"/>
      <c r="L460" s="2"/>
      <c r="M460" s="2"/>
      <c r="N460" s="2"/>
      <c r="O460" s="2"/>
      <c r="P460" s="2"/>
      <c r="Q460" s="2"/>
      <c r="R460" s="2"/>
      <c r="S460" s="2"/>
      <c r="T460" s="2"/>
      <c r="U460" s="2"/>
      <c r="V460" s="2"/>
      <c r="W460" s="2"/>
      <c r="X460" s="2"/>
      <c r="Y460" s="2"/>
      <c r="Z460" s="2"/>
      <c r="AA460" s="2"/>
    </row>
    <row r="461" spans="1:27" ht="18.600000000000001">
      <c r="A461" s="28"/>
      <c r="B461" s="26"/>
      <c r="C461" s="26"/>
      <c r="D461" s="26"/>
      <c r="E461" s="2"/>
      <c r="F461" s="2"/>
      <c r="G461" s="2"/>
      <c r="H461" s="2"/>
      <c r="I461" s="2"/>
      <c r="J461" s="2"/>
      <c r="K461" s="2"/>
      <c r="L461" s="2"/>
      <c r="M461" s="2"/>
      <c r="N461" s="2"/>
      <c r="O461" s="2"/>
      <c r="P461" s="2"/>
      <c r="Q461" s="2"/>
      <c r="R461" s="2"/>
      <c r="S461" s="2"/>
      <c r="T461" s="2"/>
      <c r="U461" s="2"/>
      <c r="V461" s="2"/>
      <c r="W461" s="2"/>
      <c r="X461" s="2"/>
      <c r="Y461" s="2"/>
      <c r="Z461" s="2"/>
      <c r="AA461" s="2"/>
    </row>
    <row r="462" spans="1:27" ht="18.600000000000001">
      <c r="A462" s="28"/>
      <c r="B462" s="26"/>
      <c r="C462" s="26"/>
      <c r="D462" s="26"/>
      <c r="E462" s="2"/>
      <c r="F462" s="2"/>
      <c r="G462" s="2"/>
      <c r="H462" s="2"/>
      <c r="I462" s="2"/>
      <c r="J462" s="2"/>
      <c r="K462" s="2"/>
      <c r="L462" s="2"/>
      <c r="M462" s="2"/>
      <c r="N462" s="2"/>
      <c r="O462" s="2"/>
      <c r="P462" s="2"/>
      <c r="Q462" s="2"/>
      <c r="R462" s="2"/>
      <c r="S462" s="2"/>
      <c r="T462" s="2"/>
      <c r="U462" s="2"/>
      <c r="V462" s="2"/>
      <c r="W462" s="2"/>
      <c r="X462" s="2"/>
      <c r="Y462" s="2"/>
      <c r="Z462" s="2"/>
      <c r="AA462" s="2"/>
    </row>
    <row r="463" spans="1:27" ht="18.600000000000001">
      <c r="A463" s="28"/>
      <c r="B463" s="26"/>
      <c r="C463" s="26"/>
      <c r="D463" s="26"/>
      <c r="E463" s="2"/>
      <c r="F463" s="2"/>
      <c r="G463" s="2"/>
      <c r="H463" s="2"/>
      <c r="I463" s="2"/>
      <c r="J463" s="2"/>
      <c r="K463" s="2"/>
      <c r="L463" s="2"/>
      <c r="M463" s="2"/>
      <c r="N463" s="2"/>
      <c r="O463" s="2"/>
      <c r="P463" s="2"/>
      <c r="Q463" s="2"/>
      <c r="R463" s="2"/>
      <c r="S463" s="2"/>
      <c r="T463" s="2"/>
      <c r="U463" s="2"/>
      <c r="V463" s="2"/>
      <c r="W463" s="2"/>
      <c r="X463" s="2"/>
      <c r="Y463" s="2"/>
      <c r="Z463" s="2"/>
      <c r="AA463" s="2"/>
    </row>
    <row r="464" spans="1:27" ht="18.600000000000001">
      <c r="A464" s="28"/>
      <c r="B464" s="26"/>
      <c r="C464" s="26"/>
      <c r="D464" s="26"/>
      <c r="E464" s="2"/>
      <c r="F464" s="2"/>
      <c r="G464" s="2"/>
      <c r="H464" s="2"/>
      <c r="I464" s="2"/>
      <c r="J464" s="2"/>
      <c r="K464" s="2"/>
      <c r="L464" s="2"/>
      <c r="M464" s="2"/>
      <c r="N464" s="2"/>
      <c r="O464" s="2"/>
      <c r="P464" s="2"/>
      <c r="Q464" s="2"/>
      <c r="R464" s="2"/>
      <c r="S464" s="2"/>
      <c r="T464" s="2"/>
      <c r="U464" s="2"/>
      <c r="V464" s="2"/>
      <c r="W464" s="2"/>
      <c r="X464" s="2"/>
      <c r="Y464" s="2"/>
      <c r="Z464" s="2"/>
      <c r="AA464" s="2"/>
    </row>
    <row r="465" spans="1:27" ht="18.600000000000001">
      <c r="A465" s="28"/>
      <c r="B465" s="26"/>
      <c r="C465" s="26"/>
      <c r="D465" s="26"/>
      <c r="E465" s="2"/>
      <c r="F465" s="2"/>
      <c r="G465" s="2"/>
      <c r="H465" s="2"/>
      <c r="I465" s="2"/>
      <c r="J465" s="2"/>
      <c r="K465" s="2"/>
      <c r="L465" s="2"/>
      <c r="M465" s="2"/>
      <c r="N465" s="2"/>
      <c r="O465" s="2"/>
      <c r="P465" s="2"/>
      <c r="Q465" s="2"/>
      <c r="R465" s="2"/>
      <c r="S465" s="2"/>
      <c r="T465" s="2"/>
      <c r="U465" s="2"/>
      <c r="V465" s="2"/>
      <c r="W465" s="2"/>
      <c r="X465" s="2"/>
      <c r="Y465" s="2"/>
      <c r="Z465" s="2"/>
      <c r="AA465" s="2"/>
    </row>
    <row r="466" spans="1:27" ht="18.600000000000001">
      <c r="A466" s="28"/>
      <c r="B466" s="26"/>
      <c r="C466" s="26"/>
      <c r="D466" s="26"/>
      <c r="E466" s="2"/>
      <c r="F466" s="2"/>
      <c r="G466" s="2"/>
      <c r="H466" s="2"/>
      <c r="I466" s="2"/>
      <c r="J466" s="2"/>
      <c r="K466" s="2"/>
      <c r="L466" s="2"/>
      <c r="M466" s="2"/>
      <c r="N466" s="2"/>
      <c r="O466" s="2"/>
      <c r="P466" s="2"/>
      <c r="Q466" s="2"/>
      <c r="R466" s="2"/>
      <c r="S466" s="2"/>
      <c r="T466" s="2"/>
      <c r="U466" s="2"/>
      <c r="V466" s="2"/>
      <c r="W466" s="2"/>
      <c r="X466" s="2"/>
      <c r="Y466" s="2"/>
      <c r="Z466" s="2"/>
      <c r="AA466" s="2"/>
    </row>
    <row r="467" spans="1:27" ht="18.600000000000001">
      <c r="A467" s="28"/>
      <c r="B467" s="26"/>
      <c r="C467" s="26"/>
      <c r="D467" s="26"/>
      <c r="E467" s="2"/>
      <c r="F467" s="2"/>
      <c r="G467" s="2"/>
      <c r="H467" s="2"/>
      <c r="I467" s="2"/>
      <c r="J467" s="2"/>
      <c r="K467" s="2"/>
      <c r="L467" s="2"/>
      <c r="M467" s="2"/>
      <c r="N467" s="2"/>
      <c r="O467" s="2"/>
      <c r="P467" s="2"/>
      <c r="Q467" s="2"/>
      <c r="R467" s="2"/>
      <c r="S467" s="2"/>
      <c r="T467" s="2"/>
      <c r="U467" s="2"/>
      <c r="V467" s="2"/>
      <c r="W467" s="2"/>
      <c r="X467" s="2"/>
      <c r="Y467" s="2"/>
      <c r="Z467" s="2"/>
      <c r="AA467" s="2"/>
    </row>
    <row r="468" spans="1:27" ht="18.600000000000001">
      <c r="A468" s="28"/>
      <c r="B468" s="26"/>
      <c r="C468" s="26"/>
      <c r="D468" s="26"/>
      <c r="E468" s="2"/>
      <c r="F468" s="2"/>
      <c r="G468" s="2"/>
      <c r="H468" s="2"/>
      <c r="I468" s="2"/>
      <c r="J468" s="2"/>
      <c r="K468" s="2"/>
      <c r="L468" s="2"/>
      <c r="M468" s="2"/>
      <c r="N468" s="2"/>
      <c r="O468" s="2"/>
      <c r="P468" s="2"/>
      <c r="Q468" s="2"/>
      <c r="R468" s="2"/>
      <c r="S468" s="2"/>
      <c r="T468" s="2"/>
      <c r="U468" s="2"/>
      <c r="V468" s="2"/>
      <c r="W468" s="2"/>
      <c r="X468" s="2"/>
      <c r="Y468" s="2"/>
      <c r="Z468" s="2"/>
      <c r="AA468" s="2"/>
    </row>
    <row r="469" spans="1:27" ht="18.600000000000001">
      <c r="A469" s="28"/>
      <c r="B469" s="26"/>
      <c r="C469" s="26"/>
      <c r="D469" s="26"/>
      <c r="E469" s="2"/>
      <c r="F469" s="2"/>
      <c r="G469" s="2"/>
      <c r="H469" s="2"/>
      <c r="I469" s="2"/>
      <c r="J469" s="2"/>
      <c r="K469" s="2"/>
      <c r="L469" s="2"/>
      <c r="M469" s="2"/>
      <c r="N469" s="2"/>
      <c r="O469" s="2"/>
      <c r="P469" s="2"/>
      <c r="Q469" s="2"/>
      <c r="R469" s="2"/>
      <c r="S469" s="2"/>
      <c r="T469" s="2"/>
      <c r="U469" s="2"/>
      <c r="V469" s="2"/>
      <c r="W469" s="2"/>
      <c r="X469" s="2"/>
      <c r="Y469" s="2"/>
      <c r="Z469" s="2"/>
      <c r="AA469" s="2"/>
    </row>
    <row r="470" spans="1:27" ht="18.600000000000001">
      <c r="A470" s="28"/>
      <c r="B470" s="26"/>
      <c r="C470" s="26"/>
      <c r="D470" s="26"/>
      <c r="E470" s="2"/>
      <c r="F470" s="2"/>
      <c r="G470" s="2"/>
      <c r="H470" s="2"/>
      <c r="I470" s="2"/>
      <c r="J470" s="2"/>
      <c r="K470" s="2"/>
      <c r="L470" s="2"/>
      <c r="M470" s="2"/>
      <c r="N470" s="2"/>
      <c r="O470" s="2"/>
      <c r="P470" s="2"/>
      <c r="Q470" s="2"/>
      <c r="R470" s="2"/>
      <c r="S470" s="2"/>
      <c r="T470" s="2"/>
      <c r="U470" s="2"/>
      <c r="V470" s="2"/>
      <c r="W470" s="2"/>
      <c r="X470" s="2"/>
      <c r="Y470" s="2"/>
      <c r="Z470" s="2"/>
      <c r="AA470" s="2"/>
    </row>
    <row r="471" spans="1:27" ht="18.600000000000001">
      <c r="A471" s="28"/>
      <c r="B471" s="26"/>
      <c r="C471" s="26"/>
      <c r="D471" s="26"/>
      <c r="E471" s="2"/>
      <c r="F471" s="2"/>
      <c r="G471" s="2"/>
      <c r="H471" s="2"/>
      <c r="I471" s="2"/>
      <c r="J471" s="2"/>
      <c r="K471" s="2"/>
      <c r="L471" s="2"/>
      <c r="M471" s="2"/>
      <c r="N471" s="2"/>
      <c r="O471" s="2"/>
      <c r="P471" s="2"/>
      <c r="Q471" s="2"/>
      <c r="R471" s="2"/>
      <c r="S471" s="2"/>
      <c r="T471" s="2"/>
      <c r="U471" s="2"/>
      <c r="V471" s="2"/>
      <c r="W471" s="2"/>
      <c r="X471" s="2"/>
      <c r="Y471" s="2"/>
      <c r="Z471" s="2"/>
      <c r="AA471" s="2"/>
    </row>
    <row r="472" spans="1:27" ht="18.600000000000001">
      <c r="A472" s="28"/>
      <c r="B472" s="26"/>
      <c r="C472" s="26"/>
      <c r="D472" s="26"/>
      <c r="E472" s="2"/>
      <c r="F472" s="2"/>
      <c r="G472" s="2"/>
      <c r="H472" s="2"/>
      <c r="I472" s="2"/>
      <c r="J472" s="2"/>
      <c r="K472" s="2"/>
      <c r="L472" s="2"/>
      <c r="M472" s="2"/>
      <c r="N472" s="2"/>
      <c r="O472" s="2"/>
      <c r="P472" s="2"/>
      <c r="Q472" s="2"/>
      <c r="R472" s="2"/>
      <c r="S472" s="2"/>
      <c r="T472" s="2"/>
      <c r="U472" s="2"/>
      <c r="V472" s="2"/>
      <c r="W472" s="2"/>
      <c r="X472" s="2"/>
      <c r="Y472" s="2"/>
      <c r="Z472" s="2"/>
      <c r="AA472" s="2"/>
    </row>
    <row r="473" spans="1:27" ht="18.600000000000001">
      <c r="A473" s="28"/>
      <c r="B473" s="26"/>
      <c r="C473" s="26"/>
      <c r="D473" s="26"/>
      <c r="E473" s="2"/>
      <c r="F473" s="2"/>
      <c r="G473" s="2"/>
      <c r="H473" s="2"/>
      <c r="I473" s="2"/>
      <c r="J473" s="2"/>
      <c r="K473" s="2"/>
      <c r="L473" s="2"/>
      <c r="M473" s="2"/>
      <c r="N473" s="2"/>
      <c r="O473" s="2"/>
      <c r="P473" s="2"/>
      <c r="Q473" s="2"/>
      <c r="R473" s="2"/>
      <c r="S473" s="2"/>
      <c r="T473" s="2"/>
      <c r="U473" s="2"/>
      <c r="V473" s="2"/>
      <c r="W473" s="2"/>
      <c r="X473" s="2"/>
      <c r="Y473" s="2"/>
      <c r="Z473" s="2"/>
      <c r="AA473" s="2"/>
    </row>
    <row r="474" spans="1:27" ht="18.600000000000001">
      <c r="A474" s="28"/>
      <c r="B474" s="26"/>
      <c r="C474" s="26"/>
      <c r="D474" s="26"/>
      <c r="E474" s="2"/>
      <c r="F474" s="2"/>
      <c r="G474" s="2"/>
      <c r="H474" s="2"/>
      <c r="I474" s="2"/>
      <c r="J474" s="2"/>
      <c r="K474" s="2"/>
      <c r="L474" s="2"/>
      <c r="M474" s="2"/>
      <c r="N474" s="2"/>
      <c r="O474" s="2"/>
      <c r="P474" s="2"/>
      <c r="Q474" s="2"/>
      <c r="R474" s="2"/>
      <c r="S474" s="2"/>
      <c r="T474" s="2"/>
      <c r="U474" s="2"/>
      <c r="V474" s="2"/>
      <c r="W474" s="2"/>
      <c r="X474" s="2"/>
      <c r="Y474" s="2"/>
      <c r="Z474" s="2"/>
      <c r="AA474" s="2"/>
    </row>
    <row r="475" spans="1:27" ht="18.600000000000001">
      <c r="A475" s="28"/>
      <c r="B475" s="26"/>
      <c r="C475" s="26"/>
      <c r="D475" s="26"/>
      <c r="E475" s="2"/>
      <c r="F475" s="2"/>
      <c r="G475" s="2"/>
      <c r="H475" s="2"/>
      <c r="I475" s="2"/>
      <c r="J475" s="2"/>
      <c r="K475" s="2"/>
      <c r="L475" s="2"/>
      <c r="M475" s="2"/>
      <c r="N475" s="2"/>
      <c r="O475" s="2"/>
      <c r="P475" s="2"/>
      <c r="Q475" s="2"/>
      <c r="R475" s="2"/>
      <c r="S475" s="2"/>
      <c r="T475" s="2"/>
      <c r="U475" s="2"/>
      <c r="V475" s="2"/>
      <c r="W475" s="2"/>
      <c r="X475" s="2"/>
      <c r="Y475" s="2"/>
      <c r="Z475" s="2"/>
      <c r="AA475" s="2"/>
    </row>
    <row r="476" spans="1:27" ht="18.600000000000001">
      <c r="A476" s="28"/>
      <c r="B476" s="26"/>
      <c r="C476" s="26"/>
      <c r="D476" s="26"/>
      <c r="E476" s="2"/>
      <c r="F476" s="2"/>
      <c r="G476" s="2"/>
      <c r="H476" s="2"/>
      <c r="I476" s="2"/>
      <c r="J476" s="2"/>
      <c r="K476" s="2"/>
      <c r="L476" s="2"/>
      <c r="M476" s="2"/>
      <c r="N476" s="2"/>
      <c r="O476" s="2"/>
      <c r="P476" s="2"/>
      <c r="Q476" s="2"/>
      <c r="R476" s="2"/>
      <c r="S476" s="2"/>
      <c r="T476" s="2"/>
      <c r="U476" s="2"/>
      <c r="V476" s="2"/>
      <c r="W476" s="2"/>
      <c r="X476" s="2"/>
      <c r="Y476" s="2"/>
      <c r="Z476" s="2"/>
      <c r="AA476" s="2"/>
    </row>
    <row r="477" spans="1:27" ht="18.600000000000001">
      <c r="A477" s="28"/>
      <c r="B477" s="26"/>
      <c r="C477" s="26"/>
      <c r="D477" s="26"/>
      <c r="E477" s="2"/>
      <c r="F477" s="2"/>
      <c r="G477" s="2"/>
      <c r="H477" s="2"/>
      <c r="I477" s="2"/>
      <c r="J477" s="2"/>
      <c r="K477" s="2"/>
      <c r="L477" s="2"/>
      <c r="M477" s="2"/>
      <c r="N477" s="2"/>
      <c r="O477" s="2"/>
      <c r="P477" s="2"/>
      <c r="Q477" s="2"/>
      <c r="R477" s="2"/>
      <c r="S477" s="2"/>
      <c r="T477" s="2"/>
      <c r="U477" s="2"/>
      <c r="V477" s="2"/>
      <c r="W477" s="2"/>
      <c r="X477" s="2"/>
      <c r="Y477" s="2"/>
      <c r="Z477" s="2"/>
      <c r="AA477" s="2"/>
    </row>
    <row r="478" spans="1:27" ht="18.600000000000001">
      <c r="A478" s="28"/>
      <c r="B478" s="26"/>
      <c r="C478" s="26"/>
      <c r="D478" s="26"/>
      <c r="E478" s="2"/>
      <c r="F478" s="2"/>
      <c r="G478" s="2"/>
      <c r="H478" s="2"/>
      <c r="I478" s="2"/>
      <c r="J478" s="2"/>
      <c r="K478" s="2"/>
      <c r="L478" s="2"/>
      <c r="M478" s="2"/>
      <c r="N478" s="2"/>
      <c r="O478" s="2"/>
      <c r="P478" s="2"/>
      <c r="Q478" s="2"/>
      <c r="R478" s="2"/>
      <c r="S478" s="2"/>
      <c r="T478" s="2"/>
      <c r="U478" s="2"/>
      <c r="V478" s="2"/>
      <c r="W478" s="2"/>
      <c r="X478" s="2"/>
      <c r="Y478" s="2"/>
      <c r="Z478" s="2"/>
      <c r="AA478" s="2"/>
    </row>
    <row r="479" spans="1:27" ht="18.600000000000001">
      <c r="A479" s="28"/>
      <c r="B479" s="26"/>
      <c r="C479" s="26"/>
      <c r="D479" s="26"/>
      <c r="E479" s="2"/>
      <c r="F479" s="2"/>
      <c r="G479" s="2"/>
      <c r="H479" s="2"/>
      <c r="I479" s="2"/>
      <c r="J479" s="2"/>
      <c r="K479" s="2"/>
      <c r="L479" s="2"/>
      <c r="M479" s="2"/>
      <c r="N479" s="2"/>
      <c r="O479" s="2"/>
      <c r="P479" s="2"/>
      <c r="Q479" s="2"/>
      <c r="R479" s="2"/>
      <c r="S479" s="2"/>
      <c r="T479" s="2"/>
      <c r="U479" s="2"/>
      <c r="V479" s="2"/>
      <c r="W479" s="2"/>
      <c r="X479" s="2"/>
      <c r="Y479" s="2"/>
      <c r="Z479" s="2"/>
      <c r="AA479" s="2"/>
    </row>
    <row r="480" spans="1:27" ht="18.600000000000001">
      <c r="A480" s="28"/>
      <c r="B480" s="26"/>
      <c r="C480" s="26"/>
      <c r="D480" s="26"/>
      <c r="E480" s="2"/>
      <c r="F480" s="2"/>
      <c r="G480" s="2"/>
      <c r="H480" s="2"/>
      <c r="I480" s="2"/>
      <c r="J480" s="2"/>
      <c r="K480" s="2"/>
      <c r="L480" s="2"/>
      <c r="M480" s="2"/>
      <c r="N480" s="2"/>
      <c r="O480" s="2"/>
      <c r="P480" s="2"/>
      <c r="Q480" s="2"/>
      <c r="R480" s="2"/>
      <c r="S480" s="2"/>
      <c r="T480" s="2"/>
      <c r="U480" s="2"/>
      <c r="V480" s="2"/>
      <c r="W480" s="2"/>
      <c r="X480" s="2"/>
      <c r="Y480" s="2"/>
      <c r="Z480" s="2"/>
      <c r="AA480" s="2"/>
    </row>
    <row r="481" spans="1:27" ht="18.600000000000001">
      <c r="A481" s="28"/>
      <c r="B481" s="26"/>
      <c r="C481" s="26"/>
      <c r="D481" s="26"/>
      <c r="E481" s="2"/>
      <c r="F481" s="2"/>
      <c r="G481" s="2"/>
      <c r="H481" s="2"/>
      <c r="I481" s="2"/>
      <c r="J481" s="2"/>
      <c r="K481" s="2"/>
      <c r="L481" s="2"/>
      <c r="M481" s="2"/>
      <c r="N481" s="2"/>
      <c r="O481" s="2"/>
      <c r="P481" s="2"/>
      <c r="Q481" s="2"/>
      <c r="R481" s="2"/>
      <c r="S481" s="2"/>
      <c r="T481" s="2"/>
      <c r="U481" s="2"/>
      <c r="V481" s="2"/>
      <c r="W481" s="2"/>
      <c r="X481" s="2"/>
      <c r="Y481" s="2"/>
      <c r="Z481" s="2"/>
      <c r="AA481" s="2"/>
    </row>
    <row r="482" spans="1:27" ht="18.600000000000001">
      <c r="A482" s="28"/>
      <c r="B482" s="26"/>
      <c r="C482" s="26"/>
      <c r="D482" s="26"/>
      <c r="E482" s="2"/>
      <c r="F482" s="2"/>
      <c r="G482" s="2"/>
      <c r="H482" s="2"/>
      <c r="I482" s="2"/>
      <c r="J482" s="2"/>
      <c r="K482" s="2"/>
      <c r="L482" s="2"/>
      <c r="M482" s="2"/>
      <c r="N482" s="2"/>
      <c r="O482" s="2"/>
      <c r="P482" s="2"/>
      <c r="Q482" s="2"/>
      <c r="R482" s="2"/>
      <c r="S482" s="2"/>
      <c r="T482" s="2"/>
      <c r="U482" s="2"/>
      <c r="V482" s="2"/>
      <c r="W482" s="2"/>
      <c r="X482" s="2"/>
      <c r="Y482" s="2"/>
      <c r="Z482" s="2"/>
      <c r="AA482" s="2"/>
    </row>
    <row r="483" spans="1:27" ht="18.600000000000001">
      <c r="A483" s="28"/>
      <c r="B483" s="26"/>
      <c r="C483" s="26"/>
      <c r="D483" s="26"/>
      <c r="E483" s="2"/>
      <c r="F483" s="2"/>
      <c r="G483" s="2"/>
      <c r="H483" s="2"/>
      <c r="I483" s="2"/>
      <c r="J483" s="2"/>
      <c r="K483" s="2"/>
      <c r="L483" s="2"/>
      <c r="M483" s="2"/>
      <c r="N483" s="2"/>
      <c r="O483" s="2"/>
      <c r="P483" s="2"/>
      <c r="Q483" s="2"/>
      <c r="R483" s="2"/>
      <c r="S483" s="2"/>
      <c r="T483" s="2"/>
      <c r="U483" s="2"/>
      <c r="V483" s="2"/>
      <c r="W483" s="2"/>
      <c r="X483" s="2"/>
      <c r="Y483" s="2"/>
      <c r="Z483" s="2"/>
      <c r="AA483" s="2"/>
    </row>
    <row r="484" spans="1:27" ht="18.600000000000001">
      <c r="A484" s="28"/>
      <c r="B484" s="26"/>
      <c r="C484" s="26"/>
      <c r="D484" s="26"/>
      <c r="E484" s="2"/>
      <c r="F484" s="2"/>
      <c r="G484" s="2"/>
      <c r="H484" s="2"/>
      <c r="I484" s="2"/>
      <c r="J484" s="2"/>
      <c r="K484" s="2"/>
      <c r="L484" s="2"/>
      <c r="M484" s="2"/>
      <c r="N484" s="2"/>
      <c r="O484" s="2"/>
      <c r="P484" s="2"/>
      <c r="Q484" s="2"/>
      <c r="R484" s="2"/>
      <c r="S484" s="2"/>
      <c r="T484" s="2"/>
      <c r="U484" s="2"/>
      <c r="V484" s="2"/>
      <c r="W484" s="2"/>
      <c r="X484" s="2"/>
      <c r="Y484" s="2"/>
      <c r="Z484" s="2"/>
      <c r="AA484" s="2"/>
    </row>
    <row r="485" spans="1:27" ht="18.600000000000001">
      <c r="A485" s="28"/>
      <c r="B485" s="26"/>
      <c r="C485" s="26"/>
      <c r="D485" s="26"/>
      <c r="E485" s="2"/>
      <c r="F485" s="2"/>
      <c r="G485" s="2"/>
      <c r="H485" s="2"/>
      <c r="I485" s="2"/>
      <c r="J485" s="2"/>
      <c r="K485" s="2"/>
      <c r="L485" s="2"/>
      <c r="M485" s="2"/>
      <c r="N485" s="2"/>
      <c r="O485" s="2"/>
      <c r="P485" s="2"/>
      <c r="Q485" s="2"/>
      <c r="R485" s="2"/>
      <c r="S485" s="2"/>
      <c r="T485" s="2"/>
      <c r="U485" s="2"/>
      <c r="V485" s="2"/>
      <c r="W485" s="2"/>
      <c r="X485" s="2"/>
      <c r="Y485" s="2"/>
      <c r="Z485" s="2"/>
      <c r="AA485" s="2"/>
    </row>
    <row r="486" spans="1:27" ht="18.600000000000001">
      <c r="A486" s="28"/>
      <c r="B486" s="26"/>
      <c r="C486" s="26"/>
      <c r="D486" s="26"/>
      <c r="E486" s="2"/>
      <c r="F486" s="2"/>
      <c r="G486" s="2"/>
      <c r="H486" s="2"/>
      <c r="I486" s="2"/>
      <c r="J486" s="2"/>
      <c r="K486" s="2"/>
      <c r="L486" s="2"/>
      <c r="M486" s="2"/>
      <c r="N486" s="2"/>
      <c r="O486" s="2"/>
      <c r="P486" s="2"/>
      <c r="Q486" s="2"/>
      <c r="R486" s="2"/>
      <c r="S486" s="2"/>
      <c r="T486" s="2"/>
      <c r="U486" s="2"/>
      <c r="V486" s="2"/>
      <c r="W486" s="2"/>
      <c r="X486" s="2"/>
      <c r="Y486" s="2"/>
      <c r="Z486" s="2"/>
      <c r="AA486" s="2"/>
    </row>
    <row r="487" spans="1:27" ht="18.600000000000001">
      <c r="A487" s="28"/>
      <c r="B487" s="26"/>
      <c r="C487" s="26"/>
      <c r="D487" s="26"/>
      <c r="E487" s="2"/>
      <c r="F487" s="2"/>
      <c r="G487" s="2"/>
      <c r="H487" s="2"/>
      <c r="I487" s="2"/>
      <c r="J487" s="2"/>
      <c r="K487" s="2"/>
      <c r="L487" s="2"/>
      <c r="M487" s="2"/>
      <c r="N487" s="2"/>
      <c r="O487" s="2"/>
      <c r="P487" s="2"/>
      <c r="Q487" s="2"/>
      <c r="R487" s="2"/>
      <c r="S487" s="2"/>
      <c r="T487" s="2"/>
      <c r="U487" s="2"/>
      <c r="V487" s="2"/>
      <c r="W487" s="2"/>
      <c r="X487" s="2"/>
      <c r="Y487" s="2"/>
      <c r="Z487" s="2"/>
      <c r="AA487" s="2"/>
    </row>
    <row r="488" spans="1:27" ht="18.600000000000001">
      <c r="A488" s="28"/>
      <c r="B488" s="26"/>
      <c r="C488" s="26"/>
      <c r="D488" s="26"/>
      <c r="E488" s="2"/>
      <c r="F488" s="2"/>
      <c r="G488" s="2"/>
      <c r="H488" s="2"/>
      <c r="I488" s="2"/>
      <c r="J488" s="2"/>
      <c r="K488" s="2"/>
      <c r="L488" s="2"/>
      <c r="M488" s="2"/>
      <c r="N488" s="2"/>
      <c r="O488" s="2"/>
      <c r="P488" s="2"/>
      <c r="Q488" s="2"/>
      <c r="R488" s="2"/>
      <c r="S488" s="2"/>
      <c r="T488" s="2"/>
      <c r="U488" s="2"/>
      <c r="V488" s="2"/>
      <c r="W488" s="2"/>
      <c r="X488" s="2"/>
      <c r="Y488" s="2"/>
      <c r="Z488" s="2"/>
      <c r="AA488" s="2"/>
    </row>
    <row r="489" spans="1:27" ht="18.600000000000001">
      <c r="A489" s="28"/>
      <c r="B489" s="26"/>
      <c r="C489" s="26"/>
      <c r="D489" s="26"/>
      <c r="E489" s="2"/>
      <c r="F489" s="2"/>
      <c r="G489" s="2"/>
      <c r="H489" s="2"/>
      <c r="I489" s="2"/>
      <c r="J489" s="2"/>
      <c r="K489" s="2"/>
      <c r="L489" s="2"/>
      <c r="M489" s="2"/>
      <c r="N489" s="2"/>
      <c r="O489" s="2"/>
      <c r="P489" s="2"/>
      <c r="Q489" s="2"/>
      <c r="R489" s="2"/>
      <c r="S489" s="2"/>
      <c r="T489" s="2"/>
      <c r="U489" s="2"/>
      <c r="V489" s="2"/>
      <c r="W489" s="2"/>
      <c r="X489" s="2"/>
      <c r="Y489" s="2"/>
      <c r="Z489" s="2"/>
      <c r="AA489" s="2"/>
    </row>
    <row r="490" spans="1:27" ht="18.600000000000001">
      <c r="A490" s="28"/>
      <c r="B490" s="26"/>
      <c r="C490" s="26"/>
      <c r="D490" s="26"/>
      <c r="E490" s="2"/>
      <c r="F490" s="2"/>
      <c r="G490" s="2"/>
      <c r="H490" s="2"/>
      <c r="I490" s="2"/>
      <c r="J490" s="2"/>
      <c r="K490" s="2"/>
      <c r="L490" s="2"/>
      <c r="M490" s="2"/>
      <c r="N490" s="2"/>
      <c r="O490" s="2"/>
      <c r="P490" s="2"/>
      <c r="Q490" s="2"/>
      <c r="R490" s="2"/>
      <c r="S490" s="2"/>
      <c r="T490" s="2"/>
      <c r="U490" s="2"/>
      <c r="V490" s="2"/>
      <c r="W490" s="2"/>
      <c r="X490" s="2"/>
      <c r="Y490" s="2"/>
      <c r="Z490" s="2"/>
      <c r="AA490" s="2"/>
    </row>
    <row r="491" spans="1:27" ht="18.600000000000001">
      <c r="A491" s="28"/>
      <c r="B491" s="26"/>
      <c r="C491" s="26"/>
      <c r="D491" s="26"/>
      <c r="E491" s="2"/>
      <c r="F491" s="2"/>
      <c r="G491" s="2"/>
      <c r="H491" s="2"/>
      <c r="I491" s="2"/>
      <c r="J491" s="2"/>
      <c r="K491" s="2"/>
      <c r="L491" s="2"/>
      <c r="M491" s="2"/>
      <c r="N491" s="2"/>
      <c r="O491" s="2"/>
      <c r="P491" s="2"/>
      <c r="Q491" s="2"/>
      <c r="R491" s="2"/>
      <c r="S491" s="2"/>
      <c r="T491" s="2"/>
      <c r="U491" s="2"/>
      <c r="V491" s="2"/>
      <c r="W491" s="2"/>
      <c r="X491" s="2"/>
      <c r="Y491" s="2"/>
      <c r="Z491" s="2"/>
      <c r="AA491" s="2"/>
    </row>
    <row r="492" spans="1:27" ht="18.600000000000001">
      <c r="A492" s="28"/>
      <c r="B492" s="26"/>
      <c r="C492" s="26"/>
      <c r="D492" s="26"/>
      <c r="E492" s="2"/>
      <c r="F492" s="2"/>
      <c r="G492" s="2"/>
      <c r="H492" s="2"/>
      <c r="I492" s="2"/>
      <c r="J492" s="2"/>
      <c r="K492" s="2"/>
      <c r="L492" s="2"/>
      <c r="M492" s="2"/>
      <c r="N492" s="2"/>
      <c r="O492" s="2"/>
      <c r="P492" s="2"/>
      <c r="Q492" s="2"/>
      <c r="R492" s="2"/>
      <c r="S492" s="2"/>
      <c r="T492" s="2"/>
      <c r="U492" s="2"/>
      <c r="V492" s="2"/>
      <c r="W492" s="2"/>
      <c r="X492" s="2"/>
      <c r="Y492" s="2"/>
      <c r="Z492" s="2"/>
      <c r="AA492" s="2"/>
    </row>
    <row r="493" spans="1:27" ht="18.600000000000001">
      <c r="A493" s="28"/>
      <c r="B493" s="26"/>
      <c r="C493" s="26"/>
      <c r="D493" s="26"/>
      <c r="E493" s="2"/>
      <c r="F493" s="2"/>
      <c r="G493" s="2"/>
      <c r="H493" s="2"/>
      <c r="I493" s="2"/>
      <c r="J493" s="2"/>
      <c r="K493" s="2"/>
      <c r="L493" s="2"/>
      <c r="M493" s="2"/>
      <c r="N493" s="2"/>
      <c r="O493" s="2"/>
      <c r="P493" s="2"/>
      <c r="Q493" s="2"/>
      <c r="R493" s="2"/>
      <c r="S493" s="2"/>
      <c r="T493" s="2"/>
      <c r="U493" s="2"/>
      <c r="V493" s="2"/>
      <c r="W493" s="2"/>
      <c r="X493" s="2"/>
      <c r="Y493" s="2"/>
      <c r="Z493" s="2"/>
      <c r="AA493" s="2"/>
    </row>
    <row r="494" spans="1:27" ht="18.600000000000001">
      <c r="A494" s="28"/>
      <c r="B494" s="26"/>
      <c r="C494" s="26"/>
      <c r="D494" s="26"/>
      <c r="E494" s="2"/>
      <c r="F494" s="2"/>
      <c r="G494" s="2"/>
      <c r="H494" s="2"/>
      <c r="I494" s="2"/>
      <c r="J494" s="2"/>
      <c r="K494" s="2"/>
      <c r="L494" s="2"/>
      <c r="M494" s="2"/>
      <c r="N494" s="2"/>
      <c r="O494" s="2"/>
      <c r="P494" s="2"/>
      <c r="Q494" s="2"/>
      <c r="R494" s="2"/>
      <c r="S494" s="2"/>
      <c r="T494" s="2"/>
      <c r="U494" s="2"/>
      <c r="V494" s="2"/>
      <c r="W494" s="2"/>
      <c r="X494" s="2"/>
      <c r="Y494" s="2"/>
      <c r="Z494" s="2"/>
      <c r="AA494" s="2"/>
    </row>
    <row r="495" spans="1:27" ht="18.600000000000001">
      <c r="A495" s="28"/>
      <c r="B495" s="26"/>
      <c r="C495" s="26"/>
      <c r="D495" s="26"/>
      <c r="E495" s="2"/>
      <c r="F495" s="2"/>
      <c r="G495" s="2"/>
      <c r="H495" s="2"/>
      <c r="I495" s="2"/>
      <c r="J495" s="2"/>
      <c r="K495" s="2"/>
      <c r="L495" s="2"/>
      <c r="M495" s="2"/>
      <c r="N495" s="2"/>
      <c r="O495" s="2"/>
      <c r="P495" s="2"/>
      <c r="Q495" s="2"/>
      <c r="R495" s="2"/>
      <c r="S495" s="2"/>
      <c r="T495" s="2"/>
      <c r="U495" s="2"/>
      <c r="V495" s="2"/>
      <c r="W495" s="2"/>
      <c r="X495" s="2"/>
      <c r="Y495" s="2"/>
      <c r="Z495" s="2"/>
      <c r="AA495" s="2"/>
    </row>
    <row r="496" spans="1:27" ht="18.600000000000001">
      <c r="A496" s="28"/>
      <c r="B496" s="26"/>
      <c r="C496" s="26"/>
      <c r="D496" s="26"/>
      <c r="E496" s="2"/>
      <c r="F496" s="2"/>
      <c r="G496" s="2"/>
      <c r="H496" s="2"/>
      <c r="I496" s="2"/>
      <c r="J496" s="2"/>
      <c r="K496" s="2"/>
      <c r="L496" s="2"/>
      <c r="M496" s="2"/>
      <c r="N496" s="2"/>
      <c r="O496" s="2"/>
      <c r="P496" s="2"/>
      <c r="Q496" s="2"/>
      <c r="R496" s="2"/>
      <c r="S496" s="2"/>
      <c r="T496" s="2"/>
      <c r="U496" s="2"/>
      <c r="V496" s="2"/>
      <c r="W496" s="2"/>
      <c r="X496" s="2"/>
      <c r="Y496" s="2"/>
      <c r="Z496" s="2"/>
      <c r="AA496" s="2"/>
    </row>
    <row r="497" spans="1:27" ht="18.600000000000001">
      <c r="A497" s="28"/>
      <c r="B497" s="26"/>
      <c r="C497" s="26"/>
      <c r="D497" s="26"/>
      <c r="E497" s="2"/>
      <c r="F497" s="2"/>
      <c r="G497" s="2"/>
      <c r="H497" s="2"/>
      <c r="I497" s="2"/>
      <c r="J497" s="2"/>
      <c r="K497" s="2"/>
      <c r="L497" s="2"/>
      <c r="M497" s="2"/>
      <c r="N497" s="2"/>
      <c r="O497" s="2"/>
      <c r="P497" s="2"/>
      <c r="Q497" s="2"/>
      <c r="R497" s="2"/>
      <c r="S497" s="2"/>
      <c r="T497" s="2"/>
      <c r="U497" s="2"/>
      <c r="V497" s="2"/>
      <c r="W497" s="2"/>
      <c r="X497" s="2"/>
      <c r="Y497" s="2"/>
      <c r="Z497" s="2"/>
      <c r="AA497" s="2"/>
    </row>
    <row r="498" spans="1:27" ht="18.600000000000001">
      <c r="A498" s="28"/>
      <c r="B498" s="26"/>
      <c r="C498" s="26"/>
      <c r="D498" s="26"/>
      <c r="E498" s="2"/>
      <c r="F498" s="2"/>
      <c r="G498" s="2"/>
      <c r="H498" s="2"/>
      <c r="I498" s="2"/>
      <c r="J498" s="2"/>
      <c r="K498" s="2"/>
      <c r="L498" s="2"/>
      <c r="M498" s="2"/>
      <c r="N498" s="2"/>
      <c r="O498" s="2"/>
      <c r="P498" s="2"/>
      <c r="Q498" s="2"/>
      <c r="R498" s="2"/>
      <c r="S498" s="2"/>
      <c r="T498" s="2"/>
      <c r="U498" s="2"/>
      <c r="V498" s="2"/>
      <c r="W498" s="2"/>
      <c r="X498" s="2"/>
      <c r="Y498" s="2"/>
      <c r="Z498" s="2"/>
      <c r="AA498" s="2"/>
    </row>
    <row r="499" spans="1:27" ht="18.600000000000001">
      <c r="A499" s="28"/>
      <c r="B499" s="26"/>
      <c r="C499" s="26"/>
      <c r="D499" s="26"/>
      <c r="E499" s="2"/>
      <c r="F499" s="2"/>
      <c r="G499" s="2"/>
      <c r="H499" s="2"/>
      <c r="I499" s="2"/>
      <c r="J499" s="2"/>
      <c r="K499" s="2"/>
      <c r="L499" s="2"/>
      <c r="M499" s="2"/>
      <c r="N499" s="2"/>
      <c r="O499" s="2"/>
      <c r="P499" s="2"/>
      <c r="Q499" s="2"/>
      <c r="R499" s="2"/>
      <c r="S499" s="2"/>
      <c r="T499" s="2"/>
      <c r="U499" s="2"/>
      <c r="V499" s="2"/>
      <c r="W499" s="2"/>
      <c r="X499" s="2"/>
      <c r="Y499" s="2"/>
      <c r="Z499" s="2"/>
      <c r="AA499" s="2"/>
    </row>
    <row r="500" spans="1:27" ht="18.600000000000001">
      <c r="A500" s="28"/>
      <c r="B500" s="26"/>
      <c r="C500" s="26"/>
      <c r="D500" s="26"/>
      <c r="E500" s="2"/>
      <c r="F500" s="2"/>
      <c r="G500" s="2"/>
      <c r="H500" s="2"/>
      <c r="I500" s="2"/>
      <c r="J500" s="2"/>
      <c r="K500" s="2"/>
      <c r="L500" s="2"/>
      <c r="M500" s="2"/>
      <c r="N500" s="2"/>
      <c r="O500" s="2"/>
      <c r="P500" s="2"/>
      <c r="Q500" s="2"/>
      <c r="R500" s="2"/>
      <c r="S500" s="2"/>
      <c r="T500" s="2"/>
      <c r="U500" s="2"/>
      <c r="V500" s="2"/>
      <c r="W500" s="2"/>
      <c r="X500" s="2"/>
      <c r="Y500" s="2"/>
      <c r="Z500" s="2"/>
      <c r="AA500" s="2"/>
    </row>
    <row r="501" spans="1:27" ht="18.600000000000001">
      <c r="A501" s="28"/>
      <c r="B501" s="26"/>
      <c r="C501" s="26"/>
      <c r="D501" s="26"/>
      <c r="E501" s="2"/>
      <c r="F501" s="2"/>
      <c r="G501" s="2"/>
      <c r="H501" s="2"/>
      <c r="I501" s="2"/>
      <c r="J501" s="2"/>
      <c r="K501" s="2"/>
      <c r="L501" s="2"/>
      <c r="M501" s="2"/>
      <c r="N501" s="2"/>
      <c r="O501" s="2"/>
      <c r="P501" s="2"/>
      <c r="Q501" s="2"/>
      <c r="R501" s="2"/>
      <c r="S501" s="2"/>
      <c r="T501" s="2"/>
      <c r="U501" s="2"/>
      <c r="V501" s="2"/>
      <c r="W501" s="2"/>
      <c r="X501" s="2"/>
      <c r="Y501" s="2"/>
      <c r="Z501" s="2"/>
      <c r="AA501" s="2"/>
    </row>
    <row r="502" spans="1:27" ht="18.600000000000001">
      <c r="A502" s="28"/>
      <c r="B502" s="26"/>
      <c r="C502" s="26"/>
      <c r="D502" s="26"/>
      <c r="E502" s="2"/>
      <c r="F502" s="2"/>
      <c r="G502" s="2"/>
      <c r="H502" s="2"/>
      <c r="I502" s="2"/>
      <c r="J502" s="2"/>
      <c r="K502" s="2"/>
      <c r="L502" s="2"/>
      <c r="M502" s="2"/>
      <c r="N502" s="2"/>
      <c r="O502" s="2"/>
      <c r="P502" s="2"/>
      <c r="Q502" s="2"/>
      <c r="R502" s="2"/>
      <c r="S502" s="2"/>
      <c r="T502" s="2"/>
      <c r="U502" s="2"/>
      <c r="V502" s="2"/>
      <c r="W502" s="2"/>
      <c r="X502" s="2"/>
      <c r="Y502" s="2"/>
      <c r="Z502" s="2"/>
      <c r="AA502" s="2"/>
    </row>
    <row r="503" spans="1:27" ht="18.600000000000001">
      <c r="A503" s="28"/>
      <c r="B503" s="26"/>
      <c r="C503" s="26"/>
      <c r="D503" s="26"/>
      <c r="E503" s="2"/>
      <c r="F503" s="2"/>
      <c r="G503" s="2"/>
      <c r="H503" s="2"/>
      <c r="I503" s="2"/>
      <c r="J503" s="2"/>
      <c r="K503" s="2"/>
      <c r="L503" s="2"/>
      <c r="M503" s="2"/>
      <c r="N503" s="2"/>
      <c r="O503" s="2"/>
      <c r="P503" s="2"/>
      <c r="Q503" s="2"/>
      <c r="R503" s="2"/>
      <c r="S503" s="2"/>
      <c r="T503" s="2"/>
      <c r="U503" s="2"/>
      <c r="V503" s="2"/>
      <c r="W503" s="2"/>
      <c r="X503" s="2"/>
      <c r="Y503" s="2"/>
      <c r="Z503" s="2"/>
      <c r="AA503" s="2"/>
    </row>
    <row r="504" spans="1:27" ht="18.600000000000001">
      <c r="A504" s="28"/>
      <c r="B504" s="26"/>
      <c r="C504" s="26"/>
      <c r="D504" s="26"/>
      <c r="E504" s="2"/>
      <c r="F504" s="2"/>
      <c r="G504" s="2"/>
      <c r="H504" s="2"/>
      <c r="I504" s="2"/>
      <c r="J504" s="2"/>
      <c r="K504" s="2"/>
      <c r="L504" s="2"/>
      <c r="M504" s="2"/>
      <c r="N504" s="2"/>
      <c r="O504" s="2"/>
      <c r="P504" s="2"/>
      <c r="Q504" s="2"/>
      <c r="R504" s="2"/>
      <c r="S504" s="2"/>
      <c r="T504" s="2"/>
      <c r="U504" s="2"/>
      <c r="V504" s="2"/>
      <c r="W504" s="2"/>
      <c r="X504" s="2"/>
      <c r="Y504" s="2"/>
      <c r="Z504" s="2"/>
      <c r="AA504" s="2"/>
    </row>
    <row r="505" spans="1:27" ht="18.600000000000001">
      <c r="A505" s="28"/>
      <c r="B505" s="26"/>
      <c r="C505" s="26"/>
      <c r="D505" s="26"/>
      <c r="E505" s="2"/>
      <c r="F505" s="2"/>
      <c r="G505" s="2"/>
      <c r="H505" s="2"/>
      <c r="I505" s="2"/>
      <c r="J505" s="2"/>
      <c r="K505" s="2"/>
      <c r="L505" s="2"/>
      <c r="M505" s="2"/>
      <c r="N505" s="2"/>
      <c r="O505" s="2"/>
      <c r="P505" s="2"/>
      <c r="Q505" s="2"/>
      <c r="R505" s="2"/>
      <c r="S505" s="2"/>
      <c r="T505" s="2"/>
      <c r="U505" s="2"/>
      <c r="V505" s="2"/>
      <c r="W505" s="2"/>
      <c r="X505" s="2"/>
      <c r="Y505" s="2"/>
      <c r="Z505" s="2"/>
      <c r="AA505" s="2"/>
    </row>
    <row r="506" spans="1:27" ht="18.600000000000001">
      <c r="A506" s="28"/>
      <c r="B506" s="26"/>
      <c r="C506" s="26"/>
      <c r="D506" s="26"/>
      <c r="E506" s="2"/>
      <c r="F506" s="2"/>
      <c r="G506" s="2"/>
      <c r="H506" s="2"/>
      <c r="I506" s="2"/>
      <c r="J506" s="2"/>
      <c r="K506" s="2"/>
      <c r="L506" s="2"/>
      <c r="M506" s="2"/>
      <c r="N506" s="2"/>
      <c r="O506" s="2"/>
      <c r="P506" s="2"/>
      <c r="Q506" s="2"/>
      <c r="R506" s="2"/>
      <c r="S506" s="2"/>
      <c r="T506" s="2"/>
      <c r="U506" s="2"/>
      <c r="V506" s="2"/>
      <c r="W506" s="2"/>
      <c r="X506" s="2"/>
      <c r="Y506" s="2"/>
      <c r="Z506" s="2"/>
      <c r="AA506" s="2"/>
    </row>
    <row r="507" spans="1:27" ht="18.600000000000001">
      <c r="A507" s="28"/>
      <c r="B507" s="26"/>
      <c r="C507" s="26"/>
      <c r="D507" s="26"/>
      <c r="E507" s="2"/>
      <c r="F507" s="2"/>
      <c r="G507" s="2"/>
      <c r="H507" s="2"/>
      <c r="I507" s="2"/>
      <c r="J507" s="2"/>
      <c r="K507" s="2"/>
      <c r="L507" s="2"/>
      <c r="M507" s="2"/>
      <c r="N507" s="2"/>
      <c r="O507" s="2"/>
      <c r="P507" s="2"/>
      <c r="Q507" s="2"/>
      <c r="R507" s="2"/>
      <c r="S507" s="2"/>
      <c r="T507" s="2"/>
      <c r="U507" s="2"/>
      <c r="V507" s="2"/>
      <c r="W507" s="2"/>
      <c r="X507" s="2"/>
      <c r="Y507" s="2"/>
      <c r="Z507" s="2"/>
      <c r="AA507" s="2"/>
    </row>
    <row r="508" spans="1:27" ht="18.600000000000001">
      <c r="A508" s="28"/>
      <c r="B508" s="26"/>
      <c r="C508" s="26"/>
      <c r="D508" s="26"/>
      <c r="E508" s="2"/>
      <c r="F508" s="2"/>
      <c r="G508" s="2"/>
      <c r="H508" s="2"/>
      <c r="I508" s="2"/>
      <c r="J508" s="2"/>
      <c r="K508" s="2"/>
      <c r="L508" s="2"/>
      <c r="M508" s="2"/>
      <c r="N508" s="2"/>
      <c r="O508" s="2"/>
      <c r="P508" s="2"/>
      <c r="Q508" s="2"/>
      <c r="R508" s="2"/>
      <c r="S508" s="2"/>
      <c r="T508" s="2"/>
      <c r="U508" s="2"/>
      <c r="V508" s="2"/>
      <c r="W508" s="2"/>
      <c r="X508" s="2"/>
      <c r="Y508" s="2"/>
      <c r="Z508" s="2"/>
      <c r="AA508" s="2"/>
    </row>
    <row r="509" spans="1:27" ht="18.600000000000001">
      <c r="A509" s="28"/>
      <c r="B509" s="26"/>
      <c r="C509" s="26"/>
      <c r="D509" s="26"/>
      <c r="E509" s="2"/>
      <c r="F509" s="2"/>
      <c r="G509" s="2"/>
      <c r="H509" s="2"/>
      <c r="I509" s="2"/>
      <c r="J509" s="2"/>
      <c r="K509" s="2"/>
      <c r="L509" s="2"/>
      <c r="M509" s="2"/>
      <c r="N509" s="2"/>
      <c r="O509" s="2"/>
      <c r="P509" s="2"/>
      <c r="Q509" s="2"/>
      <c r="R509" s="2"/>
      <c r="S509" s="2"/>
      <c r="T509" s="2"/>
      <c r="U509" s="2"/>
      <c r="V509" s="2"/>
      <c r="W509" s="2"/>
      <c r="X509" s="2"/>
      <c r="Y509" s="2"/>
      <c r="Z509" s="2"/>
      <c r="AA509" s="2"/>
    </row>
    <row r="510" spans="1:27" ht="18.600000000000001">
      <c r="A510" s="28"/>
      <c r="B510" s="26"/>
      <c r="C510" s="26"/>
      <c r="D510" s="26"/>
      <c r="E510" s="2"/>
      <c r="F510" s="2"/>
      <c r="G510" s="2"/>
      <c r="H510" s="2"/>
      <c r="I510" s="2"/>
      <c r="J510" s="2"/>
      <c r="K510" s="2"/>
      <c r="L510" s="2"/>
      <c r="M510" s="2"/>
      <c r="N510" s="2"/>
      <c r="O510" s="2"/>
      <c r="P510" s="2"/>
      <c r="Q510" s="2"/>
      <c r="R510" s="2"/>
      <c r="S510" s="2"/>
      <c r="T510" s="2"/>
      <c r="U510" s="2"/>
      <c r="V510" s="2"/>
      <c r="W510" s="2"/>
      <c r="X510" s="2"/>
      <c r="Y510" s="2"/>
      <c r="Z510" s="2"/>
      <c r="AA510" s="2"/>
    </row>
    <row r="511" spans="1:27" ht="18.600000000000001">
      <c r="A511" s="28"/>
      <c r="B511" s="26"/>
      <c r="C511" s="26"/>
      <c r="D511" s="26"/>
      <c r="E511" s="2"/>
      <c r="F511" s="2"/>
      <c r="G511" s="2"/>
      <c r="H511" s="2"/>
      <c r="I511" s="2"/>
      <c r="J511" s="2"/>
      <c r="K511" s="2"/>
      <c r="L511" s="2"/>
      <c r="M511" s="2"/>
      <c r="N511" s="2"/>
      <c r="O511" s="2"/>
      <c r="P511" s="2"/>
      <c r="Q511" s="2"/>
      <c r="R511" s="2"/>
      <c r="S511" s="2"/>
      <c r="T511" s="2"/>
      <c r="U511" s="2"/>
      <c r="V511" s="2"/>
      <c r="W511" s="2"/>
      <c r="X511" s="2"/>
      <c r="Y511" s="2"/>
      <c r="Z511" s="2"/>
      <c r="AA511" s="2"/>
    </row>
    <row r="512" spans="1:27" ht="18.600000000000001">
      <c r="A512" s="28"/>
      <c r="B512" s="26"/>
      <c r="C512" s="26"/>
      <c r="D512" s="26"/>
      <c r="E512" s="2"/>
      <c r="F512" s="2"/>
      <c r="G512" s="2"/>
      <c r="H512" s="2"/>
      <c r="I512" s="2"/>
      <c r="J512" s="2"/>
      <c r="K512" s="2"/>
      <c r="L512" s="2"/>
      <c r="M512" s="2"/>
      <c r="N512" s="2"/>
      <c r="O512" s="2"/>
      <c r="P512" s="2"/>
      <c r="Q512" s="2"/>
      <c r="R512" s="2"/>
      <c r="S512" s="2"/>
      <c r="T512" s="2"/>
      <c r="U512" s="2"/>
      <c r="V512" s="2"/>
      <c r="W512" s="2"/>
      <c r="X512" s="2"/>
      <c r="Y512" s="2"/>
      <c r="Z512" s="2"/>
      <c r="AA512" s="2"/>
    </row>
    <row r="513" spans="1:27" ht="18.600000000000001">
      <c r="A513" s="28"/>
      <c r="B513" s="26"/>
      <c r="C513" s="26"/>
      <c r="D513" s="26"/>
      <c r="E513" s="2"/>
      <c r="F513" s="2"/>
      <c r="G513" s="2"/>
      <c r="H513" s="2"/>
      <c r="I513" s="2"/>
      <c r="J513" s="2"/>
      <c r="K513" s="2"/>
      <c r="L513" s="2"/>
      <c r="M513" s="2"/>
      <c r="N513" s="2"/>
      <c r="O513" s="2"/>
      <c r="P513" s="2"/>
      <c r="Q513" s="2"/>
      <c r="R513" s="2"/>
      <c r="S513" s="2"/>
      <c r="T513" s="2"/>
      <c r="U513" s="2"/>
      <c r="V513" s="2"/>
      <c r="W513" s="2"/>
      <c r="X513" s="2"/>
      <c r="Y513" s="2"/>
      <c r="Z513" s="2"/>
      <c r="AA513" s="2"/>
    </row>
    <row r="514" spans="1:27" ht="18.600000000000001">
      <c r="A514" s="28"/>
      <c r="B514" s="26"/>
      <c r="C514" s="26"/>
      <c r="D514" s="26"/>
      <c r="E514" s="2"/>
      <c r="F514" s="2"/>
      <c r="G514" s="2"/>
      <c r="H514" s="2"/>
      <c r="I514" s="2"/>
      <c r="J514" s="2"/>
      <c r="K514" s="2"/>
      <c r="L514" s="2"/>
      <c r="M514" s="2"/>
      <c r="N514" s="2"/>
      <c r="O514" s="2"/>
      <c r="P514" s="2"/>
      <c r="Q514" s="2"/>
      <c r="R514" s="2"/>
      <c r="S514" s="2"/>
      <c r="T514" s="2"/>
      <c r="U514" s="2"/>
      <c r="V514" s="2"/>
      <c r="W514" s="2"/>
      <c r="X514" s="2"/>
      <c r="Y514" s="2"/>
      <c r="Z514" s="2"/>
      <c r="AA514" s="2"/>
    </row>
    <row r="515" spans="1:27" ht="18.600000000000001">
      <c r="A515" s="28"/>
      <c r="B515" s="26"/>
      <c r="C515" s="26"/>
      <c r="D515" s="26"/>
      <c r="E515" s="2"/>
      <c r="F515" s="2"/>
      <c r="G515" s="2"/>
      <c r="H515" s="2"/>
      <c r="I515" s="2"/>
      <c r="J515" s="2"/>
      <c r="K515" s="2"/>
      <c r="L515" s="2"/>
      <c r="M515" s="2"/>
      <c r="N515" s="2"/>
      <c r="O515" s="2"/>
      <c r="P515" s="2"/>
      <c r="Q515" s="2"/>
      <c r="R515" s="2"/>
      <c r="S515" s="2"/>
      <c r="T515" s="2"/>
      <c r="U515" s="2"/>
      <c r="V515" s="2"/>
      <c r="W515" s="2"/>
      <c r="X515" s="2"/>
      <c r="Y515" s="2"/>
      <c r="Z515" s="2"/>
      <c r="AA515" s="2"/>
    </row>
    <row r="516" spans="1:27" ht="18.600000000000001">
      <c r="A516" s="28"/>
      <c r="B516" s="26"/>
      <c r="C516" s="26"/>
      <c r="D516" s="26"/>
      <c r="E516" s="2"/>
      <c r="F516" s="2"/>
      <c r="G516" s="2"/>
      <c r="H516" s="2"/>
      <c r="I516" s="2"/>
      <c r="J516" s="2"/>
      <c r="K516" s="2"/>
      <c r="L516" s="2"/>
      <c r="M516" s="2"/>
      <c r="N516" s="2"/>
      <c r="O516" s="2"/>
      <c r="P516" s="2"/>
      <c r="Q516" s="2"/>
      <c r="R516" s="2"/>
      <c r="S516" s="2"/>
      <c r="T516" s="2"/>
      <c r="U516" s="2"/>
      <c r="V516" s="2"/>
      <c r="W516" s="2"/>
      <c r="X516" s="2"/>
      <c r="Y516" s="2"/>
      <c r="Z516" s="2"/>
      <c r="AA516" s="2"/>
    </row>
    <row r="517" spans="1:27" ht="18.600000000000001">
      <c r="A517" s="28"/>
      <c r="B517" s="26"/>
      <c r="C517" s="26"/>
      <c r="D517" s="26"/>
      <c r="E517" s="2"/>
      <c r="F517" s="2"/>
      <c r="G517" s="2"/>
      <c r="H517" s="2"/>
      <c r="I517" s="2"/>
      <c r="J517" s="2"/>
      <c r="K517" s="2"/>
      <c r="L517" s="2"/>
      <c r="M517" s="2"/>
      <c r="N517" s="2"/>
      <c r="O517" s="2"/>
      <c r="P517" s="2"/>
      <c r="Q517" s="2"/>
      <c r="R517" s="2"/>
      <c r="S517" s="2"/>
      <c r="T517" s="2"/>
      <c r="U517" s="2"/>
      <c r="V517" s="2"/>
      <c r="W517" s="2"/>
      <c r="X517" s="2"/>
      <c r="Y517" s="2"/>
      <c r="Z517" s="2"/>
      <c r="AA517" s="2"/>
    </row>
    <row r="518" spans="1:27" ht="18.600000000000001">
      <c r="A518" s="28"/>
      <c r="B518" s="26"/>
      <c r="C518" s="26"/>
      <c r="D518" s="26"/>
      <c r="E518" s="2"/>
      <c r="F518" s="2"/>
      <c r="G518" s="2"/>
      <c r="H518" s="2"/>
      <c r="I518" s="2"/>
      <c r="J518" s="2"/>
      <c r="K518" s="2"/>
      <c r="L518" s="2"/>
      <c r="M518" s="2"/>
      <c r="N518" s="2"/>
      <c r="O518" s="2"/>
      <c r="P518" s="2"/>
      <c r="Q518" s="2"/>
      <c r="R518" s="2"/>
      <c r="S518" s="2"/>
      <c r="T518" s="2"/>
      <c r="U518" s="2"/>
      <c r="V518" s="2"/>
      <c r="W518" s="2"/>
      <c r="X518" s="2"/>
      <c r="Y518" s="2"/>
      <c r="Z518" s="2"/>
      <c r="AA518" s="2"/>
    </row>
    <row r="519" spans="1:27" ht="18.600000000000001">
      <c r="A519" s="28"/>
      <c r="B519" s="26"/>
      <c r="C519" s="26"/>
      <c r="D519" s="26"/>
      <c r="E519" s="2"/>
      <c r="F519" s="2"/>
      <c r="G519" s="2"/>
      <c r="H519" s="2"/>
      <c r="I519" s="2"/>
      <c r="J519" s="2"/>
      <c r="K519" s="2"/>
      <c r="L519" s="2"/>
      <c r="M519" s="2"/>
      <c r="N519" s="2"/>
      <c r="O519" s="2"/>
      <c r="P519" s="2"/>
      <c r="Q519" s="2"/>
      <c r="R519" s="2"/>
      <c r="S519" s="2"/>
      <c r="T519" s="2"/>
      <c r="U519" s="2"/>
      <c r="V519" s="2"/>
      <c r="W519" s="2"/>
      <c r="X519" s="2"/>
      <c r="Y519" s="2"/>
      <c r="Z519" s="2"/>
      <c r="AA519" s="2"/>
    </row>
    <row r="520" spans="1:27" ht="18.600000000000001">
      <c r="A520" s="28"/>
      <c r="B520" s="26"/>
      <c r="C520" s="26"/>
      <c r="D520" s="26"/>
      <c r="E520" s="2"/>
      <c r="F520" s="2"/>
      <c r="G520" s="2"/>
      <c r="H520" s="2"/>
      <c r="I520" s="2"/>
      <c r="J520" s="2"/>
      <c r="K520" s="2"/>
      <c r="L520" s="2"/>
      <c r="M520" s="2"/>
      <c r="N520" s="2"/>
      <c r="O520" s="2"/>
      <c r="P520" s="2"/>
      <c r="Q520" s="2"/>
      <c r="R520" s="2"/>
      <c r="S520" s="2"/>
      <c r="T520" s="2"/>
      <c r="U520" s="2"/>
      <c r="V520" s="2"/>
      <c r="W520" s="2"/>
      <c r="X520" s="2"/>
      <c r="Y520" s="2"/>
      <c r="Z520" s="2"/>
      <c r="AA520" s="2"/>
    </row>
    <row r="521" spans="1:27" ht="18.600000000000001">
      <c r="A521" s="28"/>
      <c r="B521" s="26"/>
      <c r="C521" s="26"/>
      <c r="D521" s="26"/>
      <c r="E521" s="2"/>
      <c r="F521" s="2"/>
      <c r="G521" s="2"/>
      <c r="H521" s="2"/>
      <c r="I521" s="2"/>
      <c r="J521" s="2"/>
      <c r="K521" s="2"/>
      <c r="L521" s="2"/>
      <c r="M521" s="2"/>
      <c r="N521" s="2"/>
      <c r="O521" s="2"/>
      <c r="P521" s="2"/>
      <c r="Q521" s="2"/>
      <c r="R521" s="2"/>
      <c r="S521" s="2"/>
      <c r="T521" s="2"/>
      <c r="U521" s="2"/>
      <c r="V521" s="2"/>
      <c r="W521" s="2"/>
      <c r="X521" s="2"/>
      <c r="Y521" s="2"/>
      <c r="Z521" s="2"/>
      <c r="AA521" s="2"/>
    </row>
    <row r="522" spans="1:27" ht="18.600000000000001">
      <c r="A522" s="28"/>
      <c r="B522" s="26"/>
      <c r="C522" s="26"/>
      <c r="D522" s="26"/>
      <c r="E522" s="2"/>
      <c r="F522" s="2"/>
      <c r="G522" s="2"/>
      <c r="H522" s="2"/>
      <c r="I522" s="2"/>
      <c r="J522" s="2"/>
      <c r="K522" s="2"/>
      <c r="L522" s="2"/>
      <c r="M522" s="2"/>
      <c r="N522" s="2"/>
      <c r="O522" s="2"/>
      <c r="P522" s="2"/>
      <c r="Q522" s="2"/>
      <c r="R522" s="2"/>
      <c r="S522" s="2"/>
      <c r="T522" s="2"/>
      <c r="U522" s="2"/>
      <c r="V522" s="2"/>
      <c r="W522" s="2"/>
      <c r="X522" s="2"/>
      <c r="Y522" s="2"/>
      <c r="Z522" s="2"/>
      <c r="AA522" s="2"/>
    </row>
    <row r="523" spans="1:27" ht="18.600000000000001">
      <c r="A523" s="28"/>
      <c r="B523" s="26"/>
      <c r="C523" s="26"/>
      <c r="D523" s="26"/>
      <c r="E523" s="2"/>
      <c r="F523" s="2"/>
      <c r="G523" s="2"/>
      <c r="H523" s="2"/>
      <c r="I523" s="2"/>
      <c r="J523" s="2"/>
      <c r="K523" s="2"/>
      <c r="L523" s="2"/>
      <c r="M523" s="2"/>
      <c r="N523" s="2"/>
      <c r="O523" s="2"/>
      <c r="P523" s="2"/>
      <c r="Q523" s="2"/>
      <c r="R523" s="2"/>
      <c r="S523" s="2"/>
      <c r="T523" s="2"/>
      <c r="U523" s="2"/>
      <c r="V523" s="2"/>
      <c r="W523" s="2"/>
      <c r="X523" s="2"/>
      <c r="Y523" s="2"/>
      <c r="Z523" s="2"/>
      <c r="AA523" s="2"/>
    </row>
    <row r="524" spans="1:27" ht="18.600000000000001">
      <c r="A524" s="28"/>
      <c r="B524" s="26"/>
      <c r="C524" s="26"/>
      <c r="D524" s="26"/>
      <c r="E524" s="2"/>
      <c r="F524" s="2"/>
      <c r="G524" s="2"/>
      <c r="H524" s="2"/>
      <c r="I524" s="2"/>
      <c r="J524" s="2"/>
      <c r="K524" s="2"/>
      <c r="L524" s="2"/>
      <c r="M524" s="2"/>
      <c r="N524" s="2"/>
      <c r="O524" s="2"/>
      <c r="P524" s="2"/>
      <c r="Q524" s="2"/>
      <c r="R524" s="2"/>
      <c r="S524" s="2"/>
      <c r="T524" s="2"/>
      <c r="U524" s="2"/>
      <c r="V524" s="2"/>
      <c r="W524" s="2"/>
      <c r="X524" s="2"/>
      <c r="Y524" s="2"/>
      <c r="Z524" s="2"/>
      <c r="AA524" s="2"/>
    </row>
    <row r="525" spans="1:27" ht="18.600000000000001">
      <c r="A525" s="28"/>
      <c r="B525" s="26"/>
      <c r="C525" s="26"/>
      <c r="D525" s="26"/>
      <c r="E525" s="2"/>
      <c r="F525" s="2"/>
      <c r="G525" s="2"/>
      <c r="H525" s="2"/>
      <c r="I525" s="2"/>
      <c r="J525" s="2"/>
      <c r="K525" s="2"/>
      <c r="L525" s="2"/>
      <c r="M525" s="2"/>
      <c r="N525" s="2"/>
      <c r="O525" s="2"/>
      <c r="P525" s="2"/>
      <c r="Q525" s="2"/>
      <c r="R525" s="2"/>
      <c r="S525" s="2"/>
      <c r="T525" s="2"/>
      <c r="U525" s="2"/>
      <c r="V525" s="2"/>
      <c r="W525" s="2"/>
      <c r="X525" s="2"/>
      <c r="Y525" s="2"/>
      <c r="Z525" s="2"/>
      <c r="AA525" s="2"/>
    </row>
    <row r="526" spans="1:27" ht="18.600000000000001">
      <c r="A526" s="28"/>
      <c r="B526" s="26"/>
      <c r="C526" s="26"/>
      <c r="D526" s="26"/>
      <c r="E526" s="2"/>
      <c r="F526" s="2"/>
      <c r="G526" s="2"/>
      <c r="H526" s="2"/>
      <c r="I526" s="2"/>
      <c r="J526" s="2"/>
      <c r="K526" s="2"/>
      <c r="L526" s="2"/>
      <c r="M526" s="2"/>
      <c r="N526" s="2"/>
      <c r="O526" s="2"/>
      <c r="P526" s="2"/>
      <c r="Q526" s="2"/>
      <c r="R526" s="2"/>
      <c r="S526" s="2"/>
      <c r="T526" s="2"/>
      <c r="U526" s="2"/>
      <c r="V526" s="2"/>
      <c r="W526" s="2"/>
      <c r="X526" s="2"/>
      <c r="Y526" s="2"/>
      <c r="Z526" s="2"/>
      <c r="AA526" s="2"/>
    </row>
    <row r="527" spans="1:27" ht="18.600000000000001">
      <c r="A527" s="28"/>
      <c r="B527" s="26"/>
      <c r="C527" s="26"/>
      <c r="D527" s="26"/>
      <c r="E527" s="2"/>
      <c r="F527" s="2"/>
      <c r="G527" s="2"/>
      <c r="H527" s="2"/>
      <c r="I527" s="2"/>
      <c r="J527" s="2"/>
      <c r="K527" s="2"/>
      <c r="L527" s="2"/>
      <c r="M527" s="2"/>
      <c r="N527" s="2"/>
      <c r="O527" s="2"/>
      <c r="P527" s="2"/>
      <c r="Q527" s="2"/>
      <c r="R527" s="2"/>
      <c r="S527" s="2"/>
      <c r="T527" s="2"/>
      <c r="U527" s="2"/>
      <c r="V527" s="2"/>
      <c r="W527" s="2"/>
      <c r="X527" s="2"/>
      <c r="Y527" s="2"/>
      <c r="Z527" s="2"/>
      <c r="AA527" s="2"/>
    </row>
    <row r="528" spans="1:27" ht="18.600000000000001">
      <c r="A528" s="28"/>
      <c r="B528" s="26"/>
      <c r="C528" s="26"/>
      <c r="D528" s="26"/>
      <c r="E528" s="2"/>
      <c r="F528" s="2"/>
      <c r="G528" s="2"/>
      <c r="H528" s="2"/>
      <c r="I528" s="2"/>
      <c r="J528" s="2"/>
      <c r="K528" s="2"/>
      <c r="L528" s="2"/>
      <c r="M528" s="2"/>
      <c r="N528" s="2"/>
      <c r="O528" s="2"/>
      <c r="P528" s="2"/>
      <c r="Q528" s="2"/>
      <c r="R528" s="2"/>
      <c r="S528" s="2"/>
      <c r="T528" s="2"/>
      <c r="U528" s="2"/>
      <c r="V528" s="2"/>
      <c r="W528" s="2"/>
      <c r="X528" s="2"/>
      <c r="Y528" s="2"/>
      <c r="Z528" s="2"/>
      <c r="AA528" s="2"/>
    </row>
    <row r="529" spans="1:27" ht="18.600000000000001">
      <c r="A529" s="28"/>
      <c r="B529" s="26"/>
      <c r="C529" s="26"/>
      <c r="D529" s="26"/>
      <c r="E529" s="2"/>
      <c r="F529" s="2"/>
      <c r="G529" s="2"/>
      <c r="H529" s="2"/>
      <c r="I529" s="2"/>
      <c r="J529" s="2"/>
      <c r="K529" s="2"/>
      <c r="L529" s="2"/>
      <c r="M529" s="2"/>
      <c r="N529" s="2"/>
      <c r="O529" s="2"/>
      <c r="P529" s="2"/>
      <c r="Q529" s="2"/>
      <c r="R529" s="2"/>
      <c r="S529" s="2"/>
      <c r="T529" s="2"/>
      <c r="U529" s="2"/>
      <c r="V529" s="2"/>
      <c r="W529" s="2"/>
      <c r="X529" s="2"/>
      <c r="Y529" s="2"/>
      <c r="Z529" s="2"/>
      <c r="AA529" s="2"/>
    </row>
    <row r="530" spans="1:27" ht="18.600000000000001">
      <c r="A530" s="28"/>
      <c r="B530" s="26"/>
      <c r="C530" s="26"/>
      <c r="D530" s="26"/>
      <c r="E530" s="2"/>
      <c r="F530" s="2"/>
      <c r="G530" s="2"/>
      <c r="H530" s="2"/>
      <c r="I530" s="2"/>
      <c r="J530" s="2"/>
      <c r="K530" s="2"/>
      <c r="L530" s="2"/>
      <c r="M530" s="2"/>
      <c r="N530" s="2"/>
      <c r="O530" s="2"/>
      <c r="P530" s="2"/>
      <c r="Q530" s="2"/>
      <c r="R530" s="2"/>
      <c r="S530" s="2"/>
      <c r="T530" s="2"/>
      <c r="U530" s="2"/>
      <c r="V530" s="2"/>
      <c r="W530" s="2"/>
      <c r="X530" s="2"/>
      <c r="Y530" s="2"/>
      <c r="Z530" s="2"/>
      <c r="AA530" s="2"/>
    </row>
    <row r="531" spans="1:27" ht="18.600000000000001">
      <c r="A531" s="28"/>
      <c r="B531" s="26"/>
      <c r="C531" s="26"/>
      <c r="D531" s="26"/>
      <c r="E531" s="2"/>
      <c r="F531" s="2"/>
      <c r="G531" s="2"/>
      <c r="H531" s="2"/>
      <c r="I531" s="2"/>
      <c r="J531" s="2"/>
      <c r="K531" s="2"/>
      <c r="L531" s="2"/>
      <c r="M531" s="2"/>
      <c r="N531" s="2"/>
      <c r="O531" s="2"/>
      <c r="P531" s="2"/>
      <c r="Q531" s="2"/>
      <c r="R531" s="2"/>
      <c r="S531" s="2"/>
      <c r="T531" s="2"/>
      <c r="U531" s="2"/>
      <c r="V531" s="2"/>
      <c r="W531" s="2"/>
      <c r="X531" s="2"/>
      <c r="Y531" s="2"/>
      <c r="Z531" s="2"/>
      <c r="AA531" s="2"/>
    </row>
    <row r="532" spans="1:27" ht="18.600000000000001">
      <c r="A532" s="28"/>
      <c r="B532" s="26"/>
      <c r="C532" s="26"/>
      <c r="D532" s="26"/>
      <c r="E532" s="2"/>
      <c r="F532" s="2"/>
      <c r="G532" s="2"/>
      <c r="H532" s="2"/>
      <c r="I532" s="2"/>
      <c r="J532" s="2"/>
      <c r="K532" s="2"/>
      <c r="L532" s="2"/>
      <c r="M532" s="2"/>
      <c r="N532" s="2"/>
      <c r="O532" s="2"/>
      <c r="P532" s="2"/>
      <c r="Q532" s="2"/>
      <c r="R532" s="2"/>
      <c r="S532" s="2"/>
      <c r="T532" s="2"/>
      <c r="U532" s="2"/>
      <c r="V532" s="2"/>
      <c r="W532" s="2"/>
      <c r="X532" s="2"/>
      <c r="Y532" s="2"/>
      <c r="Z532" s="2"/>
      <c r="AA532" s="2"/>
    </row>
    <row r="533" spans="1:27" ht="18.600000000000001">
      <c r="A533" s="28"/>
      <c r="B533" s="26"/>
      <c r="C533" s="26"/>
      <c r="D533" s="26"/>
      <c r="E533" s="2"/>
      <c r="F533" s="2"/>
      <c r="G533" s="2"/>
      <c r="H533" s="2"/>
      <c r="I533" s="2"/>
      <c r="J533" s="2"/>
      <c r="K533" s="2"/>
      <c r="L533" s="2"/>
      <c r="M533" s="2"/>
      <c r="N533" s="2"/>
      <c r="O533" s="2"/>
      <c r="P533" s="2"/>
      <c r="Q533" s="2"/>
      <c r="R533" s="2"/>
      <c r="S533" s="2"/>
      <c r="T533" s="2"/>
      <c r="U533" s="2"/>
      <c r="V533" s="2"/>
      <c r="W533" s="2"/>
      <c r="X533" s="2"/>
      <c r="Y533" s="2"/>
      <c r="Z533" s="2"/>
      <c r="AA533" s="2"/>
    </row>
    <row r="534" spans="1:27" ht="18.600000000000001">
      <c r="A534" s="28"/>
      <c r="B534" s="26"/>
      <c r="C534" s="26"/>
      <c r="D534" s="26"/>
      <c r="E534" s="2"/>
      <c r="F534" s="2"/>
      <c r="G534" s="2"/>
      <c r="H534" s="2"/>
      <c r="I534" s="2"/>
      <c r="J534" s="2"/>
      <c r="K534" s="2"/>
      <c r="L534" s="2"/>
      <c r="M534" s="2"/>
      <c r="N534" s="2"/>
      <c r="O534" s="2"/>
      <c r="P534" s="2"/>
      <c r="Q534" s="2"/>
      <c r="R534" s="2"/>
      <c r="S534" s="2"/>
      <c r="T534" s="2"/>
      <c r="U534" s="2"/>
      <c r="V534" s="2"/>
      <c r="W534" s="2"/>
      <c r="X534" s="2"/>
      <c r="Y534" s="2"/>
      <c r="Z534" s="2"/>
      <c r="AA534" s="2"/>
    </row>
    <row r="535" spans="1:27" ht="18.600000000000001">
      <c r="A535" s="28"/>
      <c r="B535" s="26"/>
      <c r="C535" s="26"/>
      <c r="D535" s="26"/>
      <c r="E535" s="2"/>
      <c r="F535" s="2"/>
      <c r="G535" s="2"/>
      <c r="H535" s="2"/>
      <c r="I535" s="2"/>
      <c r="J535" s="2"/>
      <c r="K535" s="2"/>
      <c r="L535" s="2"/>
      <c r="M535" s="2"/>
      <c r="N535" s="2"/>
      <c r="O535" s="2"/>
      <c r="P535" s="2"/>
      <c r="Q535" s="2"/>
      <c r="R535" s="2"/>
      <c r="S535" s="2"/>
      <c r="T535" s="2"/>
      <c r="U535" s="2"/>
      <c r="V535" s="2"/>
      <c r="W535" s="2"/>
      <c r="X535" s="2"/>
      <c r="Y535" s="2"/>
      <c r="Z535" s="2"/>
      <c r="AA535" s="2"/>
    </row>
    <row r="536" spans="1:27" ht="18.600000000000001">
      <c r="A536" s="28"/>
      <c r="B536" s="26"/>
      <c r="C536" s="26"/>
      <c r="D536" s="26"/>
      <c r="E536" s="2"/>
      <c r="F536" s="2"/>
      <c r="G536" s="2"/>
      <c r="H536" s="2"/>
      <c r="I536" s="2"/>
      <c r="J536" s="2"/>
      <c r="K536" s="2"/>
      <c r="L536" s="2"/>
      <c r="M536" s="2"/>
      <c r="N536" s="2"/>
      <c r="O536" s="2"/>
      <c r="P536" s="2"/>
      <c r="Q536" s="2"/>
      <c r="R536" s="2"/>
      <c r="S536" s="2"/>
      <c r="T536" s="2"/>
      <c r="U536" s="2"/>
      <c r="V536" s="2"/>
      <c r="W536" s="2"/>
      <c r="X536" s="2"/>
      <c r="Y536" s="2"/>
      <c r="Z536" s="2"/>
      <c r="AA536" s="2"/>
    </row>
    <row r="537" spans="1:27" ht="18.600000000000001">
      <c r="A537" s="28"/>
      <c r="B537" s="26"/>
      <c r="C537" s="26"/>
      <c r="D537" s="26"/>
      <c r="E537" s="2"/>
      <c r="F537" s="2"/>
      <c r="G537" s="2"/>
      <c r="H537" s="2"/>
      <c r="I537" s="2"/>
      <c r="J537" s="2"/>
      <c r="K537" s="2"/>
      <c r="L537" s="2"/>
      <c r="M537" s="2"/>
      <c r="N537" s="2"/>
      <c r="O537" s="2"/>
      <c r="P537" s="2"/>
      <c r="Q537" s="2"/>
      <c r="R537" s="2"/>
      <c r="S537" s="2"/>
      <c r="T537" s="2"/>
      <c r="U537" s="2"/>
      <c r="V537" s="2"/>
      <c r="W537" s="2"/>
      <c r="X537" s="2"/>
      <c r="Y537" s="2"/>
      <c r="Z537" s="2"/>
      <c r="AA537" s="2"/>
    </row>
    <row r="538" spans="1:27" ht="18.600000000000001">
      <c r="A538" s="28"/>
      <c r="B538" s="26"/>
      <c r="C538" s="26"/>
      <c r="D538" s="26"/>
      <c r="E538" s="2"/>
      <c r="F538" s="2"/>
      <c r="G538" s="2"/>
      <c r="H538" s="2"/>
      <c r="I538" s="2"/>
      <c r="J538" s="2"/>
      <c r="K538" s="2"/>
      <c r="L538" s="2"/>
      <c r="M538" s="2"/>
      <c r="N538" s="2"/>
      <c r="O538" s="2"/>
      <c r="P538" s="2"/>
      <c r="Q538" s="2"/>
      <c r="R538" s="2"/>
      <c r="S538" s="2"/>
      <c r="T538" s="2"/>
      <c r="U538" s="2"/>
      <c r="V538" s="2"/>
      <c r="W538" s="2"/>
      <c r="X538" s="2"/>
      <c r="Y538" s="2"/>
      <c r="Z538" s="2"/>
      <c r="AA538" s="2"/>
    </row>
    <row r="539" spans="1:27" ht="18.600000000000001">
      <c r="A539" s="28"/>
      <c r="B539" s="26"/>
      <c r="C539" s="26"/>
      <c r="D539" s="26"/>
      <c r="E539" s="2"/>
      <c r="F539" s="2"/>
      <c r="G539" s="2"/>
      <c r="H539" s="2"/>
      <c r="I539" s="2"/>
      <c r="J539" s="2"/>
      <c r="K539" s="2"/>
      <c r="L539" s="2"/>
      <c r="M539" s="2"/>
      <c r="N539" s="2"/>
      <c r="O539" s="2"/>
      <c r="P539" s="2"/>
      <c r="Q539" s="2"/>
      <c r="R539" s="2"/>
      <c r="S539" s="2"/>
      <c r="T539" s="2"/>
      <c r="U539" s="2"/>
      <c r="V539" s="2"/>
      <c r="W539" s="2"/>
      <c r="X539" s="2"/>
      <c r="Y539" s="2"/>
      <c r="Z539" s="2"/>
      <c r="AA539" s="2"/>
    </row>
    <row r="540" spans="1:27" ht="18.600000000000001">
      <c r="A540" s="28"/>
      <c r="B540" s="26"/>
      <c r="C540" s="26"/>
      <c r="D540" s="26"/>
      <c r="E540" s="2"/>
      <c r="F540" s="2"/>
      <c r="G540" s="2"/>
      <c r="H540" s="2"/>
      <c r="I540" s="2"/>
      <c r="J540" s="2"/>
      <c r="K540" s="2"/>
      <c r="L540" s="2"/>
      <c r="M540" s="2"/>
      <c r="N540" s="2"/>
      <c r="O540" s="2"/>
      <c r="P540" s="2"/>
      <c r="Q540" s="2"/>
      <c r="R540" s="2"/>
      <c r="S540" s="2"/>
      <c r="T540" s="2"/>
      <c r="U540" s="2"/>
      <c r="V540" s="2"/>
      <c r="W540" s="2"/>
      <c r="X540" s="2"/>
      <c r="Y540" s="2"/>
      <c r="Z540" s="2"/>
      <c r="AA540" s="2"/>
    </row>
    <row r="541" spans="1:27" ht="18.600000000000001">
      <c r="A541" s="28"/>
      <c r="B541" s="26"/>
      <c r="C541" s="26"/>
      <c r="D541" s="26"/>
      <c r="E541" s="2"/>
      <c r="F541" s="2"/>
      <c r="G541" s="2"/>
      <c r="H541" s="2"/>
      <c r="I541" s="2"/>
      <c r="J541" s="2"/>
      <c r="K541" s="2"/>
      <c r="L541" s="2"/>
      <c r="M541" s="2"/>
      <c r="N541" s="2"/>
      <c r="O541" s="2"/>
      <c r="P541" s="2"/>
      <c r="Q541" s="2"/>
      <c r="R541" s="2"/>
      <c r="S541" s="2"/>
      <c r="T541" s="2"/>
      <c r="U541" s="2"/>
      <c r="V541" s="2"/>
      <c r="W541" s="2"/>
      <c r="X541" s="2"/>
      <c r="Y541" s="2"/>
      <c r="Z541" s="2"/>
      <c r="AA541" s="2"/>
    </row>
    <row r="542" spans="1:27" ht="18.600000000000001">
      <c r="A542" s="28"/>
      <c r="B542" s="26"/>
      <c r="C542" s="26"/>
      <c r="D542" s="26"/>
      <c r="E542" s="2"/>
      <c r="F542" s="2"/>
      <c r="G542" s="2"/>
      <c r="H542" s="2"/>
      <c r="I542" s="2"/>
      <c r="J542" s="2"/>
      <c r="K542" s="2"/>
      <c r="L542" s="2"/>
      <c r="M542" s="2"/>
      <c r="N542" s="2"/>
      <c r="O542" s="2"/>
      <c r="P542" s="2"/>
      <c r="Q542" s="2"/>
      <c r="R542" s="2"/>
      <c r="S542" s="2"/>
      <c r="T542" s="2"/>
      <c r="U542" s="2"/>
      <c r="V542" s="2"/>
      <c r="W542" s="2"/>
      <c r="X542" s="2"/>
      <c r="Y542" s="2"/>
      <c r="Z542" s="2"/>
      <c r="AA542" s="2"/>
    </row>
    <row r="543" spans="1:27" ht="18.600000000000001">
      <c r="A543" s="28"/>
      <c r="B543" s="26"/>
      <c r="C543" s="26"/>
      <c r="D543" s="26"/>
      <c r="E543" s="2"/>
      <c r="F543" s="2"/>
      <c r="G543" s="2"/>
      <c r="H543" s="2"/>
      <c r="I543" s="2"/>
      <c r="J543" s="2"/>
      <c r="K543" s="2"/>
      <c r="L543" s="2"/>
      <c r="M543" s="2"/>
      <c r="N543" s="2"/>
      <c r="O543" s="2"/>
      <c r="P543" s="2"/>
      <c r="Q543" s="2"/>
      <c r="R543" s="2"/>
      <c r="S543" s="2"/>
      <c r="T543" s="2"/>
      <c r="U543" s="2"/>
      <c r="V543" s="2"/>
      <c r="W543" s="2"/>
      <c r="X543" s="2"/>
      <c r="Y543" s="2"/>
      <c r="Z543" s="2"/>
      <c r="AA543" s="2"/>
    </row>
    <row r="544" spans="1:27" ht="18.600000000000001">
      <c r="A544" s="28"/>
      <c r="B544" s="26"/>
      <c r="C544" s="26"/>
      <c r="D544" s="26"/>
      <c r="E544" s="2"/>
      <c r="F544" s="2"/>
      <c r="G544" s="2"/>
      <c r="H544" s="2"/>
      <c r="I544" s="2"/>
      <c r="J544" s="2"/>
      <c r="K544" s="2"/>
      <c r="L544" s="2"/>
      <c r="M544" s="2"/>
      <c r="N544" s="2"/>
      <c r="O544" s="2"/>
      <c r="P544" s="2"/>
      <c r="Q544" s="2"/>
      <c r="R544" s="2"/>
      <c r="S544" s="2"/>
      <c r="T544" s="2"/>
      <c r="U544" s="2"/>
      <c r="V544" s="2"/>
      <c r="W544" s="2"/>
      <c r="X544" s="2"/>
      <c r="Y544" s="2"/>
      <c r="Z544" s="2"/>
      <c r="AA544" s="2"/>
    </row>
    <row r="545" spans="1:27" ht="18.600000000000001">
      <c r="A545" s="28"/>
      <c r="B545" s="26"/>
      <c r="C545" s="26"/>
      <c r="D545" s="26"/>
      <c r="E545" s="2"/>
      <c r="F545" s="2"/>
      <c r="G545" s="2"/>
      <c r="H545" s="2"/>
      <c r="I545" s="2"/>
      <c r="J545" s="2"/>
      <c r="K545" s="2"/>
      <c r="L545" s="2"/>
      <c r="M545" s="2"/>
      <c r="N545" s="2"/>
      <c r="O545" s="2"/>
      <c r="P545" s="2"/>
      <c r="Q545" s="2"/>
      <c r="R545" s="2"/>
      <c r="S545" s="2"/>
      <c r="T545" s="2"/>
      <c r="U545" s="2"/>
      <c r="V545" s="2"/>
      <c r="W545" s="2"/>
      <c r="X545" s="2"/>
      <c r="Y545" s="2"/>
      <c r="Z545" s="2"/>
      <c r="AA545" s="2"/>
    </row>
    <row r="546" spans="1:27" ht="18.600000000000001">
      <c r="A546" s="28"/>
      <c r="B546" s="26"/>
      <c r="C546" s="26"/>
      <c r="D546" s="26"/>
      <c r="E546" s="2"/>
      <c r="F546" s="2"/>
      <c r="G546" s="2"/>
      <c r="H546" s="2"/>
      <c r="I546" s="2"/>
      <c r="J546" s="2"/>
      <c r="K546" s="2"/>
      <c r="L546" s="2"/>
      <c r="M546" s="2"/>
      <c r="N546" s="2"/>
      <c r="O546" s="2"/>
      <c r="P546" s="2"/>
      <c r="Q546" s="2"/>
      <c r="R546" s="2"/>
      <c r="S546" s="2"/>
      <c r="T546" s="2"/>
      <c r="U546" s="2"/>
      <c r="V546" s="2"/>
      <c r="W546" s="2"/>
      <c r="X546" s="2"/>
      <c r="Y546" s="2"/>
      <c r="Z546" s="2"/>
      <c r="AA546" s="2"/>
    </row>
    <row r="547" spans="1:27" ht="18.600000000000001">
      <c r="A547" s="28"/>
      <c r="B547" s="26"/>
      <c r="C547" s="26"/>
      <c r="D547" s="26"/>
      <c r="E547" s="2"/>
      <c r="F547" s="2"/>
      <c r="G547" s="2"/>
      <c r="H547" s="2"/>
      <c r="I547" s="2"/>
      <c r="J547" s="2"/>
      <c r="K547" s="2"/>
      <c r="L547" s="2"/>
      <c r="M547" s="2"/>
      <c r="N547" s="2"/>
      <c r="O547" s="2"/>
      <c r="P547" s="2"/>
      <c r="Q547" s="2"/>
      <c r="R547" s="2"/>
      <c r="S547" s="2"/>
      <c r="T547" s="2"/>
      <c r="U547" s="2"/>
      <c r="V547" s="2"/>
      <c r="W547" s="2"/>
      <c r="X547" s="2"/>
      <c r="Y547" s="2"/>
      <c r="Z547" s="2"/>
      <c r="AA547" s="2"/>
    </row>
    <row r="548" spans="1:27" ht="18.600000000000001">
      <c r="A548" s="28"/>
      <c r="B548" s="26"/>
      <c r="C548" s="26"/>
      <c r="D548" s="26"/>
      <c r="E548" s="2"/>
      <c r="F548" s="2"/>
      <c r="G548" s="2"/>
      <c r="H548" s="2"/>
      <c r="I548" s="2"/>
      <c r="J548" s="2"/>
      <c r="K548" s="2"/>
      <c r="L548" s="2"/>
      <c r="M548" s="2"/>
      <c r="N548" s="2"/>
      <c r="O548" s="2"/>
      <c r="P548" s="2"/>
      <c r="Q548" s="2"/>
      <c r="R548" s="2"/>
      <c r="S548" s="2"/>
      <c r="T548" s="2"/>
      <c r="U548" s="2"/>
      <c r="V548" s="2"/>
      <c r="W548" s="2"/>
      <c r="X548" s="2"/>
      <c r="Y548" s="2"/>
      <c r="Z548" s="2"/>
      <c r="AA548" s="2"/>
    </row>
    <row r="549" spans="1:27" ht="18.600000000000001">
      <c r="A549" s="28"/>
      <c r="B549" s="26"/>
      <c r="C549" s="26"/>
      <c r="D549" s="26"/>
      <c r="E549" s="2"/>
      <c r="F549" s="2"/>
      <c r="G549" s="2"/>
      <c r="H549" s="2"/>
      <c r="I549" s="2"/>
      <c r="J549" s="2"/>
      <c r="K549" s="2"/>
      <c r="L549" s="2"/>
      <c r="M549" s="2"/>
      <c r="N549" s="2"/>
      <c r="O549" s="2"/>
      <c r="P549" s="2"/>
      <c r="Q549" s="2"/>
      <c r="R549" s="2"/>
      <c r="S549" s="2"/>
      <c r="T549" s="2"/>
      <c r="U549" s="2"/>
      <c r="V549" s="2"/>
      <c r="W549" s="2"/>
      <c r="X549" s="2"/>
      <c r="Y549" s="2"/>
      <c r="Z549" s="2"/>
      <c r="AA549" s="2"/>
    </row>
    <row r="550" spans="1:27" ht="18.600000000000001">
      <c r="A550" s="28"/>
      <c r="B550" s="26"/>
      <c r="C550" s="26"/>
      <c r="D550" s="26"/>
      <c r="E550" s="2"/>
      <c r="F550" s="2"/>
      <c r="G550" s="2"/>
      <c r="H550" s="2"/>
      <c r="I550" s="2"/>
      <c r="J550" s="2"/>
      <c r="K550" s="2"/>
      <c r="L550" s="2"/>
      <c r="M550" s="2"/>
      <c r="N550" s="2"/>
      <c r="O550" s="2"/>
      <c r="P550" s="2"/>
      <c r="Q550" s="2"/>
      <c r="R550" s="2"/>
      <c r="S550" s="2"/>
      <c r="T550" s="2"/>
      <c r="U550" s="2"/>
      <c r="V550" s="2"/>
      <c r="W550" s="2"/>
      <c r="X550" s="2"/>
      <c r="Y550" s="2"/>
      <c r="Z550" s="2"/>
      <c r="AA550" s="2"/>
    </row>
    <row r="551" spans="1:27" ht="18.600000000000001">
      <c r="A551" s="28"/>
      <c r="B551" s="26"/>
      <c r="C551" s="26"/>
      <c r="D551" s="26"/>
      <c r="E551" s="2"/>
      <c r="F551" s="2"/>
      <c r="G551" s="2"/>
      <c r="H551" s="2"/>
      <c r="I551" s="2"/>
      <c r="J551" s="2"/>
      <c r="K551" s="2"/>
      <c r="L551" s="2"/>
      <c r="M551" s="2"/>
      <c r="N551" s="2"/>
      <c r="O551" s="2"/>
      <c r="P551" s="2"/>
      <c r="Q551" s="2"/>
      <c r="R551" s="2"/>
      <c r="S551" s="2"/>
      <c r="T551" s="2"/>
      <c r="U551" s="2"/>
      <c r="V551" s="2"/>
      <c r="W551" s="2"/>
      <c r="X551" s="2"/>
      <c r="Y551" s="2"/>
      <c r="Z551" s="2"/>
      <c r="AA551" s="2"/>
    </row>
    <row r="552" spans="1:27" ht="18.600000000000001">
      <c r="A552" s="28"/>
      <c r="B552" s="26"/>
      <c r="C552" s="26"/>
      <c r="D552" s="26"/>
      <c r="E552" s="2"/>
      <c r="F552" s="2"/>
      <c r="G552" s="2"/>
      <c r="H552" s="2"/>
      <c r="I552" s="2"/>
      <c r="J552" s="2"/>
      <c r="K552" s="2"/>
      <c r="L552" s="2"/>
      <c r="M552" s="2"/>
      <c r="N552" s="2"/>
      <c r="O552" s="2"/>
      <c r="P552" s="2"/>
      <c r="Q552" s="2"/>
      <c r="R552" s="2"/>
      <c r="S552" s="2"/>
      <c r="T552" s="2"/>
      <c r="U552" s="2"/>
      <c r="V552" s="2"/>
      <c r="W552" s="2"/>
      <c r="X552" s="2"/>
      <c r="Y552" s="2"/>
      <c r="Z552" s="2"/>
      <c r="AA552" s="2"/>
    </row>
    <row r="553" spans="1:27" ht="18.600000000000001">
      <c r="A553" s="28"/>
      <c r="B553" s="26"/>
      <c r="C553" s="26"/>
      <c r="D553" s="26"/>
      <c r="E553" s="2"/>
      <c r="F553" s="2"/>
      <c r="G553" s="2"/>
      <c r="H553" s="2"/>
      <c r="I553" s="2"/>
      <c r="J553" s="2"/>
      <c r="K553" s="2"/>
      <c r="L553" s="2"/>
      <c r="M553" s="2"/>
      <c r="N553" s="2"/>
      <c r="O553" s="2"/>
      <c r="P553" s="2"/>
      <c r="Q553" s="2"/>
      <c r="R553" s="2"/>
      <c r="S553" s="2"/>
      <c r="T553" s="2"/>
      <c r="U553" s="2"/>
      <c r="V553" s="2"/>
      <c r="W553" s="2"/>
      <c r="X553" s="2"/>
      <c r="Y553" s="2"/>
      <c r="Z553" s="2"/>
      <c r="AA553" s="2"/>
    </row>
    <row r="554" spans="1:27" ht="18.600000000000001">
      <c r="A554" s="28"/>
      <c r="B554" s="26"/>
      <c r="C554" s="26"/>
      <c r="D554" s="26"/>
      <c r="E554" s="2"/>
      <c r="F554" s="2"/>
      <c r="G554" s="2"/>
      <c r="H554" s="2"/>
      <c r="I554" s="2"/>
      <c r="J554" s="2"/>
      <c r="K554" s="2"/>
      <c r="L554" s="2"/>
      <c r="M554" s="2"/>
      <c r="N554" s="2"/>
      <c r="O554" s="2"/>
      <c r="P554" s="2"/>
      <c r="Q554" s="2"/>
      <c r="R554" s="2"/>
      <c r="S554" s="2"/>
      <c r="T554" s="2"/>
      <c r="U554" s="2"/>
      <c r="V554" s="2"/>
      <c r="W554" s="2"/>
      <c r="X554" s="2"/>
      <c r="Y554" s="2"/>
      <c r="Z554" s="2"/>
      <c r="AA554" s="2"/>
    </row>
    <row r="555" spans="1:27" ht="18.600000000000001">
      <c r="A555" s="28"/>
      <c r="B555" s="26"/>
      <c r="C555" s="26"/>
      <c r="D555" s="26"/>
      <c r="E555" s="2"/>
      <c r="F555" s="2"/>
      <c r="G555" s="2"/>
      <c r="H555" s="2"/>
      <c r="I555" s="2"/>
      <c r="J555" s="2"/>
      <c r="K555" s="2"/>
      <c r="L555" s="2"/>
      <c r="M555" s="2"/>
      <c r="N555" s="2"/>
      <c r="O555" s="2"/>
      <c r="P555" s="2"/>
      <c r="Q555" s="2"/>
      <c r="R555" s="2"/>
      <c r="S555" s="2"/>
      <c r="T555" s="2"/>
      <c r="U555" s="2"/>
      <c r="V555" s="2"/>
      <c r="W555" s="2"/>
      <c r="X555" s="2"/>
      <c r="Y555" s="2"/>
      <c r="Z555" s="2"/>
      <c r="AA555" s="2"/>
    </row>
    <row r="556" spans="1:27" ht="18.600000000000001">
      <c r="A556" s="28"/>
      <c r="B556" s="26"/>
      <c r="C556" s="26"/>
      <c r="D556" s="26"/>
      <c r="E556" s="2"/>
      <c r="F556" s="2"/>
      <c r="G556" s="2"/>
      <c r="H556" s="2"/>
      <c r="I556" s="2"/>
      <c r="J556" s="2"/>
      <c r="K556" s="2"/>
      <c r="L556" s="2"/>
      <c r="M556" s="2"/>
      <c r="N556" s="2"/>
      <c r="O556" s="2"/>
      <c r="P556" s="2"/>
      <c r="Q556" s="2"/>
      <c r="R556" s="2"/>
      <c r="S556" s="2"/>
      <c r="T556" s="2"/>
      <c r="U556" s="2"/>
      <c r="V556" s="2"/>
      <c r="W556" s="2"/>
      <c r="X556" s="2"/>
      <c r="Y556" s="2"/>
      <c r="Z556" s="2"/>
      <c r="AA556" s="2"/>
    </row>
    <row r="557" spans="1:27" ht="18.600000000000001">
      <c r="A557" s="28"/>
      <c r="B557" s="26"/>
      <c r="C557" s="26"/>
      <c r="D557" s="26"/>
      <c r="E557" s="2"/>
      <c r="F557" s="2"/>
      <c r="G557" s="2"/>
      <c r="H557" s="2"/>
      <c r="I557" s="2"/>
      <c r="J557" s="2"/>
      <c r="K557" s="2"/>
      <c r="L557" s="2"/>
      <c r="M557" s="2"/>
      <c r="N557" s="2"/>
      <c r="O557" s="2"/>
      <c r="P557" s="2"/>
      <c r="Q557" s="2"/>
      <c r="R557" s="2"/>
      <c r="S557" s="2"/>
      <c r="T557" s="2"/>
      <c r="U557" s="2"/>
      <c r="V557" s="2"/>
      <c r="W557" s="2"/>
      <c r="X557" s="2"/>
      <c r="Y557" s="2"/>
      <c r="Z557" s="2"/>
      <c r="AA557" s="2"/>
    </row>
    <row r="558" spans="1:27" ht="18.600000000000001">
      <c r="A558" s="28"/>
      <c r="B558" s="26"/>
      <c r="C558" s="26"/>
      <c r="D558" s="26"/>
      <c r="E558" s="2"/>
      <c r="F558" s="2"/>
      <c r="G558" s="2"/>
      <c r="H558" s="2"/>
      <c r="I558" s="2"/>
      <c r="J558" s="2"/>
      <c r="K558" s="2"/>
      <c r="L558" s="2"/>
      <c r="M558" s="2"/>
      <c r="N558" s="2"/>
      <c r="O558" s="2"/>
      <c r="P558" s="2"/>
      <c r="Q558" s="2"/>
      <c r="R558" s="2"/>
      <c r="S558" s="2"/>
      <c r="T558" s="2"/>
      <c r="U558" s="2"/>
      <c r="V558" s="2"/>
      <c r="W558" s="2"/>
      <c r="X558" s="2"/>
      <c r="Y558" s="2"/>
      <c r="Z558" s="2"/>
      <c r="AA558" s="2"/>
    </row>
    <row r="559" spans="1:27" ht="18.600000000000001">
      <c r="A559" s="28"/>
      <c r="B559" s="26"/>
      <c r="C559" s="26"/>
      <c r="D559" s="26"/>
      <c r="E559" s="2"/>
      <c r="F559" s="2"/>
      <c r="G559" s="2"/>
      <c r="H559" s="2"/>
      <c r="I559" s="2"/>
      <c r="J559" s="2"/>
      <c r="K559" s="2"/>
      <c r="L559" s="2"/>
      <c r="M559" s="2"/>
      <c r="N559" s="2"/>
      <c r="O559" s="2"/>
      <c r="P559" s="2"/>
      <c r="Q559" s="2"/>
      <c r="R559" s="2"/>
      <c r="S559" s="2"/>
      <c r="T559" s="2"/>
      <c r="U559" s="2"/>
      <c r="V559" s="2"/>
      <c r="W559" s="2"/>
      <c r="X559" s="2"/>
      <c r="Y559" s="2"/>
      <c r="Z559" s="2"/>
      <c r="AA559" s="2"/>
    </row>
    <row r="560" spans="1:27" ht="18.600000000000001">
      <c r="A560" s="28"/>
      <c r="B560" s="26"/>
      <c r="C560" s="26"/>
      <c r="D560" s="26"/>
      <c r="E560" s="2"/>
      <c r="F560" s="2"/>
      <c r="G560" s="2"/>
      <c r="H560" s="2"/>
      <c r="I560" s="2"/>
      <c r="J560" s="2"/>
      <c r="K560" s="2"/>
      <c r="L560" s="2"/>
      <c r="M560" s="2"/>
      <c r="N560" s="2"/>
      <c r="O560" s="2"/>
      <c r="P560" s="2"/>
      <c r="Q560" s="2"/>
      <c r="R560" s="2"/>
      <c r="S560" s="2"/>
      <c r="T560" s="2"/>
      <c r="U560" s="2"/>
      <c r="V560" s="2"/>
      <c r="W560" s="2"/>
      <c r="X560" s="2"/>
      <c r="Y560" s="2"/>
      <c r="Z560" s="2"/>
      <c r="AA560" s="2"/>
    </row>
    <row r="561" spans="1:27" ht="18.600000000000001">
      <c r="A561" s="28"/>
      <c r="B561" s="26"/>
      <c r="C561" s="26"/>
      <c r="D561" s="26"/>
      <c r="E561" s="2"/>
      <c r="F561" s="2"/>
      <c r="G561" s="2"/>
      <c r="H561" s="2"/>
      <c r="I561" s="2"/>
      <c r="J561" s="2"/>
      <c r="K561" s="2"/>
      <c r="L561" s="2"/>
      <c r="M561" s="2"/>
      <c r="N561" s="2"/>
      <c r="O561" s="2"/>
      <c r="P561" s="2"/>
      <c r="Q561" s="2"/>
      <c r="R561" s="2"/>
      <c r="S561" s="2"/>
      <c r="T561" s="2"/>
      <c r="U561" s="2"/>
      <c r="V561" s="2"/>
      <c r="W561" s="2"/>
      <c r="X561" s="2"/>
      <c r="Y561" s="2"/>
      <c r="Z561" s="2"/>
      <c r="AA561" s="2"/>
    </row>
    <row r="562" spans="1:27" ht="18.600000000000001">
      <c r="A562" s="28"/>
      <c r="B562" s="26"/>
      <c r="C562" s="26"/>
      <c r="D562" s="26"/>
      <c r="E562" s="2"/>
      <c r="F562" s="2"/>
      <c r="G562" s="2"/>
      <c r="H562" s="2"/>
      <c r="I562" s="2"/>
      <c r="J562" s="2"/>
      <c r="K562" s="2"/>
      <c r="L562" s="2"/>
      <c r="M562" s="2"/>
      <c r="N562" s="2"/>
      <c r="O562" s="2"/>
      <c r="P562" s="2"/>
      <c r="Q562" s="2"/>
      <c r="R562" s="2"/>
      <c r="S562" s="2"/>
      <c r="T562" s="2"/>
      <c r="U562" s="2"/>
      <c r="V562" s="2"/>
      <c r="W562" s="2"/>
      <c r="X562" s="2"/>
      <c r="Y562" s="2"/>
      <c r="Z562" s="2"/>
      <c r="AA562" s="2"/>
    </row>
    <row r="563" spans="1:27" ht="18.600000000000001">
      <c r="A563" s="28"/>
      <c r="B563" s="26"/>
      <c r="C563" s="26"/>
      <c r="D563" s="26"/>
      <c r="E563" s="2"/>
      <c r="F563" s="2"/>
      <c r="G563" s="2"/>
      <c r="H563" s="2"/>
      <c r="I563" s="2"/>
      <c r="J563" s="2"/>
      <c r="K563" s="2"/>
      <c r="L563" s="2"/>
      <c r="M563" s="2"/>
      <c r="N563" s="2"/>
      <c r="O563" s="2"/>
      <c r="P563" s="2"/>
      <c r="Q563" s="2"/>
      <c r="R563" s="2"/>
      <c r="S563" s="2"/>
      <c r="T563" s="2"/>
      <c r="U563" s="2"/>
      <c r="V563" s="2"/>
      <c r="W563" s="2"/>
      <c r="X563" s="2"/>
      <c r="Y563" s="2"/>
      <c r="Z563" s="2"/>
      <c r="AA563" s="2"/>
    </row>
    <row r="564" spans="1:27" ht="18.600000000000001">
      <c r="A564" s="28"/>
      <c r="B564" s="26"/>
      <c r="C564" s="26"/>
      <c r="D564" s="26"/>
      <c r="E564" s="2"/>
      <c r="F564" s="2"/>
      <c r="G564" s="2"/>
      <c r="H564" s="2"/>
      <c r="I564" s="2"/>
      <c r="J564" s="2"/>
      <c r="K564" s="2"/>
      <c r="L564" s="2"/>
      <c r="M564" s="2"/>
      <c r="N564" s="2"/>
      <c r="O564" s="2"/>
      <c r="P564" s="2"/>
      <c r="Q564" s="2"/>
      <c r="R564" s="2"/>
      <c r="S564" s="2"/>
      <c r="T564" s="2"/>
      <c r="U564" s="2"/>
      <c r="V564" s="2"/>
      <c r="W564" s="2"/>
      <c r="X564" s="2"/>
      <c r="Y564" s="2"/>
      <c r="Z564" s="2"/>
      <c r="AA564" s="2"/>
    </row>
    <row r="565" spans="1:27" ht="18.600000000000001">
      <c r="A565" s="28"/>
      <c r="B565" s="26"/>
      <c r="C565" s="26"/>
      <c r="D565" s="26"/>
      <c r="E565" s="2"/>
      <c r="F565" s="2"/>
      <c r="G565" s="2"/>
      <c r="H565" s="2"/>
      <c r="I565" s="2"/>
      <c r="J565" s="2"/>
      <c r="K565" s="2"/>
      <c r="L565" s="2"/>
      <c r="M565" s="2"/>
      <c r="N565" s="2"/>
      <c r="O565" s="2"/>
      <c r="P565" s="2"/>
      <c r="Q565" s="2"/>
      <c r="R565" s="2"/>
      <c r="S565" s="2"/>
      <c r="T565" s="2"/>
      <c r="U565" s="2"/>
      <c r="V565" s="2"/>
      <c r="W565" s="2"/>
      <c r="X565" s="2"/>
      <c r="Y565" s="2"/>
      <c r="Z565" s="2"/>
      <c r="AA565" s="2"/>
    </row>
    <row r="566" spans="1:27" ht="18.600000000000001">
      <c r="A566" s="28"/>
      <c r="B566" s="26"/>
      <c r="C566" s="26"/>
      <c r="D566" s="26"/>
      <c r="E566" s="2"/>
      <c r="F566" s="2"/>
      <c r="G566" s="2"/>
      <c r="H566" s="2"/>
      <c r="I566" s="2"/>
      <c r="J566" s="2"/>
      <c r="K566" s="2"/>
      <c r="L566" s="2"/>
      <c r="M566" s="2"/>
      <c r="N566" s="2"/>
      <c r="O566" s="2"/>
      <c r="P566" s="2"/>
      <c r="Q566" s="2"/>
      <c r="R566" s="2"/>
      <c r="S566" s="2"/>
      <c r="T566" s="2"/>
      <c r="U566" s="2"/>
      <c r="V566" s="2"/>
      <c r="W566" s="2"/>
      <c r="X566" s="2"/>
      <c r="Y566" s="2"/>
      <c r="Z566" s="2"/>
      <c r="AA566" s="2"/>
    </row>
    <row r="567" spans="1:27" ht="18.600000000000001">
      <c r="A567" s="28"/>
      <c r="B567" s="26"/>
      <c r="C567" s="26"/>
      <c r="D567" s="26"/>
      <c r="E567" s="2"/>
      <c r="F567" s="2"/>
      <c r="G567" s="2"/>
      <c r="H567" s="2"/>
      <c r="I567" s="2"/>
      <c r="J567" s="2"/>
      <c r="K567" s="2"/>
      <c r="L567" s="2"/>
      <c r="M567" s="2"/>
      <c r="N567" s="2"/>
      <c r="O567" s="2"/>
      <c r="P567" s="2"/>
      <c r="Q567" s="2"/>
      <c r="R567" s="2"/>
      <c r="S567" s="2"/>
      <c r="T567" s="2"/>
      <c r="U567" s="2"/>
      <c r="V567" s="2"/>
      <c r="W567" s="2"/>
      <c r="X567" s="2"/>
      <c r="Y567" s="2"/>
      <c r="Z567" s="2"/>
      <c r="AA567" s="2"/>
    </row>
    <row r="568" spans="1:27" ht="18.600000000000001">
      <c r="A568" s="28"/>
      <c r="B568" s="26"/>
      <c r="C568" s="26"/>
      <c r="D568" s="26"/>
      <c r="E568" s="2"/>
      <c r="F568" s="2"/>
      <c r="G568" s="2"/>
      <c r="H568" s="2"/>
      <c r="I568" s="2"/>
      <c r="J568" s="2"/>
      <c r="K568" s="2"/>
      <c r="L568" s="2"/>
      <c r="M568" s="2"/>
      <c r="N568" s="2"/>
      <c r="O568" s="2"/>
      <c r="P568" s="2"/>
      <c r="Q568" s="2"/>
      <c r="R568" s="2"/>
      <c r="S568" s="2"/>
      <c r="T568" s="2"/>
      <c r="U568" s="2"/>
      <c r="V568" s="2"/>
      <c r="W568" s="2"/>
      <c r="X568" s="2"/>
      <c r="Y568" s="2"/>
      <c r="Z568" s="2"/>
      <c r="AA568" s="2"/>
    </row>
    <row r="569" spans="1:27" ht="18.600000000000001">
      <c r="A569" s="28"/>
      <c r="B569" s="26"/>
      <c r="C569" s="26"/>
      <c r="D569" s="26"/>
      <c r="E569" s="2"/>
      <c r="F569" s="2"/>
      <c r="G569" s="2"/>
      <c r="H569" s="2"/>
      <c r="I569" s="2"/>
      <c r="J569" s="2"/>
      <c r="K569" s="2"/>
      <c r="L569" s="2"/>
      <c r="M569" s="2"/>
      <c r="N569" s="2"/>
      <c r="O569" s="2"/>
      <c r="P569" s="2"/>
      <c r="Q569" s="2"/>
      <c r="R569" s="2"/>
      <c r="S569" s="2"/>
      <c r="T569" s="2"/>
      <c r="U569" s="2"/>
      <c r="V569" s="2"/>
      <c r="W569" s="2"/>
      <c r="X569" s="2"/>
      <c r="Y569" s="2"/>
      <c r="Z569" s="2"/>
      <c r="AA569" s="2"/>
    </row>
    <row r="570" spans="1:27" ht="18.600000000000001">
      <c r="A570" s="28"/>
      <c r="B570" s="26"/>
      <c r="C570" s="26"/>
      <c r="D570" s="26"/>
      <c r="E570" s="2"/>
      <c r="F570" s="2"/>
      <c r="G570" s="2"/>
      <c r="H570" s="2"/>
      <c r="I570" s="2"/>
      <c r="J570" s="2"/>
      <c r="K570" s="2"/>
      <c r="L570" s="2"/>
      <c r="M570" s="2"/>
      <c r="N570" s="2"/>
      <c r="O570" s="2"/>
      <c r="P570" s="2"/>
      <c r="Q570" s="2"/>
      <c r="R570" s="2"/>
      <c r="S570" s="2"/>
      <c r="T570" s="2"/>
      <c r="U570" s="2"/>
      <c r="V570" s="2"/>
      <c r="W570" s="2"/>
      <c r="X570" s="2"/>
      <c r="Y570" s="2"/>
      <c r="Z570" s="2"/>
      <c r="AA570" s="2"/>
    </row>
    <row r="571" spans="1:27" ht="18.600000000000001">
      <c r="A571" s="28"/>
      <c r="B571" s="26"/>
      <c r="C571" s="26"/>
      <c r="D571" s="26"/>
      <c r="E571" s="2"/>
      <c r="F571" s="2"/>
      <c r="G571" s="2"/>
      <c r="H571" s="2"/>
      <c r="I571" s="2"/>
      <c r="J571" s="2"/>
      <c r="K571" s="2"/>
      <c r="L571" s="2"/>
      <c r="M571" s="2"/>
      <c r="N571" s="2"/>
      <c r="O571" s="2"/>
      <c r="P571" s="2"/>
      <c r="Q571" s="2"/>
      <c r="R571" s="2"/>
      <c r="S571" s="2"/>
      <c r="T571" s="2"/>
      <c r="U571" s="2"/>
      <c r="V571" s="2"/>
      <c r="W571" s="2"/>
      <c r="X571" s="2"/>
      <c r="Y571" s="2"/>
      <c r="Z571" s="2"/>
      <c r="AA571" s="2"/>
    </row>
    <row r="572" spans="1:27" ht="18.600000000000001">
      <c r="A572" s="28"/>
      <c r="B572" s="26"/>
      <c r="C572" s="26"/>
      <c r="D572" s="26"/>
      <c r="E572" s="2"/>
      <c r="F572" s="2"/>
      <c r="G572" s="2"/>
      <c r="H572" s="2"/>
      <c r="I572" s="2"/>
      <c r="J572" s="2"/>
      <c r="K572" s="2"/>
      <c r="L572" s="2"/>
      <c r="M572" s="2"/>
      <c r="N572" s="2"/>
      <c r="O572" s="2"/>
      <c r="P572" s="2"/>
      <c r="Q572" s="2"/>
      <c r="R572" s="2"/>
      <c r="S572" s="2"/>
      <c r="T572" s="2"/>
      <c r="U572" s="2"/>
      <c r="V572" s="2"/>
      <c r="W572" s="2"/>
      <c r="X572" s="2"/>
      <c r="Y572" s="2"/>
      <c r="Z572" s="2"/>
      <c r="AA572" s="2"/>
    </row>
    <row r="573" spans="1:27" ht="18.600000000000001">
      <c r="A573" s="28"/>
      <c r="B573" s="26"/>
      <c r="C573" s="26"/>
      <c r="D573" s="26"/>
      <c r="E573" s="2"/>
      <c r="F573" s="2"/>
      <c r="G573" s="2"/>
      <c r="H573" s="2"/>
      <c r="I573" s="2"/>
      <c r="J573" s="2"/>
      <c r="K573" s="2"/>
      <c r="L573" s="2"/>
      <c r="M573" s="2"/>
      <c r="N573" s="2"/>
      <c r="O573" s="2"/>
      <c r="P573" s="2"/>
      <c r="Q573" s="2"/>
      <c r="R573" s="2"/>
      <c r="S573" s="2"/>
      <c r="T573" s="2"/>
      <c r="U573" s="2"/>
      <c r="V573" s="2"/>
      <c r="W573" s="2"/>
      <c r="X573" s="2"/>
      <c r="Y573" s="2"/>
      <c r="Z573" s="2"/>
      <c r="AA573" s="2"/>
    </row>
    <row r="574" spans="1:27" ht="18.600000000000001">
      <c r="A574" s="28"/>
      <c r="B574" s="26"/>
      <c r="C574" s="26"/>
      <c r="D574" s="26"/>
      <c r="E574" s="2"/>
      <c r="F574" s="2"/>
      <c r="G574" s="2"/>
      <c r="H574" s="2"/>
      <c r="I574" s="2"/>
      <c r="J574" s="2"/>
      <c r="K574" s="2"/>
      <c r="L574" s="2"/>
      <c r="M574" s="2"/>
      <c r="N574" s="2"/>
      <c r="O574" s="2"/>
      <c r="P574" s="2"/>
      <c r="Q574" s="2"/>
      <c r="R574" s="2"/>
      <c r="S574" s="2"/>
      <c r="T574" s="2"/>
      <c r="U574" s="2"/>
      <c r="V574" s="2"/>
      <c r="W574" s="2"/>
      <c r="X574" s="2"/>
      <c r="Y574" s="2"/>
      <c r="Z574" s="2"/>
      <c r="AA574" s="2"/>
    </row>
    <row r="575" spans="1:27" ht="18.600000000000001">
      <c r="A575" s="28"/>
      <c r="B575" s="26"/>
      <c r="C575" s="26"/>
      <c r="D575" s="26"/>
      <c r="E575" s="2"/>
      <c r="F575" s="2"/>
      <c r="G575" s="2"/>
      <c r="H575" s="2"/>
      <c r="I575" s="2"/>
      <c r="J575" s="2"/>
      <c r="K575" s="2"/>
      <c r="L575" s="2"/>
      <c r="M575" s="2"/>
      <c r="N575" s="2"/>
      <c r="O575" s="2"/>
      <c r="P575" s="2"/>
      <c r="Q575" s="2"/>
      <c r="R575" s="2"/>
      <c r="S575" s="2"/>
      <c r="T575" s="2"/>
      <c r="U575" s="2"/>
      <c r="V575" s="2"/>
      <c r="W575" s="2"/>
      <c r="X575" s="2"/>
      <c r="Y575" s="2"/>
      <c r="Z575" s="2"/>
      <c r="AA575" s="2"/>
    </row>
    <row r="576" spans="1:27" ht="18.600000000000001">
      <c r="A576" s="28"/>
      <c r="B576" s="26"/>
      <c r="C576" s="26"/>
      <c r="D576" s="26"/>
      <c r="E576" s="2"/>
      <c r="F576" s="2"/>
      <c r="G576" s="2"/>
      <c r="H576" s="2"/>
      <c r="I576" s="2"/>
      <c r="J576" s="2"/>
      <c r="K576" s="2"/>
      <c r="L576" s="2"/>
      <c r="M576" s="2"/>
      <c r="N576" s="2"/>
      <c r="O576" s="2"/>
      <c r="P576" s="2"/>
      <c r="Q576" s="2"/>
      <c r="R576" s="2"/>
      <c r="S576" s="2"/>
      <c r="T576" s="2"/>
      <c r="U576" s="2"/>
      <c r="V576" s="2"/>
      <c r="W576" s="2"/>
      <c r="X576" s="2"/>
      <c r="Y576" s="2"/>
      <c r="Z576" s="2"/>
      <c r="AA576" s="2"/>
    </row>
    <row r="577" spans="1:27" ht="18.600000000000001">
      <c r="A577" s="28"/>
      <c r="B577" s="26"/>
      <c r="C577" s="26"/>
      <c r="D577" s="26"/>
      <c r="E577" s="2"/>
      <c r="F577" s="2"/>
      <c r="G577" s="2"/>
      <c r="H577" s="2"/>
      <c r="I577" s="2"/>
      <c r="J577" s="2"/>
      <c r="K577" s="2"/>
      <c r="L577" s="2"/>
      <c r="M577" s="2"/>
      <c r="N577" s="2"/>
      <c r="O577" s="2"/>
      <c r="P577" s="2"/>
      <c r="Q577" s="2"/>
      <c r="R577" s="2"/>
      <c r="S577" s="2"/>
      <c r="T577" s="2"/>
      <c r="U577" s="2"/>
      <c r="V577" s="2"/>
      <c r="W577" s="2"/>
      <c r="X577" s="2"/>
      <c r="Y577" s="2"/>
      <c r="Z577" s="2"/>
      <c r="AA577" s="2"/>
    </row>
    <row r="578" spans="1:27" ht="18.600000000000001">
      <c r="A578" s="28"/>
      <c r="B578" s="26"/>
      <c r="C578" s="26"/>
      <c r="D578" s="26"/>
      <c r="E578" s="2"/>
      <c r="F578" s="2"/>
      <c r="G578" s="2"/>
      <c r="H578" s="2"/>
      <c r="I578" s="2"/>
      <c r="J578" s="2"/>
      <c r="K578" s="2"/>
      <c r="L578" s="2"/>
      <c r="M578" s="2"/>
      <c r="N578" s="2"/>
      <c r="O578" s="2"/>
      <c r="P578" s="2"/>
      <c r="Q578" s="2"/>
      <c r="R578" s="2"/>
      <c r="S578" s="2"/>
      <c r="T578" s="2"/>
      <c r="U578" s="2"/>
      <c r="V578" s="2"/>
      <c r="W578" s="2"/>
      <c r="X578" s="2"/>
      <c r="Y578" s="2"/>
      <c r="Z578" s="2"/>
      <c r="AA578" s="2"/>
    </row>
    <row r="579" spans="1:27" ht="18.600000000000001">
      <c r="A579" s="28"/>
      <c r="B579" s="26"/>
      <c r="C579" s="26"/>
      <c r="D579" s="26"/>
      <c r="E579" s="2"/>
      <c r="F579" s="2"/>
      <c r="G579" s="2"/>
      <c r="H579" s="2"/>
      <c r="I579" s="2"/>
      <c r="J579" s="2"/>
      <c r="K579" s="2"/>
      <c r="L579" s="2"/>
      <c r="M579" s="2"/>
      <c r="N579" s="2"/>
      <c r="O579" s="2"/>
      <c r="P579" s="2"/>
      <c r="Q579" s="2"/>
      <c r="R579" s="2"/>
      <c r="S579" s="2"/>
      <c r="T579" s="2"/>
      <c r="U579" s="2"/>
      <c r="V579" s="2"/>
      <c r="W579" s="2"/>
      <c r="X579" s="2"/>
      <c r="Y579" s="2"/>
      <c r="Z579" s="2"/>
      <c r="AA579" s="2"/>
    </row>
    <row r="580" spans="1:27" ht="18.600000000000001">
      <c r="A580" s="28"/>
      <c r="B580" s="26"/>
      <c r="C580" s="26"/>
      <c r="D580" s="26"/>
      <c r="E580" s="2"/>
      <c r="F580" s="2"/>
      <c r="G580" s="2"/>
      <c r="H580" s="2"/>
      <c r="I580" s="2"/>
      <c r="J580" s="2"/>
      <c r="K580" s="2"/>
      <c r="L580" s="2"/>
      <c r="M580" s="2"/>
      <c r="N580" s="2"/>
      <c r="O580" s="2"/>
      <c r="P580" s="2"/>
      <c r="Q580" s="2"/>
      <c r="R580" s="2"/>
      <c r="S580" s="2"/>
      <c r="T580" s="2"/>
      <c r="U580" s="2"/>
      <c r="V580" s="2"/>
      <c r="W580" s="2"/>
      <c r="X580" s="2"/>
      <c r="Y580" s="2"/>
      <c r="Z580" s="2"/>
      <c r="AA580" s="2"/>
    </row>
    <row r="581" spans="1:27" ht="18.600000000000001">
      <c r="A581" s="28"/>
      <c r="B581" s="26"/>
      <c r="C581" s="26"/>
      <c r="D581" s="26"/>
      <c r="E581" s="2"/>
      <c r="F581" s="2"/>
      <c r="G581" s="2"/>
      <c r="H581" s="2"/>
      <c r="I581" s="2"/>
      <c r="J581" s="2"/>
      <c r="K581" s="2"/>
      <c r="L581" s="2"/>
      <c r="M581" s="2"/>
      <c r="N581" s="2"/>
      <c r="O581" s="2"/>
      <c r="P581" s="2"/>
      <c r="Q581" s="2"/>
      <c r="R581" s="2"/>
      <c r="S581" s="2"/>
      <c r="T581" s="2"/>
      <c r="U581" s="2"/>
      <c r="V581" s="2"/>
      <c r="W581" s="2"/>
      <c r="X581" s="2"/>
      <c r="Y581" s="2"/>
      <c r="Z581" s="2"/>
      <c r="AA581" s="2"/>
    </row>
    <row r="582" spans="1:27" ht="18.600000000000001">
      <c r="A582" s="28"/>
      <c r="B582" s="26"/>
      <c r="C582" s="26"/>
      <c r="D582" s="26"/>
      <c r="E582" s="2"/>
      <c r="F582" s="2"/>
      <c r="G582" s="2"/>
      <c r="H582" s="2"/>
      <c r="I582" s="2"/>
      <c r="J582" s="2"/>
      <c r="K582" s="2"/>
      <c r="L582" s="2"/>
      <c r="M582" s="2"/>
      <c r="N582" s="2"/>
      <c r="O582" s="2"/>
      <c r="P582" s="2"/>
      <c r="Q582" s="2"/>
      <c r="R582" s="2"/>
      <c r="S582" s="2"/>
      <c r="T582" s="2"/>
      <c r="U582" s="2"/>
      <c r="V582" s="2"/>
      <c r="W582" s="2"/>
      <c r="X582" s="2"/>
      <c r="Y582" s="2"/>
      <c r="Z582" s="2"/>
      <c r="AA582" s="2"/>
    </row>
    <row r="583" spans="1:27" ht="18.600000000000001">
      <c r="A583" s="28"/>
      <c r="B583" s="26"/>
      <c r="C583" s="26"/>
      <c r="D583" s="26"/>
      <c r="E583" s="2"/>
      <c r="F583" s="2"/>
      <c r="G583" s="2"/>
      <c r="H583" s="2"/>
      <c r="I583" s="2"/>
      <c r="J583" s="2"/>
      <c r="K583" s="2"/>
      <c r="L583" s="2"/>
      <c r="M583" s="2"/>
      <c r="N583" s="2"/>
      <c r="O583" s="2"/>
      <c r="P583" s="2"/>
      <c r="Q583" s="2"/>
      <c r="R583" s="2"/>
      <c r="S583" s="2"/>
      <c r="T583" s="2"/>
      <c r="U583" s="2"/>
      <c r="V583" s="2"/>
      <c r="W583" s="2"/>
      <c r="X583" s="2"/>
      <c r="Y583" s="2"/>
      <c r="Z583" s="2"/>
      <c r="AA583" s="2"/>
    </row>
    <row r="584" spans="1:27" ht="18.600000000000001">
      <c r="A584" s="28"/>
      <c r="B584" s="26"/>
      <c r="C584" s="26"/>
      <c r="D584" s="26"/>
      <c r="E584" s="2"/>
      <c r="F584" s="2"/>
      <c r="G584" s="2"/>
      <c r="H584" s="2"/>
      <c r="I584" s="2"/>
      <c r="J584" s="2"/>
      <c r="K584" s="2"/>
      <c r="L584" s="2"/>
      <c r="M584" s="2"/>
      <c r="N584" s="2"/>
      <c r="O584" s="2"/>
      <c r="P584" s="2"/>
      <c r="Q584" s="2"/>
      <c r="R584" s="2"/>
      <c r="S584" s="2"/>
      <c r="T584" s="2"/>
      <c r="U584" s="2"/>
      <c r="V584" s="2"/>
      <c r="W584" s="2"/>
      <c r="X584" s="2"/>
      <c r="Y584" s="2"/>
      <c r="Z584" s="2"/>
      <c r="AA584" s="2"/>
    </row>
    <row r="585" spans="1:27" ht="18.600000000000001">
      <c r="A585" s="28"/>
      <c r="B585" s="26"/>
      <c r="C585" s="26"/>
      <c r="D585" s="26"/>
      <c r="E585" s="2"/>
      <c r="F585" s="2"/>
      <c r="G585" s="2"/>
      <c r="H585" s="2"/>
      <c r="I585" s="2"/>
      <c r="J585" s="2"/>
      <c r="K585" s="2"/>
      <c r="L585" s="2"/>
      <c r="M585" s="2"/>
      <c r="N585" s="2"/>
      <c r="O585" s="2"/>
      <c r="P585" s="2"/>
      <c r="Q585" s="2"/>
      <c r="R585" s="2"/>
      <c r="S585" s="2"/>
      <c r="T585" s="2"/>
      <c r="U585" s="2"/>
      <c r="V585" s="2"/>
      <c r="W585" s="2"/>
      <c r="X585" s="2"/>
      <c r="Y585" s="2"/>
      <c r="Z585" s="2"/>
      <c r="AA585" s="2"/>
    </row>
    <row r="586" spans="1:27" ht="18.600000000000001">
      <c r="A586" s="28"/>
      <c r="B586" s="26"/>
      <c r="C586" s="26"/>
      <c r="D586" s="26"/>
      <c r="E586" s="2"/>
      <c r="F586" s="2"/>
      <c r="G586" s="2"/>
      <c r="H586" s="2"/>
      <c r="I586" s="2"/>
      <c r="J586" s="2"/>
      <c r="K586" s="2"/>
      <c r="L586" s="2"/>
      <c r="M586" s="2"/>
      <c r="N586" s="2"/>
      <c r="O586" s="2"/>
      <c r="P586" s="2"/>
      <c r="Q586" s="2"/>
      <c r="R586" s="2"/>
      <c r="S586" s="2"/>
      <c r="T586" s="2"/>
      <c r="U586" s="2"/>
      <c r="V586" s="2"/>
      <c r="W586" s="2"/>
      <c r="X586" s="2"/>
      <c r="Y586" s="2"/>
      <c r="Z586" s="2"/>
      <c r="AA586" s="2"/>
    </row>
    <row r="587" spans="1:27" ht="18.600000000000001">
      <c r="A587" s="28"/>
      <c r="B587" s="26"/>
      <c r="C587" s="26"/>
      <c r="D587" s="26"/>
      <c r="E587" s="2"/>
      <c r="F587" s="2"/>
      <c r="G587" s="2"/>
      <c r="H587" s="2"/>
      <c r="I587" s="2"/>
      <c r="J587" s="2"/>
      <c r="K587" s="2"/>
      <c r="L587" s="2"/>
      <c r="M587" s="2"/>
      <c r="N587" s="2"/>
      <c r="O587" s="2"/>
      <c r="P587" s="2"/>
      <c r="Q587" s="2"/>
      <c r="R587" s="2"/>
      <c r="S587" s="2"/>
      <c r="T587" s="2"/>
      <c r="U587" s="2"/>
      <c r="V587" s="2"/>
      <c r="W587" s="2"/>
      <c r="X587" s="2"/>
      <c r="Y587" s="2"/>
      <c r="Z587" s="2"/>
      <c r="AA587" s="2"/>
    </row>
    <row r="588" spans="1:27" ht="18.600000000000001">
      <c r="A588" s="28"/>
      <c r="B588" s="26"/>
      <c r="C588" s="26"/>
      <c r="D588" s="26"/>
      <c r="E588" s="2"/>
      <c r="F588" s="2"/>
      <c r="G588" s="2"/>
      <c r="H588" s="2"/>
      <c r="I588" s="2"/>
      <c r="J588" s="2"/>
      <c r="K588" s="2"/>
      <c r="L588" s="2"/>
      <c r="M588" s="2"/>
      <c r="N588" s="2"/>
      <c r="O588" s="2"/>
      <c r="P588" s="2"/>
      <c r="Q588" s="2"/>
      <c r="R588" s="2"/>
      <c r="S588" s="2"/>
      <c r="T588" s="2"/>
      <c r="U588" s="2"/>
      <c r="V588" s="2"/>
      <c r="W588" s="2"/>
      <c r="X588" s="2"/>
      <c r="Y588" s="2"/>
      <c r="Z588" s="2"/>
      <c r="AA588" s="2"/>
    </row>
    <row r="589" spans="1:27" ht="18.600000000000001">
      <c r="A589" s="28"/>
      <c r="B589" s="26"/>
      <c r="C589" s="26"/>
      <c r="D589" s="26"/>
      <c r="E589" s="2"/>
      <c r="F589" s="2"/>
      <c r="G589" s="2"/>
      <c r="H589" s="2"/>
      <c r="I589" s="2"/>
      <c r="J589" s="2"/>
      <c r="K589" s="2"/>
      <c r="L589" s="2"/>
      <c r="M589" s="2"/>
      <c r="N589" s="2"/>
      <c r="O589" s="2"/>
      <c r="P589" s="2"/>
      <c r="Q589" s="2"/>
      <c r="R589" s="2"/>
      <c r="S589" s="2"/>
      <c r="T589" s="2"/>
      <c r="U589" s="2"/>
      <c r="V589" s="2"/>
      <c r="W589" s="2"/>
      <c r="X589" s="2"/>
      <c r="Y589" s="2"/>
      <c r="Z589" s="2"/>
      <c r="AA589" s="2"/>
    </row>
    <row r="590" spans="1:27" ht="18.600000000000001">
      <c r="A590" s="28"/>
      <c r="B590" s="26"/>
      <c r="C590" s="26"/>
      <c r="D590" s="26"/>
      <c r="E590" s="2"/>
      <c r="F590" s="2"/>
      <c r="G590" s="2"/>
      <c r="H590" s="2"/>
      <c r="I590" s="2"/>
      <c r="J590" s="2"/>
      <c r="K590" s="2"/>
      <c r="L590" s="2"/>
      <c r="M590" s="2"/>
      <c r="N590" s="2"/>
      <c r="O590" s="2"/>
      <c r="P590" s="2"/>
      <c r="Q590" s="2"/>
      <c r="R590" s="2"/>
      <c r="S590" s="2"/>
      <c r="T590" s="2"/>
      <c r="U590" s="2"/>
      <c r="V590" s="2"/>
      <c r="W590" s="2"/>
      <c r="X590" s="2"/>
      <c r="Y590" s="2"/>
      <c r="Z590" s="2"/>
      <c r="AA590" s="2"/>
    </row>
    <row r="591" spans="1:27" ht="18.600000000000001">
      <c r="A591" s="28"/>
      <c r="B591" s="26"/>
      <c r="C591" s="26"/>
      <c r="D591" s="26"/>
      <c r="E591" s="2"/>
      <c r="F591" s="2"/>
      <c r="G591" s="2"/>
      <c r="H591" s="2"/>
      <c r="I591" s="2"/>
      <c r="J591" s="2"/>
      <c r="K591" s="2"/>
      <c r="L591" s="2"/>
      <c r="M591" s="2"/>
      <c r="N591" s="2"/>
      <c r="O591" s="2"/>
      <c r="P591" s="2"/>
      <c r="Q591" s="2"/>
      <c r="R591" s="2"/>
      <c r="S591" s="2"/>
      <c r="T591" s="2"/>
      <c r="U591" s="2"/>
      <c r="V591" s="2"/>
      <c r="W591" s="2"/>
      <c r="X591" s="2"/>
      <c r="Y591" s="2"/>
      <c r="Z591" s="2"/>
      <c r="AA591" s="2"/>
    </row>
    <row r="592" spans="1:27" ht="18.600000000000001">
      <c r="A592" s="28"/>
      <c r="B592" s="26"/>
      <c r="C592" s="26"/>
      <c r="D592" s="26"/>
      <c r="E592" s="2"/>
      <c r="F592" s="2"/>
      <c r="G592" s="2"/>
      <c r="H592" s="2"/>
      <c r="I592" s="2"/>
      <c r="J592" s="2"/>
      <c r="K592" s="2"/>
      <c r="L592" s="2"/>
      <c r="M592" s="2"/>
      <c r="N592" s="2"/>
      <c r="O592" s="2"/>
      <c r="P592" s="2"/>
      <c r="Q592" s="2"/>
      <c r="R592" s="2"/>
      <c r="S592" s="2"/>
      <c r="T592" s="2"/>
      <c r="U592" s="2"/>
      <c r="V592" s="2"/>
      <c r="W592" s="2"/>
      <c r="X592" s="2"/>
      <c r="Y592" s="2"/>
      <c r="Z592" s="2"/>
      <c r="AA592" s="2"/>
    </row>
    <row r="593" spans="1:27" ht="18.600000000000001">
      <c r="A593" s="28"/>
      <c r="B593" s="26"/>
      <c r="C593" s="26"/>
      <c r="D593" s="26"/>
      <c r="E593" s="2"/>
      <c r="F593" s="2"/>
      <c r="G593" s="2"/>
      <c r="H593" s="2"/>
      <c r="I593" s="2"/>
      <c r="J593" s="2"/>
      <c r="K593" s="2"/>
      <c r="L593" s="2"/>
      <c r="M593" s="2"/>
      <c r="N593" s="2"/>
      <c r="O593" s="2"/>
      <c r="P593" s="2"/>
      <c r="Q593" s="2"/>
      <c r="R593" s="2"/>
      <c r="S593" s="2"/>
      <c r="T593" s="2"/>
      <c r="U593" s="2"/>
      <c r="V593" s="2"/>
      <c r="W593" s="2"/>
      <c r="X593" s="2"/>
      <c r="Y593" s="2"/>
      <c r="Z593" s="2"/>
      <c r="AA593" s="2"/>
    </row>
    <row r="594" spans="1:27" ht="18.600000000000001">
      <c r="A594" s="28"/>
      <c r="B594" s="26"/>
      <c r="C594" s="26"/>
      <c r="D594" s="26"/>
      <c r="E594" s="2"/>
      <c r="F594" s="2"/>
      <c r="G594" s="2"/>
      <c r="H594" s="2"/>
      <c r="I594" s="2"/>
      <c r="J594" s="2"/>
      <c r="K594" s="2"/>
      <c r="L594" s="2"/>
      <c r="M594" s="2"/>
      <c r="N594" s="2"/>
      <c r="O594" s="2"/>
      <c r="P594" s="2"/>
      <c r="Q594" s="2"/>
      <c r="R594" s="2"/>
      <c r="S594" s="2"/>
      <c r="T594" s="2"/>
      <c r="U594" s="2"/>
      <c r="V594" s="2"/>
      <c r="W594" s="2"/>
      <c r="X594" s="2"/>
      <c r="Y594" s="2"/>
      <c r="Z594" s="2"/>
      <c r="AA594" s="2"/>
    </row>
    <row r="595" spans="1:27" ht="18.600000000000001">
      <c r="A595" s="28"/>
      <c r="B595" s="26"/>
      <c r="C595" s="26"/>
      <c r="D595" s="26"/>
      <c r="E595" s="2"/>
      <c r="F595" s="2"/>
      <c r="G595" s="2"/>
      <c r="H595" s="2"/>
      <c r="I595" s="2"/>
      <c r="J595" s="2"/>
      <c r="K595" s="2"/>
      <c r="L595" s="2"/>
      <c r="M595" s="2"/>
      <c r="N595" s="2"/>
      <c r="O595" s="2"/>
      <c r="P595" s="2"/>
      <c r="Q595" s="2"/>
      <c r="R595" s="2"/>
      <c r="S595" s="2"/>
      <c r="T595" s="2"/>
      <c r="U595" s="2"/>
      <c r="V595" s="2"/>
      <c r="W595" s="2"/>
      <c r="X595" s="2"/>
      <c r="Y595" s="2"/>
      <c r="Z595" s="2"/>
      <c r="AA595" s="2"/>
    </row>
    <row r="596" spans="1:27" ht="18.600000000000001">
      <c r="A596" s="28"/>
      <c r="B596" s="26"/>
      <c r="C596" s="26"/>
      <c r="D596" s="26"/>
      <c r="E596" s="2"/>
      <c r="F596" s="2"/>
      <c r="G596" s="2"/>
      <c r="H596" s="2"/>
      <c r="I596" s="2"/>
      <c r="J596" s="2"/>
      <c r="K596" s="2"/>
      <c r="L596" s="2"/>
      <c r="M596" s="2"/>
      <c r="N596" s="2"/>
      <c r="O596" s="2"/>
      <c r="P596" s="2"/>
      <c r="Q596" s="2"/>
      <c r="R596" s="2"/>
      <c r="S596" s="2"/>
      <c r="T596" s="2"/>
      <c r="U596" s="2"/>
      <c r="V596" s="2"/>
      <c r="W596" s="2"/>
      <c r="X596" s="2"/>
      <c r="Y596" s="2"/>
      <c r="Z596" s="2"/>
      <c r="AA596" s="2"/>
    </row>
    <row r="597" spans="1:27" ht="18.600000000000001">
      <c r="A597" s="28"/>
      <c r="B597" s="26"/>
      <c r="C597" s="26"/>
      <c r="D597" s="26"/>
      <c r="E597" s="2"/>
      <c r="F597" s="2"/>
      <c r="G597" s="2"/>
      <c r="H597" s="2"/>
      <c r="I597" s="2"/>
      <c r="J597" s="2"/>
      <c r="K597" s="2"/>
      <c r="L597" s="2"/>
      <c r="M597" s="2"/>
      <c r="N597" s="2"/>
      <c r="O597" s="2"/>
      <c r="P597" s="2"/>
      <c r="Q597" s="2"/>
      <c r="R597" s="2"/>
      <c r="S597" s="2"/>
      <c r="T597" s="2"/>
      <c r="U597" s="2"/>
      <c r="V597" s="2"/>
      <c r="W597" s="2"/>
      <c r="X597" s="2"/>
      <c r="Y597" s="2"/>
      <c r="Z597" s="2"/>
      <c r="AA597" s="2"/>
    </row>
    <row r="598" spans="1:27" ht="18.600000000000001">
      <c r="A598" s="28"/>
      <c r="B598" s="26"/>
      <c r="C598" s="26"/>
      <c r="D598" s="26"/>
      <c r="E598" s="2"/>
      <c r="F598" s="2"/>
      <c r="G598" s="2"/>
      <c r="H598" s="2"/>
      <c r="I598" s="2"/>
      <c r="J598" s="2"/>
      <c r="K598" s="2"/>
      <c r="L598" s="2"/>
      <c r="M598" s="2"/>
      <c r="N598" s="2"/>
      <c r="O598" s="2"/>
      <c r="P598" s="2"/>
      <c r="Q598" s="2"/>
      <c r="R598" s="2"/>
      <c r="S598" s="2"/>
      <c r="T598" s="2"/>
      <c r="U598" s="2"/>
      <c r="V598" s="2"/>
      <c r="W598" s="2"/>
      <c r="X598" s="2"/>
      <c r="Y598" s="2"/>
      <c r="Z598" s="2"/>
      <c r="AA598" s="2"/>
    </row>
    <row r="599" spans="1:27" ht="18.600000000000001">
      <c r="A599" s="28"/>
      <c r="B599" s="26"/>
      <c r="C599" s="26"/>
      <c r="D599" s="26"/>
      <c r="E599" s="2"/>
      <c r="F599" s="2"/>
      <c r="G599" s="2"/>
      <c r="H599" s="2"/>
      <c r="I599" s="2"/>
      <c r="J599" s="2"/>
      <c r="K599" s="2"/>
      <c r="L599" s="2"/>
      <c r="M599" s="2"/>
      <c r="N599" s="2"/>
      <c r="O599" s="2"/>
      <c r="P599" s="2"/>
      <c r="Q599" s="2"/>
      <c r="R599" s="2"/>
      <c r="S599" s="2"/>
      <c r="T599" s="2"/>
      <c r="U599" s="2"/>
      <c r="V599" s="2"/>
      <c r="W599" s="2"/>
      <c r="X599" s="2"/>
      <c r="Y599" s="2"/>
      <c r="Z599" s="2"/>
      <c r="AA599" s="2"/>
    </row>
    <row r="600" spans="1:27" ht="18.600000000000001">
      <c r="A600" s="28"/>
      <c r="B600" s="26"/>
      <c r="C600" s="26"/>
      <c r="D600" s="26"/>
      <c r="E600" s="2"/>
      <c r="F600" s="2"/>
      <c r="G600" s="2"/>
      <c r="H600" s="2"/>
      <c r="I600" s="2"/>
      <c r="J600" s="2"/>
      <c r="K600" s="2"/>
      <c r="L600" s="2"/>
      <c r="M600" s="2"/>
      <c r="N600" s="2"/>
      <c r="O600" s="2"/>
      <c r="P600" s="2"/>
      <c r="Q600" s="2"/>
      <c r="R600" s="2"/>
      <c r="S600" s="2"/>
      <c r="T600" s="2"/>
      <c r="U600" s="2"/>
      <c r="V600" s="2"/>
      <c r="W600" s="2"/>
      <c r="X600" s="2"/>
      <c r="Y600" s="2"/>
      <c r="Z600" s="2"/>
      <c r="AA600" s="2"/>
    </row>
    <row r="601" spans="1:27" ht="18.600000000000001">
      <c r="A601" s="28"/>
      <c r="B601" s="26"/>
      <c r="C601" s="26"/>
      <c r="D601" s="26"/>
      <c r="E601" s="2"/>
      <c r="F601" s="2"/>
      <c r="G601" s="2"/>
      <c r="H601" s="2"/>
      <c r="I601" s="2"/>
      <c r="J601" s="2"/>
      <c r="K601" s="2"/>
      <c r="L601" s="2"/>
      <c r="M601" s="2"/>
      <c r="N601" s="2"/>
      <c r="O601" s="2"/>
      <c r="P601" s="2"/>
      <c r="Q601" s="2"/>
      <c r="R601" s="2"/>
      <c r="S601" s="2"/>
      <c r="T601" s="2"/>
      <c r="U601" s="2"/>
      <c r="V601" s="2"/>
      <c r="W601" s="2"/>
      <c r="X601" s="2"/>
      <c r="Y601" s="2"/>
      <c r="Z601" s="2"/>
      <c r="AA601" s="2"/>
    </row>
    <row r="602" spans="1:27" ht="18.600000000000001">
      <c r="A602" s="28"/>
      <c r="B602" s="26"/>
      <c r="C602" s="26"/>
      <c r="D602" s="26"/>
      <c r="E602" s="2"/>
      <c r="F602" s="2"/>
      <c r="G602" s="2"/>
      <c r="H602" s="2"/>
      <c r="I602" s="2"/>
      <c r="J602" s="2"/>
      <c r="K602" s="2"/>
      <c r="L602" s="2"/>
      <c r="M602" s="2"/>
      <c r="N602" s="2"/>
      <c r="O602" s="2"/>
      <c r="P602" s="2"/>
      <c r="Q602" s="2"/>
      <c r="R602" s="2"/>
      <c r="S602" s="2"/>
      <c r="T602" s="2"/>
      <c r="U602" s="2"/>
      <c r="V602" s="2"/>
      <c r="W602" s="2"/>
      <c r="X602" s="2"/>
      <c r="Y602" s="2"/>
      <c r="Z602" s="2"/>
      <c r="AA602" s="2"/>
    </row>
    <row r="603" spans="1:27" ht="18.600000000000001">
      <c r="A603" s="28"/>
      <c r="B603" s="26"/>
      <c r="C603" s="26"/>
      <c r="D603" s="26"/>
      <c r="E603" s="2"/>
      <c r="F603" s="2"/>
      <c r="G603" s="2"/>
      <c r="H603" s="2"/>
      <c r="I603" s="2"/>
      <c r="J603" s="2"/>
      <c r="K603" s="2"/>
      <c r="L603" s="2"/>
      <c r="M603" s="2"/>
      <c r="N603" s="2"/>
      <c r="O603" s="2"/>
      <c r="P603" s="2"/>
      <c r="Q603" s="2"/>
      <c r="R603" s="2"/>
      <c r="S603" s="2"/>
      <c r="T603" s="2"/>
      <c r="U603" s="2"/>
      <c r="V603" s="2"/>
      <c r="W603" s="2"/>
      <c r="X603" s="2"/>
      <c r="Y603" s="2"/>
      <c r="Z603" s="2"/>
      <c r="AA603" s="2"/>
    </row>
    <row r="604" spans="1:27" ht="18.600000000000001">
      <c r="A604" s="28"/>
      <c r="B604" s="26"/>
      <c r="C604" s="26"/>
      <c r="D604" s="26"/>
      <c r="E604" s="2"/>
      <c r="F604" s="2"/>
      <c r="G604" s="2"/>
      <c r="H604" s="2"/>
      <c r="I604" s="2"/>
      <c r="J604" s="2"/>
      <c r="K604" s="2"/>
      <c r="L604" s="2"/>
      <c r="M604" s="2"/>
      <c r="N604" s="2"/>
      <c r="O604" s="2"/>
      <c r="P604" s="2"/>
      <c r="Q604" s="2"/>
      <c r="R604" s="2"/>
      <c r="S604" s="2"/>
      <c r="T604" s="2"/>
      <c r="U604" s="2"/>
      <c r="V604" s="2"/>
      <c r="W604" s="2"/>
      <c r="X604" s="2"/>
      <c r="Y604" s="2"/>
      <c r="Z604" s="2"/>
      <c r="AA604" s="2"/>
    </row>
    <row r="605" spans="1:27" ht="18.600000000000001">
      <c r="A605" s="28"/>
      <c r="B605" s="26"/>
      <c r="C605" s="26"/>
      <c r="D605" s="26"/>
      <c r="E605" s="2"/>
      <c r="F605" s="2"/>
      <c r="G605" s="2"/>
      <c r="H605" s="2"/>
      <c r="I605" s="2"/>
      <c r="J605" s="2"/>
      <c r="K605" s="2"/>
      <c r="L605" s="2"/>
      <c r="M605" s="2"/>
      <c r="N605" s="2"/>
      <c r="O605" s="2"/>
      <c r="P605" s="2"/>
      <c r="Q605" s="2"/>
      <c r="R605" s="2"/>
      <c r="S605" s="2"/>
      <c r="T605" s="2"/>
      <c r="U605" s="2"/>
      <c r="V605" s="2"/>
      <c r="W605" s="2"/>
      <c r="X605" s="2"/>
      <c r="Y605" s="2"/>
      <c r="Z605" s="2"/>
      <c r="AA605" s="2"/>
    </row>
    <row r="606" spans="1:27" ht="18.600000000000001">
      <c r="A606" s="28"/>
      <c r="B606" s="26"/>
      <c r="C606" s="26"/>
      <c r="D606" s="26"/>
      <c r="E606" s="2"/>
      <c r="F606" s="2"/>
      <c r="G606" s="2"/>
      <c r="H606" s="2"/>
      <c r="I606" s="2"/>
      <c r="J606" s="2"/>
      <c r="K606" s="2"/>
      <c r="L606" s="2"/>
      <c r="M606" s="2"/>
      <c r="N606" s="2"/>
      <c r="O606" s="2"/>
      <c r="P606" s="2"/>
      <c r="Q606" s="2"/>
      <c r="R606" s="2"/>
      <c r="S606" s="2"/>
      <c r="T606" s="2"/>
      <c r="U606" s="2"/>
      <c r="V606" s="2"/>
      <c r="W606" s="2"/>
      <c r="X606" s="2"/>
      <c r="Y606" s="2"/>
      <c r="Z606" s="2"/>
      <c r="AA606" s="2"/>
    </row>
    <row r="607" spans="1:27" ht="18.600000000000001">
      <c r="A607" s="28"/>
      <c r="B607" s="26"/>
      <c r="C607" s="26"/>
      <c r="D607" s="26"/>
      <c r="E607" s="2"/>
      <c r="F607" s="2"/>
      <c r="G607" s="2"/>
      <c r="H607" s="2"/>
      <c r="I607" s="2"/>
      <c r="J607" s="2"/>
      <c r="K607" s="2"/>
      <c r="L607" s="2"/>
      <c r="M607" s="2"/>
      <c r="N607" s="2"/>
      <c r="O607" s="2"/>
      <c r="P607" s="2"/>
      <c r="Q607" s="2"/>
      <c r="R607" s="2"/>
      <c r="S607" s="2"/>
      <c r="T607" s="2"/>
      <c r="U607" s="2"/>
      <c r="V607" s="2"/>
      <c r="W607" s="2"/>
      <c r="X607" s="2"/>
      <c r="Y607" s="2"/>
      <c r="Z607" s="2"/>
      <c r="AA607" s="2"/>
    </row>
    <row r="608" spans="1:27" ht="18.600000000000001">
      <c r="A608" s="28"/>
      <c r="B608" s="26"/>
      <c r="C608" s="26"/>
      <c r="D608" s="26"/>
      <c r="E608" s="2"/>
      <c r="F608" s="2"/>
      <c r="G608" s="2"/>
      <c r="H608" s="2"/>
      <c r="I608" s="2"/>
      <c r="J608" s="2"/>
      <c r="K608" s="2"/>
      <c r="L608" s="2"/>
      <c r="M608" s="2"/>
      <c r="N608" s="2"/>
      <c r="O608" s="2"/>
      <c r="P608" s="2"/>
      <c r="Q608" s="2"/>
      <c r="R608" s="2"/>
      <c r="S608" s="2"/>
      <c r="T608" s="2"/>
      <c r="U608" s="2"/>
      <c r="V608" s="2"/>
      <c r="W608" s="2"/>
      <c r="X608" s="2"/>
      <c r="Y608" s="2"/>
      <c r="Z608" s="2"/>
      <c r="AA608" s="2"/>
    </row>
    <row r="609" spans="1:27" ht="18.600000000000001">
      <c r="A609" s="28"/>
      <c r="B609" s="26"/>
      <c r="C609" s="26"/>
      <c r="D609" s="26"/>
      <c r="E609" s="2"/>
      <c r="F609" s="2"/>
      <c r="G609" s="2"/>
      <c r="H609" s="2"/>
      <c r="I609" s="2"/>
      <c r="J609" s="2"/>
      <c r="K609" s="2"/>
      <c r="L609" s="2"/>
      <c r="M609" s="2"/>
      <c r="N609" s="2"/>
      <c r="O609" s="2"/>
      <c r="P609" s="2"/>
      <c r="Q609" s="2"/>
      <c r="R609" s="2"/>
      <c r="S609" s="2"/>
      <c r="T609" s="2"/>
      <c r="U609" s="2"/>
      <c r="V609" s="2"/>
      <c r="W609" s="2"/>
      <c r="X609" s="2"/>
      <c r="Y609" s="2"/>
      <c r="Z609" s="2"/>
      <c r="AA609" s="2"/>
    </row>
    <row r="610" spans="1:27" ht="18.600000000000001">
      <c r="A610" s="28"/>
      <c r="B610" s="26"/>
      <c r="C610" s="26"/>
      <c r="D610" s="26"/>
      <c r="E610" s="2"/>
      <c r="F610" s="2"/>
      <c r="G610" s="2"/>
      <c r="H610" s="2"/>
      <c r="I610" s="2"/>
      <c r="J610" s="2"/>
      <c r="K610" s="2"/>
      <c r="L610" s="2"/>
      <c r="M610" s="2"/>
      <c r="N610" s="2"/>
      <c r="O610" s="2"/>
      <c r="P610" s="2"/>
      <c r="Q610" s="2"/>
      <c r="R610" s="2"/>
      <c r="S610" s="2"/>
      <c r="T610" s="2"/>
      <c r="U610" s="2"/>
      <c r="V610" s="2"/>
      <c r="W610" s="2"/>
      <c r="X610" s="2"/>
      <c r="Y610" s="2"/>
      <c r="Z610" s="2"/>
      <c r="AA610" s="2"/>
    </row>
    <row r="611" spans="1:27" ht="18.600000000000001">
      <c r="A611" s="28"/>
      <c r="B611" s="26"/>
      <c r="C611" s="26"/>
      <c r="D611" s="26"/>
      <c r="E611" s="2"/>
      <c r="F611" s="2"/>
      <c r="G611" s="2"/>
      <c r="H611" s="2"/>
      <c r="I611" s="2"/>
      <c r="J611" s="2"/>
      <c r="K611" s="2"/>
      <c r="L611" s="2"/>
      <c r="M611" s="2"/>
      <c r="N611" s="2"/>
      <c r="O611" s="2"/>
      <c r="P611" s="2"/>
      <c r="Q611" s="2"/>
      <c r="R611" s="2"/>
      <c r="S611" s="2"/>
      <c r="T611" s="2"/>
      <c r="U611" s="2"/>
      <c r="V611" s="2"/>
      <c r="W611" s="2"/>
      <c r="X611" s="2"/>
      <c r="Y611" s="2"/>
      <c r="Z611" s="2"/>
      <c r="AA611" s="2"/>
    </row>
    <row r="612" spans="1:27" ht="18.600000000000001">
      <c r="A612" s="28"/>
      <c r="B612" s="26"/>
      <c r="C612" s="26"/>
      <c r="D612" s="26"/>
      <c r="E612" s="2"/>
      <c r="F612" s="2"/>
      <c r="G612" s="2"/>
      <c r="H612" s="2"/>
      <c r="I612" s="2"/>
      <c r="J612" s="2"/>
      <c r="K612" s="2"/>
      <c r="L612" s="2"/>
      <c r="M612" s="2"/>
      <c r="N612" s="2"/>
      <c r="O612" s="2"/>
      <c r="P612" s="2"/>
      <c r="Q612" s="2"/>
      <c r="R612" s="2"/>
      <c r="S612" s="2"/>
      <c r="T612" s="2"/>
      <c r="U612" s="2"/>
      <c r="V612" s="2"/>
      <c r="W612" s="2"/>
      <c r="X612" s="2"/>
      <c r="Y612" s="2"/>
      <c r="Z612" s="2"/>
      <c r="AA612" s="2"/>
    </row>
    <row r="613" spans="1:27" ht="18.600000000000001">
      <c r="A613" s="28"/>
      <c r="B613" s="26"/>
      <c r="C613" s="26"/>
      <c r="D613" s="26"/>
      <c r="E613" s="2"/>
      <c r="F613" s="2"/>
      <c r="G613" s="2"/>
      <c r="H613" s="2"/>
      <c r="I613" s="2"/>
      <c r="J613" s="2"/>
      <c r="K613" s="2"/>
      <c r="L613" s="2"/>
      <c r="M613" s="2"/>
      <c r="N613" s="2"/>
      <c r="O613" s="2"/>
      <c r="P613" s="2"/>
      <c r="Q613" s="2"/>
      <c r="R613" s="2"/>
      <c r="S613" s="2"/>
      <c r="T613" s="2"/>
      <c r="U613" s="2"/>
      <c r="V613" s="2"/>
      <c r="W613" s="2"/>
      <c r="X613" s="2"/>
      <c r="Y613" s="2"/>
      <c r="Z613" s="2"/>
      <c r="AA613" s="2"/>
    </row>
    <row r="614" spans="1:27" ht="18.600000000000001">
      <c r="A614" s="28"/>
      <c r="B614" s="26"/>
      <c r="C614" s="26"/>
      <c r="D614" s="26"/>
      <c r="E614" s="2"/>
      <c r="F614" s="2"/>
      <c r="G614" s="2"/>
      <c r="H614" s="2"/>
      <c r="I614" s="2"/>
      <c r="J614" s="2"/>
      <c r="K614" s="2"/>
      <c r="L614" s="2"/>
      <c r="M614" s="2"/>
      <c r="N614" s="2"/>
      <c r="O614" s="2"/>
      <c r="P614" s="2"/>
      <c r="Q614" s="2"/>
      <c r="R614" s="2"/>
      <c r="S614" s="2"/>
      <c r="T614" s="2"/>
      <c r="U614" s="2"/>
      <c r="V614" s="2"/>
      <c r="W614" s="2"/>
      <c r="X614" s="2"/>
      <c r="Y614" s="2"/>
      <c r="Z614" s="2"/>
      <c r="AA614" s="2"/>
    </row>
    <row r="615" spans="1:27" ht="18.600000000000001">
      <c r="A615" s="28"/>
      <c r="B615" s="26"/>
      <c r="C615" s="26"/>
      <c r="D615" s="26"/>
      <c r="E615" s="2"/>
      <c r="F615" s="2"/>
      <c r="G615" s="2"/>
      <c r="H615" s="2"/>
      <c r="I615" s="2"/>
      <c r="J615" s="2"/>
      <c r="K615" s="2"/>
      <c r="L615" s="2"/>
      <c r="M615" s="2"/>
      <c r="N615" s="2"/>
      <c r="O615" s="2"/>
      <c r="P615" s="2"/>
      <c r="Q615" s="2"/>
      <c r="R615" s="2"/>
      <c r="S615" s="2"/>
      <c r="T615" s="2"/>
      <c r="U615" s="2"/>
      <c r="V615" s="2"/>
      <c r="W615" s="2"/>
      <c r="X615" s="2"/>
      <c r="Y615" s="2"/>
      <c r="Z615" s="2"/>
      <c r="AA615" s="2"/>
    </row>
    <row r="616" spans="1:27" ht="18.600000000000001">
      <c r="A616" s="28"/>
      <c r="B616" s="26"/>
      <c r="C616" s="26"/>
      <c r="D616" s="26"/>
      <c r="E616" s="2"/>
      <c r="F616" s="2"/>
      <c r="G616" s="2"/>
      <c r="H616" s="2"/>
      <c r="I616" s="2"/>
      <c r="J616" s="2"/>
      <c r="K616" s="2"/>
      <c r="L616" s="2"/>
      <c r="M616" s="2"/>
      <c r="N616" s="2"/>
      <c r="O616" s="2"/>
      <c r="P616" s="2"/>
      <c r="Q616" s="2"/>
      <c r="R616" s="2"/>
      <c r="S616" s="2"/>
      <c r="T616" s="2"/>
      <c r="U616" s="2"/>
      <c r="V616" s="2"/>
      <c r="W616" s="2"/>
      <c r="X616" s="2"/>
      <c r="Y616" s="2"/>
      <c r="Z616" s="2"/>
      <c r="AA616" s="2"/>
    </row>
    <row r="617" spans="1:27" ht="18.600000000000001">
      <c r="A617" s="28"/>
      <c r="B617" s="26"/>
      <c r="C617" s="26"/>
      <c r="D617" s="26"/>
      <c r="E617" s="2"/>
      <c r="F617" s="2"/>
      <c r="G617" s="2"/>
      <c r="H617" s="2"/>
      <c r="I617" s="2"/>
      <c r="J617" s="2"/>
      <c r="K617" s="2"/>
      <c r="L617" s="2"/>
      <c r="M617" s="2"/>
      <c r="N617" s="2"/>
      <c r="O617" s="2"/>
      <c r="P617" s="2"/>
      <c r="Q617" s="2"/>
      <c r="R617" s="2"/>
      <c r="S617" s="2"/>
      <c r="T617" s="2"/>
      <c r="U617" s="2"/>
      <c r="V617" s="2"/>
      <c r="W617" s="2"/>
      <c r="X617" s="2"/>
      <c r="Y617" s="2"/>
      <c r="Z617" s="2"/>
      <c r="AA617" s="2"/>
    </row>
    <row r="618" spans="1:27" ht="18.600000000000001">
      <c r="A618" s="28"/>
      <c r="B618" s="26"/>
      <c r="C618" s="26"/>
      <c r="D618" s="26"/>
      <c r="E618" s="2"/>
      <c r="F618" s="2"/>
      <c r="G618" s="2"/>
      <c r="H618" s="2"/>
      <c r="I618" s="2"/>
      <c r="J618" s="2"/>
      <c r="K618" s="2"/>
      <c r="L618" s="2"/>
      <c r="M618" s="2"/>
      <c r="N618" s="2"/>
      <c r="O618" s="2"/>
      <c r="P618" s="2"/>
      <c r="Q618" s="2"/>
      <c r="R618" s="2"/>
      <c r="S618" s="2"/>
      <c r="T618" s="2"/>
      <c r="U618" s="2"/>
      <c r="V618" s="2"/>
      <c r="W618" s="2"/>
      <c r="X618" s="2"/>
      <c r="Y618" s="2"/>
      <c r="Z618" s="2"/>
      <c r="AA618" s="2"/>
    </row>
    <row r="619" spans="1:27" ht="18.600000000000001">
      <c r="A619" s="28"/>
      <c r="B619" s="26"/>
      <c r="C619" s="26"/>
      <c r="D619" s="26"/>
      <c r="E619" s="2"/>
      <c r="F619" s="2"/>
      <c r="G619" s="2"/>
      <c r="H619" s="2"/>
      <c r="I619" s="2"/>
      <c r="J619" s="2"/>
      <c r="K619" s="2"/>
      <c r="L619" s="2"/>
      <c r="M619" s="2"/>
      <c r="N619" s="2"/>
      <c r="O619" s="2"/>
      <c r="P619" s="2"/>
      <c r="Q619" s="2"/>
      <c r="R619" s="2"/>
      <c r="S619" s="2"/>
      <c r="T619" s="2"/>
      <c r="U619" s="2"/>
      <c r="V619" s="2"/>
      <c r="W619" s="2"/>
      <c r="X619" s="2"/>
      <c r="Y619" s="2"/>
      <c r="Z619" s="2"/>
      <c r="AA619" s="2"/>
    </row>
    <row r="620" spans="1:27" ht="18.600000000000001">
      <c r="A620" s="28"/>
      <c r="B620" s="26"/>
      <c r="C620" s="26"/>
      <c r="D620" s="26"/>
      <c r="E620" s="2"/>
      <c r="F620" s="2"/>
      <c r="G620" s="2"/>
      <c r="H620" s="2"/>
      <c r="I620" s="2"/>
      <c r="J620" s="2"/>
      <c r="K620" s="2"/>
      <c r="L620" s="2"/>
      <c r="M620" s="2"/>
      <c r="N620" s="2"/>
      <c r="O620" s="2"/>
      <c r="P620" s="2"/>
      <c r="Q620" s="2"/>
      <c r="R620" s="2"/>
      <c r="S620" s="2"/>
      <c r="T620" s="2"/>
      <c r="U620" s="2"/>
      <c r="V620" s="2"/>
      <c r="W620" s="2"/>
      <c r="X620" s="2"/>
      <c r="Y620" s="2"/>
      <c r="Z620" s="2"/>
      <c r="AA620" s="2"/>
    </row>
    <row r="621" spans="1:27" ht="18.600000000000001">
      <c r="A621" s="28"/>
      <c r="B621" s="26"/>
      <c r="C621" s="26"/>
      <c r="D621" s="26"/>
      <c r="E621" s="2"/>
      <c r="F621" s="2"/>
      <c r="G621" s="2"/>
      <c r="H621" s="2"/>
      <c r="I621" s="2"/>
      <c r="J621" s="2"/>
      <c r="K621" s="2"/>
      <c r="L621" s="2"/>
      <c r="M621" s="2"/>
      <c r="N621" s="2"/>
      <c r="O621" s="2"/>
      <c r="P621" s="2"/>
      <c r="Q621" s="2"/>
      <c r="R621" s="2"/>
      <c r="S621" s="2"/>
      <c r="T621" s="2"/>
      <c r="U621" s="2"/>
      <c r="V621" s="2"/>
      <c r="W621" s="2"/>
      <c r="X621" s="2"/>
      <c r="Y621" s="2"/>
      <c r="Z621" s="2"/>
      <c r="AA621" s="2"/>
    </row>
    <row r="622" spans="1:27" ht="18.600000000000001">
      <c r="A622" s="28"/>
      <c r="B622" s="26"/>
      <c r="C622" s="26"/>
      <c r="D622" s="26"/>
      <c r="E622" s="2"/>
      <c r="F622" s="2"/>
      <c r="G622" s="2"/>
      <c r="H622" s="2"/>
      <c r="I622" s="2"/>
      <c r="J622" s="2"/>
      <c r="K622" s="2"/>
      <c r="L622" s="2"/>
      <c r="M622" s="2"/>
      <c r="N622" s="2"/>
      <c r="O622" s="2"/>
      <c r="P622" s="2"/>
      <c r="Q622" s="2"/>
      <c r="R622" s="2"/>
      <c r="S622" s="2"/>
      <c r="T622" s="2"/>
      <c r="U622" s="2"/>
      <c r="V622" s="2"/>
      <c r="W622" s="2"/>
      <c r="X622" s="2"/>
      <c r="Y622" s="2"/>
      <c r="Z622" s="2"/>
      <c r="AA622" s="2"/>
    </row>
    <row r="623" spans="1:27" ht="18.600000000000001">
      <c r="A623" s="28"/>
      <c r="B623" s="26"/>
      <c r="C623" s="26"/>
      <c r="D623" s="26"/>
      <c r="E623" s="2"/>
      <c r="F623" s="2"/>
      <c r="G623" s="2"/>
      <c r="H623" s="2"/>
      <c r="I623" s="2"/>
      <c r="J623" s="2"/>
      <c r="K623" s="2"/>
      <c r="L623" s="2"/>
      <c r="M623" s="2"/>
      <c r="N623" s="2"/>
      <c r="O623" s="2"/>
      <c r="P623" s="2"/>
      <c r="Q623" s="2"/>
      <c r="R623" s="2"/>
      <c r="S623" s="2"/>
      <c r="T623" s="2"/>
      <c r="U623" s="2"/>
      <c r="V623" s="2"/>
      <c r="W623" s="2"/>
      <c r="X623" s="2"/>
      <c r="Y623" s="2"/>
      <c r="Z623" s="2"/>
      <c r="AA623" s="2"/>
    </row>
    <row r="624" spans="1:27" ht="18.600000000000001">
      <c r="A624" s="28"/>
      <c r="B624" s="26"/>
      <c r="C624" s="26"/>
      <c r="D624" s="26"/>
      <c r="E624" s="2"/>
      <c r="F624" s="2"/>
      <c r="G624" s="2"/>
      <c r="H624" s="2"/>
      <c r="I624" s="2"/>
      <c r="J624" s="2"/>
      <c r="K624" s="2"/>
      <c r="L624" s="2"/>
      <c r="M624" s="2"/>
      <c r="N624" s="2"/>
      <c r="O624" s="2"/>
      <c r="P624" s="2"/>
      <c r="Q624" s="2"/>
      <c r="R624" s="2"/>
      <c r="S624" s="2"/>
      <c r="T624" s="2"/>
      <c r="U624" s="2"/>
      <c r="V624" s="2"/>
      <c r="W624" s="2"/>
      <c r="X624" s="2"/>
      <c r="Y624" s="2"/>
      <c r="Z624" s="2"/>
      <c r="AA624" s="2"/>
    </row>
    <row r="625" spans="1:27" ht="18.600000000000001">
      <c r="A625" s="28"/>
      <c r="B625" s="26"/>
      <c r="C625" s="26"/>
      <c r="D625" s="26"/>
      <c r="E625" s="2"/>
      <c r="F625" s="2"/>
      <c r="G625" s="2"/>
      <c r="H625" s="2"/>
      <c r="I625" s="2"/>
      <c r="J625" s="2"/>
      <c r="K625" s="2"/>
      <c r="L625" s="2"/>
      <c r="M625" s="2"/>
      <c r="N625" s="2"/>
      <c r="O625" s="2"/>
      <c r="P625" s="2"/>
      <c r="Q625" s="2"/>
      <c r="R625" s="2"/>
      <c r="S625" s="2"/>
      <c r="T625" s="2"/>
      <c r="U625" s="2"/>
      <c r="V625" s="2"/>
      <c r="W625" s="2"/>
      <c r="X625" s="2"/>
      <c r="Y625" s="2"/>
      <c r="Z625" s="2"/>
      <c r="AA625" s="2"/>
    </row>
    <row r="626" spans="1:27" ht="18.600000000000001">
      <c r="A626" s="28"/>
      <c r="B626" s="26"/>
      <c r="C626" s="26"/>
      <c r="D626" s="26"/>
      <c r="E626" s="2"/>
      <c r="F626" s="2"/>
      <c r="G626" s="2"/>
      <c r="H626" s="2"/>
      <c r="I626" s="2"/>
      <c r="J626" s="2"/>
      <c r="K626" s="2"/>
      <c r="L626" s="2"/>
      <c r="M626" s="2"/>
      <c r="N626" s="2"/>
      <c r="O626" s="2"/>
      <c r="P626" s="2"/>
      <c r="Q626" s="2"/>
      <c r="R626" s="2"/>
      <c r="S626" s="2"/>
      <c r="T626" s="2"/>
      <c r="U626" s="2"/>
      <c r="V626" s="2"/>
      <c r="W626" s="2"/>
      <c r="X626" s="2"/>
      <c r="Y626" s="2"/>
      <c r="Z626" s="2"/>
      <c r="AA626" s="2"/>
    </row>
    <row r="627" spans="1:27" ht="18.600000000000001">
      <c r="A627" s="28"/>
      <c r="B627" s="26"/>
      <c r="C627" s="26"/>
      <c r="D627" s="26"/>
      <c r="E627" s="2"/>
      <c r="F627" s="2"/>
      <c r="G627" s="2"/>
      <c r="H627" s="2"/>
      <c r="I627" s="2"/>
      <c r="J627" s="2"/>
      <c r="K627" s="2"/>
      <c r="L627" s="2"/>
      <c r="M627" s="2"/>
      <c r="N627" s="2"/>
      <c r="O627" s="2"/>
      <c r="P627" s="2"/>
      <c r="Q627" s="2"/>
      <c r="R627" s="2"/>
      <c r="S627" s="2"/>
      <c r="T627" s="2"/>
      <c r="U627" s="2"/>
      <c r="V627" s="2"/>
      <c r="W627" s="2"/>
      <c r="X627" s="2"/>
      <c r="Y627" s="2"/>
      <c r="Z627" s="2"/>
      <c r="AA627" s="2"/>
    </row>
    <row r="628" spans="1:27" ht="18.600000000000001">
      <c r="A628" s="28"/>
      <c r="B628" s="26"/>
      <c r="C628" s="26"/>
      <c r="D628" s="26"/>
      <c r="E628" s="2"/>
      <c r="F628" s="2"/>
      <c r="G628" s="2"/>
      <c r="H628" s="2"/>
      <c r="I628" s="2"/>
      <c r="J628" s="2"/>
      <c r="K628" s="2"/>
      <c r="L628" s="2"/>
      <c r="M628" s="2"/>
      <c r="N628" s="2"/>
      <c r="O628" s="2"/>
      <c r="P628" s="2"/>
      <c r="Q628" s="2"/>
      <c r="R628" s="2"/>
      <c r="S628" s="2"/>
      <c r="T628" s="2"/>
      <c r="U628" s="2"/>
      <c r="V628" s="2"/>
      <c r="W628" s="2"/>
      <c r="X628" s="2"/>
      <c r="Y628" s="2"/>
      <c r="Z628" s="2"/>
      <c r="AA628" s="2"/>
    </row>
    <row r="629" spans="1:27" ht="18.600000000000001">
      <c r="A629" s="28"/>
      <c r="B629" s="26"/>
      <c r="C629" s="26"/>
      <c r="D629" s="26"/>
      <c r="E629" s="2"/>
      <c r="F629" s="2"/>
      <c r="G629" s="2"/>
      <c r="H629" s="2"/>
      <c r="I629" s="2"/>
      <c r="J629" s="2"/>
      <c r="K629" s="2"/>
      <c r="L629" s="2"/>
      <c r="M629" s="2"/>
      <c r="N629" s="2"/>
      <c r="O629" s="2"/>
      <c r="P629" s="2"/>
      <c r="Q629" s="2"/>
      <c r="R629" s="2"/>
      <c r="S629" s="2"/>
      <c r="T629" s="2"/>
      <c r="U629" s="2"/>
      <c r="V629" s="2"/>
      <c r="W629" s="2"/>
      <c r="X629" s="2"/>
      <c r="Y629" s="2"/>
      <c r="Z629" s="2"/>
      <c r="AA629" s="2"/>
    </row>
    <row r="630" spans="1:27" ht="18.600000000000001">
      <c r="A630" s="28"/>
      <c r="B630" s="26"/>
      <c r="C630" s="26"/>
      <c r="D630" s="26"/>
      <c r="E630" s="2"/>
      <c r="F630" s="2"/>
      <c r="G630" s="2"/>
      <c r="H630" s="2"/>
      <c r="I630" s="2"/>
      <c r="J630" s="2"/>
      <c r="K630" s="2"/>
      <c r="L630" s="2"/>
      <c r="M630" s="2"/>
      <c r="N630" s="2"/>
      <c r="O630" s="2"/>
      <c r="P630" s="2"/>
      <c r="Q630" s="2"/>
      <c r="R630" s="2"/>
      <c r="S630" s="2"/>
      <c r="T630" s="2"/>
      <c r="U630" s="2"/>
      <c r="V630" s="2"/>
      <c r="W630" s="2"/>
      <c r="X630" s="2"/>
      <c r="Y630" s="2"/>
      <c r="Z630" s="2"/>
      <c r="AA630" s="2"/>
    </row>
    <row r="631" spans="1:27" ht="18.600000000000001">
      <c r="A631" s="28"/>
      <c r="B631" s="26"/>
      <c r="C631" s="26"/>
      <c r="D631" s="26"/>
      <c r="E631" s="2"/>
      <c r="F631" s="2"/>
      <c r="G631" s="2"/>
      <c r="H631" s="2"/>
      <c r="I631" s="2"/>
      <c r="J631" s="2"/>
      <c r="K631" s="2"/>
      <c r="L631" s="2"/>
      <c r="M631" s="2"/>
      <c r="N631" s="2"/>
      <c r="O631" s="2"/>
      <c r="P631" s="2"/>
      <c r="Q631" s="2"/>
      <c r="R631" s="2"/>
      <c r="S631" s="2"/>
      <c r="T631" s="2"/>
      <c r="U631" s="2"/>
      <c r="V631" s="2"/>
      <c r="W631" s="2"/>
      <c r="X631" s="2"/>
      <c r="Y631" s="2"/>
      <c r="Z631" s="2"/>
      <c r="AA631" s="2"/>
    </row>
    <row r="632" spans="1:27" ht="18.600000000000001">
      <c r="A632" s="28"/>
      <c r="B632" s="26"/>
      <c r="C632" s="26"/>
      <c r="D632" s="26"/>
      <c r="E632" s="2"/>
      <c r="F632" s="2"/>
      <c r="G632" s="2"/>
      <c r="H632" s="2"/>
      <c r="I632" s="2"/>
      <c r="J632" s="2"/>
      <c r="K632" s="2"/>
      <c r="L632" s="2"/>
      <c r="M632" s="2"/>
      <c r="N632" s="2"/>
      <c r="O632" s="2"/>
      <c r="P632" s="2"/>
      <c r="Q632" s="2"/>
      <c r="R632" s="2"/>
      <c r="S632" s="2"/>
      <c r="T632" s="2"/>
      <c r="U632" s="2"/>
      <c r="V632" s="2"/>
      <c r="W632" s="2"/>
      <c r="X632" s="2"/>
      <c r="Y632" s="2"/>
      <c r="Z632" s="2"/>
      <c r="AA632" s="2"/>
    </row>
    <row r="633" spans="1:27" ht="18.600000000000001">
      <c r="A633" s="28"/>
      <c r="B633" s="26"/>
      <c r="C633" s="26"/>
      <c r="D633" s="26"/>
      <c r="E633" s="2"/>
      <c r="F633" s="2"/>
      <c r="G633" s="2"/>
      <c r="H633" s="2"/>
      <c r="I633" s="2"/>
      <c r="J633" s="2"/>
      <c r="K633" s="2"/>
      <c r="L633" s="2"/>
      <c r="M633" s="2"/>
      <c r="N633" s="2"/>
      <c r="O633" s="2"/>
      <c r="P633" s="2"/>
      <c r="Q633" s="2"/>
      <c r="R633" s="2"/>
      <c r="S633" s="2"/>
      <c r="T633" s="2"/>
      <c r="U633" s="2"/>
      <c r="V633" s="2"/>
      <c r="W633" s="2"/>
      <c r="X633" s="2"/>
      <c r="Y633" s="2"/>
      <c r="Z633" s="2"/>
      <c r="AA633" s="2"/>
    </row>
    <row r="634" spans="1:27" ht="18.600000000000001">
      <c r="A634" s="28"/>
      <c r="B634" s="26"/>
      <c r="C634" s="26"/>
      <c r="D634" s="26"/>
      <c r="E634" s="2"/>
      <c r="F634" s="2"/>
      <c r="G634" s="2"/>
      <c r="H634" s="2"/>
      <c r="I634" s="2"/>
      <c r="J634" s="2"/>
      <c r="K634" s="2"/>
      <c r="L634" s="2"/>
      <c r="M634" s="2"/>
      <c r="N634" s="2"/>
      <c r="O634" s="2"/>
      <c r="P634" s="2"/>
      <c r="Q634" s="2"/>
      <c r="R634" s="2"/>
      <c r="S634" s="2"/>
      <c r="T634" s="2"/>
      <c r="U634" s="2"/>
      <c r="V634" s="2"/>
      <c r="W634" s="2"/>
      <c r="X634" s="2"/>
      <c r="Y634" s="2"/>
      <c r="Z634" s="2"/>
      <c r="AA634" s="2"/>
    </row>
    <row r="635" spans="1:27" ht="18.600000000000001">
      <c r="A635" s="28"/>
      <c r="B635" s="26"/>
      <c r="C635" s="26"/>
      <c r="D635" s="26"/>
      <c r="E635" s="2"/>
      <c r="F635" s="2"/>
      <c r="G635" s="2"/>
      <c r="H635" s="2"/>
      <c r="I635" s="2"/>
      <c r="J635" s="2"/>
      <c r="K635" s="2"/>
      <c r="L635" s="2"/>
      <c r="M635" s="2"/>
      <c r="N635" s="2"/>
      <c r="O635" s="2"/>
      <c r="P635" s="2"/>
      <c r="Q635" s="2"/>
      <c r="R635" s="2"/>
      <c r="S635" s="2"/>
      <c r="T635" s="2"/>
      <c r="U635" s="2"/>
      <c r="V635" s="2"/>
      <c r="W635" s="2"/>
      <c r="X635" s="2"/>
      <c r="Y635" s="2"/>
      <c r="Z635" s="2"/>
      <c r="AA635" s="2"/>
    </row>
    <row r="636" spans="1:27" ht="18.600000000000001">
      <c r="A636" s="28"/>
      <c r="B636" s="26"/>
      <c r="C636" s="26"/>
      <c r="D636" s="26"/>
      <c r="E636" s="2"/>
      <c r="F636" s="2"/>
      <c r="G636" s="2"/>
      <c r="H636" s="2"/>
      <c r="I636" s="2"/>
      <c r="J636" s="2"/>
      <c r="K636" s="2"/>
      <c r="L636" s="2"/>
      <c r="M636" s="2"/>
      <c r="N636" s="2"/>
      <c r="O636" s="2"/>
      <c r="P636" s="2"/>
      <c r="Q636" s="2"/>
      <c r="R636" s="2"/>
      <c r="S636" s="2"/>
      <c r="T636" s="2"/>
      <c r="U636" s="2"/>
      <c r="V636" s="2"/>
      <c r="W636" s="2"/>
      <c r="X636" s="2"/>
      <c r="Y636" s="2"/>
      <c r="Z636" s="2"/>
      <c r="AA636" s="2"/>
    </row>
    <row r="637" spans="1:27" ht="18.600000000000001">
      <c r="A637" s="28"/>
      <c r="B637" s="26"/>
      <c r="C637" s="26"/>
      <c r="D637" s="26"/>
      <c r="E637" s="2"/>
      <c r="F637" s="2"/>
      <c r="G637" s="2"/>
      <c r="H637" s="2"/>
      <c r="I637" s="2"/>
      <c r="J637" s="2"/>
      <c r="K637" s="2"/>
      <c r="L637" s="2"/>
      <c r="M637" s="2"/>
      <c r="N637" s="2"/>
      <c r="O637" s="2"/>
      <c r="P637" s="2"/>
      <c r="Q637" s="2"/>
      <c r="R637" s="2"/>
      <c r="S637" s="2"/>
      <c r="T637" s="2"/>
      <c r="U637" s="2"/>
      <c r="V637" s="2"/>
      <c r="W637" s="2"/>
      <c r="X637" s="2"/>
      <c r="Y637" s="2"/>
      <c r="Z637" s="2"/>
      <c r="AA637" s="2"/>
    </row>
    <row r="638" spans="1:27" ht="18.600000000000001">
      <c r="A638" s="28"/>
      <c r="B638" s="26"/>
      <c r="C638" s="26"/>
      <c r="D638" s="26"/>
      <c r="E638" s="2"/>
      <c r="F638" s="2"/>
      <c r="G638" s="2"/>
      <c r="H638" s="2"/>
      <c r="I638" s="2"/>
      <c r="J638" s="2"/>
      <c r="K638" s="2"/>
      <c r="L638" s="2"/>
      <c r="M638" s="2"/>
      <c r="N638" s="2"/>
      <c r="O638" s="2"/>
      <c r="P638" s="2"/>
      <c r="Q638" s="2"/>
      <c r="R638" s="2"/>
      <c r="S638" s="2"/>
      <c r="T638" s="2"/>
      <c r="U638" s="2"/>
      <c r="V638" s="2"/>
      <c r="W638" s="2"/>
      <c r="X638" s="2"/>
      <c r="Y638" s="2"/>
      <c r="Z638" s="2"/>
      <c r="AA638" s="2"/>
    </row>
    <row r="639" spans="1:27" ht="18.600000000000001">
      <c r="A639" s="28"/>
      <c r="B639" s="26"/>
      <c r="C639" s="26"/>
      <c r="D639" s="26"/>
      <c r="E639" s="2"/>
      <c r="F639" s="2"/>
      <c r="G639" s="2"/>
      <c r="H639" s="2"/>
      <c r="I639" s="2"/>
      <c r="J639" s="2"/>
      <c r="K639" s="2"/>
      <c r="L639" s="2"/>
      <c r="M639" s="2"/>
      <c r="N639" s="2"/>
      <c r="O639" s="2"/>
      <c r="P639" s="2"/>
      <c r="Q639" s="2"/>
      <c r="R639" s="2"/>
      <c r="S639" s="2"/>
      <c r="T639" s="2"/>
      <c r="U639" s="2"/>
      <c r="V639" s="2"/>
      <c r="W639" s="2"/>
      <c r="X639" s="2"/>
      <c r="Y639" s="2"/>
      <c r="Z639" s="2"/>
      <c r="AA639" s="2"/>
    </row>
    <row r="640" spans="1:27" ht="18.600000000000001">
      <c r="A640" s="28"/>
      <c r="B640" s="26"/>
      <c r="C640" s="26"/>
      <c r="D640" s="26"/>
      <c r="E640" s="2"/>
      <c r="F640" s="2"/>
      <c r="G640" s="2"/>
      <c r="H640" s="2"/>
      <c r="I640" s="2"/>
      <c r="J640" s="2"/>
      <c r="K640" s="2"/>
      <c r="L640" s="2"/>
      <c r="M640" s="2"/>
      <c r="N640" s="2"/>
      <c r="O640" s="2"/>
      <c r="P640" s="2"/>
      <c r="Q640" s="2"/>
      <c r="R640" s="2"/>
      <c r="S640" s="2"/>
      <c r="T640" s="2"/>
      <c r="U640" s="2"/>
      <c r="V640" s="2"/>
      <c r="W640" s="2"/>
      <c r="X640" s="2"/>
      <c r="Y640" s="2"/>
      <c r="Z640" s="2"/>
      <c r="AA640" s="2"/>
    </row>
    <row r="641" spans="1:27" ht="18.600000000000001">
      <c r="A641" s="28"/>
      <c r="B641" s="26"/>
      <c r="C641" s="26"/>
      <c r="D641" s="26"/>
      <c r="E641" s="2"/>
      <c r="F641" s="2"/>
      <c r="G641" s="2"/>
      <c r="H641" s="2"/>
      <c r="I641" s="2"/>
      <c r="J641" s="2"/>
      <c r="K641" s="2"/>
      <c r="L641" s="2"/>
      <c r="M641" s="2"/>
      <c r="N641" s="2"/>
      <c r="O641" s="2"/>
      <c r="P641" s="2"/>
      <c r="Q641" s="2"/>
      <c r="R641" s="2"/>
      <c r="S641" s="2"/>
      <c r="T641" s="2"/>
      <c r="U641" s="2"/>
      <c r="V641" s="2"/>
      <c r="W641" s="2"/>
      <c r="X641" s="2"/>
      <c r="Y641" s="2"/>
      <c r="Z641" s="2"/>
      <c r="AA641" s="2"/>
    </row>
    <row r="642" spans="1:27" ht="18.600000000000001">
      <c r="A642" s="28"/>
      <c r="B642" s="26"/>
      <c r="C642" s="26"/>
      <c r="D642" s="26"/>
      <c r="E642" s="2"/>
      <c r="F642" s="2"/>
      <c r="G642" s="2"/>
      <c r="H642" s="2"/>
      <c r="I642" s="2"/>
      <c r="J642" s="2"/>
      <c r="K642" s="2"/>
      <c r="L642" s="2"/>
      <c r="M642" s="2"/>
      <c r="N642" s="2"/>
      <c r="O642" s="2"/>
      <c r="P642" s="2"/>
      <c r="Q642" s="2"/>
      <c r="R642" s="2"/>
      <c r="S642" s="2"/>
      <c r="T642" s="2"/>
      <c r="U642" s="2"/>
      <c r="V642" s="2"/>
      <c r="W642" s="2"/>
      <c r="X642" s="2"/>
      <c r="Y642" s="2"/>
      <c r="Z642" s="2"/>
      <c r="AA642" s="2"/>
    </row>
    <row r="643" spans="1:27" ht="18.600000000000001">
      <c r="A643" s="28"/>
      <c r="B643" s="26"/>
      <c r="C643" s="26"/>
      <c r="D643" s="26"/>
      <c r="E643" s="2"/>
      <c r="F643" s="2"/>
      <c r="G643" s="2"/>
      <c r="H643" s="2"/>
      <c r="I643" s="2"/>
      <c r="J643" s="2"/>
      <c r="K643" s="2"/>
      <c r="L643" s="2"/>
      <c r="M643" s="2"/>
      <c r="N643" s="2"/>
      <c r="O643" s="2"/>
      <c r="P643" s="2"/>
      <c r="Q643" s="2"/>
      <c r="R643" s="2"/>
      <c r="S643" s="2"/>
      <c r="T643" s="2"/>
      <c r="U643" s="2"/>
      <c r="V643" s="2"/>
      <c r="W643" s="2"/>
      <c r="X643" s="2"/>
      <c r="Y643" s="2"/>
      <c r="Z643" s="2"/>
      <c r="AA643" s="2"/>
    </row>
    <row r="644" spans="1:27" ht="18.600000000000001">
      <c r="A644" s="28"/>
      <c r="B644" s="26"/>
      <c r="C644" s="26"/>
      <c r="D644" s="26"/>
      <c r="E644" s="2"/>
      <c r="F644" s="2"/>
      <c r="G644" s="2"/>
      <c r="H644" s="2"/>
      <c r="I644" s="2"/>
      <c r="J644" s="2"/>
      <c r="K644" s="2"/>
      <c r="L644" s="2"/>
      <c r="M644" s="2"/>
      <c r="N644" s="2"/>
      <c r="O644" s="2"/>
      <c r="P644" s="2"/>
      <c r="Q644" s="2"/>
      <c r="R644" s="2"/>
      <c r="S644" s="2"/>
      <c r="T644" s="2"/>
      <c r="U644" s="2"/>
      <c r="V644" s="2"/>
      <c r="W644" s="2"/>
      <c r="X644" s="2"/>
      <c r="Y644" s="2"/>
      <c r="Z644" s="2"/>
      <c r="AA644" s="2"/>
    </row>
    <row r="645" spans="1:27" ht="18.600000000000001">
      <c r="A645" s="28"/>
      <c r="B645" s="26"/>
      <c r="C645" s="26"/>
      <c r="D645" s="26"/>
      <c r="E645" s="2"/>
      <c r="F645" s="2"/>
      <c r="G645" s="2"/>
      <c r="H645" s="2"/>
      <c r="I645" s="2"/>
      <c r="J645" s="2"/>
      <c r="K645" s="2"/>
      <c r="L645" s="2"/>
      <c r="M645" s="2"/>
      <c r="N645" s="2"/>
      <c r="O645" s="2"/>
      <c r="P645" s="2"/>
      <c r="Q645" s="2"/>
      <c r="R645" s="2"/>
      <c r="S645" s="2"/>
      <c r="T645" s="2"/>
      <c r="U645" s="2"/>
      <c r="V645" s="2"/>
      <c r="W645" s="2"/>
      <c r="X645" s="2"/>
      <c r="Y645" s="2"/>
      <c r="Z645" s="2"/>
      <c r="AA645" s="2"/>
    </row>
    <row r="646" spans="1:27" ht="18.600000000000001">
      <c r="A646" s="28"/>
      <c r="B646" s="26"/>
      <c r="C646" s="26"/>
      <c r="D646" s="26"/>
      <c r="E646" s="2"/>
      <c r="F646" s="2"/>
      <c r="G646" s="2"/>
      <c r="H646" s="2"/>
      <c r="I646" s="2"/>
      <c r="J646" s="2"/>
      <c r="K646" s="2"/>
      <c r="L646" s="2"/>
      <c r="M646" s="2"/>
      <c r="N646" s="2"/>
      <c r="O646" s="2"/>
      <c r="P646" s="2"/>
      <c r="Q646" s="2"/>
      <c r="R646" s="2"/>
      <c r="S646" s="2"/>
      <c r="T646" s="2"/>
      <c r="U646" s="2"/>
      <c r="V646" s="2"/>
      <c r="W646" s="2"/>
      <c r="X646" s="2"/>
      <c r="Y646" s="2"/>
      <c r="Z646" s="2"/>
      <c r="AA646" s="2"/>
    </row>
    <row r="647" spans="1:27" ht="18.600000000000001">
      <c r="A647" s="28"/>
      <c r="B647" s="26"/>
      <c r="C647" s="26"/>
      <c r="D647" s="26"/>
      <c r="E647" s="2"/>
      <c r="F647" s="2"/>
      <c r="G647" s="2"/>
      <c r="H647" s="2"/>
      <c r="I647" s="2"/>
      <c r="J647" s="2"/>
      <c r="K647" s="2"/>
      <c r="L647" s="2"/>
      <c r="M647" s="2"/>
      <c r="N647" s="2"/>
      <c r="O647" s="2"/>
      <c r="P647" s="2"/>
      <c r="Q647" s="2"/>
      <c r="R647" s="2"/>
      <c r="S647" s="2"/>
      <c r="T647" s="2"/>
      <c r="U647" s="2"/>
      <c r="V647" s="2"/>
      <c r="W647" s="2"/>
      <c r="X647" s="2"/>
      <c r="Y647" s="2"/>
      <c r="Z647" s="2"/>
      <c r="AA647" s="2"/>
    </row>
    <row r="648" spans="1:27" ht="18.600000000000001">
      <c r="A648" s="28"/>
      <c r="B648" s="26"/>
      <c r="C648" s="26"/>
      <c r="D648" s="26"/>
      <c r="E648" s="2"/>
      <c r="F648" s="2"/>
      <c r="G648" s="2"/>
      <c r="H648" s="2"/>
      <c r="I648" s="2"/>
      <c r="J648" s="2"/>
      <c r="K648" s="2"/>
      <c r="L648" s="2"/>
      <c r="M648" s="2"/>
      <c r="N648" s="2"/>
      <c r="O648" s="2"/>
      <c r="P648" s="2"/>
      <c r="Q648" s="2"/>
      <c r="R648" s="2"/>
      <c r="S648" s="2"/>
      <c r="T648" s="2"/>
      <c r="U648" s="2"/>
      <c r="V648" s="2"/>
      <c r="W648" s="2"/>
      <c r="X648" s="2"/>
      <c r="Y648" s="2"/>
      <c r="Z648" s="2"/>
      <c r="AA648" s="2"/>
    </row>
    <row r="649" spans="1:27" ht="18.600000000000001">
      <c r="A649" s="28"/>
      <c r="B649" s="26"/>
      <c r="C649" s="26"/>
      <c r="D649" s="26"/>
      <c r="E649" s="2"/>
      <c r="F649" s="2"/>
      <c r="G649" s="2"/>
      <c r="H649" s="2"/>
      <c r="I649" s="2"/>
      <c r="J649" s="2"/>
      <c r="K649" s="2"/>
      <c r="L649" s="2"/>
      <c r="M649" s="2"/>
      <c r="N649" s="2"/>
      <c r="O649" s="2"/>
      <c r="P649" s="2"/>
      <c r="Q649" s="2"/>
      <c r="R649" s="2"/>
      <c r="S649" s="2"/>
      <c r="T649" s="2"/>
      <c r="U649" s="2"/>
      <c r="V649" s="2"/>
      <c r="W649" s="2"/>
      <c r="X649" s="2"/>
      <c r="Y649" s="2"/>
      <c r="Z649" s="2"/>
      <c r="AA649" s="2"/>
    </row>
    <row r="650" spans="1:27" ht="18.600000000000001">
      <c r="A650" s="28"/>
      <c r="B650" s="26"/>
      <c r="C650" s="26"/>
      <c r="D650" s="26"/>
      <c r="E650" s="2"/>
      <c r="F650" s="2"/>
      <c r="G650" s="2"/>
      <c r="H650" s="2"/>
      <c r="I650" s="2"/>
      <c r="J650" s="2"/>
      <c r="K650" s="2"/>
      <c r="L650" s="2"/>
      <c r="M650" s="2"/>
      <c r="N650" s="2"/>
      <c r="O650" s="2"/>
      <c r="P650" s="2"/>
      <c r="Q650" s="2"/>
      <c r="R650" s="2"/>
      <c r="S650" s="2"/>
      <c r="T650" s="2"/>
      <c r="U650" s="2"/>
      <c r="V650" s="2"/>
      <c r="W650" s="2"/>
      <c r="X650" s="2"/>
      <c r="Y650" s="2"/>
      <c r="Z650" s="2"/>
      <c r="AA650" s="2"/>
    </row>
    <row r="651" spans="1:27" ht="18.600000000000001">
      <c r="A651" s="28"/>
      <c r="B651" s="26"/>
      <c r="C651" s="26"/>
      <c r="D651" s="26"/>
      <c r="E651" s="2"/>
      <c r="F651" s="2"/>
      <c r="G651" s="2"/>
      <c r="H651" s="2"/>
      <c r="I651" s="2"/>
      <c r="J651" s="2"/>
      <c r="K651" s="2"/>
      <c r="L651" s="2"/>
      <c r="M651" s="2"/>
      <c r="N651" s="2"/>
      <c r="O651" s="2"/>
      <c r="P651" s="2"/>
      <c r="Q651" s="2"/>
      <c r="R651" s="2"/>
      <c r="S651" s="2"/>
      <c r="T651" s="2"/>
      <c r="U651" s="2"/>
      <c r="V651" s="2"/>
      <c r="W651" s="2"/>
      <c r="X651" s="2"/>
      <c r="Y651" s="2"/>
      <c r="Z651" s="2"/>
      <c r="AA651" s="2"/>
    </row>
    <row r="652" spans="1:27" ht="18.600000000000001">
      <c r="A652" s="28"/>
      <c r="B652" s="26"/>
      <c r="C652" s="26"/>
      <c r="D652" s="26"/>
      <c r="E652" s="2"/>
      <c r="F652" s="2"/>
      <c r="G652" s="2"/>
      <c r="H652" s="2"/>
      <c r="I652" s="2"/>
      <c r="J652" s="2"/>
      <c r="K652" s="2"/>
      <c r="L652" s="2"/>
      <c r="M652" s="2"/>
      <c r="N652" s="2"/>
      <c r="O652" s="2"/>
      <c r="P652" s="2"/>
      <c r="Q652" s="2"/>
      <c r="R652" s="2"/>
      <c r="S652" s="2"/>
      <c r="T652" s="2"/>
      <c r="U652" s="2"/>
      <c r="V652" s="2"/>
      <c r="W652" s="2"/>
      <c r="X652" s="2"/>
      <c r="Y652" s="2"/>
      <c r="Z652" s="2"/>
      <c r="AA652" s="2"/>
    </row>
    <row r="653" spans="1:27" ht="18.600000000000001">
      <c r="A653" s="28"/>
      <c r="B653" s="26"/>
      <c r="C653" s="26"/>
      <c r="D653" s="26"/>
      <c r="E653" s="2"/>
      <c r="F653" s="2"/>
      <c r="G653" s="2"/>
      <c r="H653" s="2"/>
      <c r="I653" s="2"/>
      <c r="J653" s="2"/>
      <c r="K653" s="2"/>
      <c r="L653" s="2"/>
      <c r="M653" s="2"/>
      <c r="N653" s="2"/>
      <c r="O653" s="2"/>
      <c r="P653" s="2"/>
      <c r="Q653" s="2"/>
      <c r="R653" s="2"/>
      <c r="S653" s="2"/>
      <c r="T653" s="2"/>
      <c r="U653" s="2"/>
      <c r="V653" s="2"/>
      <c r="W653" s="2"/>
      <c r="X653" s="2"/>
      <c r="Y653" s="2"/>
      <c r="Z653" s="2"/>
      <c r="AA653" s="2"/>
    </row>
    <row r="654" spans="1:27" ht="18.600000000000001">
      <c r="A654" s="28"/>
      <c r="B654" s="26"/>
      <c r="C654" s="26"/>
      <c r="D654" s="26"/>
      <c r="E654" s="2"/>
      <c r="F654" s="2"/>
      <c r="G654" s="2"/>
      <c r="H654" s="2"/>
      <c r="I654" s="2"/>
      <c r="J654" s="2"/>
      <c r="K654" s="2"/>
      <c r="L654" s="2"/>
      <c r="M654" s="2"/>
      <c r="N654" s="2"/>
      <c r="O654" s="2"/>
      <c r="P654" s="2"/>
      <c r="Q654" s="2"/>
      <c r="R654" s="2"/>
      <c r="S654" s="2"/>
      <c r="T654" s="2"/>
      <c r="U654" s="2"/>
      <c r="V654" s="2"/>
      <c r="W654" s="2"/>
      <c r="X654" s="2"/>
      <c r="Y654" s="2"/>
      <c r="Z654" s="2"/>
      <c r="AA654" s="2"/>
    </row>
    <row r="655" spans="1:27" ht="18.600000000000001">
      <c r="A655" s="28"/>
      <c r="B655" s="26"/>
      <c r="C655" s="26"/>
      <c r="D655" s="26"/>
      <c r="E655" s="2"/>
      <c r="F655" s="2"/>
      <c r="G655" s="2"/>
      <c r="H655" s="2"/>
      <c r="I655" s="2"/>
      <c r="J655" s="2"/>
      <c r="K655" s="2"/>
      <c r="L655" s="2"/>
      <c r="M655" s="2"/>
      <c r="N655" s="2"/>
      <c r="O655" s="2"/>
      <c r="P655" s="2"/>
      <c r="Q655" s="2"/>
      <c r="R655" s="2"/>
      <c r="S655" s="2"/>
      <c r="T655" s="2"/>
      <c r="U655" s="2"/>
      <c r="V655" s="2"/>
      <c r="W655" s="2"/>
      <c r="X655" s="2"/>
      <c r="Y655" s="2"/>
      <c r="Z655" s="2"/>
      <c r="AA655" s="2"/>
    </row>
    <row r="656" spans="1:27" ht="18.600000000000001">
      <c r="A656" s="28"/>
      <c r="B656" s="26"/>
      <c r="C656" s="26"/>
      <c r="D656" s="26"/>
      <c r="E656" s="2"/>
      <c r="F656" s="2"/>
      <c r="G656" s="2"/>
      <c r="H656" s="2"/>
      <c r="I656" s="2"/>
      <c r="J656" s="2"/>
      <c r="K656" s="2"/>
      <c r="L656" s="2"/>
      <c r="M656" s="2"/>
      <c r="N656" s="2"/>
      <c r="O656" s="2"/>
      <c r="P656" s="2"/>
      <c r="Q656" s="2"/>
      <c r="R656" s="2"/>
      <c r="S656" s="2"/>
      <c r="T656" s="2"/>
      <c r="U656" s="2"/>
      <c r="V656" s="2"/>
      <c r="W656" s="2"/>
      <c r="X656" s="2"/>
      <c r="Y656" s="2"/>
      <c r="Z656" s="2"/>
      <c r="AA656" s="2"/>
    </row>
    <row r="657" spans="1:27" ht="18.600000000000001">
      <c r="A657" s="28"/>
      <c r="B657" s="26"/>
      <c r="C657" s="26"/>
      <c r="D657" s="26"/>
      <c r="E657" s="2"/>
      <c r="F657" s="2"/>
      <c r="G657" s="2"/>
      <c r="H657" s="2"/>
      <c r="I657" s="2"/>
      <c r="J657" s="2"/>
      <c r="K657" s="2"/>
      <c r="L657" s="2"/>
      <c r="M657" s="2"/>
      <c r="N657" s="2"/>
      <c r="O657" s="2"/>
      <c r="P657" s="2"/>
      <c r="Q657" s="2"/>
      <c r="R657" s="2"/>
      <c r="S657" s="2"/>
      <c r="T657" s="2"/>
      <c r="U657" s="2"/>
      <c r="V657" s="2"/>
      <c r="W657" s="2"/>
      <c r="X657" s="2"/>
      <c r="Y657" s="2"/>
      <c r="Z657" s="2"/>
      <c r="AA657" s="2"/>
    </row>
    <row r="658" spans="1:27" ht="18.600000000000001">
      <c r="A658" s="28"/>
      <c r="B658" s="26"/>
      <c r="C658" s="26"/>
      <c r="D658" s="26"/>
      <c r="E658" s="2"/>
      <c r="F658" s="2"/>
      <c r="G658" s="2"/>
      <c r="H658" s="2"/>
      <c r="I658" s="2"/>
      <c r="J658" s="2"/>
      <c r="K658" s="2"/>
      <c r="L658" s="2"/>
      <c r="M658" s="2"/>
      <c r="N658" s="2"/>
      <c r="O658" s="2"/>
      <c r="P658" s="2"/>
      <c r="Q658" s="2"/>
      <c r="R658" s="2"/>
      <c r="S658" s="2"/>
      <c r="T658" s="2"/>
      <c r="U658" s="2"/>
      <c r="V658" s="2"/>
      <c r="W658" s="2"/>
      <c r="X658" s="2"/>
      <c r="Y658" s="2"/>
      <c r="Z658" s="2"/>
      <c r="AA658" s="2"/>
    </row>
    <row r="659" spans="1:27" ht="18.600000000000001">
      <c r="A659" s="28"/>
      <c r="B659" s="26"/>
      <c r="C659" s="26"/>
      <c r="D659" s="26"/>
      <c r="E659" s="2"/>
      <c r="F659" s="2"/>
      <c r="G659" s="2"/>
      <c r="H659" s="2"/>
      <c r="I659" s="2"/>
      <c r="J659" s="2"/>
      <c r="K659" s="2"/>
      <c r="L659" s="2"/>
      <c r="M659" s="2"/>
      <c r="N659" s="2"/>
      <c r="O659" s="2"/>
      <c r="P659" s="2"/>
      <c r="Q659" s="2"/>
      <c r="R659" s="2"/>
      <c r="S659" s="2"/>
      <c r="T659" s="2"/>
      <c r="U659" s="2"/>
      <c r="V659" s="2"/>
      <c r="W659" s="2"/>
      <c r="X659" s="2"/>
      <c r="Y659" s="2"/>
      <c r="Z659" s="2"/>
      <c r="AA659" s="2"/>
    </row>
    <row r="660" spans="1:27" ht="18.600000000000001">
      <c r="A660" s="28"/>
      <c r="B660" s="26"/>
      <c r="C660" s="26"/>
      <c r="D660" s="26"/>
      <c r="E660" s="2"/>
      <c r="F660" s="2"/>
      <c r="G660" s="2"/>
      <c r="H660" s="2"/>
      <c r="I660" s="2"/>
      <c r="J660" s="2"/>
      <c r="K660" s="2"/>
      <c r="L660" s="2"/>
      <c r="M660" s="2"/>
      <c r="N660" s="2"/>
      <c r="O660" s="2"/>
      <c r="P660" s="2"/>
      <c r="Q660" s="2"/>
      <c r="R660" s="2"/>
      <c r="S660" s="2"/>
      <c r="T660" s="2"/>
      <c r="U660" s="2"/>
      <c r="V660" s="2"/>
      <c r="W660" s="2"/>
      <c r="X660" s="2"/>
      <c r="Y660" s="2"/>
      <c r="Z660" s="2"/>
      <c r="AA660" s="2"/>
    </row>
    <row r="661" spans="1:27" ht="18.600000000000001">
      <c r="A661" s="28"/>
      <c r="B661" s="26"/>
      <c r="C661" s="26"/>
      <c r="D661" s="26"/>
      <c r="E661" s="2"/>
      <c r="F661" s="2"/>
      <c r="G661" s="2"/>
      <c r="H661" s="2"/>
      <c r="I661" s="2"/>
      <c r="J661" s="2"/>
      <c r="K661" s="2"/>
      <c r="L661" s="2"/>
      <c r="M661" s="2"/>
      <c r="N661" s="2"/>
      <c r="O661" s="2"/>
      <c r="P661" s="2"/>
      <c r="Q661" s="2"/>
      <c r="R661" s="2"/>
      <c r="S661" s="2"/>
      <c r="T661" s="2"/>
      <c r="U661" s="2"/>
      <c r="V661" s="2"/>
      <c r="W661" s="2"/>
      <c r="X661" s="2"/>
      <c r="Y661" s="2"/>
      <c r="Z661" s="2"/>
      <c r="AA661" s="2"/>
    </row>
    <row r="662" spans="1:27" ht="18.600000000000001">
      <c r="A662" s="28"/>
      <c r="B662" s="26"/>
      <c r="C662" s="26"/>
      <c r="D662" s="26"/>
      <c r="E662" s="2"/>
      <c r="F662" s="2"/>
      <c r="G662" s="2"/>
      <c r="H662" s="2"/>
      <c r="I662" s="2"/>
      <c r="J662" s="2"/>
      <c r="K662" s="2"/>
      <c r="L662" s="2"/>
      <c r="M662" s="2"/>
      <c r="N662" s="2"/>
      <c r="O662" s="2"/>
      <c r="P662" s="2"/>
      <c r="Q662" s="2"/>
      <c r="R662" s="2"/>
      <c r="S662" s="2"/>
      <c r="T662" s="2"/>
      <c r="U662" s="2"/>
      <c r="V662" s="2"/>
      <c r="W662" s="2"/>
      <c r="X662" s="2"/>
      <c r="Y662" s="2"/>
      <c r="Z662" s="2"/>
      <c r="AA662" s="2"/>
    </row>
    <row r="663" spans="1:27" ht="18.600000000000001">
      <c r="A663" s="28"/>
      <c r="B663" s="26"/>
      <c r="C663" s="26"/>
      <c r="D663" s="26"/>
      <c r="E663" s="2"/>
      <c r="F663" s="2"/>
      <c r="G663" s="2"/>
      <c r="H663" s="2"/>
      <c r="I663" s="2"/>
      <c r="J663" s="2"/>
      <c r="K663" s="2"/>
      <c r="L663" s="2"/>
      <c r="M663" s="2"/>
      <c r="N663" s="2"/>
      <c r="O663" s="2"/>
      <c r="P663" s="2"/>
      <c r="Q663" s="2"/>
      <c r="R663" s="2"/>
      <c r="S663" s="2"/>
      <c r="T663" s="2"/>
      <c r="U663" s="2"/>
      <c r="V663" s="2"/>
      <c r="W663" s="2"/>
      <c r="X663" s="2"/>
      <c r="Y663" s="2"/>
      <c r="Z663" s="2"/>
      <c r="AA663" s="2"/>
    </row>
    <row r="664" spans="1:27" ht="18.600000000000001">
      <c r="A664" s="28"/>
      <c r="B664" s="26"/>
      <c r="C664" s="26"/>
      <c r="D664" s="26"/>
      <c r="E664" s="2"/>
      <c r="F664" s="2"/>
      <c r="G664" s="2"/>
      <c r="H664" s="2"/>
      <c r="I664" s="2"/>
      <c r="J664" s="2"/>
      <c r="K664" s="2"/>
      <c r="L664" s="2"/>
      <c r="M664" s="2"/>
      <c r="N664" s="2"/>
      <c r="O664" s="2"/>
      <c r="P664" s="2"/>
      <c r="Q664" s="2"/>
      <c r="R664" s="2"/>
      <c r="S664" s="2"/>
      <c r="T664" s="2"/>
      <c r="U664" s="2"/>
      <c r="V664" s="2"/>
      <c r="W664" s="2"/>
      <c r="X664" s="2"/>
      <c r="Y664" s="2"/>
      <c r="Z664" s="2"/>
      <c r="AA664" s="2"/>
    </row>
    <row r="665" spans="1:27" ht="18.600000000000001">
      <c r="A665" s="28"/>
      <c r="B665" s="26"/>
      <c r="C665" s="26"/>
      <c r="D665" s="26"/>
      <c r="E665" s="2"/>
      <c r="F665" s="2"/>
      <c r="G665" s="2"/>
      <c r="H665" s="2"/>
      <c r="I665" s="2"/>
      <c r="J665" s="2"/>
      <c r="K665" s="2"/>
      <c r="L665" s="2"/>
      <c r="M665" s="2"/>
      <c r="N665" s="2"/>
      <c r="O665" s="2"/>
      <c r="P665" s="2"/>
      <c r="Q665" s="2"/>
      <c r="R665" s="2"/>
      <c r="S665" s="2"/>
      <c r="T665" s="2"/>
      <c r="U665" s="2"/>
      <c r="V665" s="2"/>
      <c r="W665" s="2"/>
      <c r="X665" s="2"/>
      <c r="Y665" s="2"/>
      <c r="Z665" s="2"/>
      <c r="AA665" s="2"/>
    </row>
    <row r="666" spans="1:27" ht="18.600000000000001">
      <c r="A666" s="28"/>
      <c r="B666" s="26"/>
      <c r="C666" s="26"/>
      <c r="D666" s="26"/>
      <c r="E666" s="2"/>
      <c r="F666" s="2"/>
      <c r="G666" s="2"/>
      <c r="H666" s="2"/>
      <c r="I666" s="2"/>
      <c r="J666" s="2"/>
      <c r="K666" s="2"/>
      <c r="L666" s="2"/>
      <c r="M666" s="2"/>
      <c r="N666" s="2"/>
      <c r="O666" s="2"/>
      <c r="P666" s="2"/>
      <c r="Q666" s="2"/>
      <c r="R666" s="2"/>
      <c r="S666" s="2"/>
      <c r="T666" s="2"/>
      <c r="U666" s="2"/>
      <c r="V666" s="2"/>
      <c r="W666" s="2"/>
      <c r="X666" s="2"/>
      <c r="Y666" s="2"/>
      <c r="Z666" s="2"/>
      <c r="AA666" s="2"/>
    </row>
    <row r="667" spans="1:27" ht="18.600000000000001">
      <c r="A667" s="28"/>
      <c r="B667" s="26"/>
      <c r="C667" s="26"/>
      <c r="D667" s="26"/>
      <c r="E667" s="2"/>
      <c r="F667" s="2"/>
      <c r="G667" s="2"/>
      <c r="H667" s="2"/>
      <c r="I667" s="2"/>
      <c r="J667" s="2"/>
      <c r="K667" s="2"/>
      <c r="L667" s="2"/>
      <c r="M667" s="2"/>
      <c r="N667" s="2"/>
      <c r="O667" s="2"/>
      <c r="P667" s="2"/>
      <c r="Q667" s="2"/>
      <c r="R667" s="2"/>
      <c r="S667" s="2"/>
      <c r="T667" s="2"/>
      <c r="U667" s="2"/>
      <c r="V667" s="2"/>
      <c r="W667" s="2"/>
      <c r="X667" s="2"/>
      <c r="Y667" s="2"/>
      <c r="Z667" s="2"/>
      <c r="AA667" s="2"/>
    </row>
    <row r="668" spans="1:27" ht="18.600000000000001">
      <c r="A668" s="28"/>
      <c r="B668" s="26"/>
      <c r="C668" s="26"/>
      <c r="D668" s="26"/>
      <c r="E668" s="2"/>
      <c r="F668" s="2"/>
      <c r="G668" s="2"/>
      <c r="H668" s="2"/>
      <c r="I668" s="2"/>
      <c r="J668" s="2"/>
      <c r="K668" s="2"/>
      <c r="L668" s="2"/>
      <c r="M668" s="2"/>
      <c r="N668" s="2"/>
      <c r="O668" s="2"/>
      <c r="P668" s="2"/>
      <c r="Q668" s="2"/>
      <c r="R668" s="2"/>
      <c r="S668" s="2"/>
      <c r="T668" s="2"/>
      <c r="U668" s="2"/>
      <c r="V668" s="2"/>
      <c r="W668" s="2"/>
      <c r="X668" s="2"/>
      <c r="Y668" s="2"/>
      <c r="Z668" s="2"/>
      <c r="AA668" s="2"/>
    </row>
    <row r="669" spans="1:27" ht="18.600000000000001">
      <c r="A669" s="28"/>
      <c r="B669" s="26"/>
      <c r="C669" s="26"/>
      <c r="D669" s="26"/>
      <c r="E669" s="2"/>
      <c r="F669" s="2"/>
      <c r="G669" s="2"/>
      <c r="H669" s="2"/>
      <c r="I669" s="2"/>
      <c r="J669" s="2"/>
      <c r="K669" s="2"/>
      <c r="L669" s="2"/>
      <c r="M669" s="2"/>
      <c r="N669" s="2"/>
      <c r="O669" s="2"/>
      <c r="P669" s="2"/>
      <c r="Q669" s="2"/>
      <c r="R669" s="2"/>
      <c r="S669" s="2"/>
      <c r="T669" s="2"/>
      <c r="U669" s="2"/>
      <c r="V669" s="2"/>
      <c r="W669" s="2"/>
      <c r="X669" s="2"/>
      <c r="Y669" s="2"/>
      <c r="Z669" s="2"/>
      <c r="AA669" s="2"/>
    </row>
    <row r="670" spans="1:27" ht="18.600000000000001">
      <c r="A670" s="28"/>
      <c r="B670" s="26"/>
      <c r="C670" s="26"/>
      <c r="D670" s="26"/>
      <c r="E670" s="2"/>
      <c r="F670" s="2"/>
      <c r="G670" s="2"/>
      <c r="H670" s="2"/>
      <c r="I670" s="2"/>
      <c r="J670" s="2"/>
      <c r="K670" s="2"/>
      <c r="L670" s="2"/>
      <c r="M670" s="2"/>
      <c r="N670" s="2"/>
      <c r="O670" s="2"/>
      <c r="P670" s="2"/>
      <c r="Q670" s="2"/>
      <c r="R670" s="2"/>
      <c r="S670" s="2"/>
      <c r="T670" s="2"/>
      <c r="U670" s="2"/>
      <c r="V670" s="2"/>
      <c r="W670" s="2"/>
      <c r="X670" s="2"/>
      <c r="Y670" s="2"/>
      <c r="Z670" s="2"/>
      <c r="AA670" s="2"/>
    </row>
    <row r="671" spans="1:27" ht="18.600000000000001">
      <c r="A671" s="28"/>
      <c r="B671" s="26"/>
      <c r="C671" s="26"/>
      <c r="D671" s="26"/>
      <c r="E671" s="2"/>
      <c r="F671" s="2"/>
      <c r="G671" s="2"/>
      <c r="H671" s="2"/>
      <c r="I671" s="2"/>
      <c r="J671" s="2"/>
      <c r="K671" s="2"/>
      <c r="L671" s="2"/>
      <c r="M671" s="2"/>
      <c r="N671" s="2"/>
      <c r="O671" s="2"/>
      <c r="P671" s="2"/>
      <c r="Q671" s="2"/>
      <c r="R671" s="2"/>
      <c r="S671" s="2"/>
      <c r="T671" s="2"/>
      <c r="U671" s="2"/>
      <c r="V671" s="2"/>
      <c r="W671" s="2"/>
      <c r="X671" s="2"/>
      <c r="Y671" s="2"/>
      <c r="Z671" s="2"/>
      <c r="AA671" s="2"/>
    </row>
    <row r="672" spans="1:27" ht="18.600000000000001">
      <c r="A672" s="28"/>
      <c r="B672" s="26"/>
      <c r="C672" s="26"/>
      <c r="D672" s="26"/>
      <c r="E672" s="2"/>
      <c r="F672" s="2"/>
      <c r="G672" s="2"/>
      <c r="H672" s="2"/>
      <c r="I672" s="2"/>
      <c r="J672" s="2"/>
      <c r="K672" s="2"/>
      <c r="L672" s="2"/>
      <c r="M672" s="2"/>
      <c r="N672" s="2"/>
      <c r="O672" s="2"/>
      <c r="P672" s="2"/>
      <c r="Q672" s="2"/>
      <c r="R672" s="2"/>
      <c r="S672" s="2"/>
      <c r="T672" s="2"/>
      <c r="U672" s="2"/>
      <c r="V672" s="2"/>
      <c r="W672" s="2"/>
      <c r="X672" s="2"/>
      <c r="Y672" s="2"/>
      <c r="Z672" s="2"/>
      <c r="AA672" s="2"/>
    </row>
    <row r="673" spans="1:27" ht="18.600000000000001">
      <c r="A673" s="28"/>
      <c r="B673" s="26"/>
      <c r="C673" s="26"/>
      <c r="D673" s="26"/>
      <c r="E673" s="2"/>
      <c r="F673" s="2"/>
      <c r="G673" s="2"/>
      <c r="H673" s="2"/>
      <c r="I673" s="2"/>
      <c r="J673" s="2"/>
      <c r="K673" s="2"/>
      <c r="L673" s="2"/>
      <c r="M673" s="2"/>
      <c r="N673" s="2"/>
      <c r="O673" s="2"/>
      <c r="P673" s="2"/>
      <c r="Q673" s="2"/>
      <c r="R673" s="2"/>
      <c r="S673" s="2"/>
      <c r="T673" s="2"/>
      <c r="U673" s="2"/>
      <c r="V673" s="2"/>
      <c r="W673" s="2"/>
      <c r="X673" s="2"/>
      <c r="Y673" s="2"/>
      <c r="Z673" s="2"/>
      <c r="AA673" s="2"/>
    </row>
    <row r="674" spans="1:27" ht="18.600000000000001">
      <c r="A674" s="28"/>
      <c r="B674" s="26"/>
      <c r="C674" s="26"/>
      <c r="D674" s="26"/>
      <c r="E674" s="2"/>
      <c r="F674" s="2"/>
      <c r="G674" s="2"/>
      <c r="H674" s="2"/>
      <c r="I674" s="2"/>
      <c r="J674" s="2"/>
      <c r="K674" s="2"/>
      <c r="L674" s="2"/>
      <c r="M674" s="2"/>
      <c r="N674" s="2"/>
      <c r="O674" s="2"/>
      <c r="P674" s="2"/>
      <c r="Q674" s="2"/>
      <c r="R674" s="2"/>
      <c r="S674" s="2"/>
      <c r="T674" s="2"/>
      <c r="U674" s="2"/>
      <c r="V674" s="2"/>
      <c r="W674" s="2"/>
      <c r="X674" s="2"/>
      <c r="Y674" s="2"/>
      <c r="Z674" s="2"/>
      <c r="AA674" s="2"/>
    </row>
    <row r="675" spans="1:27" ht="18.600000000000001">
      <c r="A675" s="28"/>
      <c r="B675" s="26"/>
      <c r="C675" s="26"/>
      <c r="D675" s="26"/>
      <c r="E675" s="2"/>
      <c r="F675" s="2"/>
      <c r="G675" s="2"/>
      <c r="H675" s="2"/>
      <c r="I675" s="2"/>
      <c r="J675" s="2"/>
      <c r="K675" s="2"/>
      <c r="L675" s="2"/>
      <c r="M675" s="2"/>
      <c r="N675" s="2"/>
      <c r="O675" s="2"/>
      <c r="P675" s="2"/>
      <c r="Q675" s="2"/>
      <c r="R675" s="2"/>
      <c r="S675" s="2"/>
      <c r="T675" s="2"/>
      <c r="U675" s="2"/>
      <c r="V675" s="2"/>
      <c r="W675" s="2"/>
      <c r="X675" s="2"/>
      <c r="Y675" s="2"/>
      <c r="Z675" s="2"/>
      <c r="AA675" s="2"/>
    </row>
    <row r="676" spans="1:27" ht="18.600000000000001">
      <c r="A676" s="28"/>
      <c r="B676" s="26"/>
      <c r="C676" s="26"/>
      <c r="D676" s="26"/>
      <c r="E676" s="2"/>
      <c r="F676" s="2"/>
      <c r="G676" s="2"/>
      <c r="H676" s="2"/>
      <c r="I676" s="2"/>
      <c r="J676" s="2"/>
      <c r="K676" s="2"/>
      <c r="L676" s="2"/>
      <c r="M676" s="2"/>
      <c r="N676" s="2"/>
      <c r="O676" s="2"/>
      <c r="P676" s="2"/>
      <c r="Q676" s="2"/>
      <c r="R676" s="2"/>
      <c r="S676" s="2"/>
      <c r="T676" s="2"/>
      <c r="U676" s="2"/>
      <c r="V676" s="2"/>
      <c r="W676" s="2"/>
      <c r="X676" s="2"/>
      <c r="Y676" s="2"/>
      <c r="Z676" s="2"/>
      <c r="AA676" s="2"/>
    </row>
    <row r="677" spans="1:27" ht="18.600000000000001">
      <c r="A677" s="28"/>
      <c r="B677" s="26"/>
      <c r="C677" s="26"/>
      <c r="D677" s="26"/>
      <c r="E677" s="2"/>
      <c r="F677" s="2"/>
      <c r="G677" s="2"/>
      <c r="H677" s="2"/>
      <c r="I677" s="2"/>
      <c r="J677" s="2"/>
      <c r="K677" s="2"/>
      <c r="L677" s="2"/>
      <c r="M677" s="2"/>
      <c r="N677" s="2"/>
      <c r="O677" s="2"/>
      <c r="P677" s="2"/>
      <c r="Q677" s="2"/>
      <c r="R677" s="2"/>
      <c r="S677" s="2"/>
      <c r="T677" s="2"/>
      <c r="U677" s="2"/>
      <c r="V677" s="2"/>
      <c r="W677" s="2"/>
      <c r="X677" s="2"/>
      <c r="Y677" s="2"/>
      <c r="Z677" s="2"/>
      <c r="AA677" s="2"/>
    </row>
    <row r="678" spans="1:27" ht="18.600000000000001">
      <c r="A678" s="28"/>
      <c r="B678" s="26"/>
      <c r="C678" s="26"/>
      <c r="D678" s="26"/>
      <c r="E678" s="2"/>
      <c r="F678" s="2"/>
      <c r="G678" s="2"/>
      <c r="H678" s="2"/>
      <c r="I678" s="2"/>
      <c r="J678" s="2"/>
      <c r="K678" s="2"/>
      <c r="L678" s="2"/>
      <c r="M678" s="2"/>
      <c r="N678" s="2"/>
      <c r="O678" s="2"/>
      <c r="P678" s="2"/>
      <c r="Q678" s="2"/>
      <c r="R678" s="2"/>
      <c r="S678" s="2"/>
      <c r="T678" s="2"/>
      <c r="U678" s="2"/>
      <c r="V678" s="2"/>
      <c r="W678" s="2"/>
      <c r="X678" s="2"/>
      <c r="Y678" s="2"/>
      <c r="Z678" s="2"/>
      <c r="AA678" s="2"/>
    </row>
    <row r="679" spans="1:27" ht="18.600000000000001">
      <c r="A679" s="28"/>
      <c r="B679" s="26"/>
      <c r="C679" s="26"/>
      <c r="D679" s="26"/>
      <c r="E679" s="2"/>
      <c r="F679" s="2"/>
      <c r="G679" s="2"/>
      <c r="H679" s="2"/>
      <c r="I679" s="2"/>
      <c r="J679" s="2"/>
      <c r="K679" s="2"/>
      <c r="L679" s="2"/>
      <c r="M679" s="2"/>
      <c r="N679" s="2"/>
      <c r="O679" s="2"/>
      <c r="P679" s="2"/>
      <c r="Q679" s="2"/>
      <c r="R679" s="2"/>
      <c r="S679" s="2"/>
      <c r="T679" s="2"/>
      <c r="U679" s="2"/>
      <c r="V679" s="2"/>
      <c r="W679" s="2"/>
      <c r="X679" s="2"/>
      <c r="Y679" s="2"/>
      <c r="Z679" s="2"/>
      <c r="AA679" s="2"/>
    </row>
    <row r="680" spans="1:27" ht="18.600000000000001">
      <c r="A680" s="28"/>
      <c r="B680" s="26"/>
      <c r="C680" s="26"/>
      <c r="D680" s="26"/>
      <c r="E680" s="2"/>
      <c r="F680" s="2"/>
      <c r="G680" s="2"/>
      <c r="H680" s="2"/>
      <c r="I680" s="2"/>
      <c r="J680" s="2"/>
      <c r="K680" s="2"/>
      <c r="L680" s="2"/>
      <c r="M680" s="2"/>
      <c r="N680" s="2"/>
      <c r="O680" s="2"/>
      <c r="P680" s="2"/>
      <c r="Q680" s="2"/>
      <c r="R680" s="2"/>
      <c r="S680" s="2"/>
      <c r="T680" s="2"/>
      <c r="U680" s="2"/>
      <c r="V680" s="2"/>
      <c r="W680" s="2"/>
      <c r="X680" s="2"/>
      <c r="Y680" s="2"/>
      <c r="Z680" s="2"/>
      <c r="AA680" s="2"/>
    </row>
    <row r="681" spans="1:27" ht="18.600000000000001">
      <c r="A681" s="28"/>
      <c r="B681" s="26"/>
      <c r="C681" s="26"/>
      <c r="D681" s="26"/>
      <c r="E681" s="2"/>
      <c r="F681" s="2"/>
      <c r="G681" s="2"/>
      <c r="H681" s="2"/>
      <c r="I681" s="2"/>
      <c r="J681" s="2"/>
      <c r="K681" s="2"/>
      <c r="L681" s="2"/>
      <c r="M681" s="2"/>
      <c r="N681" s="2"/>
      <c r="O681" s="2"/>
      <c r="P681" s="2"/>
      <c r="Q681" s="2"/>
      <c r="R681" s="2"/>
      <c r="S681" s="2"/>
      <c r="T681" s="2"/>
      <c r="U681" s="2"/>
      <c r="V681" s="2"/>
      <c r="W681" s="2"/>
      <c r="X681" s="2"/>
      <c r="Y681" s="2"/>
      <c r="Z681" s="2"/>
      <c r="AA681" s="2"/>
    </row>
    <row r="682" spans="1:27" ht="18.600000000000001">
      <c r="A682" s="28"/>
      <c r="B682" s="26"/>
      <c r="C682" s="26"/>
      <c r="D682" s="26"/>
      <c r="E682" s="2"/>
      <c r="F682" s="2"/>
      <c r="G682" s="2"/>
      <c r="H682" s="2"/>
      <c r="I682" s="2"/>
      <c r="J682" s="2"/>
      <c r="K682" s="2"/>
      <c r="L682" s="2"/>
      <c r="M682" s="2"/>
      <c r="N682" s="2"/>
      <c r="O682" s="2"/>
      <c r="P682" s="2"/>
      <c r="Q682" s="2"/>
      <c r="R682" s="2"/>
      <c r="S682" s="2"/>
      <c r="T682" s="2"/>
      <c r="U682" s="2"/>
      <c r="V682" s="2"/>
      <c r="W682" s="2"/>
      <c r="X682" s="2"/>
      <c r="Y682" s="2"/>
      <c r="Z682" s="2"/>
      <c r="AA682" s="2"/>
    </row>
    <row r="683" spans="1:27" ht="18.600000000000001">
      <c r="A683" s="28"/>
      <c r="B683" s="26"/>
      <c r="C683" s="26"/>
      <c r="D683" s="26"/>
      <c r="E683" s="2"/>
      <c r="F683" s="2"/>
      <c r="G683" s="2"/>
      <c r="H683" s="2"/>
      <c r="I683" s="2"/>
      <c r="J683" s="2"/>
      <c r="K683" s="2"/>
      <c r="L683" s="2"/>
      <c r="M683" s="2"/>
      <c r="N683" s="2"/>
      <c r="O683" s="2"/>
      <c r="P683" s="2"/>
      <c r="Q683" s="2"/>
      <c r="R683" s="2"/>
      <c r="S683" s="2"/>
      <c r="T683" s="2"/>
      <c r="U683" s="2"/>
      <c r="V683" s="2"/>
      <c r="W683" s="2"/>
      <c r="X683" s="2"/>
      <c r="Y683" s="2"/>
      <c r="Z683" s="2"/>
      <c r="AA683" s="2"/>
    </row>
    <row r="684" spans="1:27" ht="18.600000000000001">
      <c r="A684" s="28"/>
      <c r="B684" s="26"/>
      <c r="C684" s="26"/>
      <c r="D684" s="26"/>
      <c r="E684" s="2"/>
      <c r="F684" s="2"/>
      <c r="G684" s="2"/>
      <c r="H684" s="2"/>
      <c r="I684" s="2"/>
      <c r="J684" s="2"/>
      <c r="K684" s="2"/>
      <c r="L684" s="2"/>
      <c r="M684" s="2"/>
      <c r="N684" s="2"/>
      <c r="O684" s="2"/>
      <c r="P684" s="2"/>
      <c r="Q684" s="2"/>
      <c r="R684" s="2"/>
      <c r="S684" s="2"/>
      <c r="T684" s="2"/>
      <c r="U684" s="2"/>
      <c r="V684" s="2"/>
      <c r="W684" s="2"/>
      <c r="X684" s="2"/>
      <c r="Y684" s="2"/>
      <c r="Z684" s="2"/>
      <c r="AA684" s="2"/>
    </row>
    <row r="685" spans="1:27" ht="18.600000000000001">
      <c r="A685" s="28"/>
      <c r="B685" s="26"/>
      <c r="C685" s="26"/>
      <c r="D685" s="26"/>
      <c r="E685" s="2"/>
      <c r="F685" s="2"/>
      <c r="G685" s="2"/>
      <c r="H685" s="2"/>
      <c r="I685" s="2"/>
      <c r="J685" s="2"/>
      <c r="K685" s="2"/>
      <c r="L685" s="2"/>
      <c r="M685" s="2"/>
      <c r="N685" s="2"/>
      <c r="O685" s="2"/>
      <c r="P685" s="2"/>
      <c r="Q685" s="2"/>
      <c r="R685" s="2"/>
      <c r="S685" s="2"/>
      <c r="T685" s="2"/>
      <c r="U685" s="2"/>
      <c r="V685" s="2"/>
      <c r="W685" s="2"/>
      <c r="X685" s="2"/>
      <c r="Y685" s="2"/>
      <c r="Z685" s="2"/>
      <c r="AA685" s="2"/>
    </row>
    <row r="686" spans="1:27" ht="18.600000000000001">
      <c r="A686" s="28"/>
      <c r="B686" s="26"/>
      <c r="C686" s="26"/>
      <c r="D686" s="26"/>
      <c r="E686" s="2"/>
      <c r="F686" s="2"/>
      <c r="G686" s="2"/>
      <c r="H686" s="2"/>
      <c r="I686" s="2"/>
      <c r="J686" s="2"/>
      <c r="K686" s="2"/>
      <c r="L686" s="2"/>
      <c r="M686" s="2"/>
      <c r="N686" s="2"/>
      <c r="O686" s="2"/>
      <c r="P686" s="2"/>
      <c r="Q686" s="2"/>
      <c r="R686" s="2"/>
      <c r="S686" s="2"/>
      <c r="T686" s="2"/>
      <c r="U686" s="2"/>
      <c r="V686" s="2"/>
      <c r="W686" s="2"/>
      <c r="X686" s="2"/>
      <c r="Y686" s="2"/>
      <c r="Z686" s="2"/>
      <c r="AA686" s="2"/>
    </row>
    <row r="687" spans="1:27" ht="18.600000000000001">
      <c r="A687" s="28"/>
      <c r="B687" s="26"/>
      <c r="C687" s="26"/>
      <c r="D687" s="26"/>
      <c r="E687" s="2"/>
      <c r="F687" s="2"/>
      <c r="G687" s="2"/>
      <c r="H687" s="2"/>
      <c r="I687" s="2"/>
      <c r="J687" s="2"/>
      <c r="K687" s="2"/>
      <c r="L687" s="2"/>
      <c r="M687" s="2"/>
      <c r="N687" s="2"/>
      <c r="O687" s="2"/>
      <c r="P687" s="2"/>
      <c r="Q687" s="2"/>
      <c r="R687" s="2"/>
      <c r="S687" s="2"/>
      <c r="T687" s="2"/>
      <c r="U687" s="2"/>
      <c r="V687" s="2"/>
      <c r="W687" s="2"/>
      <c r="X687" s="2"/>
      <c r="Y687" s="2"/>
      <c r="Z687" s="2"/>
      <c r="AA687" s="2"/>
    </row>
    <row r="688" spans="1:27" ht="18.600000000000001">
      <c r="A688" s="28"/>
      <c r="B688" s="26"/>
      <c r="C688" s="26"/>
      <c r="D688" s="26"/>
      <c r="E688" s="2"/>
      <c r="F688" s="2"/>
      <c r="G688" s="2"/>
      <c r="H688" s="2"/>
      <c r="I688" s="2"/>
      <c r="J688" s="2"/>
      <c r="K688" s="2"/>
      <c r="L688" s="2"/>
      <c r="M688" s="2"/>
      <c r="N688" s="2"/>
      <c r="O688" s="2"/>
      <c r="P688" s="2"/>
      <c r="Q688" s="2"/>
      <c r="R688" s="2"/>
      <c r="S688" s="2"/>
      <c r="T688" s="2"/>
      <c r="U688" s="2"/>
      <c r="V688" s="2"/>
      <c r="W688" s="2"/>
      <c r="X688" s="2"/>
      <c r="Y688" s="2"/>
      <c r="Z688" s="2"/>
      <c r="AA688" s="2"/>
    </row>
    <row r="689" spans="1:27" ht="18.600000000000001">
      <c r="A689" s="28"/>
      <c r="B689" s="26"/>
      <c r="C689" s="26"/>
      <c r="D689" s="26"/>
      <c r="E689" s="2"/>
      <c r="F689" s="2"/>
      <c r="G689" s="2"/>
      <c r="H689" s="2"/>
      <c r="I689" s="2"/>
      <c r="J689" s="2"/>
      <c r="K689" s="2"/>
      <c r="L689" s="2"/>
      <c r="M689" s="2"/>
      <c r="N689" s="2"/>
      <c r="O689" s="2"/>
      <c r="P689" s="2"/>
      <c r="Q689" s="2"/>
      <c r="R689" s="2"/>
      <c r="S689" s="2"/>
      <c r="T689" s="2"/>
      <c r="U689" s="2"/>
      <c r="V689" s="2"/>
      <c r="W689" s="2"/>
      <c r="X689" s="2"/>
      <c r="Y689" s="2"/>
      <c r="Z689" s="2"/>
      <c r="AA689" s="2"/>
    </row>
    <row r="690" spans="1:27" ht="18.600000000000001">
      <c r="A690" s="28"/>
      <c r="B690" s="26"/>
      <c r="C690" s="26"/>
      <c r="D690" s="26"/>
      <c r="E690" s="2"/>
      <c r="F690" s="2"/>
      <c r="G690" s="2"/>
      <c r="H690" s="2"/>
      <c r="I690" s="2"/>
      <c r="J690" s="2"/>
      <c r="K690" s="2"/>
      <c r="L690" s="2"/>
      <c r="M690" s="2"/>
      <c r="N690" s="2"/>
      <c r="O690" s="2"/>
      <c r="P690" s="2"/>
      <c r="Q690" s="2"/>
      <c r="R690" s="2"/>
      <c r="S690" s="2"/>
      <c r="T690" s="2"/>
      <c r="U690" s="2"/>
      <c r="V690" s="2"/>
      <c r="W690" s="2"/>
      <c r="X690" s="2"/>
      <c r="Y690" s="2"/>
      <c r="Z690" s="2"/>
      <c r="AA690" s="2"/>
    </row>
    <row r="691" spans="1:27" ht="18.600000000000001">
      <c r="A691" s="28"/>
      <c r="B691" s="26"/>
      <c r="C691" s="26"/>
      <c r="D691" s="26"/>
      <c r="E691" s="2"/>
      <c r="F691" s="2"/>
      <c r="G691" s="2"/>
      <c r="H691" s="2"/>
      <c r="I691" s="2"/>
      <c r="J691" s="2"/>
      <c r="K691" s="2"/>
      <c r="L691" s="2"/>
      <c r="M691" s="2"/>
      <c r="N691" s="2"/>
      <c r="O691" s="2"/>
      <c r="P691" s="2"/>
      <c r="Q691" s="2"/>
      <c r="R691" s="2"/>
      <c r="S691" s="2"/>
      <c r="T691" s="2"/>
      <c r="U691" s="2"/>
      <c r="V691" s="2"/>
      <c r="W691" s="2"/>
      <c r="X691" s="2"/>
      <c r="Y691" s="2"/>
      <c r="Z691" s="2"/>
      <c r="AA691" s="2"/>
    </row>
    <row r="692" spans="1:27" ht="18.600000000000001">
      <c r="A692" s="28"/>
      <c r="B692" s="26"/>
      <c r="C692" s="26"/>
      <c r="D692" s="26"/>
      <c r="E692" s="2"/>
      <c r="F692" s="2"/>
      <c r="G692" s="2"/>
      <c r="H692" s="2"/>
      <c r="I692" s="2"/>
      <c r="J692" s="2"/>
      <c r="K692" s="2"/>
      <c r="L692" s="2"/>
      <c r="M692" s="2"/>
      <c r="N692" s="2"/>
      <c r="O692" s="2"/>
      <c r="P692" s="2"/>
      <c r="Q692" s="2"/>
      <c r="R692" s="2"/>
      <c r="S692" s="2"/>
      <c r="T692" s="2"/>
      <c r="U692" s="2"/>
      <c r="V692" s="2"/>
      <c r="W692" s="2"/>
      <c r="X692" s="2"/>
      <c r="Y692" s="2"/>
      <c r="Z692" s="2"/>
      <c r="AA692" s="2"/>
    </row>
    <row r="693" spans="1:27" ht="18.600000000000001">
      <c r="A693" s="28"/>
      <c r="B693" s="26"/>
      <c r="C693" s="26"/>
      <c r="D693" s="26"/>
      <c r="E693" s="2"/>
      <c r="F693" s="2"/>
      <c r="G693" s="2"/>
      <c r="H693" s="2"/>
      <c r="I693" s="2"/>
      <c r="J693" s="2"/>
      <c r="K693" s="2"/>
      <c r="L693" s="2"/>
      <c r="M693" s="2"/>
      <c r="N693" s="2"/>
      <c r="O693" s="2"/>
      <c r="P693" s="2"/>
      <c r="Q693" s="2"/>
      <c r="R693" s="2"/>
      <c r="S693" s="2"/>
      <c r="T693" s="2"/>
      <c r="U693" s="2"/>
      <c r="V693" s="2"/>
      <c r="W693" s="2"/>
      <c r="X693" s="2"/>
      <c r="Y693" s="2"/>
      <c r="Z693" s="2"/>
      <c r="AA693" s="2"/>
    </row>
    <row r="694" spans="1:27" ht="18.600000000000001">
      <c r="A694" s="28"/>
      <c r="B694" s="26"/>
      <c r="C694" s="26"/>
      <c r="D694" s="26"/>
      <c r="E694" s="2"/>
      <c r="F694" s="2"/>
      <c r="G694" s="2"/>
      <c r="H694" s="2"/>
      <c r="I694" s="2"/>
      <c r="J694" s="2"/>
      <c r="K694" s="2"/>
      <c r="L694" s="2"/>
      <c r="M694" s="2"/>
      <c r="N694" s="2"/>
      <c r="O694" s="2"/>
      <c r="P694" s="2"/>
      <c r="Q694" s="2"/>
      <c r="R694" s="2"/>
      <c r="S694" s="2"/>
      <c r="T694" s="2"/>
      <c r="U694" s="2"/>
      <c r="V694" s="2"/>
      <c r="W694" s="2"/>
      <c r="X694" s="2"/>
      <c r="Y694" s="2"/>
      <c r="Z694" s="2"/>
      <c r="AA694" s="2"/>
    </row>
    <row r="695" spans="1:27" ht="18.600000000000001">
      <c r="A695" s="28"/>
      <c r="B695" s="26"/>
      <c r="C695" s="26"/>
      <c r="D695" s="26"/>
      <c r="E695" s="2"/>
      <c r="F695" s="2"/>
      <c r="G695" s="2"/>
      <c r="H695" s="2"/>
      <c r="I695" s="2"/>
      <c r="J695" s="2"/>
      <c r="K695" s="2"/>
      <c r="L695" s="2"/>
      <c r="M695" s="2"/>
      <c r="N695" s="2"/>
      <c r="O695" s="2"/>
      <c r="P695" s="2"/>
      <c r="Q695" s="2"/>
      <c r="R695" s="2"/>
      <c r="S695" s="2"/>
      <c r="T695" s="2"/>
      <c r="U695" s="2"/>
      <c r="V695" s="2"/>
      <c r="W695" s="2"/>
      <c r="X695" s="2"/>
      <c r="Y695" s="2"/>
      <c r="Z695" s="2"/>
      <c r="AA695" s="2"/>
    </row>
    <row r="696" spans="1:27" ht="18.600000000000001">
      <c r="A696" s="28"/>
      <c r="B696" s="26"/>
      <c r="C696" s="26"/>
      <c r="D696" s="26"/>
      <c r="E696" s="2"/>
      <c r="F696" s="2"/>
      <c r="G696" s="2"/>
      <c r="H696" s="2"/>
      <c r="I696" s="2"/>
      <c r="J696" s="2"/>
      <c r="K696" s="2"/>
      <c r="L696" s="2"/>
      <c r="M696" s="2"/>
      <c r="N696" s="2"/>
      <c r="O696" s="2"/>
      <c r="P696" s="2"/>
      <c r="Q696" s="2"/>
      <c r="R696" s="2"/>
      <c r="S696" s="2"/>
      <c r="T696" s="2"/>
      <c r="U696" s="2"/>
      <c r="V696" s="2"/>
      <c r="W696" s="2"/>
      <c r="X696" s="2"/>
      <c r="Y696" s="2"/>
      <c r="Z696" s="2"/>
      <c r="AA696" s="2"/>
    </row>
    <row r="697" spans="1:27" ht="18.600000000000001">
      <c r="A697" s="28"/>
      <c r="B697" s="26"/>
      <c r="C697" s="26"/>
      <c r="D697" s="26"/>
      <c r="E697" s="2"/>
      <c r="F697" s="2"/>
      <c r="G697" s="2"/>
      <c r="H697" s="2"/>
      <c r="I697" s="2"/>
      <c r="J697" s="2"/>
      <c r="K697" s="2"/>
      <c r="L697" s="2"/>
      <c r="M697" s="2"/>
      <c r="N697" s="2"/>
      <c r="O697" s="2"/>
      <c r="P697" s="2"/>
      <c r="Q697" s="2"/>
      <c r="R697" s="2"/>
      <c r="S697" s="2"/>
      <c r="T697" s="2"/>
      <c r="U697" s="2"/>
      <c r="V697" s="2"/>
      <c r="W697" s="2"/>
      <c r="X697" s="2"/>
      <c r="Y697" s="2"/>
      <c r="Z697" s="2"/>
      <c r="AA697" s="2"/>
    </row>
    <row r="698" spans="1:27" ht="18.600000000000001">
      <c r="A698" s="28"/>
      <c r="B698" s="26"/>
      <c r="C698" s="26"/>
      <c r="D698" s="26"/>
      <c r="E698" s="2"/>
      <c r="F698" s="2"/>
      <c r="G698" s="2"/>
      <c r="H698" s="2"/>
      <c r="I698" s="2"/>
      <c r="J698" s="2"/>
      <c r="K698" s="2"/>
      <c r="L698" s="2"/>
      <c r="M698" s="2"/>
      <c r="N698" s="2"/>
      <c r="O698" s="2"/>
      <c r="P698" s="2"/>
      <c r="Q698" s="2"/>
      <c r="R698" s="2"/>
      <c r="S698" s="2"/>
      <c r="T698" s="2"/>
      <c r="U698" s="2"/>
      <c r="V698" s="2"/>
      <c r="W698" s="2"/>
      <c r="X698" s="2"/>
      <c r="Y698" s="2"/>
      <c r="Z698" s="2"/>
      <c r="AA698" s="2"/>
    </row>
    <row r="699" spans="1:27" ht="18.600000000000001">
      <c r="A699" s="28"/>
      <c r="B699" s="26"/>
      <c r="C699" s="26"/>
      <c r="D699" s="26"/>
      <c r="E699" s="2"/>
      <c r="F699" s="2"/>
      <c r="G699" s="2"/>
      <c r="H699" s="2"/>
      <c r="I699" s="2"/>
      <c r="J699" s="2"/>
      <c r="K699" s="2"/>
      <c r="L699" s="2"/>
      <c r="M699" s="2"/>
      <c r="N699" s="2"/>
      <c r="O699" s="2"/>
      <c r="P699" s="2"/>
      <c r="Q699" s="2"/>
      <c r="R699" s="2"/>
      <c r="S699" s="2"/>
      <c r="T699" s="2"/>
      <c r="U699" s="2"/>
      <c r="V699" s="2"/>
      <c r="W699" s="2"/>
      <c r="X699" s="2"/>
      <c r="Y699" s="2"/>
      <c r="Z699" s="2"/>
      <c r="AA699" s="2"/>
    </row>
    <row r="700" spans="1:27" ht="18.600000000000001">
      <c r="A700" s="28"/>
      <c r="B700" s="26"/>
      <c r="C700" s="26"/>
      <c r="D700" s="26"/>
      <c r="E700" s="2"/>
      <c r="F700" s="2"/>
      <c r="G700" s="2"/>
      <c r="H700" s="2"/>
      <c r="I700" s="2"/>
      <c r="J700" s="2"/>
      <c r="K700" s="2"/>
      <c r="L700" s="2"/>
      <c r="M700" s="2"/>
      <c r="N700" s="2"/>
      <c r="O700" s="2"/>
      <c r="P700" s="2"/>
      <c r="Q700" s="2"/>
      <c r="R700" s="2"/>
      <c r="S700" s="2"/>
      <c r="T700" s="2"/>
      <c r="U700" s="2"/>
      <c r="V700" s="2"/>
      <c r="W700" s="2"/>
      <c r="X700" s="2"/>
      <c r="Y700" s="2"/>
      <c r="Z700" s="2"/>
      <c r="AA700" s="2"/>
    </row>
    <row r="701" spans="1:27" ht="18.600000000000001">
      <c r="A701" s="28"/>
      <c r="B701" s="26"/>
      <c r="C701" s="26"/>
      <c r="D701" s="26"/>
      <c r="E701" s="2"/>
      <c r="F701" s="2"/>
      <c r="G701" s="2"/>
      <c r="H701" s="2"/>
      <c r="I701" s="2"/>
      <c r="J701" s="2"/>
      <c r="K701" s="2"/>
      <c r="L701" s="2"/>
      <c r="M701" s="2"/>
      <c r="N701" s="2"/>
      <c r="O701" s="2"/>
      <c r="P701" s="2"/>
      <c r="Q701" s="2"/>
      <c r="R701" s="2"/>
      <c r="S701" s="2"/>
      <c r="T701" s="2"/>
      <c r="U701" s="2"/>
      <c r="V701" s="2"/>
      <c r="W701" s="2"/>
      <c r="X701" s="2"/>
      <c r="Y701" s="2"/>
      <c r="Z701" s="2"/>
      <c r="AA701" s="2"/>
    </row>
    <row r="702" spans="1:27" ht="18.600000000000001">
      <c r="A702" s="28"/>
      <c r="B702" s="26"/>
      <c r="C702" s="26"/>
      <c r="D702" s="26"/>
      <c r="E702" s="2"/>
      <c r="F702" s="2"/>
      <c r="G702" s="2"/>
      <c r="H702" s="2"/>
      <c r="I702" s="2"/>
      <c r="J702" s="2"/>
      <c r="K702" s="2"/>
      <c r="L702" s="2"/>
      <c r="M702" s="2"/>
      <c r="N702" s="2"/>
      <c r="O702" s="2"/>
      <c r="P702" s="2"/>
      <c r="Q702" s="2"/>
      <c r="R702" s="2"/>
      <c r="S702" s="2"/>
      <c r="T702" s="2"/>
      <c r="U702" s="2"/>
      <c r="V702" s="2"/>
      <c r="W702" s="2"/>
      <c r="X702" s="2"/>
      <c r="Y702" s="2"/>
      <c r="Z702" s="2"/>
      <c r="AA702" s="2"/>
    </row>
    <row r="703" spans="1:27" ht="18.600000000000001">
      <c r="A703" s="28"/>
      <c r="B703" s="26"/>
      <c r="C703" s="26"/>
      <c r="D703" s="26"/>
      <c r="E703" s="2"/>
      <c r="F703" s="2"/>
      <c r="G703" s="2"/>
      <c r="H703" s="2"/>
      <c r="I703" s="2"/>
      <c r="J703" s="2"/>
      <c r="K703" s="2"/>
      <c r="L703" s="2"/>
      <c r="M703" s="2"/>
      <c r="N703" s="2"/>
      <c r="O703" s="2"/>
      <c r="P703" s="2"/>
      <c r="Q703" s="2"/>
      <c r="R703" s="2"/>
      <c r="S703" s="2"/>
      <c r="T703" s="2"/>
      <c r="U703" s="2"/>
      <c r="V703" s="2"/>
      <c r="W703" s="2"/>
      <c r="X703" s="2"/>
      <c r="Y703" s="2"/>
      <c r="Z703" s="2"/>
      <c r="AA703" s="2"/>
    </row>
    <row r="704" spans="1:27" ht="18.600000000000001">
      <c r="A704" s="28"/>
      <c r="B704" s="26"/>
      <c r="C704" s="26"/>
      <c r="D704" s="26"/>
      <c r="E704" s="2"/>
      <c r="F704" s="2"/>
      <c r="G704" s="2"/>
      <c r="H704" s="2"/>
      <c r="I704" s="2"/>
      <c r="J704" s="2"/>
      <c r="K704" s="2"/>
      <c r="L704" s="2"/>
      <c r="M704" s="2"/>
      <c r="N704" s="2"/>
      <c r="O704" s="2"/>
      <c r="P704" s="2"/>
      <c r="Q704" s="2"/>
      <c r="R704" s="2"/>
      <c r="S704" s="2"/>
      <c r="T704" s="2"/>
      <c r="U704" s="2"/>
      <c r="V704" s="2"/>
      <c r="W704" s="2"/>
      <c r="X704" s="2"/>
      <c r="Y704" s="2"/>
      <c r="Z704" s="2"/>
      <c r="AA704" s="2"/>
    </row>
    <row r="705" spans="1:27" ht="18.600000000000001">
      <c r="A705" s="28"/>
      <c r="B705" s="26"/>
      <c r="C705" s="26"/>
      <c r="D705" s="26"/>
      <c r="E705" s="2"/>
      <c r="F705" s="2"/>
      <c r="G705" s="2"/>
      <c r="H705" s="2"/>
      <c r="I705" s="2"/>
      <c r="J705" s="2"/>
      <c r="K705" s="2"/>
      <c r="L705" s="2"/>
      <c r="M705" s="2"/>
      <c r="N705" s="2"/>
      <c r="O705" s="2"/>
      <c r="P705" s="2"/>
      <c r="Q705" s="2"/>
      <c r="R705" s="2"/>
      <c r="S705" s="2"/>
      <c r="T705" s="2"/>
      <c r="U705" s="2"/>
      <c r="V705" s="2"/>
      <c r="W705" s="2"/>
      <c r="X705" s="2"/>
      <c r="Y705" s="2"/>
      <c r="Z705" s="2"/>
      <c r="AA705" s="2"/>
    </row>
    <row r="706" spans="1:27" ht="18.600000000000001">
      <c r="A706" s="28"/>
      <c r="B706" s="26"/>
      <c r="C706" s="26"/>
      <c r="D706" s="26"/>
      <c r="E706" s="2"/>
      <c r="F706" s="2"/>
      <c r="G706" s="2"/>
      <c r="H706" s="2"/>
      <c r="I706" s="2"/>
      <c r="J706" s="2"/>
      <c r="K706" s="2"/>
      <c r="L706" s="2"/>
      <c r="M706" s="2"/>
      <c r="N706" s="2"/>
      <c r="O706" s="2"/>
      <c r="P706" s="2"/>
      <c r="Q706" s="2"/>
      <c r="R706" s="2"/>
      <c r="S706" s="2"/>
      <c r="T706" s="2"/>
      <c r="U706" s="2"/>
      <c r="V706" s="2"/>
      <c r="W706" s="2"/>
      <c r="X706" s="2"/>
      <c r="Y706" s="2"/>
      <c r="Z706" s="2"/>
      <c r="AA706" s="2"/>
    </row>
    <row r="707" spans="1:27" ht="18.600000000000001">
      <c r="A707" s="28"/>
      <c r="B707" s="26"/>
      <c r="C707" s="26"/>
      <c r="D707" s="26"/>
      <c r="E707" s="2"/>
      <c r="F707" s="2"/>
      <c r="G707" s="2"/>
      <c r="H707" s="2"/>
      <c r="I707" s="2"/>
      <c r="J707" s="2"/>
      <c r="K707" s="2"/>
      <c r="L707" s="2"/>
      <c r="M707" s="2"/>
      <c r="N707" s="2"/>
      <c r="O707" s="2"/>
      <c r="P707" s="2"/>
      <c r="Q707" s="2"/>
      <c r="R707" s="2"/>
      <c r="S707" s="2"/>
      <c r="T707" s="2"/>
      <c r="U707" s="2"/>
      <c r="V707" s="2"/>
      <c r="W707" s="2"/>
      <c r="X707" s="2"/>
      <c r="Y707" s="2"/>
      <c r="Z707" s="2"/>
      <c r="AA707" s="2"/>
    </row>
    <row r="708" spans="1:27" ht="18.600000000000001">
      <c r="A708" s="28"/>
      <c r="B708" s="26"/>
      <c r="C708" s="26"/>
      <c r="D708" s="26"/>
      <c r="E708" s="2"/>
      <c r="F708" s="2"/>
      <c r="G708" s="2"/>
      <c r="H708" s="2"/>
      <c r="I708" s="2"/>
      <c r="J708" s="2"/>
      <c r="K708" s="2"/>
      <c r="L708" s="2"/>
      <c r="M708" s="2"/>
      <c r="N708" s="2"/>
      <c r="O708" s="2"/>
      <c r="P708" s="2"/>
      <c r="Q708" s="2"/>
      <c r="R708" s="2"/>
      <c r="S708" s="2"/>
      <c r="T708" s="2"/>
      <c r="U708" s="2"/>
      <c r="V708" s="2"/>
      <c r="W708" s="2"/>
      <c r="X708" s="2"/>
      <c r="Y708" s="2"/>
      <c r="Z708" s="2"/>
      <c r="AA708" s="2"/>
    </row>
    <row r="709" spans="1:27" ht="18.600000000000001">
      <c r="A709" s="28"/>
      <c r="B709" s="26"/>
      <c r="C709" s="26"/>
      <c r="D709" s="26"/>
      <c r="E709" s="2"/>
      <c r="F709" s="2"/>
      <c r="G709" s="2"/>
      <c r="H709" s="2"/>
      <c r="I709" s="2"/>
      <c r="J709" s="2"/>
      <c r="K709" s="2"/>
      <c r="L709" s="2"/>
      <c r="M709" s="2"/>
      <c r="N709" s="2"/>
      <c r="O709" s="2"/>
      <c r="P709" s="2"/>
      <c r="Q709" s="2"/>
      <c r="R709" s="2"/>
      <c r="S709" s="2"/>
      <c r="T709" s="2"/>
      <c r="U709" s="2"/>
      <c r="V709" s="2"/>
      <c r="W709" s="2"/>
      <c r="X709" s="2"/>
      <c r="Y709" s="2"/>
      <c r="Z709" s="2"/>
      <c r="AA709" s="2"/>
    </row>
    <row r="710" spans="1:27" ht="18.600000000000001">
      <c r="A710" s="28"/>
      <c r="B710" s="26"/>
      <c r="C710" s="26"/>
      <c r="D710" s="26"/>
      <c r="E710" s="2"/>
      <c r="F710" s="2"/>
      <c r="G710" s="2"/>
      <c r="H710" s="2"/>
      <c r="I710" s="2"/>
      <c r="J710" s="2"/>
      <c r="K710" s="2"/>
      <c r="L710" s="2"/>
      <c r="M710" s="2"/>
      <c r="N710" s="2"/>
      <c r="O710" s="2"/>
      <c r="P710" s="2"/>
      <c r="Q710" s="2"/>
      <c r="R710" s="2"/>
      <c r="S710" s="2"/>
      <c r="T710" s="2"/>
      <c r="U710" s="2"/>
      <c r="V710" s="2"/>
      <c r="W710" s="2"/>
      <c r="X710" s="2"/>
      <c r="Y710" s="2"/>
      <c r="Z710" s="2"/>
      <c r="AA710" s="2"/>
    </row>
    <row r="711" spans="1:27" ht="18.600000000000001">
      <c r="A711" s="28"/>
      <c r="B711" s="26"/>
      <c r="C711" s="26"/>
      <c r="D711" s="26"/>
      <c r="E711" s="2"/>
      <c r="F711" s="2"/>
      <c r="G711" s="2"/>
      <c r="H711" s="2"/>
      <c r="I711" s="2"/>
      <c r="J711" s="2"/>
      <c r="K711" s="2"/>
      <c r="L711" s="2"/>
      <c r="M711" s="2"/>
      <c r="N711" s="2"/>
      <c r="O711" s="2"/>
      <c r="P711" s="2"/>
      <c r="Q711" s="2"/>
      <c r="R711" s="2"/>
      <c r="S711" s="2"/>
      <c r="T711" s="2"/>
      <c r="U711" s="2"/>
      <c r="V711" s="2"/>
      <c r="W711" s="2"/>
      <c r="X711" s="2"/>
      <c r="Y711" s="2"/>
      <c r="Z711" s="2"/>
      <c r="AA711" s="2"/>
    </row>
    <row r="712" spans="1:27" ht="18.600000000000001">
      <c r="A712" s="28"/>
      <c r="B712" s="26"/>
      <c r="C712" s="26"/>
      <c r="D712" s="26"/>
      <c r="E712" s="2"/>
      <c r="F712" s="2"/>
      <c r="G712" s="2"/>
      <c r="H712" s="2"/>
      <c r="I712" s="2"/>
      <c r="J712" s="2"/>
      <c r="K712" s="2"/>
      <c r="L712" s="2"/>
      <c r="M712" s="2"/>
      <c r="N712" s="2"/>
      <c r="O712" s="2"/>
      <c r="P712" s="2"/>
      <c r="Q712" s="2"/>
      <c r="R712" s="2"/>
      <c r="S712" s="2"/>
      <c r="T712" s="2"/>
      <c r="U712" s="2"/>
      <c r="V712" s="2"/>
      <c r="W712" s="2"/>
      <c r="X712" s="2"/>
      <c r="Y712" s="2"/>
      <c r="Z712" s="2"/>
      <c r="AA712" s="2"/>
    </row>
    <row r="713" spans="1:27" ht="18.600000000000001">
      <c r="A713" s="28"/>
      <c r="B713" s="26"/>
      <c r="C713" s="26"/>
      <c r="D713" s="26"/>
      <c r="E713" s="2"/>
      <c r="F713" s="2"/>
      <c r="G713" s="2"/>
      <c r="H713" s="2"/>
      <c r="I713" s="2"/>
      <c r="J713" s="2"/>
      <c r="K713" s="2"/>
      <c r="L713" s="2"/>
      <c r="M713" s="2"/>
      <c r="N713" s="2"/>
      <c r="O713" s="2"/>
      <c r="P713" s="2"/>
      <c r="Q713" s="2"/>
      <c r="R713" s="2"/>
      <c r="S713" s="2"/>
      <c r="T713" s="2"/>
      <c r="U713" s="2"/>
      <c r="V713" s="2"/>
      <c r="W713" s="2"/>
      <c r="X713" s="2"/>
      <c r="Y713" s="2"/>
      <c r="Z713" s="2"/>
      <c r="AA713" s="2"/>
    </row>
    <row r="714" spans="1:27" ht="18.600000000000001">
      <c r="A714" s="28"/>
      <c r="B714" s="26"/>
      <c r="C714" s="26"/>
      <c r="D714" s="26"/>
      <c r="E714" s="2"/>
      <c r="F714" s="2"/>
      <c r="G714" s="2"/>
      <c r="H714" s="2"/>
      <c r="I714" s="2"/>
      <c r="J714" s="2"/>
      <c r="K714" s="2"/>
      <c r="L714" s="2"/>
      <c r="M714" s="2"/>
      <c r="N714" s="2"/>
      <c r="O714" s="2"/>
      <c r="P714" s="2"/>
      <c r="Q714" s="2"/>
      <c r="R714" s="2"/>
      <c r="S714" s="2"/>
      <c r="T714" s="2"/>
      <c r="U714" s="2"/>
      <c r="V714" s="2"/>
      <c r="W714" s="2"/>
      <c r="X714" s="2"/>
      <c r="Y714" s="2"/>
      <c r="Z714" s="2"/>
      <c r="AA714" s="2"/>
    </row>
    <row r="715" spans="1:27" ht="18.600000000000001">
      <c r="A715" s="28"/>
      <c r="B715" s="26"/>
      <c r="C715" s="26"/>
      <c r="D715" s="26"/>
      <c r="E715" s="2"/>
      <c r="F715" s="2"/>
      <c r="G715" s="2"/>
      <c r="H715" s="2"/>
      <c r="I715" s="2"/>
      <c r="J715" s="2"/>
      <c r="K715" s="2"/>
      <c r="L715" s="2"/>
      <c r="M715" s="2"/>
      <c r="N715" s="2"/>
      <c r="O715" s="2"/>
      <c r="P715" s="2"/>
      <c r="Q715" s="2"/>
      <c r="R715" s="2"/>
      <c r="S715" s="2"/>
      <c r="T715" s="2"/>
      <c r="U715" s="2"/>
      <c r="V715" s="2"/>
      <c r="W715" s="2"/>
      <c r="X715" s="2"/>
      <c r="Y715" s="2"/>
      <c r="Z715" s="2"/>
      <c r="AA715" s="2"/>
    </row>
    <row r="716" spans="1:27" ht="18.600000000000001">
      <c r="A716" s="28"/>
      <c r="B716" s="26"/>
      <c r="C716" s="26"/>
      <c r="D716" s="26"/>
      <c r="E716" s="2"/>
      <c r="F716" s="2"/>
      <c r="G716" s="2"/>
      <c r="H716" s="2"/>
      <c r="I716" s="2"/>
      <c r="J716" s="2"/>
      <c r="K716" s="2"/>
      <c r="L716" s="2"/>
      <c r="M716" s="2"/>
      <c r="N716" s="2"/>
      <c r="O716" s="2"/>
      <c r="P716" s="2"/>
      <c r="Q716" s="2"/>
      <c r="R716" s="2"/>
      <c r="S716" s="2"/>
      <c r="T716" s="2"/>
      <c r="U716" s="2"/>
      <c r="V716" s="2"/>
      <c r="W716" s="2"/>
      <c r="X716" s="2"/>
      <c r="Y716" s="2"/>
      <c r="Z716" s="2"/>
      <c r="AA716" s="2"/>
    </row>
    <row r="717" spans="1:27" ht="18.600000000000001">
      <c r="A717" s="28"/>
      <c r="B717" s="26"/>
      <c r="C717" s="26"/>
      <c r="D717" s="26"/>
      <c r="E717" s="2"/>
      <c r="F717" s="2"/>
      <c r="G717" s="2"/>
      <c r="H717" s="2"/>
      <c r="I717" s="2"/>
      <c r="J717" s="2"/>
      <c r="K717" s="2"/>
      <c r="L717" s="2"/>
      <c r="M717" s="2"/>
      <c r="N717" s="2"/>
      <c r="O717" s="2"/>
      <c r="P717" s="2"/>
      <c r="Q717" s="2"/>
      <c r="R717" s="2"/>
      <c r="S717" s="2"/>
      <c r="T717" s="2"/>
      <c r="U717" s="2"/>
      <c r="V717" s="2"/>
      <c r="W717" s="2"/>
      <c r="X717" s="2"/>
      <c r="Y717" s="2"/>
      <c r="Z717" s="2"/>
      <c r="AA717" s="2"/>
    </row>
    <row r="718" spans="1:27" ht="18.600000000000001">
      <c r="A718" s="28"/>
      <c r="B718" s="26"/>
      <c r="C718" s="26"/>
      <c r="D718" s="26"/>
      <c r="E718" s="2"/>
      <c r="F718" s="2"/>
      <c r="G718" s="2"/>
      <c r="H718" s="2"/>
      <c r="I718" s="2"/>
      <c r="J718" s="2"/>
      <c r="K718" s="2"/>
      <c r="L718" s="2"/>
      <c r="M718" s="2"/>
      <c r="N718" s="2"/>
      <c r="O718" s="2"/>
      <c r="P718" s="2"/>
      <c r="Q718" s="2"/>
      <c r="R718" s="2"/>
      <c r="S718" s="2"/>
      <c r="T718" s="2"/>
      <c r="U718" s="2"/>
      <c r="V718" s="2"/>
      <c r="W718" s="2"/>
      <c r="X718" s="2"/>
      <c r="Y718" s="2"/>
      <c r="Z718" s="2"/>
      <c r="AA718" s="2"/>
    </row>
    <row r="719" spans="1:27" ht="18.600000000000001">
      <c r="A719" s="28"/>
      <c r="B719" s="26"/>
      <c r="C719" s="26"/>
      <c r="D719" s="26"/>
      <c r="E719" s="2"/>
      <c r="F719" s="2"/>
      <c r="G719" s="2"/>
      <c r="H719" s="2"/>
      <c r="I719" s="2"/>
      <c r="J719" s="2"/>
      <c r="K719" s="2"/>
      <c r="L719" s="2"/>
      <c r="M719" s="2"/>
      <c r="N719" s="2"/>
      <c r="O719" s="2"/>
      <c r="P719" s="2"/>
      <c r="Q719" s="2"/>
      <c r="R719" s="2"/>
      <c r="S719" s="2"/>
      <c r="T719" s="2"/>
      <c r="U719" s="2"/>
      <c r="V719" s="2"/>
      <c r="W719" s="2"/>
      <c r="X719" s="2"/>
      <c r="Y719" s="2"/>
      <c r="Z719" s="2"/>
      <c r="AA719" s="2"/>
    </row>
    <row r="720" spans="1:27" ht="18.600000000000001">
      <c r="A720" s="28"/>
      <c r="B720" s="26"/>
      <c r="C720" s="26"/>
      <c r="D720" s="26"/>
      <c r="E720" s="2"/>
      <c r="F720" s="2"/>
      <c r="G720" s="2"/>
      <c r="H720" s="2"/>
      <c r="I720" s="2"/>
      <c r="J720" s="2"/>
      <c r="K720" s="2"/>
      <c r="L720" s="2"/>
      <c r="M720" s="2"/>
      <c r="N720" s="2"/>
      <c r="O720" s="2"/>
      <c r="P720" s="2"/>
      <c r="Q720" s="2"/>
      <c r="R720" s="2"/>
      <c r="S720" s="2"/>
      <c r="T720" s="2"/>
      <c r="U720" s="2"/>
      <c r="V720" s="2"/>
      <c r="W720" s="2"/>
      <c r="X720" s="2"/>
      <c r="Y720" s="2"/>
      <c r="Z720" s="2"/>
      <c r="AA720" s="2"/>
    </row>
    <row r="721" spans="1:27" ht="18.600000000000001">
      <c r="A721" s="28"/>
      <c r="B721" s="26"/>
      <c r="C721" s="26"/>
      <c r="D721" s="26"/>
      <c r="E721" s="2"/>
      <c r="F721" s="2"/>
      <c r="G721" s="2"/>
      <c r="H721" s="2"/>
      <c r="I721" s="2"/>
      <c r="J721" s="2"/>
      <c r="K721" s="2"/>
      <c r="L721" s="2"/>
      <c r="M721" s="2"/>
      <c r="N721" s="2"/>
      <c r="O721" s="2"/>
      <c r="P721" s="2"/>
      <c r="Q721" s="2"/>
      <c r="R721" s="2"/>
      <c r="S721" s="2"/>
      <c r="T721" s="2"/>
      <c r="U721" s="2"/>
      <c r="V721" s="2"/>
      <c r="W721" s="2"/>
      <c r="X721" s="2"/>
      <c r="Y721" s="2"/>
      <c r="Z721" s="2"/>
      <c r="AA721" s="2"/>
    </row>
    <row r="722" spans="1:27" ht="18.600000000000001">
      <c r="A722" s="28"/>
      <c r="B722" s="26"/>
      <c r="C722" s="26"/>
      <c r="D722" s="26"/>
      <c r="E722" s="2"/>
      <c r="F722" s="2"/>
      <c r="G722" s="2"/>
      <c r="H722" s="2"/>
      <c r="I722" s="2"/>
      <c r="J722" s="2"/>
      <c r="K722" s="2"/>
      <c r="L722" s="2"/>
      <c r="M722" s="2"/>
      <c r="N722" s="2"/>
      <c r="O722" s="2"/>
      <c r="P722" s="2"/>
      <c r="Q722" s="2"/>
      <c r="R722" s="2"/>
      <c r="S722" s="2"/>
      <c r="T722" s="2"/>
      <c r="U722" s="2"/>
      <c r="V722" s="2"/>
      <c r="W722" s="2"/>
      <c r="X722" s="2"/>
      <c r="Y722" s="2"/>
      <c r="Z722" s="2"/>
      <c r="AA722" s="2"/>
    </row>
    <row r="723" spans="1:27" ht="18.600000000000001">
      <c r="A723" s="28"/>
      <c r="B723" s="26"/>
      <c r="C723" s="26"/>
      <c r="D723" s="26"/>
      <c r="E723" s="2"/>
      <c r="F723" s="2"/>
      <c r="G723" s="2"/>
      <c r="H723" s="2"/>
      <c r="I723" s="2"/>
      <c r="J723" s="2"/>
      <c r="K723" s="2"/>
      <c r="L723" s="2"/>
      <c r="M723" s="2"/>
      <c r="N723" s="2"/>
      <c r="O723" s="2"/>
      <c r="P723" s="2"/>
      <c r="Q723" s="2"/>
      <c r="R723" s="2"/>
      <c r="S723" s="2"/>
      <c r="T723" s="2"/>
      <c r="U723" s="2"/>
      <c r="V723" s="2"/>
      <c r="W723" s="2"/>
      <c r="X723" s="2"/>
      <c r="Y723" s="2"/>
      <c r="Z723" s="2"/>
      <c r="AA723" s="2"/>
    </row>
    <row r="724" spans="1:27" ht="18.600000000000001">
      <c r="A724" s="28"/>
      <c r="B724" s="26"/>
      <c r="C724" s="26"/>
      <c r="D724" s="26"/>
      <c r="E724" s="2"/>
      <c r="F724" s="2"/>
      <c r="G724" s="2"/>
      <c r="H724" s="2"/>
      <c r="I724" s="2"/>
      <c r="J724" s="2"/>
      <c r="K724" s="2"/>
      <c r="L724" s="2"/>
      <c r="M724" s="2"/>
      <c r="N724" s="2"/>
      <c r="O724" s="2"/>
      <c r="P724" s="2"/>
      <c r="Q724" s="2"/>
      <c r="R724" s="2"/>
      <c r="S724" s="2"/>
      <c r="T724" s="2"/>
      <c r="U724" s="2"/>
      <c r="V724" s="2"/>
      <c r="W724" s="2"/>
      <c r="X724" s="2"/>
      <c r="Y724" s="2"/>
      <c r="Z724" s="2"/>
      <c r="AA724" s="2"/>
    </row>
    <row r="725" spans="1:27" ht="18.600000000000001">
      <c r="A725" s="28"/>
      <c r="B725" s="26"/>
      <c r="C725" s="26"/>
      <c r="D725" s="26"/>
      <c r="E725" s="2"/>
      <c r="F725" s="2"/>
      <c r="G725" s="2"/>
      <c r="H725" s="2"/>
      <c r="I725" s="2"/>
      <c r="J725" s="2"/>
      <c r="K725" s="2"/>
      <c r="L725" s="2"/>
      <c r="M725" s="2"/>
      <c r="N725" s="2"/>
      <c r="O725" s="2"/>
      <c r="P725" s="2"/>
      <c r="Q725" s="2"/>
      <c r="R725" s="2"/>
      <c r="S725" s="2"/>
      <c r="T725" s="2"/>
      <c r="U725" s="2"/>
      <c r="V725" s="2"/>
      <c r="W725" s="2"/>
      <c r="X725" s="2"/>
      <c r="Y725" s="2"/>
      <c r="Z725" s="2"/>
      <c r="AA725" s="2"/>
    </row>
    <row r="726" spans="1:27" ht="18.600000000000001">
      <c r="A726" s="28"/>
      <c r="B726" s="26"/>
      <c r="C726" s="26"/>
      <c r="D726" s="26"/>
      <c r="E726" s="2"/>
      <c r="F726" s="2"/>
      <c r="G726" s="2"/>
      <c r="H726" s="2"/>
      <c r="I726" s="2"/>
      <c r="J726" s="2"/>
      <c r="K726" s="2"/>
      <c r="L726" s="2"/>
      <c r="M726" s="2"/>
      <c r="N726" s="2"/>
      <c r="O726" s="2"/>
      <c r="P726" s="2"/>
      <c r="Q726" s="2"/>
      <c r="R726" s="2"/>
      <c r="S726" s="2"/>
      <c r="T726" s="2"/>
      <c r="U726" s="2"/>
      <c r="V726" s="2"/>
      <c r="W726" s="2"/>
      <c r="X726" s="2"/>
      <c r="Y726" s="2"/>
      <c r="Z726" s="2"/>
      <c r="AA726" s="2"/>
    </row>
    <row r="727" spans="1:27" ht="18.600000000000001">
      <c r="A727" s="28"/>
      <c r="B727" s="26"/>
      <c r="C727" s="26"/>
      <c r="D727" s="26"/>
      <c r="E727" s="2"/>
      <c r="F727" s="2"/>
      <c r="G727" s="2"/>
      <c r="H727" s="2"/>
      <c r="I727" s="2"/>
      <c r="J727" s="2"/>
      <c r="K727" s="2"/>
      <c r="L727" s="2"/>
      <c r="M727" s="2"/>
      <c r="N727" s="2"/>
      <c r="O727" s="2"/>
      <c r="P727" s="2"/>
      <c r="Q727" s="2"/>
      <c r="R727" s="2"/>
      <c r="S727" s="2"/>
      <c r="T727" s="2"/>
      <c r="U727" s="2"/>
      <c r="V727" s="2"/>
      <c r="W727" s="2"/>
      <c r="X727" s="2"/>
      <c r="Y727" s="2"/>
      <c r="Z727" s="2"/>
      <c r="AA727" s="2"/>
    </row>
    <row r="728" spans="1:27" ht="18.600000000000001">
      <c r="A728" s="28"/>
      <c r="B728" s="26"/>
      <c r="C728" s="26"/>
      <c r="D728" s="26"/>
      <c r="E728" s="2"/>
      <c r="F728" s="2"/>
      <c r="G728" s="2"/>
      <c r="H728" s="2"/>
      <c r="I728" s="2"/>
      <c r="J728" s="2"/>
      <c r="K728" s="2"/>
      <c r="L728" s="2"/>
      <c r="M728" s="2"/>
      <c r="N728" s="2"/>
      <c r="O728" s="2"/>
      <c r="P728" s="2"/>
      <c r="Q728" s="2"/>
      <c r="R728" s="2"/>
      <c r="S728" s="2"/>
      <c r="T728" s="2"/>
      <c r="U728" s="2"/>
      <c r="V728" s="2"/>
      <c r="W728" s="2"/>
      <c r="X728" s="2"/>
      <c r="Y728" s="2"/>
      <c r="Z728" s="2"/>
      <c r="AA728" s="2"/>
    </row>
    <row r="729" spans="1:27" ht="18.600000000000001">
      <c r="A729" s="28"/>
      <c r="B729" s="26"/>
      <c r="C729" s="26"/>
      <c r="D729" s="26"/>
      <c r="E729" s="2"/>
      <c r="F729" s="2"/>
      <c r="G729" s="2"/>
      <c r="H729" s="2"/>
      <c r="I729" s="2"/>
      <c r="J729" s="2"/>
      <c r="K729" s="2"/>
      <c r="L729" s="2"/>
      <c r="M729" s="2"/>
      <c r="N729" s="2"/>
      <c r="O729" s="2"/>
      <c r="P729" s="2"/>
      <c r="Q729" s="2"/>
      <c r="R729" s="2"/>
      <c r="S729" s="2"/>
      <c r="T729" s="2"/>
      <c r="U729" s="2"/>
      <c r="V729" s="2"/>
      <c r="W729" s="2"/>
      <c r="X729" s="2"/>
      <c r="Y729" s="2"/>
      <c r="Z729" s="2"/>
      <c r="AA729" s="2"/>
    </row>
    <row r="730" spans="1:27" ht="18.600000000000001">
      <c r="A730" s="28"/>
      <c r="B730" s="26"/>
      <c r="C730" s="26"/>
      <c r="D730" s="26"/>
      <c r="E730" s="2"/>
      <c r="F730" s="2"/>
      <c r="G730" s="2"/>
      <c r="H730" s="2"/>
      <c r="I730" s="2"/>
      <c r="J730" s="2"/>
      <c r="K730" s="2"/>
      <c r="L730" s="2"/>
      <c r="M730" s="2"/>
      <c r="N730" s="2"/>
      <c r="O730" s="2"/>
      <c r="P730" s="2"/>
      <c r="Q730" s="2"/>
      <c r="R730" s="2"/>
      <c r="S730" s="2"/>
      <c r="T730" s="2"/>
      <c r="U730" s="2"/>
      <c r="V730" s="2"/>
      <c r="W730" s="2"/>
      <c r="X730" s="2"/>
      <c r="Y730" s="2"/>
      <c r="Z730" s="2"/>
      <c r="AA730" s="2"/>
    </row>
    <row r="731" spans="1:27" ht="18.600000000000001">
      <c r="A731" s="28"/>
      <c r="B731" s="26"/>
      <c r="C731" s="26"/>
      <c r="D731" s="26"/>
      <c r="E731" s="2"/>
      <c r="F731" s="2"/>
      <c r="G731" s="2"/>
      <c r="H731" s="2"/>
      <c r="I731" s="2"/>
      <c r="J731" s="2"/>
      <c r="K731" s="2"/>
      <c r="L731" s="2"/>
      <c r="M731" s="2"/>
      <c r="N731" s="2"/>
      <c r="O731" s="2"/>
      <c r="P731" s="2"/>
      <c r="Q731" s="2"/>
      <c r="R731" s="2"/>
      <c r="S731" s="2"/>
      <c r="T731" s="2"/>
      <c r="U731" s="2"/>
      <c r="V731" s="2"/>
      <c r="W731" s="2"/>
      <c r="X731" s="2"/>
      <c r="Y731" s="2"/>
      <c r="Z731" s="2"/>
      <c r="AA731" s="2"/>
    </row>
    <row r="732" spans="1:27" ht="18.600000000000001">
      <c r="A732" s="28"/>
      <c r="B732" s="26"/>
      <c r="C732" s="26"/>
      <c r="D732" s="26"/>
      <c r="E732" s="2"/>
      <c r="F732" s="2"/>
      <c r="G732" s="2"/>
      <c r="H732" s="2"/>
      <c r="I732" s="2"/>
      <c r="J732" s="2"/>
      <c r="K732" s="2"/>
      <c r="L732" s="2"/>
      <c r="M732" s="2"/>
      <c r="N732" s="2"/>
      <c r="O732" s="2"/>
      <c r="P732" s="2"/>
      <c r="Q732" s="2"/>
      <c r="R732" s="2"/>
      <c r="S732" s="2"/>
      <c r="T732" s="2"/>
      <c r="U732" s="2"/>
      <c r="V732" s="2"/>
      <c r="W732" s="2"/>
      <c r="X732" s="2"/>
      <c r="Y732" s="2"/>
      <c r="Z732" s="2"/>
      <c r="AA732" s="2"/>
    </row>
    <row r="733" spans="1:27" ht="18.600000000000001">
      <c r="A733" s="28"/>
      <c r="B733" s="26"/>
      <c r="C733" s="26"/>
      <c r="D733" s="26"/>
      <c r="E733" s="2"/>
      <c r="F733" s="2"/>
      <c r="G733" s="2"/>
      <c r="H733" s="2"/>
      <c r="I733" s="2"/>
      <c r="J733" s="2"/>
      <c r="K733" s="2"/>
      <c r="L733" s="2"/>
      <c r="M733" s="2"/>
      <c r="N733" s="2"/>
      <c r="O733" s="2"/>
      <c r="P733" s="2"/>
      <c r="Q733" s="2"/>
      <c r="R733" s="2"/>
      <c r="S733" s="2"/>
      <c r="T733" s="2"/>
      <c r="U733" s="2"/>
      <c r="V733" s="2"/>
      <c r="W733" s="2"/>
      <c r="X733" s="2"/>
      <c r="Y733" s="2"/>
      <c r="Z733" s="2"/>
      <c r="AA733" s="2"/>
    </row>
    <row r="734" spans="1:27" ht="18.600000000000001">
      <c r="A734" s="28"/>
      <c r="B734" s="26"/>
      <c r="C734" s="26"/>
      <c r="D734" s="26"/>
      <c r="E734" s="2"/>
      <c r="F734" s="2"/>
      <c r="G734" s="2"/>
      <c r="H734" s="2"/>
      <c r="I734" s="2"/>
      <c r="J734" s="2"/>
      <c r="K734" s="2"/>
      <c r="L734" s="2"/>
      <c r="M734" s="2"/>
      <c r="N734" s="2"/>
      <c r="O734" s="2"/>
      <c r="P734" s="2"/>
      <c r="Q734" s="2"/>
      <c r="R734" s="2"/>
      <c r="S734" s="2"/>
      <c r="T734" s="2"/>
      <c r="U734" s="2"/>
      <c r="V734" s="2"/>
      <c r="W734" s="2"/>
      <c r="X734" s="2"/>
      <c r="Y734" s="2"/>
      <c r="Z734" s="2"/>
      <c r="AA734" s="2"/>
    </row>
    <row r="735" spans="1:27" ht="18.600000000000001">
      <c r="A735" s="28"/>
      <c r="B735" s="26"/>
      <c r="C735" s="26"/>
      <c r="D735" s="26"/>
      <c r="E735" s="2"/>
      <c r="F735" s="2"/>
      <c r="G735" s="2"/>
      <c r="H735" s="2"/>
      <c r="I735" s="2"/>
      <c r="J735" s="2"/>
      <c r="K735" s="2"/>
      <c r="L735" s="2"/>
      <c r="M735" s="2"/>
      <c r="N735" s="2"/>
      <c r="O735" s="2"/>
      <c r="P735" s="2"/>
      <c r="Q735" s="2"/>
      <c r="R735" s="2"/>
      <c r="S735" s="2"/>
      <c r="T735" s="2"/>
      <c r="U735" s="2"/>
      <c r="V735" s="2"/>
      <c r="W735" s="2"/>
      <c r="X735" s="2"/>
      <c r="Y735" s="2"/>
      <c r="Z735" s="2"/>
      <c r="AA735" s="2"/>
    </row>
    <row r="736" spans="1:27" ht="18.600000000000001">
      <c r="A736" s="28"/>
      <c r="B736" s="26"/>
      <c r="C736" s="26"/>
      <c r="D736" s="26"/>
      <c r="E736" s="2"/>
      <c r="F736" s="2"/>
      <c r="G736" s="2"/>
      <c r="H736" s="2"/>
      <c r="I736" s="2"/>
      <c r="J736" s="2"/>
      <c r="K736" s="2"/>
      <c r="L736" s="2"/>
      <c r="M736" s="2"/>
      <c r="N736" s="2"/>
      <c r="O736" s="2"/>
      <c r="P736" s="2"/>
      <c r="Q736" s="2"/>
      <c r="R736" s="2"/>
      <c r="S736" s="2"/>
      <c r="T736" s="2"/>
      <c r="U736" s="2"/>
      <c r="V736" s="2"/>
      <c r="W736" s="2"/>
      <c r="X736" s="2"/>
      <c r="Y736" s="2"/>
      <c r="Z736" s="2"/>
      <c r="AA736" s="2"/>
    </row>
    <row r="737" spans="1:27" ht="18.600000000000001">
      <c r="A737" s="28"/>
      <c r="B737" s="26"/>
      <c r="C737" s="26"/>
      <c r="D737" s="26"/>
      <c r="E737" s="2"/>
      <c r="F737" s="2"/>
      <c r="G737" s="2"/>
      <c r="H737" s="2"/>
      <c r="I737" s="2"/>
      <c r="J737" s="2"/>
      <c r="K737" s="2"/>
      <c r="L737" s="2"/>
      <c r="M737" s="2"/>
      <c r="N737" s="2"/>
      <c r="O737" s="2"/>
      <c r="P737" s="2"/>
      <c r="Q737" s="2"/>
      <c r="R737" s="2"/>
      <c r="S737" s="2"/>
      <c r="T737" s="2"/>
      <c r="U737" s="2"/>
      <c r="V737" s="2"/>
      <c r="W737" s="2"/>
      <c r="X737" s="2"/>
      <c r="Y737" s="2"/>
      <c r="Z737" s="2"/>
      <c r="AA737" s="2"/>
    </row>
    <row r="738" spans="1:27" ht="18.600000000000001">
      <c r="A738" s="28"/>
      <c r="B738" s="26"/>
      <c r="C738" s="26"/>
      <c r="D738" s="26"/>
      <c r="E738" s="2"/>
      <c r="F738" s="2"/>
      <c r="G738" s="2"/>
      <c r="H738" s="2"/>
      <c r="I738" s="2"/>
      <c r="J738" s="2"/>
      <c r="K738" s="2"/>
      <c r="L738" s="2"/>
      <c r="M738" s="2"/>
      <c r="N738" s="2"/>
      <c r="O738" s="2"/>
      <c r="P738" s="2"/>
      <c r="Q738" s="2"/>
      <c r="R738" s="2"/>
      <c r="S738" s="2"/>
      <c r="T738" s="2"/>
      <c r="U738" s="2"/>
      <c r="V738" s="2"/>
      <c r="W738" s="2"/>
      <c r="X738" s="2"/>
      <c r="Y738" s="2"/>
      <c r="Z738" s="2"/>
      <c r="AA738" s="2"/>
    </row>
    <row r="739" spans="1:27" ht="18.600000000000001">
      <c r="A739" s="28"/>
      <c r="B739" s="26"/>
      <c r="C739" s="26"/>
      <c r="D739" s="26"/>
      <c r="E739" s="2"/>
      <c r="F739" s="2"/>
      <c r="G739" s="2"/>
      <c r="H739" s="2"/>
      <c r="I739" s="2"/>
      <c r="J739" s="2"/>
      <c r="K739" s="2"/>
      <c r="L739" s="2"/>
      <c r="M739" s="2"/>
      <c r="N739" s="2"/>
      <c r="O739" s="2"/>
      <c r="P739" s="2"/>
      <c r="Q739" s="2"/>
      <c r="R739" s="2"/>
      <c r="S739" s="2"/>
      <c r="T739" s="2"/>
      <c r="U739" s="2"/>
      <c r="V739" s="2"/>
      <c r="W739" s="2"/>
      <c r="X739" s="2"/>
      <c r="Y739" s="2"/>
      <c r="Z739" s="2"/>
      <c r="AA739" s="2"/>
    </row>
    <row r="740" spans="1:27" ht="18.600000000000001">
      <c r="A740" s="28"/>
      <c r="B740" s="26"/>
      <c r="C740" s="26"/>
      <c r="D740" s="26"/>
      <c r="E740" s="2"/>
      <c r="F740" s="2"/>
      <c r="G740" s="2"/>
      <c r="H740" s="2"/>
      <c r="I740" s="2"/>
      <c r="J740" s="2"/>
      <c r="K740" s="2"/>
      <c r="L740" s="2"/>
      <c r="M740" s="2"/>
      <c r="N740" s="2"/>
      <c r="O740" s="2"/>
      <c r="P740" s="2"/>
      <c r="Q740" s="2"/>
      <c r="R740" s="2"/>
      <c r="S740" s="2"/>
      <c r="T740" s="2"/>
      <c r="U740" s="2"/>
      <c r="V740" s="2"/>
      <c r="W740" s="2"/>
      <c r="X740" s="2"/>
      <c r="Y740" s="2"/>
      <c r="Z740" s="2"/>
      <c r="AA740" s="2"/>
    </row>
    <row r="741" spans="1:27" ht="18.600000000000001">
      <c r="A741" s="28"/>
      <c r="B741" s="26"/>
      <c r="C741" s="26"/>
      <c r="D741" s="26"/>
      <c r="E741" s="2"/>
      <c r="F741" s="2"/>
      <c r="G741" s="2"/>
      <c r="H741" s="2"/>
      <c r="I741" s="2"/>
      <c r="J741" s="2"/>
      <c r="K741" s="2"/>
      <c r="L741" s="2"/>
      <c r="M741" s="2"/>
      <c r="N741" s="2"/>
      <c r="O741" s="2"/>
      <c r="P741" s="2"/>
      <c r="Q741" s="2"/>
      <c r="R741" s="2"/>
      <c r="S741" s="2"/>
      <c r="T741" s="2"/>
      <c r="U741" s="2"/>
      <c r="V741" s="2"/>
      <c r="W741" s="2"/>
      <c r="X741" s="2"/>
      <c r="Y741" s="2"/>
      <c r="Z741" s="2"/>
      <c r="AA741" s="2"/>
    </row>
    <row r="742" spans="1:27" ht="18.600000000000001">
      <c r="A742" s="28"/>
      <c r="B742" s="26"/>
      <c r="C742" s="26"/>
      <c r="D742" s="26"/>
      <c r="E742" s="2"/>
      <c r="F742" s="2"/>
      <c r="G742" s="2"/>
      <c r="H742" s="2"/>
      <c r="I742" s="2"/>
      <c r="J742" s="2"/>
      <c r="K742" s="2"/>
      <c r="L742" s="2"/>
      <c r="M742" s="2"/>
      <c r="N742" s="2"/>
      <c r="O742" s="2"/>
      <c r="P742" s="2"/>
      <c r="Q742" s="2"/>
      <c r="R742" s="2"/>
      <c r="S742" s="2"/>
      <c r="T742" s="2"/>
      <c r="U742" s="2"/>
      <c r="V742" s="2"/>
      <c r="W742" s="2"/>
      <c r="X742" s="2"/>
      <c r="Y742" s="2"/>
      <c r="Z742" s="2"/>
      <c r="AA742" s="2"/>
    </row>
    <row r="743" spans="1:27" ht="18.600000000000001">
      <c r="A743" s="28"/>
      <c r="B743" s="26"/>
      <c r="C743" s="26"/>
      <c r="D743" s="26"/>
      <c r="E743" s="2"/>
      <c r="F743" s="2"/>
      <c r="G743" s="2"/>
      <c r="H743" s="2"/>
      <c r="I743" s="2"/>
      <c r="J743" s="2"/>
      <c r="K743" s="2"/>
      <c r="L743" s="2"/>
      <c r="M743" s="2"/>
      <c r="N743" s="2"/>
      <c r="O743" s="2"/>
      <c r="P743" s="2"/>
      <c r="Q743" s="2"/>
      <c r="R743" s="2"/>
      <c r="S743" s="2"/>
      <c r="T743" s="2"/>
      <c r="U743" s="2"/>
      <c r="V743" s="2"/>
      <c r="W743" s="2"/>
      <c r="X743" s="2"/>
      <c r="Y743" s="2"/>
      <c r="Z743" s="2"/>
      <c r="AA743" s="2"/>
    </row>
    <row r="744" spans="1:27" ht="18.600000000000001">
      <c r="A744" s="28"/>
      <c r="B744" s="26"/>
      <c r="C744" s="26"/>
      <c r="D744" s="26"/>
      <c r="E744" s="2"/>
      <c r="F744" s="2"/>
      <c r="G744" s="2"/>
      <c r="H744" s="2"/>
      <c r="I744" s="2"/>
      <c r="J744" s="2"/>
      <c r="K744" s="2"/>
      <c r="L744" s="2"/>
      <c r="M744" s="2"/>
      <c r="N744" s="2"/>
      <c r="O744" s="2"/>
      <c r="P744" s="2"/>
      <c r="Q744" s="2"/>
      <c r="R744" s="2"/>
      <c r="S744" s="2"/>
      <c r="T744" s="2"/>
      <c r="U744" s="2"/>
      <c r="V744" s="2"/>
      <c r="W744" s="2"/>
      <c r="X744" s="2"/>
      <c r="Y744" s="2"/>
      <c r="Z744" s="2"/>
      <c r="AA744" s="2"/>
    </row>
    <row r="745" spans="1:27" ht="18.600000000000001">
      <c r="A745" s="28"/>
      <c r="B745" s="26"/>
      <c r="C745" s="26"/>
      <c r="D745" s="26"/>
      <c r="E745" s="2"/>
      <c r="F745" s="2"/>
      <c r="G745" s="2"/>
      <c r="H745" s="2"/>
      <c r="I745" s="2"/>
      <c r="J745" s="2"/>
      <c r="K745" s="2"/>
      <c r="L745" s="2"/>
      <c r="M745" s="2"/>
      <c r="N745" s="2"/>
      <c r="O745" s="2"/>
      <c r="P745" s="2"/>
      <c r="Q745" s="2"/>
      <c r="R745" s="2"/>
      <c r="S745" s="2"/>
      <c r="T745" s="2"/>
      <c r="U745" s="2"/>
      <c r="V745" s="2"/>
      <c r="W745" s="2"/>
      <c r="X745" s="2"/>
      <c r="Y745" s="2"/>
      <c r="Z745" s="2"/>
      <c r="AA745" s="2"/>
    </row>
    <row r="746" spans="1:27" ht="18.600000000000001">
      <c r="A746" s="28"/>
      <c r="B746" s="26"/>
      <c r="C746" s="26"/>
      <c r="D746" s="26"/>
      <c r="E746" s="2"/>
      <c r="F746" s="2"/>
      <c r="G746" s="2"/>
      <c r="H746" s="2"/>
      <c r="I746" s="2"/>
      <c r="J746" s="2"/>
      <c r="K746" s="2"/>
      <c r="L746" s="2"/>
      <c r="M746" s="2"/>
      <c r="N746" s="2"/>
      <c r="O746" s="2"/>
      <c r="P746" s="2"/>
      <c r="Q746" s="2"/>
      <c r="R746" s="2"/>
      <c r="S746" s="2"/>
      <c r="T746" s="2"/>
      <c r="U746" s="2"/>
      <c r="V746" s="2"/>
      <c r="W746" s="2"/>
      <c r="X746" s="2"/>
      <c r="Y746" s="2"/>
      <c r="Z746" s="2"/>
      <c r="AA746" s="2"/>
    </row>
    <row r="747" spans="1:27" ht="18.600000000000001">
      <c r="A747" s="28"/>
      <c r="B747" s="26"/>
      <c r="C747" s="26"/>
      <c r="D747" s="26"/>
      <c r="E747" s="2"/>
      <c r="F747" s="2"/>
      <c r="G747" s="2"/>
      <c r="H747" s="2"/>
      <c r="I747" s="2"/>
      <c r="J747" s="2"/>
      <c r="K747" s="2"/>
      <c r="L747" s="2"/>
      <c r="M747" s="2"/>
      <c r="N747" s="2"/>
      <c r="O747" s="2"/>
      <c r="P747" s="2"/>
      <c r="Q747" s="2"/>
      <c r="R747" s="2"/>
      <c r="S747" s="2"/>
      <c r="T747" s="2"/>
      <c r="U747" s="2"/>
      <c r="V747" s="2"/>
      <c r="W747" s="2"/>
      <c r="X747" s="2"/>
      <c r="Y747" s="2"/>
      <c r="Z747" s="2"/>
      <c r="AA747" s="2"/>
    </row>
    <row r="748" spans="1:27" ht="18.600000000000001">
      <c r="A748" s="28"/>
      <c r="B748" s="26"/>
      <c r="C748" s="26"/>
      <c r="D748" s="26"/>
      <c r="E748" s="2"/>
      <c r="F748" s="2"/>
      <c r="G748" s="2"/>
      <c r="H748" s="2"/>
      <c r="I748" s="2"/>
      <c r="J748" s="2"/>
      <c r="K748" s="2"/>
      <c r="L748" s="2"/>
      <c r="M748" s="2"/>
      <c r="N748" s="2"/>
      <c r="O748" s="2"/>
      <c r="P748" s="2"/>
      <c r="Q748" s="2"/>
      <c r="R748" s="2"/>
      <c r="S748" s="2"/>
      <c r="T748" s="2"/>
      <c r="U748" s="2"/>
      <c r="V748" s="2"/>
      <c r="W748" s="2"/>
      <c r="X748" s="2"/>
      <c r="Y748" s="2"/>
      <c r="Z748" s="2"/>
      <c r="AA748" s="2"/>
    </row>
    <row r="749" spans="1:27" ht="18.600000000000001">
      <c r="A749" s="28"/>
      <c r="B749" s="26"/>
      <c r="C749" s="26"/>
      <c r="D749" s="26"/>
      <c r="E749" s="2"/>
      <c r="F749" s="2"/>
      <c r="G749" s="2"/>
      <c r="H749" s="2"/>
      <c r="I749" s="2"/>
      <c r="J749" s="2"/>
      <c r="K749" s="2"/>
      <c r="L749" s="2"/>
      <c r="M749" s="2"/>
      <c r="N749" s="2"/>
      <c r="O749" s="2"/>
      <c r="P749" s="2"/>
      <c r="Q749" s="2"/>
      <c r="R749" s="2"/>
      <c r="S749" s="2"/>
      <c r="T749" s="2"/>
      <c r="U749" s="2"/>
      <c r="V749" s="2"/>
      <c r="W749" s="2"/>
      <c r="X749" s="2"/>
      <c r="Y749" s="2"/>
      <c r="Z749" s="2"/>
      <c r="AA749" s="2"/>
    </row>
    <row r="750" spans="1:27" ht="18.600000000000001">
      <c r="A750" s="28"/>
      <c r="B750" s="26"/>
      <c r="C750" s="26"/>
      <c r="D750" s="26"/>
      <c r="E750" s="2"/>
      <c r="F750" s="2"/>
      <c r="G750" s="2"/>
      <c r="H750" s="2"/>
      <c r="I750" s="2"/>
      <c r="J750" s="2"/>
      <c r="K750" s="2"/>
      <c r="L750" s="2"/>
      <c r="M750" s="2"/>
      <c r="N750" s="2"/>
      <c r="O750" s="2"/>
      <c r="P750" s="2"/>
      <c r="Q750" s="2"/>
      <c r="R750" s="2"/>
      <c r="S750" s="2"/>
      <c r="T750" s="2"/>
      <c r="U750" s="2"/>
      <c r="V750" s="2"/>
      <c r="W750" s="2"/>
      <c r="X750" s="2"/>
      <c r="Y750" s="2"/>
      <c r="Z750" s="2"/>
      <c r="AA750" s="2"/>
    </row>
    <row r="751" spans="1:27" ht="18.600000000000001">
      <c r="A751" s="28"/>
      <c r="B751" s="26"/>
      <c r="C751" s="26"/>
      <c r="D751" s="26"/>
      <c r="E751" s="2"/>
      <c r="F751" s="2"/>
      <c r="G751" s="2"/>
      <c r="H751" s="2"/>
      <c r="I751" s="2"/>
      <c r="J751" s="2"/>
      <c r="K751" s="2"/>
      <c r="L751" s="2"/>
      <c r="M751" s="2"/>
      <c r="N751" s="2"/>
      <c r="O751" s="2"/>
      <c r="P751" s="2"/>
      <c r="Q751" s="2"/>
      <c r="R751" s="2"/>
      <c r="S751" s="2"/>
      <c r="T751" s="2"/>
      <c r="U751" s="2"/>
      <c r="V751" s="2"/>
      <c r="W751" s="2"/>
      <c r="X751" s="2"/>
      <c r="Y751" s="2"/>
      <c r="Z751" s="2"/>
      <c r="AA751" s="2"/>
    </row>
    <row r="752" spans="1:27" ht="18.600000000000001">
      <c r="A752" s="28"/>
      <c r="B752" s="26"/>
      <c r="C752" s="26"/>
      <c r="D752" s="26"/>
      <c r="E752" s="2"/>
      <c r="F752" s="2"/>
      <c r="G752" s="2"/>
      <c r="H752" s="2"/>
      <c r="I752" s="2"/>
      <c r="J752" s="2"/>
      <c r="K752" s="2"/>
      <c r="L752" s="2"/>
      <c r="M752" s="2"/>
      <c r="N752" s="2"/>
      <c r="O752" s="2"/>
      <c r="P752" s="2"/>
      <c r="Q752" s="2"/>
      <c r="R752" s="2"/>
      <c r="S752" s="2"/>
      <c r="T752" s="2"/>
      <c r="U752" s="2"/>
      <c r="V752" s="2"/>
      <c r="W752" s="2"/>
      <c r="X752" s="2"/>
      <c r="Y752" s="2"/>
      <c r="Z752" s="2"/>
      <c r="AA752" s="2"/>
    </row>
    <row r="753" spans="1:27" ht="18.600000000000001">
      <c r="A753" s="28"/>
      <c r="B753" s="26"/>
      <c r="C753" s="26"/>
      <c r="D753" s="26"/>
      <c r="E753" s="2"/>
      <c r="F753" s="2"/>
      <c r="G753" s="2"/>
      <c r="H753" s="2"/>
      <c r="I753" s="2"/>
      <c r="J753" s="2"/>
      <c r="K753" s="2"/>
      <c r="L753" s="2"/>
      <c r="M753" s="2"/>
      <c r="N753" s="2"/>
      <c r="O753" s="2"/>
      <c r="P753" s="2"/>
      <c r="Q753" s="2"/>
      <c r="R753" s="2"/>
      <c r="S753" s="2"/>
      <c r="T753" s="2"/>
      <c r="U753" s="2"/>
      <c r="V753" s="2"/>
      <c r="W753" s="2"/>
      <c r="X753" s="2"/>
      <c r="Y753" s="2"/>
      <c r="Z753" s="2"/>
      <c r="AA753" s="2"/>
    </row>
    <row r="754" spans="1:27" ht="18.600000000000001">
      <c r="A754" s="28"/>
      <c r="B754" s="26"/>
      <c r="C754" s="26"/>
      <c r="D754" s="26"/>
      <c r="E754" s="2"/>
      <c r="F754" s="2"/>
      <c r="G754" s="2"/>
      <c r="H754" s="2"/>
      <c r="I754" s="2"/>
      <c r="J754" s="2"/>
      <c r="K754" s="2"/>
      <c r="L754" s="2"/>
      <c r="M754" s="2"/>
      <c r="N754" s="2"/>
      <c r="O754" s="2"/>
      <c r="P754" s="2"/>
      <c r="Q754" s="2"/>
      <c r="R754" s="2"/>
      <c r="S754" s="2"/>
      <c r="T754" s="2"/>
      <c r="U754" s="2"/>
      <c r="V754" s="2"/>
      <c r="W754" s="2"/>
      <c r="X754" s="2"/>
      <c r="Y754" s="2"/>
      <c r="Z754" s="2"/>
      <c r="AA754" s="2"/>
    </row>
    <row r="755" spans="1:27" ht="18.600000000000001">
      <c r="A755" s="28"/>
      <c r="B755" s="26"/>
      <c r="C755" s="26"/>
      <c r="D755" s="26"/>
      <c r="E755" s="2"/>
      <c r="F755" s="2"/>
      <c r="G755" s="2"/>
      <c r="H755" s="2"/>
      <c r="I755" s="2"/>
      <c r="J755" s="2"/>
      <c r="K755" s="2"/>
      <c r="L755" s="2"/>
      <c r="M755" s="2"/>
      <c r="N755" s="2"/>
      <c r="O755" s="2"/>
      <c r="P755" s="2"/>
      <c r="Q755" s="2"/>
      <c r="R755" s="2"/>
      <c r="S755" s="2"/>
      <c r="T755" s="2"/>
      <c r="U755" s="2"/>
      <c r="V755" s="2"/>
      <c r="W755" s="2"/>
      <c r="X755" s="2"/>
      <c r="Y755" s="2"/>
      <c r="Z755" s="2"/>
      <c r="AA755" s="2"/>
    </row>
    <row r="756" spans="1:27" ht="18.600000000000001">
      <c r="A756" s="28"/>
      <c r="B756" s="26"/>
      <c r="C756" s="26"/>
      <c r="D756" s="26"/>
      <c r="E756" s="2"/>
      <c r="F756" s="2"/>
      <c r="G756" s="2"/>
      <c r="H756" s="2"/>
      <c r="I756" s="2"/>
      <c r="J756" s="2"/>
      <c r="K756" s="2"/>
      <c r="L756" s="2"/>
      <c r="M756" s="2"/>
      <c r="N756" s="2"/>
      <c r="O756" s="2"/>
      <c r="P756" s="2"/>
      <c r="Q756" s="2"/>
      <c r="R756" s="2"/>
      <c r="S756" s="2"/>
      <c r="T756" s="2"/>
      <c r="U756" s="2"/>
      <c r="V756" s="2"/>
      <c r="W756" s="2"/>
      <c r="X756" s="2"/>
      <c r="Y756" s="2"/>
      <c r="Z756" s="2"/>
      <c r="AA756" s="2"/>
    </row>
    <row r="757" spans="1:27" ht="18.600000000000001">
      <c r="A757" s="28"/>
      <c r="B757" s="26"/>
      <c r="C757" s="26"/>
      <c r="D757" s="26"/>
      <c r="E757" s="2"/>
      <c r="F757" s="2"/>
      <c r="G757" s="2"/>
      <c r="H757" s="2"/>
      <c r="I757" s="2"/>
      <c r="J757" s="2"/>
      <c r="K757" s="2"/>
      <c r="L757" s="2"/>
      <c r="M757" s="2"/>
      <c r="N757" s="2"/>
      <c r="O757" s="2"/>
      <c r="P757" s="2"/>
      <c r="Q757" s="2"/>
      <c r="R757" s="2"/>
      <c r="S757" s="2"/>
      <c r="T757" s="2"/>
      <c r="U757" s="2"/>
      <c r="V757" s="2"/>
      <c r="W757" s="2"/>
      <c r="X757" s="2"/>
      <c r="Y757" s="2"/>
      <c r="Z757" s="2"/>
      <c r="AA757" s="2"/>
    </row>
    <row r="758" spans="1:27" ht="18.600000000000001">
      <c r="A758" s="28"/>
      <c r="B758" s="26"/>
      <c r="C758" s="26"/>
      <c r="D758" s="26"/>
      <c r="E758" s="2"/>
      <c r="F758" s="2"/>
      <c r="G758" s="2"/>
      <c r="H758" s="2"/>
      <c r="I758" s="2"/>
      <c r="J758" s="2"/>
      <c r="K758" s="2"/>
      <c r="L758" s="2"/>
      <c r="M758" s="2"/>
      <c r="N758" s="2"/>
      <c r="O758" s="2"/>
      <c r="P758" s="2"/>
      <c r="Q758" s="2"/>
      <c r="R758" s="2"/>
      <c r="S758" s="2"/>
      <c r="T758" s="2"/>
      <c r="U758" s="2"/>
      <c r="V758" s="2"/>
      <c r="W758" s="2"/>
      <c r="X758" s="2"/>
      <c r="Y758" s="2"/>
      <c r="Z758" s="2"/>
      <c r="AA758" s="2"/>
    </row>
    <row r="759" spans="1:27" ht="18.600000000000001">
      <c r="A759" s="28"/>
      <c r="B759" s="26"/>
      <c r="C759" s="26"/>
      <c r="D759" s="26"/>
      <c r="E759" s="2"/>
      <c r="F759" s="2"/>
      <c r="G759" s="2"/>
      <c r="H759" s="2"/>
      <c r="I759" s="2"/>
      <c r="J759" s="2"/>
      <c r="K759" s="2"/>
      <c r="L759" s="2"/>
      <c r="M759" s="2"/>
      <c r="N759" s="2"/>
      <c r="O759" s="2"/>
      <c r="P759" s="2"/>
      <c r="Q759" s="2"/>
      <c r="R759" s="2"/>
      <c r="S759" s="2"/>
      <c r="T759" s="2"/>
      <c r="U759" s="2"/>
      <c r="V759" s="2"/>
      <c r="W759" s="2"/>
      <c r="X759" s="2"/>
      <c r="Y759" s="2"/>
      <c r="Z759" s="2"/>
      <c r="AA759" s="2"/>
    </row>
    <row r="760" spans="1:27" ht="18.600000000000001">
      <c r="A760" s="28"/>
      <c r="B760" s="26"/>
      <c r="C760" s="26"/>
      <c r="D760" s="26"/>
      <c r="E760" s="2"/>
      <c r="F760" s="2"/>
      <c r="G760" s="2"/>
      <c r="H760" s="2"/>
      <c r="I760" s="2"/>
      <c r="J760" s="2"/>
      <c r="K760" s="2"/>
      <c r="L760" s="2"/>
      <c r="M760" s="2"/>
      <c r="N760" s="2"/>
      <c r="O760" s="2"/>
      <c r="P760" s="2"/>
      <c r="Q760" s="2"/>
      <c r="R760" s="2"/>
      <c r="S760" s="2"/>
      <c r="T760" s="2"/>
      <c r="U760" s="2"/>
      <c r="V760" s="2"/>
      <c r="W760" s="2"/>
      <c r="X760" s="2"/>
      <c r="Y760" s="2"/>
      <c r="Z760" s="2"/>
      <c r="AA760" s="2"/>
    </row>
    <row r="761" spans="1:27" ht="18.600000000000001">
      <c r="A761" s="28"/>
      <c r="B761" s="26"/>
      <c r="C761" s="26"/>
      <c r="D761" s="26"/>
      <c r="E761" s="2"/>
      <c r="F761" s="2"/>
      <c r="G761" s="2"/>
      <c r="H761" s="2"/>
      <c r="I761" s="2"/>
      <c r="J761" s="2"/>
      <c r="K761" s="2"/>
      <c r="L761" s="2"/>
      <c r="M761" s="2"/>
      <c r="N761" s="2"/>
      <c r="O761" s="2"/>
      <c r="P761" s="2"/>
      <c r="Q761" s="2"/>
      <c r="R761" s="2"/>
      <c r="S761" s="2"/>
      <c r="T761" s="2"/>
      <c r="U761" s="2"/>
      <c r="V761" s="2"/>
      <c r="W761" s="2"/>
      <c r="X761" s="2"/>
      <c r="Y761" s="2"/>
      <c r="Z761" s="2"/>
      <c r="AA761" s="2"/>
    </row>
    <row r="762" spans="1:27" ht="18.600000000000001">
      <c r="A762" s="28"/>
      <c r="B762" s="26"/>
      <c r="C762" s="26"/>
      <c r="D762" s="26"/>
      <c r="E762" s="2"/>
      <c r="F762" s="2"/>
      <c r="G762" s="2"/>
      <c r="H762" s="2"/>
      <c r="I762" s="2"/>
      <c r="J762" s="2"/>
      <c r="K762" s="2"/>
      <c r="L762" s="2"/>
      <c r="M762" s="2"/>
      <c r="N762" s="2"/>
      <c r="O762" s="2"/>
      <c r="P762" s="2"/>
      <c r="Q762" s="2"/>
      <c r="R762" s="2"/>
      <c r="S762" s="2"/>
      <c r="T762" s="2"/>
      <c r="U762" s="2"/>
      <c r="V762" s="2"/>
      <c r="W762" s="2"/>
      <c r="X762" s="2"/>
      <c r="Y762" s="2"/>
      <c r="Z762" s="2"/>
      <c r="AA762" s="2"/>
    </row>
    <row r="763" spans="1:27" ht="18.600000000000001">
      <c r="A763" s="28"/>
      <c r="B763" s="26"/>
      <c r="C763" s="26"/>
      <c r="D763" s="26"/>
      <c r="E763" s="2"/>
      <c r="F763" s="2"/>
      <c r="G763" s="2"/>
      <c r="H763" s="2"/>
      <c r="I763" s="2"/>
      <c r="J763" s="2"/>
      <c r="K763" s="2"/>
      <c r="L763" s="2"/>
      <c r="M763" s="2"/>
      <c r="N763" s="2"/>
      <c r="O763" s="2"/>
      <c r="P763" s="2"/>
      <c r="Q763" s="2"/>
      <c r="R763" s="2"/>
      <c r="S763" s="2"/>
      <c r="T763" s="2"/>
      <c r="U763" s="2"/>
      <c r="V763" s="2"/>
      <c r="W763" s="2"/>
      <c r="X763" s="2"/>
      <c r="Y763" s="2"/>
      <c r="Z763" s="2"/>
      <c r="AA763" s="2"/>
    </row>
    <row r="764" spans="1:27" ht="18.600000000000001">
      <c r="A764" s="28"/>
      <c r="B764" s="26"/>
      <c r="C764" s="26"/>
      <c r="D764" s="26"/>
      <c r="E764" s="2"/>
      <c r="F764" s="2"/>
      <c r="G764" s="2"/>
      <c r="H764" s="2"/>
      <c r="I764" s="2"/>
      <c r="J764" s="2"/>
      <c r="K764" s="2"/>
      <c r="L764" s="2"/>
      <c r="M764" s="2"/>
      <c r="N764" s="2"/>
      <c r="O764" s="2"/>
      <c r="P764" s="2"/>
      <c r="Q764" s="2"/>
      <c r="R764" s="2"/>
      <c r="S764" s="2"/>
      <c r="T764" s="2"/>
      <c r="U764" s="2"/>
      <c r="V764" s="2"/>
      <c r="W764" s="2"/>
      <c r="X764" s="2"/>
      <c r="Y764" s="2"/>
      <c r="Z764" s="2"/>
      <c r="AA764" s="2"/>
    </row>
    <row r="765" spans="1:27" ht="18.600000000000001">
      <c r="A765" s="28"/>
      <c r="B765" s="26"/>
      <c r="C765" s="26"/>
      <c r="D765" s="26"/>
      <c r="E765" s="2"/>
      <c r="F765" s="2"/>
      <c r="G765" s="2"/>
      <c r="H765" s="2"/>
      <c r="I765" s="2"/>
      <c r="J765" s="2"/>
      <c r="K765" s="2"/>
      <c r="L765" s="2"/>
      <c r="M765" s="2"/>
      <c r="N765" s="2"/>
      <c r="O765" s="2"/>
      <c r="P765" s="2"/>
      <c r="Q765" s="2"/>
      <c r="R765" s="2"/>
      <c r="S765" s="2"/>
      <c r="T765" s="2"/>
      <c r="U765" s="2"/>
      <c r="V765" s="2"/>
      <c r="W765" s="2"/>
      <c r="X765" s="2"/>
      <c r="Y765" s="2"/>
      <c r="Z765" s="2"/>
      <c r="AA765" s="2"/>
    </row>
    <row r="766" spans="1:27" ht="18.600000000000001">
      <c r="A766" s="28"/>
      <c r="B766" s="26"/>
      <c r="C766" s="26"/>
      <c r="D766" s="26"/>
      <c r="E766" s="2"/>
      <c r="F766" s="2"/>
      <c r="G766" s="2"/>
      <c r="H766" s="2"/>
      <c r="I766" s="2"/>
      <c r="J766" s="2"/>
      <c r="K766" s="2"/>
      <c r="L766" s="2"/>
      <c r="M766" s="2"/>
      <c r="N766" s="2"/>
      <c r="O766" s="2"/>
      <c r="P766" s="2"/>
      <c r="Q766" s="2"/>
      <c r="R766" s="2"/>
      <c r="S766" s="2"/>
      <c r="T766" s="2"/>
      <c r="U766" s="2"/>
      <c r="V766" s="2"/>
      <c r="W766" s="2"/>
      <c r="X766" s="2"/>
      <c r="Y766" s="2"/>
      <c r="Z766" s="2"/>
      <c r="AA766" s="2"/>
    </row>
    <row r="767" spans="1:27" ht="18.600000000000001">
      <c r="A767" s="28"/>
      <c r="B767" s="26"/>
      <c r="C767" s="26"/>
      <c r="D767" s="26"/>
      <c r="E767" s="2"/>
      <c r="F767" s="2"/>
      <c r="G767" s="2"/>
      <c r="H767" s="2"/>
      <c r="I767" s="2"/>
      <c r="J767" s="2"/>
      <c r="K767" s="2"/>
      <c r="L767" s="2"/>
      <c r="M767" s="2"/>
      <c r="N767" s="2"/>
      <c r="O767" s="2"/>
      <c r="P767" s="2"/>
      <c r="Q767" s="2"/>
      <c r="R767" s="2"/>
      <c r="S767" s="2"/>
      <c r="T767" s="2"/>
      <c r="U767" s="2"/>
      <c r="V767" s="2"/>
      <c r="W767" s="2"/>
      <c r="X767" s="2"/>
      <c r="Y767" s="2"/>
      <c r="Z767" s="2"/>
      <c r="AA767" s="2"/>
    </row>
    <row r="768" spans="1:27" ht="18.600000000000001">
      <c r="A768" s="28"/>
      <c r="B768" s="26"/>
      <c r="C768" s="26"/>
      <c r="D768" s="26"/>
      <c r="E768" s="2"/>
      <c r="F768" s="2"/>
      <c r="G768" s="2"/>
      <c r="H768" s="2"/>
      <c r="I768" s="2"/>
      <c r="J768" s="2"/>
      <c r="K768" s="2"/>
      <c r="L768" s="2"/>
      <c r="M768" s="2"/>
      <c r="N768" s="2"/>
      <c r="O768" s="2"/>
      <c r="P768" s="2"/>
      <c r="Q768" s="2"/>
      <c r="R768" s="2"/>
      <c r="S768" s="2"/>
      <c r="T768" s="2"/>
      <c r="U768" s="2"/>
      <c r="V768" s="2"/>
      <c r="W768" s="2"/>
      <c r="X768" s="2"/>
      <c r="Y768" s="2"/>
      <c r="Z768" s="2"/>
      <c r="AA768" s="2"/>
    </row>
    <row r="769" spans="1:27" ht="18.600000000000001">
      <c r="A769" s="28"/>
      <c r="B769" s="26"/>
      <c r="C769" s="26"/>
      <c r="D769" s="26"/>
      <c r="E769" s="2"/>
      <c r="F769" s="2"/>
      <c r="G769" s="2"/>
      <c r="H769" s="2"/>
      <c r="I769" s="2"/>
      <c r="J769" s="2"/>
      <c r="K769" s="2"/>
      <c r="L769" s="2"/>
      <c r="M769" s="2"/>
      <c r="N769" s="2"/>
      <c r="O769" s="2"/>
      <c r="P769" s="2"/>
      <c r="Q769" s="2"/>
      <c r="R769" s="2"/>
      <c r="S769" s="2"/>
      <c r="T769" s="2"/>
      <c r="U769" s="2"/>
      <c r="V769" s="2"/>
      <c r="W769" s="2"/>
      <c r="X769" s="2"/>
      <c r="Y769" s="2"/>
      <c r="Z769" s="2"/>
      <c r="AA769" s="2"/>
    </row>
    <row r="770" spans="1:27" ht="18.600000000000001">
      <c r="A770" s="28"/>
      <c r="B770" s="26"/>
      <c r="C770" s="26"/>
      <c r="D770" s="26"/>
      <c r="E770" s="2"/>
      <c r="F770" s="2"/>
      <c r="G770" s="2"/>
      <c r="H770" s="2"/>
      <c r="I770" s="2"/>
      <c r="J770" s="2"/>
      <c r="K770" s="2"/>
      <c r="L770" s="2"/>
      <c r="M770" s="2"/>
      <c r="N770" s="2"/>
      <c r="O770" s="2"/>
      <c r="P770" s="2"/>
      <c r="Q770" s="2"/>
      <c r="R770" s="2"/>
      <c r="S770" s="2"/>
      <c r="T770" s="2"/>
      <c r="U770" s="2"/>
      <c r="V770" s="2"/>
      <c r="W770" s="2"/>
      <c r="X770" s="2"/>
      <c r="Y770" s="2"/>
      <c r="Z770" s="2"/>
      <c r="AA770" s="2"/>
    </row>
    <row r="771" spans="1:27" ht="18.600000000000001">
      <c r="A771" s="28"/>
      <c r="B771" s="26"/>
      <c r="C771" s="26"/>
      <c r="D771" s="26"/>
      <c r="E771" s="2"/>
      <c r="F771" s="2"/>
      <c r="G771" s="2"/>
      <c r="H771" s="2"/>
      <c r="I771" s="2"/>
      <c r="J771" s="2"/>
      <c r="K771" s="2"/>
      <c r="L771" s="2"/>
      <c r="M771" s="2"/>
      <c r="N771" s="2"/>
      <c r="O771" s="2"/>
      <c r="P771" s="2"/>
      <c r="Q771" s="2"/>
      <c r="R771" s="2"/>
      <c r="S771" s="2"/>
      <c r="T771" s="2"/>
      <c r="U771" s="2"/>
      <c r="V771" s="2"/>
      <c r="W771" s="2"/>
      <c r="X771" s="2"/>
      <c r="Y771" s="2"/>
      <c r="Z771" s="2"/>
      <c r="AA771" s="2"/>
    </row>
    <row r="772" spans="1:27" ht="18.600000000000001">
      <c r="A772" s="28"/>
      <c r="B772" s="26"/>
      <c r="C772" s="26"/>
      <c r="D772" s="26"/>
      <c r="E772" s="2"/>
      <c r="F772" s="2"/>
      <c r="G772" s="2"/>
      <c r="H772" s="2"/>
      <c r="I772" s="2"/>
      <c r="J772" s="2"/>
      <c r="K772" s="2"/>
      <c r="L772" s="2"/>
      <c r="M772" s="2"/>
      <c r="N772" s="2"/>
      <c r="O772" s="2"/>
      <c r="P772" s="2"/>
      <c r="Q772" s="2"/>
      <c r="R772" s="2"/>
      <c r="S772" s="2"/>
      <c r="T772" s="2"/>
      <c r="U772" s="2"/>
      <c r="V772" s="2"/>
      <c r="W772" s="2"/>
      <c r="X772" s="2"/>
      <c r="Y772" s="2"/>
      <c r="Z772" s="2"/>
      <c r="AA772" s="2"/>
    </row>
    <row r="773" spans="1:27" ht="18.600000000000001">
      <c r="A773" s="28"/>
      <c r="B773" s="26"/>
      <c r="C773" s="26"/>
      <c r="D773" s="26"/>
      <c r="E773" s="2"/>
      <c r="F773" s="2"/>
      <c r="G773" s="2"/>
      <c r="H773" s="2"/>
      <c r="I773" s="2"/>
      <c r="J773" s="2"/>
      <c r="K773" s="2"/>
      <c r="L773" s="2"/>
      <c r="M773" s="2"/>
      <c r="N773" s="2"/>
      <c r="O773" s="2"/>
      <c r="P773" s="2"/>
      <c r="Q773" s="2"/>
      <c r="R773" s="2"/>
      <c r="S773" s="2"/>
      <c r="T773" s="2"/>
      <c r="U773" s="2"/>
      <c r="V773" s="2"/>
      <c r="W773" s="2"/>
      <c r="X773" s="2"/>
      <c r="Y773" s="2"/>
      <c r="Z773" s="2"/>
      <c r="AA773" s="2"/>
    </row>
    <row r="774" spans="1:27" ht="18.600000000000001">
      <c r="A774" s="28"/>
      <c r="B774" s="26"/>
      <c r="C774" s="26"/>
      <c r="D774" s="26"/>
      <c r="E774" s="2"/>
      <c r="F774" s="2"/>
      <c r="G774" s="2"/>
      <c r="H774" s="2"/>
      <c r="I774" s="2"/>
      <c r="J774" s="2"/>
      <c r="K774" s="2"/>
      <c r="L774" s="2"/>
      <c r="M774" s="2"/>
      <c r="N774" s="2"/>
      <c r="O774" s="2"/>
      <c r="P774" s="2"/>
      <c r="Q774" s="2"/>
      <c r="R774" s="2"/>
      <c r="S774" s="2"/>
      <c r="T774" s="2"/>
      <c r="U774" s="2"/>
      <c r="V774" s="2"/>
      <c r="W774" s="2"/>
      <c r="X774" s="2"/>
      <c r="Y774" s="2"/>
      <c r="Z774" s="2"/>
      <c r="AA774" s="2"/>
    </row>
    <row r="775" spans="1:27" ht="18.600000000000001">
      <c r="A775" s="28"/>
      <c r="B775" s="26"/>
      <c r="C775" s="26"/>
      <c r="D775" s="26"/>
      <c r="E775" s="2"/>
      <c r="F775" s="2"/>
      <c r="G775" s="2"/>
      <c r="H775" s="2"/>
      <c r="I775" s="2"/>
      <c r="J775" s="2"/>
      <c r="K775" s="2"/>
      <c r="L775" s="2"/>
      <c r="M775" s="2"/>
      <c r="N775" s="2"/>
      <c r="O775" s="2"/>
      <c r="P775" s="2"/>
      <c r="Q775" s="2"/>
      <c r="R775" s="2"/>
      <c r="S775" s="2"/>
      <c r="T775" s="2"/>
      <c r="U775" s="2"/>
      <c r="V775" s="2"/>
      <c r="W775" s="2"/>
      <c r="X775" s="2"/>
      <c r="Y775" s="2"/>
      <c r="Z775" s="2"/>
      <c r="AA775" s="2"/>
    </row>
    <row r="776" spans="1:27" ht="18.600000000000001">
      <c r="A776" s="28"/>
      <c r="B776" s="26"/>
      <c r="C776" s="26"/>
      <c r="D776" s="26"/>
      <c r="E776" s="2"/>
      <c r="F776" s="2"/>
      <c r="G776" s="2"/>
      <c r="H776" s="2"/>
      <c r="I776" s="2"/>
      <c r="J776" s="2"/>
      <c r="K776" s="2"/>
      <c r="L776" s="2"/>
      <c r="M776" s="2"/>
      <c r="N776" s="2"/>
      <c r="O776" s="2"/>
      <c r="P776" s="2"/>
      <c r="Q776" s="2"/>
      <c r="R776" s="2"/>
      <c r="S776" s="2"/>
      <c r="T776" s="2"/>
      <c r="U776" s="2"/>
      <c r="V776" s="2"/>
      <c r="W776" s="2"/>
      <c r="X776" s="2"/>
      <c r="Y776" s="2"/>
      <c r="Z776" s="2"/>
      <c r="AA776" s="2"/>
    </row>
    <row r="777" spans="1:27" ht="18.600000000000001">
      <c r="A777" s="28"/>
      <c r="B777" s="26"/>
      <c r="C777" s="26"/>
      <c r="D777" s="26"/>
      <c r="E777" s="2"/>
      <c r="F777" s="2"/>
      <c r="G777" s="2"/>
      <c r="H777" s="2"/>
      <c r="I777" s="2"/>
      <c r="J777" s="2"/>
      <c r="K777" s="2"/>
      <c r="L777" s="2"/>
      <c r="M777" s="2"/>
      <c r="N777" s="2"/>
      <c r="O777" s="2"/>
      <c r="P777" s="2"/>
      <c r="Q777" s="2"/>
      <c r="R777" s="2"/>
      <c r="S777" s="2"/>
      <c r="T777" s="2"/>
      <c r="U777" s="2"/>
      <c r="V777" s="2"/>
      <c r="W777" s="2"/>
      <c r="X777" s="2"/>
      <c r="Y777" s="2"/>
      <c r="Z777" s="2"/>
      <c r="AA777" s="2"/>
    </row>
    <row r="778" spans="1:27" ht="18.600000000000001">
      <c r="A778" s="28"/>
      <c r="B778" s="26"/>
      <c r="C778" s="26"/>
      <c r="D778" s="26"/>
      <c r="E778" s="2"/>
      <c r="F778" s="2"/>
      <c r="G778" s="2"/>
      <c r="H778" s="2"/>
      <c r="I778" s="2"/>
      <c r="J778" s="2"/>
      <c r="K778" s="2"/>
      <c r="L778" s="2"/>
      <c r="M778" s="2"/>
      <c r="N778" s="2"/>
      <c r="O778" s="2"/>
      <c r="P778" s="2"/>
      <c r="Q778" s="2"/>
      <c r="R778" s="2"/>
      <c r="S778" s="2"/>
      <c r="T778" s="2"/>
      <c r="U778" s="2"/>
      <c r="V778" s="2"/>
      <c r="W778" s="2"/>
      <c r="X778" s="2"/>
      <c r="Y778" s="2"/>
      <c r="Z778" s="2"/>
      <c r="AA778" s="2"/>
    </row>
    <row r="779" spans="1:27" ht="18.600000000000001">
      <c r="A779" s="28"/>
      <c r="B779" s="26"/>
      <c r="C779" s="26"/>
      <c r="D779" s="26"/>
      <c r="E779" s="2"/>
      <c r="F779" s="2"/>
      <c r="G779" s="2"/>
      <c r="H779" s="2"/>
      <c r="I779" s="2"/>
      <c r="J779" s="2"/>
      <c r="K779" s="2"/>
      <c r="L779" s="2"/>
      <c r="M779" s="2"/>
      <c r="N779" s="2"/>
      <c r="O779" s="2"/>
      <c r="P779" s="2"/>
      <c r="Q779" s="2"/>
      <c r="R779" s="2"/>
      <c r="S779" s="2"/>
      <c r="T779" s="2"/>
      <c r="U779" s="2"/>
      <c r="V779" s="2"/>
      <c r="W779" s="2"/>
      <c r="X779" s="2"/>
      <c r="Y779" s="2"/>
      <c r="Z779" s="2"/>
      <c r="AA779" s="2"/>
    </row>
    <row r="780" spans="1:27" ht="18.600000000000001">
      <c r="A780" s="28"/>
      <c r="B780" s="26"/>
      <c r="C780" s="26"/>
      <c r="D780" s="26"/>
      <c r="E780" s="2"/>
      <c r="F780" s="2"/>
      <c r="G780" s="2"/>
      <c r="H780" s="2"/>
      <c r="I780" s="2"/>
      <c r="J780" s="2"/>
      <c r="K780" s="2"/>
      <c r="L780" s="2"/>
      <c r="M780" s="2"/>
      <c r="N780" s="2"/>
      <c r="O780" s="2"/>
      <c r="P780" s="2"/>
      <c r="Q780" s="2"/>
      <c r="R780" s="2"/>
      <c r="S780" s="2"/>
      <c r="T780" s="2"/>
      <c r="U780" s="2"/>
      <c r="V780" s="2"/>
      <c r="W780" s="2"/>
      <c r="X780" s="2"/>
      <c r="Y780" s="2"/>
      <c r="Z780" s="2"/>
      <c r="AA780" s="2"/>
    </row>
    <row r="781" spans="1:27" ht="18.600000000000001">
      <c r="A781" s="28"/>
      <c r="B781" s="26"/>
      <c r="C781" s="26"/>
      <c r="D781" s="26"/>
      <c r="E781" s="2"/>
      <c r="F781" s="2"/>
      <c r="G781" s="2"/>
      <c r="H781" s="2"/>
      <c r="I781" s="2"/>
      <c r="J781" s="2"/>
      <c r="K781" s="2"/>
      <c r="L781" s="2"/>
      <c r="M781" s="2"/>
      <c r="N781" s="2"/>
      <c r="O781" s="2"/>
      <c r="P781" s="2"/>
      <c r="Q781" s="2"/>
      <c r="R781" s="2"/>
      <c r="S781" s="2"/>
      <c r="T781" s="2"/>
      <c r="U781" s="2"/>
      <c r="V781" s="2"/>
      <c r="W781" s="2"/>
      <c r="X781" s="2"/>
      <c r="Y781" s="2"/>
      <c r="Z781" s="2"/>
      <c r="AA781" s="2"/>
    </row>
    <row r="782" spans="1:27" ht="18.600000000000001">
      <c r="A782" s="28"/>
      <c r="B782" s="26"/>
      <c r="C782" s="26"/>
      <c r="D782" s="26"/>
      <c r="E782" s="2"/>
      <c r="F782" s="2"/>
      <c r="G782" s="2"/>
      <c r="H782" s="2"/>
      <c r="I782" s="2"/>
      <c r="J782" s="2"/>
      <c r="K782" s="2"/>
      <c r="L782" s="2"/>
      <c r="M782" s="2"/>
      <c r="N782" s="2"/>
      <c r="O782" s="2"/>
      <c r="P782" s="2"/>
      <c r="Q782" s="2"/>
      <c r="R782" s="2"/>
      <c r="S782" s="2"/>
      <c r="T782" s="2"/>
      <c r="U782" s="2"/>
      <c r="V782" s="2"/>
      <c r="W782" s="2"/>
      <c r="X782" s="2"/>
      <c r="Y782" s="2"/>
      <c r="Z782" s="2"/>
      <c r="AA782" s="2"/>
    </row>
    <row r="783" spans="1:27" ht="18.600000000000001">
      <c r="A783" s="28"/>
      <c r="B783" s="26"/>
      <c r="C783" s="26"/>
      <c r="D783" s="26"/>
      <c r="E783" s="2"/>
      <c r="F783" s="2"/>
      <c r="G783" s="2"/>
      <c r="H783" s="2"/>
      <c r="I783" s="2"/>
      <c r="J783" s="2"/>
      <c r="K783" s="2"/>
      <c r="L783" s="2"/>
      <c r="M783" s="2"/>
      <c r="N783" s="2"/>
      <c r="O783" s="2"/>
      <c r="P783" s="2"/>
      <c r="Q783" s="2"/>
      <c r="R783" s="2"/>
      <c r="S783" s="2"/>
      <c r="T783" s="2"/>
      <c r="U783" s="2"/>
      <c r="V783" s="2"/>
      <c r="W783" s="2"/>
      <c r="X783" s="2"/>
      <c r="Y783" s="2"/>
      <c r="Z783" s="2"/>
      <c r="AA783" s="2"/>
    </row>
    <row r="784" spans="1:27" ht="18.600000000000001">
      <c r="A784" s="28"/>
      <c r="B784" s="26"/>
      <c r="C784" s="26"/>
      <c r="D784" s="26"/>
      <c r="E784" s="2"/>
      <c r="F784" s="2"/>
      <c r="G784" s="2"/>
      <c r="H784" s="2"/>
      <c r="I784" s="2"/>
      <c r="J784" s="2"/>
      <c r="K784" s="2"/>
      <c r="L784" s="2"/>
      <c r="M784" s="2"/>
      <c r="N784" s="2"/>
      <c r="O784" s="2"/>
      <c r="P784" s="2"/>
      <c r="Q784" s="2"/>
      <c r="R784" s="2"/>
      <c r="S784" s="2"/>
      <c r="T784" s="2"/>
      <c r="U784" s="2"/>
      <c r="V784" s="2"/>
      <c r="W784" s="2"/>
      <c r="X784" s="2"/>
      <c r="Y784" s="2"/>
      <c r="Z784" s="2"/>
      <c r="AA784" s="2"/>
    </row>
    <row r="785" spans="1:27" ht="18.600000000000001">
      <c r="A785" s="28"/>
      <c r="B785" s="26"/>
      <c r="C785" s="26"/>
      <c r="D785" s="26"/>
      <c r="E785" s="2"/>
      <c r="F785" s="2"/>
      <c r="G785" s="2"/>
      <c r="H785" s="2"/>
      <c r="I785" s="2"/>
      <c r="J785" s="2"/>
      <c r="K785" s="2"/>
      <c r="L785" s="2"/>
      <c r="M785" s="2"/>
      <c r="N785" s="2"/>
      <c r="O785" s="2"/>
      <c r="P785" s="2"/>
      <c r="Q785" s="2"/>
      <c r="R785" s="2"/>
      <c r="S785" s="2"/>
      <c r="T785" s="2"/>
      <c r="U785" s="2"/>
      <c r="V785" s="2"/>
      <c r="W785" s="2"/>
      <c r="X785" s="2"/>
      <c r="Y785" s="2"/>
      <c r="Z785" s="2"/>
      <c r="AA785" s="2"/>
    </row>
    <row r="786" spans="1:27" ht="18.600000000000001">
      <c r="A786" s="28"/>
      <c r="B786" s="26"/>
      <c r="C786" s="26"/>
      <c r="D786" s="26"/>
      <c r="E786" s="2"/>
      <c r="F786" s="2"/>
      <c r="G786" s="2"/>
      <c r="H786" s="2"/>
      <c r="I786" s="2"/>
      <c r="J786" s="2"/>
      <c r="K786" s="2"/>
      <c r="L786" s="2"/>
      <c r="M786" s="2"/>
      <c r="N786" s="2"/>
      <c r="O786" s="2"/>
      <c r="P786" s="2"/>
      <c r="Q786" s="2"/>
      <c r="R786" s="2"/>
      <c r="S786" s="2"/>
      <c r="T786" s="2"/>
      <c r="U786" s="2"/>
      <c r="V786" s="2"/>
      <c r="W786" s="2"/>
      <c r="X786" s="2"/>
      <c r="Y786" s="2"/>
      <c r="Z786" s="2"/>
      <c r="AA786" s="2"/>
    </row>
    <row r="787" spans="1:27" ht="18.600000000000001">
      <c r="A787" s="28"/>
      <c r="B787" s="26"/>
      <c r="C787" s="26"/>
      <c r="D787" s="26"/>
      <c r="E787" s="2"/>
      <c r="F787" s="2"/>
      <c r="G787" s="2"/>
      <c r="H787" s="2"/>
      <c r="I787" s="2"/>
      <c r="J787" s="2"/>
      <c r="K787" s="2"/>
      <c r="L787" s="2"/>
      <c r="M787" s="2"/>
      <c r="N787" s="2"/>
      <c r="O787" s="2"/>
      <c r="P787" s="2"/>
      <c r="Q787" s="2"/>
      <c r="R787" s="2"/>
      <c r="S787" s="2"/>
      <c r="T787" s="2"/>
      <c r="U787" s="2"/>
      <c r="V787" s="2"/>
      <c r="W787" s="2"/>
      <c r="X787" s="2"/>
      <c r="Y787" s="2"/>
      <c r="Z787" s="2"/>
      <c r="AA787" s="2"/>
    </row>
    <row r="788" spans="1:27" ht="18.600000000000001">
      <c r="A788" s="28"/>
      <c r="B788" s="26"/>
      <c r="C788" s="26"/>
      <c r="D788" s="26"/>
      <c r="E788" s="2"/>
      <c r="F788" s="2"/>
      <c r="G788" s="2"/>
      <c r="H788" s="2"/>
      <c r="I788" s="2"/>
      <c r="J788" s="2"/>
      <c r="K788" s="2"/>
      <c r="L788" s="2"/>
      <c r="M788" s="2"/>
      <c r="N788" s="2"/>
      <c r="O788" s="2"/>
      <c r="P788" s="2"/>
      <c r="Q788" s="2"/>
      <c r="R788" s="2"/>
      <c r="S788" s="2"/>
      <c r="T788" s="2"/>
      <c r="U788" s="2"/>
      <c r="V788" s="2"/>
      <c r="W788" s="2"/>
      <c r="X788" s="2"/>
      <c r="Y788" s="2"/>
      <c r="Z788" s="2"/>
      <c r="AA788" s="2"/>
    </row>
    <row r="789" spans="1:27" ht="18.600000000000001">
      <c r="A789" s="28"/>
      <c r="B789" s="26"/>
      <c r="C789" s="26"/>
      <c r="D789" s="26"/>
      <c r="E789" s="2"/>
      <c r="F789" s="2"/>
      <c r="G789" s="2"/>
      <c r="H789" s="2"/>
      <c r="I789" s="2"/>
      <c r="J789" s="2"/>
      <c r="K789" s="2"/>
      <c r="L789" s="2"/>
      <c r="M789" s="2"/>
      <c r="N789" s="2"/>
      <c r="O789" s="2"/>
      <c r="P789" s="2"/>
      <c r="Q789" s="2"/>
      <c r="R789" s="2"/>
      <c r="S789" s="2"/>
      <c r="T789" s="2"/>
      <c r="U789" s="2"/>
      <c r="V789" s="2"/>
      <c r="W789" s="2"/>
      <c r="X789" s="2"/>
      <c r="Y789" s="2"/>
      <c r="Z789" s="2"/>
      <c r="AA789" s="2"/>
    </row>
    <row r="790" spans="1:27" ht="18.600000000000001">
      <c r="A790" s="28"/>
      <c r="B790" s="26"/>
      <c r="C790" s="26"/>
      <c r="D790" s="26"/>
      <c r="E790" s="2"/>
      <c r="F790" s="2"/>
      <c r="G790" s="2"/>
      <c r="H790" s="2"/>
      <c r="I790" s="2"/>
      <c r="J790" s="2"/>
      <c r="K790" s="2"/>
      <c r="L790" s="2"/>
      <c r="M790" s="2"/>
      <c r="N790" s="2"/>
      <c r="O790" s="2"/>
      <c r="P790" s="2"/>
      <c r="Q790" s="2"/>
      <c r="R790" s="2"/>
      <c r="S790" s="2"/>
      <c r="T790" s="2"/>
      <c r="U790" s="2"/>
      <c r="V790" s="2"/>
      <c r="W790" s="2"/>
      <c r="X790" s="2"/>
      <c r="Y790" s="2"/>
      <c r="Z790" s="2"/>
      <c r="AA790" s="2"/>
    </row>
    <row r="791" spans="1:27" ht="18.600000000000001">
      <c r="A791" s="28"/>
      <c r="B791" s="26"/>
      <c r="C791" s="26"/>
      <c r="D791" s="26"/>
      <c r="E791" s="2"/>
      <c r="F791" s="2"/>
      <c r="G791" s="2"/>
      <c r="H791" s="2"/>
      <c r="I791" s="2"/>
      <c r="J791" s="2"/>
      <c r="K791" s="2"/>
      <c r="L791" s="2"/>
      <c r="M791" s="2"/>
      <c r="N791" s="2"/>
      <c r="O791" s="2"/>
      <c r="P791" s="2"/>
      <c r="Q791" s="2"/>
      <c r="R791" s="2"/>
      <c r="S791" s="2"/>
      <c r="T791" s="2"/>
      <c r="U791" s="2"/>
      <c r="V791" s="2"/>
      <c r="W791" s="2"/>
      <c r="X791" s="2"/>
      <c r="Y791" s="2"/>
      <c r="Z791" s="2"/>
      <c r="AA791" s="2"/>
    </row>
    <row r="792" spans="1:27" ht="18.600000000000001">
      <c r="A792" s="28"/>
      <c r="B792" s="26"/>
      <c r="C792" s="26"/>
      <c r="D792" s="26"/>
      <c r="E792" s="2"/>
      <c r="F792" s="2"/>
      <c r="G792" s="2"/>
      <c r="H792" s="2"/>
      <c r="I792" s="2"/>
      <c r="J792" s="2"/>
      <c r="K792" s="2"/>
      <c r="L792" s="2"/>
      <c r="M792" s="2"/>
      <c r="N792" s="2"/>
      <c r="O792" s="2"/>
      <c r="P792" s="2"/>
      <c r="Q792" s="2"/>
      <c r="R792" s="2"/>
      <c r="S792" s="2"/>
      <c r="T792" s="2"/>
      <c r="U792" s="2"/>
      <c r="V792" s="2"/>
      <c r="W792" s="2"/>
      <c r="X792" s="2"/>
      <c r="Y792" s="2"/>
      <c r="Z792" s="2"/>
      <c r="AA792" s="2"/>
    </row>
    <row r="793" spans="1:27" ht="18.600000000000001">
      <c r="A793" s="28"/>
      <c r="B793" s="26"/>
      <c r="C793" s="26"/>
      <c r="D793" s="26"/>
      <c r="E793" s="2"/>
      <c r="F793" s="2"/>
      <c r="G793" s="2"/>
      <c r="H793" s="2"/>
      <c r="I793" s="2"/>
      <c r="J793" s="2"/>
      <c r="K793" s="2"/>
      <c r="L793" s="2"/>
      <c r="M793" s="2"/>
      <c r="N793" s="2"/>
      <c r="O793" s="2"/>
      <c r="P793" s="2"/>
      <c r="Q793" s="2"/>
      <c r="R793" s="2"/>
      <c r="S793" s="2"/>
      <c r="T793" s="2"/>
      <c r="U793" s="2"/>
      <c r="V793" s="2"/>
      <c r="W793" s="2"/>
      <c r="X793" s="2"/>
      <c r="Y793" s="2"/>
      <c r="Z793" s="2"/>
      <c r="AA793" s="2"/>
    </row>
    <row r="794" spans="1:27" ht="18.600000000000001">
      <c r="A794" s="28"/>
      <c r="B794" s="26"/>
      <c r="C794" s="26"/>
      <c r="D794" s="26"/>
      <c r="E794" s="2"/>
      <c r="F794" s="2"/>
      <c r="G794" s="2"/>
      <c r="H794" s="2"/>
      <c r="I794" s="2"/>
      <c r="J794" s="2"/>
      <c r="K794" s="2"/>
      <c r="L794" s="2"/>
      <c r="M794" s="2"/>
      <c r="N794" s="2"/>
      <c r="O794" s="2"/>
      <c r="P794" s="2"/>
      <c r="Q794" s="2"/>
      <c r="R794" s="2"/>
      <c r="S794" s="2"/>
      <c r="T794" s="2"/>
      <c r="U794" s="2"/>
      <c r="V794" s="2"/>
      <c r="W794" s="2"/>
      <c r="X794" s="2"/>
      <c r="Y794" s="2"/>
      <c r="Z794" s="2"/>
      <c r="AA794" s="2"/>
    </row>
    <row r="795" spans="1:27" ht="18.600000000000001">
      <c r="A795" s="28"/>
      <c r="B795" s="26"/>
      <c r="C795" s="26"/>
      <c r="D795" s="26"/>
      <c r="E795" s="2"/>
      <c r="F795" s="2"/>
      <c r="G795" s="2"/>
      <c r="H795" s="2"/>
      <c r="I795" s="2"/>
      <c r="J795" s="2"/>
      <c r="K795" s="2"/>
      <c r="L795" s="2"/>
      <c r="M795" s="2"/>
      <c r="N795" s="2"/>
      <c r="O795" s="2"/>
      <c r="P795" s="2"/>
      <c r="Q795" s="2"/>
      <c r="R795" s="2"/>
      <c r="S795" s="2"/>
      <c r="T795" s="2"/>
      <c r="U795" s="2"/>
      <c r="V795" s="2"/>
      <c r="W795" s="2"/>
      <c r="X795" s="2"/>
      <c r="Y795" s="2"/>
      <c r="Z795" s="2"/>
      <c r="AA795" s="2"/>
    </row>
    <row r="796" spans="1:27" ht="18.600000000000001">
      <c r="A796" s="28"/>
      <c r="B796" s="26"/>
      <c r="C796" s="26"/>
      <c r="D796" s="26"/>
      <c r="E796" s="2"/>
      <c r="F796" s="2"/>
      <c r="G796" s="2"/>
      <c r="H796" s="2"/>
      <c r="I796" s="2"/>
      <c r="J796" s="2"/>
      <c r="K796" s="2"/>
      <c r="L796" s="2"/>
      <c r="M796" s="2"/>
      <c r="N796" s="2"/>
      <c r="O796" s="2"/>
      <c r="P796" s="2"/>
      <c r="Q796" s="2"/>
      <c r="R796" s="2"/>
      <c r="S796" s="2"/>
      <c r="T796" s="2"/>
      <c r="U796" s="2"/>
      <c r="V796" s="2"/>
      <c r="W796" s="2"/>
      <c r="X796" s="2"/>
      <c r="Y796" s="2"/>
      <c r="Z796" s="2"/>
      <c r="AA796" s="2"/>
    </row>
    <row r="797" spans="1:27" ht="18.600000000000001">
      <c r="A797" s="28"/>
      <c r="B797" s="26"/>
      <c r="C797" s="26"/>
      <c r="D797" s="26"/>
      <c r="E797" s="2"/>
      <c r="F797" s="2"/>
      <c r="G797" s="2"/>
      <c r="H797" s="2"/>
      <c r="I797" s="2"/>
      <c r="J797" s="2"/>
      <c r="K797" s="2"/>
      <c r="L797" s="2"/>
      <c r="M797" s="2"/>
      <c r="N797" s="2"/>
      <c r="O797" s="2"/>
      <c r="P797" s="2"/>
      <c r="Q797" s="2"/>
      <c r="R797" s="2"/>
      <c r="S797" s="2"/>
      <c r="T797" s="2"/>
      <c r="U797" s="2"/>
      <c r="V797" s="2"/>
      <c r="W797" s="2"/>
      <c r="X797" s="2"/>
      <c r="Y797" s="2"/>
      <c r="Z797" s="2"/>
      <c r="AA797" s="2"/>
    </row>
    <row r="798" spans="1:27" ht="18.600000000000001">
      <c r="A798" s="28"/>
      <c r="B798" s="26"/>
      <c r="C798" s="26"/>
      <c r="D798" s="26"/>
      <c r="E798" s="2"/>
      <c r="F798" s="2"/>
      <c r="G798" s="2"/>
      <c r="H798" s="2"/>
      <c r="I798" s="2"/>
      <c r="J798" s="2"/>
      <c r="K798" s="2"/>
      <c r="L798" s="2"/>
      <c r="M798" s="2"/>
      <c r="N798" s="2"/>
      <c r="O798" s="2"/>
      <c r="P798" s="2"/>
      <c r="Q798" s="2"/>
      <c r="R798" s="2"/>
      <c r="S798" s="2"/>
      <c r="T798" s="2"/>
      <c r="U798" s="2"/>
      <c r="V798" s="2"/>
      <c r="W798" s="2"/>
      <c r="X798" s="2"/>
      <c r="Y798" s="2"/>
      <c r="Z798" s="2"/>
      <c r="AA798" s="2"/>
    </row>
    <row r="799" spans="1:27" ht="18.600000000000001">
      <c r="A799" s="28"/>
      <c r="B799" s="26"/>
      <c r="C799" s="26"/>
      <c r="D799" s="26"/>
      <c r="E799" s="2"/>
      <c r="F799" s="2"/>
      <c r="G799" s="2"/>
      <c r="H799" s="2"/>
      <c r="I799" s="2"/>
      <c r="J799" s="2"/>
      <c r="K799" s="2"/>
      <c r="L799" s="2"/>
      <c r="M799" s="2"/>
      <c r="N799" s="2"/>
      <c r="O799" s="2"/>
      <c r="P799" s="2"/>
      <c r="Q799" s="2"/>
      <c r="R799" s="2"/>
      <c r="S799" s="2"/>
      <c r="T799" s="2"/>
      <c r="U799" s="2"/>
      <c r="V799" s="2"/>
      <c r="W799" s="2"/>
      <c r="X799" s="2"/>
      <c r="Y799" s="2"/>
      <c r="Z799" s="2"/>
      <c r="AA799" s="2"/>
    </row>
    <row r="800" spans="1:27" ht="18.600000000000001">
      <c r="A800" s="28"/>
      <c r="B800" s="26"/>
      <c r="C800" s="26"/>
      <c r="D800" s="26"/>
      <c r="E800" s="2"/>
      <c r="F800" s="2"/>
      <c r="G800" s="2"/>
      <c r="H800" s="2"/>
      <c r="I800" s="2"/>
      <c r="J800" s="2"/>
      <c r="K800" s="2"/>
      <c r="L800" s="2"/>
      <c r="M800" s="2"/>
      <c r="N800" s="2"/>
      <c r="O800" s="2"/>
      <c r="P800" s="2"/>
      <c r="Q800" s="2"/>
      <c r="R800" s="2"/>
      <c r="S800" s="2"/>
      <c r="T800" s="2"/>
      <c r="U800" s="2"/>
      <c r="V800" s="2"/>
      <c r="W800" s="2"/>
      <c r="X800" s="2"/>
      <c r="Y800" s="2"/>
      <c r="Z800" s="2"/>
      <c r="AA800" s="2"/>
    </row>
    <row r="801" spans="1:27" ht="18.600000000000001">
      <c r="A801" s="28"/>
      <c r="B801" s="26"/>
      <c r="C801" s="26"/>
      <c r="D801" s="26"/>
      <c r="E801" s="2"/>
      <c r="F801" s="2"/>
      <c r="G801" s="2"/>
      <c r="H801" s="2"/>
      <c r="I801" s="2"/>
      <c r="J801" s="2"/>
      <c r="K801" s="2"/>
      <c r="L801" s="2"/>
      <c r="M801" s="2"/>
      <c r="N801" s="2"/>
      <c r="O801" s="2"/>
      <c r="P801" s="2"/>
      <c r="Q801" s="2"/>
      <c r="R801" s="2"/>
      <c r="S801" s="2"/>
      <c r="T801" s="2"/>
      <c r="U801" s="2"/>
      <c r="V801" s="2"/>
      <c r="W801" s="2"/>
      <c r="X801" s="2"/>
      <c r="Y801" s="2"/>
      <c r="Z801" s="2"/>
      <c r="AA801" s="2"/>
    </row>
    <row r="802" spans="1:27" ht="18.600000000000001">
      <c r="A802" s="28"/>
      <c r="B802" s="26"/>
      <c r="C802" s="26"/>
      <c r="D802" s="26"/>
      <c r="E802" s="2"/>
      <c r="F802" s="2"/>
      <c r="G802" s="2"/>
      <c r="H802" s="2"/>
      <c r="I802" s="2"/>
      <c r="J802" s="2"/>
      <c r="K802" s="2"/>
      <c r="L802" s="2"/>
      <c r="M802" s="2"/>
      <c r="N802" s="2"/>
      <c r="O802" s="2"/>
      <c r="P802" s="2"/>
      <c r="Q802" s="2"/>
      <c r="R802" s="2"/>
      <c r="S802" s="2"/>
      <c r="T802" s="2"/>
      <c r="U802" s="2"/>
      <c r="V802" s="2"/>
      <c r="W802" s="2"/>
      <c r="X802" s="2"/>
      <c r="Y802" s="2"/>
      <c r="Z802" s="2"/>
      <c r="AA802" s="2"/>
    </row>
    <row r="803" spans="1:27" ht="18.600000000000001">
      <c r="A803" s="28"/>
      <c r="B803" s="26"/>
      <c r="C803" s="26"/>
      <c r="D803" s="26"/>
      <c r="E803" s="2"/>
      <c r="F803" s="2"/>
      <c r="G803" s="2"/>
      <c r="H803" s="2"/>
      <c r="I803" s="2"/>
      <c r="J803" s="2"/>
      <c r="K803" s="2"/>
      <c r="L803" s="2"/>
      <c r="M803" s="2"/>
      <c r="N803" s="2"/>
      <c r="O803" s="2"/>
      <c r="P803" s="2"/>
      <c r="Q803" s="2"/>
      <c r="R803" s="2"/>
      <c r="S803" s="2"/>
      <c r="T803" s="2"/>
      <c r="U803" s="2"/>
      <c r="V803" s="2"/>
      <c r="W803" s="2"/>
      <c r="X803" s="2"/>
      <c r="Y803" s="2"/>
      <c r="Z803" s="2"/>
      <c r="AA803" s="2"/>
    </row>
    <row r="804" spans="1:27" ht="18.600000000000001">
      <c r="A804" s="28"/>
      <c r="B804" s="26"/>
      <c r="C804" s="26"/>
      <c r="D804" s="26"/>
      <c r="E804" s="2"/>
      <c r="F804" s="2"/>
      <c r="G804" s="2"/>
      <c r="H804" s="2"/>
      <c r="I804" s="2"/>
      <c r="J804" s="2"/>
      <c r="K804" s="2"/>
      <c r="L804" s="2"/>
      <c r="M804" s="2"/>
      <c r="N804" s="2"/>
      <c r="O804" s="2"/>
      <c r="P804" s="2"/>
      <c r="Q804" s="2"/>
      <c r="R804" s="2"/>
      <c r="S804" s="2"/>
      <c r="T804" s="2"/>
      <c r="U804" s="2"/>
      <c r="V804" s="2"/>
      <c r="W804" s="2"/>
      <c r="X804" s="2"/>
      <c r="Y804" s="2"/>
      <c r="Z804" s="2"/>
      <c r="AA804" s="2"/>
    </row>
    <row r="805" spans="1:27" ht="18.600000000000001">
      <c r="A805" s="28"/>
      <c r="B805" s="26"/>
      <c r="C805" s="26"/>
      <c r="D805" s="26"/>
      <c r="E805" s="2"/>
      <c r="F805" s="2"/>
      <c r="G805" s="2"/>
      <c r="H805" s="2"/>
      <c r="I805" s="2"/>
      <c r="J805" s="2"/>
      <c r="K805" s="2"/>
      <c r="L805" s="2"/>
      <c r="M805" s="2"/>
      <c r="N805" s="2"/>
      <c r="O805" s="2"/>
      <c r="P805" s="2"/>
      <c r="Q805" s="2"/>
      <c r="R805" s="2"/>
      <c r="S805" s="2"/>
      <c r="T805" s="2"/>
      <c r="U805" s="2"/>
      <c r="V805" s="2"/>
      <c r="W805" s="2"/>
      <c r="X805" s="2"/>
      <c r="Y805" s="2"/>
      <c r="Z805" s="2"/>
      <c r="AA805" s="2"/>
    </row>
    <row r="806" spans="1:27" ht="18.600000000000001">
      <c r="A806" s="28"/>
      <c r="B806" s="26"/>
      <c r="C806" s="26"/>
      <c r="D806" s="26"/>
      <c r="E806" s="2"/>
      <c r="F806" s="2"/>
      <c r="G806" s="2"/>
      <c r="H806" s="2"/>
      <c r="I806" s="2"/>
      <c r="J806" s="2"/>
      <c r="K806" s="2"/>
      <c r="L806" s="2"/>
      <c r="M806" s="2"/>
      <c r="N806" s="2"/>
      <c r="O806" s="2"/>
      <c r="P806" s="2"/>
      <c r="Q806" s="2"/>
      <c r="R806" s="2"/>
      <c r="S806" s="2"/>
      <c r="T806" s="2"/>
      <c r="U806" s="2"/>
      <c r="V806" s="2"/>
      <c r="W806" s="2"/>
      <c r="X806" s="2"/>
      <c r="Y806" s="2"/>
      <c r="Z806" s="2"/>
      <c r="AA806" s="2"/>
    </row>
    <row r="807" spans="1:27" ht="18.600000000000001">
      <c r="A807" s="28"/>
      <c r="B807" s="26"/>
      <c r="C807" s="26"/>
      <c r="D807" s="26"/>
      <c r="E807" s="2"/>
      <c r="F807" s="2"/>
      <c r="G807" s="2"/>
      <c r="H807" s="2"/>
      <c r="I807" s="2"/>
      <c r="J807" s="2"/>
      <c r="K807" s="2"/>
      <c r="L807" s="2"/>
      <c r="M807" s="2"/>
      <c r="N807" s="2"/>
      <c r="O807" s="2"/>
      <c r="P807" s="2"/>
      <c r="Q807" s="2"/>
      <c r="R807" s="2"/>
      <c r="S807" s="2"/>
      <c r="T807" s="2"/>
      <c r="U807" s="2"/>
      <c r="V807" s="2"/>
      <c r="W807" s="2"/>
      <c r="X807" s="2"/>
      <c r="Y807" s="2"/>
      <c r="Z807" s="2"/>
      <c r="AA807" s="2"/>
    </row>
    <row r="808" spans="1:27" ht="18.600000000000001">
      <c r="A808" s="28"/>
      <c r="B808" s="26"/>
      <c r="C808" s="26"/>
      <c r="D808" s="26"/>
      <c r="E808" s="2"/>
      <c r="F808" s="2"/>
      <c r="G808" s="2"/>
      <c r="H808" s="2"/>
      <c r="I808" s="2"/>
      <c r="J808" s="2"/>
      <c r="K808" s="2"/>
      <c r="L808" s="2"/>
      <c r="M808" s="2"/>
      <c r="N808" s="2"/>
      <c r="O808" s="2"/>
      <c r="P808" s="2"/>
      <c r="Q808" s="2"/>
      <c r="R808" s="2"/>
      <c r="S808" s="2"/>
      <c r="T808" s="2"/>
      <c r="U808" s="2"/>
      <c r="V808" s="2"/>
      <c r="W808" s="2"/>
      <c r="X808" s="2"/>
      <c r="Y808" s="2"/>
      <c r="Z808" s="2"/>
      <c r="AA808" s="2"/>
    </row>
    <row r="809" spans="1:27" ht="18.600000000000001">
      <c r="A809" s="28"/>
      <c r="B809" s="26"/>
      <c r="C809" s="26"/>
      <c r="D809" s="26"/>
      <c r="E809" s="2"/>
      <c r="F809" s="2"/>
      <c r="G809" s="2"/>
      <c r="H809" s="2"/>
      <c r="I809" s="2"/>
      <c r="J809" s="2"/>
      <c r="K809" s="2"/>
      <c r="L809" s="2"/>
      <c r="M809" s="2"/>
      <c r="N809" s="2"/>
      <c r="O809" s="2"/>
      <c r="P809" s="2"/>
      <c r="Q809" s="2"/>
      <c r="R809" s="2"/>
      <c r="S809" s="2"/>
      <c r="T809" s="2"/>
      <c r="U809" s="2"/>
      <c r="V809" s="2"/>
      <c r="W809" s="2"/>
      <c r="X809" s="2"/>
      <c r="Y809" s="2"/>
      <c r="Z809" s="2"/>
      <c r="AA809" s="2"/>
    </row>
    <row r="810" spans="1:27" ht="18.600000000000001">
      <c r="A810" s="28"/>
      <c r="B810" s="26"/>
      <c r="C810" s="26"/>
      <c r="D810" s="26"/>
      <c r="E810" s="2"/>
      <c r="F810" s="2"/>
      <c r="G810" s="2"/>
      <c r="H810" s="2"/>
      <c r="I810" s="2"/>
      <c r="J810" s="2"/>
      <c r="K810" s="2"/>
      <c r="L810" s="2"/>
      <c r="M810" s="2"/>
      <c r="N810" s="2"/>
      <c r="O810" s="2"/>
      <c r="P810" s="2"/>
      <c r="Q810" s="2"/>
      <c r="R810" s="2"/>
      <c r="S810" s="2"/>
      <c r="T810" s="2"/>
      <c r="U810" s="2"/>
      <c r="V810" s="2"/>
      <c r="W810" s="2"/>
      <c r="X810" s="2"/>
      <c r="Y810" s="2"/>
      <c r="Z810" s="2"/>
      <c r="AA810" s="2"/>
    </row>
    <row r="811" spans="1:27" ht="18.600000000000001">
      <c r="A811" s="28"/>
      <c r="B811" s="26"/>
      <c r="C811" s="26"/>
      <c r="D811" s="26"/>
      <c r="E811" s="2"/>
      <c r="F811" s="2"/>
      <c r="G811" s="2"/>
      <c r="H811" s="2"/>
      <c r="I811" s="2"/>
      <c r="J811" s="2"/>
      <c r="K811" s="2"/>
      <c r="L811" s="2"/>
      <c r="M811" s="2"/>
      <c r="N811" s="2"/>
      <c r="O811" s="2"/>
      <c r="P811" s="2"/>
      <c r="Q811" s="2"/>
      <c r="R811" s="2"/>
      <c r="S811" s="2"/>
      <c r="T811" s="2"/>
      <c r="U811" s="2"/>
      <c r="V811" s="2"/>
      <c r="W811" s="2"/>
      <c r="X811" s="2"/>
      <c r="Y811" s="2"/>
      <c r="Z811" s="2"/>
      <c r="AA811" s="2"/>
    </row>
    <row r="812" spans="1:27" ht="18.600000000000001">
      <c r="A812" s="28"/>
      <c r="B812" s="26"/>
      <c r="C812" s="26"/>
      <c r="D812" s="26"/>
      <c r="E812" s="2"/>
      <c r="F812" s="2"/>
      <c r="G812" s="2"/>
      <c r="H812" s="2"/>
      <c r="I812" s="2"/>
      <c r="J812" s="2"/>
      <c r="K812" s="2"/>
      <c r="L812" s="2"/>
      <c r="M812" s="2"/>
      <c r="N812" s="2"/>
      <c r="O812" s="2"/>
      <c r="P812" s="2"/>
      <c r="Q812" s="2"/>
      <c r="R812" s="2"/>
      <c r="S812" s="2"/>
      <c r="T812" s="2"/>
      <c r="U812" s="2"/>
      <c r="V812" s="2"/>
      <c r="W812" s="2"/>
      <c r="X812" s="2"/>
      <c r="Y812" s="2"/>
      <c r="Z812" s="2"/>
      <c r="AA812" s="2"/>
    </row>
    <row r="813" spans="1:27" ht="18.600000000000001">
      <c r="A813" s="28"/>
      <c r="B813" s="26"/>
      <c r="C813" s="26"/>
      <c r="D813" s="26"/>
      <c r="E813" s="2"/>
      <c r="F813" s="2"/>
      <c r="G813" s="2"/>
      <c r="H813" s="2"/>
      <c r="I813" s="2"/>
      <c r="J813" s="2"/>
      <c r="K813" s="2"/>
      <c r="L813" s="2"/>
      <c r="M813" s="2"/>
      <c r="N813" s="2"/>
      <c r="O813" s="2"/>
      <c r="P813" s="2"/>
      <c r="Q813" s="2"/>
      <c r="R813" s="2"/>
      <c r="S813" s="2"/>
      <c r="T813" s="2"/>
      <c r="U813" s="2"/>
      <c r="V813" s="2"/>
      <c r="W813" s="2"/>
      <c r="X813" s="2"/>
      <c r="Y813" s="2"/>
      <c r="Z813" s="2"/>
      <c r="AA813" s="2"/>
    </row>
    <row r="814" spans="1:27" ht="18.600000000000001">
      <c r="A814" s="28"/>
      <c r="B814" s="26"/>
      <c r="C814" s="26"/>
      <c r="D814" s="26"/>
      <c r="E814" s="2"/>
      <c r="F814" s="2"/>
      <c r="G814" s="2"/>
      <c r="H814" s="2"/>
      <c r="I814" s="2"/>
      <c r="J814" s="2"/>
      <c r="K814" s="2"/>
      <c r="L814" s="2"/>
      <c r="M814" s="2"/>
      <c r="N814" s="2"/>
      <c r="O814" s="2"/>
      <c r="P814" s="2"/>
      <c r="Q814" s="2"/>
      <c r="R814" s="2"/>
      <c r="S814" s="2"/>
      <c r="T814" s="2"/>
      <c r="U814" s="2"/>
      <c r="V814" s="2"/>
      <c r="W814" s="2"/>
      <c r="X814" s="2"/>
      <c r="Y814" s="2"/>
      <c r="Z814" s="2"/>
      <c r="AA814" s="2"/>
    </row>
    <row r="815" spans="1:27" ht="18.600000000000001">
      <c r="A815" s="28"/>
      <c r="B815" s="26"/>
      <c r="C815" s="26"/>
      <c r="D815" s="26"/>
      <c r="E815" s="2"/>
      <c r="F815" s="2"/>
      <c r="G815" s="2"/>
      <c r="H815" s="2"/>
      <c r="I815" s="2"/>
      <c r="J815" s="2"/>
      <c r="K815" s="2"/>
      <c r="L815" s="2"/>
      <c r="M815" s="2"/>
      <c r="N815" s="2"/>
      <c r="O815" s="2"/>
      <c r="P815" s="2"/>
      <c r="Q815" s="2"/>
      <c r="R815" s="2"/>
      <c r="S815" s="2"/>
      <c r="T815" s="2"/>
      <c r="U815" s="2"/>
      <c r="V815" s="2"/>
      <c r="W815" s="2"/>
      <c r="X815" s="2"/>
      <c r="Y815" s="2"/>
      <c r="Z815" s="2"/>
      <c r="AA815" s="2"/>
    </row>
    <row r="816" spans="1:27" ht="18.600000000000001">
      <c r="A816" s="28"/>
      <c r="B816" s="26"/>
      <c r="C816" s="26"/>
      <c r="D816" s="26"/>
      <c r="E816" s="2"/>
      <c r="F816" s="2"/>
      <c r="G816" s="2"/>
      <c r="H816" s="2"/>
      <c r="I816" s="2"/>
      <c r="J816" s="2"/>
      <c r="K816" s="2"/>
      <c r="L816" s="2"/>
      <c r="M816" s="2"/>
      <c r="N816" s="2"/>
      <c r="O816" s="2"/>
      <c r="P816" s="2"/>
      <c r="Q816" s="2"/>
      <c r="R816" s="2"/>
      <c r="S816" s="2"/>
      <c r="T816" s="2"/>
      <c r="U816" s="2"/>
      <c r="V816" s="2"/>
      <c r="W816" s="2"/>
      <c r="X816" s="2"/>
      <c r="Y816" s="2"/>
      <c r="Z816" s="2"/>
      <c r="AA816" s="2"/>
    </row>
    <row r="817" spans="1:27" ht="18.600000000000001">
      <c r="A817" s="28"/>
      <c r="B817" s="26"/>
      <c r="C817" s="26"/>
      <c r="D817" s="26"/>
      <c r="E817" s="2"/>
      <c r="F817" s="2"/>
      <c r="G817" s="2"/>
      <c r="H817" s="2"/>
      <c r="I817" s="2"/>
      <c r="J817" s="2"/>
      <c r="K817" s="2"/>
      <c r="L817" s="2"/>
      <c r="M817" s="2"/>
      <c r="N817" s="2"/>
      <c r="O817" s="2"/>
      <c r="P817" s="2"/>
      <c r="Q817" s="2"/>
      <c r="R817" s="2"/>
      <c r="S817" s="2"/>
      <c r="T817" s="2"/>
      <c r="U817" s="2"/>
      <c r="V817" s="2"/>
      <c r="W817" s="2"/>
      <c r="X817" s="2"/>
      <c r="Y817" s="2"/>
      <c r="Z817" s="2"/>
      <c r="AA817" s="2"/>
    </row>
    <row r="818" spans="1:27" ht="18.600000000000001">
      <c r="A818" s="28"/>
      <c r="B818" s="26"/>
      <c r="C818" s="26"/>
      <c r="D818" s="26"/>
      <c r="E818" s="2"/>
      <c r="F818" s="2"/>
      <c r="G818" s="2"/>
      <c r="H818" s="2"/>
      <c r="I818" s="2"/>
      <c r="J818" s="2"/>
      <c r="K818" s="2"/>
      <c r="L818" s="2"/>
      <c r="M818" s="2"/>
      <c r="N818" s="2"/>
      <c r="O818" s="2"/>
      <c r="P818" s="2"/>
      <c r="Q818" s="2"/>
      <c r="R818" s="2"/>
      <c r="S818" s="2"/>
      <c r="T818" s="2"/>
      <c r="U818" s="2"/>
      <c r="V818" s="2"/>
      <c r="W818" s="2"/>
      <c r="X818" s="2"/>
      <c r="Y818" s="2"/>
      <c r="Z818" s="2"/>
      <c r="AA818" s="2"/>
    </row>
    <row r="819" spans="1:27" ht="18.600000000000001">
      <c r="A819" s="28"/>
      <c r="B819" s="26"/>
      <c r="C819" s="26"/>
      <c r="D819" s="26"/>
      <c r="E819" s="2"/>
      <c r="F819" s="2"/>
      <c r="G819" s="2"/>
      <c r="H819" s="2"/>
      <c r="I819" s="2"/>
      <c r="J819" s="2"/>
      <c r="K819" s="2"/>
      <c r="L819" s="2"/>
      <c r="M819" s="2"/>
      <c r="N819" s="2"/>
      <c r="O819" s="2"/>
      <c r="P819" s="2"/>
      <c r="Q819" s="2"/>
      <c r="R819" s="2"/>
      <c r="S819" s="2"/>
      <c r="T819" s="2"/>
      <c r="U819" s="2"/>
      <c r="V819" s="2"/>
      <c r="W819" s="2"/>
      <c r="X819" s="2"/>
      <c r="Y819" s="2"/>
      <c r="Z819" s="2"/>
      <c r="AA819" s="2"/>
    </row>
    <row r="820" spans="1:27" ht="18.600000000000001">
      <c r="A820" s="28"/>
      <c r="B820" s="26"/>
      <c r="C820" s="26"/>
      <c r="D820" s="26"/>
      <c r="E820" s="2"/>
      <c r="F820" s="2"/>
      <c r="G820" s="2"/>
      <c r="H820" s="2"/>
      <c r="I820" s="2"/>
      <c r="J820" s="2"/>
      <c r="K820" s="2"/>
      <c r="L820" s="2"/>
      <c r="M820" s="2"/>
      <c r="N820" s="2"/>
      <c r="O820" s="2"/>
      <c r="P820" s="2"/>
      <c r="Q820" s="2"/>
      <c r="R820" s="2"/>
      <c r="S820" s="2"/>
      <c r="T820" s="2"/>
      <c r="U820" s="2"/>
      <c r="V820" s="2"/>
      <c r="W820" s="2"/>
      <c r="X820" s="2"/>
      <c r="Y820" s="2"/>
      <c r="Z820" s="2"/>
      <c r="AA820" s="2"/>
    </row>
    <row r="821" spans="1:27" ht="18.600000000000001">
      <c r="A821" s="28"/>
      <c r="B821" s="26"/>
      <c r="C821" s="26"/>
      <c r="D821" s="26"/>
      <c r="E821" s="2"/>
      <c r="F821" s="2"/>
      <c r="G821" s="2"/>
      <c r="H821" s="2"/>
      <c r="I821" s="2"/>
      <c r="J821" s="2"/>
      <c r="K821" s="2"/>
      <c r="L821" s="2"/>
      <c r="M821" s="2"/>
      <c r="N821" s="2"/>
      <c r="O821" s="2"/>
      <c r="P821" s="2"/>
      <c r="Q821" s="2"/>
      <c r="R821" s="2"/>
      <c r="S821" s="2"/>
      <c r="T821" s="2"/>
      <c r="U821" s="2"/>
      <c r="V821" s="2"/>
      <c r="W821" s="2"/>
      <c r="X821" s="2"/>
      <c r="Y821" s="2"/>
      <c r="Z821" s="2"/>
      <c r="AA821" s="2"/>
    </row>
    <row r="822" spans="1:27" ht="18.600000000000001">
      <c r="A822" s="28"/>
      <c r="B822" s="26"/>
      <c r="C822" s="26"/>
      <c r="D822" s="26"/>
      <c r="E822" s="2"/>
      <c r="F822" s="2"/>
      <c r="G822" s="2"/>
      <c r="H822" s="2"/>
      <c r="I822" s="2"/>
      <c r="J822" s="2"/>
      <c r="K822" s="2"/>
      <c r="L822" s="2"/>
      <c r="M822" s="2"/>
      <c r="N822" s="2"/>
      <c r="O822" s="2"/>
      <c r="P822" s="2"/>
      <c r="Q822" s="2"/>
      <c r="R822" s="2"/>
      <c r="S822" s="2"/>
      <c r="T822" s="2"/>
      <c r="U822" s="2"/>
      <c r="V822" s="2"/>
      <c r="W822" s="2"/>
      <c r="X822" s="2"/>
      <c r="Y822" s="2"/>
      <c r="Z822" s="2"/>
      <c r="AA822" s="2"/>
    </row>
    <row r="823" spans="1:27" ht="18.600000000000001">
      <c r="A823" s="28"/>
      <c r="B823" s="26"/>
      <c r="C823" s="26"/>
      <c r="D823" s="26"/>
      <c r="E823" s="2"/>
      <c r="F823" s="2"/>
      <c r="G823" s="2"/>
      <c r="H823" s="2"/>
      <c r="I823" s="2"/>
      <c r="J823" s="2"/>
      <c r="K823" s="2"/>
      <c r="L823" s="2"/>
      <c r="M823" s="2"/>
      <c r="N823" s="2"/>
      <c r="O823" s="2"/>
      <c r="P823" s="2"/>
      <c r="Q823" s="2"/>
      <c r="R823" s="2"/>
      <c r="S823" s="2"/>
      <c r="T823" s="2"/>
      <c r="U823" s="2"/>
      <c r="V823" s="2"/>
      <c r="W823" s="2"/>
      <c r="X823" s="2"/>
      <c r="Y823" s="2"/>
      <c r="Z823" s="2"/>
      <c r="AA823" s="2"/>
    </row>
    <row r="824" spans="1:27" ht="18.600000000000001">
      <c r="A824" s="28"/>
      <c r="B824" s="26"/>
      <c r="C824" s="26"/>
      <c r="D824" s="26"/>
      <c r="E824" s="2"/>
      <c r="F824" s="2"/>
      <c r="G824" s="2"/>
      <c r="H824" s="2"/>
      <c r="I824" s="2"/>
      <c r="J824" s="2"/>
      <c r="K824" s="2"/>
      <c r="L824" s="2"/>
      <c r="M824" s="2"/>
      <c r="N824" s="2"/>
      <c r="O824" s="2"/>
      <c r="P824" s="2"/>
      <c r="Q824" s="2"/>
      <c r="R824" s="2"/>
      <c r="S824" s="2"/>
      <c r="T824" s="2"/>
      <c r="U824" s="2"/>
      <c r="V824" s="2"/>
      <c r="W824" s="2"/>
      <c r="X824" s="2"/>
      <c r="Y824" s="2"/>
      <c r="Z824" s="2"/>
      <c r="AA824" s="2"/>
    </row>
    <row r="825" spans="1:27" ht="18.600000000000001">
      <c r="A825" s="28"/>
      <c r="B825" s="26"/>
      <c r="C825" s="26"/>
      <c r="D825" s="26"/>
      <c r="E825" s="2"/>
      <c r="F825" s="2"/>
      <c r="G825" s="2"/>
      <c r="H825" s="2"/>
      <c r="I825" s="2"/>
      <c r="J825" s="2"/>
      <c r="K825" s="2"/>
      <c r="L825" s="2"/>
      <c r="M825" s="2"/>
      <c r="N825" s="2"/>
      <c r="O825" s="2"/>
      <c r="P825" s="2"/>
      <c r="Q825" s="2"/>
      <c r="R825" s="2"/>
      <c r="S825" s="2"/>
      <c r="T825" s="2"/>
      <c r="U825" s="2"/>
      <c r="V825" s="2"/>
      <c r="W825" s="2"/>
      <c r="X825" s="2"/>
      <c r="Y825" s="2"/>
      <c r="Z825" s="2"/>
      <c r="AA825" s="2"/>
    </row>
    <row r="826" spans="1:27" ht="18.600000000000001">
      <c r="A826" s="28"/>
      <c r="B826" s="26"/>
      <c r="C826" s="26"/>
      <c r="D826" s="26"/>
      <c r="E826" s="2"/>
      <c r="F826" s="2"/>
      <c r="G826" s="2"/>
      <c r="H826" s="2"/>
      <c r="I826" s="2"/>
      <c r="J826" s="2"/>
      <c r="K826" s="2"/>
      <c r="L826" s="2"/>
      <c r="M826" s="2"/>
      <c r="N826" s="2"/>
      <c r="O826" s="2"/>
      <c r="P826" s="2"/>
      <c r="Q826" s="2"/>
      <c r="R826" s="2"/>
      <c r="S826" s="2"/>
      <c r="T826" s="2"/>
      <c r="U826" s="2"/>
      <c r="V826" s="2"/>
      <c r="W826" s="2"/>
      <c r="X826" s="2"/>
      <c r="Y826" s="2"/>
      <c r="Z826" s="2"/>
      <c r="AA826" s="2"/>
    </row>
    <row r="827" spans="1:27" ht="18.600000000000001">
      <c r="A827" s="28"/>
      <c r="B827" s="26"/>
      <c r="C827" s="26"/>
      <c r="D827" s="26"/>
      <c r="E827" s="2"/>
      <c r="F827" s="2"/>
      <c r="G827" s="2"/>
      <c r="H827" s="2"/>
      <c r="I827" s="2"/>
      <c r="J827" s="2"/>
      <c r="K827" s="2"/>
      <c r="L827" s="2"/>
      <c r="M827" s="2"/>
      <c r="N827" s="2"/>
      <c r="O827" s="2"/>
      <c r="P827" s="2"/>
      <c r="Q827" s="2"/>
      <c r="R827" s="2"/>
      <c r="S827" s="2"/>
      <c r="T827" s="2"/>
      <c r="U827" s="2"/>
      <c r="V827" s="2"/>
      <c r="W827" s="2"/>
      <c r="X827" s="2"/>
      <c r="Y827" s="2"/>
      <c r="Z827" s="2"/>
      <c r="AA827" s="2"/>
    </row>
    <row r="828" spans="1:27" ht="18.600000000000001">
      <c r="A828" s="28"/>
      <c r="B828" s="26"/>
      <c r="C828" s="26"/>
      <c r="D828" s="26"/>
      <c r="E828" s="2"/>
      <c r="F828" s="2"/>
      <c r="G828" s="2"/>
      <c r="H828" s="2"/>
      <c r="I828" s="2"/>
      <c r="J828" s="2"/>
      <c r="K828" s="2"/>
      <c r="L828" s="2"/>
      <c r="M828" s="2"/>
      <c r="N828" s="2"/>
      <c r="O828" s="2"/>
      <c r="P828" s="2"/>
      <c r="Q828" s="2"/>
      <c r="R828" s="2"/>
      <c r="S828" s="2"/>
      <c r="T828" s="2"/>
      <c r="U828" s="2"/>
      <c r="V828" s="2"/>
      <c r="W828" s="2"/>
      <c r="X828" s="2"/>
      <c r="Y828" s="2"/>
      <c r="Z828" s="2"/>
      <c r="AA828" s="2"/>
    </row>
    <row r="829" spans="1:27" ht="18.600000000000001">
      <c r="A829" s="28"/>
      <c r="B829" s="26"/>
      <c r="C829" s="26"/>
      <c r="D829" s="26"/>
      <c r="E829" s="2"/>
      <c r="F829" s="2"/>
      <c r="G829" s="2"/>
      <c r="H829" s="2"/>
      <c r="I829" s="2"/>
      <c r="J829" s="2"/>
      <c r="K829" s="2"/>
      <c r="L829" s="2"/>
      <c r="M829" s="2"/>
      <c r="N829" s="2"/>
      <c r="O829" s="2"/>
      <c r="P829" s="2"/>
      <c r="Q829" s="2"/>
      <c r="R829" s="2"/>
      <c r="S829" s="2"/>
      <c r="T829" s="2"/>
      <c r="U829" s="2"/>
      <c r="V829" s="2"/>
      <c r="W829" s="2"/>
      <c r="X829" s="2"/>
      <c r="Y829" s="2"/>
      <c r="Z829" s="2"/>
      <c r="AA829" s="2"/>
    </row>
    <row r="830" spans="1:27" ht="18.600000000000001">
      <c r="A830" s="28"/>
      <c r="B830" s="26"/>
      <c r="C830" s="26"/>
      <c r="D830" s="26"/>
      <c r="E830" s="2"/>
      <c r="F830" s="2"/>
      <c r="G830" s="2"/>
      <c r="H830" s="2"/>
      <c r="I830" s="2"/>
      <c r="J830" s="2"/>
      <c r="K830" s="2"/>
      <c r="L830" s="2"/>
      <c r="M830" s="2"/>
      <c r="N830" s="2"/>
      <c r="O830" s="2"/>
      <c r="P830" s="2"/>
      <c r="Q830" s="2"/>
      <c r="R830" s="2"/>
      <c r="S830" s="2"/>
      <c r="T830" s="2"/>
      <c r="U830" s="2"/>
      <c r="V830" s="2"/>
      <c r="W830" s="2"/>
      <c r="X830" s="2"/>
      <c r="Y830" s="2"/>
      <c r="Z830" s="2"/>
      <c r="AA830" s="2"/>
    </row>
    <row r="831" spans="1:27" ht="18.600000000000001">
      <c r="A831" s="28"/>
      <c r="B831" s="26"/>
      <c r="C831" s="26"/>
      <c r="D831" s="26"/>
      <c r="E831" s="2"/>
      <c r="F831" s="2"/>
      <c r="G831" s="2"/>
      <c r="H831" s="2"/>
      <c r="I831" s="2"/>
      <c r="J831" s="2"/>
      <c r="K831" s="2"/>
      <c r="L831" s="2"/>
      <c r="M831" s="2"/>
      <c r="N831" s="2"/>
      <c r="O831" s="2"/>
      <c r="P831" s="2"/>
      <c r="Q831" s="2"/>
      <c r="R831" s="2"/>
      <c r="S831" s="2"/>
      <c r="T831" s="2"/>
      <c r="U831" s="2"/>
      <c r="V831" s="2"/>
      <c r="W831" s="2"/>
      <c r="X831" s="2"/>
      <c r="Y831" s="2"/>
      <c r="Z831" s="2"/>
      <c r="AA831" s="2"/>
    </row>
    <row r="832" spans="1:27" ht="18.600000000000001">
      <c r="A832" s="28"/>
      <c r="B832" s="26"/>
      <c r="C832" s="26"/>
      <c r="D832" s="26"/>
      <c r="E832" s="2"/>
      <c r="F832" s="2"/>
      <c r="G832" s="2"/>
      <c r="H832" s="2"/>
      <c r="I832" s="2"/>
      <c r="J832" s="2"/>
      <c r="K832" s="2"/>
      <c r="L832" s="2"/>
      <c r="M832" s="2"/>
      <c r="N832" s="2"/>
      <c r="O832" s="2"/>
      <c r="P832" s="2"/>
      <c r="Q832" s="2"/>
      <c r="R832" s="2"/>
      <c r="S832" s="2"/>
      <c r="T832" s="2"/>
      <c r="U832" s="2"/>
      <c r="V832" s="2"/>
      <c r="W832" s="2"/>
      <c r="X832" s="2"/>
      <c r="Y832" s="2"/>
      <c r="Z832" s="2"/>
      <c r="AA832" s="2"/>
    </row>
    <row r="833" spans="1:27" ht="18.600000000000001">
      <c r="A833" s="28"/>
      <c r="B833" s="26"/>
      <c r="C833" s="26"/>
      <c r="D833" s="26"/>
      <c r="E833" s="2"/>
      <c r="F833" s="2"/>
      <c r="G833" s="2"/>
      <c r="H833" s="2"/>
      <c r="I833" s="2"/>
      <c r="J833" s="2"/>
      <c r="K833" s="2"/>
      <c r="L833" s="2"/>
      <c r="M833" s="2"/>
      <c r="N833" s="2"/>
      <c r="O833" s="2"/>
      <c r="P833" s="2"/>
      <c r="Q833" s="2"/>
      <c r="R833" s="2"/>
      <c r="S833" s="2"/>
      <c r="T833" s="2"/>
      <c r="U833" s="2"/>
      <c r="V833" s="2"/>
      <c r="W833" s="2"/>
      <c r="X833" s="2"/>
      <c r="Y833" s="2"/>
      <c r="Z833" s="2"/>
      <c r="AA833" s="2"/>
    </row>
    <row r="834" spans="1:27" ht="18.600000000000001">
      <c r="A834" s="28"/>
      <c r="B834" s="26"/>
      <c r="C834" s="26"/>
      <c r="D834" s="26"/>
      <c r="E834" s="2"/>
      <c r="F834" s="2"/>
      <c r="G834" s="2"/>
      <c r="H834" s="2"/>
      <c r="I834" s="2"/>
      <c r="J834" s="2"/>
      <c r="K834" s="2"/>
      <c r="L834" s="2"/>
      <c r="M834" s="2"/>
      <c r="N834" s="2"/>
      <c r="O834" s="2"/>
      <c r="P834" s="2"/>
      <c r="Q834" s="2"/>
      <c r="R834" s="2"/>
      <c r="S834" s="2"/>
      <c r="T834" s="2"/>
      <c r="U834" s="2"/>
      <c r="V834" s="2"/>
      <c r="W834" s="2"/>
      <c r="X834" s="2"/>
      <c r="Y834" s="2"/>
      <c r="Z834" s="2"/>
      <c r="AA834" s="2"/>
    </row>
    <row r="835" spans="1:27" ht="18.600000000000001">
      <c r="A835" s="28"/>
      <c r="B835" s="26"/>
      <c r="C835" s="26"/>
      <c r="D835" s="26"/>
      <c r="E835" s="2"/>
      <c r="F835" s="2"/>
      <c r="G835" s="2"/>
      <c r="H835" s="2"/>
      <c r="I835" s="2"/>
      <c r="J835" s="2"/>
      <c r="K835" s="2"/>
      <c r="L835" s="2"/>
      <c r="M835" s="2"/>
      <c r="N835" s="2"/>
      <c r="O835" s="2"/>
      <c r="P835" s="2"/>
      <c r="Q835" s="2"/>
      <c r="R835" s="2"/>
      <c r="S835" s="2"/>
      <c r="T835" s="2"/>
      <c r="U835" s="2"/>
      <c r="V835" s="2"/>
      <c r="W835" s="2"/>
      <c r="X835" s="2"/>
      <c r="Y835" s="2"/>
      <c r="Z835" s="2"/>
      <c r="AA835" s="2"/>
    </row>
    <row r="836" spans="1:27" ht="18.600000000000001">
      <c r="A836" s="28"/>
      <c r="B836" s="26"/>
      <c r="C836" s="26"/>
      <c r="D836" s="26"/>
      <c r="E836" s="2"/>
      <c r="F836" s="2"/>
      <c r="G836" s="2"/>
      <c r="H836" s="2"/>
      <c r="I836" s="2"/>
      <c r="J836" s="2"/>
      <c r="K836" s="2"/>
      <c r="L836" s="2"/>
      <c r="M836" s="2"/>
      <c r="N836" s="2"/>
      <c r="O836" s="2"/>
      <c r="P836" s="2"/>
      <c r="Q836" s="2"/>
      <c r="R836" s="2"/>
      <c r="S836" s="2"/>
      <c r="T836" s="2"/>
      <c r="U836" s="2"/>
      <c r="V836" s="2"/>
      <c r="W836" s="2"/>
      <c r="X836" s="2"/>
      <c r="Y836" s="2"/>
      <c r="Z836" s="2"/>
      <c r="AA836" s="2"/>
    </row>
    <row r="837" spans="1:27" ht="18.600000000000001">
      <c r="A837" s="28"/>
      <c r="B837" s="26"/>
      <c r="C837" s="26"/>
      <c r="D837" s="26"/>
      <c r="E837" s="2"/>
      <c r="F837" s="2"/>
      <c r="G837" s="2"/>
      <c r="H837" s="2"/>
      <c r="I837" s="2"/>
      <c r="J837" s="2"/>
      <c r="K837" s="2"/>
      <c r="L837" s="2"/>
      <c r="M837" s="2"/>
      <c r="N837" s="2"/>
      <c r="O837" s="2"/>
      <c r="P837" s="2"/>
      <c r="Q837" s="2"/>
      <c r="R837" s="2"/>
      <c r="S837" s="2"/>
      <c r="T837" s="2"/>
      <c r="U837" s="2"/>
      <c r="V837" s="2"/>
      <c r="W837" s="2"/>
      <c r="X837" s="2"/>
      <c r="Y837" s="2"/>
      <c r="Z837" s="2"/>
      <c r="AA837" s="2"/>
    </row>
    <row r="838" spans="1:27" ht="18.600000000000001">
      <c r="A838" s="28"/>
      <c r="B838" s="26"/>
      <c r="C838" s="26"/>
      <c r="D838" s="26"/>
      <c r="E838" s="2"/>
      <c r="F838" s="2"/>
      <c r="G838" s="2"/>
      <c r="H838" s="2"/>
      <c r="I838" s="2"/>
      <c r="J838" s="2"/>
      <c r="K838" s="2"/>
      <c r="L838" s="2"/>
      <c r="M838" s="2"/>
      <c r="N838" s="2"/>
      <c r="O838" s="2"/>
      <c r="P838" s="2"/>
      <c r="Q838" s="2"/>
      <c r="R838" s="2"/>
      <c r="S838" s="2"/>
      <c r="T838" s="2"/>
      <c r="U838" s="2"/>
      <c r="V838" s="2"/>
      <c r="W838" s="2"/>
      <c r="X838" s="2"/>
      <c r="Y838" s="2"/>
      <c r="Z838" s="2"/>
      <c r="AA838" s="2"/>
    </row>
    <row r="839" spans="1:27" ht="18.600000000000001">
      <c r="A839" s="28"/>
      <c r="B839" s="26"/>
      <c r="C839" s="26"/>
      <c r="D839" s="26"/>
      <c r="E839" s="2"/>
      <c r="F839" s="2"/>
      <c r="G839" s="2"/>
      <c r="H839" s="2"/>
      <c r="I839" s="2"/>
      <c r="J839" s="2"/>
      <c r="K839" s="2"/>
      <c r="L839" s="2"/>
      <c r="M839" s="2"/>
      <c r="N839" s="2"/>
      <c r="O839" s="2"/>
      <c r="P839" s="2"/>
      <c r="Q839" s="2"/>
      <c r="R839" s="2"/>
      <c r="S839" s="2"/>
      <c r="T839" s="2"/>
      <c r="U839" s="2"/>
      <c r="V839" s="2"/>
      <c r="W839" s="2"/>
      <c r="X839" s="2"/>
      <c r="Y839" s="2"/>
      <c r="Z839" s="2"/>
      <c r="AA839" s="2"/>
    </row>
    <row r="840" spans="1:27" ht="18.600000000000001">
      <c r="A840" s="28"/>
      <c r="B840" s="26"/>
      <c r="C840" s="26"/>
      <c r="D840" s="26"/>
      <c r="E840" s="2"/>
      <c r="F840" s="2"/>
      <c r="G840" s="2"/>
      <c r="H840" s="2"/>
      <c r="I840" s="2"/>
      <c r="J840" s="2"/>
      <c r="K840" s="2"/>
      <c r="L840" s="2"/>
      <c r="M840" s="2"/>
      <c r="N840" s="2"/>
      <c r="O840" s="2"/>
      <c r="P840" s="2"/>
      <c r="Q840" s="2"/>
      <c r="R840" s="2"/>
      <c r="S840" s="2"/>
      <c r="T840" s="2"/>
      <c r="U840" s="2"/>
      <c r="V840" s="2"/>
      <c r="W840" s="2"/>
      <c r="X840" s="2"/>
      <c r="Y840" s="2"/>
      <c r="Z840" s="2"/>
      <c r="AA840" s="2"/>
    </row>
    <row r="841" spans="1:27" ht="18.600000000000001">
      <c r="A841" s="28"/>
      <c r="B841" s="26"/>
      <c r="C841" s="26"/>
      <c r="D841" s="26"/>
      <c r="E841" s="2"/>
      <c r="F841" s="2"/>
      <c r="G841" s="2"/>
      <c r="H841" s="2"/>
      <c r="I841" s="2"/>
      <c r="J841" s="2"/>
      <c r="K841" s="2"/>
      <c r="L841" s="2"/>
      <c r="M841" s="2"/>
      <c r="N841" s="2"/>
      <c r="O841" s="2"/>
      <c r="P841" s="2"/>
      <c r="Q841" s="2"/>
      <c r="R841" s="2"/>
      <c r="S841" s="2"/>
      <c r="T841" s="2"/>
      <c r="U841" s="2"/>
      <c r="V841" s="2"/>
      <c r="W841" s="2"/>
      <c r="X841" s="2"/>
      <c r="Y841" s="2"/>
      <c r="Z841" s="2"/>
      <c r="AA841" s="2"/>
    </row>
    <row r="842" spans="1:27" ht="18.600000000000001">
      <c r="A842" s="28"/>
      <c r="B842" s="26"/>
      <c r="C842" s="26"/>
      <c r="D842" s="26"/>
      <c r="E842" s="2"/>
      <c r="F842" s="2"/>
      <c r="G842" s="2"/>
      <c r="H842" s="2"/>
      <c r="I842" s="2"/>
      <c r="J842" s="2"/>
      <c r="K842" s="2"/>
      <c r="L842" s="2"/>
      <c r="M842" s="2"/>
      <c r="N842" s="2"/>
      <c r="O842" s="2"/>
      <c r="P842" s="2"/>
      <c r="Q842" s="2"/>
      <c r="R842" s="2"/>
      <c r="S842" s="2"/>
      <c r="T842" s="2"/>
      <c r="U842" s="2"/>
      <c r="V842" s="2"/>
      <c r="W842" s="2"/>
      <c r="X842" s="2"/>
      <c r="Y842" s="2"/>
      <c r="Z842" s="2"/>
      <c r="AA842" s="2"/>
    </row>
    <row r="843" spans="1:27" ht="18.600000000000001">
      <c r="A843" s="28"/>
      <c r="B843" s="26"/>
      <c r="C843" s="26"/>
      <c r="D843" s="26"/>
      <c r="E843" s="2"/>
      <c r="F843" s="2"/>
      <c r="G843" s="2"/>
      <c r="H843" s="2"/>
      <c r="I843" s="2"/>
      <c r="J843" s="2"/>
      <c r="K843" s="2"/>
      <c r="L843" s="2"/>
      <c r="M843" s="2"/>
      <c r="N843" s="2"/>
      <c r="O843" s="2"/>
      <c r="P843" s="2"/>
      <c r="Q843" s="2"/>
      <c r="R843" s="2"/>
      <c r="S843" s="2"/>
      <c r="T843" s="2"/>
      <c r="U843" s="2"/>
      <c r="V843" s="2"/>
      <c r="W843" s="2"/>
      <c r="X843" s="2"/>
      <c r="Y843" s="2"/>
      <c r="Z843" s="2"/>
      <c r="AA843" s="2"/>
    </row>
    <row r="844" spans="1:27" ht="18.600000000000001">
      <c r="A844" s="28"/>
      <c r="B844" s="26"/>
      <c r="C844" s="26"/>
      <c r="D844" s="26"/>
      <c r="E844" s="2"/>
      <c r="F844" s="2"/>
      <c r="G844" s="2"/>
      <c r="H844" s="2"/>
      <c r="I844" s="2"/>
      <c r="J844" s="2"/>
      <c r="K844" s="2"/>
      <c r="L844" s="2"/>
      <c r="M844" s="2"/>
      <c r="N844" s="2"/>
      <c r="O844" s="2"/>
      <c r="P844" s="2"/>
      <c r="Q844" s="2"/>
      <c r="R844" s="2"/>
      <c r="S844" s="2"/>
      <c r="T844" s="2"/>
      <c r="U844" s="2"/>
      <c r="V844" s="2"/>
      <c r="W844" s="2"/>
      <c r="X844" s="2"/>
      <c r="Y844" s="2"/>
      <c r="Z844" s="2"/>
      <c r="AA844" s="2"/>
    </row>
    <row r="845" spans="1:27" ht="18.600000000000001">
      <c r="A845" s="28"/>
      <c r="B845" s="26"/>
      <c r="C845" s="26"/>
      <c r="D845" s="26"/>
      <c r="E845" s="2"/>
      <c r="F845" s="2"/>
      <c r="G845" s="2"/>
      <c r="H845" s="2"/>
      <c r="I845" s="2"/>
      <c r="J845" s="2"/>
      <c r="K845" s="2"/>
      <c r="L845" s="2"/>
      <c r="M845" s="2"/>
      <c r="N845" s="2"/>
      <c r="O845" s="2"/>
      <c r="P845" s="2"/>
      <c r="Q845" s="2"/>
      <c r="R845" s="2"/>
      <c r="S845" s="2"/>
      <c r="T845" s="2"/>
      <c r="U845" s="2"/>
      <c r="V845" s="2"/>
      <c r="W845" s="2"/>
      <c r="X845" s="2"/>
      <c r="Y845" s="2"/>
      <c r="Z845" s="2"/>
      <c r="AA845" s="2"/>
    </row>
    <row r="846" spans="1:27" ht="18.600000000000001">
      <c r="A846" s="28"/>
      <c r="B846" s="26"/>
      <c r="C846" s="26"/>
      <c r="D846" s="26"/>
      <c r="E846" s="2"/>
      <c r="F846" s="2"/>
      <c r="G846" s="2"/>
      <c r="H846" s="2"/>
      <c r="I846" s="2"/>
      <c r="J846" s="2"/>
      <c r="K846" s="2"/>
      <c r="L846" s="2"/>
      <c r="M846" s="2"/>
      <c r="N846" s="2"/>
      <c r="O846" s="2"/>
      <c r="P846" s="2"/>
      <c r="Q846" s="2"/>
      <c r="R846" s="2"/>
      <c r="S846" s="2"/>
      <c r="T846" s="2"/>
      <c r="U846" s="2"/>
      <c r="V846" s="2"/>
      <c r="W846" s="2"/>
      <c r="X846" s="2"/>
      <c r="Y846" s="2"/>
      <c r="Z846" s="2"/>
      <c r="AA846" s="2"/>
    </row>
    <row r="847" spans="1:27" ht="18.600000000000001">
      <c r="A847" s="28"/>
      <c r="B847" s="26"/>
      <c r="C847" s="26"/>
      <c r="D847" s="26"/>
      <c r="E847" s="2"/>
      <c r="F847" s="2"/>
      <c r="G847" s="2"/>
      <c r="H847" s="2"/>
      <c r="I847" s="2"/>
      <c r="J847" s="2"/>
      <c r="K847" s="2"/>
      <c r="L847" s="2"/>
      <c r="M847" s="2"/>
      <c r="N847" s="2"/>
      <c r="O847" s="2"/>
      <c r="P847" s="2"/>
      <c r="Q847" s="2"/>
      <c r="R847" s="2"/>
      <c r="S847" s="2"/>
      <c r="T847" s="2"/>
      <c r="U847" s="2"/>
      <c r="V847" s="2"/>
      <c r="W847" s="2"/>
      <c r="X847" s="2"/>
      <c r="Y847" s="2"/>
      <c r="Z847" s="2"/>
      <c r="AA847" s="2"/>
    </row>
    <row r="848" spans="1:27" ht="18.600000000000001">
      <c r="A848" s="28"/>
      <c r="B848" s="26"/>
      <c r="C848" s="26"/>
      <c r="D848" s="26"/>
      <c r="E848" s="2"/>
      <c r="F848" s="2"/>
      <c r="G848" s="2"/>
      <c r="H848" s="2"/>
      <c r="I848" s="2"/>
      <c r="J848" s="2"/>
      <c r="K848" s="2"/>
      <c r="L848" s="2"/>
      <c r="M848" s="2"/>
      <c r="N848" s="2"/>
      <c r="O848" s="2"/>
      <c r="P848" s="2"/>
      <c r="Q848" s="2"/>
      <c r="R848" s="2"/>
      <c r="S848" s="2"/>
      <c r="T848" s="2"/>
      <c r="U848" s="2"/>
      <c r="V848" s="2"/>
      <c r="W848" s="2"/>
      <c r="X848" s="2"/>
      <c r="Y848" s="2"/>
      <c r="Z848" s="2"/>
      <c r="AA848" s="2"/>
    </row>
    <row r="849" spans="1:27" ht="18.600000000000001">
      <c r="A849" s="28"/>
      <c r="B849" s="26"/>
      <c r="C849" s="26"/>
      <c r="D849" s="26"/>
      <c r="E849" s="2"/>
      <c r="F849" s="2"/>
      <c r="G849" s="2"/>
      <c r="H849" s="2"/>
      <c r="I849" s="2"/>
      <c r="J849" s="2"/>
      <c r="K849" s="2"/>
      <c r="L849" s="2"/>
      <c r="M849" s="2"/>
      <c r="N849" s="2"/>
      <c r="O849" s="2"/>
      <c r="P849" s="2"/>
      <c r="Q849" s="2"/>
      <c r="R849" s="2"/>
      <c r="S849" s="2"/>
      <c r="T849" s="2"/>
      <c r="U849" s="2"/>
      <c r="V849" s="2"/>
      <c r="W849" s="2"/>
      <c r="X849" s="2"/>
      <c r="Y849" s="2"/>
      <c r="Z849" s="2"/>
      <c r="AA849" s="2"/>
    </row>
    <row r="850" spans="1:27" ht="18.600000000000001">
      <c r="A850" s="28"/>
      <c r="B850" s="26"/>
      <c r="C850" s="26"/>
      <c r="D850" s="26"/>
      <c r="E850" s="2"/>
      <c r="F850" s="2"/>
      <c r="G850" s="2"/>
      <c r="H850" s="2"/>
      <c r="I850" s="2"/>
      <c r="J850" s="2"/>
      <c r="K850" s="2"/>
      <c r="L850" s="2"/>
      <c r="M850" s="2"/>
      <c r="N850" s="2"/>
      <c r="O850" s="2"/>
      <c r="P850" s="2"/>
      <c r="Q850" s="2"/>
      <c r="R850" s="2"/>
      <c r="S850" s="2"/>
      <c r="T850" s="2"/>
      <c r="U850" s="2"/>
      <c r="V850" s="2"/>
      <c r="W850" s="2"/>
      <c r="X850" s="2"/>
      <c r="Y850" s="2"/>
      <c r="Z850" s="2"/>
      <c r="AA850" s="2"/>
    </row>
    <row r="851" spans="1:27" ht="18.600000000000001">
      <c r="A851" s="28"/>
      <c r="B851" s="26"/>
      <c r="C851" s="26"/>
      <c r="D851" s="26"/>
      <c r="E851" s="2"/>
      <c r="F851" s="2"/>
      <c r="G851" s="2"/>
      <c r="H851" s="2"/>
      <c r="I851" s="2"/>
      <c r="J851" s="2"/>
      <c r="K851" s="2"/>
      <c r="L851" s="2"/>
      <c r="M851" s="2"/>
      <c r="N851" s="2"/>
      <c r="O851" s="2"/>
      <c r="P851" s="2"/>
      <c r="Q851" s="2"/>
      <c r="R851" s="2"/>
      <c r="S851" s="2"/>
      <c r="T851" s="2"/>
      <c r="U851" s="2"/>
      <c r="V851" s="2"/>
      <c r="W851" s="2"/>
      <c r="X851" s="2"/>
      <c r="Y851" s="2"/>
      <c r="Z851" s="2"/>
      <c r="AA851" s="2"/>
    </row>
    <row r="852" spans="1:27" ht="18.600000000000001">
      <c r="A852" s="28"/>
      <c r="B852" s="26"/>
      <c r="C852" s="26"/>
      <c r="D852" s="26"/>
      <c r="E852" s="2"/>
      <c r="F852" s="2"/>
      <c r="G852" s="2"/>
      <c r="H852" s="2"/>
      <c r="I852" s="2"/>
      <c r="J852" s="2"/>
      <c r="K852" s="2"/>
      <c r="L852" s="2"/>
      <c r="M852" s="2"/>
      <c r="N852" s="2"/>
      <c r="O852" s="2"/>
      <c r="P852" s="2"/>
      <c r="Q852" s="2"/>
      <c r="R852" s="2"/>
      <c r="S852" s="2"/>
      <c r="T852" s="2"/>
      <c r="U852" s="2"/>
      <c r="V852" s="2"/>
      <c r="W852" s="2"/>
      <c r="X852" s="2"/>
      <c r="Y852" s="2"/>
      <c r="Z852" s="2"/>
      <c r="AA852" s="2"/>
    </row>
    <row r="853" spans="1:27" ht="18.600000000000001">
      <c r="A853" s="28"/>
      <c r="B853" s="26"/>
      <c r="C853" s="26"/>
      <c r="D853" s="26"/>
      <c r="E853" s="2"/>
      <c r="F853" s="2"/>
      <c r="G853" s="2"/>
      <c r="H853" s="2"/>
      <c r="I853" s="2"/>
      <c r="J853" s="2"/>
      <c r="K853" s="2"/>
      <c r="L853" s="2"/>
      <c r="M853" s="2"/>
      <c r="N853" s="2"/>
      <c r="O853" s="2"/>
      <c r="P853" s="2"/>
      <c r="Q853" s="2"/>
      <c r="R853" s="2"/>
      <c r="S853" s="2"/>
      <c r="T853" s="2"/>
      <c r="U853" s="2"/>
      <c r="V853" s="2"/>
      <c r="W853" s="2"/>
      <c r="X853" s="2"/>
      <c r="Y853" s="2"/>
      <c r="Z853" s="2"/>
      <c r="AA853" s="2"/>
    </row>
    <row r="854" spans="1:27" ht="18.600000000000001">
      <c r="A854" s="28"/>
      <c r="B854" s="26"/>
      <c r="C854" s="26"/>
      <c r="D854" s="26"/>
      <c r="E854" s="2"/>
      <c r="F854" s="2"/>
      <c r="G854" s="2"/>
      <c r="H854" s="2"/>
      <c r="I854" s="2"/>
      <c r="J854" s="2"/>
      <c r="K854" s="2"/>
      <c r="L854" s="2"/>
      <c r="M854" s="2"/>
      <c r="N854" s="2"/>
      <c r="O854" s="2"/>
      <c r="P854" s="2"/>
      <c r="Q854" s="2"/>
      <c r="R854" s="2"/>
      <c r="S854" s="2"/>
      <c r="T854" s="2"/>
      <c r="U854" s="2"/>
      <c r="V854" s="2"/>
      <c r="W854" s="2"/>
      <c r="X854" s="2"/>
      <c r="Y854" s="2"/>
      <c r="Z854" s="2"/>
      <c r="AA854" s="2"/>
    </row>
    <row r="855" spans="1:27" ht="18.600000000000001">
      <c r="A855" s="28"/>
      <c r="B855" s="26"/>
      <c r="C855" s="26"/>
      <c r="D855" s="26"/>
      <c r="E855" s="2"/>
      <c r="F855" s="2"/>
      <c r="G855" s="2"/>
      <c r="H855" s="2"/>
      <c r="I855" s="2"/>
      <c r="J855" s="2"/>
      <c r="K855" s="2"/>
      <c r="L855" s="2"/>
      <c r="M855" s="2"/>
      <c r="N855" s="2"/>
      <c r="O855" s="2"/>
      <c r="P855" s="2"/>
      <c r="Q855" s="2"/>
      <c r="R855" s="2"/>
      <c r="S855" s="2"/>
      <c r="T855" s="2"/>
      <c r="U855" s="2"/>
      <c r="V855" s="2"/>
      <c r="W855" s="2"/>
      <c r="X855" s="2"/>
      <c r="Y855" s="2"/>
      <c r="Z855" s="2"/>
      <c r="AA855" s="2"/>
    </row>
    <row r="856" spans="1:27" ht="18.600000000000001">
      <c r="A856" s="28"/>
      <c r="B856" s="26"/>
      <c r="C856" s="26"/>
      <c r="D856" s="26"/>
      <c r="E856" s="2"/>
      <c r="F856" s="2"/>
      <c r="G856" s="2"/>
      <c r="H856" s="2"/>
      <c r="I856" s="2"/>
      <c r="J856" s="2"/>
      <c r="K856" s="2"/>
      <c r="L856" s="2"/>
      <c r="M856" s="2"/>
      <c r="N856" s="2"/>
      <c r="O856" s="2"/>
      <c r="P856" s="2"/>
      <c r="Q856" s="2"/>
      <c r="R856" s="2"/>
      <c r="S856" s="2"/>
      <c r="T856" s="2"/>
      <c r="U856" s="2"/>
      <c r="V856" s="2"/>
      <c r="W856" s="2"/>
      <c r="X856" s="2"/>
      <c r="Y856" s="2"/>
      <c r="Z856" s="2"/>
      <c r="AA856" s="2"/>
    </row>
    <row r="857" spans="1:27" ht="18.600000000000001">
      <c r="A857" s="28"/>
      <c r="B857" s="26"/>
      <c r="C857" s="26"/>
      <c r="D857" s="26"/>
      <c r="E857" s="2"/>
      <c r="F857" s="2"/>
      <c r="G857" s="2"/>
      <c r="H857" s="2"/>
      <c r="I857" s="2"/>
      <c r="J857" s="2"/>
      <c r="K857" s="2"/>
      <c r="L857" s="2"/>
      <c r="M857" s="2"/>
      <c r="N857" s="2"/>
      <c r="O857" s="2"/>
      <c r="P857" s="2"/>
      <c r="Q857" s="2"/>
      <c r="R857" s="2"/>
      <c r="S857" s="2"/>
      <c r="T857" s="2"/>
      <c r="U857" s="2"/>
      <c r="V857" s="2"/>
      <c r="W857" s="2"/>
      <c r="X857" s="2"/>
      <c r="Y857" s="2"/>
      <c r="Z857" s="2"/>
      <c r="AA857" s="2"/>
    </row>
    <row r="858" spans="1:27" ht="18.600000000000001">
      <c r="A858" s="28"/>
      <c r="B858" s="26"/>
      <c r="C858" s="26"/>
      <c r="D858" s="26"/>
      <c r="E858" s="2"/>
      <c r="F858" s="2"/>
      <c r="G858" s="2"/>
      <c r="H858" s="2"/>
      <c r="I858" s="2"/>
      <c r="J858" s="2"/>
      <c r="K858" s="2"/>
      <c r="L858" s="2"/>
      <c r="M858" s="2"/>
      <c r="N858" s="2"/>
      <c r="O858" s="2"/>
      <c r="P858" s="2"/>
      <c r="Q858" s="2"/>
      <c r="R858" s="2"/>
      <c r="S858" s="2"/>
      <c r="T858" s="2"/>
      <c r="U858" s="2"/>
      <c r="V858" s="2"/>
      <c r="W858" s="2"/>
      <c r="X858" s="2"/>
      <c r="Y858" s="2"/>
      <c r="Z858" s="2"/>
      <c r="AA858" s="2"/>
    </row>
    <row r="859" spans="1:27" ht="18.600000000000001">
      <c r="A859" s="28"/>
      <c r="B859" s="26"/>
      <c r="C859" s="26"/>
      <c r="D859" s="26"/>
      <c r="E859" s="2"/>
      <c r="F859" s="2"/>
      <c r="G859" s="2"/>
      <c r="H859" s="2"/>
      <c r="I859" s="2"/>
      <c r="J859" s="2"/>
      <c r="K859" s="2"/>
      <c r="L859" s="2"/>
      <c r="M859" s="2"/>
      <c r="N859" s="2"/>
      <c r="O859" s="2"/>
      <c r="P859" s="2"/>
      <c r="Q859" s="2"/>
      <c r="R859" s="2"/>
      <c r="S859" s="2"/>
      <c r="T859" s="2"/>
      <c r="U859" s="2"/>
      <c r="V859" s="2"/>
      <c r="W859" s="2"/>
      <c r="X859" s="2"/>
      <c r="Y859" s="2"/>
      <c r="Z859" s="2"/>
      <c r="AA859" s="2"/>
    </row>
    <row r="860" spans="1:27" ht="18.600000000000001">
      <c r="A860" s="28"/>
      <c r="B860" s="26"/>
      <c r="C860" s="26"/>
      <c r="D860" s="26"/>
      <c r="E860" s="2"/>
      <c r="F860" s="2"/>
      <c r="G860" s="2"/>
      <c r="H860" s="2"/>
      <c r="I860" s="2"/>
      <c r="J860" s="2"/>
      <c r="K860" s="2"/>
      <c r="L860" s="2"/>
      <c r="M860" s="2"/>
      <c r="N860" s="2"/>
      <c r="O860" s="2"/>
      <c r="P860" s="2"/>
      <c r="Q860" s="2"/>
      <c r="R860" s="2"/>
      <c r="S860" s="2"/>
      <c r="T860" s="2"/>
      <c r="U860" s="2"/>
      <c r="V860" s="2"/>
      <c r="W860" s="2"/>
      <c r="X860" s="2"/>
      <c r="Y860" s="2"/>
      <c r="Z860" s="2"/>
      <c r="AA860" s="2"/>
    </row>
    <row r="861" spans="1:27" ht="18.600000000000001">
      <c r="A861" s="28"/>
      <c r="B861" s="26"/>
      <c r="C861" s="26"/>
      <c r="D861" s="26"/>
      <c r="E861" s="2"/>
      <c r="F861" s="2"/>
      <c r="G861" s="2"/>
      <c r="H861" s="2"/>
      <c r="I861" s="2"/>
      <c r="J861" s="2"/>
      <c r="K861" s="2"/>
      <c r="L861" s="2"/>
      <c r="M861" s="2"/>
      <c r="N861" s="2"/>
      <c r="O861" s="2"/>
      <c r="P861" s="2"/>
      <c r="Q861" s="2"/>
      <c r="R861" s="2"/>
      <c r="S861" s="2"/>
      <c r="T861" s="2"/>
      <c r="U861" s="2"/>
      <c r="V861" s="2"/>
      <c r="W861" s="2"/>
      <c r="X861" s="2"/>
      <c r="Y861" s="2"/>
      <c r="Z861" s="2"/>
      <c r="AA861" s="2"/>
    </row>
    <row r="862" spans="1:27" ht="18.600000000000001">
      <c r="A862" s="28"/>
      <c r="B862" s="26"/>
      <c r="C862" s="26"/>
      <c r="D862" s="26"/>
      <c r="E862" s="2"/>
      <c r="F862" s="2"/>
      <c r="G862" s="2"/>
      <c r="H862" s="2"/>
      <c r="I862" s="2"/>
      <c r="J862" s="2"/>
      <c r="K862" s="2"/>
      <c r="L862" s="2"/>
      <c r="M862" s="2"/>
      <c r="N862" s="2"/>
      <c r="O862" s="2"/>
      <c r="P862" s="2"/>
      <c r="Q862" s="2"/>
      <c r="R862" s="2"/>
      <c r="S862" s="2"/>
      <c r="T862" s="2"/>
      <c r="U862" s="2"/>
      <c r="V862" s="2"/>
      <c r="W862" s="2"/>
      <c r="X862" s="2"/>
      <c r="Y862" s="2"/>
      <c r="Z862" s="2"/>
      <c r="AA862" s="2"/>
    </row>
    <row r="863" spans="1:27" ht="18.600000000000001">
      <c r="A863" s="28"/>
      <c r="B863" s="26"/>
      <c r="C863" s="26"/>
      <c r="D863" s="26"/>
      <c r="E863" s="2"/>
      <c r="F863" s="2"/>
      <c r="G863" s="2"/>
      <c r="H863" s="2"/>
      <c r="I863" s="2"/>
      <c r="J863" s="2"/>
      <c r="K863" s="2"/>
      <c r="L863" s="2"/>
      <c r="M863" s="2"/>
      <c r="N863" s="2"/>
      <c r="O863" s="2"/>
      <c r="P863" s="2"/>
      <c r="Q863" s="2"/>
      <c r="R863" s="2"/>
      <c r="S863" s="2"/>
      <c r="T863" s="2"/>
      <c r="U863" s="2"/>
      <c r="V863" s="2"/>
      <c r="W863" s="2"/>
      <c r="X863" s="2"/>
      <c r="Y863" s="2"/>
      <c r="Z863" s="2"/>
      <c r="AA863" s="2"/>
    </row>
    <row r="864" spans="1:27" ht="18.600000000000001">
      <c r="A864" s="28"/>
      <c r="B864" s="26"/>
      <c r="C864" s="26"/>
      <c r="D864" s="26"/>
      <c r="E864" s="2"/>
      <c r="F864" s="2"/>
      <c r="G864" s="2"/>
      <c r="H864" s="2"/>
      <c r="I864" s="2"/>
      <c r="J864" s="2"/>
      <c r="K864" s="2"/>
      <c r="L864" s="2"/>
      <c r="M864" s="2"/>
      <c r="N864" s="2"/>
      <c r="O864" s="2"/>
      <c r="P864" s="2"/>
      <c r="Q864" s="2"/>
      <c r="R864" s="2"/>
      <c r="S864" s="2"/>
      <c r="T864" s="2"/>
      <c r="U864" s="2"/>
      <c r="V864" s="2"/>
      <c r="W864" s="2"/>
      <c r="X864" s="2"/>
      <c r="Y864" s="2"/>
      <c r="Z864" s="2"/>
      <c r="AA864" s="2"/>
    </row>
    <row r="865" spans="1:27" ht="18.600000000000001">
      <c r="A865" s="28"/>
      <c r="B865" s="26"/>
      <c r="C865" s="26"/>
      <c r="D865" s="26"/>
      <c r="E865" s="2"/>
      <c r="F865" s="2"/>
      <c r="G865" s="2"/>
      <c r="H865" s="2"/>
      <c r="I865" s="2"/>
      <c r="J865" s="2"/>
      <c r="K865" s="2"/>
      <c r="L865" s="2"/>
      <c r="M865" s="2"/>
      <c r="N865" s="2"/>
      <c r="O865" s="2"/>
      <c r="P865" s="2"/>
      <c r="Q865" s="2"/>
      <c r="R865" s="2"/>
      <c r="S865" s="2"/>
      <c r="T865" s="2"/>
      <c r="U865" s="2"/>
      <c r="V865" s="2"/>
      <c r="W865" s="2"/>
      <c r="X865" s="2"/>
      <c r="Y865" s="2"/>
      <c r="Z865" s="2"/>
      <c r="AA865" s="2"/>
    </row>
    <row r="866" spans="1:27" ht="18.600000000000001">
      <c r="A866" s="28"/>
      <c r="B866" s="26"/>
      <c r="C866" s="26"/>
      <c r="D866" s="26"/>
      <c r="E866" s="2"/>
      <c r="F866" s="2"/>
      <c r="G866" s="2"/>
      <c r="H866" s="2"/>
      <c r="I866" s="2"/>
      <c r="J866" s="2"/>
      <c r="K866" s="2"/>
      <c r="L866" s="2"/>
      <c r="M866" s="2"/>
      <c r="N866" s="2"/>
      <c r="O866" s="2"/>
      <c r="P866" s="2"/>
      <c r="Q866" s="2"/>
      <c r="R866" s="2"/>
      <c r="S866" s="2"/>
      <c r="T866" s="2"/>
      <c r="U866" s="2"/>
      <c r="V866" s="2"/>
      <c r="W866" s="2"/>
      <c r="X866" s="2"/>
      <c r="Y866" s="2"/>
      <c r="Z866" s="2"/>
      <c r="AA866" s="2"/>
    </row>
    <row r="867" spans="1:27" ht="18.600000000000001">
      <c r="A867" s="28"/>
      <c r="B867" s="26"/>
      <c r="C867" s="26"/>
      <c r="D867" s="26"/>
      <c r="E867" s="2"/>
      <c r="F867" s="2"/>
      <c r="G867" s="2"/>
      <c r="H867" s="2"/>
      <c r="I867" s="2"/>
      <c r="J867" s="2"/>
      <c r="K867" s="2"/>
      <c r="L867" s="2"/>
      <c r="M867" s="2"/>
      <c r="N867" s="2"/>
      <c r="O867" s="2"/>
      <c r="P867" s="2"/>
      <c r="Q867" s="2"/>
      <c r="R867" s="2"/>
      <c r="S867" s="2"/>
      <c r="T867" s="2"/>
      <c r="U867" s="2"/>
      <c r="V867" s="2"/>
      <c r="W867" s="2"/>
      <c r="X867" s="2"/>
      <c r="Y867" s="2"/>
      <c r="Z867" s="2"/>
      <c r="AA867" s="2"/>
    </row>
    <row r="868" spans="1:27" ht="18.600000000000001">
      <c r="A868" s="28"/>
      <c r="B868" s="26"/>
      <c r="C868" s="26"/>
      <c r="D868" s="26"/>
      <c r="E868" s="2"/>
      <c r="F868" s="2"/>
      <c r="G868" s="2"/>
      <c r="H868" s="2"/>
      <c r="I868" s="2"/>
      <c r="J868" s="2"/>
      <c r="K868" s="2"/>
      <c r="L868" s="2"/>
      <c r="M868" s="2"/>
      <c r="N868" s="2"/>
      <c r="O868" s="2"/>
      <c r="P868" s="2"/>
      <c r="Q868" s="2"/>
      <c r="R868" s="2"/>
      <c r="S868" s="2"/>
      <c r="T868" s="2"/>
      <c r="U868" s="2"/>
      <c r="V868" s="2"/>
      <c r="W868" s="2"/>
      <c r="X868" s="2"/>
      <c r="Y868" s="2"/>
      <c r="Z868" s="2"/>
      <c r="AA868" s="2"/>
    </row>
    <row r="869" spans="1:27" ht="18.600000000000001">
      <c r="A869" s="28"/>
      <c r="B869" s="26"/>
      <c r="C869" s="26"/>
      <c r="D869" s="26"/>
      <c r="E869" s="2"/>
      <c r="F869" s="2"/>
      <c r="G869" s="2"/>
      <c r="H869" s="2"/>
      <c r="I869" s="2"/>
      <c r="J869" s="2"/>
      <c r="K869" s="2"/>
      <c r="L869" s="2"/>
      <c r="M869" s="2"/>
      <c r="N869" s="2"/>
      <c r="O869" s="2"/>
      <c r="P869" s="2"/>
      <c r="Q869" s="2"/>
      <c r="R869" s="2"/>
      <c r="S869" s="2"/>
      <c r="T869" s="2"/>
      <c r="U869" s="2"/>
      <c r="V869" s="2"/>
      <c r="W869" s="2"/>
      <c r="X869" s="2"/>
      <c r="Y869" s="2"/>
      <c r="Z869" s="2"/>
      <c r="AA869" s="2"/>
    </row>
    <row r="870" spans="1:27" ht="18.600000000000001">
      <c r="A870" s="28"/>
      <c r="B870" s="26"/>
      <c r="C870" s="26"/>
      <c r="D870" s="26"/>
      <c r="E870" s="2"/>
      <c r="F870" s="2"/>
      <c r="G870" s="2"/>
      <c r="H870" s="2"/>
      <c r="I870" s="2"/>
      <c r="J870" s="2"/>
      <c r="K870" s="2"/>
      <c r="L870" s="2"/>
      <c r="M870" s="2"/>
      <c r="N870" s="2"/>
      <c r="O870" s="2"/>
      <c r="P870" s="2"/>
      <c r="Q870" s="2"/>
      <c r="R870" s="2"/>
      <c r="S870" s="2"/>
      <c r="T870" s="2"/>
      <c r="U870" s="2"/>
      <c r="V870" s="2"/>
      <c r="W870" s="2"/>
      <c r="X870" s="2"/>
      <c r="Y870" s="2"/>
      <c r="Z870" s="2"/>
      <c r="AA870" s="2"/>
    </row>
    <row r="871" spans="1:27" ht="18.600000000000001">
      <c r="A871" s="28"/>
      <c r="B871" s="26"/>
      <c r="C871" s="26"/>
      <c r="D871" s="26"/>
      <c r="E871" s="2"/>
      <c r="F871" s="2"/>
      <c r="G871" s="2"/>
      <c r="H871" s="2"/>
      <c r="I871" s="2"/>
      <c r="J871" s="2"/>
      <c r="K871" s="2"/>
      <c r="L871" s="2"/>
      <c r="M871" s="2"/>
      <c r="N871" s="2"/>
      <c r="O871" s="2"/>
      <c r="P871" s="2"/>
      <c r="Q871" s="2"/>
      <c r="R871" s="2"/>
      <c r="S871" s="2"/>
      <c r="T871" s="2"/>
      <c r="U871" s="2"/>
      <c r="V871" s="2"/>
      <c r="W871" s="2"/>
      <c r="X871" s="2"/>
      <c r="Y871" s="2"/>
      <c r="Z871" s="2"/>
      <c r="AA871" s="2"/>
    </row>
    <row r="872" spans="1:27" ht="18.600000000000001">
      <c r="A872" s="28"/>
      <c r="B872" s="26"/>
      <c r="C872" s="26"/>
      <c r="D872" s="26"/>
      <c r="E872" s="2"/>
      <c r="F872" s="2"/>
      <c r="G872" s="2"/>
      <c r="H872" s="2"/>
      <c r="I872" s="2"/>
      <c r="J872" s="2"/>
      <c r="K872" s="2"/>
      <c r="L872" s="2"/>
      <c r="M872" s="2"/>
      <c r="N872" s="2"/>
      <c r="O872" s="2"/>
      <c r="P872" s="2"/>
      <c r="Q872" s="2"/>
      <c r="R872" s="2"/>
      <c r="S872" s="2"/>
      <c r="T872" s="2"/>
      <c r="U872" s="2"/>
      <c r="V872" s="2"/>
      <c r="W872" s="2"/>
      <c r="X872" s="2"/>
      <c r="Y872" s="2"/>
      <c r="Z872" s="2"/>
      <c r="AA872" s="2"/>
    </row>
    <row r="873" spans="1:27" ht="18.600000000000001">
      <c r="A873" s="28"/>
      <c r="B873" s="26"/>
      <c r="C873" s="26"/>
      <c r="D873" s="26"/>
      <c r="E873" s="2"/>
      <c r="F873" s="2"/>
      <c r="G873" s="2"/>
      <c r="H873" s="2"/>
      <c r="I873" s="2"/>
      <c r="J873" s="2"/>
      <c r="K873" s="2"/>
      <c r="L873" s="2"/>
      <c r="M873" s="2"/>
      <c r="N873" s="2"/>
      <c r="O873" s="2"/>
      <c r="P873" s="2"/>
      <c r="Q873" s="2"/>
      <c r="R873" s="2"/>
      <c r="S873" s="2"/>
      <c r="T873" s="2"/>
      <c r="U873" s="2"/>
      <c r="V873" s="2"/>
      <c r="W873" s="2"/>
      <c r="X873" s="2"/>
      <c r="Y873" s="2"/>
      <c r="Z873" s="2"/>
      <c r="AA873" s="2"/>
    </row>
    <row r="874" spans="1:27" ht="18.600000000000001">
      <c r="A874" s="28"/>
      <c r="B874" s="26"/>
      <c r="C874" s="26"/>
      <c r="D874" s="26"/>
      <c r="E874" s="2"/>
      <c r="F874" s="2"/>
      <c r="G874" s="2"/>
      <c r="H874" s="2"/>
      <c r="I874" s="2"/>
      <c r="J874" s="2"/>
      <c r="K874" s="2"/>
      <c r="L874" s="2"/>
      <c r="M874" s="2"/>
      <c r="N874" s="2"/>
      <c r="O874" s="2"/>
      <c r="P874" s="2"/>
      <c r="Q874" s="2"/>
      <c r="R874" s="2"/>
      <c r="S874" s="2"/>
      <c r="T874" s="2"/>
      <c r="U874" s="2"/>
      <c r="V874" s="2"/>
      <c r="W874" s="2"/>
      <c r="X874" s="2"/>
      <c r="Y874" s="2"/>
      <c r="Z874" s="2"/>
      <c r="AA874" s="2"/>
    </row>
    <row r="875" spans="1:27" ht="18.600000000000001">
      <c r="A875" s="28"/>
      <c r="B875" s="26"/>
      <c r="C875" s="26"/>
      <c r="D875" s="26"/>
      <c r="E875" s="2"/>
      <c r="F875" s="2"/>
      <c r="G875" s="2"/>
      <c r="H875" s="2"/>
      <c r="I875" s="2"/>
      <c r="J875" s="2"/>
      <c r="K875" s="2"/>
      <c r="L875" s="2"/>
      <c r="M875" s="2"/>
      <c r="N875" s="2"/>
      <c r="O875" s="2"/>
      <c r="P875" s="2"/>
      <c r="Q875" s="2"/>
      <c r="R875" s="2"/>
      <c r="S875" s="2"/>
      <c r="T875" s="2"/>
      <c r="U875" s="2"/>
      <c r="V875" s="2"/>
      <c r="W875" s="2"/>
      <c r="X875" s="2"/>
      <c r="Y875" s="2"/>
      <c r="Z875" s="2"/>
      <c r="AA875" s="2"/>
    </row>
    <row r="876" spans="1:27" ht="18.600000000000001">
      <c r="A876" s="28"/>
      <c r="B876" s="26"/>
      <c r="C876" s="26"/>
      <c r="D876" s="26"/>
      <c r="E876" s="2"/>
      <c r="F876" s="2"/>
      <c r="G876" s="2"/>
      <c r="H876" s="2"/>
      <c r="I876" s="2"/>
      <c r="J876" s="2"/>
      <c r="K876" s="2"/>
      <c r="L876" s="2"/>
      <c r="M876" s="2"/>
      <c r="N876" s="2"/>
      <c r="O876" s="2"/>
      <c r="P876" s="2"/>
      <c r="Q876" s="2"/>
      <c r="R876" s="2"/>
      <c r="S876" s="2"/>
      <c r="T876" s="2"/>
      <c r="U876" s="2"/>
      <c r="V876" s="2"/>
      <c r="W876" s="2"/>
      <c r="X876" s="2"/>
      <c r="Y876" s="2"/>
      <c r="Z876" s="2"/>
      <c r="AA876" s="2"/>
    </row>
    <row r="877" spans="1:27" ht="18.600000000000001">
      <c r="A877" s="28"/>
      <c r="B877" s="26"/>
      <c r="C877" s="26"/>
      <c r="D877" s="26"/>
      <c r="E877" s="2"/>
      <c r="F877" s="2"/>
      <c r="G877" s="2"/>
      <c r="H877" s="2"/>
      <c r="I877" s="2"/>
      <c r="J877" s="2"/>
      <c r="K877" s="2"/>
      <c r="L877" s="2"/>
      <c r="M877" s="2"/>
      <c r="N877" s="2"/>
      <c r="O877" s="2"/>
      <c r="P877" s="2"/>
      <c r="Q877" s="2"/>
      <c r="R877" s="2"/>
      <c r="S877" s="2"/>
      <c r="T877" s="2"/>
      <c r="U877" s="2"/>
      <c r="V877" s="2"/>
      <c r="W877" s="2"/>
      <c r="X877" s="2"/>
      <c r="Y877" s="2"/>
      <c r="Z877" s="2"/>
      <c r="AA877" s="2"/>
    </row>
    <row r="878" spans="1:27" ht="18.600000000000001">
      <c r="A878" s="28"/>
      <c r="B878" s="26"/>
      <c r="C878" s="26"/>
      <c r="D878" s="26"/>
      <c r="E878" s="2"/>
      <c r="F878" s="2"/>
      <c r="G878" s="2"/>
      <c r="H878" s="2"/>
      <c r="I878" s="2"/>
      <c r="J878" s="2"/>
      <c r="K878" s="2"/>
      <c r="L878" s="2"/>
      <c r="M878" s="2"/>
      <c r="N878" s="2"/>
      <c r="O878" s="2"/>
      <c r="P878" s="2"/>
      <c r="Q878" s="2"/>
      <c r="R878" s="2"/>
      <c r="S878" s="2"/>
      <c r="T878" s="2"/>
      <c r="U878" s="2"/>
      <c r="V878" s="2"/>
      <c r="W878" s="2"/>
      <c r="X878" s="2"/>
      <c r="Y878" s="2"/>
      <c r="Z878" s="2"/>
      <c r="AA878" s="2"/>
    </row>
    <row r="879" spans="1:27" ht="18.600000000000001">
      <c r="A879" s="28"/>
      <c r="B879" s="26"/>
      <c r="C879" s="26"/>
      <c r="D879" s="26"/>
      <c r="E879" s="2"/>
      <c r="F879" s="2"/>
      <c r="G879" s="2"/>
      <c r="H879" s="2"/>
      <c r="I879" s="2"/>
      <c r="J879" s="2"/>
      <c r="K879" s="2"/>
      <c r="L879" s="2"/>
      <c r="M879" s="2"/>
      <c r="N879" s="2"/>
      <c r="O879" s="2"/>
      <c r="P879" s="2"/>
      <c r="Q879" s="2"/>
      <c r="R879" s="2"/>
      <c r="S879" s="2"/>
      <c r="T879" s="2"/>
      <c r="U879" s="2"/>
      <c r="V879" s="2"/>
      <c r="W879" s="2"/>
      <c r="X879" s="2"/>
      <c r="Y879" s="2"/>
      <c r="Z879" s="2"/>
      <c r="AA879" s="2"/>
    </row>
    <row r="880" spans="1:27" ht="18.600000000000001">
      <c r="A880" s="28"/>
      <c r="B880" s="26"/>
      <c r="C880" s="26"/>
      <c r="D880" s="26"/>
      <c r="E880" s="2"/>
      <c r="F880" s="2"/>
      <c r="G880" s="2"/>
      <c r="H880" s="2"/>
      <c r="I880" s="2"/>
      <c r="J880" s="2"/>
      <c r="K880" s="2"/>
      <c r="L880" s="2"/>
      <c r="M880" s="2"/>
      <c r="N880" s="2"/>
      <c r="O880" s="2"/>
      <c r="P880" s="2"/>
      <c r="Q880" s="2"/>
      <c r="R880" s="2"/>
      <c r="S880" s="2"/>
      <c r="T880" s="2"/>
      <c r="U880" s="2"/>
      <c r="V880" s="2"/>
      <c r="W880" s="2"/>
      <c r="X880" s="2"/>
      <c r="Y880" s="2"/>
      <c r="Z880" s="2"/>
      <c r="AA880" s="2"/>
    </row>
    <row r="881" spans="1:27" ht="18.600000000000001">
      <c r="A881" s="28"/>
      <c r="B881" s="26"/>
      <c r="C881" s="26"/>
      <c r="D881" s="26"/>
      <c r="E881" s="2"/>
      <c r="F881" s="2"/>
      <c r="G881" s="2"/>
      <c r="H881" s="2"/>
      <c r="I881" s="2"/>
      <c r="J881" s="2"/>
      <c r="K881" s="2"/>
      <c r="L881" s="2"/>
      <c r="M881" s="2"/>
      <c r="N881" s="2"/>
      <c r="O881" s="2"/>
      <c r="P881" s="2"/>
      <c r="Q881" s="2"/>
      <c r="R881" s="2"/>
      <c r="S881" s="2"/>
      <c r="T881" s="2"/>
      <c r="U881" s="2"/>
      <c r="V881" s="2"/>
      <c r="W881" s="2"/>
      <c r="X881" s="2"/>
      <c r="Y881" s="2"/>
      <c r="Z881" s="2"/>
      <c r="AA881" s="2"/>
    </row>
    <row r="882" spans="1:27" ht="18.600000000000001">
      <c r="A882" s="28"/>
      <c r="B882" s="26"/>
      <c r="C882" s="26"/>
      <c r="D882" s="26"/>
      <c r="E882" s="2"/>
      <c r="F882" s="2"/>
      <c r="G882" s="2"/>
      <c r="H882" s="2"/>
      <c r="I882" s="2"/>
      <c r="J882" s="2"/>
      <c r="K882" s="2"/>
      <c r="L882" s="2"/>
      <c r="M882" s="2"/>
      <c r="N882" s="2"/>
      <c r="O882" s="2"/>
      <c r="P882" s="2"/>
      <c r="Q882" s="2"/>
      <c r="R882" s="2"/>
      <c r="S882" s="2"/>
      <c r="T882" s="2"/>
      <c r="U882" s="2"/>
      <c r="V882" s="2"/>
      <c r="W882" s="2"/>
      <c r="X882" s="2"/>
      <c r="Y882" s="2"/>
      <c r="Z882" s="2"/>
      <c r="AA882" s="2"/>
    </row>
    <row r="883" spans="1:27" ht="18.600000000000001">
      <c r="A883" s="28"/>
      <c r="B883" s="26"/>
      <c r="C883" s="26"/>
      <c r="D883" s="26"/>
      <c r="E883" s="2"/>
      <c r="F883" s="2"/>
      <c r="G883" s="2"/>
      <c r="H883" s="2"/>
      <c r="I883" s="2"/>
      <c r="J883" s="2"/>
      <c r="K883" s="2"/>
      <c r="L883" s="2"/>
      <c r="M883" s="2"/>
      <c r="N883" s="2"/>
      <c r="O883" s="2"/>
      <c r="P883" s="2"/>
      <c r="Q883" s="2"/>
      <c r="R883" s="2"/>
      <c r="S883" s="2"/>
      <c r="T883" s="2"/>
      <c r="U883" s="2"/>
      <c r="V883" s="2"/>
      <c r="W883" s="2"/>
      <c r="X883" s="2"/>
      <c r="Y883" s="2"/>
      <c r="Z883" s="2"/>
      <c r="AA883" s="2"/>
    </row>
    <row r="884" spans="1:27" ht="18.600000000000001">
      <c r="A884" s="28"/>
      <c r="B884" s="26"/>
      <c r="C884" s="26"/>
      <c r="D884" s="26"/>
      <c r="E884" s="2"/>
      <c r="F884" s="2"/>
      <c r="G884" s="2"/>
      <c r="H884" s="2"/>
      <c r="I884" s="2"/>
      <c r="J884" s="2"/>
      <c r="K884" s="2"/>
      <c r="L884" s="2"/>
      <c r="M884" s="2"/>
      <c r="N884" s="2"/>
      <c r="O884" s="2"/>
      <c r="P884" s="2"/>
      <c r="Q884" s="2"/>
      <c r="R884" s="2"/>
      <c r="S884" s="2"/>
      <c r="T884" s="2"/>
      <c r="U884" s="2"/>
      <c r="V884" s="2"/>
      <c r="W884" s="2"/>
      <c r="X884" s="2"/>
      <c r="Y884" s="2"/>
      <c r="Z884" s="2"/>
      <c r="AA884" s="2"/>
    </row>
    <row r="885" spans="1:27" ht="18.600000000000001">
      <c r="A885" s="28"/>
      <c r="B885" s="26"/>
      <c r="C885" s="26"/>
      <c r="D885" s="26"/>
      <c r="E885" s="2"/>
      <c r="F885" s="2"/>
      <c r="G885" s="2"/>
      <c r="H885" s="2"/>
      <c r="I885" s="2"/>
      <c r="J885" s="2"/>
      <c r="K885" s="2"/>
      <c r="L885" s="2"/>
      <c r="M885" s="2"/>
      <c r="N885" s="2"/>
      <c r="O885" s="2"/>
      <c r="P885" s="2"/>
      <c r="Q885" s="2"/>
      <c r="R885" s="2"/>
      <c r="S885" s="2"/>
      <c r="T885" s="2"/>
      <c r="U885" s="2"/>
      <c r="V885" s="2"/>
      <c r="W885" s="2"/>
      <c r="X885" s="2"/>
      <c r="Y885" s="2"/>
      <c r="Z885" s="2"/>
      <c r="AA885" s="2"/>
    </row>
    <row r="886" spans="1:27" ht="18.600000000000001">
      <c r="A886" s="28"/>
      <c r="B886" s="26"/>
      <c r="C886" s="26"/>
      <c r="D886" s="26"/>
      <c r="E886" s="2"/>
      <c r="F886" s="2"/>
      <c r="G886" s="2"/>
      <c r="H886" s="2"/>
      <c r="I886" s="2"/>
      <c r="J886" s="2"/>
      <c r="K886" s="2"/>
      <c r="L886" s="2"/>
      <c r="M886" s="2"/>
      <c r="N886" s="2"/>
      <c r="O886" s="2"/>
      <c r="P886" s="2"/>
      <c r="Q886" s="2"/>
      <c r="R886" s="2"/>
      <c r="S886" s="2"/>
      <c r="T886" s="2"/>
      <c r="U886" s="2"/>
      <c r="V886" s="2"/>
      <c r="W886" s="2"/>
      <c r="X886" s="2"/>
      <c r="Y886" s="2"/>
      <c r="Z886" s="2"/>
      <c r="AA886" s="2"/>
    </row>
    <row r="887" spans="1:27" ht="18.600000000000001">
      <c r="A887" s="28"/>
      <c r="B887" s="26"/>
      <c r="C887" s="26"/>
      <c r="D887" s="26"/>
      <c r="E887" s="2"/>
      <c r="F887" s="2"/>
      <c r="G887" s="2"/>
      <c r="H887" s="2"/>
      <c r="I887" s="2"/>
      <c r="J887" s="2"/>
      <c r="K887" s="2"/>
      <c r="L887" s="2"/>
      <c r="M887" s="2"/>
      <c r="N887" s="2"/>
      <c r="O887" s="2"/>
      <c r="P887" s="2"/>
      <c r="Q887" s="2"/>
      <c r="R887" s="2"/>
      <c r="S887" s="2"/>
      <c r="T887" s="2"/>
      <c r="U887" s="2"/>
      <c r="V887" s="2"/>
      <c r="W887" s="2"/>
      <c r="X887" s="2"/>
      <c r="Y887" s="2"/>
      <c r="Z887" s="2"/>
      <c r="AA887" s="2"/>
    </row>
    <row r="888" spans="1:27" ht="18.600000000000001">
      <c r="A888" s="28"/>
      <c r="B888" s="26"/>
      <c r="C888" s="26"/>
      <c r="D888" s="26"/>
      <c r="E888" s="2"/>
      <c r="F888" s="2"/>
      <c r="G888" s="2"/>
      <c r="H888" s="2"/>
      <c r="I888" s="2"/>
      <c r="J888" s="2"/>
      <c r="K888" s="2"/>
      <c r="L888" s="2"/>
      <c r="M888" s="2"/>
      <c r="N888" s="2"/>
      <c r="O888" s="2"/>
      <c r="P888" s="2"/>
      <c r="Q888" s="2"/>
      <c r="R888" s="2"/>
      <c r="S888" s="2"/>
      <c r="T888" s="2"/>
      <c r="U888" s="2"/>
      <c r="V888" s="2"/>
      <c r="W888" s="2"/>
      <c r="X888" s="2"/>
      <c r="Y888" s="2"/>
      <c r="Z888" s="2"/>
      <c r="AA888" s="2"/>
    </row>
    <row r="889" spans="1:27" ht="18.600000000000001">
      <c r="A889" s="28"/>
      <c r="B889" s="26"/>
      <c r="C889" s="26"/>
      <c r="D889" s="26"/>
      <c r="E889" s="2"/>
      <c r="F889" s="2"/>
      <c r="G889" s="2"/>
      <c r="H889" s="2"/>
      <c r="I889" s="2"/>
      <c r="J889" s="2"/>
      <c r="K889" s="2"/>
      <c r="L889" s="2"/>
      <c r="M889" s="2"/>
      <c r="N889" s="2"/>
      <c r="O889" s="2"/>
      <c r="P889" s="2"/>
      <c r="Q889" s="2"/>
      <c r="R889" s="2"/>
      <c r="S889" s="2"/>
      <c r="T889" s="2"/>
      <c r="U889" s="2"/>
      <c r="V889" s="2"/>
      <c r="W889" s="2"/>
      <c r="X889" s="2"/>
      <c r="Y889" s="2"/>
      <c r="Z889" s="2"/>
      <c r="AA889" s="2"/>
    </row>
    <row r="890" spans="1:27" ht="18.600000000000001">
      <c r="A890" s="28"/>
      <c r="B890" s="26"/>
      <c r="C890" s="26"/>
      <c r="D890" s="26"/>
      <c r="E890" s="2"/>
      <c r="F890" s="2"/>
      <c r="G890" s="2"/>
      <c r="H890" s="2"/>
      <c r="I890" s="2"/>
      <c r="J890" s="2"/>
      <c r="K890" s="2"/>
      <c r="L890" s="2"/>
      <c r="M890" s="2"/>
      <c r="N890" s="2"/>
      <c r="O890" s="2"/>
      <c r="P890" s="2"/>
      <c r="Q890" s="2"/>
      <c r="R890" s="2"/>
      <c r="S890" s="2"/>
      <c r="T890" s="2"/>
      <c r="U890" s="2"/>
      <c r="V890" s="2"/>
      <c r="W890" s="2"/>
      <c r="X890" s="2"/>
      <c r="Y890" s="2"/>
      <c r="Z890" s="2"/>
      <c r="AA890" s="2"/>
    </row>
    <row r="891" spans="1:27" ht="18.600000000000001">
      <c r="A891" s="28"/>
      <c r="B891" s="26"/>
      <c r="C891" s="26"/>
      <c r="D891" s="26"/>
      <c r="E891" s="2"/>
      <c r="F891" s="2"/>
      <c r="G891" s="2"/>
      <c r="H891" s="2"/>
      <c r="I891" s="2"/>
      <c r="J891" s="2"/>
      <c r="K891" s="2"/>
      <c r="L891" s="2"/>
      <c r="M891" s="2"/>
      <c r="N891" s="2"/>
      <c r="O891" s="2"/>
      <c r="P891" s="2"/>
      <c r="Q891" s="2"/>
      <c r="R891" s="2"/>
      <c r="S891" s="2"/>
      <c r="T891" s="2"/>
      <c r="U891" s="2"/>
      <c r="V891" s="2"/>
      <c r="W891" s="2"/>
      <c r="X891" s="2"/>
      <c r="Y891" s="2"/>
      <c r="Z891" s="2"/>
      <c r="AA891" s="2"/>
    </row>
    <row r="892" spans="1:27" ht="18.600000000000001">
      <c r="A892" s="28"/>
      <c r="B892" s="26"/>
      <c r="C892" s="26"/>
      <c r="D892" s="26"/>
      <c r="E892" s="2"/>
      <c r="F892" s="2"/>
      <c r="G892" s="2"/>
      <c r="H892" s="2"/>
      <c r="I892" s="2"/>
      <c r="J892" s="2"/>
      <c r="K892" s="2"/>
      <c r="L892" s="2"/>
      <c r="M892" s="2"/>
      <c r="N892" s="2"/>
      <c r="O892" s="2"/>
      <c r="P892" s="2"/>
      <c r="Q892" s="2"/>
      <c r="R892" s="2"/>
      <c r="S892" s="2"/>
      <c r="T892" s="2"/>
      <c r="U892" s="2"/>
      <c r="V892" s="2"/>
      <c r="W892" s="2"/>
      <c r="X892" s="2"/>
      <c r="Y892" s="2"/>
      <c r="Z892" s="2"/>
      <c r="AA892" s="2"/>
    </row>
    <row r="893" spans="1:27" ht="18.600000000000001">
      <c r="A893" s="28"/>
      <c r="B893" s="26"/>
      <c r="C893" s="26"/>
      <c r="D893" s="26"/>
      <c r="E893" s="2"/>
      <c r="F893" s="2"/>
      <c r="G893" s="2"/>
      <c r="H893" s="2"/>
      <c r="I893" s="2"/>
      <c r="J893" s="2"/>
      <c r="K893" s="2"/>
      <c r="L893" s="2"/>
      <c r="M893" s="2"/>
      <c r="N893" s="2"/>
      <c r="O893" s="2"/>
      <c r="P893" s="2"/>
      <c r="Q893" s="2"/>
      <c r="R893" s="2"/>
      <c r="S893" s="2"/>
      <c r="T893" s="2"/>
      <c r="U893" s="2"/>
      <c r="V893" s="2"/>
      <c r="W893" s="2"/>
      <c r="X893" s="2"/>
      <c r="Y893" s="2"/>
      <c r="Z893" s="2"/>
      <c r="AA893" s="2"/>
    </row>
    <row r="894" spans="1:27" ht="18.600000000000001">
      <c r="A894" s="28"/>
      <c r="B894" s="26"/>
      <c r="C894" s="26"/>
      <c r="D894" s="26"/>
      <c r="E894" s="2"/>
      <c r="F894" s="2"/>
      <c r="G894" s="2"/>
      <c r="H894" s="2"/>
      <c r="I894" s="2"/>
      <c r="J894" s="2"/>
      <c r="K894" s="2"/>
      <c r="L894" s="2"/>
      <c r="M894" s="2"/>
      <c r="N894" s="2"/>
      <c r="O894" s="2"/>
      <c r="P894" s="2"/>
      <c r="Q894" s="2"/>
      <c r="R894" s="2"/>
      <c r="S894" s="2"/>
      <c r="T894" s="2"/>
      <c r="U894" s="2"/>
      <c r="V894" s="2"/>
      <c r="W894" s="2"/>
      <c r="X894" s="2"/>
      <c r="Y894" s="2"/>
      <c r="Z894" s="2"/>
      <c r="AA894" s="2"/>
    </row>
    <row r="895" spans="1:27" ht="18.600000000000001">
      <c r="A895" s="28"/>
      <c r="B895" s="26"/>
      <c r="C895" s="26"/>
      <c r="D895" s="26"/>
      <c r="E895" s="2"/>
      <c r="F895" s="2"/>
      <c r="G895" s="2"/>
      <c r="H895" s="2"/>
      <c r="I895" s="2"/>
      <c r="J895" s="2"/>
      <c r="K895" s="2"/>
      <c r="L895" s="2"/>
      <c r="M895" s="2"/>
      <c r="N895" s="2"/>
      <c r="O895" s="2"/>
      <c r="P895" s="2"/>
      <c r="Q895" s="2"/>
      <c r="R895" s="2"/>
      <c r="S895" s="2"/>
      <c r="T895" s="2"/>
      <c r="U895" s="2"/>
      <c r="V895" s="2"/>
      <c r="W895" s="2"/>
      <c r="X895" s="2"/>
      <c r="Y895" s="2"/>
      <c r="Z895" s="2"/>
      <c r="AA895" s="2"/>
    </row>
    <row r="896" spans="1:27" ht="18.600000000000001">
      <c r="A896" s="28"/>
      <c r="B896" s="26"/>
      <c r="C896" s="26"/>
      <c r="D896" s="26"/>
      <c r="E896" s="2"/>
      <c r="F896" s="2"/>
      <c r="G896" s="2"/>
      <c r="H896" s="2"/>
      <c r="I896" s="2"/>
      <c r="J896" s="2"/>
      <c r="K896" s="2"/>
      <c r="L896" s="2"/>
      <c r="M896" s="2"/>
      <c r="N896" s="2"/>
      <c r="O896" s="2"/>
      <c r="P896" s="2"/>
      <c r="Q896" s="2"/>
      <c r="R896" s="2"/>
      <c r="S896" s="2"/>
      <c r="T896" s="2"/>
      <c r="U896" s="2"/>
      <c r="V896" s="2"/>
      <c r="W896" s="2"/>
      <c r="X896" s="2"/>
      <c r="Y896" s="2"/>
      <c r="Z896" s="2"/>
      <c r="AA896" s="2"/>
    </row>
    <row r="897" spans="1:27" ht="18.600000000000001">
      <c r="A897" s="28"/>
      <c r="B897" s="26"/>
      <c r="C897" s="26"/>
      <c r="D897" s="26"/>
      <c r="E897" s="2"/>
      <c r="F897" s="2"/>
      <c r="G897" s="2"/>
      <c r="H897" s="2"/>
      <c r="I897" s="2"/>
      <c r="J897" s="2"/>
      <c r="K897" s="2"/>
      <c r="L897" s="2"/>
      <c r="M897" s="2"/>
      <c r="N897" s="2"/>
      <c r="O897" s="2"/>
      <c r="P897" s="2"/>
      <c r="Q897" s="2"/>
      <c r="R897" s="2"/>
      <c r="S897" s="2"/>
      <c r="T897" s="2"/>
      <c r="U897" s="2"/>
      <c r="V897" s="2"/>
      <c r="W897" s="2"/>
      <c r="X897" s="2"/>
      <c r="Y897" s="2"/>
      <c r="Z897" s="2"/>
      <c r="AA897" s="2"/>
    </row>
    <row r="898" spans="1:27" ht="18.600000000000001">
      <c r="A898" s="28"/>
      <c r="B898" s="26"/>
      <c r="C898" s="26"/>
      <c r="D898" s="26"/>
      <c r="E898" s="2"/>
      <c r="F898" s="2"/>
      <c r="G898" s="2"/>
      <c r="H898" s="2"/>
      <c r="I898" s="2"/>
      <c r="J898" s="2"/>
      <c r="K898" s="2"/>
      <c r="L898" s="2"/>
      <c r="M898" s="2"/>
      <c r="N898" s="2"/>
      <c r="O898" s="2"/>
      <c r="P898" s="2"/>
      <c r="Q898" s="2"/>
      <c r="R898" s="2"/>
      <c r="S898" s="2"/>
      <c r="T898" s="2"/>
      <c r="U898" s="2"/>
      <c r="V898" s="2"/>
      <c r="W898" s="2"/>
      <c r="X898" s="2"/>
      <c r="Y898" s="2"/>
      <c r="Z898" s="2"/>
      <c r="AA898" s="2"/>
    </row>
    <row r="899" spans="1:27" ht="18.600000000000001">
      <c r="A899" s="28"/>
      <c r="B899" s="26"/>
      <c r="C899" s="26"/>
      <c r="D899" s="26"/>
      <c r="E899" s="2"/>
      <c r="F899" s="2"/>
      <c r="G899" s="2"/>
      <c r="H899" s="2"/>
      <c r="I899" s="2"/>
      <c r="J899" s="2"/>
      <c r="K899" s="2"/>
      <c r="L899" s="2"/>
      <c r="M899" s="2"/>
      <c r="N899" s="2"/>
      <c r="O899" s="2"/>
      <c r="P899" s="2"/>
      <c r="Q899" s="2"/>
      <c r="R899" s="2"/>
      <c r="S899" s="2"/>
      <c r="T899" s="2"/>
      <c r="U899" s="2"/>
      <c r="V899" s="2"/>
      <c r="W899" s="2"/>
      <c r="X899" s="2"/>
      <c r="Y899" s="2"/>
      <c r="Z899" s="2"/>
      <c r="AA899" s="2"/>
    </row>
    <row r="900" spans="1:27" ht="18.600000000000001">
      <c r="A900" s="28"/>
      <c r="B900" s="26"/>
      <c r="C900" s="26"/>
      <c r="D900" s="26"/>
      <c r="E900" s="2"/>
      <c r="F900" s="2"/>
      <c r="G900" s="2"/>
      <c r="H900" s="2"/>
      <c r="I900" s="2"/>
      <c r="J900" s="2"/>
      <c r="K900" s="2"/>
      <c r="L900" s="2"/>
      <c r="M900" s="2"/>
      <c r="N900" s="2"/>
      <c r="O900" s="2"/>
      <c r="P900" s="2"/>
      <c r="Q900" s="2"/>
      <c r="R900" s="2"/>
      <c r="S900" s="2"/>
      <c r="T900" s="2"/>
      <c r="U900" s="2"/>
      <c r="V900" s="2"/>
      <c r="W900" s="2"/>
      <c r="X900" s="2"/>
      <c r="Y900" s="2"/>
      <c r="Z900" s="2"/>
      <c r="AA900" s="2"/>
    </row>
    <row r="901" spans="1:27" ht="18.600000000000001">
      <c r="A901" s="28"/>
      <c r="B901" s="26"/>
      <c r="C901" s="26"/>
      <c r="D901" s="26"/>
      <c r="E901" s="2"/>
      <c r="F901" s="2"/>
      <c r="G901" s="2"/>
      <c r="H901" s="2"/>
      <c r="I901" s="2"/>
      <c r="J901" s="2"/>
      <c r="K901" s="2"/>
      <c r="L901" s="2"/>
      <c r="M901" s="2"/>
      <c r="N901" s="2"/>
      <c r="O901" s="2"/>
      <c r="P901" s="2"/>
      <c r="Q901" s="2"/>
      <c r="R901" s="2"/>
      <c r="S901" s="2"/>
      <c r="T901" s="2"/>
      <c r="U901" s="2"/>
      <c r="V901" s="2"/>
      <c r="W901" s="2"/>
      <c r="X901" s="2"/>
      <c r="Y901" s="2"/>
      <c r="Z901" s="2"/>
      <c r="AA901" s="2"/>
    </row>
    <row r="902" spans="1:27" ht="18.600000000000001">
      <c r="A902" s="28"/>
      <c r="B902" s="26"/>
      <c r="C902" s="26"/>
      <c r="D902" s="26"/>
      <c r="E902" s="2"/>
      <c r="F902" s="2"/>
      <c r="G902" s="2"/>
      <c r="H902" s="2"/>
      <c r="I902" s="2"/>
      <c r="J902" s="2"/>
      <c r="K902" s="2"/>
      <c r="L902" s="2"/>
      <c r="M902" s="2"/>
      <c r="N902" s="2"/>
      <c r="O902" s="2"/>
      <c r="P902" s="2"/>
      <c r="Q902" s="2"/>
      <c r="R902" s="2"/>
      <c r="S902" s="2"/>
      <c r="T902" s="2"/>
      <c r="U902" s="2"/>
      <c r="V902" s="2"/>
      <c r="W902" s="2"/>
      <c r="X902" s="2"/>
      <c r="Y902" s="2"/>
      <c r="Z902" s="2"/>
      <c r="AA902" s="2"/>
    </row>
    <row r="903" spans="1:27" ht="18.600000000000001">
      <c r="A903" s="28"/>
      <c r="B903" s="26"/>
      <c r="C903" s="26"/>
      <c r="D903" s="26"/>
      <c r="E903" s="2"/>
      <c r="F903" s="2"/>
      <c r="G903" s="2"/>
      <c r="H903" s="2"/>
      <c r="I903" s="2"/>
      <c r="J903" s="2"/>
      <c r="K903" s="2"/>
      <c r="L903" s="2"/>
      <c r="M903" s="2"/>
      <c r="N903" s="2"/>
      <c r="O903" s="2"/>
      <c r="P903" s="2"/>
      <c r="Q903" s="2"/>
      <c r="R903" s="2"/>
      <c r="S903" s="2"/>
      <c r="T903" s="2"/>
      <c r="U903" s="2"/>
      <c r="V903" s="2"/>
      <c r="W903" s="2"/>
      <c r="X903" s="2"/>
      <c r="Y903" s="2"/>
      <c r="Z903" s="2"/>
      <c r="AA903" s="2"/>
    </row>
    <row r="904" spans="1:27" ht="18.600000000000001">
      <c r="A904" s="28"/>
      <c r="B904" s="26"/>
      <c r="C904" s="26"/>
      <c r="D904" s="26"/>
      <c r="E904" s="2"/>
      <c r="F904" s="2"/>
      <c r="G904" s="2"/>
      <c r="H904" s="2"/>
      <c r="I904" s="2"/>
      <c r="J904" s="2"/>
      <c r="K904" s="2"/>
      <c r="L904" s="2"/>
      <c r="M904" s="2"/>
      <c r="N904" s="2"/>
      <c r="O904" s="2"/>
      <c r="P904" s="2"/>
      <c r="Q904" s="2"/>
      <c r="R904" s="2"/>
      <c r="S904" s="2"/>
      <c r="T904" s="2"/>
      <c r="U904" s="2"/>
      <c r="V904" s="2"/>
      <c r="W904" s="2"/>
      <c r="X904" s="2"/>
      <c r="Y904" s="2"/>
      <c r="Z904" s="2"/>
      <c r="AA904" s="2"/>
    </row>
    <row r="905" spans="1:27" ht="18.600000000000001">
      <c r="A905" s="28"/>
      <c r="B905" s="26"/>
      <c r="C905" s="26"/>
      <c r="D905" s="26"/>
      <c r="E905" s="2"/>
      <c r="F905" s="2"/>
      <c r="G905" s="2"/>
      <c r="H905" s="2"/>
      <c r="I905" s="2"/>
      <c r="J905" s="2"/>
      <c r="K905" s="2"/>
      <c r="L905" s="2"/>
      <c r="M905" s="2"/>
      <c r="N905" s="2"/>
      <c r="O905" s="2"/>
      <c r="P905" s="2"/>
      <c r="Q905" s="2"/>
      <c r="R905" s="2"/>
      <c r="S905" s="2"/>
      <c r="T905" s="2"/>
      <c r="U905" s="2"/>
      <c r="V905" s="2"/>
      <c r="W905" s="2"/>
      <c r="X905" s="2"/>
      <c r="Y905" s="2"/>
      <c r="Z905" s="2"/>
      <c r="AA905" s="2"/>
    </row>
    <row r="906" spans="1:27" ht="18.600000000000001">
      <c r="A906" s="28"/>
      <c r="B906" s="26"/>
      <c r="C906" s="26"/>
      <c r="D906" s="26"/>
      <c r="E906" s="2"/>
      <c r="F906" s="2"/>
      <c r="G906" s="2"/>
      <c r="H906" s="2"/>
      <c r="I906" s="2"/>
      <c r="J906" s="2"/>
      <c r="K906" s="2"/>
      <c r="L906" s="2"/>
      <c r="M906" s="2"/>
      <c r="N906" s="2"/>
      <c r="O906" s="2"/>
      <c r="P906" s="2"/>
      <c r="Q906" s="2"/>
      <c r="R906" s="2"/>
      <c r="S906" s="2"/>
      <c r="T906" s="2"/>
      <c r="U906" s="2"/>
      <c r="V906" s="2"/>
      <c r="W906" s="2"/>
      <c r="X906" s="2"/>
      <c r="Y906" s="2"/>
      <c r="Z906" s="2"/>
      <c r="AA906" s="2"/>
    </row>
    <row r="907" spans="1:27" ht="18.600000000000001">
      <c r="A907" s="28"/>
      <c r="B907" s="26"/>
      <c r="C907" s="26"/>
      <c r="D907" s="26"/>
      <c r="E907" s="2"/>
      <c r="F907" s="2"/>
      <c r="G907" s="2"/>
      <c r="H907" s="2"/>
      <c r="I907" s="2"/>
      <c r="J907" s="2"/>
      <c r="K907" s="2"/>
      <c r="L907" s="2"/>
      <c r="M907" s="2"/>
      <c r="N907" s="2"/>
      <c r="O907" s="2"/>
      <c r="P907" s="2"/>
      <c r="Q907" s="2"/>
      <c r="R907" s="2"/>
      <c r="S907" s="2"/>
      <c r="T907" s="2"/>
      <c r="U907" s="2"/>
      <c r="V907" s="2"/>
      <c r="W907" s="2"/>
      <c r="X907" s="2"/>
      <c r="Y907" s="2"/>
      <c r="Z907" s="2"/>
      <c r="AA907" s="2"/>
    </row>
    <row r="908" spans="1:27" ht="18.600000000000001">
      <c r="A908" s="28"/>
      <c r="B908" s="26"/>
      <c r="C908" s="26"/>
      <c r="D908" s="26"/>
      <c r="E908" s="2"/>
      <c r="F908" s="2"/>
      <c r="G908" s="2"/>
      <c r="H908" s="2"/>
      <c r="I908" s="2"/>
      <c r="J908" s="2"/>
      <c r="K908" s="2"/>
      <c r="L908" s="2"/>
      <c r="M908" s="2"/>
      <c r="N908" s="2"/>
      <c r="O908" s="2"/>
      <c r="P908" s="2"/>
      <c r="Q908" s="2"/>
      <c r="R908" s="2"/>
      <c r="S908" s="2"/>
      <c r="T908" s="2"/>
      <c r="U908" s="2"/>
      <c r="V908" s="2"/>
      <c r="W908" s="2"/>
      <c r="X908" s="2"/>
      <c r="Y908" s="2"/>
      <c r="Z908" s="2"/>
      <c r="AA908" s="2"/>
    </row>
    <row r="909" spans="1:27" ht="18.600000000000001">
      <c r="A909" s="28"/>
      <c r="B909" s="26"/>
      <c r="C909" s="26"/>
      <c r="D909" s="26"/>
      <c r="E909" s="2"/>
      <c r="F909" s="2"/>
      <c r="G909" s="2"/>
      <c r="H909" s="2"/>
      <c r="I909" s="2"/>
      <c r="J909" s="2"/>
      <c r="K909" s="2"/>
      <c r="L909" s="2"/>
      <c r="M909" s="2"/>
      <c r="N909" s="2"/>
      <c r="O909" s="2"/>
      <c r="P909" s="2"/>
      <c r="Q909" s="2"/>
      <c r="R909" s="2"/>
      <c r="S909" s="2"/>
      <c r="T909" s="2"/>
      <c r="U909" s="2"/>
      <c r="V909" s="2"/>
      <c r="W909" s="2"/>
      <c r="X909" s="2"/>
      <c r="Y909" s="2"/>
      <c r="Z909" s="2"/>
      <c r="AA909" s="2"/>
    </row>
    <row r="910" spans="1:27" ht="18.600000000000001">
      <c r="A910" s="28"/>
      <c r="B910" s="26"/>
      <c r="C910" s="26"/>
      <c r="D910" s="26"/>
      <c r="E910" s="2"/>
      <c r="F910" s="2"/>
      <c r="G910" s="2"/>
      <c r="H910" s="2"/>
      <c r="I910" s="2"/>
      <c r="J910" s="2"/>
      <c r="K910" s="2"/>
      <c r="L910" s="2"/>
      <c r="M910" s="2"/>
      <c r="N910" s="2"/>
      <c r="O910" s="2"/>
      <c r="P910" s="2"/>
      <c r="Q910" s="2"/>
      <c r="R910" s="2"/>
      <c r="S910" s="2"/>
      <c r="T910" s="2"/>
      <c r="U910" s="2"/>
      <c r="V910" s="2"/>
      <c r="W910" s="2"/>
      <c r="X910" s="2"/>
      <c r="Y910" s="2"/>
      <c r="Z910" s="2"/>
      <c r="AA910" s="2"/>
    </row>
    <row r="911" spans="1:27" ht="18.600000000000001">
      <c r="A911" s="28"/>
      <c r="B911" s="26"/>
      <c r="C911" s="26"/>
      <c r="D911" s="26"/>
      <c r="E911" s="2"/>
      <c r="F911" s="2"/>
      <c r="G911" s="2"/>
      <c r="H911" s="2"/>
      <c r="I911" s="2"/>
      <c r="J911" s="2"/>
      <c r="K911" s="2"/>
      <c r="L911" s="2"/>
      <c r="M911" s="2"/>
      <c r="N911" s="2"/>
      <c r="O911" s="2"/>
      <c r="P911" s="2"/>
      <c r="Q911" s="2"/>
      <c r="R911" s="2"/>
      <c r="S911" s="2"/>
      <c r="T911" s="2"/>
      <c r="U911" s="2"/>
      <c r="V911" s="2"/>
      <c r="W911" s="2"/>
      <c r="X911" s="2"/>
      <c r="Y911" s="2"/>
      <c r="Z911" s="2"/>
      <c r="AA911" s="2"/>
    </row>
    <row r="912" spans="1:27" ht="18.600000000000001">
      <c r="A912" s="28"/>
      <c r="B912" s="26"/>
      <c r="C912" s="26"/>
      <c r="D912" s="26"/>
      <c r="E912" s="2"/>
      <c r="F912" s="2"/>
      <c r="G912" s="2"/>
      <c r="H912" s="2"/>
      <c r="I912" s="2"/>
      <c r="J912" s="2"/>
      <c r="K912" s="2"/>
      <c r="L912" s="2"/>
      <c r="M912" s="2"/>
      <c r="N912" s="2"/>
      <c r="O912" s="2"/>
      <c r="P912" s="2"/>
      <c r="Q912" s="2"/>
      <c r="R912" s="2"/>
      <c r="S912" s="2"/>
      <c r="T912" s="2"/>
      <c r="U912" s="2"/>
      <c r="V912" s="2"/>
      <c r="W912" s="2"/>
      <c r="X912" s="2"/>
      <c r="Y912" s="2"/>
      <c r="Z912" s="2"/>
      <c r="AA912" s="2"/>
    </row>
    <row r="913" spans="1:27" ht="18.600000000000001">
      <c r="A913" s="28"/>
      <c r="B913" s="26"/>
      <c r="C913" s="26"/>
      <c r="D913" s="26"/>
      <c r="E913" s="2"/>
      <c r="F913" s="2"/>
      <c r="G913" s="2"/>
      <c r="H913" s="2"/>
      <c r="I913" s="2"/>
      <c r="J913" s="2"/>
      <c r="K913" s="2"/>
      <c r="L913" s="2"/>
      <c r="M913" s="2"/>
      <c r="N913" s="2"/>
      <c r="O913" s="2"/>
      <c r="P913" s="2"/>
      <c r="Q913" s="2"/>
      <c r="R913" s="2"/>
      <c r="S913" s="2"/>
      <c r="T913" s="2"/>
      <c r="U913" s="2"/>
      <c r="V913" s="2"/>
      <c r="W913" s="2"/>
      <c r="X913" s="2"/>
      <c r="Y913" s="2"/>
      <c r="Z913" s="2"/>
      <c r="AA913" s="2"/>
    </row>
    <row r="914" spans="1:27" ht="18.600000000000001">
      <c r="A914" s="28"/>
      <c r="B914" s="26"/>
      <c r="C914" s="26"/>
      <c r="D914" s="26"/>
      <c r="E914" s="2"/>
      <c r="F914" s="2"/>
      <c r="G914" s="2"/>
      <c r="H914" s="2"/>
      <c r="I914" s="2"/>
      <c r="J914" s="2"/>
      <c r="K914" s="2"/>
      <c r="L914" s="2"/>
      <c r="M914" s="2"/>
      <c r="N914" s="2"/>
      <c r="O914" s="2"/>
      <c r="P914" s="2"/>
      <c r="Q914" s="2"/>
      <c r="R914" s="2"/>
      <c r="S914" s="2"/>
      <c r="T914" s="2"/>
      <c r="U914" s="2"/>
      <c r="V914" s="2"/>
      <c r="W914" s="2"/>
      <c r="X914" s="2"/>
      <c r="Y914" s="2"/>
      <c r="Z914" s="2"/>
      <c r="AA914" s="2"/>
    </row>
    <row r="915" spans="1:27" ht="18.600000000000001">
      <c r="A915" s="28"/>
      <c r="B915" s="26"/>
      <c r="C915" s="26"/>
      <c r="D915" s="26"/>
      <c r="E915" s="2"/>
      <c r="F915" s="2"/>
      <c r="G915" s="2"/>
      <c r="H915" s="2"/>
      <c r="I915" s="2"/>
      <c r="J915" s="2"/>
      <c r="K915" s="2"/>
      <c r="L915" s="2"/>
      <c r="M915" s="2"/>
      <c r="N915" s="2"/>
      <c r="O915" s="2"/>
      <c r="P915" s="2"/>
      <c r="Q915" s="2"/>
      <c r="R915" s="2"/>
      <c r="S915" s="2"/>
      <c r="T915" s="2"/>
      <c r="U915" s="2"/>
      <c r="V915" s="2"/>
      <c r="W915" s="2"/>
      <c r="X915" s="2"/>
      <c r="Y915" s="2"/>
      <c r="Z915" s="2"/>
      <c r="AA915" s="2"/>
    </row>
    <row r="916" spans="1:27" ht="18.600000000000001">
      <c r="A916" s="28"/>
      <c r="B916" s="26"/>
      <c r="C916" s="26"/>
      <c r="D916" s="26"/>
      <c r="E916" s="2"/>
      <c r="F916" s="2"/>
      <c r="G916" s="2"/>
      <c r="H916" s="2"/>
      <c r="I916" s="2"/>
      <c r="J916" s="2"/>
      <c r="K916" s="2"/>
      <c r="L916" s="2"/>
      <c r="M916" s="2"/>
      <c r="N916" s="2"/>
      <c r="O916" s="2"/>
      <c r="P916" s="2"/>
      <c r="Q916" s="2"/>
      <c r="R916" s="2"/>
      <c r="S916" s="2"/>
      <c r="T916" s="2"/>
      <c r="U916" s="2"/>
      <c r="V916" s="2"/>
      <c r="W916" s="2"/>
      <c r="X916" s="2"/>
      <c r="Y916" s="2"/>
      <c r="Z916" s="2"/>
      <c r="AA916" s="2"/>
    </row>
    <row r="917" spans="1:27" ht="18.600000000000001">
      <c r="A917" s="28"/>
      <c r="B917" s="26"/>
      <c r="C917" s="26"/>
      <c r="D917" s="26"/>
      <c r="E917" s="2"/>
      <c r="F917" s="2"/>
      <c r="G917" s="2"/>
      <c r="H917" s="2"/>
      <c r="I917" s="2"/>
      <c r="J917" s="2"/>
      <c r="K917" s="2"/>
      <c r="L917" s="2"/>
      <c r="M917" s="2"/>
      <c r="N917" s="2"/>
      <c r="O917" s="2"/>
      <c r="P917" s="2"/>
      <c r="Q917" s="2"/>
      <c r="R917" s="2"/>
      <c r="S917" s="2"/>
      <c r="T917" s="2"/>
      <c r="U917" s="2"/>
      <c r="V917" s="2"/>
      <c r="W917" s="2"/>
      <c r="X917" s="2"/>
      <c r="Y917" s="2"/>
      <c r="Z917" s="2"/>
      <c r="AA917" s="2"/>
    </row>
    <row r="918" spans="1:27" ht="18.600000000000001">
      <c r="A918" s="28"/>
      <c r="B918" s="26"/>
      <c r="C918" s="26"/>
      <c r="D918" s="26"/>
      <c r="E918" s="2"/>
      <c r="F918" s="2"/>
      <c r="G918" s="2"/>
      <c r="H918" s="2"/>
      <c r="I918" s="2"/>
      <c r="J918" s="2"/>
      <c r="K918" s="2"/>
      <c r="L918" s="2"/>
      <c r="M918" s="2"/>
      <c r="N918" s="2"/>
      <c r="O918" s="2"/>
      <c r="P918" s="2"/>
      <c r="Q918" s="2"/>
      <c r="R918" s="2"/>
      <c r="S918" s="2"/>
      <c r="T918" s="2"/>
      <c r="U918" s="2"/>
      <c r="V918" s="2"/>
      <c r="W918" s="2"/>
      <c r="X918" s="2"/>
      <c r="Y918" s="2"/>
      <c r="Z918" s="2"/>
      <c r="AA918" s="2"/>
    </row>
    <row r="919" spans="1:27" ht="18.600000000000001">
      <c r="A919" s="28"/>
      <c r="B919" s="26"/>
      <c r="C919" s="26"/>
      <c r="D919" s="26"/>
      <c r="E919" s="2"/>
      <c r="F919" s="2"/>
      <c r="G919" s="2"/>
      <c r="H919" s="2"/>
      <c r="I919" s="2"/>
      <c r="J919" s="2"/>
      <c r="K919" s="2"/>
      <c r="L919" s="2"/>
      <c r="M919" s="2"/>
      <c r="N919" s="2"/>
      <c r="O919" s="2"/>
      <c r="P919" s="2"/>
      <c r="Q919" s="2"/>
      <c r="R919" s="2"/>
      <c r="S919" s="2"/>
      <c r="T919" s="2"/>
      <c r="U919" s="2"/>
      <c r="V919" s="2"/>
      <c r="W919" s="2"/>
      <c r="X919" s="2"/>
      <c r="Y919" s="2"/>
      <c r="Z919" s="2"/>
      <c r="AA919" s="2"/>
    </row>
    <row r="920" spans="1:27" ht="18.600000000000001">
      <c r="A920" s="28"/>
      <c r="B920" s="26"/>
      <c r="C920" s="26"/>
      <c r="D920" s="26"/>
      <c r="E920" s="2"/>
      <c r="F920" s="2"/>
      <c r="G920" s="2"/>
      <c r="H920" s="2"/>
      <c r="I920" s="2"/>
      <c r="J920" s="2"/>
      <c r="K920" s="2"/>
      <c r="L920" s="2"/>
      <c r="M920" s="2"/>
      <c r="N920" s="2"/>
      <c r="O920" s="2"/>
      <c r="P920" s="2"/>
      <c r="Q920" s="2"/>
      <c r="R920" s="2"/>
      <c r="S920" s="2"/>
      <c r="T920" s="2"/>
      <c r="U920" s="2"/>
      <c r="V920" s="2"/>
      <c r="W920" s="2"/>
      <c r="X920" s="2"/>
      <c r="Y920" s="2"/>
      <c r="Z920" s="2"/>
      <c r="AA920" s="2"/>
    </row>
    <row r="921" spans="1:27" ht="18.600000000000001">
      <c r="A921" s="28"/>
      <c r="B921" s="26"/>
      <c r="C921" s="26"/>
      <c r="D921" s="26"/>
      <c r="E921" s="2"/>
      <c r="F921" s="2"/>
      <c r="G921" s="2"/>
      <c r="H921" s="2"/>
      <c r="I921" s="2"/>
      <c r="J921" s="2"/>
      <c r="K921" s="2"/>
      <c r="L921" s="2"/>
      <c r="M921" s="2"/>
      <c r="N921" s="2"/>
      <c r="O921" s="2"/>
      <c r="P921" s="2"/>
      <c r="Q921" s="2"/>
      <c r="R921" s="2"/>
      <c r="S921" s="2"/>
      <c r="T921" s="2"/>
      <c r="U921" s="2"/>
      <c r="V921" s="2"/>
      <c r="W921" s="2"/>
      <c r="X921" s="2"/>
      <c r="Y921" s="2"/>
      <c r="Z921" s="2"/>
      <c r="AA921" s="2"/>
    </row>
    <row r="922" spans="1:27" ht="18.600000000000001">
      <c r="A922" s="28"/>
      <c r="B922" s="26"/>
      <c r="C922" s="26"/>
      <c r="D922" s="26"/>
      <c r="E922" s="2"/>
      <c r="F922" s="2"/>
      <c r="G922" s="2"/>
      <c r="H922" s="2"/>
      <c r="I922" s="2"/>
      <c r="J922" s="2"/>
      <c r="K922" s="2"/>
      <c r="L922" s="2"/>
      <c r="M922" s="2"/>
      <c r="N922" s="2"/>
      <c r="O922" s="2"/>
      <c r="P922" s="2"/>
      <c r="Q922" s="2"/>
      <c r="R922" s="2"/>
      <c r="S922" s="2"/>
      <c r="T922" s="2"/>
      <c r="U922" s="2"/>
      <c r="V922" s="2"/>
      <c r="W922" s="2"/>
      <c r="X922" s="2"/>
      <c r="Y922" s="2"/>
      <c r="Z922" s="2"/>
      <c r="AA922" s="2"/>
    </row>
    <row r="923" spans="1:27" ht="18.600000000000001">
      <c r="A923" s="28"/>
      <c r="B923" s="26"/>
      <c r="C923" s="26"/>
      <c r="D923" s="26"/>
      <c r="E923" s="2"/>
      <c r="F923" s="2"/>
      <c r="G923" s="2"/>
      <c r="H923" s="2"/>
      <c r="I923" s="2"/>
      <c r="J923" s="2"/>
      <c r="K923" s="2"/>
      <c r="L923" s="2"/>
      <c r="M923" s="2"/>
      <c r="N923" s="2"/>
      <c r="O923" s="2"/>
      <c r="P923" s="2"/>
      <c r="Q923" s="2"/>
      <c r="R923" s="2"/>
      <c r="S923" s="2"/>
      <c r="T923" s="2"/>
      <c r="U923" s="2"/>
      <c r="V923" s="2"/>
      <c r="W923" s="2"/>
      <c r="X923" s="2"/>
      <c r="Y923" s="2"/>
      <c r="Z923" s="2"/>
      <c r="AA923" s="2"/>
    </row>
    <row r="924" spans="1:27" ht="18.600000000000001">
      <c r="A924" s="28"/>
      <c r="B924" s="26"/>
      <c r="C924" s="26"/>
      <c r="D924" s="26"/>
      <c r="E924" s="2"/>
      <c r="F924" s="2"/>
      <c r="G924" s="2"/>
      <c r="H924" s="2"/>
      <c r="I924" s="2"/>
      <c r="J924" s="2"/>
      <c r="K924" s="2"/>
      <c r="L924" s="2"/>
      <c r="M924" s="2"/>
      <c r="N924" s="2"/>
      <c r="O924" s="2"/>
      <c r="P924" s="2"/>
      <c r="Q924" s="2"/>
      <c r="R924" s="2"/>
      <c r="S924" s="2"/>
      <c r="T924" s="2"/>
      <c r="U924" s="2"/>
      <c r="V924" s="2"/>
      <c r="W924" s="2"/>
      <c r="X924" s="2"/>
      <c r="Y924" s="2"/>
      <c r="Z924" s="2"/>
      <c r="AA924" s="2"/>
    </row>
    <row r="925" spans="1:27" ht="18.600000000000001">
      <c r="A925" s="28"/>
      <c r="B925" s="26"/>
      <c r="C925" s="26"/>
      <c r="D925" s="26"/>
      <c r="E925" s="2"/>
      <c r="F925" s="2"/>
      <c r="G925" s="2"/>
      <c r="H925" s="2"/>
      <c r="I925" s="2"/>
      <c r="J925" s="2"/>
      <c r="K925" s="2"/>
      <c r="L925" s="2"/>
      <c r="M925" s="2"/>
      <c r="N925" s="2"/>
      <c r="O925" s="2"/>
      <c r="P925" s="2"/>
      <c r="Q925" s="2"/>
      <c r="R925" s="2"/>
      <c r="S925" s="2"/>
      <c r="T925" s="2"/>
      <c r="U925" s="2"/>
      <c r="V925" s="2"/>
      <c r="W925" s="2"/>
      <c r="X925" s="2"/>
      <c r="Y925" s="2"/>
      <c r="Z925" s="2"/>
      <c r="AA925" s="2"/>
    </row>
    <row r="926" spans="1:27" ht="18.600000000000001">
      <c r="A926" s="28"/>
      <c r="B926" s="26"/>
      <c r="C926" s="26"/>
      <c r="D926" s="26"/>
      <c r="E926" s="2"/>
      <c r="F926" s="2"/>
      <c r="G926" s="2"/>
      <c r="H926" s="2"/>
      <c r="I926" s="2"/>
      <c r="J926" s="2"/>
      <c r="K926" s="2"/>
      <c r="L926" s="2"/>
      <c r="M926" s="2"/>
      <c r="N926" s="2"/>
      <c r="O926" s="2"/>
      <c r="P926" s="2"/>
      <c r="Q926" s="2"/>
      <c r="R926" s="2"/>
      <c r="S926" s="2"/>
      <c r="T926" s="2"/>
      <c r="U926" s="2"/>
      <c r="V926" s="2"/>
      <c r="W926" s="2"/>
      <c r="X926" s="2"/>
      <c r="Y926" s="2"/>
      <c r="Z926" s="2"/>
      <c r="AA926" s="2"/>
    </row>
    <row r="927" spans="1:27" ht="18.600000000000001">
      <c r="A927" s="28"/>
      <c r="B927" s="26"/>
      <c r="C927" s="26"/>
      <c r="D927" s="26"/>
      <c r="E927" s="2"/>
      <c r="F927" s="2"/>
      <c r="G927" s="2"/>
      <c r="H927" s="2"/>
      <c r="I927" s="2"/>
      <c r="J927" s="2"/>
      <c r="K927" s="2"/>
      <c r="L927" s="2"/>
      <c r="M927" s="2"/>
      <c r="N927" s="2"/>
      <c r="O927" s="2"/>
      <c r="P927" s="2"/>
      <c r="Q927" s="2"/>
      <c r="R927" s="2"/>
      <c r="S927" s="2"/>
      <c r="T927" s="2"/>
      <c r="U927" s="2"/>
      <c r="V927" s="2"/>
      <c r="W927" s="2"/>
      <c r="X927" s="2"/>
      <c r="Y927" s="2"/>
      <c r="Z927" s="2"/>
      <c r="AA927" s="2"/>
    </row>
    <row r="928" spans="1:27" ht="18.600000000000001">
      <c r="A928" s="28"/>
      <c r="B928" s="26"/>
      <c r="C928" s="26"/>
      <c r="D928" s="26"/>
      <c r="E928" s="2"/>
      <c r="F928" s="2"/>
      <c r="G928" s="2"/>
      <c r="H928" s="2"/>
      <c r="I928" s="2"/>
      <c r="J928" s="2"/>
      <c r="K928" s="2"/>
      <c r="L928" s="2"/>
      <c r="M928" s="2"/>
      <c r="N928" s="2"/>
      <c r="O928" s="2"/>
      <c r="P928" s="2"/>
      <c r="Q928" s="2"/>
      <c r="R928" s="2"/>
      <c r="S928" s="2"/>
      <c r="T928" s="2"/>
      <c r="U928" s="2"/>
      <c r="V928" s="2"/>
      <c r="W928" s="2"/>
      <c r="X928" s="2"/>
      <c r="Y928" s="2"/>
      <c r="Z928" s="2"/>
      <c r="AA928" s="2"/>
    </row>
    <row r="929" spans="1:27" ht="18.600000000000001">
      <c r="A929" s="28"/>
      <c r="B929" s="26"/>
      <c r="C929" s="26"/>
      <c r="D929" s="26"/>
      <c r="E929" s="2"/>
      <c r="F929" s="2"/>
      <c r="G929" s="2"/>
      <c r="H929" s="2"/>
      <c r="I929" s="2"/>
      <c r="J929" s="2"/>
      <c r="K929" s="2"/>
      <c r="L929" s="2"/>
      <c r="M929" s="2"/>
      <c r="N929" s="2"/>
      <c r="O929" s="2"/>
      <c r="P929" s="2"/>
      <c r="Q929" s="2"/>
      <c r="R929" s="2"/>
      <c r="S929" s="2"/>
      <c r="T929" s="2"/>
      <c r="U929" s="2"/>
      <c r="V929" s="2"/>
      <c r="W929" s="2"/>
      <c r="X929" s="2"/>
      <c r="Y929" s="2"/>
      <c r="Z929" s="2"/>
      <c r="AA929" s="2"/>
    </row>
    <row r="930" spans="1:27" ht="18.600000000000001">
      <c r="A930" s="28"/>
      <c r="B930" s="26"/>
      <c r="C930" s="26"/>
      <c r="D930" s="26"/>
      <c r="E930" s="2"/>
      <c r="F930" s="2"/>
      <c r="G930" s="2"/>
      <c r="H930" s="2"/>
      <c r="I930" s="2"/>
      <c r="J930" s="2"/>
      <c r="K930" s="2"/>
      <c r="L930" s="2"/>
      <c r="M930" s="2"/>
      <c r="N930" s="2"/>
      <c r="O930" s="2"/>
      <c r="P930" s="2"/>
      <c r="Q930" s="2"/>
      <c r="R930" s="2"/>
      <c r="S930" s="2"/>
      <c r="T930" s="2"/>
      <c r="U930" s="2"/>
      <c r="V930" s="2"/>
      <c r="W930" s="2"/>
      <c r="X930" s="2"/>
      <c r="Y930" s="2"/>
      <c r="Z930" s="2"/>
      <c r="AA930" s="2"/>
    </row>
    <row r="931" spans="1:27" ht="18.600000000000001">
      <c r="A931" s="28"/>
      <c r="B931" s="26"/>
      <c r="C931" s="26"/>
      <c r="D931" s="26"/>
      <c r="E931" s="2"/>
      <c r="F931" s="2"/>
      <c r="G931" s="2"/>
      <c r="H931" s="2"/>
      <c r="I931" s="2"/>
      <c r="J931" s="2"/>
      <c r="K931" s="2"/>
      <c r="L931" s="2"/>
      <c r="M931" s="2"/>
      <c r="N931" s="2"/>
      <c r="O931" s="2"/>
      <c r="P931" s="2"/>
      <c r="Q931" s="2"/>
      <c r="R931" s="2"/>
      <c r="S931" s="2"/>
      <c r="T931" s="2"/>
      <c r="U931" s="2"/>
      <c r="V931" s="2"/>
      <c r="W931" s="2"/>
      <c r="X931" s="2"/>
      <c r="Y931" s="2"/>
      <c r="Z931" s="2"/>
      <c r="AA931" s="2"/>
    </row>
    <row r="932" spans="1:27" ht="18.600000000000001">
      <c r="A932" s="28"/>
      <c r="B932" s="26"/>
      <c r="C932" s="26"/>
      <c r="D932" s="26"/>
      <c r="E932" s="2"/>
      <c r="F932" s="2"/>
      <c r="G932" s="2"/>
      <c r="H932" s="2"/>
      <c r="I932" s="2"/>
      <c r="J932" s="2"/>
      <c r="K932" s="2"/>
      <c r="L932" s="2"/>
      <c r="M932" s="2"/>
      <c r="N932" s="2"/>
      <c r="O932" s="2"/>
      <c r="P932" s="2"/>
      <c r="Q932" s="2"/>
      <c r="R932" s="2"/>
      <c r="S932" s="2"/>
      <c r="T932" s="2"/>
      <c r="U932" s="2"/>
      <c r="V932" s="2"/>
      <c r="W932" s="2"/>
      <c r="X932" s="2"/>
      <c r="Y932" s="2"/>
      <c r="Z932" s="2"/>
      <c r="AA932" s="2"/>
    </row>
    <row r="933" spans="1:27" ht="18.600000000000001">
      <c r="A933" s="28"/>
      <c r="B933" s="26"/>
      <c r="C933" s="26"/>
      <c r="D933" s="26"/>
      <c r="E933" s="2"/>
      <c r="F933" s="2"/>
      <c r="G933" s="2"/>
      <c r="H933" s="2"/>
      <c r="I933" s="2"/>
      <c r="J933" s="2"/>
      <c r="K933" s="2"/>
      <c r="L933" s="2"/>
      <c r="M933" s="2"/>
      <c r="N933" s="2"/>
      <c r="O933" s="2"/>
      <c r="P933" s="2"/>
      <c r="Q933" s="2"/>
      <c r="R933" s="2"/>
      <c r="S933" s="2"/>
      <c r="T933" s="2"/>
      <c r="U933" s="2"/>
      <c r="V933" s="2"/>
      <c r="W933" s="2"/>
      <c r="X933" s="2"/>
      <c r="Y933" s="2"/>
      <c r="Z933" s="2"/>
      <c r="AA933" s="2"/>
    </row>
    <row r="934" spans="1:27" ht="18.600000000000001">
      <c r="A934" s="28"/>
      <c r="B934" s="26"/>
      <c r="C934" s="26"/>
      <c r="D934" s="26"/>
      <c r="E934" s="2"/>
      <c r="F934" s="2"/>
      <c r="G934" s="2"/>
      <c r="H934" s="2"/>
      <c r="I934" s="2"/>
      <c r="J934" s="2"/>
      <c r="K934" s="2"/>
      <c r="L934" s="2"/>
      <c r="M934" s="2"/>
      <c r="N934" s="2"/>
      <c r="O934" s="2"/>
      <c r="P934" s="2"/>
      <c r="Q934" s="2"/>
      <c r="R934" s="2"/>
      <c r="S934" s="2"/>
      <c r="T934" s="2"/>
      <c r="U934" s="2"/>
      <c r="V934" s="2"/>
      <c r="W934" s="2"/>
      <c r="X934" s="2"/>
      <c r="Y934" s="2"/>
      <c r="Z934" s="2"/>
      <c r="AA934" s="2"/>
    </row>
    <row r="935" spans="1:27" ht="18.600000000000001">
      <c r="A935" s="28"/>
      <c r="B935" s="26"/>
      <c r="C935" s="26"/>
      <c r="D935" s="26"/>
      <c r="E935" s="2"/>
      <c r="F935" s="2"/>
      <c r="G935" s="2"/>
      <c r="H935" s="2"/>
      <c r="I935" s="2"/>
      <c r="J935" s="2"/>
      <c r="K935" s="2"/>
      <c r="L935" s="2"/>
      <c r="M935" s="2"/>
      <c r="N935" s="2"/>
      <c r="O935" s="2"/>
      <c r="P935" s="2"/>
      <c r="Q935" s="2"/>
      <c r="R935" s="2"/>
      <c r="S935" s="2"/>
      <c r="T935" s="2"/>
      <c r="U935" s="2"/>
      <c r="V935" s="2"/>
      <c r="W935" s="2"/>
      <c r="X935" s="2"/>
      <c r="Y935" s="2"/>
      <c r="Z935" s="2"/>
      <c r="AA935" s="2"/>
    </row>
    <row r="936" spans="1:27" ht="18.600000000000001">
      <c r="A936" s="28"/>
      <c r="B936" s="26"/>
      <c r="C936" s="26"/>
      <c r="D936" s="26"/>
      <c r="E936" s="2"/>
      <c r="F936" s="2"/>
      <c r="G936" s="2"/>
      <c r="H936" s="2"/>
      <c r="I936" s="2"/>
      <c r="J936" s="2"/>
      <c r="K936" s="2"/>
      <c r="L936" s="2"/>
      <c r="M936" s="2"/>
      <c r="N936" s="2"/>
      <c r="O936" s="2"/>
      <c r="P936" s="2"/>
      <c r="Q936" s="2"/>
      <c r="R936" s="2"/>
      <c r="S936" s="2"/>
      <c r="T936" s="2"/>
      <c r="U936" s="2"/>
      <c r="V936" s="2"/>
      <c r="W936" s="2"/>
      <c r="X936" s="2"/>
      <c r="Y936" s="2"/>
      <c r="Z936" s="2"/>
      <c r="AA936" s="2"/>
    </row>
    <row r="937" spans="1:27" ht="18.600000000000001">
      <c r="A937" s="28"/>
      <c r="B937" s="26"/>
      <c r="C937" s="26"/>
      <c r="D937" s="26"/>
      <c r="E937" s="2"/>
      <c r="F937" s="2"/>
      <c r="G937" s="2"/>
      <c r="H937" s="2"/>
      <c r="I937" s="2"/>
      <c r="J937" s="2"/>
      <c r="K937" s="2"/>
      <c r="L937" s="2"/>
      <c r="M937" s="2"/>
      <c r="N937" s="2"/>
      <c r="O937" s="2"/>
      <c r="P937" s="2"/>
      <c r="Q937" s="2"/>
      <c r="R937" s="2"/>
      <c r="S937" s="2"/>
      <c r="T937" s="2"/>
      <c r="U937" s="2"/>
      <c r="V937" s="2"/>
      <c r="W937" s="2"/>
      <c r="X937" s="2"/>
      <c r="Y937" s="2"/>
      <c r="Z937" s="2"/>
      <c r="AA937" s="2"/>
    </row>
    <row r="938" spans="1:27" ht="18.600000000000001">
      <c r="A938" s="28"/>
      <c r="B938" s="26"/>
      <c r="C938" s="26"/>
      <c r="D938" s="26"/>
      <c r="E938" s="2"/>
      <c r="F938" s="2"/>
      <c r="G938" s="2"/>
      <c r="H938" s="2"/>
      <c r="I938" s="2"/>
      <c r="J938" s="2"/>
      <c r="K938" s="2"/>
      <c r="L938" s="2"/>
      <c r="M938" s="2"/>
      <c r="N938" s="2"/>
      <c r="O938" s="2"/>
      <c r="P938" s="2"/>
      <c r="Q938" s="2"/>
      <c r="R938" s="2"/>
      <c r="S938" s="2"/>
      <c r="T938" s="2"/>
      <c r="U938" s="2"/>
      <c r="V938" s="2"/>
      <c r="W938" s="2"/>
      <c r="X938" s="2"/>
      <c r="Y938" s="2"/>
      <c r="Z938" s="2"/>
      <c r="AA938" s="2"/>
    </row>
    <row r="939" spans="1:27" ht="18.600000000000001">
      <c r="A939" s="28"/>
      <c r="B939" s="26"/>
      <c r="C939" s="26"/>
      <c r="D939" s="26"/>
      <c r="E939" s="2"/>
      <c r="F939" s="2"/>
      <c r="G939" s="2"/>
      <c r="H939" s="2"/>
      <c r="I939" s="2"/>
      <c r="J939" s="2"/>
      <c r="K939" s="2"/>
      <c r="L939" s="2"/>
      <c r="M939" s="2"/>
      <c r="N939" s="2"/>
      <c r="O939" s="2"/>
      <c r="P939" s="2"/>
      <c r="Q939" s="2"/>
      <c r="R939" s="2"/>
      <c r="S939" s="2"/>
      <c r="T939" s="2"/>
      <c r="U939" s="2"/>
      <c r="V939" s="2"/>
      <c r="W939" s="2"/>
      <c r="X939" s="2"/>
      <c r="Y939" s="2"/>
      <c r="Z939" s="2"/>
      <c r="AA939" s="2"/>
    </row>
    <row r="940" spans="1:27" ht="18.600000000000001">
      <c r="A940" s="28"/>
      <c r="B940" s="26"/>
      <c r="C940" s="26"/>
      <c r="D940" s="26"/>
      <c r="E940" s="2"/>
      <c r="F940" s="2"/>
      <c r="G940" s="2"/>
      <c r="H940" s="2"/>
      <c r="I940" s="2"/>
      <c r="J940" s="2"/>
      <c r="K940" s="2"/>
      <c r="L940" s="2"/>
      <c r="M940" s="2"/>
      <c r="N940" s="2"/>
      <c r="O940" s="2"/>
      <c r="P940" s="2"/>
      <c r="Q940" s="2"/>
      <c r="R940" s="2"/>
      <c r="S940" s="2"/>
      <c r="T940" s="2"/>
      <c r="U940" s="2"/>
      <c r="V940" s="2"/>
      <c r="W940" s="2"/>
      <c r="X940" s="2"/>
      <c r="Y940" s="2"/>
      <c r="Z940" s="2"/>
      <c r="AA940" s="2"/>
    </row>
    <row r="941" spans="1:27" ht="18.600000000000001">
      <c r="A941" s="28"/>
      <c r="B941" s="26"/>
      <c r="C941" s="26"/>
      <c r="D941" s="26"/>
      <c r="E941" s="2"/>
      <c r="F941" s="2"/>
      <c r="G941" s="2"/>
      <c r="H941" s="2"/>
      <c r="I941" s="2"/>
      <c r="J941" s="2"/>
      <c r="K941" s="2"/>
      <c r="L941" s="2"/>
      <c r="M941" s="2"/>
      <c r="N941" s="2"/>
      <c r="O941" s="2"/>
      <c r="P941" s="2"/>
      <c r="Q941" s="2"/>
      <c r="R941" s="2"/>
      <c r="S941" s="2"/>
      <c r="T941" s="2"/>
      <c r="U941" s="2"/>
      <c r="V941" s="2"/>
      <c r="W941" s="2"/>
      <c r="X941" s="2"/>
      <c r="Y941" s="2"/>
      <c r="Z941" s="2"/>
      <c r="AA941" s="2"/>
    </row>
    <row r="942" spans="1:27" ht="18.600000000000001">
      <c r="A942" s="28"/>
      <c r="B942" s="26"/>
      <c r="C942" s="26"/>
      <c r="D942" s="26"/>
      <c r="E942" s="2"/>
      <c r="F942" s="2"/>
      <c r="G942" s="2"/>
      <c r="H942" s="2"/>
      <c r="I942" s="2"/>
      <c r="J942" s="2"/>
      <c r="K942" s="2"/>
      <c r="L942" s="2"/>
      <c r="M942" s="2"/>
      <c r="N942" s="2"/>
      <c r="O942" s="2"/>
      <c r="P942" s="2"/>
      <c r="Q942" s="2"/>
      <c r="R942" s="2"/>
      <c r="S942" s="2"/>
      <c r="T942" s="2"/>
      <c r="U942" s="2"/>
      <c r="V942" s="2"/>
      <c r="W942" s="2"/>
      <c r="X942" s="2"/>
      <c r="Y942" s="2"/>
      <c r="Z942" s="2"/>
      <c r="AA942" s="2"/>
    </row>
    <row r="943" spans="1:27" ht="18.600000000000001">
      <c r="A943" s="28"/>
      <c r="B943" s="26"/>
      <c r="C943" s="26"/>
      <c r="D943" s="26"/>
      <c r="E943" s="2"/>
      <c r="F943" s="2"/>
      <c r="G943" s="2"/>
      <c r="H943" s="2"/>
      <c r="I943" s="2"/>
      <c r="J943" s="2"/>
      <c r="K943" s="2"/>
      <c r="L943" s="2"/>
      <c r="M943" s="2"/>
      <c r="N943" s="2"/>
      <c r="O943" s="2"/>
      <c r="P943" s="2"/>
      <c r="Q943" s="2"/>
      <c r="R943" s="2"/>
      <c r="S943" s="2"/>
      <c r="T943" s="2"/>
      <c r="U943" s="2"/>
      <c r="V943" s="2"/>
      <c r="W943" s="2"/>
      <c r="X943" s="2"/>
      <c r="Y943" s="2"/>
      <c r="Z943" s="2"/>
      <c r="AA943" s="2"/>
    </row>
    <row r="944" spans="1:27" ht="18.600000000000001">
      <c r="A944" s="28"/>
      <c r="B944" s="26"/>
      <c r="C944" s="26"/>
      <c r="D944" s="26"/>
      <c r="E944" s="2"/>
      <c r="F944" s="2"/>
      <c r="G944" s="2"/>
      <c r="H944" s="2"/>
      <c r="I944" s="2"/>
      <c r="J944" s="2"/>
      <c r="K944" s="2"/>
      <c r="L944" s="2"/>
      <c r="M944" s="2"/>
      <c r="N944" s="2"/>
      <c r="O944" s="2"/>
      <c r="P944" s="2"/>
      <c r="Q944" s="2"/>
      <c r="R944" s="2"/>
      <c r="S944" s="2"/>
      <c r="T944" s="2"/>
      <c r="U944" s="2"/>
      <c r="V944" s="2"/>
      <c r="W944" s="2"/>
      <c r="X944" s="2"/>
      <c r="Y944" s="2"/>
      <c r="Z944" s="2"/>
      <c r="AA944" s="2"/>
    </row>
    <row r="945" spans="1:27" ht="18.600000000000001">
      <c r="A945" s="28"/>
      <c r="B945" s="26"/>
      <c r="C945" s="26"/>
      <c r="D945" s="26"/>
      <c r="E945" s="2"/>
      <c r="F945" s="2"/>
      <c r="G945" s="2"/>
      <c r="H945" s="2"/>
      <c r="I945" s="2"/>
      <c r="J945" s="2"/>
      <c r="K945" s="2"/>
      <c r="L945" s="2"/>
      <c r="M945" s="2"/>
      <c r="N945" s="2"/>
      <c r="O945" s="2"/>
      <c r="P945" s="2"/>
      <c r="Q945" s="2"/>
      <c r="R945" s="2"/>
      <c r="S945" s="2"/>
      <c r="T945" s="2"/>
      <c r="U945" s="2"/>
      <c r="V945" s="2"/>
      <c r="W945" s="2"/>
      <c r="X945" s="2"/>
      <c r="Y945" s="2"/>
      <c r="Z945" s="2"/>
      <c r="AA945" s="2"/>
    </row>
    <row r="946" spans="1:27" ht="18.600000000000001">
      <c r="A946" s="28"/>
      <c r="B946" s="26"/>
      <c r="C946" s="26"/>
      <c r="D946" s="26"/>
      <c r="E946" s="2"/>
      <c r="F946" s="2"/>
      <c r="G946" s="2"/>
      <c r="H946" s="2"/>
      <c r="I946" s="2"/>
      <c r="J946" s="2"/>
      <c r="K946" s="2"/>
      <c r="L946" s="2"/>
      <c r="M946" s="2"/>
      <c r="N946" s="2"/>
      <c r="O946" s="2"/>
      <c r="P946" s="2"/>
      <c r="Q946" s="2"/>
      <c r="R946" s="2"/>
      <c r="S946" s="2"/>
      <c r="T946" s="2"/>
      <c r="U946" s="2"/>
      <c r="V946" s="2"/>
      <c r="W946" s="2"/>
      <c r="X946" s="2"/>
      <c r="Y946" s="2"/>
      <c r="Z946" s="2"/>
      <c r="AA946" s="2"/>
    </row>
    <row r="947" spans="1:27" ht="18.600000000000001">
      <c r="A947" s="28"/>
      <c r="B947" s="26"/>
      <c r="C947" s="26"/>
      <c r="D947" s="26"/>
      <c r="E947" s="2"/>
      <c r="F947" s="2"/>
      <c r="G947" s="2"/>
      <c r="H947" s="2"/>
      <c r="I947" s="2"/>
      <c r="J947" s="2"/>
      <c r="K947" s="2"/>
      <c r="L947" s="2"/>
      <c r="M947" s="2"/>
      <c r="N947" s="2"/>
      <c r="O947" s="2"/>
      <c r="P947" s="2"/>
      <c r="Q947" s="2"/>
      <c r="R947" s="2"/>
      <c r="S947" s="2"/>
      <c r="T947" s="2"/>
      <c r="U947" s="2"/>
      <c r="V947" s="2"/>
      <c r="W947" s="2"/>
      <c r="X947" s="2"/>
      <c r="Y947" s="2"/>
      <c r="Z947" s="2"/>
      <c r="AA947" s="2"/>
    </row>
    <row r="948" spans="1:27" ht="18.600000000000001">
      <c r="A948" s="28"/>
      <c r="B948" s="26"/>
      <c r="C948" s="26"/>
      <c r="D948" s="26"/>
      <c r="E948" s="2"/>
      <c r="F948" s="2"/>
      <c r="G948" s="2"/>
      <c r="H948" s="2"/>
      <c r="I948" s="2"/>
      <c r="J948" s="2"/>
      <c r="K948" s="2"/>
      <c r="L948" s="2"/>
      <c r="M948" s="2"/>
      <c r="N948" s="2"/>
      <c r="O948" s="2"/>
      <c r="P948" s="2"/>
      <c r="Q948" s="2"/>
      <c r="R948" s="2"/>
      <c r="S948" s="2"/>
      <c r="T948" s="2"/>
      <c r="U948" s="2"/>
      <c r="V948" s="2"/>
      <c r="W948" s="2"/>
      <c r="X948" s="2"/>
      <c r="Y948" s="2"/>
      <c r="Z948" s="2"/>
      <c r="AA948" s="2"/>
    </row>
    <row r="949" spans="1:27" ht="18.600000000000001">
      <c r="A949" s="28"/>
      <c r="B949" s="26"/>
      <c r="C949" s="26"/>
      <c r="D949" s="26"/>
      <c r="E949" s="2"/>
      <c r="F949" s="2"/>
      <c r="G949" s="2"/>
      <c r="H949" s="2"/>
      <c r="I949" s="2"/>
      <c r="J949" s="2"/>
      <c r="K949" s="2"/>
      <c r="L949" s="2"/>
      <c r="M949" s="2"/>
      <c r="N949" s="2"/>
      <c r="O949" s="2"/>
      <c r="P949" s="2"/>
      <c r="Q949" s="2"/>
      <c r="R949" s="2"/>
      <c r="S949" s="2"/>
      <c r="T949" s="2"/>
      <c r="U949" s="2"/>
      <c r="V949" s="2"/>
      <c r="W949" s="2"/>
      <c r="X949" s="2"/>
      <c r="Y949" s="2"/>
      <c r="Z949" s="2"/>
      <c r="AA949" s="2"/>
    </row>
    <row r="950" spans="1:27" ht="18.600000000000001">
      <c r="A950" s="28"/>
      <c r="B950" s="26"/>
      <c r="C950" s="26"/>
      <c r="D950" s="26"/>
      <c r="E950" s="2"/>
      <c r="F950" s="2"/>
      <c r="G950" s="2"/>
      <c r="H950" s="2"/>
      <c r="I950" s="2"/>
      <c r="J950" s="2"/>
      <c r="K950" s="2"/>
      <c r="L950" s="2"/>
      <c r="M950" s="2"/>
      <c r="N950" s="2"/>
      <c r="O950" s="2"/>
      <c r="P950" s="2"/>
      <c r="Q950" s="2"/>
      <c r="R950" s="2"/>
      <c r="S950" s="2"/>
      <c r="T950" s="2"/>
      <c r="U950" s="2"/>
      <c r="V950" s="2"/>
      <c r="W950" s="2"/>
      <c r="X950" s="2"/>
      <c r="Y950" s="2"/>
      <c r="Z950" s="2"/>
      <c r="AA950" s="2"/>
    </row>
    <row r="951" spans="1:27" ht="18.600000000000001">
      <c r="A951" s="28"/>
      <c r="B951" s="26"/>
      <c r="C951" s="26"/>
      <c r="D951" s="26"/>
      <c r="E951" s="2"/>
      <c r="F951" s="2"/>
      <c r="G951" s="2"/>
      <c r="H951" s="2"/>
      <c r="I951" s="2"/>
      <c r="J951" s="2"/>
      <c r="K951" s="2"/>
      <c r="L951" s="2"/>
      <c r="M951" s="2"/>
      <c r="N951" s="2"/>
      <c r="O951" s="2"/>
      <c r="P951" s="2"/>
      <c r="Q951" s="2"/>
      <c r="R951" s="2"/>
      <c r="S951" s="2"/>
      <c r="T951" s="2"/>
      <c r="U951" s="2"/>
      <c r="V951" s="2"/>
      <c r="W951" s="2"/>
      <c r="X951" s="2"/>
      <c r="Y951" s="2"/>
      <c r="Z951" s="2"/>
      <c r="AA951" s="2"/>
    </row>
    <row r="952" spans="1:27" ht="18.600000000000001">
      <c r="A952" s="28"/>
      <c r="B952" s="26"/>
      <c r="C952" s="26"/>
      <c r="D952" s="26"/>
      <c r="E952" s="2"/>
      <c r="F952" s="2"/>
      <c r="G952" s="2"/>
      <c r="H952" s="2"/>
      <c r="I952" s="2"/>
      <c r="J952" s="2"/>
      <c r="K952" s="2"/>
      <c r="L952" s="2"/>
      <c r="M952" s="2"/>
      <c r="N952" s="2"/>
      <c r="O952" s="2"/>
      <c r="P952" s="2"/>
      <c r="Q952" s="2"/>
      <c r="R952" s="2"/>
      <c r="S952" s="2"/>
      <c r="T952" s="2"/>
      <c r="U952" s="2"/>
      <c r="V952" s="2"/>
      <c r="W952" s="2"/>
      <c r="X952" s="2"/>
      <c r="Y952" s="2"/>
      <c r="Z952" s="2"/>
      <c r="AA952" s="2"/>
    </row>
    <row r="953" spans="1:27" ht="18.600000000000001">
      <c r="A953" s="28"/>
      <c r="B953" s="26"/>
      <c r="C953" s="26"/>
      <c r="D953" s="26"/>
      <c r="E953" s="2"/>
      <c r="F953" s="2"/>
      <c r="G953" s="2"/>
      <c r="H953" s="2"/>
      <c r="I953" s="2"/>
      <c r="J953" s="2"/>
      <c r="K953" s="2"/>
      <c r="L953" s="2"/>
      <c r="M953" s="2"/>
      <c r="N953" s="2"/>
      <c r="O953" s="2"/>
      <c r="P953" s="2"/>
      <c r="Q953" s="2"/>
      <c r="R953" s="2"/>
      <c r="S953" s="2"/>
      <c r="T953" s="2"/>
      <c r="U953" s="2"/>
      <c r="V953" s="2"/>
      <c r="W953" s="2"/>
      <c r="X953" s="2"/>
      <c r="Y953" s="2"/>
      <c r="Z953" s="2"/>
      <c r="AA953" s="2"/>
    </row>
    <row r="954" spans="1:27" ht="18.600000000000001">
      <c r="A954" s="28"/>
      <c r="B954" s="26"/>
      <c r="C954" s="26"/>
      <c r="D954" s="26"/>
      <c r="E954" s="2"/>
      <c r="F954" s="2"/>
      <c r="G954" s="2"/>
      <c r="H954" s="2"/>
      <c r="I954" s="2"/>
      <c r="J954" s="2"/>
      <c r="K954" s="2"/>
      <c r="L954" s="2"/>
      <c r="M954" s="2"/>
      <c r="N954" s="2"/>
      <c r="O954" s="2"/>
      <c r="P954" s="2"/>
      <c r="Q954" s="2"/>
      <c r="R954" s="2"/>
      <c r="S954" s="2"/>
      <c r="T954" s="2"/>
      <c r="U954" s="2"/>
      <c r="V954" s="2"/>
      <c r="W954" s="2"/>
      <c r="X954" s="2"/>
      <c r="Y954" s="2"/>
      <c r="Z954" s="2"/>
      <c r="AA954" s="2"/>
    </row>
    <row r="955" spans="1:27" ht="18.600000000000001">
      <c r="A955" s="28"/>
      <c r="B955" s="26"/>
      <c r="C955" s="26"/>
      <c r="D955" s="26"/>
      <c r="E955" s="2"/>
      <c r="F955" s="2"/>
      <c r="G955" s="2"/>
      <c r="H955" s="2"/>
      <c r="I955" s="2"/>
      <c r="J955" s="2"/>
      <c r="K955" s="2"/>
      <c r="L955" s="2"/>
      <c r="M955" s="2"/>
      <c r="N955" s="2"/>
      <c r="O955" s="2"/>
      <c r="P955" s="2"/>
      <c r="Q955" s="2"/>
      <c r="R955" s="2"/>
      <c r="S955" s="2"/>
      <c r="T955" s="2"/>
      <c r="U955" s="2"/>
      <c r="V955" s="2"/>
      <c r="W955" s="2"/>
      <c r="X955" s="2"/>
      <c r="Y955" s="2"/>
      <c r="Z955" s="2"/>
      <c r="AA955" s="2"/>
    </row>
    <row r="956" spans="1:27" ht="18.600000000000001">
      <c r="A956" s="28"/>
      <c r="B956" s="26"/>
      <c r="C956" s="26"/>
      <c r="D956" s="26"/>
      <c r="E956" s="2"/>
      <c r="F956" s="2"/>
      <c r="G956" s="2"/>
      <c r="H956" s="2"/>
      <c r="I956" s="2"/>
      <c r="J956" s="2"/>
      <c r="K956" s="2"/>
      <c r="L956" s="2"/>
      <c r="M956" s="2"/>
      <c r="N956" s="2"/>
      <c r="O956" s="2"/>
      <c r="P956" s="2"/>
      <c r="Q956" s="2"/>
      <c r="R956" s="2"/>
      <c r="S956" s="2"/>
      <c r="T956" s="2"/>
      <c r="U956" s="2"/>
      <c r="V956" s="2"/>
      <c r="W956" s="2"/>
      <c r="X956" s="2"/>
      <c r="Y956" s="2"/>
      <c r="Z956" s="2"/>
      <c r="AA956" s="2"/>
    </row>
    <row r="957" spans="1:27" ht="18.600000000000001">
      <c r="A957" s="28"/>
      <c r="B957" s="26"/>
      <c r="C957" s="26"/>
      <c r="D957" s="26"/>
      <c r="E957" s="2"/>
      <c r="F957" s="2"/>
      <c r="G957" s="2"/>
      <c r="H957" s="2"/>
      <c r="I957" s="2"/>
      <c r="J957" s="2"/>
      <c r="K957" s="2"/>
      <c r="L957" s="2"/>
      <c r="M957" s="2"/>
      <c r="N957" s="2"/>
      <c r="O957" s="2"/>
      <c r="P957" s="2"/>
      <c r="Q957" s="2"/>
      <c r="R957" s="2"/>
      <c r="S957" s="2"/>
      <c r="T957" s="2"/>
      <c r="U957" s="2"/>
      <c r="V957" s="2"/>
      <c r="W957" s="2"/>
      <c r="X957" s="2"/>
      <c r="Y957" s="2"/>
      <c r="Z957" s="2"/>
      <c r="AA957" s="2"/>
    </row>
    <row r="958" spans="1:27" ht="18.600000000000001">
      <c r="A958" s="28"/>
      <c r="B958" s="26"/>
      <c r="C958" s="26"/>
      <c r="D958" s="26"/>
      <c r="E958" s="2"/>
      <c r="F958" s="2"/>
      <c r="G958" s="2"/>
      <c r="H958" s="2"/>
      <c r="I958" s="2"/>
      <c r="J958" s="2"/>
      <c r="K958" s="2"/>
      <c r="L958" s="2"/>
      <c r="M958" s="2"/>
      <c r="N958" s="2"/>
      <c r="O958" s="2"/>
      <c r="P958" s="2"/>
      <c r="Q958" s="2"/>
      <c r="R958" s="2"/>
      <c r="S958" s="2"/>
      <c r="T958" s="2"/>
      <c r="U958" s="2"/>
      <c r="V958" s="2"/>
      <c r="W958" s="2"/>
      <c r="X958" s="2"/>
      <c r="Y958" s="2"/>
      <c r="Z958" s="2"/>
      <c r="AA958" s="2"/>
    </row>
    <row r="959" spans="1:27" ht="18.600000000000001">
      <c r="A959" s="28"/>
      <c r="B959" s="26"/>
      <c r="C959" s="26"/>
      <c r="D959" s="26"/>
      <c r="E959" s="2"/>
      <c r="F959" s="2"/>
      <c r="G959" s="2"/>
      <c r="H959" s="2"/>
      <c r="I959" s="2"/>
      <c r="J959" s="2"/>
      <c r="K959" s="2"/>
      <c r="L959" s="2"/>
      <c r="M959" s="2"/>
      <c r="N959" s="2"/>
      <c r="O959" s="2"/>
      <c r="P959" s="2"/>
      <c r="Q959" s="2"/>
      <c r="R959" s="2"/>
      <c r="S959" s="2"/>
      <c r="T959" s="2"/>
      <c r="U959" s="2"/>
      <c r="V959" s="2"/>
      <c r="W959" s="2"/>
      <c r="X959" s="2"/>
      <c r="Y959" s="2"/>
      <c r="Z959" s="2"/>
      <c r="AA959" s="2"/>
    </row>
    <row r="960" spans="1:27" ht="18.600000000000001">
      <c r="A960" s="28"/>
      <c r="B960" s="26"/>
      <c r="C960" s="26"/>
      <c r="D960" s="26"/>
      <c r="E960" s="2"/>
      <c r="F960" s="2"/>
      <c r="G960" s="2"/>
      <c r="H960" s="2"/>
      <c r="I960" s="2"/>
      <c r="J960" s="2"/>
      <c r="K960" s="2"/>
      <c r="L960" s="2"/>
      <c r="M960" s="2"/>
      <c r="N960" s="2"/>
      <c r="O960" s="2"/>
      <c r="P960" s="2"/>
      <c r="Q960" s="2"/>
      <c r="R960" s="2"/>
      <c r="S960" s="2"/>
      <c r="T960" s="2"/>
      <c r="U960" s="2"/>
      <c r="V960" s="2"/>
      <c r="W960" s="2"/>
      <c r="X960" s="2"/>
      <c r="Y960" s="2"/>
      <c r="Z960" s="2"/>
      <c r="AA960" s="2"/>
    </row>
    <row r="961" spans="1:27" ht="18.600000000000001">
      <c r="A961" s="28"/>
      <c r="B961" s="26"/>
      <c r="C961" s="26"/>
      <c r="D961" s="26"/>
      <c r="E961" s="2"/>
      <c r="F961" s="2"/>
      <c r="G961" s="2"/>
      <c r="H961" s="2"/>
      <c r="I961" s="2"/>
      <c r="J961" s="2"/>
      <c r="K961" s="2"/>
      <c r="L961" s="2"/>
      <c r="M961" s="2"/>
      <c r="N961" s="2"/>
      <c r="O961" s="2"/>
      <c r="P961" s="2"/>
      <c r="Q961" s="2"/>
      <c r="R961" s="2"/>
      <c r="S961" s="2"/>
      <c r="T961" s="2"/>
      <c r="U961" s="2"/>
      <c r="V961" s="2"/>
      <c r="W961" s="2"/>
      <c r="X961" s="2"/>
      <c r="Y961" s="2"/>
      <c r="Z961" s="2"/>
      <c r="AA961" s="2"/>
    </row>
    <row r="962" spans="1:27" ht="18.600000000000001">
      <c r="A962" s="28"/>
      <c r="B962" s="26"/>
      <c r="C962" s="26"/>
      <c r="D962" s="26"/>
      <c r="E962" s="2"/>
      <c r="F962" s="2"/>
      <c r="G962" s="2"/>
      <c r="H962" s="2"/>
      <c r="I962" s="2"/>
      <c r="J962" s="2"/>
      <c r="K962" s="2"/>
      <c r="L962" s="2"/>
      <c r="M962" s="2"/>
      <c r="N962" s="2"/>
      <c r="O962" s="2"/>
      <c r="P962" s="2"/>
      <c r="Q962" s="2"/>
      <c r="R962" s="2"/>
      <c r="S962" s="2"/>
      <c r="T962" s="2"/>
      <c r="U962" s="2"/>
      <c r="V962" s="2"/>
      <c r="W962" s="2"/>
      <c r="X962" s="2"/>
      <c r="Y962" s="2"/>
      <c r="Z962" s="2"/>
      <c r="AA962" s="2"/>
    </row>
    <row r="963" spans="1:27" ht="18.600000000000001">
      <c r="A963" s="28"/>
      <c r="B963" s="26"/>
      <c r="C963" s="26"/>
      <c r="D963" s="26"/>
      <c r="E963" s="2"/>
      <c r="F963" s="2"/>
      <c r="G963" s="2"/>
      <c r="H963" s="2"/>
      <c r="I963" s="2"/>
      <c r="J963" s="2"/>
      <c r="K963" s="2"/>
      <c r="L963" s="2"/>
      <c r="M963" s="2"/>
      <c r="N963" s="2"/>
      <c r="O963" s="2"/>
      <c r="P963" s="2"/>
      <c r="Q963" s="2"/>
      <c r="R963" s="2"/>
      <c r="S963" s="2"/>
      <c r="T963" s="2"/>
      <c r="U963" s="2"/>
      <c r="V963" s="2"/>
      <c r="W963" s="2"/>
      <c r="X963" s="2"/>
      <c r="Y963" s="2"/>
      <c r="Z963" s="2"/>
      <c r="AA963" s="2"/>
    </row>
    <row r="964" spans="1:27" ht="18.600000000000001">
      <c r="A964" s="28"/>
      <c r="B964" s="26"/>
      <c r="C964" s="26"/>
      <c r="D964" s="26"/>
      <c r="E964" s="2"/>
      <c r="F964" s="2"/>
      <c r="G964" s="2"/>
      <c r="H964" s="2"/>
      <c r="I964" s="2"/>
      <c r="J964" s="2"/>
      <c r="K964" s="2"/>
      <c r="L964" s="2"/>
      <c r="M964" s="2"/>
      <c r="N964" s="2"/>
      <c r="O964" s="2"/>
      <c r="P964" s="2"/>
      <c r="Q964" s="2"/>
      <c r="R964" s="2"/>
      <c r="S964" s="2"/>
      <c r="T964" s="2"/>
      <c r="U964" s="2"/>
      <c r="V964" s="2"/>
      <c r="W964" s="2"/>
      <c r="X964" s="2"/>
      <c r="Y964" s="2"/>
      <c r="Z964" s="2"/>
      <c r="AA964" s="2"/>
    </row>
    <row r="965" spans="1:27" ht="18.600000000000001">
      <c r="A965" s="28"/>
      <c r="B965" s="26"/>
      <c r="C965" s="26"/>
      <c r="D965" s="26"/>
      <c r="E965" s="2"/>
      <c r="F965" s="2"/>
      <c r="G965" s="2"/>
      <c r="H965" s="2"/>
      <c r="I965" s="2"/>
      <c r="J965" s="2"/>
      <c r="K965" s="2"/>
      <c r="L965" s="2"/>
      <c r="M965" s="2"/>
      <c r="N965" s="2"/>
      <c r="O965" s="2"/>
      <c r="P965" s="2"/>
      <c r="Q965" s="2"/>
      <c r="R965" s="2"/>
      <c r="S965" s="2"/>
      <c r="T965" s="2"/>
      <c r="U965" s="2"/>
      <c r="V965" s="2"/>
      <c r="W965" s="2"/>
      <c r="X965" s="2"/>
      <c r="Y965" s="2"/>
      <c r="Z965" s="2"/>
      <c r="AA965" s="2"/>
    </row>
    <row r="966" spans="1:27" ht="18.600000000000001">
      <c r="A966" s="28"/>
      <c r="B966" s="26"/>
      <c r="C966" s="26"/>
      <c r="D966" s="26"/>
      <c r="E966" s="2"/>
      <c r="F966" s="2"/>
      <c r="G966" s="2"/>
      <c r="H966" s="2"/>
      <c r="I966" s="2"/>
      <c r="J966" s="2"/>
      <c r="K966" s="2"/>
      <c r="L966" s="2"/>
      <c r="M966" s="2"/>
      <c r="N966" s="2"/>
      <c r="O966" s="2"/>
      <c r="P966" s="2"/>
      <c r="Q966" s="2"/>
      <c r="R966" s="2"/>
      <c r="S966" s="2"/>
      <c r="T966" s="2"/>
      <c r="U966" s="2"/>
      <c r="V966" s="2"/>
      <c r="W966" s="2"/>
      <c r="X966" s="2"/>
      <c r="Y966" s="2"/>
      <c r="Z966" s="2"/>
      <c r="AA966" s="2"/>
    </row>
    <row r="967" spans="1:27" ht="18.600000000000001">
      <c r="A967" s="28"/>
      <c r="B967" s="26"/>
      <c r="C967" s="26"/>
      <c r="D967" s="26"/>
      <c r="E967" s="2"/>
      <c r="F967" s="2"/>
      <c r="G967" s="2"/>
      <c r="H967" s="2"/>
      <c r="I967" s="2"/>
      <c r="J967" s="2"/>
      <c r="K967" s="2"/>
      <c r="L967" s="2"/>
      <c r="M967" s="2"/>
      <c r="N967" s="2"/>
      <c r="O967" s="2"/>
      <c r="P967" s="2"/>
      <c r="Q967" s="2"/>
      <c r="R967" s="2"/>
      <c r="S967" s="2"/>
      <c r="T967" s="2"/>
      <c r="U967" s="2"/>
      <c r="V967" s="2"/>
      <c r="W967" s="2"/>
      <c r="X967" s="2"/>
      <c r="Y967" s="2"/>
      <c r="Z967" s="2"/>
      <c r="AA967" s="2"/>
    </row>
    <row r="968" spans="1:27" ht="18.600000000000001">
      <c r="A968" s="28"/>
      <c r="B968" s="26"/>
      <c r="C968" s="26"/>
      <c r="D968" s="26"/>
      <c r="E968" s="2"/>
      <c r="F968" s="2"/>
      <c r="G968" s="2"/>
      <c r="H968" s="2"/>
      <c r="I968" s="2"/>
      <c r="J968" s="2"/>
      <c r="K968" s="2"/>
      <c r="L968" s="2"/>
      <c r="M968" s="2"/>
      <c r="N968" s="2"/>
      <c r="O968" s="2"/>
      <c r="P968" s="2"/>
      <c r="Q968" s="2"/>
      <c r="R968" s="2"/>
      <c r="S968" s="2"/>
      <c r="T968" s="2"/>
      <c r="U968" s="2"/>
      <c r="V968" s="2"/>
      <c r="W968" s="2"/>
      <c r="X968" s="2"/>
      <c r="Y968" s="2"/>
      <c r="Z968" s="2"/>
      <c r="AA968" s="2"/>
    </row>
    <row r="969" spans="1:27" ht="18.600000000000001">
      <c r="A969" s="28"/>
      <c r="B969" s="26"/>
      <c r="C969" s="26"/>
      <c r="D969" s="26"/>
      <c r="E969" s="2"/>
      <c r="F969" s="2"/>
      <c r="G969" s="2"/>
      <c r="H969" s="2"/>
      <c r="I969" s="2"/>
      <c r="J969" s="2"/>
      <c r="K969" s="2"/>
      <c r="L969" s="2"/>
      <c r="M969" s="2"/>
      <c r="N969" s="2"/>
      <c r="O969" s="2"/>
      <c r="P969" s="2"/>
      <c r="Q969" s="2"/>
      <c r="R969" s="2"/>
      <c r="S969" s="2"/>
      <c r="T969" s="2"/>
      <c r="U969" s="2"/>
      <c r="V969" s="2"/>
      <c r="W969" s="2"/>
      <c r="X969" s="2"/>
      <c r="Y969" s="2"/>
      <c r="Z969" s="2"/>
      <c r="AA969" s="2"/>
    </row>
    <row r="970" spans="1:27" ht="18.600000000000001">
      <c r="A970" s="28"/>
      <c r="B970" s="26"/>
      <c r="C970" s="26"/>
      <c r="D970" s="26"/>
      <c r="E970" s="2"/>
      <c r="F970" s="2"/>
      <c r="G970" s="2"/>
      <c r="H970" s="2"/>
      <c r="I970" s="2"/>
      <c r="J970" s="2"/>
      <c r="K970" s="2"/>
      <c r="L970" s="2"/>
      <c r="M970" s="2"/>
      <c r="N970" s="2"/>
      <c r="O970" s="2"/>
      <c r="P970" s="2"/>
      <c r="Q970" s="2"/>
      <c r="R970" s="2"/>
      <c r="S970" s="2"/>
      <c r="T970" s="2"/>
      <c r="U970" s="2"/>
      <c r="V970" s="2"/>
      <c r="W970" s="2"/>
      <c r="X970" s="2"/>
      <c r="Y970" s="2"/>
      <c r="Z970" s="2"/>
      <c r="AA970" s="2"/>
    </row>
    <row r="971" spans="1:27" ht="18.600000000000001">
      <c r="A971" s="28"/>
      <c r="B971" s="26"/>
      <c r="C971" s="26"/>
      <c r="D971" s="26"/>
      <c r="E971" s="2"/>
      <c r="F971" s="2"/>
      <c r="G971" s="2"/>
      <c r="H971" s="2"/>
      <c r="I971" s="2"/>
      <c r="J971" s="2"/>
      <c r="K971" s="2"/>
      <c r="L971" s="2"/>
      <c r="M971" s="2"/>
      <c r="N971" s="2"/>
      <c r="O971" s="2"/>
      <c r="P971" s="2"/>
      <c r="Q971" s="2"/>
      <c r="R971" s="2"/>
      <c r="S971" s="2"/>
      <c r="T971" s="2"/>
      <c r="U971" s="2"/>
      <c r="V971" s="2"/>
      <c r="W971" s="2"/>
      <c r="X971" s="2"/>
      <c r="Y971" s="2"/>
      <c r="Z971" s="2"/>
      <c r="AA971" s="2"/>
    </row>
    <row r="972" spans="1:27" ht="18.600000000000001">
      <c r="A972" s="28"/>
      <c r="B972" s="26"/>
      <c r="C972" s="26"/>
      <c r="D972" s="26"/>
      <c r="E972" s="2"/>
      <c r="F972" s="2"/>
      <c r="G972" s="2"/>
      <c r="H972" s="2"/>
      <c r="I972" s="2"/>
      <c r="J972" s="2"/>
      <c r="K972" s="2"/>
      <c r="L972" s="2"/>
      <c r="M972" s="2"/>
      <c r="N972" s="2"/>
      <c r="O972" s="2"/>
      <c r="P972" s="2"/>
      <c r="Q972" s="2"/>
      <c r="R972" s="2"/>
      <c r="S972" s="2"/>
      <c r="T972" s="2"/>
      <c r="U972" s="2"/>
      <c r="V972" s="2"/>
      <c r="W972" s="2"/>
      <c r="X972" s="2"/>
      <c r="Y972" s="2"/>
      <c r="Z972" s="2"/>
      <c r="AA972" s="2"/>
    </row>
    <row r="973" spans="1:27" ht="18.600000000000001">
      <c r="A973" s="28"/>
      <c r="B973" s="26"/>
      <c r="C973" s="26"/>
      <c r="D973" s="26"/>
      <c r="E973" s="2"/>
      <c r="F973" s="2"/>
      <c r="G973" s="2"/>
      <c r="H973" s="2"/>
      <c r="I973" s="2"/>
      <c r="J973" s="2"/>
      <c r="K973" s="2"/>
      <c r="L973" s="2"/>
      <c r="M973" s="2"/>
      <c r="N973" s="2"/>
      <c r="O973" s="2"/>
      <c r="P973" s="2"/>
      <c r="Q973" s="2"/>
      <c r="R973" s="2"/>
      <c r="S973" s="2"/>
      <c r="T973" s="2"/>
      <c r="U973" s="2"/>
      <c r="V973" s="2"/>
      <c r="W973" s="2"/>
      <c r="X973" s="2"/>
      <c r="Y973" s="2"/>
      <c r="Z973" s="2"/>
      <c r="AA973" s="2"/>
    </row>
    <row r="974" spans="1:27" ht="18.600000000000001">
      <c r="A974" s="28"/>
      <c r="B974" s="26"/>
      <c r="C974" s="26"/>
      <c r="D974" s="26"/>
      <c r="E974" s="2"/>
      <c r="F974" s="2"/>
      <c r="G974" s="2"/>
      <c r="H974" s="2"/>
      <c r="I974" s="2"/>
      <c r="J974" s="2"/>
      <c r="K974" s="2"/>
      <c r="L974" s="2"/>
      <c r="M974" s="2"/>
      <c r="N974" s="2"/>
      <c r="O974" s="2"/>
      <c r="P974" s="2"/>
      <c r="Q974" s="2"/>
      <c r="R974" s="2"/>
      <c r="S974" s="2"/>
      <c r="T974" s="2"/>
      <c r="U974" s="2"/>
      <c r="V974" s="2"/>
      <c r="W974" s="2"/>
      <c r="X974" s="2"/>
      <c r="Y974" s="2"/>
      <c r="Z974" s="2"/>
      <c r="AA974" s="2"/>
    </row>
    <row r="975" spans="1:27" ht="18.600000000000001">
      <c r="A975" s="28"/>
      <c r="B975" s="26"/>
      <c r="C975" s="26"/>
      <c r="D975" s="26"/>
      <c r="E975" s="2"/>
      <c r="F975" s="2"/>
      <c r="G975" s="2"/>
      <c r="H975" s="2"/>
      <c r="I975" s="2"/>
      <c r="J975" s="2"/>
      <c r="K975" s="2"/>
      <c r="L975" s="2"/>
      <c r="M975" s="2"/>
      <c r="N975" s="2"/>
      <c r="O975" s="2"/>
      <c r="P975" s="2"/>
      <c r="Q975" s="2"/>
      <c r="R975" s="2"/>
      <c r="S975" s="2"/>
      <c r="T975" s="2"/>
      <c r="U975" s="2"/>
      <c r="V975" s="2"/>
      <c r="W975" s="2"/>
      <c r="X975" s="2"/>
      <c r="Y975" s="2"/>
      <c r="Z975" s="2"/>
      <c r="AA975" s="2"/>
    </row>
    <row r="976" spans="1:27" ht="18.600000000000001">
      <c r="A976" s="28"/>
      <c r="B976" s="26"/>
      <c r="C976" s="26"/>
      <c r="D976" s="26"/>
      <c r="E976" s="2"/>
      <c r="F976" s="2"/>
      <c r="G976" s="2"/>
      <c r="H976" s="2"/>
      <c r="I976" s="2"/>
      <c r="J976" s="2"/>
      <c r="K976" s="2"/>
      <c r="L976" s="2"/>
      <c r="M976" s="2"/>
      <c r="N976" s="2"/>
      <c r="O976" s="2"/>
      <c r="P976" s="2"/>
      <c r="Q976" s="2"/>
      <c r="R976" s="2"/>
      <c r="S976" s="2"/>
      <c r="T976" s="2"/>
      <c r="U976" s="2"/>
      <c r="V976" s="2"/>
      <c r="W976" s="2"/>
      <c r="X976" s="2"/>
      <c r="Y976" s="2"/>
      <c r="Z976" s="2"/>
      <c r="AA976" s="2"/>
    </row>
    <row r="977" spans="1:27" ht="18.600000000000001">
      <c r="A977" s="28"/>
      <c r="B977" s="26"/>
      <c r="C977" s="26"/>
      <c r="D977" s="26"/>
      <c r="E977" s="2"/>
      <c r="F977" s="2"/>
      <c r="G977" s="2"/>
      <c r="H977" s="2"/>
      <c r="I977" s="2"/>
      <c r="J977" s="2"/>
      <c r="K977" s="2"/>
      <c r="L977" s="2"/>
      <c r="M977" s="2"/>
      <c r="N977" s="2"/>
      <c r="O977" s="2"/>
      <c r="P977" s="2"/>
      <c r="Q977" s="2"/>
      <c r="R977" s="2"/>
      <c r="S977" s="2"/>
      <c r="T977" s="2"/>
      <c r="U977" s="2"/>
      <c r="V977" s="2"/>
      <c r="W977" s="2"/>
      <c r="X977" s="2"/>
      <c r="Y977" s="2"/>
      <c r="Z977" s="2"/>
      <c r="AA977" s="2"/>
    </row>
    <row r="978" spans="1:27" ht="18.600000000000001">
      <c r="A978" s="28"/>
      <c r="B978" s="26"/>
      <c r="C978" s="26"/>
      <c r="D978" s="26"/>
      <c r="E978" s="2"/>
      <c r="F978" s="2"/>
      <c r="G978" s="2"/>
      <c r="H978" s="2"/>
      <c r="I978" s="2"/>
      <c r="J978" s="2"/>
      <c r="K978" s="2"/>
      <c r="L978" s="2"/>
      <c r="M978" s="2"/>
      <c r="N978" s="2"/>
      <c r="O978" s="2"/>
      <c r="P978" s="2"/>
      <c r="Q978" s="2"/>
      <c r="R978" s="2"/>
      <c r="S978" s="2"/>
      <c r="T978" s="2"/>
      <c r="U978" s="2"/>
      <c r="V978" s="2"/>
      <c r="W978" s="2"/>
      <c r="X978" s="2"/>
      <c r="Y978" s="2"/>
      <c r="Z978" s="2"/>
      <c r="AA978" s="2"/>
    </row>
    <row r="979" spans="1:27" ht="18.600000000000001">
      <c r="A979" s="28"/>
      <c r="B979" s="26"/>
      <c r="C979" s="26"/>
      <c r="D979" s="26"/>
      <c r="E979" s="2"/>
      <c r="F979" s="2"/>
      <c r="G979" s="2"/>
      <c r="H979" s="2"/>
      <c r="I979" s="2"/>
      <c r="J979" s="2"/>
      <c r="K979" s="2"/>
      <c r="L979" s="2"/>
      <c r="M979" s="2"/>
      <c r="N979" s="2"/>
      <c r="O979" s="2"/>
      <c r="P979" s="2"/>
      <c r="Q979" s="2"/>
      <c r="R979" s="2"/>
      <c r="S979" s="2"/>
      <c r="T979" s="2"/>
      <c r="U979" s="2"/>
      <c r="V979" s="2"/>
      <c r="W979" s="2"/>
      <c r="X979" s="2"/>
      <c r="Y979" s="2"/>
      <c r="Z979" s="2"/>
      <c r="AA979" s="2"/>
    </row>
    <row r="980" spans="1:27" ht="18.600000000000001">
      <c r="A980" s="28"/>
      <c r="B980" s="26"/>
      <c r="C980" s="26"/>
      <c r="D980" s="26"/>
      <c r="E980" s="2"/>
      <c r="F980" s="2"/>
      <c r="G980" s="2"/>
      <c r="H980" s="2"/>
      <c r="I980" s="2"/>
      <c r="J980" s="2"/>
      <c r="K980" s="2"/>
      <c r="L980" s="2"/>
      <c r="M980" s="2"/>
      <c r="N980" s="2"/>
      <c r="O980" s="2"/>
      <c r="P980" s="2"/>
      <c r="Q980" s="2"/>
      <c r="R980" s="2"/>
      <c r="S980" s="2"/>
      <c r="T980" s="2"/>
      <c r="U980" s="2"/>
      <c r="V980" s="2"/>
      <c r="W980" s="2"/>
      <c r="X980" s="2"/>
      <c r="Y980" s="2"/>
      <c r="Z980" s="2"/>
      <c r="AA980" s="2"/>
    </row>
    <row r="981" spans="1:27" ht="18.600000000000001">
      <c r="A981" s="28"/>
      <c r="B981" s="26"/>
      <c r="C981" s="26"/>
      <c r="D981" s="26"/>
      <c r="E981" s="2"/>
      <c r="F981" s="2"/>
      <c r="G981" s="2"/>
      <c r="H981" s="2"/>
      <c r="I981" s="2"/>
      <c r="J981" s="2"/>
      <c r="K981" s="2"/>
      <c r="L981" s="2"/>
      <c r="M981" s="2"/>
      <c r="N981" s="2"/>
      <c r="O981" s="2"/>
      <c r="P981" s="2"/>
      <c r="Q981" s="2"/>
      <c r="R981" s="2"/>
      <c r="S981" s="2"/>
      <c r="T981" s="2"/>
      <c r="U981" s="2"/>
      <c r="V981" s="2"/>
      <c r="W981" s="2"/>
      <c r="X981" s="2"/>
      <c r="Y981" s="2"/>
      <c r="Z981" s="2"/>
      <c r="AA981" s="2"/>
    </row>
    <row r="982" spans="1:27" ht="18.600000000000001">
      <c r="A982" s="28"/>
      <c r="B982" s="26"/>
      <c r="C982" s="26"/>
      <c r="D982" s="26"/>
      <c r="E982" s="2"/>
      <c r="F982" s="2"/>
      <c r="G982" s="2"/>
      <c r="H982" s="2"/>
      <c r="I982" s="2"/>
      <c r="J982" s="2"/>
      <c r="K982" s="2"/>
      <c r="L982" s="2"/>
      <c r="M982" s="2"/>
      <c r="N982" s="2"/>
      <c r="O982" s="2"/>
      <c r="P982" s="2"/>
      <c r="Q982" s="2"/>
      <c r="R982" s="2"/>
      <c r="S982" s="2"/>
      <c r="T982" s="2"/>
      <c r="U982" s="2"/>
      <c r="V982" s="2"/>
      <c r="W982" s="2"/>
      <c r="X982" s="2"/>
      <c r="Y982" s="2"/>
      <c r="Z982" s="2"/>
      <c r="AA982" s="2"/>
    </row>
    <row r="983" spans="1:27" ht="18.600000000000001">
      <c r="A983" s="28"/>
      <c r="B983" s="26"/>
      <c r="C983" s="26"/>
      <c r="D983" s="26"/>
      <c r="E983" s="2"/>
      <c r="F983" s="2"/>
      <c r="G983" s="2"/>
      <c r="H983" s="2"/>
      <c r="I983" s="2"/>
      <c r="J983" s="2"/>
      <c r="K983" s="2"/>
      <c r="L983" s="2"/>
      <c r="M983" s="2"/>
      <c r="N983" s="2"/>
      <c r="O983" s="2"/>
      <c r="P983" s="2"/>
      <c r="Q983" s="2"/>
      <c r="R983" s="2"/>
      <c r="S983" s="2"/>
      <c r="T983" s="2"/>
      <c r="U983" s="2"/>
      <c r="V983" s="2"/>
      <c r="W983" s="2"/>
      <c r="X983" s="2"/>
      <c r="Y983" s="2"/>
      <c r="Z983" s="2"/>
      <c r="AA983" s="2"/>
    </row>
    <row r="984" spans="1:27" ht="18.600000000000001">
      <c r="A984" s="28"/>
      <c r="B984" s="26"/>
      <c r="C984" s="26"/>
      <c r="D984" s="26"/>
      <c r="E984" s="2"/>
      <c r="F984" s="2"/>
      <c r="G984" s="2"/>
      <c r="H984" s="2"/>
      <c r="I984" s="2"/>
      <c r="J984" s="2"/>
      <c r="K984" s="2"/>
      <c r="L984" s="2"/>
      <c r="M984" s="2"/>
      <c r="N984" s="2"/>
      <c r="O984" s="2"/>
      <c r="P984" s="2"/>
      <c r="Q984" s="2"/>
      <c r="R984" s="2"/>
      <c r="S984" s="2"/>
      <c r="T984" s="2"/>
      <c r="U984" s="2"/>
      <c r="V984" s="2"/>
      <c r="W984" s="2"/>
      <c r="X984" s="2"/>
      <c r="Y984" s="2"/>
      <c r="Z984" s="2"/>
      <c r="AA984" s="2"/>
    </row>
    <row r="985" spans="1:27" ht="18.600000000000001">
      <c r="A985" s="28"/>
      <c r="B985" s="26"/>
      <c r="C985" s="26"/>
      <c r="D985" s="26"/>
      <c r="E985" s="2"/>
      <c r="F985" s="2"/>
      <c r="G985" s="2"/>
      <c r="H985" s="2"/>
      <c r="I985" s="2"/>
      <c r="J985" s="2"/>
      <c r="K985" s="2"/>
      <c r="L985" s="2"/>
      <c r="M985" s="2"/>
      <c r="N985" s="2"/>
      <c r="O985" s="2"/>
      <c r="P985" s="2"/>
      <c r="Q985" s="2"/>
      <c r="R985" s="2"/>
      <c r="S985" s="2"/>
      <c r="T985" s="2"/>
      <c r="U985" s="2"/>
      <c r="V985" s="2"/>
      <c r="W985" s="2"/>
      <c r="X985" s="2"/>
      <c r="Y985" s="2"/>
      <c r="Z985" s="2"/>
      <c r="AA985" s="2"/>
    </row>
    <row r="986" spans="1:27" ht="18.600000000000001">
      <c r="A986" s="28"/>
      <c r="B986" s="26"/>
      <c r="C986" s="26"/>
      <c r="D986" s="26"/>
      <c r="E986" s="2"/>
      <c r="F986" s="2"/>
      <c r="G986" s="2"/>
      <c r="H986" s="2"/>
      <c r="I986" s="2"/>
      <c r="J986" s="2"/>
      <c r="K986" s="2"/>
      <c r="L986" s="2"/>
      <c r="M986" s="2"/>
      <c r="N986" s="2"/>
      <c r="O986" s="2"/>
      <c r="P986" s="2"/>
      <c r="Q986" s="2"/>
      <c r="R986" s="2"/>
      <c r="S986" s="2"/>
      <c r="T986" s="2"/>
      <c r="U986" s="2"/>
      <c r="V986" s="2"/>
      <c r="W986" s="2"/>
      <c r="X986" s="2"/>
      <c r="Y986" s="2"/>
      <c r="Z986" s="2"/>
      <c r="AA986" s="2"/>
    </row>
    <row r="987" spans="1:27" ht="18.600000000000001">
      <c r="A987" s="28"/>
      <c r="B987" s="26"/>
      <c r="C987" s="26"/>
      <c r="D987" s="26"/>
      <c r="E987" s="2"/>
      <c r="F987" s="2"/>
      <c r="G987" s="2"/>
      <c r="H987" s="2"/>
      <c r="I987" s="2"/>
      <c r="J987" s="2"/>
      <c r="K987" s="2"/>
      <c r="L987" s="2"/>
      <c r="M987" s="2"/>
      <c r="N987" s="2"/>
      <c r="O987" s="2"/>
      <c r="P987" s="2"/>
      <c r="Q987" s="2"/>
      <c r="R987" s="2"/>
      <c r="S987" s="2"/>
      <c r="T987" s="2"/>
      <c r="U987" s="2"/>
      <c r="V987" s="2"/>
      <c r="W987" s="2"/>
      <c r="X987" s="2"/>
      <c r="Y987" s="2"/>
      <c r="Z987" s="2"/>
      <c r="AA987" s="2"/>
    </row>
    <row r="988" spans="1:27" ht="18.600000000000001">
      <c r="A988" s="28"/>
      <c r="B988" s="26"/>
      <c r="C988" s="26"/>
      <c r="D988" s="26"/>
      <c r="E988" s="2"/>
      <c r="F988" s="2"/>
      <c r="G988" s="2"/>
      <c r="H988" s="2"/>
      <c r="I988" s="2"/>
      <c r="J988" s="2"/>
      <c r="K988" s="2"/>
      <c r="L988" s="2"/>
      <c r="M988" s="2"/>
      <c r="N988" s="2"/>
      <c r="O988" s="2"/>
      <c r="P988" s="2"/>
      <c r="Q988" s="2"/>
      <c r="R988" s="2"/>
      <c r="S988" s="2"/>
      <c r="T988" s="2"/>
      <c r="U988" s="2"/>
      <c r="V988" s="2"/>
      <c r="W988" s="2"/>
      <c r="X988" s="2"/>
      <c r="Y988" s="2"/>
      <c r="Z988" s="2"/>
      <c r="AA988" s="2"/>
    </row>
    <row r="989" spans="1:27" ht="18.600000000000001">
      <c r="A989" s="28"/>
      <c r="B989" s="26"/>
      <c r="C989" s="26"/>
      <c r="D989" s="26"/>
      <c r="E989" s="2"/>
      <c r="F989" s="2"/>
      <c r="G989" s="2"/>
      <c r="H989" s="2"/>
      <c r="I989" s="2"/>
      <c r="J989" s="2"/>
      <c r="K989" s="2"/>
      <c r="L989" s="2"/>
      <c r="M989" s="2"/>
      <c r="N989" s="2"/>
      <c r="O989" s="2"/>
      <c r="P989" s="2"/>
      <c r="Q989" s="2"/>
      <c r="R989" s="2"/>
      <c r="S989" s="2"/>
      <c r="T989" s="2"/>
      <c r="U989" s="2"/>
      <c r="V989" s="2"/>
      <c r="W989" s="2"/>
      <c r="X989" s="2"/>
      <c r="Y989" s="2"/>
      <c r="Z989" s="2"/>
      <c r="AA989" s="2"/>
    </row>
    <row r="990" spans="1:27" ht="18.600000000000001">
      <c r="A990" s="28"/>
      <c r="B990" s="26"/>
      <c r="C990" s="26"/>
      <c r="D990" s="26"/>
      <c r="E990" s="2"/>
      <c r="F990" s="2"/>
      <c r="G990" s="2"/>
      <c r="H990" s="2"/>
      <c r="I990" s="2"/>
      <c r="J990" s="2"/>
      <c r="K990" s="2"/>
      <c r="L990" s="2"/>
      <c r="M990" s="2"/>
      <c r="N990" s="2"/>
      <c r="O990" s="2"/>
      <c r="P990" s="2"/>
      <c r="Q990" s="2"/>
      <c r="R990" s="2"/>
      <c r="S990" s="2"/>
      <c r="T990" s="2"/>
      <c r="U990" s="2"/>
      <c r="V990" s="2"/>
      <c r="W990" s="2"/>
      <c r="X990" s="2"/>
      <c r="Y990" s="2"/>
      <c r="Z990" s="2"/>
      <c r="AA990" s="2"/>
    </row>
    <row r="991" spans="1:27" ht="18.600000000000001">
      <c r="A991" s="28"/>
      <c r="B991" s="26"/>
      <c r="C991" s="26"/>
      <c r="D991" s="26"/>
      <c r="E991" s="2"/>
      <c r="F991" s="2"/>
      <c r="G991" s="2"/>
      <c r="H991" s="2"/>
      <c r="I991" s="2"/>
      <c r="J991" s="2"/>
      <c r="K991" s="2"/>
      <c r="L991" s="2"/>
      <c r="M991" s="2"/>
      <c r="N991" s="2"/>
      <c r="O991" s="2"/>
      <c r="P991" s="2"/>
      <c r="Q991" s="2"/>
      <c r="R991" s="2"/>
      <c r="S991" s="2"/>
      <c r="T991" s="2"/>
      <c r="U991" s="2"/>
      <c r="V991" s="2"/>
      <c r="W991" s="2"/>
      <c r="X991" s="2"/>
      <c r="Y991" s="2"/>
      <c r="Z991" s="2"/>
      <c r="AA991" s="2"/>
    </row>
    <row r="992" spans="1:27" ht="18.600000000000001">
      <c r="A992" s="28"/>
      <c r="B992" s="26"/>
      <c r="C992" s="26"/>
      <c r="D992" s="26"/>
      <c r="E992" s="2"/>
      <c r="F992" s="2"/>
      <c r="G992" s="2"/>
      <c r="H992" s="2"/>
      <c r="I992" s="2"/>
      <c r="J992" s="2"/>
      <c r="K992" s="2"/>
      <c r="L992" s="2"/>
      <c r="M992" s="2"/>
      <c r="N992" s="2"/>
      <c r="O992" s="2"/>
      <c r="P992" s="2"/>
      <c r="Q992" s="2"/>
      <c r="R992" s="2"/>
      <c r="S992" s="2"/>
      <c r="T992" s="2"/>
      <c r="U992" s="2"/>
      <c r="V992" s="2"/>
      <c r="W992" s="2"/>
      <c r="X992" s="2"/>
      <c r="Y992" s="2"/>
      <c r="Z992" s="2"/>
      <c r="AA992" s="2"/>
    </row>
    <row r="993" spans="1:27" ht="18.600000000000001">
      <c r="A993" s="28"/>
      <c r="B993" s="26"/>
      <c r="C993" s="26"/>
      <c r="D993" s="26"/>
      <c r="E993" s="2"/>
      <c r="F993" s="2"/>
      <c r="G993" s="2"/>
      <c r="H993" s="2"/>
      <c r="I993" s="2"/>
      <c r="J993" s="2"/>
      <c r="K993" s="2"/>
      <c r="L993" s="2"/>
      <c r="M993" s="2"/>
      <c r="N993" s="2"/>
      <c r="O993" s="2"/>
      <c r="P993" s="2"/>
      <c r="Q993" s="2"/>
      <c r="R993" s="2"/>
      <c r="S993" s="2"/>
      <c r="T993" s="2"/>
      <c r="U993" s="2"/>
      <c r="V993" s="2"/>
      <c r="W993" s="2"/>
      <c r="X993" s="2"/>
      <c r="Y993" s="2"/>
      <c r="Z993" s="2"/>
      <c r="AA993" s="2"/>
    </row>
    <row r="994" spans="1:27" ht="18.600000000000001">
      <c r="A994" s="28"/>
      <c r="B994" s="26"/>
      <c r="C994" s="26"/>
      <c r="D994" s="26"/>
      <c r="E994" s="2"/>
      <c r="F994" s="2"/>
      <c r="G994" s="2"/>
      <c r="H994" s="2"/>
      <c r="I994" s="2"/>
      <c r="J994" s="2"/>
      <c r="K994" s="2"/>
      <c r="L994" s="2"/>
      <c r="M994" s="2"/>
      <c r="N994" s="2"/>
      <c r="O994" s="2"/>
      <c r="P994" s="2"/>
      <c r="Q994" s="2"/>
      <c r="R994" s="2"/>
      <c r="S994" s="2"/>
      <c r="T994" s="2"/>
      <c r="U994" s="2"/>
      <c r="V994" s="2"/>
      <c r="W994" s="2"/>
      <c r="X994" s="2"/>
      <c r="Y994" s="2"/>
      <c r="Z994" s="2"/>
      <c r="AA994" s="2"/>
    </row>
    <row r="995" spans="1:27" ht="18.600000000000001">
      <c r="A995" s="28"/>
      <c r="B995" s="26"/>
      <c r="C995" s="26"/>
      <c r="D995" s="26"/>
      <c r="E995" s="2"/>
      <c r="F995" s="2"/>
      <c r="G995" s="2"/>
      <c r="H995" s="2"/>
      <c r="I995" s="2"/>
      <c r="J995" s="2"/>
      <c r="K995" s="2"/>
      <c r="L995" s="2"/>
      <c r="M995" s="2"/>
      <c r="N995" s="2"/>
      <c r="O995" s="2"/>
      <c r="P995" s="2"/>
      <c r="Q995" s="2"/>
      <c r="R995" s="2"/>
      <c r="S995" s="2"/>
      <c r="T995" s="2"/>
      <c r="U995" s="2"/>
      <c r="V995" s="2"/>
      <c r="W995" s="2"/>
      <c r="X995" s="2"/>
      <c r="Y995" s="2"/>
      <c r="Z995" s="2"/>
      <c r="AA995" s="2"/>
    </row>
    <row r="996" spans="1:27" ht="18.600000000000001">
      <c r="A996" s="28"/>
      <c r="B996" s="26"/>
      <c r="C996" s="26"/>
      <c r="D996" s="26"/>
      <c r="E996" s="2"/>
      <c r="F996" s="2"/>
      <c r="G996" s="2"/>
      <c r="H996" s="2"/>
      <c r="I996" s="2"/>
      <c r="J996" s="2"/>
      <c r="K996" s="2"/>
      <c r="L996" s="2"/>
      <c r="M996" s="2"/>
      <c r="N996" s="2"/>
      <c r="O996" s="2"/>
      <c r="P996" s="2"/>
      <c r="Q996" s="2"/>
      <c r="R996" s="2"/>
      <c r="S996" s="2"/>
      <c r="T996" s="2"/>
      <c r="U996" s="2"/>
      <c r="V996" s="2"/>
      <c r="W996" s="2"/>
      <c r="X996" s="2"/>
      <c r="Y996" s="2"/>
      <c r="Z996" s="2"/>
      <c r="AA996" s="2"/>
    </row>
    <row r="997" spans="1:27" ht="18.600000000000001">
      <c r="A997" s="28"/>
      <c r="B997" s="26"/>
      <c r="C997" s="26"/>
      <c r="D997" s="26"/>
      <c r="E997" s="2"/>
      <c r="F997" s="2"/>
      <c r="G997" s="2"/>
      <c r="H997" s="2"/>
      <c r="I997" s="2"/>
      <c r="J997" s="2"/>
      <c r="K997" s="2"/>
      <c r="L997" s="2"/>
      <c r="M997" s="2"/>
      <c r="N997" s="2"/>
      <c r="O997" s="2"/>
      <c r="P997" s="2"/>
      <c r="Q997" s="2"/>
      <c r="R997" s="2"/>
      <c r="S997" s="2"/>
      <c r="T997" s="2"/>
      <c r="U997" s="2"/>
      <c r="V997" s="2"/>
      <c r="W997" s="2"/>
      <c r="X997" s="2"/>
      <c r="Y997" s="2"/>
      <c r="Z997" s="2"/>
      <c r="AA997" s="2"/>
    </row>
    <row r="998" spans="1:27" ht="18.600000000000001">
      <c r="A998" s="28"/>
      <c r="B998" s="26"/>
      <c r="C998" s="26"/>
      <c r="D998" s="26"/>
      <c r="E998" s="2"/>
      <c r="F998" s="2"/>
      <c r="G998" s="2"/>
      <c r="H998" s="2"/>
      <c r="I998" s="2"/>
      <c r="J998" s="2"/>
      <c r="K998" s="2"/>
      <c r="L998" s="2"/>
      <c r="M998" s="2"/>
      <c r="N998" s="2"/>
      <c r="O998" s="2"/>
      <c r="P998" s="2"/>
      <c r="Q998" s="2"/>
      <c r="R998" s="2"/>
      <c r="S998" s="2"/>
      <c r="T998" s="2"/>
      <c r="U998" s="2"/>
      <c r="V998" s="2"/>
      <c r="W998" s="2"/>
      <c r="X998" s="2"/>
      <c r="Y998" s="2"/>
      <c r="Z998" s="2"/>
      <c r="AA998" s="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XFD1000"/>
  <sheetViews>
    <sheetView topLeftCell="A12" workbookViewId="0">
      <selection activeCell="E14" sqref="A1:E100"/>
    </sheetView>
  </sheetViews>
  <sheetFormatPr defaultColWidth="12.6640625" defaultRowHeight="15.75" customHeight="1"/>
  <cols>
    <col min="1" max="1" width="4.6640625" bestFit="1" customWidth="1"/>
    <col min="2" max="2" width="10.5546875" bestFit="1" customWidth="1"/>
    <col min="3" max="3" width="28" bestFit="1" customWidth="1"/>
    <col min="4" max="4" width="22" customWidth="1"/>
    <col min="5" max="5" width="112.6640625" customWidth="1"/>
    <col min="6" max="31" width="100.44140625" customWidth="1"/>
    <col min="16384" max="16384" width="0" hidden="1" customWidth="1"/>
  </cols>
  <sheetData>
    <row r="1" spans="1:31 16384:16384" ht="74.400000000000006" hidden="1">
      <c r="A1" s="25">
        <v>1</v>
      </c>
      <c r="B1" s="26" t="s">
        <v>330</v>
      </c>
      <c r="C1" s="26" t="s">
        <v>556</v>
      </c>
      <c r="D1" s="26" t="s">
        <v>557</v>
      </c>
      <c r="E1" s="2" t="s">
        <v>558</v>
      </c>
      <c r="F1" s="2"/>
      <c r="G1" s="2"/>
      <c r="H1" s="2"/>
      <c r="I1" s="2"/>
      <c r="J1" s="2"/>
      <c r="K1" s="2"/>
      <c r="L1" s="2"/>
      <c r="M1" s="2"/>
      <c r="N1" s="2"/>
      <c r="O1" s="2"/>
      <c r="P1" s="2"/>
      <c r="Q1" s="2"/>
      <c r="R1" s="2"/>
      <c r="S1" s="2"/>
      <c r="T1" s="2"/>
      <c r="U1" s="2"/>
      <c r="V1" s="2"/>
      <c r="W1" s="2"/>
      <c r="X1" s="2"/>
      <c r="Y1" s="2"/>
      <c r="Z1" s="2"/>
      <c r="AA1" s="2"/>
      <c r="AB1" s="2"/>
      <c r="AC1" s="2"/>
      <c r="AD1" s="2"/>
      <c r="AE1" s="2"/>
      <c r="XFD1">
        <f ca="1">IF('Roll All'!$B$4="Roll!",RAND(),RAND())</f>
        <v>0.81400783036735114</v>
      </c>
    </row>
    <row r="2" spans="1:31 16384:16384" ht="93">
      <c r="A2" s="25">
        <f t="shared" ref="A2:A100" si="0">SUM(1+A1)</f>
        <v>2</v>
      </c>
      <c r="B2" s="26" t="s">
        <v>330</v>
      </c>
      <c r="C2" s="26" t="s">
        <v>559</v>
      </c>
      <c r="D2" s="26" t="s">
        <v>15</v>
      </c>
      <c r="E2" s="2" t="s">
        <v>560</v>
      </c>
      <c r="F2" s="2"/>
      <c r="G2" s="2"/>
      <c r="H2" s="2"/>
      <c r="I2" s="2"/>
      <c r="J2" s="2"/>
      <c r="K2" s="2"/>
      <c r="L2" s="2"/>
      <c r="M2" s="2"/>
      <c r="N2" s="2"/>
      <c r="O2" s="2"/>
      <c r="P2" s="2"/>
      <c r="Q2" s="2"/>
      <c r="R2" s="2"/>
      <c r="S2" s="2"/>
      <c r="T2" s="2"/>
      <c r="U2" s="2"/>
      <c r="V2" s="2"/>
      <c r="W2" s="2"/>
      <c r="X2" s="2"/>
      <c r="Y2" s="2"/>
      <c r="Z2" s="2"/>
      <c r="AA2" s="2"/>
      <c r="AB2" s="2"/>
      <c r="AC2" s="2"/>
      <c r="AD2" s="2"/>
      <c r="AE2" s="2"/>
    </row>
    <row r="3" spans="1:31 16384:16384" ht="186">
      <c r="A3" s="25">
        <f t="shared" si="0"/>
        <v>3</v>
      </c>
      <c r="B3" s="26" t="s">
        <v>330</v>
      </c>
      <c r="C3" s="26" t="s">
        <v>561</v>
      </c>
      <c r="D3" s="26" t="s">
        <v>195</v>
      </c>
      <c r="E3" s="27" t="s">
        <v>562</v>
      </c>
      <c r="F3" s="27"/>
      <c r="G3" s="27"/>
      <c r="H3" s="27"/>
      <c r="I3" s="27"/>
      <c r="J3" s="27"/>
      <c r="K3" s="27"/>
      <c r="L3" s="27"/>
      <c r="M3" s="27"/>
      <c r="N3" s="27"/>
      <c r="O3" s="27"/>
      <c r="P3" s="27"/>
      <c r="Q3" s="27"/>
      <c r="R3" s="27"/>
      <c r="S3" s="27"/>
      <c r="T3" s="27"/>
      <c r="U3" s="27"/>
      <c r="V3" s="27"/>
      <c r="W3" s="27"/>
      <c r="X3" s="27"/>
      <c r="Y3" s="27"/>
      <c r="Z3" s="27"/>
      <c r="AA3" s="27"/>
      <c r="AB3" s="27"/>
      <c r="AC3" s="27"/>
      <c r="AD3" s="27"/>
      <c r="AE3" s="27"/>
    </row>
    <row r="4" spans="1:31 16384:16384" ht="74.400000000000006">
      <c r="A4" s="25">
        <f t="shared" si="0"/>
        <v>4</v>
      </c>
      <c r="B4" s="26" t="s">
        <v>330</v>
      </c>
      <c r="C4" s="26" t="s">
        <v>563</v>
      </c>
      <c r="D4" s="26" t="s">
        <v>339</v>
      </c>
      <c r="E4" s="2" t="s">
        <v>564</v>
      </c>
      <c r="F4" s="2"/>
      <c r="G4" s="2"/>
      <c r="H4" s="2"/>
      <c r="I4" s="2"/>
      <c r="J4" s="2"/>
      <c r="K4" s="2"/>
      <c r="L4" s="2"/>
      <c r="M4" s="2"/>
      <c r="N4" s="2"/>
      <c r="O4" s="2"/>
      <c r="P4" s="2"/>
      <c r="Q4" s="2"/>
      <c r="R4" s="2"/>
      <c r="S4" s="2"/>
      <c r="T4" s="2"/>
      <c r="U4" s="2"/>
      <c r="V4" s="2"/>
      <c r="W4" s="2"/>
      <c r="X4" s="2"/>
      <c r="Y4" s="2"/>
      <c r="Z4" s="2"/>
      <c r="AA4" s="2"/>
      <c r="AB4" s="2"/>
      <c r="AC4" s="2"/>
      <c r="AD4" s="2"/>
      <c r="AE4" s="2"/>
    </row>
    <row r="5" spans="1:31 16384:16384" ht="130.19999999999999">
      <c r="A5" s="25">
        <f t="shared" si="0"/>
        <v>5</v>
      </c>
      <c r="B5" s="26" t="s">
        <v>330</v>
      </c>
      <c r="C5" s="26" t="s">
        <v>565</v>
      </c>
      <c r="D5" s="26" t="s">
        <v>566</v>
      </c>
      <c r="E5" s="2" t="s">
        <v>567</v>
      </c>
      <c r="F5" s="2"/>
      <c r="G5" s="2"/>
      <c r="H5" s="2"/>
      <c r="I5" s="2"/>
      <c r="J5" s="2"/>
      <c r="K5" s="2"/>
      <c r="L5" s="2"/>
      <c r="M5" s="2"/>
      <c r="N5" s="2"/>
      <c r="O5" s="2"/>
      <c r="P5" s="2"/>
      <c r="Q5" s="2"/>
      <c r="R5" s="2"/>
      <c r="S5" s="2"/>
      <c r="T5" s="2"/>
      <c r="U5" s="2"/>
      <c r="V5" s="2"/>
      <c r="W5" s="2"/>
      <c r="X5" s="2"/>
      <c r="Y5" s="2"/>
      <c r="Z5" s="2"/>
      <c r="AA5" s="2"/>
      <c r="AB5" s="2"/>
      <c r="AC5" s="2"/>
      <c r="AD5" s="2"/>
      <c r="AE5" s="2"/>
    </row>
    <row r="6" spans="1:31 16384:16384" ht="130.19999999999999">
      <c r="A6" s="25">
        <f t="shared" si="0"/>
        <v>6</v>
      </c>
      <c r="B6" s="26" t="s">
        <v>330</v>
      </c>
      <c r="C6" s="26" t="s">
        <v>568</v>
      </c>
      <c r="D6" s="26" t="s">
        <v>203</v>
      </c>
      <c r="E6" s="2" t="s">
        <v>569</v>
      </c>
      <c r="F6" s="2"/>
      <c r="G6" s="2"/>
      <c r="H6" s="2"/>
      <c r="I6" s="2"/>
      <c r="J6" s="2"/>
      <c r="K6" s="2"/>
      <c r="L6" s="2"/>
      <c r="M6" s="2"/>
      <c r="N6" s="2"/>
      <c r="O6" s="2"/>
      <c r="P6" s="2"/>
      <c r="Q6" s="2"/>
      <c r="R6" s="2"/>
      <c r="S6" s="2"/>
      <c r="T6" s="2"/>
      <c r="U6" s="2"/>
      <c r="V6" s="2"/>
      <c r="W6" s="2"/>
      <c r="X6" s="2"/>
      <c r="Y6" s="2"/>
      <c r="Z6" s="2"/>
      <c r="AA6" s="2"/>
      <c r="AB6" s="2"/>
      <c r="AC6" s="2"/>
      <c r="AD6" s="2"/>
      <c r="AE6" s="2"/>
    </row>
    <row r="7" spans="1:31 16384:16384" ht="55.8">
      <c r="A7" s="25">
        <f t="shared" si="0"/>
        <v>7</v>
      </c>
      <c r="B7" s="26" t="s">
        <v>330</v>
      </c>
      <c r="C7" s="26" t="s">
        <v>570</v>
      </c>
      <c r="D7" s="26" t="s">
        <v>141</v>
      </c>
      <c r="E7" s="2" t="s">
        <v>571</v>
      </c>
      <c r="F7" s="2"/>
      <c r="G7" s="2"/>
      <c r="H7" s="2"/>
      <c r="I7" s="2"/>
      <c r="J7" s="2"/>
      <c r="K7" s="2"/>
      <c r="L7" s="2"/>
      <c r="M7" s="2"/>
      <c r="N7" s="2"/>
      <c r="O7" s="2"/>
      <c r="P7" s="2"/>
      <c r="Q7" s="2"/>
      <c r="R7" s="2"/>
      <c r="S7" s="2"/>
      <c r="T7" s="2"/>
      <c r="U7" s="2"/>
      <c r="V7" s="2"/>
      <c r="W7" s="2"/>
      <c r="X7" s="2"/>
      <c r="Y7" s="2"/>
      <c r="Z7" s="2"/>
      <c r="AA7" s="2"/>
      <c r="AB7" s="2"/>
      <c r="AC7" s="2"/>
      <c r="AD7" s="2"/>
      <c r="AE7" s="2"/>
    </row>
    <row r="8" spans="1:31 16384:16384" ht="74.400000000000006">
      <c r="A8" s="25">
        <f t="shared" si="0"/>
        <v>8</v>
      </c>
      <c r="B8" s="26" t="s">
        <v>330</v>
      </c>
      <c r="C8" s="26" t="s">
        <v>572</v>
      </c>
      <c r="D8" s="26" t="s">
        <v>377</v>
      </c>
      <c r="E8" s="2" t="s">
        <v>573</v>
      </c>
      <c r="F8" s="2"/>
      <c r="G8" s="2"/>
      <c r="H8" s="2"/>
      <c r="I8" s="2"/>
      <c r="J8" s="2"/>
      <c r="K8" s="2"/>
      <c r="L8" s="2"/>
      <c r="M8" s="2"/>
      <c r="N8" s="2"/>
      <c r="O8" s="2"/>
      <c r="P8" s="2"/>
      <c r="Q8" s="2"/>
      <c r="R8" s="2"/>
      <c r="S8" s="2"/>
      <c r="T8" s="2"/>
      <c r="U8" s="2"/>
      <c r="V8" s="2"/>
      <c r="W8" s="2"/>
      <c r="X8" s="2"/>
      <c r="Y8" s="2"/>
      <c r="Z8" s="2"/>
      <c r="AA8" s="2"/>
      <c r="AB8" s="2"/>
      <c r="AC8" s="2"/>
      <c r="AD8" s="2"/>
      <c r="AE8" s="2"/>
    </row>
    <row r="9" spans="1:31 16384:16384" ht="260.39999999999998">
      <c r="A9" s="25">
        <f t="shared" si="0"/>
        <v>9</v>
      </c>
      <c r="B9" s="26" t="s">
        <v>330</v>
      </c>
      <c r="C9" s="26" t="s">
        <v>574</v>
      </c>
      <c r="D9" s="26" t="s">
        <v>37</v>
      </c>
      <c r="E9" s="2" t="s">
        <v>575</v>
      </c>
      <c r="F9" s="2"/>
      <c r="G9" s="2"/>
      <c r="H9" s="2"/>
      <c r="I9" s="2"/>
      <c r="J9" s="2"/>
      <c r="K9" s="2"/>
      <c r="L9" s="2"/>
      <c r="M9" s="2"/>
      <c r="N9" s="2"/>
      <c r="O9" s="2"/>
      <c r="P9" s="2"/>
      <c r="Q9" s="2"/>
      <c r="R9" s="2"/>
      <c r="S9" s="2"/>
      <c r="T9" s="2"/>
      <c r="U9" s="2"/>
      <c r="V9" s="2"/>
      <c r="W9" s="2"/>
      <c r="X9" s="2"/>
      <c r="Y9" s="2"/>
      <c r="Z9" s="2"/>
      <c r="AA9" s="2"/>
      <c r="AB9" s="2"/>
      <c r="AC9" s="2"/>
      <c r="AD9" s="2"/>
      <c r="AE9" s="2"/>
    </row>
    <row r="10" spans="1:31 16384:16384" ht="55.8">
      <c r="A10" s="25">
        <f t="shared" si="0"/>
        <v>10</v>
      </c>
      <c r="B10" s="26" t="s">
        <v>330</v>
      </c>
      <c r="C10" s="26" t="s">
        <v>576</v>
      </c>
      <c r="D10" s="26" t="s">
        <v>77</v>
      </c>
      <c r="E10" s="2" t="s">
        <v>577</v>
      </c>
      <c r="F10" s="2"/>
      <c r="G10" s="2"/>
      <c r="H10" s="2"/>
      <c r="I10" s="2"/>
      <c r="J10" s="2"/>
      <c r="K10" s="2"/>
      <c r="L10" s="2"/>
      <c r="M10" s="2"/>
      <c r="N10" s="2"/>
      <c r="O10" s="2"/>
      <c r="P10" s="2"/>
      <c r="Q10" s="2"/>
      <c r="R10" s="2"/>
      <c r="S10" s="2"/>
      <c r="T10" s="2"/>
      <c r="U10" s="2"/>
      <c r="V10" s="2"/>
      <c r="W10" s="2"/>
      <c r="X10" s="2"/>
      <c r="Y10" s="2"/>
      <c r="Z10" s="2"/>
      <c r="AA10" s="2"/>
      <c r="AB10" s="2"/>
      <c r="AC10" s="2"/>
      <c r="AD10" s="2"/>
      <c r="AE10" s="2"/>
    </row>
    <row r="11" spans="1:31 16384:16384" ht="55.8">
      <c r="A11" s="25">
        <f t="shared" si="0"/>
        <v>11</v>
      </c>
      <c r="B11" s="26" t="s">
        <v>330</v>
      </c>
      <c r="C11" s="26" t="s">
        <v>578</v>
      </c>
      <c r="D11" s="26" t="s">
        <v>579</v>
      </c>
      <c r="E11" s="2" t="s">
        <v>580</v>
      </c>
      <c r="F11" s="2"/>
      <c r="G11" s="2"/>
      <c r="H11" s="2"/>
      <c r="I11" s="2"/>
      <c r="J11" s="2"/>
      <c r="K11" s="2"/>
      <c r="L11" s="2"/>
      <c r="M11" s="2"/>
      <c r="N11" s="2"/>
      <c r="O11" s="2"/>
      <c r="P11" s="2"/>
      <c r="Q11" s="2"/>
      <c r="R11" s="2"/>
      <c r="S11" s="2"/>
      <c r="T11" s="2"/>
      <c r="U11" s="2"/>
      <c r="V11" s="2"/>
      <c r="W11" s="2"/>
      <c r="X11" s="2"/>
      <c r="Y11" s="2"/>
      <c r="Z11" s="2"/>
      <c r="AA11" s="2"/>
      <c r="AB11" s="2"/>
      <c r="AC11" s="2"/>
      <c r="AD11" s="2"/>
      <c r="AE11" s="2"/>
    </row>
    <row r="12" spans="1:31 16384:16384" ht="93">
      <c r="A12" s="25">
        <f t="shared" si="0"/>
        <v>12</v>
      </c>
      <c r="B12" s="26" t="s">
        <v>330</v>
      </c>
      <c r="C12" s="26" t="s">
        <v>581</v>
      </c>
      <c r="D12" s="26" t="s">
        <v>159</v>
      </c>
      <c r="E12" s="2" t="s">
        <v>582</v>
      </c>
      <c r="F12" s="2"/>
      <c r="G12" s="2"/>
      <c r="H12" s="2"/>
      <c r="I12" s="2"/>
      <c r="J12" s="2"/>
      <c r="K12" s="2"/>
      <c r="L12" s="2"/>
      <c r="M12" s="2"/>
      <c r="N12" s="2"/>
      <c r="O12" s="2"/>
      <c r="P12" s="2"/>
      <c r="Q12" s="2"/>
      <c r="R12" s="2"/>
      <c r="S12" s="2"/>
      <c r="T12" s="2"/>
      <c r="U12" s="2"/>
      <c r="V12" s="2"/>
      <c r="W12" s="2"/>
      <c r="X12" s="2"/>
      <c r="Y12" s="2"/>
      <c r="Z12" s="2"/>
      <c r="AA12" s="2"/>
      <c r="AB12" s="2"/>
      <c r="AC12" s="2"/>
      <c r="AD12" s="2"/>
      <c r="AE12" s="2"/>
    </row>
    <row r="13" spans="1:31 16384:16384" ht="55.8">
      <c r="A13" s="25">
        <f t="shared" si="0"/>
        <v>13</v>
      </c>
      <c r="B13" s="26" t="s">
        <v>345</v>
      </c>
      <c r="C13" s="26" t="s">
        <v>583</v>
      </c>
      <c r="D13" s="26" t="s">
        <v>557</v>
      </c>
      <c r="E13" s="2" t="s">
        <v>584</v>
      </c>
      <c r="F13" s="2"/>
      <c r="G13" s="2"/>
      <c r="H13" s="2"/>
      <c r="I13" s="2"/>
      <c r="J13" s="2"/>
      <c r="K13" s="2"/>
      <c r="L13" s="2"/>
      <c r="M13" s="2"/>
      <c r="N13" s="2"/>
      <c r="O13" s="2"/>
      <c r="P13" s="2"/>
      <c r="Q13" s="2"/>
      <c r="R13" s="2"/>
      <c r="S13" s="2"/>
      <c r="T13" s="2"/>
      <c r="U13" s="2"/>
      <c r="V13" s="2"/>
      <c r="W13" s="2"/>
      <c r="X13" s="2"/>
      <c r="Y13" s="2"/>
      <c r="Z13" s="2"/>
      <c r="AA13" s="2"/>
      <c r="AB13" s="2"/>
      <c r="AC13" s="2"/>
      <c r="AD13" s="2"/>
      <c r="AE13" s="2"/>
    </row>
    <row r="14" spans="1:31 16384:16384" ht="74.400000000000006">
      <c r="A14" s="25">
        <f t="shared" si="0"/>
        <v>14</v>
      </c>
      <c r="B14" s="26" t="s">
        <v>345</v>
      </c>
      <c r="C14" s="26" t="s">
        <v>585</v>
      </c>
      <c r="D14" s="26" t="s">
        <v>77</v>
      </c>
      <c r="E14" s="2" t="s">
        <v>586</v>
      </c>
      <c r="F14" s="2"/>
      <c r="G14" s="2"/>
      <c r="H14" s="2"/>
      <c r="I14" s="2"/>
      <c r="J14" s="2"/>
      <c r="K14" s="2"/>
      <c r="L14" s="2"/>
      <c r="M14" s="2"/>
      <c r="N14" s="2"/>
      <c r="O14" s="2"/>
      <c r="P14" s="2"/>
      <c r="Q14" s="2"/>
      <c r="R14" s="2"/>
      <c r="S14" s="2"/>
      <c r="T14" s="2"/>
      <c r="U14" s="2"/>
      <c r="V14" s="2"/>
      <c r="W14" s="2"/>
      <c r="X14" s="2"/>
      <c r="Y14" s="2"/>
      <c r="Z14" s="2"/>
      <c r="AA14" s="2"/>
      <c r="AB14" s="2"/>
      <c r="AC14" s="2"/>
      <c r="AD14" s="2"/>
      <c r="AE14" s="2"/>
    </row>
    <row r="15" spans="1:31 16384:16384" ht="111.6">
      <c r="A15" s="25">
        <f t="shared" si="0"/>
        <v>15</v>
      </c>
      <c r="B15" s="26" t="s">
        <v>345</v>
      </c>
      <c r="C15" s="26" t="s">
        <v>587</v>
      </c>
      <c r="D15" s="26" t="s">
        <v>77</v>
      </c>
      <c r="E15" s="2" t="s">
        <v>588</v>
      </c>
      <c r="F15" s="2"/>
      <c r="G15" s="2"/>
      <c r="H15" s="2"/>
      <c r="I15" s="2"/>
      <c r="J15" s="2"/>
      <c r="K15" s="2"/>
      <c r="L15" s="2"/>
      <c r="M15" s="2"/>
      <c r="N15" s="2"/>
      <c r="O15" s="2"/>
      <c r="P15" s="2"/>
      <c r="Q15" s="2"/>
      <c r="R15" s="2"/>
      <c r="S15" s="2"/>
      <c r="T15" s="2"/>
      <c r="U15" s="2"/>
      <c r="V15" s="2"/>
      <c r="W15" s="2"/>
      <c r="X15" s="2"/>
      <c r="Y15" s="2"/>
      <c r="Z15" s="2"/>
      <c r="AA15" s="2"/>
      <c r="AB15" s="2"/>
      <c r="AC15" s="2"/>
      <c r="AD15" s="2"/>
      <c r="AE15" s="2"/>
    </row>
    <row r="16" spans="1:31 16384:16384" ht="93">
      <c r="A16" s="25">
        <f t="shared" si="0"/>
        <v>16</v>
      </c>
      <c r="B16" s="26" t="s">
        <v>345</v>
      </c>
      <c r="C16" s="26" t="s">
        <v>589</v>
      </c>
      <c r="D16" s="26" t="s">
        <v>219</v>
      </c>
      <c r="E16" s="2" t="s">
        <v>590</v>
      </c>
      <c r="F16" s="2"/>
      <c r="G16" s="2"/>
      <c r="H16" s="2"/>
      <c r="I16" s="2"/>
      <c r="J16" s="2"/>
      <c r="K16" s="2"/>
      <c r="L16" s="2"/>
      <c r="M16" s="2"/>
      <c r="N16" s="2"/>
      <c r="O16" s="2"/>
      <c r="P16" s="2"/>
      <c r="Q16" s="2"/>
      <c r="R16" s="2"/>
      <c r="S16" s="2"/>
      <c r="T16" s="2"/>
      <c r="U16" s="2"/>
      <c r="V16" s="2"/>
      <c r="W16" s="2"/>
      <c r="X16" s="2"/>
      <c r="Y16" s="2"/>
      <c r="Z16" s="2"/>
      <c r="AA16" s="2"/>
      <c r="AB16" s="2"/>
      <c r="AC16" s="2"/>
      <c r="AD16" s="2"/>
      <c r="AE16" s="2"/>
    </row>
    <row r="17" spans="1:31" ht="111.6">
      <c r="A17" s="25">
        <f t="shared" si="0"/>
        <v>17</v>
      </c>
      <c r="B17" s="26" t="s">
        <v>345</v>
      </c>
      <c r="C17" s="26" t="s">
        <v>591</v>
      </c>
      <c r="D17" s="26" t="s">
        <v>557</v>
      </c>
      <c r="E17" s="2" t="s">
        <v>592</v>
      </c>
      <c r="F17" s="2"/>
      <c r="G17" s="2"/>
      <c r="H17" s="2"/>
      <c r="I17" s="2"/>
      <c r="J17" s="2"/>
      <c r="K17" s="2"/>
      <c r="L17" s="2"/>
      <c r="M17" s="2"/>
      <c r="N17" s="2"/>
      <c r="O17" s="2"/>
      <c r="P17" s="2"/>
      <c r="Q17" s="2"/>
      <c r="R17" s="2"/>
      <c r="S17" s="2"/>
      <c r="T17" s="2"/>
      <c r="U17" s="2"/>
      <c r="V17" s="2"/>
      <c r="W17" s="2"/>
      <c r="X17" s="2"/>
      <c r="Y17" s="2"/>
      <c r="Z17" s="2"/>
      <c r="AA17" s="2"/>
      <c r="AB17" s="2"/>
      <c r="AC17" s="2"/>
      <c r="AD17" s="2"/>
      <c r="AE17" s="2"/>
    </row>
    <row r="18" spans="1:31" ht="130.19999999999999">
      <c r="A18" s="25">
        <f t="shared" si="0"/>
        <v>18</v>
      </c>
      <c r="B18" s="26" t="s">
        <v>345</v>
      </c>
      <c r="C18" s="26" t="s">
        <v>593</v>
      </c>
      <c r="D18" s="26" t="s">
        <v>557</v>
      </c>
      <c r="E18" s="2" t="s">
        <v>594</v>
      </c>
      <c r="F18" s="2"/>
      <c r="G18" s="2"/>
      <c r="H18" s="2"/>
      <c r="I18" s="2"/>
      <c r="J18" s="2"/>
      <c r="K18" s="2"/>
      <c r="L18" s="2"/>
      <c r="M18" s="2"/>
      <c r="N18" s="2"/>
      <c r="O18" s="2"/>
      <c r="P18" s="2"/>
      <c r="Q18" s="2"/>
      <c r="R18" s="2"/>
      <c r="S18" s="2"/>
      <c r="T18" s="2"/>
      <c r="U18" s="2"/>
      <c r="V18" s="2"/>
      <c r="W18" s="2"/>
      <c r="X18" s="2"/>
      <c r="Y18" s="2"/>
      <c r="Z18" s="2"/>
      <c r="AA18" s="2"/>
      <c r="AB18" s="2"/>
      <c r="AC18" s="2"/>
      <c r="AD18" s="2"/>
      <c r="AE18" s="2"/>
    </row>
    <row r="19" spans="1:31" ht="130.19999999999999">
      <c r="A19" s="25">
        <f t="shared" si="0"/>
        <v>19</v>
      </c>
      <c r="B19" s="26" t="s">
        <v>345</v>
      </c>
      <c r="C19" s="26" t="s">
        <v>595</v>
      </c>
      <c r="D19" s="26" t="s">
        <v>557</v>
      </c>
      <c r="E19" s="2" t="s">
        <v>596</v>
      </c>
      <c r="F19" s="2"/>
      <c r="G19" s="2"/>
      <c r="H19" s="2"/>
      <c r="I19" s="2"/>
      <c r="J19" s="2"/>
      <c r="K19" s="2"/>
      <c r="L19" s="2"/>
      <c r="M19" s="2"/>
      <c r="N19" s="2"/>
      <c r="O19" s="2"/>
      <c r="P19" s="2"/>
      <c r="Q19" s="2"/>
      <c r="R19" s="2"/>
      <c r="S19" s="2"/>
      <c r="T19" s="2"/>
      <c r="U19" s="2"/>
      <c r="V19" s="2"/>
      <c r="W19" s="2"/>
      <c r="X19" s="2"/>
      <c r="Y19" s="2"/>
      <c r="Z19" s="2"/>
      <c r="AA19" s="2"/>
      <c r="AB19" s="2"/>
      <c r="AC19" s="2"/>
      <c r="AD19" s="2"/>
      <c r="AE19" s="2"/>
    </row>
    <row r="20" spans="1:31" ht="55.8">
      <c r="A20" s="25">
        <f t="shared" si="0"/>
        <v>20</v>
      </c>
      <c r="B20" s="26" t="s">
        <v>345</v>
      </c>
      <c r="C20" s="26" t="s">
        <v>597</v>
      </c>
      <c r="D20" s="26" t="s">
        <v>5</v>
      </c>
      <c r="E20" s="2" t="s">
        <v>598</v>
      </c>
      <c r="F20" s="2"/>
      <c r="G20" s="2"/>
      <c r="H20" s="2"/>
      <c r="I20" s="2"/>
      <c r="J20" s="2"/>
      <c r="K20" s="2"/>
      <c r="L20" s="2"/>
      <c r="M20" s="2"/>
      <c r="N20" s="2"/>
      <c r="O20" s="2"/>
      <c r="P20" s="2"/>
      <c r="Q20" s="2"/>
      <c r="R20" s="2"/>
      <c r="S20" s="2"/>
      <c r="T20" s="2"/>
      <c r="U20" s="2"/>
      <c r="V20" s="2"/>
      <c r="W20" s="2"/>
      <c r="X20" s="2"/>
      <c r="Y20" s="2"/>
      <c r="Z20" s="2"/>
      <c r="AA20" s="2"/>
      <c r="AB20" s="2"/>
      <c r="AC20" s="2"/>
      <c r="AD20" s="2"/>
      <c r="AE20" s="2"/>
    </row>
    <row r="21" spans="1:31" ht="55.8">
      <c r="A21" s="25">
        <f t="shared" si="0"/>
        <v>21</v>
      </c>
      <c r="B21" s="26" t="s">
        <v>345</v>
      </c>
      <c r="C21" s="26" t="s">
        <v>599</v>
      </c>
      <c r="D21" s="26" t="s">
        <v>147</v>
      </c>
      <c r="E21" s="2" t="s">
        <v>600</v>
      </c>
      <c r="F21" s="2"/>
      <c r="G21" s="2"/>
      <c r="H21" s="2"/>
      <c r="I21" s="2"/>
      <c r="J21" s="2"/>
      <c r="K21" s="2"/>
      <c r="L21" s="2"/>
      <c r="M21" s="2"/>
      <c r="N21" s="2"/>
      <c r="O21" s="2"/>
      <c r="P21" s="2"/>
      <c r="Q21" s="2"/>
      <c r="R21" s="2"/>
      <c r="S21" s="2"/>
      <c r="T21" s="2"/>
      <c r="U21" s="2"/>
      <c r="V21" s="2"/>
      <c r="W21" s="2"/>
      <c r="X21" s="2"/>
      <c r="Y21" s="2"/>
      <c r="Z21" s="2"/>
      <c r="AA21" s="2"/>
      <c r="AB21" s="2"/>
      <c r="AC21" s="2"/>
      <c r="AD21" s="2"/>
      <c r="AE21" s="2"/>
    </row>
    <row r="22" spans="1:31" ht="186">
      <c r="A22" s="25">
        <f t="shared" si="0"/>
        <v>22</v>
      </c>
      <c r="B22" s="26" t="s">
        <v>345</v>
      </c>
      <c r="C22" s="26" t="s">
        <v>601</v>
      </c>
      <c r="D22" s="26" t="s">
        <v>273</v>
      </c>
      <c r="E22" s="2" t="s">
        <v>602</v>
      </c>
      <c r="F22" s="2"/>
      <c r="G22" s="2"/>
      <c r="H22" s="2"/>
      <c r="I22" s="2"/>
      <c r="J22" s="2"/>
      <c r="K22" s="2"/>
      <c r="L22" s="2"/>
      <c r="M22" s="2"/>
      <c r="N22" s="2"/>
      <c r="O22" s="2"/>
      <c r="P22" s="2"/>
      <c r="Q22" s="2"/>
      <c r="R22" s="2"/>
      <c r="S22" s="2"/>
      <c r="T22" s="2"/>
      <c r="U22" s="2"/>
      <c r="V22" s="2"/>
      <c r="W22" s="2"/>
      <c r="X22" s="2"/>
      <c r="Y22" s="2"/>
      <c r="Z22" s="2"/>
      <c r="AA22" s="2"/>
      <c r="AB22" s="2"/>
      <c r="AC22" s="2"/>
      <c r="AD22" s="2"/>
      <c r="AE22" s="2"/>
    </row>
    <row r="23" spans="1:31" ht="74.400000000000006">
      <c r="A23" s="25">
        <f t="shared" si="0"/>
        <v>23</v>
      </c>
      <c r="B23" s="26" t="s">
        <v>345</v>
      </c>
      <c r="C23" s="26" t="s">
        <v>603</v>
      </c>
      <c r="D23" s="26" t="s">
        <v>604</v>
      </c>
      <c r="E23" s="2" t="s">
        <v>605</v>
      </c>
      <c r="F23" s="2"/>
      <c r="G23" s="2"/>
      <c r="H23" s="2"/>
      <c r="I23" s="2"/>
      <c r="J23" s="2"/>
      <c r="K23" s="2"/>
      <c r="L23" s="2"/>
      <c r="M23" s="2"/>
      <c r="N23" s="2"/>
      <c r="O23" s="2"/>
      <c r="P23" s="2"/>
      <c r="Q23" s="2"/>
      <c r="R23" s="2"/>
      <c r="S23" s="2"/>
      <c r="T23" s="2"/>
      <c r="U23" s="2"/>
      <c r="V23" s="2"/>
      <c r="W23" s="2"/>
      <c r="X23" s="2"/>
      <c r="Y23" s="2"/>
      <c r="Z23" s="2"/>
      <c r="AA23" s="2"/>
      <c r="AB23" s="2"/>
      <c r="AC23" s="2"/>
      <c r="AD23" s="2"/>
      <c r="AE23" s="2"/>
    </row>
    <row r="24" spans="1:31" ht="93">
      <c r="A24" s="25">
        <f t="shared" si="0"/>
        <v>24</v>
      </c>
      <c r="B24" s="26" t="s">
        <v>345</v>
      </c>
      <c r="C24" s="26" t="s">
        <v>606</v>
      </c>
      <c r="D24" s="26" t="s">
        <v>349</v>
      </c>
      <c r="E24" s="2" t="s">
        <v>607</v>
      </c>
      <c r="F24" s="2"/>
      <c r="G24" s="2"/>
      <c r="H24" s="2"/>
      <c r="I24" s="2"/>
      <c r="J24" s="2"/>
      <c r="K24" s="2"/>
      <c r="L24" s="2"/>
      <c r="M24" s="2"/>
      <c r="N24" s="2"/>
      <c r="O24" s="2"/>
      <c r="P24" s="2"/>
      <c r="Q24" s="2"/>
      <c r="R24" s="2"/>
      <c r="S24" s="2"/>
      <c r="T24" s="2"/>
      <c r="U24" s="2"/>
      <c r="V24" s="2"/>
      <c r="W24" s="2"/>
      <c r="X24" s="2"/>
      <c r="Y24" s="2"/>
      <c r="Z24" s="2"/>
      <c r="AA24" s="2"/>
      <c r="AB24" s="2"/>
      <c r="AC24" s="2"/>
      <c r="AD24" s="2"/>
      <c r="AE24" s="2"/>
    </row>
    <row r="25" spans="1:31" ht="55.8">
      <c r="A25" s="25">
        <f t="shared" si="0"/>
        <v>25</v>
      </c>
      <c r="B25" s="26" t="s">
        <v>345</v>
      </c>
      <c r="C25" s="26" t="s">
        <v>608</v>
      </c>
      <c r="D25" s="26" t="s">
        <v>609</v>
      </c>
      <c r="E25" s="2" t="s">
        <v>610</v>
      </c>
      <c r="F25" s="2"/>
      <c r="G25" s="2"/>
      <c r="H25" s="2"/>
      <c r="I25" s="2"/>
      <c r="J25" s="2"/>
      <c r="K25" s="2"/>
      <c r="L25" s="2"/>
      <c r="M25" s="2"/>
      <c r="N25" s="2"/>
      <c r="O25" s="2"/>
      <c r="P25" s="2"/>
      <c r="Q25" s="2"/>
      <c r="R25" s="2"/>
      <c r="S25" s="2"/>
      <c r="T25" s="2"/>
      <c r="U25" s="2"/>
      <c r="V25" s="2"/>
      <c r="W25" s="2"/>
      <c r="X25" s="2"/>
      <c r="Y25" s="2"/>
      <c r="Z25" s="2"/>
      <c r="AA25" s="2"/>
      <c r="AB25" s="2"/>
      <c r="AC25" s="2"/>
      <c r="AD25" s="2"/>
      <c r="AE25" s="2"/>
    </row>
    <row r="26" spans="1:31" ht="74.400000000000006">
      <c r="A26" s="25">
        <f t="shared" si="0"/>
        <v>26</v>
      </c>
      <c r="B26" s="26" t="s">
        <v>345</v>
      </c>
      <c r="C26" s="26" t="s">
        <v>611</v>
      </c>
      <c r="D26" s="26" t="s">
        <v>219</v>
      </c>
      <c r="E26" s="2" t="s">
        <v>612</v>
      </c>
      <c r="F26" s="2"/>
      <c r="G26" s="2"/>
      <c r="H26" s="2"/>
      <c r="I26" s="2"/>
      <c r="J26" s="2"/>
      <c r="K26" s="2"/>
      <c r="L26" s="2"/>
      <c r="M26" s="2"/>
      <c r="N26" s="2"/>
      <c r="O26" s="2"/>
      <c r="P26" s="2"/>
      <c r="Q26" s="2"/>
      <c r="R26" s="2"/>
      <c r="S26" s="2"/>
      <c r="T26" s="2"/>
      <c r="U26" s="2"/>
      <c r="V26" s="2"/>
      <c r="W26" s="2"/>
      <c r="X26" s="2"/>
      <c r="Y26" s="2"/>
      <c r="Z26" s="2"/>
      <c r="AA26" s="2"/>
      <c r="AB26" s="2"/>
      <c r="AC26" s="2"/>
      <c r="AD26" s="2"/>
      <c r="AE26" s="2"/>
    </row>
    <row r="27" spans="1:31" ht="74.400000000000006">
      <c r="A27" s="25">
        <f t="shared" si="0"/>
        <v>27</v>
      </c>
      <c r="B27" s="26" t="s">
        <v>345</v>
      </c>
      <c r="C27" s="26" t="s">
        <v>613</v>
      </c>
      <c r="D27" s="26" t="s">
        <v>557</v>
      </c>
      <c r="E27" s="2" t="s">
        <v>614</v>
      </c>
      <c r="F27" s="2"/>
      <c r="G27" s="2"/>
      <c r="H27" s="2"/>
      <c r="I27" s="2"/>
      <c r="J27" s="2"/>
      <c r="K27" s="2"/>
      <c r="L27" s="2"/>
      <c r="M27" s="2"/>
      <c r="N27" s="2"/>
      <c r="O27" s="2"/>
      <c r="P27" s="2"/>
      <c r="Q27" s="2"/>
      <c r="R27" s="2"/>
      <c r="S27" s="2"/>
      <c r="T27" s="2"/>
      <c r="U27" s="2"/>
      <c r="V27" s="2"/>
      <c r="W27" s="2"/>
      <c r="X27" s="2"/>
      <c r="Y27" s="2"/>
      <c r="Z27" s="2"/>
      <c r="AA27" s="2"/>
      <c r="AB27" s="2"/>
      <c r="AC27" s="2"/>
      <c r="AD27" s="2"/>
      <c r="AE27" s="2"/>
    </row>
    <row r="28" spans="1:31" ht="111.6">
      <c r="A28" s="25">
        <f t="shared" si="0"/>
        <v>28</v>
      </c>
      <c r="B28" s="26" t="s">
        <v>345</v>
      </c>
      <c r="C28" s="26" t="s">
        <v>615</v>
      </c>
      <c r="D28" s="26" t="s">
        <v>15</v>
      </c>
      <c r="E28" s="2" t="s">
        <v>616</v>
      </c>
      <c r="F28" s="2"/>
      <c r="G28" s="2"/>
      <c r="H28" s="2"/>
      <c r="I28" s="2"/>
      <c r="J28" s="2"/>
      <c r="K28" s="2"/>
      <c r="L28" s="2"/>
      <c r="M28" s="2"/>
      <c r="N28" s="2"/>
      <c r="O28" s="2"/>
      <c r="P28" s="2"/>
      <c r="Q28" s="2"/>
      <c r="R28" s="2"/>
      <c r="S28" s="2"/>
      <c r="T28" s="2"/>
      <c r="U28" s="2"/>
      <c r="V28" s="2"/>
      <c r="W28" s="2"/>
      <c r="X28" s="2"/>
      <c r="Y28" s="2"/>
      <c r="Z28" s="2"/>
      <c r="AA28" s="2"/>
      <c r="AB28" s="2"/>
      <c r="AC28" s="2"/>
      <c r="AD28" s="2"/>
      <c r="AE28" s="2"/>
    </row>
    <row r="29" spans="1:31" ht="55.8">
      <c r="A29" s="25">
        <f t="shared" si="0"/>
        <v>29</v>
      </c>
      <c r="B29" s="26" t="s">
        <v>345</v>
      </c>
      <c r="C29" s="26" t="s">
        <v>617</v>
      </c>
      <c r="D29" s="26" t="s">
        <v>557</v>
      </c>
      <c r="E29" s="2" t="s">
        <v>618</v>
      </c>
      <c r="F29" s="2"/>
      <c r="G29" s="2"/>
      <c r="H29" s="2"/>
      <c r="I29" s="2"/>
      <c r="J29" s="2"/>
      <c r="K29" s="2"/>
      <c r="L29" s="2"/>
      <c r="M29" s="2"/>
      <c r="N29" s="2"/>
      <c r="O29" s="2"/>
      <c r="P29" s="2"/>
      <c r="Q29" s="2"/>
      <c r="R29" s="2"/>
      <c r="S29" s="2"/>
      <c r="T29" s="2"/>
      <c r="U29" s="2"/>
      <c r="V29" s="2"/>
      <c r="W29" s="2"/>
      <c r="X29" s="2"/>
      <c r="Y29" s="2"/>
      <c r="Z29" s="2"/>
      <c r="AA29" s="2"/>
      <c r="AB29" s="2"/>
      <c r="AC29" s="2"/>
      <c r="AD29" s="2"/>
      <c r="AE29" s="2"/>
    </row>
    <row r="30" spans="1:31" ht="93">
      <c r="A30" s="25">
        <f t="shared" si="0"/>
        <v>30</v>
      </c>
      <c r="B30" s="26" t="s">
        <v>345</v>
      </c>
      <c r="C30" s="26" t="s">
        <v>619</v>
      </c>
      <c r="D30" s="26" t="s">
        <v>620</v>
      </c>
      <c r="E30" s="2" t="s">
        <v>621</v>
      </c>
      <c r="F30" s="2"/>
      <c r="G30" s="2"/>
      <c r="H30" s="2"/>
      <c r="I30" s="2"/>
      <c r="J30" s="2"/>
      <c r="K30" s="2"/>
      <c r="L30" s="2"/>
      <c r="M30" s="2"/>
      <c r="N30" s="2"/>
      <c r="O30" s="2"/>
      <c r="P30" s="2"/>
      <c r="Q30" s="2"/>
      <c r="R30" s="2"/>
      <c r="S30" s="2"/>
      <c r="T30" s="2"/>
      <c r="U30" s="2"/>
      <c r="V30" s="2"/>
      <c r="W30" s="2"/>
      <c r="X30" s="2"/>
      <c r="Y30" s="2"/>
      <c r="Z30" s="2"/>
      <c r="AA30" s="2"/>
      <c r="AB30" s="2"/>
      <c r="AC30" s="2"/>
      <c r="AD30" s="2"/>
      <c r="AE30" s="2"/>
    </row>
    <row r="31" spans="1:31" ht="130.19999999999999">
      <c r="A31" s="25">
        <f t="shared" si="0"/>
        <v>31</v>
      </c>
      <c r="B31" s="26" t="s">
        <v>345</v>
      </c>
      <c r="C31" s="26" t="s">
        <v>622</v>
      </c>
      <c r="D31" s="26" t="s">
        <v>557</v>
      </c>
      <c r="E31" s="2" t="s">
        <v>623</v>
      </c>
      <c r="F31" s="2"/>
      <c r="G31" s="2"/>
      <c r="H31" s="2"/>
      <c r="I31" s="2"/>
      <c r="J31" s="2"/>
      <c r="K31" s="2"/>
      <c r="L31" s="2"/>
      <c r="M31" s="2"/>
      <c r="N31" s="2"/>
      <c r="O31" s="2"/>
      <c r="P31" s="2"/>
      <c r="Q31" s="2"/>
      <c r="R31" s="2"/>
      <c r="S31" s="2"/>
      <c r="T31" s="2"/>
      <c r="U31" s="2"/>
      <c r="V31" s="2"/>
      <c r="W31" s="2"/>
      <c r="X31" s="2"/>
      <c r="Y31" s="2"/>
      <c r="Z31" s="2"/>
      <c r="AA31" s="2"/>
      <c r="AB31" s="2"/>
      <c r="AC31" s="2"/>
      <c r="AD31" s="2"/>
      <c r="AE31" s="2"/>
    </row>
    <row r="32" spans="1:31" ht="74.400000000000006">
      <c r="A32" s="25">
        <f t="shared" si="0"/>
        <v>32</v>
      </c>
      <c r="B32" s="26" t="s">
        <v>345</v>
      </c>
      <c r="C32" s="26" t="s">
        <v>624</v>
      </c>
      <c r="D32" s="26" t="s">
        <v>193</v>
      </c>
      <c r="E32" s="2" t="s">
        <v>625</v>
      </c>
      <c r="F32" s="2"/>
      <c r="G32" s="2"/>
      <c r="H32" s="2"/>
      <c r="I32" s="2"/>
      <c r="J32" s="2"/>
      <c r="K32" s="2"/>
      <c r="L32" s="2"/>
      <c r="M32" s="2"/>
      <c r="N32" s="2"/>
      <c r="O32" s="2"/>
      <c r="P32" s="2"/>
      <c r="Q32" s="2"/>
      <c r="R32" s="2"/>
      <c r="S32" s="2"/>
      <c r="T32" s="2"/>
      <c r="U32" s="2"/>
      <c r="V32" s="2"/>
      <c r="W32" s="2"/>
      <c r="X32" s="2"/>
      <c r="Y32" s="2"/>
      <c r="Z32" s="2"/>
      <c r="AA32" s="2"/>
      <c r="AB32" s="2"/>
      <c r="AC32" s="2"/>
      <c r="AD32" s="2"/>
      <c r="AE32" s="2"/>
    </row>
    <row r="33" spans="1:31" ht="37.200000000000003">
      <c r="A33" s="25">
        <f t="shared" si="0"/>
        <v>33</v>
      </c>
      <c r="B33" s="26" t="s">
        <v>345</v>
      </c>
      <c r="C33" s="26" t="s">
        <v>563</v>
      </c>
      <c r="D33" s="26" t="s">
        <v>199</v>
      </c>
      <c r="E33" s="2" t="s">
        <v>626</v>
      </c>
      <c r="F33" s="2"/>
      <c r="G33" s="2"/>
      <c r="H33" s="2"/>
      <c r="I33" s="2"/>
      <c r="J33" s="2"/>
      <c r="K33" s="2"/>
      <c r="L33" s="2"/>
      <c r="M33" s="2"/>
      <c r="N33" s="2"/>
      <c r="O33" s="2"/>
      <c r="P33" s="2"/>
      <c r="Q33" s="2"/>
      <c r="R33" s="2"/>
      <c r="S33" s="2"/>
      <c r="T33" s="2"/>
      <c r="U33" s="2"/>
      <c r="V33" s="2"/>
      <c r="W33" s="2"/>
      <c r="X33" s="2"/>
      <c r="Y33" s="2"/>
      <c r="Z33" s="2"/>
      <c r="AA33" s="2"/>
      <c r="AB33" s="2"/>
      <c r="AC33" s="2"/>
      <c r="AD33" s="2"/>
      <c r="AE33" s="2"/>
    </row>
    <row r="34" spans="1:31" ht="111.6">
      <c r="A34" s="25">
        <f t="shared" si="0"/>
        <v>34</v>
      </c>
      <c r="B34" s="26" t="s">
        <v>345</v>
      </c>
      <c r="C34" s="26" t="s">
        <v>627</v>
      </c>
      <c r="D34" s="26" t="s">
        <v>5</v>
      </c>
      <c r="E34" s="2" t="s">
        <v>628</v>
      </c>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1:31" ht="111.6">
      <c r="A35" s="25">
        <f t="shared" si="0"/>
        <v>35</v>
      </c>
      <c r="B35" s="26" t="s">
        <v>345</v>
      </c>
      <c r="C35" s="29" t="s">
        <v>629</v>
      </c>
      <c r="D35" s="26" t="s">
        <v>15</v>
      </c>
      <c r="E35" s="2" t="s">
        <v>630</v>
      </c>
      <c r="F35" s="2"/>
      <c r="G35" s="2"/>
      <c r="H35" s="2"/>
      <c r="I35" s="2"/>
      <c r="J35" s="2"/>
      <c r="K35" s="2"/>
      <c r="L35" s="2"/>
      <c r="M35" s="2"/>
      <c r="N35" s="2"/>
      <c r="O35" s="2"/>
      <c r="P35" s="2"/>
      <c r="Q35" s="2"/>
      <c r="R35" s="2"/>
      <c r="S35" s="2"/>
      <c r="T35" s="2"/>
      <c r="U35" s="2"/>
      <c r="V35" s="2"/>
      <c r="W35" s="2"/>
      <c r="X35" s="2"/>
      <c r="Y35" s="2"/>
      <c r="Z35" s="2"/>
      <c r="AA35" s="2"/>
      <c r="AB35" s="2"/>
      <c r="AC35" s="2"/>
      <c r="AD35" s="2"/>
      <c r="AE35" s="2"/>
    </row>
    <row r="36" spans="1:31" ht="74.400000000000006">
      <c r="A36" s="25">
        <f t="shared" si="0"/>
        <v>36</v>
      </c>
      <c r="B36" s="26" t="s">
        <v>345</v>
      </c>
      <c r="C36" s="26" t="s">
        <v>631</v>
      </c>
      <c r="D36" s="26" t="s">
        <v>49</v>
      </c>
      <c r="E36" s="2" t="s">
        <v>632</v>
      </c>
      <c r="F36" s="2"/>
      <c r="G36" s="2"/>
      <c r="H36" s="2"/>
      <c r="I36" s="2"/>
      <c r="J36" s="2"/>
      <c r="K36" s="2"/>
      <c r="L36" s="2"/>
      <c r="M36" s="2"/>
      <c r="N36" s="2"/>
      <c r="O36" s="2"/>
      <c r="P36" s="2"/>
      <c r="Q36" s="2"/>
      <c r="R36" s="2"/>
      <c r="S36" s="2"/>
      <c r="T36" s="2"/>
      <c r="U36" s="2"/>
      <c r="V36" s="2"/>
      <c r="W36" s="2"/>
      <c r="X36" s="2"/>
      <c r="Y36" s="2"/>
      <c r="Z36" s="2"/>
      <c r="AA36" s="2"/>
      <c r="AB36" s="2"/>
      <c r="AC36" s="2"/>
      <c r="AD36" s="2"/>
      <c r="AE36" s="2"/>
    </row>
    <row r="37" spans="1:31" ht="37.200000000000003">
      <c r="A37" s="25">
        <f t="shared" si="0"/>
        <v>37</v>
      </c>
      <c r="B37" s="26" t="s">
        <v>345</v>
      </c>
      <c r="C37" s="26" t="s">
        <v>633</v>
      </c>
      <c r="D37" s="26" t="s">
        <v>31</v>
      </c>
      <c r="E37" s="2" t="s">
        <v>634</v>
      </c>
      <c r="F37" s="2"/>
      <c r="G37" s="2"/>
      <c r="H37" s="2"/>
      <c r="I37" s="2"/>
      <c r="J37" s="2"/>
      <c r="K37" s="2"/>
      <c r="L37" s="2"/>
      <c r="M37" s="2"/>
      <c r="N37" s="2"/>
      <c r="O37" s="2"/>
      <c r="P37" s="2"/>
      <c r="Q37" s="2"/>
      <c r="R37" s="2"/>
      <c r="S37" s="2"/>
      <c r="T37" s="2"/>
      <c r="U37" s="2"/>
      <c r="V37" s="2"/>
      <c r="W37" s="2"/>
      <c r="X37" s="2"/>
      <c r="Y37" s="2"/>
      <c r="Z37" s="2"/>
      <c r="AA37" s="2"/>
      <c r="AB37" s="2"/>
      <c r="AC37" s="2"/>
      <c r="AD37" s="2"/>
      <c r="AE37" s="2"/>
    </row>
    <row r="38" spans="1:31" ht="74.400000000000006">
      <c r="A38" s="25">
        <f t="shared" si="0"/>
        <v>38</v>
      </c>
      <c r="B38" s="26" t="s">
        <v>345</v>
      </c>
      <c r="C38" s="26" t="s">
        <v>635</v>
      </c>
      <c r="D38" s="26" t="s">
        <v>15</v>
      </c>
      <c r="E38" s="2" t="s">
        <v>636</v>
      </c>
      <c r="F38" s="2"/>
      <c r="G38" s="2"/>
      <c r="H38" s="2"/>
      <c r="I38" s="2"/>
      <c r="J38" s="2"/>
      <c r="K38" s="2"/>
      <c r="L38" s="2"/>
      <c r="M38" s="2"/>
      <c r="N38" s="2"/>
      <c r="O38" s="2"/>
      <c r="P38" s="2"/>
      <c r="Q38" s="2"/>
      <c r="R38" s="2"/>
      <c r="S38" s="2"/>
      <c r="T38" s="2"/>
      <c r="U38" s="2"/>
      <c r="V38" s="2"/>
      <c r="W38" s="2"/>
      <c r="X38" s="2"/>
      <c r="Y38" s="2"/>
      <c r="Z38" s="2"/>
      <c r="AA38" s="2"/>
      <c r="AB38" s="2"/>
      <c r="AC38" s="2"/>
      <c r="AD38" s="2"/>
      <c r="AE38" s="2"/>
    </row>
    <row r="39" spans="1:31" ht="93">
      <c r="A39" s="25">
        <f t="shared" si="0"/>
        <v>39</v>
      </c>
      <c r="B39" s="26" t="s">
        <v>345</v>
      </c>
      <c r="C39" s="26" t="s">
        <v>637</v>
      </c>
      <c r="D39" s="26" t="s">
        <v>557</v>
      </c>
      <c r="E39" s="2" t="s">
        <v>638</v>
      </c>
      <c r="F39" s="2"/>
      <c r="G39" s="2"/>
      <c r="H39" s="2"/>
      <c r="I39" s="2"/>
      <c r="J39" s="2"/>
      <c r="K39" s="2"/>
      <c r="L39" s="2"/>
      <c r="M39" s="2"/>
      <c r="N39" s="2"/>
      <c r="O39" s="2"/>
      <c r="P39" s="2"/>
      <c r="Q39" s="2"/>
      <c r="R39" s="2"/>
      <c r="S39" s="2"/>
      <c r="T39" s="2"/>
      <c r="U39" s="2"/>
      <c r="V39" s="2"/>
      <c r="W39" s="2"/>
      <c r="X39" s="2"/>
      <c r="Y39" s="2"/>
      <c r="Z39" s="2"/>
      <c r="AA39" s="2"/>
      <c r="AB39" s="2"/>
      <c r="AC39" s="2"/>
      <c r="AD39" s="2"/>
      <c r="AE39" s="2"/>
    </row>
    <row r="40" spans="1:31" ht="130.19999999999999">
      <c r="A40" s="25">
        <f t="shared" si="0"/>
        <v>40</v>
      </c>
      <c r="B40" s="26" t="s">
        <v>345</v>
      </c>
      <c r="C40" s="26" t="s">
        <v>639</v>
      </c>
      <c r="D40" s="26" t="s">
        <v>640</v>
      </c>
      <c r="E40" s="2" t="s">
        <v>641</v>
      </c>
      <c r="F40" s="2"/>
      <c r="G40" s="2"/>
      <c r="H40" s="2"/>
      <c r="I40" s="2"/>
      <c r="J40" s="2"/>
      <c r="K40" s="2"/>
      <c r="L40" s="2"/>
      <c r="M40" s="2"/>
      <c r="N40" s="2"/>
      <c r="O40" s="2"/>
      <c r="P40" s="2"/>
      <c r="Q40" s="2"/>
      <c r="R40" s="2"/>
      <c r="S40" s="2"/>
      <c r="T40" s="2"/>
      <c r="U40" s="2"/>
      <c r="V40" s="2"/>
      <c r="W40" s="2"/>
      <c r="X40" s="2"/>
      <c r="Y40" s="2"/>
      <c r="Z40" s="2"/>
      <c r="AA40" s="2"/>
      <c r="AB40" s="2"/>
      <c r="AC40" s="2"/>
      <c r="AD40" s="2"/>
      <c r="AE40" s="2"/>
    </row>
    <row r="41" spans="1:31" ht="55.8">
      <c r="A41" s="25">
        <f t="shared" si="0"/>
        <v>41</v>
      </c>
      <c r="B41" s="26" t="s">
        <v>345</v>
      </c>
      <c r="C41" s="26" t="s">
        <v>642</v>
      </c>
      <c r="D41" s="26" t="s">
        <v>41</v>
      </c>
      <c r="E41" s="2" t="s">
        <v>643</v>
      </c>
      <c r="F41" s="2"/>
      <c r="G41" s="2"/>
      <c r="H41" s="2"/>
      <c r="I41" s="2"/>
      <c r="J41" s="2"/>
      <c r="K41" s="2"/>
      <c r="L41" s="2"/>
      <c r="M41" s="2"/>
      <c r="N41" s="2"/>
      <c r="O41" s="2"/>
      <c r="P41" s="2"/>
      <c r="Q41" s="2"/>
      <c r="R41" s="2"/>
      <c r="S41" s="2"/>
      <c r="T41" s="2"/>
      <c r="U41" s="2"/>
      <c r="V41" s="2"/>
      <c r="W41" s="2"/>
      <c r="X41" s="2"/>
      <c r="Y41" s="2"/>
      <c r="Z41" s="2"/>
      <c r="AA41" s="2"/>
      <c r="AB41" s="2"/>
      <c r="AC41" s="2"/>
      <c r="AD41" s="2"/>
      <c r="AE41" s="2"/>
    </row>
    <row r="42" spans="1:31" ht="74.400000000000006">
      <c r="A42" s="25">
        <f t="shared" si="0"/>
        <v>42</v>
      </c>
      <c r="B42" s="26" t="s">
        <v>345</v>
      </c>
      <c r="C42" s="26" t="s">
        <v>644</v>
      </c>
      <c r="D42" s="26" t="s">
        <v>645</v>
      </c>
      <c r="E42" s="2" t="s">
        <v>646</v>
      </c>
      <c r="F42" s="2"/>
      <c r="G42" s="2"/>
      <c r="H42" s="2"/>
      <c r="I42" s="2"/>
      <c r="J42" s="2"/>
      <c r="K42" s="2"/>
      <c r="L42" s="2"/>
      <c r="M42" s="2"/>
      <c r="N42" s="2"/>
      <c r="O42" s="2"/>
      <c r="P42" s="2"/>
      <c r="Q42" s="2"/>
      <c r="R42" s="2"/>
      <c r="S42" s="2"/>
      <c r="T42" s="2"/>
      <c r="U42" s="2"/>
      <c r="V42" s="2"/>
      <c r="W42" s="2"/>
      <c r="X42" s="2"/>
      <c r="Y42" s="2"/>
      <c r="Z42" s="2"/>
      <c r="AA42" s="2"/>
      <c r="AB42" s="2"/>
      <c r="AC42" s="2"/>
      <c r="AD42" s="2"/>
      <c r="AE42" s="2"/>
    </row>
    <row r="43" spans="1:31" ht="93">
      <c r="A43" s="25">
        <f t="shared" si="0"/>
        <v>43</v>
      </c>
      <c r="B43" s="26" t="s">
        <v>345</v>
      </c>
      <c r="C43" s="26" t="s">
        <v>647</v>
      </c>
      <c r="D43" s="26" t="s">
        <v>557</v>
      </c>
      <c r="E43" s="2" t="s">
        <v>648</v>
      </c>
      <c r="F43" s="2"/>
      <c r="G43" s="2"/>
      <c r="H43" s="2"/>
      <c r="I43" s="2"/>
      <c r="J43" s="2"/>
      <c r="K43" s="2"/>
      <c r="L43" s="2"/>
      <c r="M43" s="2"/>
      <c r="N43" s="2"/>
      <c r="O43" s="2"/>
      <c r="P43" s="2"/>
      <c r="Q43" s="2"/>
      <c r="R43" s="2"/>
      <c r="S43" s="2"/>
      <c r="T43" s="2"/>
      <c r="U43" s="2"/>
      <c r="V43" s="2"/>
      <c r="W43" s="2"/>
      <c r="X43" s="2"/>
      <c r="Y43" s="2"/>
      <c r="Z43" s="2"/>
      <c r="AA43" s="2"/>
      <c r="AB43" s="2"/>
      <c r="AC43" s="2"/>
      <c r="AD43" s="2"/>
      <c r="AE43" s="2"/>
    </row>
    <row r="44" spans="1:31" ht="37.200000000000003">
      <c r="A44" s="25">
        <f t="shared" si="0"/>
        <v>44</v>
      </c>
      <c r="B44" s="26" t="s">
        <v>345</v>
      </c>
      <c r="C44" s="26" t="s">
        <v>649</v>
      </c>
      <c r="D44" s="26" t="s">
        <v>233</v>
      </c>
      <c r="E44" s="2" t="s">
        <v>650</v>
      </c>
      <c r="F44" s="2"/>
      <c r="G44" s="2"/>
      <c r="H44" s="2"/>
      <c r="I44" s="2"/>
      <c r="J44" s="2"/>
      <c r="K44" s="2"/>
      <c r="L44" s="2"/>
      <c r="M44" s="2"/>
      <c r="N44" s="2"/>
      <c r="O44" s="2"/>
      <c r="P44" s="2"/>
      <c r="Q44" s="2"/>
      <c r="R44" s="2"/>
      <c r="S44" s="2"/>
      <c r="T44" s="2"/>
      <c r="U44" s="2"/>
      <c r="V44" s="2"/>
      <c r="W44" s="2"/>
      <c r="X44" s="2"/>
      <c r="Y44" s="2"/>
      <c r="Z44" s="2"/>
      <c r="AA44" s="2"/>
      <c r="AB44" s="2"/>
      <c r="AC44" s="2"/>
      <c r="AD44" s="2"/>
      <c r="AE44" s="2"/>
    </row>
    <row r="45" spans="1:31" ht="74.400000000000006">
      <c r="A45" s="25">
        <f t="shared" si="0"/>
        <v>45</v>
      </c>
      <c r="B45" s="26" t="s">
        <v>345</v>
      </c>
      <c r="C45" s="26" t="s">
        <v>651</v>
      </c>
      <c r="D45" s="26" t="s">
        <v>557</v>
      </c>
      <c r="E45" s="2" t="s">
        <v>652</v>
      </c>
      <c r="F45" s="2"/>
      <c r="G45" s="2"/>
      <c r="H45" s="2"/>
      <c r="I45" s="2"/>
      <c r="J45" s="2"/>
      <c r="K45" s="2"/>
      <c r="L45" s="2"/>
      <c r="M45" s="2"/>
      <c r="N45" s="2"/>
      <c r="O45" s="2"/>
      <c r="P45" s="2"/>
      <c r="Q45" s="2"/>
      <c r="R45" s="2"/>
      <c r="S45" s="2"/>
      <c r="T45" s="2"/>
      <c r="U45" s="2"/>
      <c r="V45" s="2"/>
      <c r="W45" s="2"/>
      <c r="X45" s="2"/>
      <c r="Y45" s="2"/>
      <c r="Z45" s="2"/>
      <c r="AA45" s="2"/>
      <c r="AB45" s="2"/>
      <c r="AC45" s="2"/>
      <c r="AD45" s="2"/>
      <c r="AE45" s="2"/>
    </row>
    <row r="46" spans="1:31" ht="55.8">
      <c r="A46" s="25">
        <f t="shared" si="0"/>
        <v>46</v>
      </c>
      <c r="B46" s="26" t="s">
        <v>345</v>
      </c>
      <c r="C46" s="26" t="s">
        <v>653</v>
      </c>
      <c r="D46" s="26" t="s">
        <v>105</v>
      </c>
      <c r="E46" s="2" t="s">
        <v>654</v>
      </c>
      <c r="F46" s="2"/>
      <c r="G46" s="2"/>
      <c r="H46" s="2"/>
      <c r="I46" s="2"/>
      <c r="J46" s="2"/>
      <c r="K46" s="2"/>
      <c r="L46" s="2"/>
      <c r="M46" s="2"/>
      <c r="N46" s="2"/>
      <c r="O46" s="2"/>
      <c r="P46" s="2"/>
      <c r="Q46" s="2"/>
      <c r="R46" s="2"/>
      <c r="S46" s="2"/>
      <c r="T46" s="2"/>
      <c r="U46" s="2"/>
      <c r="V46" s="2"/>
      <c r="W46" s="2"/>
      <c r="X46" s="2"/>
      <c r="Y46" s="2"/>
      <c r="Z46" s="2"/>
      <c r="AA46" s="2"/>
      <c r="AB46" s="2"/>
      <c r="AC46" s="2"/>
      <c r="AD46" s="2"/>
      <c r="AE46" s="2"/>
    </row>
    <row r="47" spans="1:31" ht="37.200000000000003">
      <c r="A47" s="25">
        <f t="shared" si="0"/>
        <v>47</v>
      </c>
      <c r="B47" s="26" t="s">
        <v>345</v>
      </c>
      <c r="C47" s="26" t="s">
        <v>655</v>
      </c>
      <c r="D47" s="26" t="s">
        <v>656</v>
      </c>
      <c r="E47" s="2" t="s">
        <v>657</v>
      </c>
      <c r="F47" s="2"/>
      <c r="G47" s="2"/>
      <c r="H47" s="2"/>
      <c r="I47" s="2"/>
      <c r="J47" s="2"/>
      <c r="K47" s="2"/>
      <c r="L47" s="2"/>
      <c r="M47" s="2"/>
      <c r="N47" s="2"/>
      <c r="O47" s="2"/>
      <c r="P47" s="2"/>
      <c r="Q47" s="2"/>
      <c r="R47" s="2"/>
      <c r="S47" s="2"/>
      <c r="T47" s="2"/>
      <c r="U47" s="2"/>
      <c r="V47" s="2"/>
      <c r="W47" s="2"/>
      <c r="X47" s="2"/>
      <c r="Y47" s="2"/>
      <c r="Z47" s="2"/>
      <c r="AA47" s="2"/>
      <c r="AB47" s="2"/>
      <c r="AC47" s="2"/>
      <c r="AD47" s="2"/>
      <c r="AE47" s="2"/>
    </row>
    <row r="48" spans="1:31" ht="93">
      <c r="A48" s="25">
        <f t="shared" si="0"/>
        <v>48</v>
      </c>
      <c r="B48" s="26" t="s">
        <v>345</v>
      </c>
      <c r="C48" s="26" t="s">
        <v>658</v>
      </c>
      <c r="D48" s="26" t="s">
        <v>339</v>
      </c>
      <c r="E48" s="2" t="s">
        <v>659</v>
      </c>
      <c r="F48" s="2"/>
      <c r="G48" s="2"/>
      <c r="H48" s="2"/>
      <c r="I48" s="2"/>
      <c r="J48" s="2"/>
      <c r="K48" s="2"/>
      <c r="L48" s="2"/>
      <c r="M48" s="2"/>
      <c r="N48" s="2"/>
      <c r="O48" s="2"/>
      <c r="P48" s="2"/>
      <c r="Q48" s="2"/>
      <c r="R48" s="2"/>
      <c r="S48" s="2"/>
      <c r="T48" s="2"/>
      <c r="U48" s="2"/>
      <c r="V48" s="2"/>
      <c r="W48" s="2"/>
      <c r="X48" s="2"/>
      <c r="Y48" s="2"/>
      <c r="Z48" s="2"/>
      <c r="AA48" s="2"/>
      <c r="AB48" s="2"/>
      <c r="AC48" s="2"/>
      <c r="AD48" s="2"/>
      <c r="AE48" s="2"/>
    </row>
    <row r="49" spans="1:31" ht="130.19999999999999">
      <c r="A49" s="25">
        <f t="shared" si="0"/>
        <v>49</v>
      </c>
      <c r="B49" s="26" t="s">
        <v>345</v>
      </c>
      <c r="C49" s="26" t="s">
        <v>660</v>
      </c>
      <c r="D49" s="26" t="s">
        <v>203</v>
      </c>
      <c r="E49" s="2" t="s">
        <v>661</v>
      </c>
      <c r="F49" s="2"/>
      <c r="G49" s="2"/>
      <c r="H49" s="2"/>
      <c r="I49" s="2"/>
      <c r="J49" s="2"/>
      <c r="K49" s="2"/>
      <c r="L49" s="2"/>
      <c r="M49" s="2"/>
      <c r="N49" s="2"/>
      <c r="O49" s="2"/>
      <c r="P49" s="2"/>
      <c r="Q49" s="2"/>
      <c r="R49" s="2"/>
      <c r="S49" s="2"/>
      <c r="T49" s="2"/>
      <c r="U49" s="2"/>
      <c r="V49" s="2"/>
      <c r="W49" s="2"/>
      <c r="X49" s="2"/>
      <c r="Y49" s="2"/>
      <c r="Z49" s="2"/>
      <c r="AA49" s="2"/>
      <c r="AB49" s="2"/>
      <c r="AC49" s="2"/>
      <c r="AD49" s="2"/>
      <c r="AE49" s="2"/>
    </row>
    <row r="50" spans="1:31" ht="148.80000000000001">
      <c r="A50" s="25">
        <f t="shared" si="0"/>
        <v>50</v>
      </c>
      <c r="B50" s="26" t="s">
        <v>345</v>
      </c>
      <c r="C50" s="26" t="s">
        <v>662</v>
      </c>
      <c r="D50" s="26" t="s">
        <v>203</v>
      </c>
      <c r="E50" s="2" t="s">
        <v>663</v>
      </c>
      <c r="F50" s="2"/>
      <c r="G50" s="2"/>
      <c r="H50" s="2"/>
      <c r="I50" s="2"/>
      <c r="J50" s="2"/>
      <c r="K50" s="2"/>
      <c r="L50" s="2"/>
      <c r="M50" s="2"/>
      <c r="N50" s="2"/>
      <c r="O50" s="2"/>
      <c r="P50" s="2"/>
      <c r="Q50" s="2"/>
      <c r="R50" s="2"/>
      <c r="S50" s="2"/>
      <c r="T50" s="2"/>
      <c r="U50" s="2"/>
      <c r="V50" s="2"/>
      <c r="W50" s="2"/>
      <c r="X50" s="2"/>
      <c r="Y50" s="2"/>
      <c r="Z50" s="2"/>
      <c r="AA50" s="2"/>
      <c r="AB50" s="2"/>
      <c r="AC50" s="2"/>
      <c r="AD50" s="2"/>
      <c r="AE50" s="2"/>
    </row>
    <row r="51" spans="1:31" ht="130.19999999999999">
      <c r="A51" s="25">
        <f t="shared" si="0"/>
        <v>51</v>
      </c>
      <c r="B51" s="26" t="s">
        <v>345</v>
      </c>
      <c r="C51" s="26" t="s">
        <v>664</v>
      </c>
      <c r="D51" s="26" t="s">
        <v>237</v>
      </c>
      <c r="E51" s="2" t="s">
        <v>665</v>
      </c>
      <c r="F51" s="2"/>
      <c r="G51" s="2"/>
      <c r="H51" s="2"/>
      <c r="I51" s="2"/>
      <c r="J51" s="2"/>
      <c r="K51" s="2"/>
      <c r="L51" s="2"/>
      <c r="M51" s="2"/>
      <c r="N51" s="2"/>
      <c r="O51" s="2"/>
      <c r="P51" s="2"/>
      <c r="Q51" s="2"/>
      <c r="R51" s="2"/>
      <c r="S51" s="2"/>
      <c r="T51" s="2"/>
      <c r="U51" s="2"/>
      <c r="V51" s="2"/>
      <c r="W51" s="2"/>
      <c r="X51" s="2"/>
      <c r="Y51" s="2"/>
      <c r="Z51" s="2"/>
      <c r="AA51" s="2"/>
      <c r="AB51" s="2"/>
      <c r="AC51" s="2"/>
      <c r="AD51" s="2"/>
      <c r="AE51" s="2"/>
    </row>
    <row r="52" spans="1:31" ht="111.6">
      <c r="A52" s="25">
        <f t="shared" si="0"/>
        <v>52</v>
      </c>
      <c r="B52" s="26" t="s">
        <v>345</v>
      </c>
      <c r="C52" s="26" t="s">
        <v>666</v>
      </c>
      <c r="D52" s="26" t="s">
        <v>265</v>
      </c>
      <c r="E52" s="2" t="s">
        <v>667</v>
      </c>
      <c r="F52" s="2"/>
      <c r="G52" s="2"/>
      <c r="H52" s="2"/>
      <c r="I52" s="2"/>
      <c r="J52" s="2"/>
      <c r="K52" s="2"/>
      <c r="L52" s="2"/>
      <c r="M52" s="2"/>
      <c r="N52" s="2"/>
      <c r="O52" s="2"/>
      <c r="P52" s="2"/>
      <c r="Q52" s="2"/>
      <c r="R52" s="2"/>
      <c r="S52" s="2"/>
      <c r="T52" s="2"/>
      <c r="U52" s="2"/>
      <c r="V52" s="2"/>
      <c r="W52" s="2"/>
      <c r="X52" s="2"/>
      <c r="Y52" s="2"/>
      <c r="Z52" s="2"/>
      <c r="AA52" s="2"/>
      <c r="AB52" s="2"/>
      <c r="AC52" s="2"/>
      <c r="AD52" s="2"/>
      <c r="AE52" s="2"/>
    </row>
    <row r="53" spans="1:31" ht="74.400000000000006">
      <c r="A53" s="25">
        <f t="shared" si="0"/>
        <v>53</v>
      </c>
      <c r="B53" s="26" t="s">
        <v>345</v>
      </c>
      <c r="C53" s="26" t="s">
        <v>668</v>
      </c>
      <c r="D53" s="26" t="s">
        <v>225</v>
      </c>
      <c r="E53" s="2" t="s">
        <v>669</v>
      </c>
      <c r="F53" s="2"/>
      <c r="G53" s="2"/>
      <c r="H53" s="2"/>
      <c r="I53" s="2"/>
      <c r="J53" s="2"/>
      <c r="K53" s="2"/>
      <c r="L53" s="2"/>
      <c r="M53" s="2"/>
      <c r="N53" s="2"/>
      <c r="O53" s="2"/>
      <c r="P53" s="2"/>
      <c r="Q53" s="2"/>
      <c r="R53" s="2"/>
      <c r="S53" s="2"/>
      <c r="T53" s="2"/>
      <c r="U53" s="2"/>
      <c r="V53" s="2"/>
      <c r="W53" s="2"/>
      <c r="X53" s="2"/>
      <c r="Y53" s="2"/>
      <c r="Z53" s="2"/>
      <c r="AA53" s="2"/>
      <c r="AB53" s="2"/>
      <c r="AC53" s="2"/>
      <c r="AD53" s="2"/>
      <c r="AE53" s="2"/>
    </row>
    <row r="54" spans="1:31" ht="55.8">
      <c r="A54" s="25">
        <f t="shared" si="0"/>
        <v>54</v>
      </c>
      <c r="B54" s="26" t="s">
        <v>345</v>
      </c>
      <c r="C54" s="26" t="s">
        <v>670</v>
      </c>
      <c r="D54" s="26" t="s">
        <v>207</v>
      </c>
      <c r="E54" s="2" t="s">
        <v>671</v>
      </c>
      <c r="F54" s="2"/>
      <c r="G54" s="2"/>
      <c r="H54" s="2"/>
      <c r="I54" s="2"/>
      <c r="J54" s="2"/>
      <c r="K54" s="2"/>
      <c r="L54" s="2"/>
      <c r="M54" s="2"/>
      <c r="N54" s="2"/>
      <c r="O54" s="2"/>
      <c r="P54" s="2"/>
      <c r="Q54" s="2"/>
      <c r="R54" s="2"/>
      <c r="S54" s="2"/>
      <c r="T54" s="2"/>
      <c r="U54" s="2"/>
      <c r="V54" s="2"/>
      <c r="W54" s="2"/>
      <c r="X54" s="2"/>
      <c r="Y54" s="2"/>
      <c r="Z54" s="2"/>
      <c r="AA54" s="2"/>
      <c r="AB54" s="2"/>
      <c r="AC54" s="2"/>
      <c r="AD54" s="2"/>
      <c r="AE54" s="2"/>
    </row>
    <row r="55" spans="1:31" ht="74.400000000000006">
      <c r="A55" s="25">
        <f t="shared" si="0"/>
        <v>55</v>
      </c>
      <c r="B55" s="26" t="s">
        <v>345</v>
      </c>
      <c r="C55" s="26" t="s">
        <v>672</v>
      </c>
      <c r="D55" s="26" t="s">
        <v>83</v>
      </c>
      <c r="E55" s="2" t="s">
        <v>673</v>
      </c>
      <c r="F55" s="2"/>
      <c r="G55" s="2"/>
      <c r="H55" s="2"/>
      <c r="I55" s="2"/>
      <c r="J55" s="2"/>
      <c r="K55" s="2"/>
      <c r="L55" s="2"/>
      <c r="M55" s="2"/>
      <c r="N55" s="2"/>
      <c r="O55" s="2"/>
      <c r="P55" s="2"/>
      <c r="Q55" s="2"/>
      <c r="R55" s="2"/>
      <c r="S55" s="2"/>
      <c r="T55" s="2"/>
      <c r="U55" s="2"/>
      <c r="V55" s="2"/>
      <c r="W55" s="2"/>
      <c r="X55" s="2"/>
      <c r="Y55" s="2"/>
      <c r="Z55" s="2"/>
      <c r="AA55" s="2"/>
      <c r="AB55" s="2"/>
      <c r="AC55" s="2"/>
      <c r="AD55" s="2"/>
      <c r="AE55" s="2"/>
    </row>
    <row r="56" spans="1:31" ht="111.6">
      <c r="A56" s="25">
        <f t="shared" si="0"/>
        <v>56</v>
      </c>
      <c r="B56" s="26" t="s">
        <v>345</v>
      </c>
      <c r="C56" s="26" t="s">
        <v>674</v>
      </c>
      <c r="D56" s="26" t="s">
        <v>83</v>
      </c>
      <c r="E56" s="2" t="s">
        <v>675</v>
      </c>
      <c r="F56" s="2"/>
      <c r="G56" s="2"/>
      <c r="H56" s="2"/>
      <c r="I56" s="2"/>
      <c r="J56" s="2"/>
      <c r="K56" s="2"/>
      <c r="L56" s="2"/>
      <c r="M56" s="2"/>
      <c r="N56" s="2"/>
      <c r="O56" s="2"/>
      <c r="P56" s="2"/>
      <c r="Q56" s="2"/>
      <c r="R56" s="2"/>
      <c r="S56" s="2"/>
      <c r="T56" s="2"/>
      <c r="U56" s="2"/>
      <c r="V56" s="2"/>
      <c r="W56" s="2"/>
      <c r="X56" s="2"/>
      <c r="Y56" s="2"/>
      <c r="Z56" s="2"/>
      <c r="AA56" s="2"/>
      <c r="AB56" s="2"/>
      <c r="AC56" s="2"/>
      <c r="AD56" s="2"/>
      <c r="AE56" s="2"/>
    </row>
    <row r="57" spans="1:31" ht="74.400000000000006">
      <c r="A57" s="25">
        <f t="shared" si="0"/>
        <v>57</v>
      </c>
      <c r="B57" s="26" t="s">
        <v>407</v>
      </c>
      <c r="C57" s="26" t="s">
        <v>676</v>
      </c>
      <c r="D57" s="26" t="s">
        <v>677</v>
      </c>
      <c r="E57" s="2" t="s">
        <v>678</v>
      </c>
      <c r="F57" s="2"/>
      <c r="G57" s="2"/>
      <c r="H57" s="2"/>
      <c r="I57" s="2"/>
      <c r="J57" s="2"/>
      <c r="K57" s="2"/>
      <c r="L57" s="2"/>
      <c r="M57" s="2"/>
      <c r="N57" s="2"/>
      <c r="O57" s="2"/>
      <c r="P57" s="2"/>
      <c r="Q57" s="2"/>
      <c r="R57" s="2"/>
      <c r="S57" s="2"/>
      <c r="T57" s="2"/>
      <c r="U57" s="2"/>
      <c r="V57" s="2"/>
      <c r="W57" s="2"/>
      <c r="X57" s="2"/>
      <c r="Y57" s="2"/>
      <c r="Z57" s="2"/>
      <c r="AA57" s="2"/>
      <c r="AB57" s="2"/>
      <c r="AC57" s="2"/>
      <c r="AD57" s="2"/>
      <c r="AE57" s="2"/>
    </row>
    <row r="58" spans="1:31" ht="55.8">
      <c r="A58" s="25">
        <f t="shared" si="0"/>
        <v>58</v>
      </c>
      <c r="B58" s="26" t="s">
        <v>407</v>
      </c>
      <c r="C58" s="26" t="s">
        <v>679</v>
      </c>
      <c r="D58" s="26" t="s">
        <v>557</v>
      </c>
      <c r="E58" s="2" t="s">
        <v>680</v>
      </c>
      <c r="F58" s="2"/>
      <c r="G58" s="2"/>
      <c r="H58" s="2"/>
      <c r="I58" s="2"/>
      <c r="J58" s="2"/>
      <c r="K58" s="2"/>
      <c r="L58" s="2"/>
      <c r="M58" s="2"/>
      <c r="N58" s="2"/>
      <c r="O58" s="2"/>
      <c r="P58" s="2"/>
      <c r="Q58" s="2"/>
      <c r="R58" s="2"/>
      <c r="S58" s="2"/>
      <c r="T58" s="2"/>
      <c r="U58" s="2"/>
      <c r="V58" s="2"/>
      <c r="W58" s="2"/>
      <c r="X58" s="2"/>
      <c r="Y58" s="2"/>
      <c r="Z58" s="2"/>
      <c r="AA58" s="2"/>
      <c r="AB58" s="2"/>
      <c r="AC58" s="2"/>
      <c r="AD58" s="2"/>
      <c r="AE58" s="2"/>
    </row>
    <row r="59" spans="1:31" ht="37.200000000000003">
      <c r="A59" s="25">
        <f t="shared" si="0"/>
        <v>59</v>
      </c>
      <c r="B59" s="26" t="s">
        <v>407</v>
      </c>
      <c r="C59" s="26" t="s">
        <v>681</v>
      </c>
      <c r="D59" s="26" t="s">
        <v>113</v>
      </c>
      <c r="E59" s="2" t="s">
        <v>682</v>
      </c>
      <c r="F59" s="2"/>
      <c r="G59" s="2"/>
      <c r="H59" s="2"/>
      <c r="I59" s="2"/>
      <c r="J59" s="2"/>
      <c r="K59" s="2"/>
      <c r="L59" s="2"/>
      <c r="M59" s="2"/>
      <c r="N59" s="2"/>
      <c r="O59" s="2"/>
      <c r="P59" s="2"/>
      <c r="Q59" s="2"/>
      <c r="R59" s="2"/>
      <c r="S59" s="2"/>
      <c r="T59" s="2"/>
      <c r="U59" s="2"/>
      <c r="V59" s="2"/>
      <c r="W59" s="2"/>
      <c r="X59" s="2"/>
      <c r="Y59" s="2"/>
      <c r="Z59" s="2"/>
      <c r="AA59" s="2"/>
      <c r="AB59" s="2"/>
      <c r="AC59" s="2"/>
      <c r="AD59" s="2"/>
      <c r="AE59" s="2"/>
    </row>
    <row r="60" spans="1:31" ht="55.8">
      <c r="A60" s="25">
        <f t="shared" si="0"/>
        <v>60</v>
      </c>
      <c r="B60" s="26" t="s">
        <v>407</v>
      </c>
      <c r="C60" s="26" t="s">
        <v>683</v>
      </c>
      <c r="D60" s="26" t="s">
        <v>557</v>
      </c>
      <c r="E60" s="2" t="s">
        <v>684</v>
      </c>
      <c r="F60" s="2"/>
      <c r="G60" s="2"/>
      <c r="H60" s="2"/>
      <c r="I60" s="2"/>
      <c r="J60" s="2"/>
      <c r="K60" s="2"/>
      <c r="L60" s="2"/>
      <c r="M60" s="2"/>
      <c r="N60" s="2"/>
      <c r="O60" s="2"/>
      <c r="P60" s="2"/>
      <c r="Q60" s="2"/>
      <c r="R60" s="2"/>
      <c r="S60" s="2"/>
      <c r="T60" s="2"/>
      <c r="U60" s="2"/>
      <c r="V60" s="2"/>
      <c r="W60" s="2"/>
      <c r="X60" s="2"/>
      <c r="Y60" s="2"/>
      <c r="Z60" s="2"/>
      <c r="AA60" s="2"/>
      <c r="AB60" s="2"/>
      <c r="AC60" s="2"/>
      <c r="AD60" s="2"/>
      <c r="AE60" s="2"/>
    </row>
    <row r="61" spans="1:31" ht="74.400000000000006">
      <c r="A61" s="25">
        <f t="shared" si="0"/>
        <v>61</v>
      </c>
      <c r="B61" s="26" t="s">
        <v>407</v>
      </c>
      <c r="C61" s="26" t="s">
        <v>685</v>
      </c>
      <c r="D61" s="26" t="s">
        <v>557</v>
      </c>
      <c r="E61" s="2" t="s">
        <v>686</v>
      </c>
      <c r="F61" s="2"/>
      <c r="G61" s="2"/>
      <c r="H61" s="2"/>
      <c r="I61" s="2"/>
      <c r="J61" s="2"/>
      <c r="K61" s="2"/>
      <c r="L61" s="2"/>
      <c r="M61" s="2"/>
      <c r="N61" s="2"/>
      <c r="O61" s="2"/>
      <c r="P61" s="2"/>
      <c r="Q61" s="2"/>
      <c r="R61" s="2"/>
      <c r="S61" s="2"/>
      <c r="T61" s="2"/>
      <c r="U61" s="2"/>
      <c r="V61" s="2"/>
      <c r="W61" s="2"/>
      <c r="X61" s="2"/>
      <c r="Y61" s="2"/>
      <c r="Z61" s="2"/>
      <c r="AA61" s="2"/>
      <c r="AB61" s="2"/>
      <c r="AC61" s="2"/>
      <c r="AD61" s="2"/>
      <c r="AE61" s="2"/>
    </row>
    <row r="62" spans="1:31" ht="93">
      <c r="A62" s="25">
        <f t="shared" si="0"/>
        <v>62</v>
      </c>
      <c r="B62" s="26" t="s">
        <v>407</v>
      </c>
      <c r="C62" s="26" t="s">
        <v>687</v>
      </c>
      <c r="D62" s="26" t="s">
        <v>557</v>
      </c>
      <c r="E62" s="2" t="s">
        <v>688</v>
      </c>
      <c r="F62" s="2"/>
      <c r="G62" s="2"/>
      <c r="H62" s="2"/>
      <c r="I62" s="2"/>
      <c r="J62" s="2"/>
      <c r="K62" s="2"/>
      <c r="L62" s="2"/>
      <c r="M62" s="2"/>
      <c r="N62" s="2"/>
      <c r="O62" s="2"/>
      <c r="P62" s="2"/>
      <c r="Q62" s="2"/>
      <c r="R62" s="2"/>
      <c r="S62" s="2"/>
      <c r="T62" s="2"/>
      <c r="U62" s="2"/>
      <c r="V62" s="2"/>
      <c r="W62" s="2"/>
      <c r="X62" s="2"/>
      <c r="Y62" s="2"/>
      <c r="Z62" s="2"/>
      <c r="AA62" s="2"/>
      <c r="AB62" s="2"/>
      <c r="AC62" s="2"/>
      <c r="AD62" s="2"/>
      <c r="AE62" s="2"/>
    </row>
    <row r="63" spans="1:31" ht="74.400000000000006">
      <c r="A63" s="25">
        <f t="shared" si="0"/>
        <v>63</v>
      </c>
      <c r="B63" s="26" t="s">
        <v>407</v>
      </c>
      <c r="C63" s="26" t="s">
        <v>689</v>
      </c>
      <c r="D63" s="26" t="s">
        <v>557</v>
      </c>
      <c r="E63" s="2" t="s">
        <v>690</v>
      </c>
      <c r="F63" s="2"/>
      <c r="G63" s="2"/>
      <c r="H63" s="2"/>
      <c r="I63" s="2"/>
      <c r="J63" s="2"/>
      <c r="K63" s="2"/>
      <c r="L63" s="2"/>
      <c r="M63" s="2"/>
      <c r="N63" s="2"/>
      <c r="O63" s="2"/>
      <c r="P63" s="2"/>
      <c r="Q63" s="2"/>
      <c r="R63" s="2"/>
      <c r="S63" s="2"/>
      <c r="T63" s="2"/>
      <c r="U63" s="2"/>
      <c r="V63" s="2"/>
      <c r="W63" s="2"/>
      <c r="X63" s="2"/>
      <c r="Y63" s="2"/>
      <c r="Z63" s="2"/>
      <c r="AA63" s="2"/>
      <c r="AB63" s="2"/>
      <c r="AC63" s="2"/>
      <c r="AD63" s="2"/>
      <c r="AE63" s="2"/>
    </row>
    <row r="64" spans="1:31" ht="111.6">
      <c r="A64" s="25">
        <f t="shared" si="0"/>
        <v>64</v>
      </c>
      <c r="B64" s="26" t="s">
        <v>407</v>
      </c>
      <c r="C64" s="26" t="s">
        <v>691</v>
      </c>
      <c r="D64" s="26" t="s">
        <v>199</v>
      </c>
      <c r="E64" s="2" t="s">
        <v>692</v>
      </c>
      <c r="F64" s="2"/>
      <c r="G64" s="2"/>
      <c r="H64" s="2"/>
      <c r="I64" s="2"/>
      <c r="J64" s="2"/>
      <c r="K64" s="2"/>
      <c r="L64" s="2"/>
      <c r="M64" s="2"/>
      <c r="N64" s="2"/>
      <c r="O64" s="2"/>
      <c r="P64" s="2"/>
      <c r="Q64" s="2"/>
      <c r="R64" s="2"/>
      <c r="S64" s="2"/>
      <c r="T64" s="2"/>
      <c r="U64" s="2"/>
      <c r="V64" s="2"/>
      <c r="W64" s="2"/>
      <c r="X64" s="2"/>
      <c r="Y64" s="2"/>
      <c r="Z64" s="2"/>
      <c r="AA64" s="2"/>
      <c r="AB64" s="2"/>
      <c r="AC64" s="2"/>
      <c r="AD64" s="2"/>
      <c r="AE64" s="2"/>
    </row>
    <row r="65" spans="1:31" ht="148.80000000000001">
      <c r="A65" s="25">
        <f t="shared" si="0"/>
        <v>65</v>
      </c>
      <c r="B65" s="26" t="s">
        <v>407</v>
      </c>
      <c r="C65" s="26" t="s">
        <v>693</v>
      </c>
      <c r="D65" s="26" t="s">
        <v>557</v>
      </c>
      <c r="E65" s="2" t="s">
        <v>694</v>
      </c>
      <c r="F65" s="2"/>
      <c r="G65" s="2"/>
      <c r="H65" s="2"/>
      <c r="I65" s="2"/>
      <c r="J65" s="2"/>
      <c r="K65" s="2"/>
      <c r="L65" s="2"/>
      <c r="M65" s="2"/>
      <c r="N65" s="2"/>
      <c r="O65" s="2"/>
      <c r="P65" s="2"/>
      <c r="Q65" s="2"/>
      <c r="R65" s="2"/>
      <c r="S65" s="2"/>
      <c r="T65" s="2"/>
      <c r="U65" s="2"/>
      <c r="V65" s="2"/>
      <c r="W65" s="2"/>
      <c r="X65" s="2"/>
      <c r="Y65" s="2"/>
      <c r="Z65" s="2"/>
      <c r="AA65" s="2"/>
      <c r="AB65" s="2"/>
      <c r="AC65" s="2"/>
      <c r="AD65" s="2"/>
      <c r="AE65" s="2"/>
    </row>
    <row r="66" spans="1:31" ht="111.6">
      <c r="A66" s="25">
        <f t="shared" si="0"/>
        <v>66</v>
      </c>
      <c r="B66" s="26" t="s">
        <v>407</v>
      </c>
      <c r="C66" s="26" t="s">
        <v>695</v>
      </c>
      <c r="D66" s="26" t="s">
        <v>17</v>
      </c>
      <c r="E66" s="2" t="s">
        <v>696</v>
      </c>
      <c r="F66" s="2"/>
      <c r="G66" s="2"/>
      <c r="H66" s="2"/>
      <c r="I66" s="2"/>
      <c r="J66" s="2"/>
      <c r="K66" s="2"/>
      <c r="L66" s="2"/>
      <c r="M66" s="2"/>
      <c r="N66" s="2"/>
      <c r="O66" s="2"/>
      <c r="P66" s="2"/>
      <c r="Q66" s="2"/>
      <c r="R66" s="2"/>
      <c r="S66" s="2"/>
      <c r="T66" s="2"/>
      <c r="U66" s="2"/>
      <c r="V66" s="2"/>
      <c r="W66" s="2"/>
      <c r="X66" s="2"/>
      <c r="Y66" s="2"/>
      <c r="Z66" s="2"/>
      <c r="AA66" s="2"/>
      <c r="AB66" s="2"/>
      <c r="AC66" s="2"/>
      <c r="AD66" s="2"/>
      <c r="AE66" s="2"/>
    </row>
    <row r="67" spans="1:31" ht="74.400000000000006">
      <c r="A67" s="25">
        <f t="shared" si="0"/>
        <v>67</v>
      </c>
      <c r="B67" s="26" t="s">
        <v>407</v>
      </c>
      <c r="C67" s="26" t="s">
        <v>697</v>
      </c>
      <c r="D67" s="26" t="s">
        <v>677</v>
      </c>
      <c r="E67" s="2" t="s">
        <v>698</v>
      </c>
      <c r="F67" s="2"/>
      <c r="G67" s="2"/>
      <c r="H67" s="2"/>
      <c r="I67" s="2"/>
      <c r="J67" s="2"/>
      <c r="K67" s="2"/>
      <c r="L67" s="2"/>
      <c r="M67" s="2"/>
      <c r="N67" s="2"/>
      <c r="O67" s="2"/>
      <c r="P67" s="2"/>
      <c r="Q67" s="2"/>
      <c r="R67" s="2"/>
      <c r="S67" s="2"/>
      <c r="T67" s="2"/>
      <c r="U67" s="2"/>
      <c r="V67" s="2"/>
      <c r="W67" s="2"/>
      <c r="X67" s="2"/>
      <c r="Y67" s="2"/>
      <c r="Z67" s="2"/>
      <c r="AA67" s="2"/>
      <c r="AB67" s="2"/>
      <c r="AC67" s="2"/>
      <c r="AD67" s="2"/>
      <c r="AE67" s="2"/>
    </row>
    <row r="68" spans="1:31" ht="55.8">
      <c r="A68" s="25">
        <f t="shared" si="0"/>
        <v>68</v>
      </c>
      <c r="B68" s="26" t="s">
        <v>407</v>
      </c>
      <c r="C68" s="26" t="s">
        <v>699</v>
      </c>
      <c r="D68" s="26" t="s">
        <v>5</v>
      </c>
      <c r="E68" s="2" t="s">
        <v>700</v>
      </c>
      <c r="F68" s="2"/>
      <c r="G68" s="2"/>
      <c r="H68" s="2"/>
      <c r="I68" s="2"/>
      <c r="J68" s="2"/>
      <c r="K68" s="2"/>
      <c r="L68" s="2"/>
      <c r="M68" s="2"/>
      <c r="N68" s="2"/>
      <c r="O68" s="2"/>
      <c r="P68" s="2"/>
      <c r="Q68" s="2"/>
      <c r="R68" s="2"/>
      <c r="S68" s="2"/>
      <c r="T68" s="2"/>
      <c r="U68" s="2"/>
      <c r="V68" s="2"/>
      <c r="W68" s="2"/>
      <c r="X68" s="2"/>
      <c r="Y68" s="2"/>
      <c r="Z68" s="2"/>
      <c r="AA68" s="2"/>
      <c r="AB68" s="2"/>
      <c r="AC68" s="2"/>
      <c r="AD68" s="2"/>
      <c r="AE68" s="2"/>
    </row>
    <row r="69" spans="1:31" ht="37.200000000000003">
      <c r="A69" s="25">
        <f t="shared" si="0"/>
        <v>69</v>
      </c>
      <c r="B69" s="26" t="s">
        <v>407</v>
      </c>
      <c r="C69" s="26" t="s">
        <v>701</v>
      </c>
      <c r="D69" s="26" t="s">
        <v>177</v>
      </c>
      <c r="E69" s="2" t="s">
        <v>702</v>
      </c>
      <c r="F69" s="2"/>
      <c r="G69" s="2"/>
      <c r="H69" s="2"/>
      <c r="I69" s="2"/>
      <c r="J69" s="2"/>
      <c r="K69" s="2"/>
      <c r="L69" s="2"/>
      <c r="M69" s="2"/>
      <c r="N69" s="2"/>
      <c r="O69" s="2"/>
      <c r="P69" s="2"/>
      <c r="Q69" s="2"/>
      <c r="R69" s="2"/>
      <c r="S69" s="2"/>
      <c r="T69" s="2"/>
      <c r="U69" s="2"/>
      <c r="V69" s="2"/>
      <c r="W69" s="2"/>
      <c r="X69" s="2"/>
      <c r="Y69" s="2"/>
      <c r="Z69" s="2"/>
      <c r="AA69" s="2"/>
      <c r="AB69" s="2"/>
      <c r="AC69" s="2"/>
      <c r="AD69" s="2"/>
      <c r="AE69" s="2"/>
    </row>
    <row r="70" spans="1:31" ht="111.6">
      <c r="A70" s="25">
        <f t="shared" si="0"/>
        <v>70</v>
      </c>
      <c r="B70" s="26" t="s">
        <v>407</v>
      </c>
      <c r="C70" s="26" t="s">
        <v>703</v>
      </c>
      <c r="D70" s="26" t="s">
        <v>75</v>
      </c>
      <c r="E70" s="2" t="s">
        <v>704</v>
      </c>
      <c r="F70" s="2"/>
      <c r="G70" s="2"/>
      <c r="H70" s="2"/>
      <c r="I70" s="2"/>
      <c r="J70" s="2"/>
      <c r="K70" s="2"/>
      <c r="L70" s="2"/>
      <c r="M70" s="2"/>
      <c r="N70" s="2"/>
      <c r="O70" s="2"/>
      <c r="P70" s="2"/>
      <c r="Q70" s="2"/>
      <c r="R70" s="2"/>
      <c r="S70" s="2"/>
      <c r="T70" s="2"/>
      <c r="U70" s="2"/>
      <c r="V70" s="2"/>
      <c r="W70" s="2"/>
      <c r="X70" s="2"/>
      <c r="Y70" s="2"/>
      <c r="Z70" s="2"/>
      <c r="AA70" s="2"/>
      <c r="AB70" s="2"/>
      <c r="AC70" s="2"/>
      <c r="AD70" s="2"/>
      <c r="AE70" s="2"/>
    </row>
    <row r="71" spans="1:31" ht="130.19999999999999">
      <c r="A71" s="25">
        <f t="shared" si="0"/>
        <v>71</v>
      </c>
      <c r="B71" s="26" t="s">
        <v>407</v>
      </c>
      <c r="C71" s="26" t="s">
        <v>705</v>
      </c>
      <c r="D71" s="26" t="s">
        <v>15</v>
      </c>
      <c r="E71" s="2" t="s">
        <v>706</v>
      </c>
      <c r="F71" s="2"/>
      <c r="G71" s="2"/>
      <c r="H71" s="2"/>
      <c r="I71" s="2"/>
      <c r="J71" s="2"/>
      <c r="K71" s="2"/>
      <c r="L71" s="2"/>
      <c r="M71" s="2"/>
      <c r="N71" s="2"/>
      <c r="O71" s="2"/>
      <c r="P71" s="2"/>
      <c r="Q71" s="2"/>
      <c r="R71" s="2"/>
      <c r="S71" s="2"/>
      <c r="T71" s="2"/>
      <c r="U71" s="2"/>
      <c r="V71" s="2"/>
      <c r="W71" s="2"/>
      <c r="X71" s="2"/>
      <c r="Y71" s="2"/>
      <c r="Z71" s="2"/>
      <c r="AA71" s="2"/>
      <c r="AB71" s="2"/>
      <c r="AC71" s="2"/>
      <c r="AD71" s="2"/>
      <c r="AE71" s="2"/>
    </row>
    <row r="72" spans="1:31" ht="74.400000000000006">
      <c r="A72" s="25">
        <f t="shared" si="0"/>
        <v>72</v>
      </c>
      <c r="B72" s="26" t="s">
        <v>407</v>
      </c>
      <c r="C72" s="26" t="s">
        <v>707</v>
      </c>
      <c r="D72" s="26" t="s">
        <v>677</v>
      </c>
      <c r="E72" s="2" t="s">
        <v>708</v>
      </c>
      <c r="F72" s="2"/>
      <c r="G72" s="2"/>
      <c r="H72" s="2"/>
      <c r="I72" s="2"/>
      <c r="J72" s="2"/>
      <c r="K72" s="2"/>
      <c r="L72" s="2"/>
      <c r="M72" s="2"/>
      <c r="N72" s="2"/>
      <c r="O72" s="2"/>
      <c r="P72" s="2"/>
      <c r="Q72" s="2"/>
      <c r="R72" s="2"/>
      <c r="S72" s="2"/>
      <c r="T72" s="2"/>
      <c r="U72" s="2"/>
      <c r="V72" s="2"/>
      <c r="W72" s="2"/>
      <c r="X72" s="2"/>
      <c r="Y72" s="2"/>
      <c r="Z72" s="2"/>
      <c r="AA72" s="2"/>
      <c r="AB72" s="2"/>
      <c r="AC72" s="2"/>
      <c r="AD72" s="2"/>
      <c r="AE72" s="2"/>
    </row>
    <row r="73" spans="1:31" ht="167.4">
      <c r="A73" s="25">
        <f t="shared" si="0"/>
        <v>73</v>
      </c>
      <c r="B73" s="26" t="s">
        <v>407</v>
      </c>
      <c r="C73" s="26" t="s">
        <v>709</v>
      </c>
      <c r="D73" s="26" t="s">
        <v>557</v>
      </c>
      <c r="E73" s="2" t="s">
        <v>710</v>
      </c>
      <c r="F73" s="2"/>
      <c r="G73" s="2"/>
      <c r="H73" s="2"/>
      <c r="I73" s="2"/>
      <c r="J73" s="2"/>
      <c r="K73" s="2"/>
      <c r="L73" s="2"/>
      <c r="M73" s="2"/>
      <c r="N73" s="2"/>
      <c r="O73" s="2"/>
      <c r="P73" s="2"/>
      <c r="Q73" s="2"/>
      <c r="R73" s="2"/>
      <c r="S73" s="2"/>
      <c r="T73" s="2"/>
      <c r="U73" s="2"/>
      <c r="V73" s="2"/>
      <c r="W73" s="2"/>
      <c r="X73" s="2"/>
      <c r="Y73" s="2"/>
      <c r="Z73" s="2"/>
      <c r="AA73" s="2"/>
      <c r="AB73" s="2"/>
      <c r="AC73" s="2"/>
      <c r="AD73" s="2"/>
      <c r="AE73" s="2"/>
    </row>
    <row r="74" spans="1:31" ht="111.6">
      <c r="A74" s="25">
        <f t="shared" si="0"/>
        <v>74</v>
      </c>
      <c r="B74" s="26" t="s">
        <v>407</v>
      </c>
      <c r="C74" s="26" t="s">
        <v>711</v>
      </c>
      <c r="D74" s="26" t="s">
        <v>277</v>
      </c>
      <c r="E74" s="2" t="s">
        <v>712</v>
      </c>
      <c r="F74" s="2"/>
      <c r="G74" s="2"/>
      <c r="H74" s="2"/>
      <c r="I74" s="2"/>
      <c r="J74" s="2"/>
      <c r="K74" s="2"/>
      <c r="L74" s="2"/>
      <c r="M74" s="2"/>
      <c r="N74" s="2"/>
      <c r="O74" s="2"/>
      <c r="P74" s="2"/>
      <c r="Q74" s="2"/>
      <c r="R74" s="2"/>
      <c r="S74" s="2"/>
      <c r="T74" s="2"/>
      <c r="U74" s="2"/>
      <c r="V74" s="2"/>
      <c r="W74" s="2"/>
      <c r="X74" s="2"/>
      <c r="Y74" s="2"/>
      <c r="Z74" s="2"/>
      <c r="AA74" s="2"/>
      <c r="AB74" s="2"/>
      <c r="AC74" s="2"/>
      <c r="AD74" s="2"/>
      <c r="AE74" s="2"/>
    </row>
    <row r="75" spans="1:31" ht="74.400000000000006">
      <c r="A75" s="25">
        <f t="shared" si="0"/>
        <v>75</v>
      </c>
      <c r="B75" s="26" t="s">
        <v>407</v>
      </c>
      <c r="C75" s="26" t="s">
        <v>713</v>
      </c>
      <c r="D75" s="26" t="s">
        <v>557</v>
      </c>
      <c r="E75" s="2" t="s">
        <v>714</v>
      </c>
      <c r="F75" s="2"/>
      <c r="G75" s="2"/>
      <c r="H75" s="2"/>
      <c r="I75" s="2"/>
      <c r="J75" s="2"/>
      <c r="K75" s="2"/>
      <c r="L75" s="2"/>
      <c r="M75" s="2"/>
      <c r="N75" s="2"/>
      <c r="O75" s="2"/>
      <c r="P75" s="2"/>
      <c r="Q75" s="2"/>
      <c r="R75" s="2"/>
      <c r="S75" s="2"/>
      <c r="T75" s="2"/>
      <c r="U75" s="2"/>
      <c r="V75" s="2"/>
      <c r="W75" s="2"/>
      <c r="X75" s="2"/>
      <c r="Y75" s="2"/>
      <c r="Z75" s="2"/>
      <c r="AA75" s="2"/>
      <c r="AB75" s="2"/>
      <c r="AC75" s="2"/>
      <c r="AD75" s="2"/>
      <c r="AE75" s="2"/>
    </row>
    <row r="76" spans="1:31" ht="223.2">
      <c r="A76" s="25">
        <f t="shared" si="0"/>
        <v>76</v>
      </c>
      <c r="B76" s="26" t="s">
        <v>407</v>
      </c>
      <c r="C76" s="26" t="s">
        <v>715</v>
      </c>
      <c r="D76" s="26" t="s">
        <v>195</v>
      </c>
      <c r="E76" s="27" t="s">
        <v>716</v>
      </c>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c r="AE76" s="27"/>
    </row>
    <row r="77" spans="1:31" ht="93">
      <c r="A77" s="25">
        <f t="shared" si="0"/>
        <v>77</v>
      </c>
      <c r="B77" s="26" t="s">
        <v>407</v>
      </c>
      <c r="C77" s="26" t="s">
        <v>717</v>
      </c>
      <c r="D77" s="26" t="s">
        <v>103</v>
      </c>
      <c r="E77" s="27" t="s">
        <v>718</v>
      </c>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c r="AE77" s="27"/>
    </row>
    <row r="78" spans="1:31" ht="93">
      <c r="A78" s="25">
        <f t="shared" si="0"/>
        <v>78</v>
      </c>
      <c r="B78" s="26" t="s">
        <v>407</v>
      </c>
      <c r="C78" s="26" t="s">
        <v>719</v>
      </c>
      <c r="D78" s="26" t="s">
        <v>103</v>
      </c>
      <c r="E78" s="27" t="s">
        <v>720</v>
      </c>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c r="AE78" s="27"/>
    </row>
    <row r="79" spans="1:31" ht="55.8">
      <c r="A79" s="25">
        <f t="shared" si="0"/>
        <v>79</v>
      </c>
      <c r="B79" s="26" t="s">
        <v>407</v>
      </c>
      <c r="C79" s="26" t="s">
        <v>721</v>
      </c>
      <c r="D79" s="26" t="s">
        <v>339</v>
      </c>
      <c r="E79" s="2" t="s">
        <v>722</v>
      </c>
      <c r="F79" s="2"/>
      <c r="G79" s="2"/>
      <c r="H79" s="2"/>
      <c r="I79" s="2"/>
      <c r="J79" s="2"/>
      <c r="K79" s="2"/>
      <c r="L79" s="2"/>
      <c r="M79" s="2"/>
      <c r="N79" s="2"/>
      <c r="O79" s="2"/>
      <c r="P79" s="2"/>
      <c r="Q79" s="2"/>
      <c r="R79" s="2"/>
      <c r="S79" s="2"/>
      <c r="T79" s="2"/>
      <c r="U79" s="2"/>
      <c r="V79" s="2"/>
      <c r="W79" s="2"/>
      <c r="X79" s="2"/>
      <c r="Y79" s="2"/>
      <c r="Z79" s="2"/>
      <c r="AA79" s="2"/>
      <c r="AB79" s="2"/>
      <c r="AC79" s="2"/>
      <c r="AD79" s="2"/>
      <c r="AE79" s="2"/>
    </row>
    <row r="80" spans="1:31" ht="204.6">
      <c r="A80" s="25">
        <f t="shared" si="0"/>
        <v>80</v>
      </c>
      <c r="B80" s="26" t="s">
        <v>407</v>
      </c>
      <c r="C80" s="26" t="s">
        <v>723</v>
      </c>
      <c r="D80" s="26" t="s">
        <v>83</v>
      </c>
      <c r="E80" s="2" t="s">
        <v>724</v>
      </c>
      <c r="F80" s="2"/>
      <c r="G80" s="2"/>
      <c r="H80" s="2"/>
      <c r="I80" s="2"/>
      <c r="J80" s="2"/>
      <c r="K80" s="2"/>
      <c r="L80" s="2"/>
      <c r="M80" s="2"/>
      <c r="N80" s="2"/>
      <c r="O80" s="2"/>
      <c r="P80" s="2"/>
      <c r="Q80" s="2"/>
      <c r="R80" s="2"/>
      <c r="S80" s="2"/>
      <c r="T80" s="2"/>
      <c r="U80" s="2"/>
      <c r="V80" s="2"/>
      <c r="W80" s="2"/>
      <c r="X80" s="2"/>
      <c r="Y80" s="2"/>
      <c r="Z80" s="2"/>
      <c r="AA80" s="2"/>
      <c r="AB80" s="2"/>
      <c r="AC80" s="2"/>
      <c r="AD80" s="2"/>
      <c r="AE80" s="2"/>
    </row>
    <row r="81" spans="1:31" ht="93">
      <c r="A81" s="25">
        <f t="shared" si="0"/>
        <v>81</v>
      </c>
      <c r="B81" s="26" t="s">
        <v>407</v>
      </c>
      <c r="C81" s="26" t="s">
        <v>725</v>
      </c>
      <c r="D81" s="26" t="s">
        <v>83</v>
      </c>
      <c r="E81" s="2" t="s">
        <v>726</v>
      </c>
      <c r="F81" s="2"/>
      <c r="G81" s="2"/>
      <c r="H81" s="2"/>
      <c r="I81" s="2"/>
      <c r="J81" s="2"/>
      <c r="K81" s="2"/>
      <c r="L81" s="2"/>
      <c r="M81" s="2"/>
      <c r="N81" s="2"/>
      <c r="O81" s="2"/>
      <c r="P81" s="2"/>
      <c r="Q81" s="2"/>
      <c r="R81" s="2"/>
      <c r="S81" s="2"/>
      <c r="T81" s="2"/>
      <c r="U81" s="2"/>
      <c r="V81" s="2"/>
      <c r="W81" s="2"/>
      <c r="X81" s="2"/>
      <c r="Y81" s="2"/>
      <c r="Z81" s="2"/>
      <c r="AA81" s="2"/>
      <c r="AB81" s="2"/>
      <c r="AC81" s="2"/>
      <c r="AD81" s="2"/>
      <c r="AE81" s="2"/>
    </row>
    <row r="82" spans="1:31" ht="111.6">
      <c r="A82" s="25">
        <f t="shared" si="0"/>
        <v>82</v>
      </c>
      <c r="B82" s="26" t="s">
        <v>485</v>
      </c>
      <c r="C82" s="26" t="s">
        <v>727</v>
      </c>
      <c r="D82" s="26" t="s">
        <v>557</v>
      </c>
      <c r="E82" s="2" t="s">
        <v>728</v>
      </c>
      <c r="F82" s="2"/>
      <c r="G82" s="2"/>
      <c r="H82" s="2"/>
      <c r="I82" s="2"/>
      <c r="J82" s="2"/>
      <c r="K82" s="2"/>
      <c r="L82" s="2"/>
      <c r="M82" s="2"/>
      <c r="N82" s="2"/>
      <c r="O82" s="2"/>
      <c r="P82" s="2"/>
      <c r="Q82" s="2"/>
      <c r="R82" s="2"/>
      <c r="S82" s="2"/>
      <c r="T82" s="2"/>
      <c r="U82" s="2"/>
      <c r="V82" s="2"/>
      <c r="W82" s="2"/>
      <c r="X82" s="2"/>
      <c r="Y82" s="2"/>
      <c r="Z82" s="2"/>
      <c r="AA82" s="2"/>
      <c r="AB82" s="2"/>
      <c r="AC82" s="2"/>
      <c r="AD82" s="2"/>
      <c r="AE82" s="2"/>
    </row>
    <row r="83" spans="1:31" ht="260.39999999999998">
      <c r="A83" s="25">
        <f t="shared" si="0"/>
        <v>83</v>
      </c>
      <c r="B83" s="26" t="s">
        <v>485</v>
      </c>
      <c r="C83" s="26" t="s">
        <v>729</v>
      </c>
      <c r="D83" s="26" t="s">
        <v>83</v>
      </c>
      <c r="E83" s="2" t="s">
        <v>730</v>
      </c>
      <c r="F83" s="2"/>
      <c r="G83" s="2"/>
      <c r="H83" s="2"/>
      <c r="I83" s="2"/>
      <c r="J83" s="2"/>
      <c r="K83" s="2"/>
      <c r="L83" s="2"/>
      <c r="M83" s="2"/>
      <c r="N83" s="2"/>
      <c r="O83" s="2"/>
      <c r="P83" s="2"/>
      <c r="Q83" s="2"/>
      <c r="R83" s="2"/>
      <c r="S83" s="2"/>
      <c r="T83" s="2"/>
      <c r="U83" s="2"/>
      <c r="V83" s="2"/>
      <c r="W83" s="2"/>
      <c r="X83" s="2"/>
      <c r="Y83" s="2"/>
      <c r="Z83" s="2"/>
      <c r="AA83" s="2"/>
      <c r="AB83" s="2"/>
      <c r="AC83" s="2"/>
      <c r="AD83" s="2"/>
      <c r="AE83" s="2"/>
    </row>
    <row r="84" spans="1:31" ht="316.2">
      <c r="A84" s="25">
        <f t="shared" si="0"/>
        <v>84</v>
      </c>
      <c r="B84" s="26" t="s">
        <v>494</v>
      </c>
      <c r="C84" s="26" t="s">
        <v>731</v>
      </c>
      <c r="D84" s="26" t="s">
        <v>233</v>
      </c>
      <c r="E84" s="2" t="s">
        <v>732</v>
      </c>
      <c r="F84" s="2"/>
      <c r="G84" s="2"/>
      <c r="H84" s="2"/>
      <c r="I84" s="2"/>
      <c r="J84" s="2"/>
      <c r="K84" s="2"/>
      <c r="L84" s="2"/>
      <c r="M84" s="2"/>
      <c r="N84" s="2"/>
      <c r="O84" s="2"/>
      <c r="P84" s="2"/>
      <c r="Q84" s="2"/>
      <c r="R84" s="2"/>
      <c r="S84" s="2"/>
      <c r="T84" s="2"/>
      <c r="U84" s="2"/>
      <c r="V84" s="2"/>
      <c r="W84" s="2"/>
      <c r="X84" s="2"/>
      <c r="Y84" s="2"/>
      <c r="Z84" s="2"/>
      <c r="AA84" s="2"/>
      <c r="AB84" s="2"/>
      <c r="AC84" s="2"/>
      <c r="AD84" s="2"/>
      <c r="AE84" s="2"/>
    </row>
    <row r="85" spans="1:31" ht="111.6">
      <c r="A85" s="25">
        <f t="shared" si="0"/>
        <v>85</v>
      </c>
      <c r="B85" s="26" t="s">
        <v>494</v>
      </c>
      <c r="C85" s="26" t="s">
        <v>733</v>
      </c>
      <c r="D85" s="26" t="s">
        <v>377</v>
      </c>
      <c r="E85" s="2" t="s">
        <v>734</v>
      </c>
      <c r="F85" s="2"/>
      <c r="G85" s="2"/>
      <c r="H85" s="2"/>
      <c r="I85" s="2"/>
      <c r="J85" s="2"/>
      <c r="K85" s="2"/>
      <c r="L85" s="2"/>
      <c r="M85" s="2"/>
      <c r="N85" s="2"/>
      <c r="O85" s="2"/>
      <c r="P85" s="2"/>
      <c r="Q85" s="2"/>
      <c r="R85" s="2"/>
      <c r="S85" s="2"/>
      <c r="T85" s="2"/>
      <c r="U85" s="2"/>
      <c r="V85" s="2"/>
      <c r="W85" s="2"/>
      <c r="X85" s="2"/>
      <c r="Y85" s="2"/>
      <c r="Z85" s="2"/>
      <c r="AA85" s="2"/>
      <c r="AB85" s="2"/>
      <c r="AC85" s="2"/>
      <c r="AD85" s="2"/>
      <c r="AE85" s="2"/>
    </row>
    <row r="86" spans="1:31" ht="93">
      <c r="A86" s="25">
        <f t="shared" si="0"/>
        <v>86</v>
      </c>
      <c r="B86" s="26" t="s">
        <v>494</v>
      </c>
      <c r="C86" s="26" t="s">
        <v>735</v>
      </c>
      <c r="D86" s="26" t="s">
        <v>677</v>
      </c>
      <c r="E86" s="2" t="s">
        <v>736</v>
      </c>
      <c r="F86" s="2"/>
      <c r="G86" s="2"/>
      <c r="H86" s="2"/>
      <c r="I86" s="2"/>
      <c r="J86" s="2"/>
      <c r="K86" s="2"/>
      <c r="L86" s="2"/>
      <c r="M86" s="2"/>
      <c r="N86" s="2"/>
      <c r="O86" s="2"/>
      <c r="P86" s="2"/>
      <c r="Q86" s="2"/>
      <c r="R86" s="2"/>
      <c r="S86" s="2"/>
      <c r="T86" s="2"/>
      <c r="U86" s="2"/>
      <c r="V86" s="2"/>
      <c r="W86" s="2"/>
      <c r="X86" s="2"/>
      <c r="Y86" s="2"/>
      <c r="Z86" s="2"/>
      <c r="AA86" s="2"/>
      <c r="AB86" s="2"/>
      <c r="AC86" s="2"/>
      <c r="AD86" s="2"/>
      <c r="AE86" s="2"/>
    </row>
    <row r="87" spans="1:31" ht="74.400000000000006">
      <c r="A87" s="25">
        <f t="shared" si="0"/>
        <v>87</v>
      </c>
      <c r="B87" s="26" t="s">
        <v>494</v>
      </c>
      <c r="C87" s="26" t="s">
        <v>737</v>
      </c>
      <c r="D87" s="26" t="s">
        <v>677</v>
      </c>
      <c r="E87" s="2" t="s">
        <v>738</v>
      </c>
      <c r="F87" s="2"/>
      <c r="G87" s="2"/>
      <c r="H87" s="2"/>
      <c r="I87" s="2"/>
      <c r="J87" s="2"/>
      <c r="K87" s="2"/>
      <c r="L87" s="2"/>
      <c r="M87" s="2"/>
      <c r="N87" s="2"/>
      <c r="O87" s="2"/>
      <c r="P87" s="2"/>
      <c r="Q87" s="2"/>
      <c r="R87" s="2"/>
      <c r="S87" s="2"/>
      <c r="T87" s="2"/>
      <c r="U87" s="2"/>
      <c r="V87" s="2"/>
      <c r="W87" s="2"/>
      <c r="X87" s="2"/>
      <c r="Y87" s="2"/>
      <c r="Z87" s="2"/>
      <c r="AA87" s="2"/>
      <c r="AB87" s="2"/>
      <c r="AC87" s="2"/>
      <c r="AD87" s="2"/>
      <c r="AE87" s="2"/>
    </row>
    <row r="88" spans="1:31" ht="111.6">
      <c r="A88" s="25">
        <f t="shared" si="0"/>
        <v>88</v>
      </c>
      <c r="B88" s="26" t="s">
        <v>494</v>
      </c>
      <c r="C88" s="26" t="s">
        <v>739</v>
      </c>
      <c r="D88" s="26" t="s">
        <v>557</v>
      </c>
      <c r="E88" s="2" t="s">
        <v>740</v>
      </c>
      <c r="F88" s="2"/>
      <c r="G88" s="2"/>
      <c r="H88" s="2"/>
      <c r="I88" s="2"/>
      <c r="J88" s="2"/>
      <c r="K88" s="2"/>
      <c r="L88" s="2"/>
      <c r="M88" s="2"/>
      <c r="N88" s="2"/>
      <c r="O88" s="2"/>
      <c r="P88" s="2"/>
      <c r="Q88" s="2"/>
      <c r="R88" s="2"/>
      <c r="S88" s="2"/>
      <c r="T88" s="2"/>
      <c r="U88" s="2"/>
      <c r="V88" s="2"/>
      <c r="W88" s="2"/>
      <c r="X88" s="2"/>
      <c r="Y88" s="2"/>
      <c r="Z88" s="2"/>
      <c r="AA88" s="2"/>
      <c r="AB88" s="2"/>
      <c r="AC88" s="2"/>
      <c r="AD88" s="2"/>
      <c r="AE88" s="2"/>
    </row>
    <row r="89" spans="1:31" ht="148.80000000000001">
      <c r="A89" s="25">
        <f t="shared" si="0"/>
        <v>89</v>
      </c>
      <c r="B89" s="26" t="s">
        <v>494</v>
      </c>
      <c r="C89" s="26" t="s">
        <v>741</v>
      </c>
      <c r="D89" s="26" t="s">
        <v>15</v>
      </c>
      <c r="E89" s="2" t="s">
        <v>742</v>
      </c>
      <c r="F89" s="2"/>
      <c r="G89" s="2"/>
      <c r="H89" s="2"/>
      <c r="I89" s="2"/>
      <c r="J89" s="2"/>
      <c r="K89" s="2"/>
      <c r="L89" s="2"/>
      <c r="M89" s="2"/>
      <c r="N89" s="2"/>
      <c r="O89" s="2"/>
      <c r="P89" s="2"/>
      <c r="Q89" s="2"/>
      <c r="R89" s="2"/>
      <c r="S89" s="2"/>
      <c r="T89" s="2"/>
      <c r="U89" s="2"/>
      <c r="V89" s="2"/>
      <c r="W89" s="2"/>
      <c r="X89" s="2"/>
      <c r="Y89" s="2"/>
      <c r="Z89" s="2"/>
      <c r="AA89" s="2"/>
      <c r="AB89" s="2"/>
      <c r="AC89" s="2"/>
      <c r="AD89" s="2"/>
      <c r="AE89" s="2"/>
    </row>
    <row r="90" spans="1:31" ht="74.400000000000006">
      <c r="A90" s="25">
        <f t="shared" si="0"/>
        <v>90</v>
      </c>
      <c r="B90" s="26" t="s">
        <v>494</v>
      </c>
      <c r="C90" s="26" t="s">
        <v>743</v>
      </c>
      <c r="D90" s="26" t="s">
        <v>677</v>
      </c>
      <c r="E90" s="2" t="s">
        <v>744</v>
      </c>
      <c r="F90" s="2"/>
      <c r="G90" s="2"/>
      <c r="H90" s="2"/>
      <c r="I90" s="2"/>
      <c r="J90" s="2"/>
      <c r="K90" s="2"/>
      <c r="L90" s="2"/>
      <c r="M90" s="2"/>
      <c r="N90" s="2"/>
      <c r="O90" s="2"/>
      <c r="P90" s="2"/>
      <c r="Q90" s="2"/>
      <c r="R90" s="2"/>
      <c r="S90" s="2"/>
      <c r="T90" s="2"/>
      <c r="U90" s="2"/>
      <c r="V90" s="2"/>
      <c r="W90" s="2"/>
      <c r="X90" s="2"/>
      <c r="Y90" s="2"/>
      <c r="Z90" s="2"/>
      <c r="AA90" s="2"/>
      <c r="AB90" s="2"/>
      <c r="AC90" s="2"/>
      <c r="AD90" s="2"/>
      <c r="AE90" s="2"/>
    </row>
    <row r="91" spans="1:31" ht="148.80000000000001">
      <c r="A91" s="25">
        <f t="shared" si="0"/>
        <v>91</v>
      </c>
      <c r="B91" s="26" t="s">
        <v>494</v>
      </c>
      <c r="C91" s="26" t="s">
        <v>745</v>
      </c>
      <c r="D91" s="26" t="s">
        <v>153</v>
      </c>
      <c r="E91" s="2" t="s">
        <v>746</v>
      </c>
      <c r="F91" s="2"/>
      <c r="G91" s="2"/>
      <c r="H91" s="2"/>
      <c r="I91" s="2"/>
      <c r="J91" s="2"/>
      <c r="K91" s="2"/>
      <c r="L91" s="2"/>
      <c r="M91" s="2"/>
      <c r="N91" s="2"/>
      <c r="O91" s="2"/>
      <c r="P91" s="2"/>
      <c r="Q91" s="2"/>
      <c r="R91" s="2"/>
      <c r="S91" s="2"/>
      <c r="T91" s="2"/>
      <c r="U91" s="2"/>
      <c r="V91" s="2"/>
      <c r="W91" s="2"/>
      <c r="X91" s="2"/>
      <c r="Y91" s="2"/>
      <c r="Z91" s="2"/>
      <c r="AA91" s="2"/>
      <c r="AB91" s="2"/>
      <c r="AC91" s="2"/>
      <c r="AD91" s="2"/>
      <c r="AE91" s="2"/>
    </row>
    <row r="92" spans="1:31" ht="148.80000000000001">
      <c r="A92" s="25">
        <f t="shared" si="0"/>
        <v>92</v>
      </c>
      <c r="B92" s="26" t="s">
        <v>494</v>
      </c>
      <c r="C92" s="26" t="s">
        <v>747</v>
      </c>
      <c r="D92" s="26" t="s">
        <v>203</v>
      </c>
      <c r="E92" s="2" t="s">
        <v>748</v>
      </c>
      <c r="F92" s="2"/>
      <c r="G92" s="2"/>
      <c r="H92" s="2"/>
      <c r="I92" s="2"/>
      <c r="J92" s="2"/>
      <c r="K92" s="2"/>
      <c r="L92" s="2"/>
      <c r="M92" s="2"/>
      <c r="N92" s="2"/>
      <c r="O92" s="2"/>
      <c r="P92" s="2"/>
      <c r="Q92" s="2"/>
      <c r="R92" s="2"/>
      <c r="S92" s="2"/>
      <c r="T92" s="2"/>
      <c r="U92" s="2"/>
      <c r="V92" s="2"/>
      <c r="W92" s="2"/>
      <c r="X92" s="2"/>
      <c r="Y92" s="2"/>
      <c r="Z92" s="2"/>
      <c r="AA92" s="2"/>
      <c r="AB92" s="2"/>
      <c r="AC92" s="2"/>
      <c r="AD92" s="2"/>
      <c r="AE92" s="2"/>
    </row>
    <row r="93" spans="1:31" ht="130.19999999999999">
      <c r="A93" s="25">
        <f t="shared" si="0"/>
        <v>93</v>
      </c>
      <c r="B93" s="26" t="s">
        <v>494</v>
      </c>
      <c r="C93" s="26" t="s">
        <v>749</v>
      </c>
      <c r="D93" s="26" t="s">
        <v>143</v>
      </c>
      <c r="E93" s="2" t="s">
        <v>750</v>
      </c>
      <c r="F93" s="2"/>
      <c r="G93" s="2"/>
      <c r="H93" s="2"/>
      <c r="I93" s="2"/>
      <c r="J93" s="2"/>
      <c r="K93" s="2"/>
      <c r="L93" s="2"/>
      <c r="M93" s="2"/>
      <c r="N93" s="2"/>
      <c r="O93" s="2"/>
      <c r="P93" s="2"/>
      <c r="Q93" s="2"/>
      <c r="R93" s="2"/>
      <c r="S93" s="2"/>
      <c r="T93" s="2"/>
      <c r="U93" s="2"/>
      <c r="V93" s="2"/>
      <c r="W93" s="2"/>
      <c r="X93" s="2"/>
      <c r="Y93" s="2"/>
      <c r="Z93" s="2"/>
      <c r="AA93" s="2"/>
      <c r="AB93" s="2"/>
      <c r="AC93" s="2"/>
      <c r="AD93" s="2"/>
      <c r="AE93" s="2"/>
    </row>
    <row r="94" spans="1:31" ht="74.400000000000006">
      <c r="A94" s="25">
        <f t="shared" si="0"/>
        <v>94</v>
      </c>
      <c r="B94" s="26" t="s">
        <v>494</v>
      </c>
      <c r="C94" s="26" t="s">
        <v>751</v>
      </c>
      <c r="D94" s="26" t="s">
        <v>77</v>
      </c>
      <c r="E94" s="2" t="s">
        <v>752</v>
      </c>
      <c r="F94" s="2"/>
      <c r="G94" s="2"/>
      <c r="H94" s="2"/>
      <c r="I94" s="2"/>
      <c r="J94" s="2"/>
      <c r="K94" s="2"/>
      <c r="L94" s="2"/>
      <c r="M94" s="2"/>
      <c r="N94" s="2"/>
      <c r="O94" s="2"/>
      <c r="P94" s="2"/>
      <c r="Q94" s="2"/>
      <c r="R94" s="2"/>
      <c r="S94" s="2"/>
      <c r="T94" s="2"/>
      <c r="U94" s="2"/>
      <c r="V94" s="2"/>
      <c r="W94" s="2"/>
      <c r="X94" s="2"/>
      <c r="Y94" s="2"/>
      <c r="Z94" s="2"/>
      <c r="AA94" s="2"/>
      <c r="AB94" s="2"/>
      <c r="AC94" s="2"/>
      <c r="AD94" s="2"/>
      <c r="AE94" s="2"/>
    </row>
    <row r="95" spans="1:31" ht="130.19999999999999">
      <c r="A95" s="25">
        <f t="shared" si="0"/>
        <v>95</v>
      </c>
      <c r="B95" s="26" t="s">
        <v>542</v>
      </c>
      <c r="C95" s="26" t="s">
        <v>753</v>
      </c>
      <c r="D95" s="26" t="s">
        <v>157</v>
      </c>
      <c r="E95" s="2" t="s">
        <v>754</v>
      </c>
      <c r="F95" s="2"/>
      <c r="G95" s="2"/>
      <c r="H95" s="2"/>
      <c r="I95" s="2"/>
      <c r="J95" s="2"/>
      <c r="K95" s="2"/>
      <c r="L95" s="2"/>
      <c r="M95" s="2"/>
      <c r="N95" s="2"/>
      <c r="O95" s="2"/>
      <c r="P95" s="2"/>
      <c r="Q95" s="2"/>
      <c r="R95" s="2"/>
      <c r="S95" s="2"/>
      <c r="T95" s="2"/>
      <c r="U95" s="2"/>
      <c r="V95" s="2"/>
      <c r="W95" s="2"/>
      <c r="X95" s="2"/>
      <c r="Y95" s="2"/>
      <c r="Z95" s="2"/>
      <c r="AA95" s="2"/>
      <c r="AB95" s="2"/>
      <c r="AC95" s="2"/>
      <c r="AD95" s="2"/>
      <c r="AE95" s="2"/>
    </row>
    <row r="96" spans="1:31" ht="130.19999999999999">
      <c r="A96" s="25">
        <f t="shared" si="0"/>
        <v>96</v>
      </c>
      <c r="B96" s="26" t="s">
        <v>549</v>
      </c>
      <c r="C96" s="26" t="s">
        <v>755</v>
      </c>
      <c r="D96" s="26" t="s">
        <v>79</v>
      </c>
      <c r="E96" s="2" t="s">
        <v>756</v>
      </c>
      <c r="F96" s="2"/>
      <c r="G96" s="2"/>
      <c r="H96" s="2"/>
      <c r="I96" s="2"/>
      <c r="J96" s="2"/>
      <c r="K96" s="2"/>
      <c r="L96" s="2"/>
      <c r="M96" s="2"/>
      <c r="N96" s="2"/>
      <c r="O96" s="2"/>
      <c r="P96" s="2"/>
      <c r="Q96" s="2"/>
      <c r="R96" s="2"/>
      <c r="S96" s="2"/>
      <c r="T96" s="2"/>
      <c r="U96" s="2"/>
      <c r="V96" s="2"/>
      <c r="W96" s="2"/>
      <c r="X96" s="2"/>
      <c r="Y96" s="2"/>
      <c r="Z96" s="2"/>
      <c r="AA96" s="2"/>
      <c r="AB96" s="2"/>
      <c r="AC96" s="2"/>
      <c r="AD96" s="2"/>
      <c r="AE96" s="2"/>
    </row>
    <row r="97" spans="1:31" ht="130.19999999999999">
      <c r="A97" s="25">
        <f t="shared" si="0"/>
        <v>97</v>
      </c>
      <c r="B97" s="26" t="s">
        <v>549</v>
      </c>
      <c r="C97" s="26" t="s">
        <v>757</v>
      </c>
      <c r="D97" s="26" t="s">
        <v>677</v>
      </c>
      <c r="E97" s="2" t="s">
        <v>758</v>
      </c>
      <c r="F97" s="2"/>
      <c r="G97" s="2"/>
      <c r="H97" s="2"/>
      <c r="I97" s="2"/>
      <c r="J97" s="2"/>
      <c r="K97" s="2"/>
      <c r="L97" s="2"/>
      <c r="M97" s="2"/>
      <c r="N97" s="2"/>
      <c r="O97" s="2"/>
      <c r="P97" s="2"/>
      <c r="Q97" s="2"/>
      <c r="R97" s="2"/>
      <c r="S97" s="2"/>
      <c r="T97" s="2"/>
      <c r="U97" s="2"/>
      <c r="V97" s="2"/>
      <c r="W97" s="2"/>
      <c r="X97" s="2"/>
      <c r="Y97" s="2"/>
      <c r="Z97" s="2"/>
      <c r="AA97" s="2"/>
      <c r="AB97" s="2"/>
      <c r="AC97" s="2"/>
      <c r="AD97" s="2"/>
      <c r="AE97" s="2"/>
    </row>
    <row r="98" spans="1:31" ht="130.19999999999999">
      <c r="A98" s="25">
        <f t="shared" si="0"/>
        <v>98</v>
      </c>
      <c r="B98" s="26" t="s">
        <v>549</v>
      </c>
      <c r="C98" s="26" t="s">
        <v>759</v>
      </c>
      <c r="D98" s="26" t="s">
        <v>677</v>
      </c>
      <c r="E98" s="2" t="s">
        <v>760</v>
      </c>
      <c r="F98" s="2"/>
      <c r="G98" s="2"/>
      <c r="H98" s="2"/>
      <c r="I98" s="2"/>
      <c r="J98" s="2"/>
      <c r="K98" s="2"/>
      <c r="L98" s="2"/>
      <c r="M98" s="2"/>
      <c r="N98" s="2"/>
      <c r="O98" s="2"/>
      <c r="P98" s="2"/>
      <c r="Q98" s="2"/>
      <c r="R98" s="2"/>
      <c r="S98" s="2"/>
      <c r="T98" s="2"/>
      <c r="U98" s="2"/>
      <c r="V98" s="2"/>
      <c r="W98" s="2"/>
      <c r="X98" s="2"/>
      <c r="Y98" s="2"/>
      <c r="Z98" s="2"/>
      <c r="AA98" s="2"/>
      <c r="AB98" s="2"/>
      <c r="AC98" s="2"/>
      <c r="AD98" s="2"/>
      <c r="AE98" s="2"/>
    </row>
    <row r="99" spans="1:31" ht="111.6">
      <c r="A99" s="25">
        <f t="shared" si="0"/>
        <v>99</v>
      </c>
      <c r="B99" s="26" t="s">
        <v>549</v>
      </c>
      <c r="C99" s="26" t="s">
        <v>761</v>
      </c>
      <c r="D99" s="26" t="s">
        <v>339</v>
      </c>
      <c r="E99" s="2" t="s">
        <v>762</v>
      </c>
      <c r="F99" s="2"/>
      <c r="G99" s="2"/>
      <c r="H99" s="2"/>
      <c r="I99" s="2"/>
      <c r="J99" s="2"/>
      <c r="K99" s="2"/>
      <c r="L99" s="2"/>
      <c r="M99" s="2"/>
      <c r="N99" s="2"/>
      <c r="O99" s="2"/>
      <c r="P99" s="2"/>
      <c r="Q99" s="2"/>
      <c r="R99" s="2"/>
      <c r="S99" s="2"/>
      <c r="T99" s="2"/>
      <c r="U99" s="2"/>
      <c r="V99" s="2"/>
      <c r="W99" s="2"/>
      <c r="X99" s="2"/>
      <c r="Y99" s="2"/>
      <c r="Z99" s="2"/>
      <c r="AA99" s="2"/>
      <c r="AB99" s="2"/>
      <c r="AC99" s="2"/>
      <c r="AD99" s="2"/>
      <c r="AE99" s="2"/>
    </row>
    <row r="100" spans="1:31" ht="93">
      <c r="A100" s="25">
        <f t="shared" si="0"/>
        <v>100</v>
      </c>
      <c r="B100" s="26" t="s">
        <v>763</v>
      </c>
      <c r="C100" s="26" t="s">
        <v>764</v>
      </c>
      <c r="D100" s="26" t="s">
        <v>677</v>
      </c>
      <c r="E100" s="2" t="s">
        <v>765</v>
      </c>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row>
    <row r="101" spans="1:31" ht="18.600000000000001">
      <c r="A101" s="28"/>
      <c r="B101" s="26"/>
      <c r="C101" s="26"/>
      <c r="D101" s="26"/>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row>
    <row r="102" spans="1:31" ht="18.600000000000001">
      <c r="A102" s="28"/>
      <c r="B102" s="26"/>
      <c r="C102" s="26"/>
      <c r="D102" s="26"/>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row>
    <row r="103" spans="1:31" ht="18.600000000000001">
      <c r="A103" s="28"/>
      <c r="B103" s="26"/>
      <c r="C103" s="26"/>
      <c r="D103" s="26"/>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row>
    <row r="104" spans="1:31" ht="18.600000000000001">
      <c r="A104" s="28"/>
      <c r="B104" s="26"/>
      <c r="C104" s="26"/>
      <c r="D104" s="26"/>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row>
    <row r="105" spans="1:31" ht="18.600000000000001">
      <c r="A105" s="28"/>
      <c r="B105" s="26"/>
      <c r="C105" s="26"/>
      <c r="D105" s="26"/>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row>
    <row r="106" spans="1:31" ht="18.600000000000001">
      <c r="A106" s="28"/>
      <c r="B106" s="26"/>
      <c r="C106" s="26"/>
      <c r="D106" s="26"/>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row>
    <row r="107" spans="1:31" ht="18.600000000000001">
      <c r="A107" s="28"/>
      <c r="B107" s="26"/>
      <c r="C107" s="26"/>
      <c r="D107" s="26"/>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row>
    <row r="108" spans="1:31" ht="18.600000000000001">
      <c r="A108" s="28"/>
      <c r="B108" s="26"/>
      <c r="C108" s="26"/>
      <c r="D108" s="26"/>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row>
    <row r="109" spans="1:31" ht="18.600000000000001">
      <c r="A109" s="28"/>
      <c r="B109" s="26"/>
      <c r="C109" s="26"/>
      <c r="D109" s="26"/>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row>
    <row r="110" spans="1:31" ht="18.600000000000001">
      <c r="A110" s="28"/>
      <c r="B110" s="26"/>
      <c r="C110" s="26"/>
      <c r="D110" s="26"/>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row>
    <row r="111" spans="1:31" ht="18.600000000000001">
      <c r="A111" s="28"/>
      <c r="B111" s="26"/>
      <c r="C111" s="26"/>
      <c r="D111" s="26"/>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row>
    <row r="112" spans="1:31" ht="18.600000000000001">
      <c r="A112" s="28"/>
      <c r="B112" s="26"/>
      <c r="C112" s="26"/>
      <c r="D112" s="26"/>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row>
    <row r="113" spans="1:31" ht="18.600000000000001">
      <c r="A113" s="28"/>
      <c r="B113" s="26"/>
      <c r="C113" s="26"/>
      <c r="D113" s="26"/>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row>
    <row r="114" spans="1:31" ht="18.600000000000001">
      <c r="A114" s="28"/>
      <c r="B114" s="26"/>
      <c r="C114" s="26"/>
      <c r="D114" s="26"/>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row>
    <row r="115" spans="1:31" ht="18.600000000000001">
      <c r="A115" s="28"/>
      <c r="B115" s="26"/>
      <c r="C115" s="26"/>
      <c r="D115" s="26"/>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row>
    <row r="116" spans="1:31" ht="18.600000000000001">
      <c r="A116" s="28"/>
      <c r="B116" s="26"/>
      <c r="C116" s="26"/>
      <c r="D116" s="26"/>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row>
    <row r="117" spans="1:31" ht="18.600000000000001">
      <c r="A117" s="28"/>
      <c r="B117" s="26"/>
      <c r="C117" s="26"/>
      <c r="D117" s="26"/>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row>
    <row r="118" spans="1:31" ht="18.600000000000001">
      <c r="A118" s="28"/>
      <c r="B118" s="26"/>
      <c r="C118" s="26"/>
      <c r="D118" s="26"/>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row>
    <row r="119" spans="1:31" ht="18.600000000000001">
      <c r="A119" s="28"/>
      <c r="B119" s="26"/>
      <c r="C119" s="26"/>
      <c r="D119" s="26"/>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row>
    <row r="120" spans="1:31" ht="18.600000000000001">
      <c r="A120" s="28"/>
      <c r="B120" s="26"/>
      <c r="C120" s="26"/>
      <c r="D120" s="26"/>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row>
    <row r="121" spans="1:31" ht="18.600000000000001">
      <c r="A121" s="28"/>
      <c r="B121" s="26"/>
      <c r="C121" s="26"/>
      <c r="D121" s="26"/>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row>
    <row r="122" spans="1:31" ht="18.600000000000001">
      <c r="A122" s="28"/>
      <c r="B122" s="26"/>
      <c r="C122" s="26"/>
      <c r="D122" s="26"/>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row>
    <row r="123" spans="1:31" ht="18.600000000000001">
      <c r="A123" s="28"/>
      <c r="B123" s="26"/>
      <c r="C123" s="26"/>
      <c r="D123" s="26"/>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row>
    <row r="124" spans="1:31" ht="18.600000000000001">
      <c r="A124" s="28"/>
      <c r="B124" s="26"/>
      <c r="C124" s="26"/>
      <c r="D124" s="26"/>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row>
    <row r="125" spans="1:31" ht="18.600000000000001">
      <c r="A125" s="28"/>
      <c r="B125" s="26"/>
      <c r="C125" s="26"/>
      <c r="D125" s="26"/>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row>
    <row r="126" spans="1:31" ht="18.600000000000001">
      <c r="A126" s="28"/>
      <c r="B126" s="26"/>
      <c r="C126" s="26"/>
      <c r="D126" s="26"/>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row>
    <row r="127" spans="1:31" ht="18.600000000000001">
      <c r="A127" s="28"/>
      <c r="B127" s="26"/>
      <c r="C127" s="26"/>
      <c r="D127" s="26"/>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row>
    <row r="128" spans="1:31" ht="18.600000000000001">
      <c r="A128" s="28"/>
      <c r="B128" s="26"/>
      <c r="C128" s="26"/>
      <c r="D128" s="26"/>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row>
    <row r="129" spans="1:31" ht="18.600000000000001">
      <c r="A129" s="28"/>
      <c r="B129" s="26"/>
      <c r="C129" s="26"/>
      <c r="D129" s="26"/>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row>
    <row r="130" spans="1:31" ht="18.600000000000001">
      <c r="A130" s="28"/>
      <c r="B130" s="26"/>
      <c r="C130" s="26"/>
      <c r="D130" s="26"/>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row>
    <row r="131" spans="1:31" ht="18.600000000000001">
      <c r="A131" s="28"/>
      <c r="B131" s="26"/>
      <c r="C131" s="26"/>
      <c r="D131" s="26"/>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row>
    <row r="132" spans="1:31" ht="18.600000000000001">
      <c r="A132" s="28"/>
      <c r="B132" s="26"/>
      <c r="C132" s="26"/>
      <c r="D132" s="26"/>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row>
    <row r="133" spans="1:31" ht="18.600000000000001">
      <c r="A133" s="28"/>
      <c r="B133" s="26"/>
      <c r="C133" s="26"/>
      <c r="D133" s="26"/>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row>
    <row r="134" spans="1:31" ht="18.600000000000001">
      <c r="A134" s="28"/>
      <c r="B134" s="26"/>
      <c r="C134" s="26"/>
      <c r="D134" s="26"/>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row>
    <row r="135" spans="1:31" ht="18.600000000000001">
      <c r="A135" s="28"/>
      <c r="B135" s="26"/>
      <c r="C135" s="26"/>
      <c r="D135" s="26"/>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row>
    <row r="136" spans="1:31" ht="18.600000000000001">
      <c r="A136" s="28"/>
      <c r="B136" s="26"/>
      <c r="C136" s="26"/>
      <c r="D136" s="26"/>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row>
    <row r="137" spans="1:31" ht="18.600000000000001">
      <c r="A137" s="28"/>
      <c r="B137" s="26"/>
      <c r="C137" s="26"/>
      <c r="D137" s="26"/>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row>
    <row r="138" spans="1:31" ht="18.600000000000001">
      <c r="A138" s="28"/>
      <c r="B138" s="26"/>
      <c r="C138" s="26"/>
      <c r="D138" s="26"/>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row>
    <row r="139" spans="1:31" ht="18.600000000000001">
      <c r="A139" s="28"/>
      <c r="B139" s="26"/>
      <c r="C139" s="26"/>
      <c r="D139" s="26"/>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row>
    <row r="140" spans="1:31" ht="18.600000000000001">
      <c r="A140" s="28"/>
      <c r="B140" s="26"/>
      <c r="C140" s="26"/>
      <c r="D140" s="26"/>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row>
    <row r="141" spans="1:31" ht="18.600000000000001">
      <c r="A141" s="28"/>
      <c r="B141" s="26"/>
      <c r="C141" s="26"/>
      <c r="D141" s="26"/>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row>
    <row r="142" spans="1:31" ht="18.600000000000001">
      <c r="A142" s="28"/>
      <c r="B142" s="26"/>
      <c r="C142" s="26"/>
      <c r="D142" s="26"/>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row>
    <row r="143" spans="1:31" ht="18.600000000000001">
      <c r="A143" s="28"/>
      <c r="B143" s="26"/>
      <c r="C143" s="26"/>
      <c r="D143" s="26"/>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row>
    <row r="144" spans="1:31" ht="18.600000000000001">
      <c r="A144" s="28"/>
      <c r="B144" s="26"/>
      <c r="C144" s="26"/>
      <c r="D144" s="26"/>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row>
    <row r="145" spans="1:31" ht="18.600000000000001">
      <c r="A145" s="28"/>
      <c r="B145" s="26"/>
      <c r="C145" s="26"/>
      <c r="D145" s="26"/>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row>
    <row r="146" spans="1:31" ht="18.600000000000001">
      <c r="A146" s="28"/>
      <c r="B146" s="26"/>
      <c r="C146" s="26"/>
      <c r="D146" s="26"/>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row>
    <row r="147" spans="1:31" ht="18.600000000000001">
      <c r="A147" s="28"/>
      <c r="B147" s="26"/>
      <c r="C147" s="26"/>
      <c r="D147" s="26"/>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row>
    <row r="148" spans="1:31" ht="18.600000000000001">
      <c r="A148" s="28"/>
      <c r="B148" s="26"/>
      <c r="C148" s="26"/>
      <c r="D148" s="26"/>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row>
    <row r="149" spans="1:31" ht="18.600000000000001">
      <c r="A149" s="28"/>
      <c r="B149" s="26"/>
      <c r="C149" s="26"/>
      <c r="D149" s="26"/>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row>
    <row r="150" spans="1:31" ht="18.600000000000001">
      <c r="A150" s="28"/>
      <c r="B150" s="26"/>
      <c r="C150" s="26"/>
      <c r="D150" s="26"/>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row>
    <row r="151" spans="1:31" ht="18.600000000000001">
      <c r="A151" s="28"/>
      <c r="B151" s="26"/>
      <c r="C151" s="26"/>
      <c r="D151" s="26"/>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row>
    <row r="152" spans="1:31" ht="18.600000000000001">
      <c r="A152" s="28"/>
      <c r="B152" s="26"/>
      <c r="C152" s="26"/>
      <c r="D152" s="26"/>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row>
    <row r="153" spans="1:31" ht="18.600000000000001">
      <c r="A153" s="28"/>
      <c r="B153" s="26"/>
      <c r="C153" s="26"/>
      <c r="D153" s="26"/>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row>
    <row r="154" spans="1:31" ht="18.600000000000001">
      <c r="A154" s="28"/>
      <c r="B154" s="26"/>
      <c r="C154" s="26"/>
      <c r="D154" s="26"/>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row>
    <row r="155" spans="1:31" ht="18.600000000000001">
      <c r="A155" s="28"/>
      <c r="B155" s="26"/>
      <c r="C155" s="26"/>
      <c r="D155" s="26"/>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row>
    <row r="156" spans="1:31" ht="18.600000000000001">
      <c r="A156" s="28"/>
      <c r="B156" s="26"/>
      <c r="C156" s="26"/>
      <c r="D156" s="26"/>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row>
    <row r="157" spans="1:31" ht="18.600000000000001">
      <c r="A157" s="28"/>
      <c r="B157" s="26"/>
      <c r="C157" s="26"/>
      <c r="D157" s="26"/>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row>
    <row r="158" spans="1:31" ht="18.600000000000001">
      <c r="A158" s="28"/>
      <c r="B158" s="26"/>
      <c r="C158" s="26"/>
      <c r="D158" s="26"/>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row>
    <row r="159" spans="1:31" ht="18.600000000000001">
      <c r="A159" s="28"/>
      <c r="B159" s="26"/>
      <c r="C159" s="26"/>
      <c r="D159" s="26"/>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row>
    <row r="160" spans="1:31" ht="18.600000000000001">
      <c r="A160" s="28"/>
      <c r="B160" s="26"/>
      <c r="C160" s="26"/>
      <c r="D160" s="26"/>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row>
    <row r="161" spans="1:31" ht="18.600000000000001">
      <c r="A161" s="28"/>
      <c r="B161" s="26"/>
      <c r="C161" s="26"/>
      <c r="D161" s="26"/>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row>
    <row r="162" spans="1:31" ht="18.600000000000001">
      <c r="A162" s="28"/>
      <c r="B162" s="26"/>
      <c r="C162" s="26"/>
      <c r="D162" s="26"/>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row>
    <row r="163" spans="1:31" ht="18.600000000000001">
      <c r="A163" s="28"/>
      <c r="B163" s="26"/>
      <c r="C163" s="26"/>
      <c r="D163" s="26"/>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row>
    <row r="164" spans="1:31" ht="18.600000000000001">
      <c r="A164" s="28"/>
      <c r="B164" s="26"/>
      <c r="C164" s="26"/>
      <c r="D164" s="26"/>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row>
    <row r="165" spans="1:31" ht="18.600000000000001">
      <c r="A165" s="28"/>
      <c r="B165" s="26"/>
      <c r="C165" s="26"/>
      <c r="D165" s="26"/>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row>
    <row r="166" spans="1:31" ht="18.600000000000001">
      <c r="A166" s="28"/>
      <c r="B166" s="26"/>
      <c r="C166" s="26"/>
      <c r="D166" s="26"/>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row>
    <row r="167" spans="1:31" ht="18.600000000000001">
      <c r="A167" s="28"/>
      <c r="B167" s="26"/>
      <c r="C167" s="26"/>
      <c r="D167" s="26"/>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row>
    <row r="168" spans="1:31" ht="18.600000000000001">
      <c r="A168" s="28"/>
      <c r="B168" s="26"/>
      <c r="C168" s="26"/>
      <c r="D168" s="26"/>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row>
    <row r="169" spans="1:31" ht="18.600000000000001">
      <c r="A169" s="28"/>
      <c r="B169" s="26"/>
      <c r="C169" s="26"/>
      <c r="D169" s="26"/>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row>
    <row r="170" spans="1:31" ht="18.600000000000001">
      <c r="A170" s="28"/>
      <c r="B170" s="26"/>
      <c r="C170" s="26"/>
      <c r="D170" s="26"/>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row>
    <row r="171" spans="1:31" ht="18.600000000000001">
      <c r="A171" s="28"/>
      <c r="B171" s="26"/>
      <c r="C171" s="26"/>
      <c r="D171" s="26"/>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row>
    <row r="172" spans="1:31" ht="18.600000000000001">
      <c r="A172" s="28"/>
      <c r="B172" s="26"/>
      <c r="C172" s="26"/>
      <c r="D172" s="26"/>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row>
    <row r="173" spans="1:31" ht="18.600000000000001">
      <c r="A173" s="28"/>
      <c r="B173" s="26"/>
      <c r="C173" s="26"/>
      <c r="D173" s="26"/>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row>
    <row r="174" spans="1:31" ht="18.600000000000001">
      <c r="A174" s="28"/>
      <c r="B174" s="26"/>
      <c r="C174" s="26"/>
      <c r="D174" s="26"/>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row>
    <row r="175" spans="1:31" ht="18.600000000000001">
      <c r="A175" s="28"/>
      <c r="B175" s="26"/>
      <c r="C175" s="26"/>
      <c r="D175" s="26"/>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row>
    <row r="176" spans="1:31" ht="18.600000000000001">
      <c r="A176" s="28"/>
      <c r="B176" s="26"/>
      <c r="C176" s="26"/>
      <c r="D176" s="26"/>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row>
    <row r="177" spans="1:31" ht="18.600000000000001">
      <c r="A177" s="28"/>
      <c r="B177" s="26"/>
      <c r="C177" s="26"/>
      <c r="D177" s="26"/>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row>
    <row r="178" spans="1:31" ht="18.600000000000001">
      <c r="A178" s="28"/>
      <c r="B178" s="26"/>
      <c r="C178" s="26"/>
      <c r="D178" s="26"/>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row>
    <row r="179" spans="1:31" ht="18.600000000000001">
      <c r="A179" s="28"/>
      <c r="B179" s="26"/>
      <c r="C179" s="26"/>
      <c r="D179" s="26"/>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row>
    <row r="180" spans="1:31" ht="18.600000000000001">
      <c r="A180" s="28"/>
      <c r="B180" s="26"/>
      <c r="C180" s="26"/>
      <c r="D180" s="26"/>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row>
    <row r="181" spans="1:31" ht="18.600000000000001">
      <c r="A181" s="28"/>
      <c r="B181" s="26"/>
      <c r="C181" s="26"/>
      <c r="D181" s="26"/>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row>
    <row r="182" spans="1:31" ht="18.600000000000001">
      <c r="A182" s="28"/>
      <c r="B182" s="26"/>
      <c r="C182" s="26"/>
      <c r="D182" s="26"/>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row>
    <row r="183" spans="1:31" ht="18.600000000000001">
      <c r="A183" s="28"/>
      <c r="B183" s="26"/>
      <c r="C183" s="26"/>
      <c r="D183" s="26"/>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row>
    <row r="184" spans="1:31" ht="18.600000000000001">
      <c r="A184" s="28"/>
      <c r="B184" s="26"/>
      <c r="C184" s="26"/>
      <c r="D184" s="26"/>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row>
    <row r="185" spans="1:31" ht="18.600000000000001">
      <c r="A185" s="28"/>
      <c r="B185" s="26"/>
      <c r="C185" s="26"/>
      <c r="D185" s="26"/>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row>
    <row r="186" spans="1:31" ht="18.600000000000001">
      <c r="A186" s="28"/>
      <c r="B186" s="26"/>
      <c r="C186" s="26"/>
      <c r="D186" s="26"/>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row>
    <row r="187" spans="1:31" ht="18.600000000000001">
      <c r="A187" s="28"/>
      <c r="B187" s="26"/>
      <c r="C187" s="26"/>
      <c r="D187" s="26"/>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row>
    <row r="188" spans="1:31" ht="18.600000000000001">
      <c r="A188" s="28"/>
      <c r="B188" s="26"/>
      <c r="C188" s="26"/>
      <c r="D188" s="26"/>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row>
    <row r="189" spans="1:31" ht="18.600000000000001">
      <c r="A189" s="28"/>
      <c r="B189" s="26"/>
      <c r="C189" s="26"/>
      <c r="D189" s="26"/>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row>
    <row r="190" spans="1:31" ht="18.600000000000001">
      <c r="A190" s="28"/>
      <c r="B190" s="26"/>
      <c r="C190" s="26"/>
      <c r="D190" s="26"/>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row>
    <row r="191" spans="1:31" ht="18.600000000000001">
      <c r="A191" s="28"/>
      <c r="B191" s="26"/>
      <c r="C191" s="26"/>
      <c r="D191" s="26"/>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row>
    <row r="192" spans="1:31" ht="18.600000000000001">
      <c r="A192" s="28"/>
      <c r="B192" s="26"/>
      <c r="C192" s="26"/>
      <c r="D192" s="26"/>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row>
    <row r="193" spans="1:31" ht="18.600000000000001">
      <c r="A193" s="28"/>
      <c r="B193" s="26"/>
      <c r="C193" s="26"/>
      <c r="D193" s="26"/>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row>
    <row r="194" spans="1:31" ht="18.600000000000001">
      <c r="A194" s="28"/>
      <c r="B194" s="26"/>
      <c r="C194" s="26"/>
      <c r="D194" s="26"/>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row>
    <row r="195" spans="1:31" ht="18.600000000000001">
      <c r="A195" s="28"/>
      <c r="B195" s="26"/>
      <c r="C195" s="26"/>
      <c r="D195" s="26"/>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row>
    <row r="196" spans="1:31" ht="18.600000000000001">
      <c r="A196" s="28"/>
      <c r="B196" s="26"/>
      <c r="C196" s="26"/>
      <c r="D196" s="26"/>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row>
    <row r="197" spans="1:31" ht="18.600000000000001">
      <c r="A197" s="28"/>
      <c r="B197" s="26"/>
      <c r="C197" s="26"/>
      <c r="D197" s="26"/>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row>
    <row r="198" spans="1:31" ht="18.600000000000001">
      <c r="A198" s="28"/>
      <c r="B198" s="26"/>
      <c r="C198" s="26"/>
      <c r="D198" s="26"/>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row>
    <row r="199" spans="1:31" ht="18.600000000000001">
      <c r="A199" s="28"/>
      <c r="B199" s="26"/>
      <c r="C199" s="26"/>
      <c r="D199" s="26"/>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row>
    <row r="200" spans="1:31" ht="18.600000000000001">
      <c r="A200" s="28"/>
      <c r="B200" s="26"/>
      <c r="C200" s="26"/>
      <c r="D200" s="26"/>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row>
    <row r="201" spans="1:31" ht="18.600000000000001">
      <c r="A201" s="28"/>
      <c r="B201" s="26"/>
      <c r="C201" s="26"/>
      <c r="D201" s="26"/>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row>
    <row r="202" spans="1:31" ht="18.600000000000001">
      <c r="A202" s="28"/>
      <c r="B202" s="26"/>
      <c r="C202" s="26"/>
      <c r="D202" s="26"/>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row>
    <row r="203" spans="1:31" ht="18.600000000000001">
      <c r="A203" s="28"/>
      <c r="B203" s="26"/>
      <c r="C203" s="26"/>
      <c r="D203" s="26"/>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row>
    <row r="204" spans="1:31" ht="18.600000000000001">
      <c r="A204" s="28"/>
      <c r="B204" s="26"/>
      <c r="C204" s="26"/>
      <c r="D204" s="26"/>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row>
    <row r="205" spans="1:31" ht="18.600000000000001">
      <c r="A205" s="28"/>
      <c r="B205" s="26"/>
      <c r="C205" s="26"/>
      <c r="D205" s="26"/>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row>
    <row r="206" spans="1:31" ht="18.600000000000001">
      <c r="A206" s="28"/>
      <c r="B206" s="26"/>
      <c r="C206" s="26"/>
      <c r="D206" s="26"/>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row>
    <row r="207" spans="1:31" ht="18.600000000000001">
      <c r="A207" s="28"/>
      <c r="B207" s="26"/>
      <c r="C207" s="26"/>
      <c r="D207" s="26"/>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row>
    <row r="208" spans="1:31" ht="18.600000000000001">
      <c r="A208" s="28"/>
      <c r="B208" s="26"/>
      <c r="C208" s="26"/>
      <c r="D208" s="26"/>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row>
    <row r="209" spans="1:31" ht="18.600000000000001">
      <c r="A209" s="28"/>
      <c r="B209" s="26"/>
      <c r="C209" s="26"/>
      <c r="D209" s="26"/>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row>
    <row r="210" spans="1:31" ht="18.600000000000001">
      <c r="A210" s="28"/>
      <c r="B210" s="26"/>
      <c r="C210" s="26"/>
      <c r="D210" s="26"/>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row>
    <row r="211" spans="1:31" ht="18.600000000000001">
      <c r="A211" s="28"/>
      <c r="B211" s="26"/>
      <c r="C211" s="26"/>
      <c r="D211" s="26"/>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row>
    <row r="212" spans="1:31" ht="18.600000000000001">
      <c r="A212" s="28"/>
      <c r="B212" s="26"/>
      <c r="C212" s="26"/>
      <c r="D212" s="26"/>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row>
    <row r="213" spans="1:31" ht="18.600000000000001">
      <c r="A213" s="28"/>
      <c r="B213" s="26"/>
      <c r="C213" s="26"/>
      <c r="D213" s="26"/>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row>
    <row r="214" spans="1:31" ht="18.600000000000001">
      <c r="A214" s="28"/>
      <c r="B214" s="26"/>
      <c r="C214" s="26"/>
      <c r="D214" s="26"/>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row>
    <row r="215" spans="1:31" ht="18.600000000000001">
      <c r="A215" s="28"/>
      <c r="B215" s="26"/>
      <c r="C215" s="26"/>
      <c r="D215" s="26"/>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row>
    <row r="216" spans="1:31" ht="18.600000000000001">
      <c r="A216" s="28"/>
      <c r="B216" s="26"/>
      <c r="C216" s="26"/>
      <c r="D216" s="26"/>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row>
    <row r="217" spans="1:31" ht="18.600000000000001">
      <c r="A217" s="28"/>
      <c r="B217" s="26"/>
      <c r="C217" s="26"/>
      <c r="D217" s="26"/>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row>
    <row r="218" spans="1:31" ht="18.600000000000001">
      <c r="A218" s="28"/>
      <c r="B218" s="26"/>
      <c r="C218" s="26"/>
      <c r="D218" s="26"/>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row>
    <row r="219" spans="1:31" ht="18.600000000000001">
      <c r="A219" s="28"/>
      <c r="B219" s="26"/>
      <c r="C219" s="26"/>
      <c r="D219" s="26"/>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row>
    <row r="220" spans="1:31" ht="18.600000000000001">
      <c r="A220" s="28"/>
      <c r="B220" s="26"/>
      <c r="C220" s="26"/>
      <c r="D220" s="26"/>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row>
    <row r="221" spans="1:31" ht="18.600000000000001">
      <c r="A221" s="28"/>
      <c r="B221" s="26"/>
      <c r="C221" s="26"/>
      <c r="D221" s="26"/>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row>
    <row r="222" spans="1:31" ht="18.600000000000001">
      <c r="A222" s="28"/>
      <c r="B222" s="26"/>
      <c r="C222" s="26"/>
      <c r="D222" s="26"/>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row>
    <row r="223" spans="1:31" ht="18.600000000000001">
      <c r="A223" s="28"/>
      <c r="B223" s="26"/>
      <c r="C223" s="26"/>
      <c r="D223" s="26"/>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row>
    <row r="224" spans="1:31" ht="18.600000000000001">
      <c r="A224" s="28"/>
      <c r="B224" s="26"/>
      <c r="C224" s="26"/>
      <c r="D224" s="26"/>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row>
    <row r="225" spans="1:31" ht="18.600000000000001">
      <c r="A225" s="28"/>
      <c r="B225" s="26"/>
      <c r="C225" s="26"/>
      <c r="D225" s="26"/>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row>
    <row r="226" spans="1:31" ht="18.600000000000001">
      <c r="A226" s="28"/>
      <c r="B226" s="26"/>
      <c r="C226" s="26"/>
      <c r="D226" s="26"/>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row>
    <row r="227" spans="1:31" ht="18.600000000000001">
      <c r="A227" s="28"/>
      <c r="B227" s="26"/>
      <c r="C227" s="26"/>
      <c r="D227" s="26"/>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row>
    <row r="228" spans="1:31" ht="18.600000000000001">
      <c r="A228" s="28"/>
      <c r="B228" s="26"/>
      <c r="C228" s="26"/>
      <c r="D228" s="26"/>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row>
    <row r="229" spans="1:31" ht="18.600000000000001">
      <c r="A229" s="28"/>
      <c r="B229" s="26"/>
      <c r="C229" s="26"/>
      <c r="D229" s="26"/>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row>
    <row r="230" spans="1:31" ht="18.600000000000001">
      <c r="A230" s="28"/>
      <c r="B230" s="26"/>
      <c r="C230" s="26"/>
      <c r="D230" s="26"/>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row>
    <row r="231" spans="1:31" ht="18.600000000000001">
      <c r="A231" s="28"/>
      <c r="B231" s="26"/>
      <c r="C231" s="26"/>
      <c r="D231" s="26"/>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row>
    <row r="232" spans="1:31" ht="18.600000000000001">
      <c r="A232" s="28"/>
      <c r="B232" s="26"/>
      <c r="C232" s="26"/>
      <c r="D232" s="26"/>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row>
    <row r="233" spans="1:31" ht="18.600000000000001">
      <c r="A233" s="28"/>
      <c r="B233" s="26"/>
      <c r="C233" s="26"/>
      <c r="D233" s="26"/>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row>
    <row r="234" spans="1:31" ht="18.600000000000001">
      <c r="A234" s="28"/>
      <c r="B234" s="26"/>
      <c r="C234" s="26"/>
      <c r="D234" s="26"/>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row>
    <row r="235" spans="1:31" ht="18.600000000000001">
      <c r="A235" s="28"/>
      <c r="B235" s="26"/>
      <c r="C235" s="26"/>
      <c r="D235" s="26"/>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row>
    <row r="236" spans="1:31" ht="18.600000000000001">
      <c r="A236" s="28"/>
      <c r="B236" s="26"/>
      <c r="C236" s="26"/>
      <c r="D236" s="26"/>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row>
    <row r="237" spans="1:31" ht="18.600000000000001">
      <c r="A237" s="28"/>
      <c r="B237" s="26"/>
      <c r="C237" s="26"/>
      <c r="D237" s="26"/>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row>
    <row r="238" spans="1:31" ht="18.600000000000001">
      <c r="A238" s="28"/>
      <c r="B238" s="26"/>
      <c r="C238" s="26"/>
      <c r="D238" s="26"/>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row>
    <row r="239" spans="1:31" ht="18.600000000000001">
      <c r="A239" s="28"/>
      <c r="B239" s="26"/>
      <c r="C239" s="26"/>
      <c r="D239" s="26"/>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row>
    <row r="240" spans="1:31" ht="18.600000000000001">
      <c r="A240" s="28"/>
      <c r="B240" s="26"/>
      <c r="C240" s="26"/>
      <c r="D240" s="26"/>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row>
    <row r="241" spans="1:31" ht="18.600000000000001">
      <c r="A241" s="28"/>
      <c r="B241" s="26"/>
      <c r="C241" s="26"/>
      <c r="D241" s="26"/>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row>
    <row r="242" spans="1:31" ht="18.600000000000001">
      <c r="A242" s="28"/>
      <c r="B242" s="26"/>
      <c r="C242" s="26"/>
      <c r="D242" s="26"/>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row>
    <row r="243" spans="1:31" ht="18.600000000000001">
      <c r="A243" s="28"/>
      <c r="B243" s="26"/>
      <c r="C243" s="26"/>
      <c r="D243" s="26"/>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row>
    <row r="244" spans="1:31" ht="18.600000000000001">
      <c r="A244" s="28"/>
      <c r="B244" s="26"/>
      <c r="C244" s="26"/>
      <c r="D244" s="26"/>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row>
    <row r="245" spans="1:31" ht="18.600000000000001">
      <c r="A245" s="28"/>
      <c r="B245" s="26"/>
      <c r="C245" s="26"/>
      <c r="D245" s="26"/>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row>
    <row r="246" spans="1:31" ht="18.600000000000001">
      <c r="A246" s="28"/>
      <c r="B246" s="26"/>
      <c r="C246" s="26"/>
      <c r="D246" s="26"/>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row>
    <row r="247" spans="1:31" ht="18.600000000000001">
      <c r="A247" s="28"/>
      <c r="B247" s="26"/>
      <c r="C247" s="26"/>
      <c r="D247" s="26"/>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row>
    <row r="248" spans="1:31" ht="18.600000000000001">
      <c r="A248" s="28"/>
      <c r="B248" s="26"/>
      <c r="C248" s="26"/>
      <c r="D248" s="26"/>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row>
    <row r="249" spans="1:31" ht="18.600000000000001">
      <c r="A249" s="28"/>
      <c r="B249" s="26"/>
      <c r="C249" s="26"/>
      <c r="D249" s="26"/>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row>
    <row r="250" spans="1:31" ht="18.600000000000001">
      <c r="A250" s="28"/>
      <c r="B250" s="26"/>
      <c r="C250" s="26"/>
      <c r="D250" s="26"/>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row>
    <row r="251" spans="1:31" ht="18.600000000000001">
      <c r="A251" s="28"/>
      <c r="B251" s="26"/>
      <c r="C251" s="26"/>
      <c r="D251" s="26"/>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row>
    <row r="252" spans="1:31" ht="18.600000000000001">
      <c r="A252" s="28"/>
      <c r="B252" s="26"/>
      <c r="C252" s="26"/>
      <c r="D252" s="26"/>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row>
    <row r="253" spans="1:31" ht="18.600000000000001">
      <c r="A253" s="28"/>
      <c r="B253" s="26"/>
      <c r="C253" s="26"/>
      <c r="D253" s="26"/>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row>
    <row r="254" spans="1:31" ht="18.600000000000001">
      <c r="A254" s="28"/>
      <c r="B254" s="26"/>
      <c r="C254" s="26"/>
      <c r="D254" s="26"/>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row>
    <row r="255" spans="1:31" ht="18.600000000000001">
      <c r="A255" s="28"/>
      <c r="B255" s="26"/>
      <c r="C255" s="26"/>
      <c r="D255" s="26"/>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row>
    <row r="256" spans="1:31" ht="18.600000000000001">
      <c r="A256" s="28"/>
      <c r="B256" s="26"/>
      <c r="C256" s="26"/>
      <c r="D256" s="26"/>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row>
    <row r="257" spans="1:31" ht="18.600000000000001">
      <c r="A257" s="28"/>
      <c r="B257" s="26"/>
      <c r="C257" s="26"/>
      <c r="D257" s="26"/>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row>
    <row r="258" spans="1:31" ht="18.600000000000001">
      <c r="A258" s="28"/>
      <c r="B258" s="26"/>
      <c r="C258" s="26"/>
      <c r="D258" s="26"/>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row>
    <row r="259" spans="1:31" ht="18.600000000000001">
      <c r="A259" s="28"/>
      <c r="B259" s="26"/>
      <c r="C259" s="26"/>
      <c r="D259" s="26"/>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row>
    <row r="260" spans="1:31" ht="18.600000000000001">
      <c r="A260" s="28"/>
      <c r="B260" s="26"/>
      <c r="C260" s="26"/>
      <c r="D260" s="26"/>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row>
    <row r="261" spans="1:31" ht="18.600000000000001">
      <c r="A261" s="28"/>
      <c r="B261" s="26"/>
      <c r="C261" s="26"/>
      <c r="D261" s="26"/>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row>
    <row r="262" spans="1:31" ht="18.600000000000001">
      <c r="A262" s="28"/>
      <c r="B262" s="26"/>
      <c r="C262" s="26"/>
      <c r="D262" s="26"/>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row>
    <row r="263" spans="1:31" ht="18.600000000000001">
      <c r="A263" s="28"/>
      <c r="B263" s="26"/>
      <c r="C263" s="26"/>
      <c r="D263" s="26"/>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row>
    <row r="264" spans="1:31" ht="18.600000000000001">
      <c r="A264" s="28"/>
      <c r="B264" s="26"/>
      <c r="C264" s="26"/>
      <c r="D264" s="26"/>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row>
    <row r="265" spans="1:31" ht="18.600000000000001">
      <c r="A265" s="28"/>
      <c r="B265" s="26"/>
      <c r="C265" s="26"/>
      <c r="D265" s="26"/>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row>
    <row r="266" spans="1:31" ht="18.600000000000001">
      <c r="A266" s="28"/>
      <c r="B266" s="26"/>
      <c r="C266" s="26"/>
      <c r="D266" s="26"/>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row>
    <row r="267" spans="1:31" ht="18.600000000000001">
      <c r="A267" s="28"/>
      <c r="B267" s="26"/>
      <c r="C267" s="26"/>
      <c r="D267" s="26"/>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row>
    <row r="268" spans="1:31" ht="18.600000000000001">
      <c r="A268" s="28"/>
      <c r="B268" s="26"/>
      <c r="C268" s="26"/>
      <c r="D268" s="26"/>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row>
    <row r="269" spans="1:31" ht="18.600000000000001">
      <c r="A269" s="28"/>
      <c r="B269" s="26"/>
      <c r="C269" s="26"/>
      <c r="D269" s="26"/>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row>
    <row r="270" spans="1:31" ht="18.600000000000001">
      <c r="A270" s="28"/>
      <c r="B270" s="26"/>
      <c r="C270" s="26"/>
      <c r="D270" s="26"/>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row>
    <row r="271" spans="1:31" ht="18.600000000000001">
      <c r="A271" s="28"/>
      <c r="B271" s="26"/>
      <c r="C271" s="26"/>
      <c r="D271" s="26"/>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row>
    <row r="272" spans="1:31" ht="18.600000000000001">
      <c r="A272" s="28"/>
      <c r="B272" s="26"/>
      <c r="C272" s="26"/>
      <c r="D272" s="26"/>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row>
    <row r="273" spans="1:31" ht="18.600000000000001">
      <c r="A273" s="28"/>
      <c r="B273" s="26"/>
      <c r="C273" s="26"/>
      <c r="D273" s="26"/>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row>
    <row r="274" spans="1:31" ht="18.600000000000001">
      <c r="A274" s="28"/>
      <c r="B274" s="26"/>
      <c r="C274" s="26"/>
      <c r="D274" s="26"/>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row>
    <row r="275" spans="1:31" ht="18.600000000000001">
      <c r="A275" s="28"/>
      <c r="B275" s="26"/>
      <c r="C275" s="26"/>
      <c r="D275" s="26"/>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row>
    <row r="276" spans="1:31" ht="18.600000000000001">
      <c r="A276" s="28"/>
      <c r="B276" s="26"/>
      <c r="C276" s="26"/>
      <c r="D276" s="26"/>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row>
    <row r="277" spans="1:31" ht="18.600000000000001">
      <c r="A277" s="28"/>
      <c r="B277" s="26"/>
      <c r="C277" s="26"/>
      <c r="D277" s="26"/>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row>
    <row r="278" spans="1:31" ht="18.600000000000001">
      <c r="A278" s="28"/>
      <c r="B278" s="26"/>
      <c r="C278" s="26"/>
      <c r="D278" s="26"/>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row>
    <row r="279" spans="1:31" ht="18.600000000000001">
      <c r="A279" s="28"/>
      <c r="B279" s="26"/>
      <c r="C279" s="26"/>
      <c r="D279" s="26"/>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row>
    <row r="280" spans="1:31" ht="18.600000000000001">
      <c r="A280" s="28"/>
      <c r="B280" s="26"/>
      <c r="C280" s="26"/>
      <c r="D280" s="26"/>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row>
    <row r="281" spans="1:31" ht="18.600000000000001">
      <c r="A281" s="28"/>
      <c r="B281" s="26"/>
      <c r="C281" s="26"/>
      <c r="D281" s="26"/>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row>
    <row r="282" spans="1:31" ht="18.600000000000001">
      <c r="A282" s="28"/>
      <c r="B282" s="26"/>
      <c r="C282" s="26"/>
      <c r="D282" s="26"/>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row>
    <row r="283" spans="1:31" ht="18.600000000000001">
      <c r="A283" s="28"/>
      <c r="B283" s="26"/>
      <c r="C283" s="26"/>
      <c r="D283" s="26"/>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row>
    <row r="284" spans="1:31" ht="18.600000000000001">
      <c r="A284" s="28"/>
      <c r="B284" s="26"/>
      <c r="C284" s="26"/>
      <c r="D284" s="26"/>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row>
    <row r="285" spans="1:31" ht="18.600000000000001">
      <c r="A285" s="28"/>
      <c r="B285" s="26"/>
      <c r="C285" s="26"/>
      <c r="D285" s="26"/>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row>
    <row r="286" spans="1:31" ht="18.600000000000001">
      <c r="A286" s="28"/>
      <c r="B286" s="26"/>
      <c r="C286" s="26"/>
      <c r="D286" s="26"/>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row>
    <row r="287" spans="1:31" ht="18.600000000000001">
      <c r="A287" s="28"/>
      <c r="B287" s="26"/>
      <c r="C287" s="26"/>
      <c r="D287" s="26"/>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row>
    <row r="288" spans="1:31" ht="18.600000000000001">
      <c r="A288" s="28"/>
      <c r="B288" s="26"/>
      <c r="C288" s="26"/>
      <c r="D288" s="26"/>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row>
    <row r="289" spans="1:31" ht="18.600000000000001">
      <c r="A289" s="28"/>
      <c r="B289" s="26"/>
      <c r="C289" s="26"/>
      <c r="D289" s="26"/>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row>
    <row r="290" spans="1:31" ht="18.600000000000001">
      <c r="A290" s="28"/>
      <c r="B290" s="26"/>
      <c r="C290" s="26"/>
      <c r="D290" s="26"/>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row>
    <row r="291" spans="1:31" ht="18.600000000000001">
      <c r="A291" s="28"/>
      <c r="B291" s="26"/>
      <c r="C291" s="26"/>
      <c r="D291" s="26"/>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row>
    <row r="292" spans="1:31" ht="18.600000000000001">
      <c r="A292" s="28"/>
      <c r="B292" s="26"/>
      <c r="C292" s="26"/>
      <c r="D292" s="26"/>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row>
    <row r="293" spans="1:31" ht="18.600000000000001">
      <c r="A293" s="28"/>
      <c r="B293" s="26"/>
      <c r="C293" s="26"/>
      <c r="D293" s="26"/>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row>
    <row r="294" spans="1:31" ht="18.600000000000001">
      <c r="A294" s="28"/>
      <c r="B294" s="26"/>
      <c r="C294" s="26"/>
      <c r="D294" s="26"/>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row>
    <row r="295" spans="1:31" ht="18.600000000000001">
      <c r="A295" s="28"/>
      <c r="B295" s="26"/>
      <c r="C295" s="26"/>
      <c r="D295" s="26"/>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row>
    <row r="296" spans="1:31" ht="18.600000000000001">
      <c r="A296" s="28"/>
      <c r="B296" s="26"/>
      <c r="C296" s="26"/>
      <c r="D296" s="26"/>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row>
    <row r="297" spans="1:31" ht="18.600000000000001">
      <c r="A297" s="28"/>
      <c r="B297" s="26"/>
      <c r="C297" s="26"/>
      <c r="D297" s="26"/>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row>
    <row r="298" spans="1:31" ht="18.600000000000001">
      <c r="A298" s="28"/>
      <c r="B298" s="26"/>
      <c r="C298" s="26"/>
      <c r="D298" s="26"/>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row>
    <row r="299" spans="1:31" ht="18.600000000000001">
      <c r="A299" s="28"/>
      <c r="B299" s="26"/>
      <c r="C299" s="26"/>
      <c r="D299" s="26"/>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row>
    <row r="300" spans="1:31" ht="18.600000000000001">
      <c r="A300" s="28"/>
      <c r="B300" s="26"/>
      <c r="C300" s="26"/>
      <c r="D300" s="26"/>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row>
    <row r="301" spans="1:31" ht="18.600000000000001">
      <c r="A301" s="28"/>
      <c r="B301" s="26"/>
      <c r="C301" s="26"/>
      <c r="D301" s="26"/>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row>
    <row r="302" spans="1:31" ht="18.600000000000001">
      <c r="A302" s="28"/>
      <c r="B302" s="26"/>
      <c r="C302" s="26"/>
      <c r="D302" s="26"/>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row>
    <row r="303" spans="1:31" ht="18.600000000000001">
      <c r="A303" s="28"/>
      <c r="B303" s="26"/>
      <c r="C303" s="26"/>
      <c r="D303" s="26"/>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row>
    <row r="304" spans="1:31" ht="18.600000000000001">
      <c r="A304" s="28"/>
      <c r="B304" s="26"/>
      <c r="C304" s="26"/>
      <c r="D304" s="26"/>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row>
    <row r="305" spans="1:31" ht="18.600000000000001">
      <c r="A305" s="28"/>
      <c r="B305" s="26"/>
      <c r="C305" s="26"/>
      <c r="D305" s="26"/>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row>
    <row r="306" spans="1:31" ht="18.600000000000001">
      <c r="A306" s="28"/>
      <c r="B306" s="26"/>
      <c r="C306" s="26"/>
      <c r="D306" s="26"/>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row>
    <row r="307" spans="1:31" ht="18.600000000000001">
      <c r="A307" s="28"/>
      <c r="B307" s="26"/>
      <c r="C307" s="26"/>
      <c r="D307" s="26"/>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row>
    <row r="308" spans="1:31" ht="18.600000000000001">
      <c r="A308" s="28"/>
      <c r="B308" s="26"/>
      <c r="C308" s="26"/>
      <c r="D308" s="26"/>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row>
    <row r="309" spans="1:31" ht="18.600000000000001">
      <c r="A309" s="28"/>
      <c r="B309" s="26"/>
      <c r="C309" s="26"/>
      <c r="D309" s="26"/>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row>
    <row r="310" spans="1:31" ht="18.600000000000001">
      <c r="A310" s="28"/>
      <c r="B310" s="26"/>
      <c r="C310" s="26"/>
      <c r="D310" s="26"/>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row>
    <row r="311" spans="1:31" ht="18.600000000000001">
      <c r="A311" s="28"/>
      <c r="B311" s="26"/>
      <c r="C311" s="26"/>
      <c r="D311" s="26"/>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row>
    <row r="312" spans="1:31" ht="18.600000000000001">
      <c r="A312" s="28"/>
      <c r="B312" s="26"/>
      <c r="C312" s="26"/>
      <c r="D312" s="26"/>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row>
    <row r="313" spans="1:31" ht="18.600000000000001">
      <c r="A313" s="28"/>
      <c r="B313" s="26"/>
      <c r="C313" s="26"/>
      <c r="D313" s="26"/>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row>
    <row r="314" spans="1:31" ht="18.600000000000001">
      <c r="A314" s="28"/>
      <c r="B314" s="26"/>
      <c r="C314" s="26"/>
      <c r="D314" s="26"/>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row>
    <row r="315" spans="1:31" ht="18.600000000000001">
      <c r="A315" s="28"/>
      <c r="B315" s="26"/>
      <c r="C315" s="26"/>
      <c r="D315" s="26"/>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row>
    <row r="316" spans="1:31" ht="18.600000000000001">
      <c r="A316" s="28"/>
      <c r="B316" s="26"/>
      <c r="C316" s="26"/>
      <c r="D316" s="26"/>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row>
    <row r="317" spans="1:31" ht="18.600000000000001">
      <c r="A317" s="28"/>
      <c r="B317" s="26"/>
      <c r="C317" s="26"/>
      <c r="D317" s="26"/>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row>
    <row r="318" spans="1:31" ht="18.600000000000001">
      <c r="A318" s="28"/>
      <c r="B318" s="26"/>
      <c r="C318" s="26"/>
      <c r="D318" s="26"/>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row>
    <row r="319" spans="1:31" ht="18.600000000000001">
      <c r="A319" s="28"/>
      <c r="B319" s="26"/>
      <c r="C319" s="26"/>
      <c r="D319" s="26"/>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row>
    <row r="320" spans="1:31" ht="18.600000000000001">
      <c r="A320" s="28"/>
      <c r="B320" s="26"/>
      <c r="C320" s="26"/>
      <c r="D320" s="26"/>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row>
    <row r="321" spans="1:31" ht="18.600000000000001">
      <c r="A321" s="28"/>
      <c r="B321" s="26"/>
      <c r="C321" s="26"/>
      <c r="D321" s="26"/>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row>
    <row r="322" spans="1:31" ht="18.600000000000001">
      <c r="A322" s="28"/>
      <c r="B322" s="26"/>
      <c r="C322" s="26"/>
      <c r="D322" s="26"/>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row>
    <row r="323" spans="1:31" ht="18.600000000000001">
      <c r="A323" s="28"/>
      <c r="B323" s="26"/>
      <c r="C323" s="26"/>
      <c r="D323" s="26"/>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row>
    <row r="324" spans="1:31" ht="18.600000000000001">
      <c r="A324" s="28"/>
      <c r="B324" s="26"/>
      <c r="C324" s="26"/>
      <c r="D324" s="26"/>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row>
    <row r="325" spans="1:31" ht="18.600000000000001">
      <c r="A325" s="28"/>
      <c r="B325" s="26"/>
      <c r="C325" s="26"/>
      <c r="D325" s="26"/>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row>
    <row r="326" spans="1:31" ht="18.600000000000001">
      <c r="A326" s="28"/>
      <c r="B326" s="26"/>
      <c r="C326" s="26"/>
      <c r="D326" s="26"/>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row>
    <row r="327" spans="1:31" ht="18.600000000000001">
      <c r="A327" s="28"/>
      <c r="B327" s="26"/>
      <c r="C327" s="26"/>
      <c r="D327" s="26"/>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row>
    <row r="328" spans="1:31" ht="18.600000000000001">
      <c r="A328" s="28"/>
      <c r="B328" s="26"/>
      <c r="C328" s="26"/>
      <c r="D328" s="26"/>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row>
    <row r="329" spans="1:31" ht="18.600000000000001">
      <c r="A329" s="28"/>
      <c r="B329" s="26"/>
      <c r="C329" s="26"/>
      <c r="D329" s="26"/>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row>
    <row r="330" spans="1:31" ht="18.600000000000001">
      <c r="A330" s="28"/>
      <c r="B330" s="26"/>
      <c r="C330" s="26"/>
      <c r="D330" s="26"/>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row>
    <row r="331" spans="1:31" ht="18.600000000000001">
      <c r="A331" s="28"/>
      <c r="B331" s="26"/>
      <c r="C331" s="26"/>
      <c r="D331" s="26"/>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row>
    <row r="332" spans="1:31" ht="18.600000000000001">
      <c r="A332" s="28"/>
      <c r="B332" s="26"/>
      <c r="C332" s="26"/>
      <c r="D332" s="26"/>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row>
    <row r="333" spans="1:31" ht="18.600000000000001">
      <c r="A333" s="28"/>
      <c r="B333" s="26"/>
      <c r="C333" s="26"/>
      <c r="D333" s="26"/>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row>
    <row r="334" spans="1:31" ht="18.600000000000001">
      <c r="A334" s="28"/>
      <c r="B334" s="26"/>
      <c r="C334" s="26"/>
      <c r="D334" s="26"/>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row>
    <row r="335" spans="1:31" ht="18.600000000000001">
      <c r="A335" s="28"/>
      <c r="B335" s="26"/>
      <c r="C335" s="26"/>
      <c r="D335" s="26"/>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row>
    <row r="336" spans="1:31" ht="18.600000000000001">
      <c r="A336" s="28"/>
      <c r="B336" s="26"/>
      <c r="C336" s="26"/>
      <c r="D336" s="26"/>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row>
    <row r="337" spans="1:31" ht="18.600000000000001">
      <c r="A337" s="28"/>
      <c r="B337" s="26"/>
      <c r="C337" s="26"/>
      <c r="D337" s="26"/>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row>
    <row r="338" spans="1:31" ht="18.600000000000001">
      <c r="A338" s="28"/>
      <c r="B338" s="26"/>
      <c r="C338" s="26"/>
      <c r="D338" s="26"/>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row>
    <row r="339" spans="1:31" ht="18.600000000000001">
      <c r="A339" s="28"/>
      <c r="B339" s="26"/>
      <c r="C339" s="26"/>
      <c r="D339" s="26"/>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row>
    <row r="340" spans="1:31" ht="18.600000000000001">
      <c r="A340" s="28"/>
      <c r="B340" s="26"/>
      <c r="C340" s="26"/>
      <c r="D340" s="26"/>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row>
    <row r="341" spans="1:31" ht="18.600000000000001">
      <c r="A341" s="28"/>
      <c r="B341" s="26"/>
      <c r="C341" s="26"/>
      <c r="D341" s="26"/>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row>
    <row r="342" spans="1:31" ht="18.600000000000001">
      <c r="A342" s="28"/>
      <c r="B342" s="26"/>
      <c r="C342" s="26"/>
      <c r="D342" s="26"/>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row>
    <row r="343" spans="1:31" ht="18.600000000000001">
      <c r="A343" s="28"/>
      <c r="B343" s="26"/>
      <c r="C343" s="26"/>
      <c r="D343" s="26"/>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row>
    <row r="344" spans="1:31" ht="18.600000000000001">
      <c r="A344" s="28"/>
      <c r="B344" s="26"/>
      <c r="C344" s="26"/>
      <c r="D344" s="26"/>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row>
    <row r="345" spans="1:31" ht="18.600000000000001">
      <c r="A345" s="28"/>
      <c r="B345" s="26"/>
      <c r="C345" s="26"/>
      <c r="D345" s="26"/>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row>
    <row r="346" spans="1:31" ht="18.600000000000001">
      <c r="A346" s="28"/>
      <c r="B346" s="26"/>
      <c r="C346" s="26"/>
      <c r="D346" s="26"/>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row>
    <row r="347" spans="1:31" ht="18.600000000000001">
      <c r="A347" s="28"/>
      <c r="B347" s="26"/>
      <c r="C347" s="26"/>
      <c r="D347" s="26"/>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row>
    <row r="348" spans="1:31" ht="18.600000000000001">
      <c r="A348" s="28"/>
      <c r="B348" s="26"/>
      <c r="C348" s="26"/>
      <c r="D348" s="26"/>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row>
    <row r="349" spans="1:31" ht="18.600000000000001">
      <c r="A349" s="28"/>
      <c r="B349" s="26"/>
      <c r="C349" s="26"/>
      <c r="D349" s="26"/>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row>
    <row r="350" spans="1:31" ht="18.600000000000001">
      <c r="A350" s="28"/>
      <c r="B350" s="26"/>
      <c r="C350" s="26"/>
      <c r="D350" s="26"/>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row>
    <row r="351" spans="1:31" ht="18.600000000000001">
      <c r="A351" s="28"/>
      <c r="B351" s="26"/>
      <c r="C351" s="26"/>
      <c r="D351" s="26"/>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row>
    <row r="352" spans="1:31" ht="18.600000000000001">
      <c r="A352" s="28"/>
      <c r="B352" s="26"/>
      <c r="C352" s="26"/>
      <c r="D352" s="26"/>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row>
    <row r="353" spans="1:31" ht="18.600000000000001">
      <c r="A353" s="28"/>
      <c r="B353" s="26"/>
      <c r="C353" s="26"/>
      <c r="D353" s="26"/>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row>
    <row r="354" spans="1:31" ht="18.600000000000001">
      <c r="A354" s="28"/>
      <c r="B354" s="26"/>
      <c r="C354" s="26"/>
      <c r="D354" s="26"/>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row>
    <row r="355" spans="1:31" ht="18.600000000000001">
      <c r="A355" s="28"/>
      <c r="B355" s="26"/>
      <c r="C355" s="26"/>
      <c r="D355" s="26"/>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row>
    <row r="356" spans="1:31" ht="18.600000000000001">
      <c r="A356" s="28"/>
      <c r="B356" s="26"/>
      <c r="C356" s="26"/>
      <c r="D356" s="26"/>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row>
    <row r="357" spans="1:31" ht="18.600000000000001">
      <c r="A357" s="28"/>
      <c r="B357" s="26"/>
      <c r="C357" s="26"/>
      <c r="D357" s="26"/>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row>
    <row r="358" spans="1:31" ht="18.600000000000001">
      <c r="A358" s="28"/>
      <c r="B358" s="26"/>
      <c r="C358" s="26"/>
      <c r="D358" s="26"/>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row>
    <row r="359" spans="1:31" ht="18.600000000000001">
      <c r="A359" s="28"/>
      <c r="B359" s="26"/>
      <c r="C359" s="26"/>
      <c r="D359" s="26"/>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row>
    <row r="360" spans="1:31" ht="18.600000000000001">
      <c r="A360" s="28"/>
      <c r="B360" s="26"/>
      <c r="C360" s="26"/>
      <c r="D360" s="26"/>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row>
    <row r="361" spans="1:31" ht="18.600000000000001">
      <c r="A361" s="28"/>
      <c r="B361" s="26"/>
      <c r="C361" s="26"/>
      <c r="D361" s="26"/>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row>
    <row r="362" spans="1:31" ht="18.600000000000001">
      <c r="A362" s="28"/>
      <c r="B362" s="26"/>
      <c r="C362" s="26"/>
      <c r="D362" s="26"/>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row>
    <row r="363" spans="1:31" ht="18.600000000000001">
      <c r="A363" s="28"/>
      <c r="B363" s="26"/>
      <c r="C363" s="26"/>
      <c r="D363" s="26"/>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row>
    <row r="364" spans="1:31" ht="18.600000000000001">
      <c r="A364" s="28"/>
      <c r="B364" s="26"/>
      <c r="C364" s="26"/>
      <c r="D364" s="26"/>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row>
    <row r="365" spans="1:31" ht="18.600000000000001">
      <c r="A365" s="28"/>
      <c r="B365" s="26"/>
      <c r="C365" s="26"/>
      <c r="D365" s="26"/>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row>
    <row r="366" spans="1:31" ht="18.600000000000001">
      <c r="A366" s="28"/>
      <c r="B366" s="26"/>
      <c r="C366" s="26"/>
      <c r="D366" s="26"/>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row>
    <row r="367" spans="1:31" ht="18.600000000000001">
      <c r="A367" s="28"/>
      <c r="B367" s="26"/>
      <c r="C367" s="26"/>
      <c r="D367" s="26"/>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row>
    <row r="368" spans="1:31" ht="18.600000000000001">
      <c r="A368" s="28"/>
      <c r="B368" s="26"/>
      <c r="C368" s="26"/>
      <c r="D368" s="26"/>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row>
    <row r="369" spans="1:31" ht="18.600000000000001">
      <c r="A369" s="28"/>
      <c r="B369" s="26"/>
      <c r="C369" s="26"/>
      <c r="D369" s="26"/>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row>
    <row r="370" spans="1:31" ht="18.600000000000001">
      <c r="A370" s="28"/>
      <c r="B370" s="26"/>
      <c r="C370" s="26"/>
      <c r="D370" s="26"/>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row>
    <row r="371" spans="1:31" ht="18.600000000000001">
      <c r="A371" s="28"/>
      <c r="B371" s="26"/>
      <c r="C371" s="26"/>
      <c r="D371" s="26"/>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row>
    <row r="372" spans="1:31" ht="18.600000000000001">
      <c r="A372" s="28"/>
      <c r="B372" s="26"/>
      <c r="C372" s="26"/>
      <c r="D372" s="26"/>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row>
    <row r="373" spans="1:31" ht="18.600000000000001">
      <c r="A373" s="28"/>
      <c r="B373" s="26"/>
      <c r="C373" s="26"/>
      <c r="D373" s="26"/>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row>
    <row r="374" spans="1:31" ht="18.600000000000001">
      <c r="A374" s="28"/>
      <c r="B374" s="26"/>
      <c r="C374" s="26"/>
      <c r="D374" s="26"/>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row>
    <row r="375" spans="1:31" ht="18.600000000000001">
      <c r="A375" s="28"/>
      <c r="B375" s="26"/>
      <c r="C375" s="26"/>
      <c r="D375" s="26"/>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row>
    <row r="376" spans="1:31" ht="18.600000000000001">
      <c r="A376" s="28"/>
      <c r="B376" s="26"/>
      <c r="C376" s="26"/>
      <c r="D376" s="26"/>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row>
    <row r="377" spans="1:31" ht="18.600000000000001">
      <c r="A377" s="28"/>
      <c r="B377" s="26"/>
      <c r="C377" s="26"/>
      <c r="D377" s="26"/>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row>
    <row r="378" spans="1:31" ht="18.600000000000001">
      <c r="A378" s="28"/>
      <c r="B378" s="26"/>
      <c r="C378" s="26"/>
      <c r="D378" s="26"/>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row>
    <row r="379" spans="1:31" ht="18.600000000000001">
      <c r="A379" s="28"/>
      <c r="B379" s="26"/>
      <c r="C379" s="26"/>
      <c r="D379" s="26"/>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row>
    <row r="380" spans="1:31" ht="18.600000000000001">
      <c r="A380" s="28"/>
      <c r="B380" s="26"/>
      <c r="C380" s="26"/>
      <c r="D380" s="26"/>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row>
    <row r="381" spans="1:31" ht="18.600000000000001">
      <c r="A381" s="28"/>
      <c r="B381" s="26"/>
      <c r="C381" s="26"/>
      <c r="D381" s="26"/>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row>
    <row r="382" spans="1:31" ht="18.600000000000001">
      <c r="A382" s="28"/>
      <c r="B382" s="26"/>
      <c r="C382" s="26"/>
      <c r="D382" s="26"/>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row>
    <row r="383" spans="1:31" ht="18.600000000000001">
      <c r="A383" s="28"/>
      <c r="B383" s="26"/>
      <c r="C383" s="26"/>
      <c r="D383" s="26"/>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row>
    <row r="384" spans="1:31" ht="18.600000000000001">
      <c r="A384" s="28"/>
      <c r="B384" s="26"/>
      <c r="C384" s="26"/>
      <c r="D384" s="26"/>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row>
    <row r="385" spans="1:31" ht="18.600000000000001">
      <c r="A385" s="28"/>
      <c r="B385" s="26"/>
      <c r="C385" s="26"/>
      <c r="D385" s="26"/>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row>
    <row r="386" spans="1:31" ht="18.600000000000001">
      <c r="A386" s="28"/>
      <c r="B386" s="26"/>
      <c r="C386" s="26"/>
      <c r="D386" s="26"/>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row>
    <row r="387" spans="1:31" ht="18.600000000000001">
      <c r="A387" s="28"/>
      <c r="B387" s="26"/>
      <c r="C387" s="26"/>
      <c r="D387" s="26"/>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row>
    <row r="388" spans="1:31" ht="18.600000000000001">
      <c r="A388" s="28"/>
      <c r="B388" s="26"/>
      <c r="C388" s="26"/>
      <c r="D388" s="26"/>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row>
    <row r="389" spans="1:31" ht="18.600000000000001">
      <c r="A389" s="28"/>
      <c r="B389" s="26"/>
      <c r="C389" s="26"/>
      <c r="D389" s="26"/>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row>
    <row r="390" spans="1:31" ht="18.600000000000001">
      <c r="A390" s="28"/>
      <c r="B390" s="26"/>
      <c r="C390" s="26"/>
      <c r="D390" s="26"/>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row>
    <row r="391" spans="1:31" ht="18.600000000000001">
      <c r="A391" s="28"/>
      <c r="B391" s="26"/>
      <c r="C391" s="26"/>
      <c r="D391" s="26"/>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row>
    <row r="392" spans="1:31" ht="18.600000000000001">
      <c r="A392" s="28"/>
      <c r="B392" s="26"/>
      <c r="C392" s="26"/>
      <c r="D392" s="26"/>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row>
    <row r="393" spans="1:31" ht="18.600000000000001">
      <c r="A393" s="28"/>
      <c r="B393" s="26"/>
      <c r="C393" s="26"/>
      <c r="D393" s="26"/>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row>
    <row r="394" spans="1:31" ht="18.600000000000001">
      <c r="A394" s="28"/>
      <c r="B394" s="26"/>
      <c r="C394" s="26"/>
      <c r="D394" s="26"/>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row>
    <row r="395" spans="1:31" ht="18.600000000000001">
      <c r="A395" s="28"/>
      <c r="B395" s="26"/>
      <c r="C395" s="26"/>
      <c r="D395" s="26"/>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row>
    <row r="396" spans="1:31" ht="18.600000000000001">
      <c r="A396" s="28"/>
      <c r="B396" s="26"/>
      <c r="C396" s="26"/>
      <c r="D396" s="26"/>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row>
    <row r="397" spans="1:31" ht="18.600000000000001">
      <c r="A397" s="28"/>
      <c r="B397" s="26"/>
      <c r="C397" s="26"/>
      <c r="D397" s="26"/>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row>
    <row r="398" spans="1:31" ht="18.600000000000001">
      <c r="A398" s="28"/>
      <c r="B398" s="26"/>
      <c r="C398" s="26"/>
      <c r="D398" s="26"/>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row>
    <row r="399" spans="1:31" ht="18.600000000000001">
      <c r="A399" s="28"/>
      <c r="B399" s="26"/>
      <c r="C399" s="26"/>
      <c r="D399" s="26"/>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row>
    <row r="400" spans="1:31" ht="18.600000000000001">
      <c r="A400" s="28"/>
      <c r="B400" s="26"/>
      <c r="C400" s="26"/>
      <c r="D400" s="26"/>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row>
    <row r="401" spans="1:31" ht="18.600000000000001">
      <c r="A401" s="28"/>
      <c r="B401" s="26"/>
      <c r="C401" s="26"/>
      <c r="D401" s="26"/>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row>
    <row r="402" spans="1:31" ht="18.600000000000001">
      <c r="A402" s="28"/>
      <c r="B402" s="26"/>
      <c r="C402" s="26"/>
      <c r="D402" s="26"/>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row>
    <row r="403" spans="1:31" ht="18.600000000000001">
      <c r="A403" s="28"/>
      <c r="B403" s="26"/>
      <c r="C403" s="26"/>
      <c r="D403" s="26"/>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row>
    <row r="404" spans="1:31" ht="18.600000000000001">
      <c r="A404" s="28"/>
      <c r="B404" s="26"/>
      <c r="C404" s="26"/>
      <c r="D404" s="26"/>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row>
    <row r="405" spans="1:31" ht="18.600000000000001">
      <c r="A405" s="28"/>
      <c r="B405" s="26"/>
      <c r="C405" s="26"/>
      <c r="D405" s="26"/>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row>
    <row r="406" spans="1:31" ht="18.600000000000001">
      <c r="A406" s="28"/>
      <c r="B406" s="26"/>
      <c r="C406" s="26"/>
      <c r="D406" s="26"/>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row>
    <row r="407" spans="1:31" ht="18.600000000000001">
      <c r="A407" s="28"/>
      <c r="B407" s="26"/>
      <c r="C407" s="26"/>
      <c r="D407" s="26"/>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row>
    <row r="408" spans="1:31" ht="18.600000000000001">
      <c r="A408" s="28"/>
      <c r="B408" s="26"/>
      <c r="C408" s="26"/>
      <c r="D408" s="26"/>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row>
    <row r="409" spans="1:31" ht="18.600000000000001">
      <c r="A409" s="28"/>
      <c r="B409" s="26"/>
      <c r="C409" s="26"/>
      <c r="D409" s="26"/>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row>
    <row r="410" spans="1:31" ht="18.600000000000001">
      <c r="A410" s="28"/>
      <c r="B410" s="26"/>
      <c r="C410" s="26"/>
      <c r="D410" s="26"/>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row>
    <row r="411" spans="1:31" ht="18.600000000000001">
      <c r="A411" s="28"/>
      <c r="B411" s="26"/>
      <c r="C411" s="26"/>
      <c r="D411" s="26"/>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row>
    <row r="412" spans="1:31" ht="18.600000000000001">
      <c r="A412" s="28"/>
      <c r="B412" s="26"/>
      <c r="C412" s="26"/>
      <c r="D412" s="26"/>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row>
    <row r="413" spans="1:31" ht="18.600000000000001">
      <c r="A413" s="28"/>
      <c r="B413" s="26"/>
      <c r="C413" s="26"/>
      <c r="D413" s="26"/>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row>
    <row r="414" spans="1:31" ht="18.600000000000001">
      <c r="A414" s="28"/>
      <c r="B414" s="26"/>
      <c r="C414" s="26"/>
      <c r="D414" s="26"/>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row>
    <row r="415" spans="1:31" ht="18.600000000000001">
      <c r="A415" s="28"/>
      <c r="B415" s="26"/>
      <c r="C415" s="26"/>
      <c r="D415" s="26"/>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row>
    <row r="416" spans="1:31" ht="18.600000000000001">
      <c r="A416" s="28"/>
      <c r="B416" s="26"/>
      <c r="C416" s="26"/>
      <c r="D416" s="26"/>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row>
    <row r="417" spans="1:31" ht="18.600000000000001">
      <c r="A417" s="28"/>
      <c r="B417" s="26"/>
      <c r="C417" s="26"/>
      <c r="D417" s="26"/>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row>
    <row r="418" spans="1:31" ht="18.600000000000001">
      <c r="A418" s="28"/>
      <c r="B418" s="26"/>
      <c r="C418" s="26"/>
      <c r="D418" s="26"/>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row>
    <row r="419" spans="1:31" ht="18.600000000000001">
      <c r="A419" s="28"/>
      <c r="B419" s="26"/>
      <c r="C419" s="26"/>
      <c r="D419" s="26"/>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row>
    <row r="420" spans="1:31" ht="18.600000000000001">
      <c r="A420" s="28"/>
      <c r="B420" s="26"/>
      <c r="C420" s="26"/>
      <c r="D420" s="26"/>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row>
    <row r="421" spans="1:31" ht="18.600000000000001">
      <c r="A421" s="28"/>
      <c r="B421" s="26"/>
      <c r="C421" s="26"/>
      <c r="D421" s="26"/>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row>
    <row r="422" spans="1:31" ht="18.600000000000001">
      <c r="A422" s="28"/>
      <c r="B422" s="26"/>
      <c r="C422" s="26"/>
      <c r="D422" s="26"/>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row>
    <row r="423" spans="1:31" ht="18.600000000000001">
      <c r="A423" s="28"/>
      <c r="B423" s="26"/>
      <c r="C423" s="26"/>
      <c r="D423" s="26"/>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row>
    <row r="424" spans="1:31" ht="18.600000000000001">
      <c r="A424" s="28"/>
      <c r="B424" s="26"/>
      <c r="C424" s="26"/>
      <c r="D424" s="26"/>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row>
    <row r="425" spans="1:31" ht="18.600000000000001">
      <c r="A425" s="28"/>
      <c r="B425" s="26"/>
      <c r="C425" s="26"/>
      <c r="D425" s="26"/>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row>
    <row r="426" spans="1:31" ht="18.600000000000001">
      <c r="A426" s="28"/>
      <c r="B426" s="26"/>
      <c r="C426" s="26"/>
      <c r="D426" s="26"/>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row>
    <row r="427" spans="1:31" ht="18.600000000000001">
      <c r="A427" s="28"/>
      <c r="B427" s="26"/>
      <c r="C427" s="26"/>
      <c r="D427" s="26"/>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row>
    <row r="428" spans="1:31" ht="18.600000000000001">
      <c r="A428" s="28"/>
      <c r="B428" s="26"/>
      <c r="C428" s="26"/>
      <c r="D428" s="26"/>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row>
    <row r="429" spans="1:31" ht="18.600000000000001">
      <c r="A429" s="28"/>
      <c r="B429" s="26"/>
      <c r="C429" s="26"/>
      <c r="D429" s="26"/>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row>
    <row r="430" spans="1:31" ht="18.600000000000001">
      <c r="A430" s="28"/>
      <c r="B430" s="26"/>
      <c r="C430" s="26"/>
      <c r="D430" s="26"/>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row>
    <row r="431" spans="1:31" ht="18.600000000000001">
      <c r="A431" s="28"/>
      <c r="B431" s="26"/>
      <c r="C431" s="26"/>
      <c r="D431" s="26"/>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row>
    <row r="432" spans="1:31" ht="18.600000000000001">
      <c r="A432" s="28"/>
      <c r="B432" s="26"/>
      <c r="C432" s="26"/>
      <c r="D432" s="26"/>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row>
    <row r="433" spans="1:31" ht="18.600000000000001">
      <c r="A433" s="28"/>
      <c r="B433" s="26"/>
      <c r="C433" s="26"/>
      <c r="D433" s="26"/>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row>
    <row r="434" spans="1:31" ht="18.600000000000001">
      <c r="A434" s="28"/>
      <c r="B434" s="26"/>
      <c r="C434" s="26"/>
      <c r="D434" s="26"/>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row>
    <row r="435" spans="1:31" ht="18.600000000000001">
      <c r="A435" s="28"/>
      <c r="B435" s="26"/>
      <c r="C435" s="26"/>
      <c r="D435" s="26"/>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row>
    <row r="436" spans="1:31" ht="18.600000000000001">
      <c r="A436" s="28"/>
      <c r="B436" s="26"/>
      <c r="C436" s="26"/>
      <c r="D436" s="26"/>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row>
    <row r="437" spans="1:31" ht="18.600000000000001">
      <c r="A437" s="28"/>
      <c r="B437" s="26"/>
      <c r="C437" s="26"/>
      <c r="D437" s="26"/>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row>
    <row r="438" spans="1:31" ht="18.600000000000001">
      <c r="A438" s="28"/>
      <c r="B438" s="26"/>
      <c r="C438" s="26"/>
      <c r="D438" s="26"/>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row>
    <row r="439" spans="1:31" ht="18.600000000000001">
      <c r="A439" s="28"/>
      <c r="B439" s="26"/>
      <c r="C439" s="26"/>
      <c r="D439" s="26"/>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row>
    <row r="440" spans="1:31" ht="18.600000000000001">
      <c r="A440" s="28"/>
      <c r="B440" s="26"/>
      <c r="C440" s="26"/>
      <c r="D440" s="26"/>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row>
    <row r="441" spans="1:31" ht="18.600000000000001">
      <c r="A441" s="28"/>
      <c r="B441" s="26"/>
      <c r="C441" s="26"/>
      <c r="D441" s="26"/>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row>
    <row r="442" spans="1:31" ht="18.600000000000001">
      <c r="A442" s="28"/>
      <c r="B442" s="26"/>
      <c r="C442" s="26"/>
      <c r="D442" s="26"/>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row>
    <row r="443" spans="1:31" ht="18.600000000000001">
      <c r="A443" s="28"/>
      <c r="B443" s="26"/>
      <c r="C443" s="26"/>
      <c r="D443" s="26"/>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row>
    <row r="444" spans="1:31" ht="18.600000000000001">
      <c r="A444" s="28"/>
      <c r="B444" s="26"/>
      <c r="C444" s="26"/>
      <c r="D444" s="26"/>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row>
    <row r="445" spans="1:31" ht="18.600000000000001">
      <c r="A445" s="28"/>
      <c r="B445" s="26"/>
      <c r="C445" s="26"/>
      <c r="D445" s="26"/>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row>
    <row r="446" spans="1:31" ht="18.600000000000001">
      <c r="A446" s="28"/>
      <c r="B446" s="26"/>
      <c r="C446" s="26"/>
      <c r="D446" s="26"/>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row>
    <row r="447" spans="1:31" ht="18.600000000000001">
      <c r="A447" s="28"/>
      <c r="B447" s="26"/>
      <c r="C447" s="26"/>
      <c r="D447" s="26"/>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row>
    <row r="448" spans="1:31" ht="18.600000000000001">
      <c r="A448" s="28"/>
      <c r="B448" s="26"/>
      <c r="C448" s="26"/>
      <c r="D448" s="26"/>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row>
    <row r="449" spans="1:31" ht="18.600000000000001">
      <c r="A449" s="28"/>
      <c r="B449" s="26"/>
      <c r="C449" s="26"/>
      <c r="D449" s="26"/>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row>
    <row r="450" spans="1:31" ht="18.600000000000001">
      <c r="A450" s="28"/>
      <c r="B450" s="26"/>
      <c r="C450" s="26"/>
      <c r="D450" s="26"/>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row>
    <row r="451" spans="1:31" ht="18.600000000000001">
      <c r="A451" s="28"/>
      <c r="B451" s="26"/>
      <c r="C451" s="26"/>
      <c r="D451" s="26"/>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row>
    <row r="452" spans="1:31" ht="18.600000000000001">
      <c r="A452" s="28"/>
      <c r="B452" s="26"/>
      <c r="C452" s="26"/>
      <c r="D452" s="26"/>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row>
    <row r="453" spans="1:31" ht="18.600000000000001">
      <c r="A453" s="28"/>
      <c r="B453" s="26"/>
      <c r="C453" s="26"/>
      <c r="D453" s="26"/>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row>
    <row r="454" spans="1:31" ht="18.600000000000001">
      <c r="A454" s="28"/>
      <c r="B454" s="26"/>
      <c r="C454" s="26"/>
      <c r="D454" s="26"/>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row>
    <row r="455" spans="1:31" ht="18.600000000000001">
      <c r="A455" s="28"/>
      <c r="B455" s="26"/>
      <c r="C455" s="26"/>
      <c r="D455" s="26"/>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row>
    <row r="456" spans="1:31" ht="18.600000000000001">
      <c r="A456" s="28"/>
      <c r="B456" s="26"/>
      <c r="C456" s="26"/>
      <c r="D456" s="26"/>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row>
    <row r="457" spans="1:31" ht="18.600000000000001">
      <c r="A457" s="28"/>
      <c r="B457" s="26"/>
      <c r="C457" s="26"/>
      <c r="D457" s="26"/>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row>
    <row r="458" spans="1:31" ht="18.600000000000001">
      <c r="A458" s="28"/>
      <c r="B458" s="26"/>
      <c r="C458" s="26"/>
      <c r="D458" s="26"/>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row>
    <row r="459" spans="1:31" ht="18.600000000000001">
      <c r="A459" s="28"/>
      <c r="B459" s="26"/>
      <c r="C459" s="26"/>
      <c r="D459" s="26"/>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row>
    <row r="460" spans="1:31" ht="18.600000000000001">
      <c r="A460" s="28"/>
      <c r="B460" s="26"/>
      <c r="C460" s="26"/>
      <c r="D460" s="26"/>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row>
    <row r="461" spans="1:31" ht="18.600000000000001">
      <c r="A461" s="28"/>
      <c r="B461" s="26"/>
      <c r="C461" s="26"/>
      <c r="D461" s="26"/>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row>
    <row r="462" spans="1:31" ht="18.600000000000001">
      <c r="A462" s="28"/>
      <c r="B462" s="26"/>
      <c r="C462" s="26"/>
      <c r="D462" s="26"/>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row>
    <row r="463" spans="1:31" ht="18.600000000000001">
      <c r="A463" s="28"/>
      <c r="B463" s="26"/>
      <c r="C463" s="26"/>
      <c r="D463" s="26"/>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row>
    <row r="464" spans="1:31" ht="18.600000000000001">
      <c r="A464" s="28"/>
      <c r="B464" s="26"/>
      <c r="C464" s="26"/>
      <c r="D464" s="26"/>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row>
    <row r="465" spans="1:31" ht="18.600000000000001">
      <c r="A465" s="28"/>
      <c r="B465" s="26"/>
      <c r="C465" s="26"/>
      <c r="D465" s="26"/>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row>
    <row r="466" spans="1:31" ht="18.600000000000001">
      <c r="A466" s="28"/>
      <c r="B466" s="26"/>
      <c r="C466" s="26"/>
      <c r="D466" s="26"/>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row>
    <row r="467" spans="1:31" ht="18.600000000000001">
      <c r="A467" s="28"/>
      <c r="B467" s="26"/>
      <c r="C467" s="26"/>
      <c r="D467" s="26"/>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row>
    <row r="468" spans="1:31" ht="18.600000000000001">
      <c r="A468" s="28"/>
      <c r="B468" s="26"/>
      <c r="C468" s="26"/>
      <c r="D468" s="26"/>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row>
    <row r="469" spans="1:31" ht="18.600000000000001">
      <c r="A469" s="28"/>
      <c r="B469" s="26"/>
      <c r="C469" s="26"/>
      <c r="D469" s="26"/>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row>
    <row r="470" spans="1:31" ht="18.600000000000001">
      <c r="A470" s="28"/>
      <c r="B470" s="26"/>
      <c r="C470" s="26"/>
      <c r="D470" s="26"/>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row>
    <row r="471" spans="1:31" ht="18.600000000000001">
      <c r="A471" s="28"/>
      <c r="B471" s="26"/>
      <c r="C471" s="26"/>
      <c r="D471" s="26"/>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row>
    <row r="472" spans="1:31" ht="18.600000000000001">
      <c r="A472" s="28"/>
      <c r="B472" s="26"/>
      <c r="C472" s="26"/>
      <c r="D472" s="26"/>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row>
    <row r="473" spans="1:31" ht="18.600000000000001">
      <c r="A473" s="28"/>
      <c r="B473" s="26"/>
      <c r="C473" s="26"/>
      <c r="D473" s="26"/>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row>
    <row r="474" spans="1:31" ht="18.600000000000001">
      <c r="A474" s="28"/>
      <c r="B474" s="26"/>
      <c r="C474" s="26"/>
      <c r="D474" s="26"/>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row>
    <row r="475" spans="1:31" ht="18.600000000000001">
      <c r="A475" s="28"/>
      <c r="B475" s="26"/>
      <c r="C475" s="26"/>
      <c r="D475" s="26"/>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row>
    <row r="476" spans="1:31" ht="18.600000000000001">
      <c r="A476" s="28"/>
      <c r="B476" s="26"/>
      <c r="C476" s="26"/>
      <c r="D476" s="26"/>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row>
    <row r="477" spans="1:31" ht="18.600000000000001">
      <c r="A477" s="28"/>
      <c r="B477" s="26"/>
      <c r="C477" s="26"/>
      <c r="D477" s="26"/>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row>
    <row r="478" spans="1:31" ht="18.600000000000001">
      <c r="A478" s="28"/>
      <c r="B478" s="26"/>
      <c r="C478" s="26"/>
      <c r="D478" s="26"/>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row>
    <row r="479" spans="1:31" ht="18.600000000000001">
      <c r="A479" s="28"/>
      <c r="B479" s="26"/>
      <c r="C479" s="26"/>
      <c r="D479" s="26"/>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row>
    <row r="480" spans="1:31" ht="18.600000000000001">
      <c r="A480" s="28"/>
      <c r="B480" s="26"/>
      <c r="C480" s="26"/>
      <c r="D480" s="26"/>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row>
    <row r="481" spans="1:31" ht="18.600000000000001">
      <c r="A481" s="28"/>
      <c r="B481" s="26"/>
      <c r="C481" s="26"/>
      <c r="D481" s="26"/>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row>
    <row r="482" spans="1:31" ht="18.600000000000001">
      <c r="A482" s="28"/>
      <c r="B482" s="26"/>
      <c r="C482" s="26"/>
      <c r="D482" s="26"/>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row>
    <row r="483" spans="1:31" ht="18.600000000000001">
      <c r="A483" s="28"/>
      <c r="B483" s="26"/>
      <c r="C483" s="26"/>
      <c r="D483" s="26"/>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row>
    <row r="484" spans="1:31" ht="18.600000000000001">
      <c r="A484" s="28"/>
      <c r="B484" s="26"/>
      <c r="C484" s="26"/>
      <c r="D484" s="26"/>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row>
    <row r="485" spans="1:31" ht="18.600000000000001">
      <c r="A485" s="28"/>
      <c r="B485" s="26"/>
      <c r="C485" s="26"/>
      <c r="D485" s="26"/>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row>
    <row r="486" spans="1:31" ht="18.600000000000001">
      <c r="A486" s="28"/>
      <c r="B486" s="26"/>
      <c r="C486" s="26"/>
      <c r="D486" s="26"/>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row>
    <row r="487" spans="1:31" ht="18.600000000000001">
      <c r="A487" s="28"/>
      <c r="B487" s="26"/>
      <c r="C487" s="26"/>
      <c r="D487" s="26"/>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row>
    <row r="488" spans="1:31" ht="18.600000000000001">
      <c r="A488" s="28"/>
      <c r="B488" s="26"/>
      <c r="C488" s="26"/>
      <c r="D488" s="26"/>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row>
    <row r="489" spans="1:31" ht="18.600000000000001">
      <c r="A489" s="28"/>
      <c r="B489" s="26"/>
      <c r="C489" s="26"/>
      <c r="D489" s="26"/>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row>
    <row r="490" spans="1:31" ht="18.600000000000001">
      <c r="A490" s="28"/>
      <c r="B490" s="26"/>
      <c r="C490" s="26"/>
      <c r="D490" s="26"/>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row>
    <row r="491" spans="1:31" ht="18.600000000000001">
      <c r="A491" s="28"/>
      <c r="B491" s="26"/>
      <c r="C491" s="26"/>
      <c r="D491" s="26"/>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row>
    <row r="492" spans="1:31" ht="18.600000000000001">
      <c r="A492" s="28"/>
      <c r="B492" s="26"/>
      <c r="C492" s="26"/>
      <c r="D492" s="26"/>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row>
    <row r="493" spans="1:31" ht="18.600000000000001">
      <c r="A493" s="28"/>
      <c r="B493" s="26"/>
      <c r="C493" s="26"/>
      <c r="D493" s="26"/>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row>
    <row r="494" spans="1:31" ht="18.600000000000001">
      <c r="A494" s="28"/>
      <c r="B494" s="26"/>
      <c r="C494" s="26"/>
      <c r="D494" s="26"/>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row>
    <row r="495" spans="1:31" ht="18.600000000000001">
      <c r="A495" s="28"/>
      <c r="B495" s="26"/>
      <c r="C495" s="26"/>
      <c r="D495" s="26"/>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row>
    <row r="496" spans="1:31" ht="18.600000000000001">
      <c r="A496" s="28"/>
      <c r="B496" s="26"/>
      <c r="C496" s="26"/>
      <c r="D496" s="26"/>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row>
    <row r="497" spans="1:31" ht="18.600000000000001">
      <c r="A497" s="28"/>
      <c r="B497" s="26"/>
      <c r="C497" s="26"/>
      <c r="D497" s="26"/>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row>
    <row r="498" spans="1:31" ht="18.600000000000001">
      <c r="A498" s="28"/>
      <c r="B498" s="26"/>
      <c r="C498" s="26"/>
      <c r="D498" s="26"/>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row>
    <row r="499" spans="1:31" ht="18.600000000000001">
      <c r="A499" s="28"/>
      <c r="B499" s="26"/>
      <c r="C499" s="26"/>
      <c r="D499" s="26"/>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row>
    <row r="500" spans="1:31" ht="18.600000000000001">
      <c r="A500" s="28"/>
      <c r="B500" s="26"/>
      <c r="C500" s="26"/>
      <c r="D500" s="26"/>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row>
    <row r="501" spans="1:31" ht="18.600000000000001">
      <c r="A501" s="28"/>
      <c r="B501" s="26"/>
      <c r="C501" s="26"/>
      <c r="D501" s="26"/>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row>
    <row r="502" spans="1:31" ht="18.600000000000001">
      <c r="A502" s="28"/>
      <c r="B502" s="26"/>
      <c r="C502" s="26"/>
      <c r="D502" s="26"/>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row>
    <row r="503" spans="1:31" ht="18.600000000000001">
      <c r="A503" s="28"/>
      <c r="B503" s="26"/>
      <c r="C503" s="26"/>
      <c r="D503" s="26"/>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row>
    <row r="504" spans="1:31" ht="18.600000000000001">
      <c r="A504" s="28"/>
      <c r="B504" s="26"/>
      <c r="C504" s="26"/>
      <c r="D504" s="26"/>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row>
    <row r="505" spans="1:31" ht="18.600000000000001">
      <c r="A505" s="28"/>
      <c r="B505" s="26"/>
      <c r="C505" s="26"/>
      <c r="D505" s="26"/>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row>
    <row r="506" spans="1:31" ht="18.600000000000001">
      <c r="A506" s="28"/>
      <c r="B506" s="26"/>
      <c r="C506" s="26"/>
      <c r="D506" s="26"/>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row>
    <row r="507" spans="1:31" ht="18.600000000000001">
      <c r="A507" s="28"/>
      <c r="B507" s="26"/>
      <c r="C507" s="26"/>
      <c r="D507" s="26"/>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row>
    <row r="508" spans="1:31" ht="18.600000000000001">
      <c r="A508" s="28"/>
      <c r="B508" s="26"/>
      <c r="C508" s="26"/>
      <c r="D508" s="26"/>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row>
    <row r="509" spans="1:31" ht="18.600000000000001">
      <c r="A509" s="28"/>
      <c r="B509" s="26"/>
      <c r="C509" s="26"/>
      <c r="D509" s="26"/>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row>
    <row r="510" spans="1:31" ht="18.600000000000001">
      <c r="A510" s="28"/>
      <c r="B510" s="26"/>
      <c r="C510" s="26"/>
      <c r="D510" s="26"/>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row>
    <row r="511" spans="1:31" ht="18.600000000000001">
      <c r="A511" s="28"/>
      <c r="B511" s="26"/>
      <c r="C511" s="26"/>
      <c r="D511" s="26"/>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row>
    <row r="512" spans="1:31" ht="18.600000000000001">
      <c r="A512" s="28"/>
      <c r="B512" s="26"/>
      <c r="C512" s="26"/>
      <c r="D512" s="26"/>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row>
    <row r="513" spans="1:31" ht="18.600000000000001">
      <c r="A513" s="28"/>
      <c r="B513" s="26"/>
      <c r="C513" s="26"/>
      <c r="D513" s="26"/>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row>
    <row r="514" spans="1:31" ht="18.600000000000001">
      <c r="A514" s="28"/>
      <c r="B514" s="26"/>
      <c r="C514" s="26"/>
      <c r="D514" s="26"/>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row>
    <row r="515" spans="1:31" ht="18.600000000000001">
      <c r="A515" s="28"/>
      <c r="B515" s="26"/>
      <c r="C515" s="26"/>
      <c r="D515" s="26"/>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row>
    <row r="516" spans="1:31" ht="18.600000000000001">
      <c r="A516" s="28"/>
      <c r="B516" s="26"/>
      <c r="C516" s="26"/>
      <c r="D516" s="26"/>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row>
    <row r="517" spans="1:31" ht="18.600000000000001">
      <c r="A517" s="28"/>
      <c r="B517" s="26"/>
      <c r="C517" s="26"/>
      <c r="D517" s="26"/>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row>
    <row r="518" spans="1:31" ht="18.600000000000001">
      <c r="A518" s="28"/>
      <c r="B518" s="26"/>
      <c r="C518" s="26"/>
      <c r="D518" s="26"/>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row>
    <row r="519" spans="1:31" ht="18.600000000000001">
      <c r="A519" s="28"/>
      <c r="B519" s="26"/>
      <c r="C519" s="26"/>
      <c r="D519" s="26"/>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row>
    <row r="520" spans="1:31" ht="18.600000000000001">
      <c r="A520" s="28"/>
      <c r="B520" s="26"/>
      <c r="C520" s="26"/>
      <c r="D520" s="26"/>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row>
    <row r="521" spans="1:31" ht="18.600000000000001">
      <c r="A521" s="28"/>
      <c r="B521" s="26"/>
      <c r="C521" s="26"/>
      <c r="D521" s="26"/>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row>
    <row r="522" spans="1:31" ht="18.600000000000001">
      <c r="A522" s="28"/>
      <c r="B522" s="26"/>
      <c r="C522" s="26"/>
      <c r="D522" s="26"/>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row>
    <row r="523" spans="1:31" ht="18.600000000000001">
      <c r="A523" s="28"/>
      <c r="B523" s="26"/>
      <c r="C523" s="26"/>
      <c r="D523" s="26"/>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row>
    <row r="524" spans="1:31" ht="18.600000000000001">
      <c r="A524" s="28"/>
      <c r="B524" s="26"/>
      <c r="C524" s="26"/>
      <c r="D524" s="26"/>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row>
    <row r="525" spans="1:31" ht="18.600000000000001">
      <c r="A525" s="28"/>
      <c r="B525" s="26"/>
      <c r="C525" s="26"/>
      <c r="D525" s="26"/>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row>
    <row r="526" spans="1:31" ht="18.600000000000001">
      <c r="A526" s="28"/>
      <c r="B526" s="26"/>
      <c r="C526" s="26"/>
      <c r="D526" s="26"/>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row>
    <row r="527" spans="1:31" ht="18.600000000000001">
      <c r="A527" s="28"/>
      <c r="B527" s="26"/>
      <c r="C527" s="26"/>
      <c r="D527" s="26"/>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row>
    <row r="528" spans="1:31" ht="18.600000000000001">
      <c r="A528" s="28"/>
      <c r="B528" s="26"/>
      <c r="C528" s="26"/>
      <c r="D528" s="26"/>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row>
    <row r="529" spans="1:31" ht="18.600000000000001">
      <c r="A529" s="28"/>
      <c r="B529" s="26"/>
      <c r="C529" s="26"/>
      <c r="D529" s="26"/>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row>
    <row r="530" spans="1:31" ht="18.600000000000001">
      <c r="A530" s="28"/>
      <c r="B530" s="26"/>
      <c r="C530" s="26"/>
      <c r="D530" s="26"/>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row>
    <row r="531" spans="1:31" ht="18.600000000000001">
      <c r="A531" s="28"/>
      <c r="B531" s="26"/>
      <c r="C531" s="26"/>
      <c r="D531" s="26"/>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row>
    <row r="532" spans="1:31" ht="18.600000000000001">
      <c r="A532" s="28"/>
      <c r="B532" s="26"/>
      <c r="C532" s="26"/>
      <c r="D532" s="26"/>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row>
    <row r="533" spans="1:31" ht="18.600000000000001">
      <c r="A533" s="28"/>
      <c r="B533" s="26"/>
      <c r="C533" s="26"/>
      <c r="D533" s="26"/>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row>
    <row r="534" spans="1:31" ht="18.600000000000001">
      <c r="A534" s="28"/>
      <c r="B534" s="26"/>
      <c r="C534" s="26"/>
      <c r="D534" s="26"/>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row>
    <row r="535" spans="1:31" ht="18.600000000000001">
      <c r="A535" s="28"/>
      <c r="B535" s="26"/>
      <c r="C535" s="26"/>
      <c r="D535" s="26"/>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row>
    <row r="536" spans="1:31" ht="18.600000000000001">
      <c r="A536" s="28"/>
      <c r="B536" s="26"/>
      <c r="C536" s="26"/>
      <c r="D536" s="26"/>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row>
    <row r="537" spans="1:31" ht="18.600000000000001">
      <c r="A537" s="28"/>
      <c r="B537" s="26"/>
      <c r="C537" s="26"/>
      <c r="D537" s="26"/>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row>
    <row r="538" spans="1:31" ht="18.600000000000001">
      <c r="A538" s="28"/>
      <c r="B538" s="26"/>
      <c r="C538" s="26"/>
      <c r="D538" s="26"/>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row>
    <row r="539" spans="1:31" ht="18.600000000000001">
      <c r="A539" s="28"/>
      <c r="B539" s="26"/>
      <c r="C539" s="26"/>
      <c r="D539" s="26"/>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row>
    <row r="540" spans="1:31" ht="18.600000000000001">
      <c r="A540" s="28"/>
      <c r="B540" s="26"/>
      <c r="C540" s="26"/>
      <c r="D540" s="26"/>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row>
    <row r="541" spans="1:31" ht="18.600000000000001">
      <c r="A541" s="28"/>
      <c r="B541" s="26"/>
      <c r="C541" s="26"/>
      <c r="D541" s="26"/>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row>
    <row r="542" spans="1:31" ht="18.600000000000001">
      <c r="A542" s="28"/>
      <c r="B542" s="26"/>
      <c r="C542" s="26"/>
      <c r="D542" s="26"/>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row>
    <row r="543" spans="1:31" ht="18.600000000000001">
      <c r="A543" s="28"/>
      <c r="B543" s="26"/>
      <c r="C543" s="26"/>
      <c r="D543" s="26"/>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row>
    <row r="544" spans="1:31" ht="18.600000000000001">
      <c r="A544" s="28"/>
      <c r="B544" s="26"/>
      <c r="C544" s="26"/>
      <c r="D544" s="26"/>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row>
    <row r="545" spans="1:31" ht="18.600000000000001">
      <c r="A545" s="28"/>
      <c r="B545" s="26"/>
      <c r="C545" s="26"/>
      <c r="D545" s="26"/>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row>
    <row r="546" spans="1:31" ht="18.600000000000001">
      <c r="A546" s="28"/>
      <c r="B546" s="26"/>
      <c r="C546" s="26"/>
      <c r="D546" s="26"/>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row>
    <row r="547" spans="1:31" ht="18.600000000000001">
      <c r="A547" s="28"/>
      <c r="B547" s="26"/>
      <c r="C547" s="26"/>
      <c r="D547" s="26"/>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row>
    <row r="548" spans="1:31" ht="18.600000000000001">
      <c r="A548" s="28"/>
      <c r="B548" s="26"/>
      <c r="C548" s="26"/>
      <c r="D548" s="26"/>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row>
    <row r="549" spans="1:31" ht="18.600000000000001">
      <c r="A549" s="28"/>
      <c r="B549" s="26"/>
      <c r="C549" s="26"/>
      <c r="D549" s="26"/>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row>
    <row r="550" spans="1:31" ht="18.600000000000001">
      <c r="A550" s="28"/>
      <c r="B550" s="26"/>
      <c r="C550" s="26"/>
      <c r="D550" s="26"/>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row>
    <row r="551" spans="1:31" ht="18.600000000000001">
      <c r="A551" s="28"/>
      <c r="B551" s="26"/>
      <c r="C551" s="26"/>
      <c r="D551" s="26"/>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row>
    <row r="552" spans="1:31" ht="18.600000000000001">
      <c r="A552" s="28"/>
      <c r="B552" s="26"/>
      <c r="C552" s="26"/>
      <c r="D552" s="26"/>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row>
    <row r="553" spans="1:31" ht="18.600000000000001">
      <c r="A553" s="28"/>
      <c r="B553" s="26"/>
      <c r="C553" s="26"/>
      <c r="D553" s="26"/>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row>
    <row r="554" spans="1:31" ht="18.600000000000001">
      <c r="A554" s="28"/>
      <c r="B554" s="26"/>
      <c r="C554" s="26"/>
      <c r="D554" s="26"/>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row>
    <row r="555" spans="1:31" ht="18.600000000000001">
      <c r="A555" s="28"/>
      <c r="B555" s="26"/>
      <c r="C555" s="26"/>
      <c r="D555" s="26"/>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row>
    <row r="556" spans="1:31" ht="18.600000000000001">
      <c r="A556" s="28"/>
      <c r="B556" s="26"/>
      <c r="C556" s="26"/>
      <c r="D556" s="26"/>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row>
    <row r="557" spans="1:31" ht="18.600000000000001">
      <c r="A557" s="28"/>
      <c r="B557" s="26"/>
      <c r="C557" s="26"/>
      <c r="D557" s="26"/>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row>
    <row r="558" spans="1:31" ht="18.600000000000001">
      <c r="A558" s="28"/>
      <c r="B558" s="26"/>
      <c r="C558" s="26"/>
      <c r="D558" s="26"/>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row>
    <row r="559" spans="1:31" ht="18.600000000000001">
      <c r="A559" s="28"/>
      <c r="B559" s="26"/>
      <c r="C559" s="26"/>
      <c r="D559" s="26"/>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row>
    <row r="560" spans="1:31" ht="18.600000000000001">
      <c r="A560" s="28"/>
      <c r="B560" s="26"/>
      <c r="C560" s="26"/>
      <c r="D560" s="26"/>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row>
    <row r="561" spans="1:31" ht="18.600000000000001">
      <c r="A561" s="28"/>
      <c r="B561" s="26"/>
      <c r="C561" s="26"/>
      <c r="D561" s="26"/>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row>
    <row r="562" spans="1:31" ht="18.600000000000001">
      <c r="A562" s="28"/>
      <c r="B562" s="26"/>
      <c r="C562" s="26"/>
      <c r="D562" s="26"/>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row>
    <row r="563" spans="1:31" ht="18.600000000000001">
      <c r="A563" s="28"/>
      <c r="B563" s="26"/>
      <c r="C563" s="26"/>
      <c r="D563" s="26"/>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row>
    <row r="564" spans="1:31" ht="18.600000000000001">
      <c r="A564" s="28"/>
      <c r="B564" s="26"/>
      <c r="C564" s="26"/>
      <c r="D564" s="26"/>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row>
    <row r="565" spans="1:31" ht="18.600000000000001">
      <c r="A565" s="28"/>
      <c r="B565" s="26"/>
      <c r="C565" s="26"/>
      <c r="D565" s="26"/>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row>
    <row r="566" spans="1:31" ht="18.600000000000001">
      <c r="A566" s="28"/>
      <c r="B566" s="26"/>
      <c r="C566" s="26"/>
      <c r="D566" s="26"/>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row>
    <row r="567" spans="1:31" ht="18.600000000000001">
      <c r="A567" s="28"/>
      <c r="B567" s="26"/>
      <c r="C567" s="26"/>
      <c r="D567" s="26"/>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row>
    <row r="568" spans="1:31" ht="18.600000000000001">
      <c r="A568" s="28"/>
      <c r="B568" s="26"/>
      <c r="C568" s="26"/>
      <c r="D568" s="26"/>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row>
    <row r="569" spans="1:31" ht="18.600000000000001">
      <c r="A569" s="28"/>
      <c r="B569" s="26"/>
      <c r="C569" s="26"/>
      <c r="D569" s="26"/>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row>
    <row r="570" spans="1:31" ht="18.600000000000001">
      <c r="A570" s="28"/>
      <c r="B570" s="26"/>
      <c r="C570" s="26"/>
      <c r="D570" s="26"/>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row>
    <row r="571" spans="1:31" ht="18.600000000000001">
      <c r="A571" s="28"/>
      <c r="B571" s="26"/>
      <c r="C571" s="26"/>
      <c r="D571" s="26"/>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row>
    <row r="572" spans="1:31" ht="18.600000000000001">
      <c r="A572" s="28"/>
      <c r="B572" s="26"/>
      <c r="C572" s="26"/>
      <c r="D572" s="26"/>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row>
    <row r="573" spans="1:31" ht="18.600000000000001">
      <c r="A573" s="28"/>
      <c r="B573" s="26"/>
      <c r="C573" s="26"/>
      <c r="D573" s="26"/>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row>
    <row r="574" spans="1:31" ht="18.600000000000001">
      <c r="A574" s="28"/>
      <c r="B574" s="26"/>
      <c r="C574" s="26"/>
      <c r="D574" s="26"/>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row>
    <row r="575" spans="1:31" ht="18.600000000000001">
      <c r="A575" s="28"/>
      <c r="B575" s="26"/>
      <c r="C575" s="26"/>
      <c r="D575" s="26"/>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row>
    <row r="576" spans="1:31" ht="18.600000000000001">
      <c r="A576" s="28"/>
      <c r="B576" s="26"/>
      <c r="C576" s="26"/>
      <c r="D576" s="26"/>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row>
    <row r="577" spans="1:31" ht="18.600000000000001">
      <c r="A577" s="28"/>
      <c r="B577" s="26"/>
      <c r="C577" s="26"/>
      <c r="D577" s="26"/>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row>
    <row r="578" spans="1:31" ht="18.600000000000001">
      <c r="A578" s="28"/>
      <c r="B578" s="26"/>
      <c r="C578" s="26"/>
      <c r="D578" s="26"/>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row>
    <row r="579" spans="1:31" ht="18.600000000000001">
      <c r="A579" s="28"/>
      <c r="B579" s="26"/>
      <c r="C579" s="26"/>
      <c r="D579" s="26"/>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row>
    <row r="580" spans="1:31" ht="18.600000000000001">
      <c r="A580" s="28"/>
      <c r="B580" s="26"/>
      <c r="C580" s="26"/>
      <c r="D580" s="26"/>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row>
    <row r="581" spans="1:31" ht="18.600000000000001">
      <c r="A581" s="28"/>
      <c r="B581" s="26"/>
      <c r="C581" s="26"/>
      <c r="D581" s="26"/>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row>
    <row r="582" spans="1:31" ht="18.600000000000001">
      <c r="A582" s="28"/>
      <c r="B582" s="26"/>
      <c r="C582" s="26"/>
      <c r="D582" s="26"/>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row>
    <row r="583" spans="1:31" ht="18.600000000000001">
      <c r="A583" s="28"/>
      <c r="B583" s="26"/>
      <c r="C583" s="26"/>
      <c r="D583" s="26"/>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row>
    <row r="584" spans="1:31" ht="18.600000000000001">
      <c r="A584" s="28"/>
      <c r="B584" s="26"/>
      <c r="C584" s="26"/>
      <c r="D584" s="26"/>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row>
    <row r="585" spans="1:31" ht="18.600000000000001">
      <c r="A585" s="28"/>
      <c r="B585" s="26"/>
      <c r="C585" s="26"/>
      <c r="D585" s="26"/>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row>
    <row r="586" spans="1:31" ht="18.600000000000001">
      <c r="A586" s="28"/>
      <c r="B586" s="26"/>
      <c r="C586" s="26"/>
      <c r="D586" s="26"/>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row>
    <row r="587" spans="1:31" ht="18.600000000000001">
      <c r="A587" s="28"/>
      <c r="B587" s="26"/>
      <c r="C587" s="26"/>
      <c r="D587" s="26"/>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row>
    <row r="588" spans="1:31" ht="18.600000000000001">
      <c r="A588" s="28"/>
      <c r="B588" s="26"/>
      <c r="C588" s="26"/>
      <c r="D588" s="26"/>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row>
    <row r="589" spans="1:31" ht="18.600000000000001">
      <c r="A589" s="28"/>
      <c r="B589" s="26"/>
      <c r="C589" s="26"/>
      <c r="D589" s="26"/>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row>
    <row r="590" spans="1:31" ht="18.600000000000001">
      <c r="A590" s="28"/>
      <c r="B590" s="26"/>
      <c r="C590" s="26"/>
      <c r="D590" s="26"/>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row>
    <row r="591" spans="1:31" ht="18.600000000000001">
      <c r="A591" s="28"/>
      <c r="B591" s="26"/>
      <c r="C591" s="26"/>
      <c r="D591" s="26"/>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row>
    <row r="592" spans="1:31" ht="18.600000000000001">
      <c r="A592" s="28"/>
      <c r="B592" s="26"/>
      <c r="C592" s="26"/>
      <c r="D592" s="26"/>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row>
    <row r="593" spans="1:31" ht="18.600000000000001">
      <c r="A593" s="28"/>
      <c r="B593" s="26"/>
      <c r="C593" s="26"/>
      <c r="D593" s="26"/>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row>
    <row r="594" spans="1:31" ht="18.600000000000001">
      <c r="A594" s="28"/>
      <c r="B594" s="26"/>
      <c r="C594" s="26"/>
      <c r="D594" s="26"/>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row>
    <row r="595" spans="1:31" ht="18.600000000000001">
      <c r="A595" s="28"/>
      <c r="B595" s="26"/>
      <c r="C595" s="26"/>
      <c r="D595" s="26"/>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row>
    <row r="596" spans="1:31" ht="18.600000000000001">
      <c r="A596" s="28"/>
      <c r="B596" s="26"/>
      <c r="C596" s="26"/>
      <c r="D596" s="26"/>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row>
    <row r="597" spans="1:31" ht="18.600000000000001">
      <c r="A597" s="28"/>
      <c r="B597" s="26"/>
      <c r="C597" s="26"/>
      <c r="D597" s="26"/>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row>
    <row r="598" spans="1:31" ht="18.600000000000001">
      <c r="A598" s="28"/>
      <c r="B598" s="26"/>
      <c r="C598" s="26"/>
      <c r="D598" s="26"/>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row>
    <row r="599" spans="1:31" ht="18.600000000000001">
      <c r="A599" s="28"/>
      <c r="B599" s="26"/>
      <c r="C599" s="26"/>
      <c r="D599" s="26"/>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row>
    <row r="600" spans="1:31" ht="18.600000000000001">
      <c r="A600" s="28"/>
      <c r="B600" s="26"/>
      <c r="C600" s="26"/>
      <c r="D600" s="26"/>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row>
    <row r="601" spans="1:31" ht="18.600000000000001">
      <c r="A601" s="28"/>
      <c r="B601" s="26"/>
      <c r="C601" s="26"/>
      <c r="D601" s="26"/>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row>
    <row r="602" spans="1:31" ht="18.600000000000001">
      <c r="A602" s="28"/>
      <c r="B602" s="26"/>
      <c r="C602" s="26"/>
      <c r="D602" s="26"/>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row>
    <row r="603" spans="1:31" ht="18.600000000000001">
      <c r="A603" s="28"/>
      <c r="B603" s="26"/>
      <c r="C603" s="26"/>
      <c r="D603" s="26"/>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row>
    <row r="604" spans="1:31" ht="18.600000000000001">
      <c r="A604" s="28"/>
      <c r="B604" s="26"/>
      <c r="C604" s="26"/>
      <c r="D604" s="26"/>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row>
    <row r="605" spans="1:31" ht="18.600000000000001">
      <c r="A605" s="28"/>
      <c r="B605" s="26"/>
      <c r="C605" s="26"/>
      <c r="D605" s="26"/>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row>
    <row r="606" spans="1:31" ht="18.600000000000001">
      <c r="A606" s="28"/>
      <c r="B606" s="26"/>
      <c r="C606" s="26"/>
      <c r="D606" s="26"/>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row>
    <row r="607" spans="1:31" ht="18.600000000000001">
      <c r="A607" s="28"/>
      <c r="B607" s="26"/>
      <c r="C607" s="26"/>
      <c r="D607" s="26"/>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row>
    <row r="608" spans="1:31" ht="18.600000000000001">
      <c r="A608" s="28"/>
      <c r="B608" s="26"/>
      <c r="C608" s="26"/>
      <c r="D608" s="26"/>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row>
    <row r="609" spans="1:31" ht="18.600000000000001">
      <c r="A609" s="28"/>
      <c r="B609" s="26"/>
      <c r="C609" s="26"/>
      <c r="D609" s="26"/>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row>
    <row r="610" spans="1:31" ht="18.600000000000001">
      <c r="A610" s="28"/>
      <c r="B610" s="26"/>
      <c r="C610" s="26"/>
      <c r="D610" s="26"/>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row>
    <row r="611" spans="1:31" ht="18.600000000000001">
      <c r="A611" s="28"/>
      <c r="B611" s="26"/>
      <c r="C611" s="26"/>
      <c r="D611" s="26"/>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row>
    <row r="612" spans="1:31" ht="18.600000000000001">
      <c r="A612" s="28"/>
      <c r="B612" s="26"/>
      <c r="C612" s="26"/>
      <c r="D612" s="26"/>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row>
    <row r="613" spans="1:31" ht="18.600000000000001">
      <c r="A613" s="28"/>
      <c r="B613" s="26"/>
      <c r="C613" s="26"/>
      <c r="D613" s="26"/>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row>
    <row r="614" spans="1:31" ht="18.600000000000001">
      <c r="A614" s="28"/>
      <c r="B614" s="26"/>
      <c r="C614" s="26"/>
      <c r="D614" s="26"/>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row>
    <row r="615" spans="1:31" ht="18.600000000000001">
      <c r="A615" s="28"/>
      <c r="B615" s="26"/>
      <c r="C615" s="26"/>
      <c r="D615" s="26"/>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row>
    <row r="616" spans="1:31" ht="18.600000000000001">
      <c r="A616" s="28"/>
      <c r="B616" s="26"/>
      <c r="C616" s="26"/>
      <c r="D616" s="26"/>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row>
    <row r="617" spans="1:31" ht="18.600000000000001">
      <c r="A617" s="28"/>
      <c r="B617" s="26"/>
      <c r="C617" s="26"/>
      <c r="D617" s="26"/>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row>
    <row r="618" spans="1:31" ht="18.600000000000001">
      <c r="A618" s="28"/>
      <c r="B618" s="26"/>
      <c r="C618" s="26"/>
      <c r="D618" s="26"/>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row>
    <row r="619" spans="1:31" ht="18.600000000000001">
      <c r="A619" s="28"/>
      <c r="B619" s="26"/>
      <c r="C619" s="26"/>
      <c r="D619" s="26"/>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row>
    <row r="620" spans="1:31" ht="18.600000000000001">
      <c r="A620" s="28"/>
      <c r="B620" s="26"/>
      <c r="C620" s="26"/>
      <c r="D620" s="26"/>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row>
    <row r="621" spans="1:31" ht="18.600000000000001">
      <c r="A621" s="28"/>
      <c r="B621" s="26"/>
      <c r="C621" s="26"/>
      <c r="D621" s="26"/>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row>
    <row r="622" spans="1:31" ht="18.600000000000001">
      <c r="A622" s="28"/>
      <c r="B622" s="26"/>
      <c r="C622" s="26"/>
      <c r="D622" s="26"/>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row>
    <row r="623" spans="1:31" ht="18.600000000000001">
      <c r="A623" s="28"/>
      <c r="B623" s="26"/>
      <c r="C623" s="26"/>
      <c r="D623" s="26"/>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row>
    <row r="624" spans="1:31" ht="18.600000000000001">
      <c r="A624" s="28"/>
      <c r="B624" s="26"/>
      <c r="C624" s="26"/>
      <c r="D624" s="26"/>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row>
    <row r="625" spans="1:31" ht="18.600000000000001">
      <c r="A625" s="28"/>
      <c r="B625" s="26"/>
      <c r="C625" s="26"/>
      <c r="D625" s="26"/>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row>
    <row r="626" spans="1:31" ht="18.600000000000001">
      <c r="A626" s="28"/>
      <c r="B626" s="26"/>
      <c r="C626" s="26"/>
      <c r="D626" s="26"/>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row>
    <row r="627" spans="1:31" ht="18.600000000000001">
      <c r="A627" s="28"/>
      <c r="B627" s="26"/>
      <c r="C627" s="26"/>
      <c r="D627" s="26"/>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row>
    <row r="628" spans="1:31" ht="18.600000000000001">
      <c r="A628" s="28"/>
      <c r="B628" s="26"/>
      <c r="C628" s="26"/>
      <c r="D628" s="26"/>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row>
    <row r="629" spans="1:31" ht="18.600000000000001">
      <c r="A629" s="28"/>
      <c r="B629" s="26"/>
      <c r="C629" s="26"/>
      <c r="D629" s="26"/>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row>
    <row r="630" spans="1:31" ht="18.600000000000001">
      <c r="A630" s="28"/>
      <c r="B630" s="26"/>
      <c r="C630" s="26"/>
      <c r="D630" s="26"/>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row>
    <row r="631" spans="1:31" ht="18.600000000000001">
      <c r="A631" s="28"/>
      <c r="B631" s="26"/>
      <c r="C631" s="26"/>
      <c r="D631" s="26"/>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row>
    <row r="632" spans="1:31" ht="18.600000000000001">
      <c r="A632" s="28"/>
      <c r="B632" s="26"/>
      <c r="C632" s="26"/>
      <c r="D632" s="26"/>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row>
    <row r="633" spans="1:31" ht="18.600000000000001">
      <c r="A633" s="28"/>
      <c r="B633" s="26"/>
      <c r="C633" s="26"/>
      <c r="D633" s="26"/>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row>
    <row r="634" spans="1:31" ht="18.600000000000001">
      <c r="A634" s="28"/>
      <c r="B634" s="26"/>
      <c r="C634" s="26"/>
      <c r="D634" s="26"/>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row>
    <row r="635" spans="1:31" ht="18.600000000000001">
      <c r="A635" s="28"/>
      <c r="B635" s="26"/>
      <c r="C635" s="26"/>
      <c r="D635" s="26"/>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row>
    <row r="636" spans="1:31" ht="18.600000000000001">
      <c r="A636" s="28"/>
      <c r="B636" s="26"/>
      <c r="C636" s="26"/>
      <c r="D636" s="26"/>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row>
    <row r="637" spans="1:31" ht="18.600000000000001">
      <c r="A637" s="28"/>
      <c r="B637" s="26"/>
      <c r="C637" s="26"/>
      <c r="D637" s="26"/>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row>
    <row r="638" spans="1:31" ht="18.600000000000001">
      <c r="A638" s="28"/>
      <c r="B638" s="26"/>
      <c r="C638" s="26"/>
      <c r="D638" s="26"/>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row>
    <row r="639" spans="1:31" ht="18.600000000000001">
      <c r="A639" s="28"/>
      <c r="B639" s="26"/>
      <c r="C639" s="26"/>
      <c r="D639" s="26"/>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row>
    <row r="640" spans="1:31" ht="18.600000000000001">
      <c r="A640" s="28"/>
      <c r="B640" s="26"/>
      <c r="C640" s="26"/>
      <c r="D640" s="26"/>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row>
    <row r="641" spans="1:31" ht="18.600000000000001">
      <c r="A641" s="28"/>
      <c r="B641" s="26"/>
      <c r="C641" s="26"/>
      <c r="D641" s="26"/>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row>
    <row r="642" spans="1:31" ht="18.600000000000001">
      <c r="A642" s="28"/>
      <c r="B642" s="26"/>
      <c r="C642" s="26"/>
      <c r="D642" s="26"/>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row>
    <row r="643" spans="1:31" ht="18.600000000000001">
      <c r="A643" s="28"/>
      <c r="B643" s="26"/>
      <c r="C643" s="26"/>
      <c r="D643" s="26"/>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row>
    <row r="644" spans="1:31" ht="18.600000000000001">
      <c r="A644" s="28"/>
      <c r="B644" s="26"/>
      <c r="C644" s="26"/>
      <c r="D644" s="26"/>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row>
    <row r="645" spans="1:31" ht="18.600000000000001">
      <c r="A645" s="28"/>
      <c r="B645" s="26"/>
      <c r="C645" s="26"/>
      <c r="D645" s="26"/>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row>
    <row r="646" spans="1:31" ht="18.600000000000001">
      <c r="A646" s="28"/>
      <c r="B646" s="26"/>
      <c r="C646" s="26"/>
      <c r="D646" s="26"/>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row>
    <row r="647" spans="1:31" ht="18.600000000000001">
      <c r="A647" s="28"/>
      <c r="B647" s="26"/>
      <c r="C647" s="26"/>
      <c r="D647" s="26"/>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row>
    <row r="648" spans="1:31" ht="18.600000000000001">
      <c r="A648" s="28"/>
      <c r="B648" s="26"/>
      <c r="C648" s="26"/>
      <c r="D648" s="26"/>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row>
    <row r="649" spans="1:31" ht="18.600000000000001">
      <c r="A649" s="28"/>
      <c r="B649" s="26"/>
      <c r="C649" s="26"/>
      <c r="D649" s="26"/>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row>
    <row r="650" spans="1:31" ht="18.600000000000001">
      <c r="A650" s="28"/>
      <c r="B650" s="26"/>
      <c r="C650" s="26"/>
      <c r="D650" s="26"/>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row>
    <row r="651" spans="1:31" ht="18.600000000000001">
      <c r="A651" s="28"/>
      <c r="B651" s="26"/>
      <c r="C651" s="26"/>
      <c r="D651" s="26"/>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row>
    <row r="652" spans="1:31" ht="18.600000000000001">
      <c r="A652" s="28"/>
      <c r="B652" s="26"/>
      <c r="C652" s="26"/>
      <c r="D652" s="26"/>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row>
    <row r="653" spans="1:31" ht="18.600000000000001">
      <c r="A653" s="28"/>
      <c r="B653" s="26"/>
      <c r="C653" s="26"/>
      <c r="D653" s="26"/>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row>
    <row r="654" spans="1:31" ht="18.600000000000001">
      <c r="A654" s="28"/>
      <c r="B654" s="26"/>
      <c r="C654" s="26"/>
      <c r="D654" s="26"/>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row>
    <row r="655" spans="1:31" ht="18.600000000000001">
      <c r="A655" s="28"/>
      <c r="B655" s="26"/>
      <c r="C655" s="26"/>
      <c r="D655" s="26"/>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row>
    <row r="656" spans="1:31" ht="18.600000000000001">
      <c r="A656" s="28"/>
      <c r="B656" s="26"/>
      <c r="C656" s="26"/>
      <c r="D656" s="26"/>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row>
    <row r="657" spans="1:31" ht="18.600000000000001">
      <c r="A657" s="28"/>
      <c r="B657" s="26"/>
      <c r="C657" s="26"/>
      <c r="D657" s="26"/>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row>
    <row r="658" spans="1:31" ht="18.600000000000001">
      <c r="A658" s="28"/>
      <c r="B658" s="26"/>
      <c r="C658" s="26"/>
      <c r="D658" s="26"/>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row>
    <row r="659" spans="1:31" ht="18.600000000000001">
      <c r="A659" s="28"/>
      <c r="B659" s="26"/>
      <c r="C659" s="26"/>
      <c r="D659" s="26"/>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row>
    <row r="660" spans="1:31" ht="18.600000000000001">
      <c r="A660" s="28"/>
      <c r="B660" s="26"/>
      <c r="C660" s="26"/>
      <c r="D660" s="26"/>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row>
    <row r="661" spans="1:31" ht="18.600000000000001">
      <c r="A661" s="28"/>
      <c r="B661" s="26"/>
      <c r="C661" s="26"/>
      <c r="D661" s="26"/>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row>
    <row r="662" spans="1:31" ht="18.600000000000001">
      <c r="A662" s="28"/>
      <c r="B662" s="26"/>
      <c r="C662" s="26"/>
      <c r="D662" s="26"/>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row>
    <row r="663" spans="1:31" ht="18.600000000000001">
      <c r="A663" s="28"/>
      <c r="B663" s="26"/>
      <c r="C663" s="26"/>
      <c r="D663" s="26"/>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row>
    <row r="664" spans="1:31" ht="18.600000000000001">
      <c r="A664" s="28"/>
      <c r="B664" s="26"/>
      <c r="C664" s="26"/>
      <c r="D664" s="26"/>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row>
    <row r="665" spans="1:31" ht="18.600000000000001">
      <c r="A665" s="28"/>
      <c r="B665" s="26"/>
      <c r="C665" s="26"/>
      <c r="D665" s="26"/>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row>
    <row r="666" spans="1:31" ht="18.600000000000001">
      <c r="A666" s="28"/>
      <c r="B666" s="26"/>
      <c r="C666" s="26"/>
      <c r="D666" s="26"/>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row>
    <row r="667" spans="1:31" ht="18.600000000000001">
      <c r="A667" s="28"/>
      <c r="B667" s="26"/>
      <c r="C667" s="26"/>
      <c r="D667" s="26"/>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row>
    <row r="668" spans="1:31" ht="18.600000000000001">
      <c r="A668" s="28"/>
      <c r="B668" s="26"/>
      <c r="C668" s="26"/>
      <c r="D668" s="26"/>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row>
    <row r="669" spans="1:31" ht="18.600000000000001">
      <c r="A669" s="28"/>
      <c r="B669" s="26"/>
      <c r="C669" s="26"/>
      <c r="D669" s="26"/>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row>
    <row r="670" spans="1:31" ht="18.600000000000001">
      <c r="A670" s="28"/>
      <c r="B670" s="26"/>
      <c r="C670" s="26"/>
      <c r="D670" s="26"/>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row>
    <row r="671" spans="1:31" ht="18.600000000000001">
      <c r="A671" s="28"/>
      <c r="B671" s="26"/>
      <c r="C671" s="26"/>
      <c r="D671" s="26"/>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row>
    <row r="672" spans="1:31" ht="18.600000000000001">
      <c r="A672" s="28"/>
      <c r="B672" s="26"/>
      <c r="C672" s="26"/>
      <c r="D672" s="26"/>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row>
    <row r="673" spans="1:31" ht="18.600000000000001">
      <c r="A673" s="28"/>
      <c r="B673" s="26"/>
      <c r="C673" s="26"/>
      <c r="D673" s="26"/>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row>
    <row r="674" spans="1:31" ht="18.600000000000001">
      <c r="A674" s="28"/>
      <c r="B674" s="26"/>
      <c r="C674" s="26"/>
      <c r="D674" s="26"/>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row>
    <row r="675" spans="1:31" ht="18.600000000000001">
      <c r="A675" s="28"/>
      <c r="B675" s="26"/>
      <c r="C675" s="26"/>
      <c r="D675" s="26"/>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row>
    <row r="676" spans="1:31" ht="18.600000000000001">
      <c r="A676" s="28"/>
      <c r="B676" s="26"/>
      <c r="C676" s="26"/>
      <c r="D676" s="26"/>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row>
    <row r="677" spans="1:31" ht="18.600000000000001">
      <c r="A677" s="28"/>
      <c r="B677" s="26"/>
      <c r="C677" s="26"/>
      <c r="D677" s="26"/>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row>
    <row r="678" spans="1:31" ht="18.600000000000001">
      <c r="A678" s="28"/>
      <c r="B678" s="26"/>
      <c r="C678" s="26"/>
      <c r="D678" s="26"/>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row>
    <row r="679" spans="1:31" ht="18.600000000000001">
      <c r="A679" s="28"/>
      <c r="B679" s="26"/>
      <c r="C679" s="26"/>
      <c r="D679" s="26"/>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row>
    <row r="680" spans="1:31" ht="18.600000000000001">
      <c r="A680" s="28"/>
      <c r="B680" s="26"/>
      <c r="C680" s="26"/>
      <c r="D680" s="26"/>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row>
    <row r="681" spans="1:31" ht="18.600000000000001">
      <c r="A681" s="28"/>
      <c r="B681" s="26"/>
      <c r="C681" s="26"/>
      <c r="D681" s="26"/>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row>
    <row r="682" spans="1:31" ht="18.600000000000001">
      <c r="A682" s="28"/>
      <c r="B682" s="26"/>
      <c r="C682" s="26"/>
      <c r="D682" s="26"/>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row>
    <row r="683" spans="1:31" ht="18.600000000000001">
      <c r="A683" s="28"/>
      <c r="B683" s="26"/>
      <c r="C683" s="26"/>
      <c r="D683" s="26"/>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row>
    <row r="684" spans="1:31" ht="18.600000000000001">
      <c r="A684" s="28"/>
      <c r="B684" s="26"/>
      <c r="C684" s="26"/>
      <c r="D684" s="26"/>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row>
    <row r="685" spans="1:31" ht="18.600000000000001">
      <c r="A685" s="28"/>
      <c r="B685" s="26"/>
      <c r="C685" s="26"/>
      <c r="D685" s="26"/>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row>
    <row r="686" spans="1:31" ht="18.600000000000001">
      <c r="A686" s="28"/>
      <c r="B686" s="26"/>
      <c r="C686" s="26"/>
      <c r="D686" s="26"/>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row>
    <row r="687" spans="1:31" ht="18.600000000000001">
      <c r="A687" s="28"/>
      <c r="B687" s="26"/>
      <c r="C687" s="26"/>
      <c r="D687" s="26"/>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row>
    <row r="688" spans="1:31" ht="18.600000000000001">
      <c r="A688" s="28"/>
      <c r="B688" s="26"/>
      <c r="C688" s="26"/>
      <c r="D688" s="26"/>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row>
    <row r="689" spans="1:31" ht="18.600000000000001">
      <c r="A689" s="28"/>
      <c r="B689" s="26"/>
      <c r="C689" s="26"/>
      <c r="D689" s="26"/>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row>
    <row r="690" spans="1:31" ht="18.600000000000001">
      <c r="A690" s="28"/>
      <c r="B690" s="26"/>
      <c r="C690" s="26"/>
      <c r="D690" s="26"/>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row>
    <row r="691" spans="1:31" ht="18.600000000000001">
      <c r="A691" s="28"/>
      <c r="B691" s="26"/>
      <c r="C691" s="26"/>
      <c r="D691" s="26"/>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row>
    <row r="692" spans="1:31" ht="18.600000000000001">
      <c r="A692" s="28"/>
      <c r="B692" s="26"/>
      <c r="C692" s="26"/>
      <c r="D692" s="26"/>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row>
    <row r="693" spans="1:31" ht="18.600000000000001">
      <c r="A693" s="28"/>
      <c r="B693" s="26"/>
      <c r="C693" s="26"/>
      <c r="D693" s="26"/>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row>
    <row r="694" spans="1:31" ht="18.600000000000001">
      <c r="A694" s="28"/>
      <c r="B694" s="26"/>
      <c r="C694" s="26"/>
      <c r="D694" s="26"/>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row>
    <row r="695" spans="1:31" ht="18.600000000000001">
      <c r="A695" s="28"/>
      <c r="B695" s="26"/>
      <c r="C695" s="26"/>
      <c r="D695" s="26"/>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row>
    <row r="696" spans="1:31" ht="18.600000000000001">
      <c r="A696" s="28"/>
      <c r="B696" s="26"/>
      <c r="C696" s="26"/>
      <c r="D696" s="26"/>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row>
    <row r="697" spans="1:31" ht="18.600000000000001">
      <c r="A697" s="28"/>
      <c r="B697" s="26"/>
      <c r="C697" s="26"/>
      <c r="D697" s="26"/>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row>
    <row r="698" spans="1:31" ht="18.600000000000001">
      <c r="A698" s="28"/>
      <c r="B698" s="26"/>
      <c r="C698" s="26"/>
      <c r="D698" s="26"/>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row>
    <row r="699" spans="1:31" ht="18.600000000000001">
      <c r="A699" s="28"/>
      <c r="B699" s="26"/>
      <c r="C699" s="26"/>
      <c r="D699" s="26"/>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row>
    <row r="700" spans="1:31" ht="18.600000000000001">
      <c r="A700" s="28"/>
      <c r="B700" s="26"/>
      <c r="C700" s="26"/>
      <c r="D700" s="26"/>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row>
    <row r="701" spans="1:31" ht="18.600000000000001">
      <c r="A701" s="28"/>
      <c r="B701" s="26"/>
      <c r="C701" s="26"/>
      <c r="D701" s="26"/>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row>
    <row r="702" spans="1:31" ht="18.600000000000001">
      <c r="A702" s="28"/>
      <c r="B702" s="26"/>
      <c r="C702" s="26"/>
      <c r="D702" s="26"/>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row>
    <row r="703" spans="1:31" ht="18.600000000000001">
      <c r="A703" s="28"/>
      <c r="B703" s="26"/>
      <c r="C703" s="26"/>
      <c r="D703" s="26"/>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row>
    <row r="704" spans="1:31" ht="18.600000000000001">
      <c r="A704" s="28"/>
      <c r="B704" s="26"/>
      <c r="C704" s="26"/>
      <c r="D704" s="26"/>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row>
    <row r="705" spans="1:31" ht="18.600000000000001">
      <c r="A705" s="28"/>
      <c r="B705" s="26"/>
      <c r="C705" s="26"/>
      <c r="D705" s="26"/>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row>
    <row r="706" spans="1:31" ht="18.600000000000001">
      <c r="A706" s="28"/>
      <c r="B706" s="26"/>
      <c r="C706" s="26"/>
      <c r="D706" s="26"/>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row>
    <row r="707" spans="1:31" ht="18.600000000000001">
      <c r="A707" s="28"/>
      <c r="B707" s="26"/>
      <c r="C707" s="26"/>
      <c r="D707" s="26"/>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row>
    <row r="708" spans="1:31" ht="18.600000000000001">
      <c r="A708" s="28"/>
      <c r="B708" s="26"/>
      <c r="C708" s="26"/>
      <c r="D708" s="26"/>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row>
    <row r="709" spans="1:31" ht="18.600000000000001">
      <c r="A709" s="28"/>
      <c r="B709" s="26"/>
      <c r="C709" s="26"/>
      <c r="D709" s="26"/>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row>
    <row r="710" spans="1:31" ht="18.600000000000001">
      <c r="A710" s="28"/>
      <c r="B710" s="26"/>
      <c r="C710" s="26"/>
      <c r="D710" s="26"/>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row>
    <row r="711" spans="1:31" ht="18.600000000000001">
      <c r="A711" s="28"/>
      <c r="B711" s="26"/>
      <c r="C711" s="26"/>
      <c r="D711" s="26"/>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row>
    <row r="712" spans="1:31" ht="18.600000000000001">
      <c r="A712" s="28"/>
      <c r="B712" s="26"/>
      <c r="C712" s="26"/>
      <c r="D712" s="26"/>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row>
    <row r="713" spans="1:31" ht="18.600000000000001">
      <c r="A713" s="28"/>
      <c r="B713" s="26"/>
      <c r="C713" s="26"/>
      <c r="D713" s="26"/>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row>
    <row r="714" spans="1:31" ht="18.600000000000001">
      <c r="A714" s="28"/>
      <c r="B714" s="26"/>
      <c r="C714" s="26"/>
      <c r="D714" s="26"/>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row>
    <row r="715" spans="1:31" ht="18.600000000000001">
      <c r="A715" s="28"/>
      <c r="B715" s="26"/>
      <c r="C715" s="26"/>
      <c r="D715" s="26"/>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row>
    <row r="716" spans="1:31" ht="18.600000000000001">
      <c r="A716" s="28"/>
      <c r="B716" s="26"/>
      <c r="C716" s="26"/>
      <c r="D716" s="26"/>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row>
    <row r="717" spans="1:31" ht="18.600000000000001">
      <c r="A717" s="28"/>
      <c r="B717" s="26"/>
      <c r="C717" s="26"/>
      <c r="D717" s="26"/>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row>
    <row r="718" spans="1:31" ht="18.600000000000001">
      <c r="A718" s="28"/>
      <c r="B718" s="26"/>
      <c r="C718" s="26"/>
      <c r="D718" s="26"/>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row>
    <row r="719" spans="1:31" ht="18.600000000000001">
      <c r="A719" s="28"/>
      <c r="B719" s="26"/>
      <c r="C719" s="26"/>
      <c r="D719" s="26"/>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row>
    <row r="720" spans="1:31" ht="18.600000000000001">
      <c r="A720" s="28"/>
      <c r="B720" s="26"/>
      <c r="C720" s="26"/>
      <c r="D720" s="26"/>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row>
    <row r="721" spans="1:31" ht="18.600000000000001">
      <c r="A721" s="28"/>
      <c r="B721" s="26"/>
      <c r="C721" s="26"/>
      <c r="D721" s="26"/>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row>
    <row r="722" spans="1:31" ht="18.600000000000001">
      <c r="A722" s="28"/>
      <c r="B722" s="26"/>
      <c r="C722" s="26"/>
      <c r="D722" s="26"/>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row>
    <row r="723" spans="1:31" ht="18.600000000000001">
      <c r="A723" s="28"/>
      <c r="B723" s="26"/>
      <c r="C723" s="26"/>
      <c r="D723" s="26"/>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row>
    <row r="724" spans="1:31" ht="18.600000000000001">
      <c r="A724" s="28"/>
      <c r="B724" s="26"/>
      <c r="C724" s="26"/>
      <c r="D724" s="26"/>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row>
    <row r="725" spans="1:31" ht="18.600000000000001">
      <c r="A725" s="28"/>
      <c r="B725" s="26"/>
      <c r="C725" s="26"/>
      <c r="D725" s="26"/>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row>
    <row r="726" spans="1:31" ht="18.600000000000001">
      <c r="A726" s="28"/>
      <c r="B726" s="26"/>
      <c r="C726" s="26"/>
      <c r="D726" s="26"/>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row>
    <row r="727" spans="1:31" ht="18.600000000000001">
      <c r="A727" s="28"/>
      <c r="B727" s="26"/>
      <c r="C727" s="26"/>
      <c r="D727" s="26"/>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row>
    <row r="728" spans="1:31" ht="18.600000000000001">
      <c r="A728" s="28"/>
      <c r="B728" s="26"/>
      <c r="C728" s="26"/>
      <c r="D728" s="26"/>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row>
    <row r="729" spans="1:31" ht="18.600000000000001">
      <c r="A729" s="28"/>
      <c r="B729" s="26"/>
      <c r="C729" s="26"/>
      <c r="D729" s="26"/>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row>
    <row r="730" spans="1:31" ht="18.600000000000001">
      <c r="A730" s="28"/>
      <c r="B730" s="26"/>
      <c r="C730" s="26"/>
      <c r="D730" s="26"/>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row>
    <row r="731" spans="1:31" ht="18.600000000000001">
      <c r="A731" s="28"/>
      <c r="B731" s="26"/>
      <c r="C731" s="26"/>
      <c r="D731" s="26"/>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row>
    <row r="732" spans="1:31" ht="18.600000000000001">
      <c r="A732" s="28"/>
      <c r="B732" s="26"/>
      <c r="C732" s="26"/>
      <c r="D732" s="26"/>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row>
    <row r="733" spans="1:31" ht="18.600000000000001">
      <c r="A733" s="28"/>
      <c r="B733" s="26"/>
      <c r="C733" s="26"/>
      <c r="D733" s="26"/>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row>
    <row r="734" spans="1:31" ht="18.600000000000001">
      <c r="A734" s="28"/>
      <c r="B734" s="26"/>
      <c r="C734" s="26"/>
      <c r="D734" s="26"/>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row>
    <row r="735" spans="1:31" ht="18.600000000000001">
      <c r="A735" s="28"/>
      <c r="B735" s="26"/>
      <c r="C735" s="26"/>
      <c r="D735" s="26"/>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row>
    <row r="736" spans="1:31" ht="18.600000000000001">
      <c r="A736" s="28"/>
      <c r="B736" s="26"/>
      <c r="C736" s="26"/>
      <c r="D736" s="26"/>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row>
    <row r="737" spans="1:31" ht="18.600000000000001">
      <c r="A737" s="28"/>
      <c r="B737" s="26"/>
      <c r="C737" s="26"/>
      <c r="D737" s="26"/>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row>
    <row r="738" spans="1:31" ht="18.600000000000001">
      <c r="A738" s="28"/>
      <c r="B738" s="26"/>
      <c r="C738" s="26"/>
      <c r="D738" s="26"/>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row>
    <row r="739" spans="1:31" ht="18.600000000000001">
      <c r="A739" s="28"/>
      <c r="B739" s="26"/>
      <c r="C739" s="26"/>
      <c r="D739" s="26"/>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row>
    <row r="740" spans="1:31" ht="18.600000000000001">
      <c r="A740" s="28"/>
      <c r="B740" s="26"/>
      <c r="C740" s="26"/>
      <c r="D740" s="26"/>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row>
    <row r="741" spans="1:31" ht="18.600000000000001">
      <c r="A741" s="28"/>
      <c r="B741" s="26"/>
      <c r="C741" s="26"/>
      <c r="D741" s="26"/>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row>
    <row r="742" spans="1:31" ht="18.600000000000001">
      <c r="A742" s="28"/>
      <c r="B742" s="26"/>
      <c r="C742" s="26"/>
      <c r="D742" s="26"/>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row>
    <row r="743" spans="1:31" ht="18.600000000000001">
      <c r="A743" s="28"/>
      <c r="B743" s="26"/>
      <c r="C743" s="26"/>
      <c r="D743" s="26"/>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row>
    <row r="744" spans="1:31" ht="18.600000000000001">
      <c r="A744" s="28"/>
      <c r="B744" s="26"/>
      <c r="C744" s="26"/>
      <c r="D744" s="26"/>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row>
    <row r="745" spans="1:31" ht="18.600000000000001">
      <c r="A745" s="28"/>
      <c r="B745" s="26"/>
      <c r="C745" s="26"/>
      <c r="D745" s="26"/>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row>
    <row r="746" spans="1:31" ht="18.600000000000001">
      <c r="A746" s="28"/>
      <c r="B746" s="26"/>
      <c r="C746" s="26"/>
      <c r="D746" s="26"/>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row>
    <row r="747" spans="1:31" ht="18.600000000000001">
      <c r="A747" s="28"/>
      <c r="B747" s="26"/>
      <c r="C747" s="26"/>
      <c r="D747" s="26"/>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row>
    <row r="748" spans="1:31" ht="18.600000000000001">
      <c r="A748" s="28"/>
      <c r="B748" s="26"/>
      <c r="C748" s="26"/>
      <c r="D748" s="26"/>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row>
    <row r="749" spans="1:31" ht="18.600000000000001">
      <c r="A749" s="28"/>
      <c r="B749" s="26"/>
      <c r="C749" s="26"/>
      <c r="D749" s="26"/>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row>
    <row r="750" spans="1:31" ht="18.600000000000001">
      <c r="A750" s="28"/>
      <c r="B750" s="26"/>
      <c r="C750" s="26"/>
      <c r="D750" s="26"/>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row>
    <row r="751" spans="1:31" ht="18.600000000000001">
      <c r="A751" s="28"/>
      <c r="B751" s="26"/>
      <c r="C751" s="26"/>
      <c r="D751" s="26"/>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row>
    <row r="752" spans="1:31" ht="18.600000000000001">
      <c r="A752" s="28"/>
      <c r="B752" s="26"/>
      <c r="C752" s="26"/>
      <c r="D752" s="26"/>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row>
    <row r="753" spans="1:31" ht="18.600000000000001">
      <c r="A753" s="28"/>
      <c r="B753" s="26"/>
      <c r="C753" s="26"/>
      <c r="D753" s="26"/>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row>
    <row r="754" spans="1:31" ht="18.600000000000001">
      <c r="A754" s="28"/>
      <c r="B754" s="26"/>
      <c r="C754" s="26"/>
      <c r="D754" s="26"/>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row>
    <row r="755" spans="1:31" ht="18.600000000000001">
      <c r="A755" s="28"/>
      <c r="B755" s="26"/>
      <c r="C755" s="26"/>
      <c r="D755" s="26"/>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row>
    <row r="756" spans="1:31" ht="18.600000000000001">
      <c r="A756" s="28"/>
      <c r="B756" s="26"/>
      <c r="C756" s="26"/>
      <c r="D756" s="26"/>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row>
    <row r="757" spans="1:31" ht="18.600000000000001">
      <c r="A757" s="28"/>
      <c r="B757" s="26"/>
      <c r="C757" s="26"/>
      <c r="D757" s="26"/>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row>
    <row r="758" spans="1:31" ht="18.600000000000001">
      <c r="A758" s="28"/>
      <c r="B758" s="26"/>
      <c r="C758" s="26"/>
      <c r="D758" s="26"/>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row>
    <row r="759" spans="1:31" ht="18.600000000000001">
      <c r="A759" s="28"/>
      <c r="B759" s="26"/>
      <c r="C759" s="26"/>
      <c r="D759" s="26"/>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row>
    <row r="760" spans="1:31" ht="18.600000000000001">
      <c r="A760" s="28"/>
      <c r="B760" s="26"/>
      <c r="C760" s="26"/>
      <c r="D760" s="26"/>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row>
    <row r="761" spans="1:31" ht="18.600000000000001">
      <c r="A761" s="28"/>
      <c r="B761" s="26"/>
      <c r="C761" s="26"/>
      <c r="D761" s="26"/>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row>
    <row r="762" spans="1:31" ht="18.600000000000001">
      <c r="A762" s="28"/>
      <c r="B762" s="26"/>
      <c r="C762" s="26"/>
      <c r="D762" s="26"/>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row>
    <row r="763" spans="1:31" ht="18.600000000000001">
      <c r="A763" s="28"/>
      <c r="B763" s="26"/>
      <c r="C763" s="26"/>
      <c r="D763" s="26"/>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row>
    <row r="764" spans="1:31" ht="18.600000000000001">
      <c r="A764" s="28"/>
      <c r="B764" s="26"/>
      <c r="C764" s="26"/>
      <c r="D764" s="26"/>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row>
    <row r="765" spans="1:31" ht="18.600000000000001">
      <c r="A765" s="28"/>
      <c r="B765" s="26"/>
      <c r="C765" s="26"/>
      <c r="D765" s="26"/>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row>
    <row r="766" spans="1:31" ht="18.600000000000001">
      <c r="A766" s="28"/>
      <c r="B766" s="26"/>
      <c r="C766" s="26"/>
      <c r="D766" s="26"/>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row>
    <row r="767" spans="1:31" ht="18.600000000000001">
      <c r="A767" s="28"/>
      <c r="B767" s="26"/>
      <c r="C767" s="26"/>
      <c r="D767" s="26"/>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row>
    <row r="768" spans="1:31" ht="18.600000000000001">
      <c r="A768" s="28"/>
      <c r="B768" s="26"/>
      <c r="C768" s="26"/>
      <c r="D768" s="26"/>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row>
    <row r="769" spans="1:31" ht="18.600000000000001">
      <c r="A769" s="28"/>
      <c r="B769" s="26"/>
      <c r="C769" s="26"/>
      <c r="D769" s="26"/>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row>
    <row r="770" spans="1:31" ht="18.600000000000001">
      <c r="A770" s="28"/>
      <c r="B770" s="26"/>
      <c r="C770" s="26"/>
      <c r="D770" s="26"/>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row>
    <row r="771" spans="1:31" ht="18.600000000000001">
      <c r="A771" s="28"/>
      <c r="B771" s="26"/>
      <c r="C771" s="26"/>
      <c r="D771" s="26"/>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row>
    <row r="772" spans="1:31" ht="18.600000000000001">
      <c r="A772" s="28"/>
      <c r="B772" s="26"/>
      <c r="C772" s="26"/>
      <c r="D772" s="26"/>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row>
    <row r="773" spans="1:31" ht="18.600000000000001">
      <c r="A773" s="28"/>
      <c r="B773" s="26"/>
      <c r="C773" s="26"/>
      <c r="D773" s="26"/>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row>
    <row r="774" spans="1:31" ht="18.600000000000001">
      <c r="A774" s="28"/>
      <c r="B774" s="26"/>
      <c r="C774" s="26"/>
      <c r="D774" s="26"/>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row>
    <row r="775" spans="1:31" ht="18.600000000000001">
      <c r="A775" s="28"/>
      <c r="B775" s="26"/>
      <c r="C775" s="26"/>
      <c r="D775" s="26"/>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row>
    <row r="776" spans="1:31" ht="18.600000000000001">
      <c r="A776" s="28"/>
      <c r="B776" s="26"/>
      <c r="C776" s="26"/>
      <c r="D776" s="26"/>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row>
    <row r="777" spans="1:31" ht="18.600000000000001">
      <c r="A777" s="28"/>
      <c r="B777" s="26"/>
      <c r="C777" s="26"/>
      <c r="D777" s="26"/>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row>
    <row r="778" spans="1:31" ht="18.600000000000001">
      <c r="A778" s="28"/>
      <c r="B778" s="26"/>
      <c r="C778" s="26"/>
      <c r="D778" s="26"/>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row>
    <row r="779" spans="1:31" ht="18.600000000000001">
      <c r="A779" s="28"/>
      <c r="B779" s="26"/>
      <c r="C779" s="26"/>
      <c r="D779" s="26"/>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row>
    <row r="780" spans="1:31" ht="18.600000000000001">
      <c r="A780" s="28"/>
      <c r="B780" s="26"/>
      <c r="C780" s="26"/>
      <c r="D780" s="26"/>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row>
    <row r="781" spans="1:31" ht="18.600000000000001">
      <c r="A781" s="28"/>
      <c r="B781" s="26"/>
      <c r="C781" s="26"/>
      <c r="D781" s="26"/>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row>
    <row r="782" spans="1:31" ht="18.600000000000001">
      <c r="A782" s="28"/>
      <c r="B782" s="26"/>
      <c r="C782" s="26"/>
      <c r="D782" s="26"/>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row>
    <row r="783" spans="1:31" ht="18.600000000000001">
      <c r="A783" s="28"/>
      <c r="B783" s="26"/>
      <c r="C783" s="26"/>
      <c r="D783" s="26"/>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row>
    <row r="784" spans="1:31" ht="18.600000000000001">
      <c r="A784" s="28"/>
      <c r="B784" s="26"/>
      <c r="C784" s="26"/>
      <c r="D784" s="26"/>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row>
    <row r="785" spans="1:31" ht="18.600000000000001">
      <c r="A785" s="28"/>
      <c r="B785" s="26"/>
      <c r="C785" s="26"/>
      <c r="D785" s="26"/>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row>
    <row r="786" spans="1:31" ht="18.600000000000001">
      <c r="A786" s="28"/>
      <c r="B786" s="26"/>
      <c r="C786" s="26"/>
      <c r="D786" s="26"/>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row>
    <row r="787" spans="1:31" ht="18.600000000000001">
      <c r="A787" s="28"/>
      <c r="B787" s="26"/>
      <c r="C787" s="26"/>
      <c r="D787" s="26"/>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row>
    <row r="788" spans="1:31" ht="18.600000000000001">
      <c r="A788" s="28"/>
      <c r="B788" s="26"/>
      <c r="C788" s="26"/>
      <c r="D788" s="26"/>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row>
    <row r="789" spans="1:31" ht="18.600000000000001">
      <c r="A789" s="28"/>
      <c r="B789" s="26"/>
      <c r="C789" s="26"/>
      <c r="D789" s="26"/>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row>
    <row r="790" spans="1:31" ht="18.600000000000001">
      <c r="A790" s="28"/>
      <c r="B790" s="26"/>
      <c r="C790" s="26"/>
      <c r="D790" s="26"/>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row>
    <row r="791" spans="1:31" ht="18.600000000000001">
      <c r="A791" s="28"/>
      <c r="B791" s="26"/>
      <c r="C791" s="26"/>
      <c r="D791" s="26"/>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row>
    <row r="792" spans="1:31" ht="18.600000000000001">
      <c r="A792" s="28"/>
      <c r="B792" s="26"/>
      <c r="C792" s="26"/>
      <c r="D792" s="26"/>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row>
    <row r="793" spans="1:31" ht="18.600000000000001">
      <c r="A793" s="28"/>
      <c r="B793" s="26"/>
      <c r="C793" s="26"/>
      <c r="D793" s="26"/>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row>
    <row r="794" spans="1:31" ht="18.600000000000001">
      <c r="A794" s="28"/>
      <c r="B794" s="26"/>
      <c r="C794" s="26"/>
      <c r="D794" s="26"/>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row>
    <row r="795" spans="1:31" ht="18.600000000000001">
      <c r="A795" s="28"/>
      <c r="B795" s="26"/>
      <c r="C795" s="26"/>
      <c r="D795" s="26"/>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row>
    <row r="796" spans="1:31" ht="18.600000000000001">
      <c r="A796" s="28"/>
      <c r="B796" s="26"/>
      <c r="C796" s="26"/>
      <c r="D796" s="26"/>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row>
    <row r="797" spans="1:31" ht="18.600000000000001">
      <c r="A797" s="28"/>
      <c r="B797" s="26"/>
      <c r="C797" s="26"/>
      <c r="D797" s="26"/>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row>
    <row r="798" spans="1:31" ht="18.600000000000001">
      <c r="A798" s="28"/>
      <c r="B798" s="26"/>
      <c r="C798" s="26"/>
      <c r="D798" s="26"/>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row>
    <row r="799" spans="1:31" ht="18.600000000000001">
      <c r="A799" s="28"/>
      <c r="B799" s="26"/>
      <c r="C799" s="26"/>
      <c r="D799" s="26"/>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row>
    <row r="800" spans="1:31" ht="18.600000000000001">
      <c r="A800" s="28"/>
      <c r="B800" s="26"/>
      <c r="C800" s="26"/>
      <c r="D800" s="26"/>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row>
    <row r="801" spans="1:31" ht="18.600000000000001">
      <c r="A801" s="28"/>
      <c r="B801" s="26"/>
      <c r="C801" s="26"/>
      <c r="D801" s="26"/>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row>
    <row r="802" spans="1:31" ht="18.600000000000001">
      <c r="A802" s="28"/>
      <c r="B802" s="26"/>
      <c r="C802" s="26"/>
      <c r="D802" s="26"/>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row>
    <row r="803" spans="1:31" ht="18.600000000000001">
      <c r="A803" s="28"/>
      <c r="B803" s="26"/>
      <c r="C803" s="26"/>
      <c r="D803" s="26"/>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row>
    <row r="804" spans="1:31" ht="18.600000000000001">
      <c r="A804" s="28"/>
      <c r="B804" s="26"/>
      <c r="C804" s="26"/>
      <c r="D804" s="26"/>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row>
    <row r="805" spans="1:31" ht="18.600000000000001">
      <c r="A805" s="28"/>
      <c r="B805" s="26"/>
      <c r="C805" s="26"/>
      <c r="D805" s="26"/>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row>
    <row r="806" spans="1:31" ht="18.600000000000001">
      <c r="A806" s="28"/>
      <c r="B806" s="26"/>
      <c r="C806" s="26"/>
      <c r="D806" s="26"/>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row>
    <row r="807" spans="1:31" ht="18.600000000000001">
      <c r="A807" s="28"/>
      <c r="B807" s="26"/>
      <c r="C807" s="26"/>
      <c r="D807" s="26"/>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row>
    <row r="808" spans="1:31" ht="18.600000000000001">
      <c r="A808" s="28"/>
      <c r="B808" s="26"/>
      <c r="C808" s="26"/>
      <c r="D808" s="26"/>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row>
    <row r="809" spans="1:31" ht="18.600000000000001">
      <c r="A809" s="28"/>
      <c r="B809" s="26"/>
      <c r="C809" s="26"/>
      <c r="D809" s="26"/>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row>
    <row r="810" spans="1:31" ht="18.600000000000001">
      <c r="A810" s="28"/>
      <c r="B810" s="26"/>
      <c r="C810" s="26"/>
      <c r="D810" s="26"/>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row>
    <row r="811" spans="1:31" ht="18.600000000000001">
      <c r="A811" s="28"/>
      <c r="B811" s="26"/>
      <c r="C811" s="26"/>
      <c r="D811" s="26"/>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row>
    <row r="812" spans="1:31" ht="18.600000000000001">
      <c r="A812" s="28"/>
      <c r="B812" s="26"/>
      <c r="C812" s="26"/>
      <c r="D812" s="26"/>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row>
    <row r="813" spans="1:31" ht="18.600000000000001">
      <c r="A813" s="28"/>
      <c r="B813" s="26"/>
      <c r="C813" s="26"/>
      <c r="D813" s="26"/>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row>
    <row r="814" spans="1:31" ht="18.600000000000001">
      <c r="A814" s="28"/>
      <c r="B814" s="26"/>
      <c r="C814" s="26"/>
      <c r="D814" s="26"/>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row>
    <row r="815" spans="1:31" ht="18.600000000000001">
      <c r="A815" s="28"/>
      <c r="B815" s="26"/>
      <c r="C815" s="26"/>
      <c r="D815" s="26"/>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row>
    <row r="816" spans="1:31" ht="18.600000000000001">
      <c r="A816" s="28"/>
      <c r="B816" s="26"/>
      <c r="C816" s="26"/>
      <c r="D816" s="26"/>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row>
    <row r="817" spans="1:31" ht="18.600000000000001">
      <c r="A817" s="28"/>
      <c r="B817" s="26"/>
      <c r="C817" s="26"/>
      <c r="D817" s="26"/>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row>
    <row r="818" spans="1:31" ht="18.600000000000001">
      <c r="A818" s="28"/>
      <c r="B818" s="26"/>
      <c r="C818" s="26"/>
      <c r="D818" s="26"/>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row>
    <row r="819" spans="1:31" ht="18.600000000000001">
      <c r="A819" s="28"/>
      <c r="B819" s="26"/>
      <c r="C819" s="26"/>
      <c r="D819" s="26"/>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row>
    <row r="820" spans="1:31" ht="18.600000000000001">
      <c r="A820" s="28"/>
      <c r="B820" s="26"/>
      <c r="C820" s="26"/>
      <c r="D820" s="26"/>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row>
    <row r="821" spans="1:31" ht="18.600000000000001">
      <c r="A821" s="28"/>
      <c r="B821" s="26"/>
      <c r="C821" s="26"/>
      <c r="D821" s="26"/>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row>
    <row r="822" spans="1:31" ht="18.600000000000001">
      <c r="A822" s="28"/>
      <c r="B822" s="26"/>
      <c r="C822" s="26"/>
      <c r="D822" s="26"/>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row>
    <row r="823" spans="1:31" ht="18.600000000000001">
      <c r="A823" s="28"/>
      <c r="B823" s="26"/>
      <c r="C823" s="26"/>
      <c r="D823" s="26"/>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row>
    <row r="824" spans="1:31" ht="18.600000000000001">
      <c r="A824" s="28"/>
      <c r="B824" s="26"/>
      <c r="C824" s="26"/>
      <c r="D824" s="26"/>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row>
    <row r="825" spans="1:31" ht="18.600000000000001">
      <c r="A825" s="28"/>
      <c r="B825" s="26"/>
      <c r="C825" s="26"/>
      <c r="D825" s="26"/>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row>
    <row r="826" spans="1:31" ht="18.600000000000001">
      <c r="A826" s="28"/>
      <c r="B826" s="26"/>
      <c r="C826" s="26"/>
      <c r="D826" s="26"/>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row>
    <row r="827" spans="1:31" ht="18.600000000000001">
      <c r="A827" s="28"/>
      <c r="B827" s="26"/>
      <c r="C827" s="26"/>
      <c r="D827" s="26"/>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row>
    <row r="828" spans="1:31" ht="18.600000000000001">
      <c r="A828" s="28"/>
      <c r="B828" s="26"/>
      <c r="C828" s="26"/>
      <c r="D828" s="26"/>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row>
    <row r="829" spans="1:31" ht="18.600000000000001">
      <c r="A829" s="28"/>
      <c r="B829" s="26"/>
      <c r="C829" s="26"/>
      <c r="D829" s="26"/>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row>
    <row r="830" spans="1:31" ht="18.600000000000001">
      <c r="A830" s="28"/>
      <c r="B830" s="26"/>
      <c r="C830" s="26"/>
      <c r="D830" s="26"/>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row>
    <row r="831" spans="1:31" ht="18.600000000000001">
      <c r="A831" s="28"/>
      <c r="B831" s="26"/>
      <c r="C831" s="26"/>
      <c r="D831" s="26"/>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row>
    <row r="832" spans="1:31" ht="18.600000000000001">
      <c r="A832" s="28"/>
      <c r="B832" s="26"/>
      <c r="C832" s="26"/>
      <c r="D832" s="26"/>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row>
    <row r="833" spans="1:31" ht="18.600000000000001">
      <c r="A833" s="28"/>
      <c r="B833" s="26"/>
      <c r="C833" s="26"/>
      <c r="D833" s="26"/>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row>
    <row r="834" spans="1:31" ht="18.600000000000001">
      <c r="A834" s="28"/>
      <c r="B834" s="26"/>
      <c r="C834" s="26"/>
      <c r="D834" s="26"/>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row>
    <row r="835" spans="1:31" ht="18.600000000000001">
      <c r="A835" s="28"/>
      <c r="B835" s="26"/>
      <c r="C835" s="26"/>
      <c r="D835" s="26"/>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row>
    <row r="836" spans="1:31" ht="18.600000000000001">
      <c r="A836" s="28"/>
      <c r="B836" s="26"/>
      <c r="C836" s="26"/>
      <c r="D836" s="26"/>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row>
    <row r="837" spans="1:31" ht="18.600000000000001">
      <c r="A837" s="28"/>
      <c r="B837" s="26"/>
      <c r="C837" s="26"/>
      <c r="D837" s="26"/>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row>
    <row r="838" spans="1:31" ht="18.600000000000001">
      <c r="A838" s="28"/>
      <c r="B838" s="26"/>
      <c r="C838" s="26"/>
      <c r="D838" s="26"/>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row>
    <row r="839" spans="1:31" ht="18.600000000000001">
      <c r="A839" s="28"/>
      <c r="B839" s="26"/>
      <c r="C839" s="26"/>
      <c r="D839" s="26"/>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row>
    <row r="840" spans="1:31" ht="18.600000000000001">
      <c r="A840" s="28"/>
      <c r="B840" s="26"/>
      <c r="C840" s="26"/>
      <c r="D840" s="26"/>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row>
    <row r="841" spans="1:31" ht="18.600000000000001">
      <c r="A841" s="28"/>
      <c r="B841" s="26"/>
      <c r="C841" s="26"/>
      <c r="D841" s="26"/>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row>
    <row r="842" spans="1:31" ht="18.600000000000001">
      <c r="A842" s="28"/>
      <c r="B842" s="26"/>
      <c r="C842" s="26"/>
      <c r="D842" s="26"/>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row>
    <row r="843" spans="1:31" ht="18.600000000000001">
      <c r="A843" s="28"/>
      <c r="B843" s="26"/>
      <c r="C843" s="26"/>
      <c r="D843" s="26"/>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row>
    <row r="844" spans="1:31" ht="18.600000000000001">
      <c r="A844" s="28"/>
      <c r="B844" s="26"/>
      <c r="C844" s="26"/>
      <c r="D844" s="26"/>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row>
    <row r="845" spans="1:31" ht="18.600000000000001">
      <c r="A845" s="28"/>
      <c r="B845" s="26"/>
      <c r="C845" s="26"/>
      <c r="D845" s="26"/>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row>
    <row r="846" spans="1:31" ht="18.600000000000001">
      <c r="A846" s="28"/>
      <c r="B846" s="26"/>
      <c r="C846" s="26"/>
      <c r="D846" s="26"/>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row>
    <row r="847" spans="1:31" ht="18.600000000000001">
      <c r="A847" s="28"/>
      <c r="B847" s="26"/>
      <c r="C847" s="26"/>
      <c r="D847" s="26"/>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row>
    <row r="848" spans="1:31" ht="18.600000000000001">
      <c r="A848" s="28"/>
      <c r="B848" s="26"/>
      <c r="C848" s="26"/>
      <c r="D848" s="26"/>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row>
    <row r="849" spans="1:31" ht="18.600000000000001">
      <c r="A849" s="28"/>
      <c r="B849" s="26"/>
      <c r="C849" s="26"/>
      <c r="D849" s="26"/>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row>
    <row r="850" spans="1:31" ht="18.600000000000001">
      <c r="A850" s="28"/>
      <c r="B850" s="26"/>
      <c r="C850" s="26"/>
      <c r="D850" s="26"/>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row>
    <row r="851" spans="1:31" ht="18.600000000000001">
      <c r="A851" s="28"/>
      <c r="B851" s="26"/>
      <c r="C851" s="26"/>
      <c r="D851" s="26"/>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row>
    <row r="852" spans="1:31" ht="18.600000000000001">
      <c r="A852" s="28"/>
      <c r="B852" s="26"/>
      <c r="C852" s="26"/>
      <c r="D852" s="26"/>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row>
    <row r="853" spans="1:31" ht="18.600000000000001">
      <c r="A853" s="28"/>
      <c r="B853" s="26"/>
      <c r="C853" s="26"/>
      <c r="D853" s="26"/>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row>
    <row r="854" spans="1:31" ht="18.600000000000001">
      <c r="A854" s="28"/>
      <c r="B854" s="26"/>
      <c r="C854" s="26"/>
      <c r="D854" s="26"/>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row>
    <row r="855" spans="1:31" ht="18.600000000000001">
      <c r="A855" s="28"/>
      <c r="B855" s="26"/>
      <c r="C855" s="26"/>
      <c r="D855" s="26"/>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row>
    <row r="856" spans="1:31" ht="18.600000000000001">
      <c r="A856" s="28"/>
      <c r="B856" s="26"/>
      <c r="C856" s="26"/>
      <c r="D856" s="26"/>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row>
    <row r="857" spans="1:31" ht="18.600000000000001">
      <c r="A857" s="28"/>
      <c r="B857" s="26"/>
      <c r="C857" s="26"/>
      <c r="D857" s="26"/>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row>
    <row r="858" spans="1:31" ht="18.600000000000001">
      <c r="A858" s="28"/>
      <c r="B858" s="26"/>
      <c r="C858" s="26"/>
      <c r="D858" s="26"/>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row>
    <row r="859" spans="1:31" ht="18.600000000000001">
      <c r="A859" s="28"/>
      <c r="B859" s="26"/>
      <c r="C859" s="26"/>
      <c r="D859" s="26"/>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row>
    <row r="860" spans="1:31" ht="18.600000000000001">
      <c r="A860" s="28"/>
      <c r="B860" s="26"/>
      <c r="C860" s="26"/>
      <c r="D860" s="26"/>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row>
    <row r="861" spans="1:31" ht="18.600000000000001">
      <c r="A861" s="28"/>
      <c r="B861" s="26"/>
      <c r="C861" s="26"/>
      <c r="D861" s="26"/>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row>
    <row r="862" spans="1:31" ht="18.600000000000001">
      <c r="A862" s="28"/>
      <c r="B862" s="26"/>
      <c r="C862" s="26"/>
      <c r="D862" s="26"/>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row>
    <row r="863" spans="1:31" ht="18.600000000000001">
      <c r="A863" s="28"/>
      <c r="B863" s="26"/>
      <c r="C863" s="26"/>
      <c r="D863" s="26"/>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row>
    <row r="864" spans="1:31" ht="18.600000000000001">
      <c r="A864" s="28"/>
      <c r="B864" s="26"/>
      <c r="C864" s="26"/>
      <c r="D864" s="26"/>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row>
    <row r="865" spans="1:31" ht="18.600000000000001">
      <c r="A865" s="28"/>
      <c r="B865" s="26"/>
      <c r="C865" s="26"/>
      <c r="D865" s="26"/>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row>
    <row r="866" spans="1:31" ht="18.600000000000001">
      <c r="A866" s="28"/>
      <c r="B866" s="26"/>
      <c r="C866" s="26"/>
      <c r="D866" s="26"/>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row>
    <row r="867" spans="1:31" ht="18.600000000000001">
      <c r="A867" s="28"/>
      <c r="B867" s="26"/>
      <c r="C867" s="26"/>
      <c r="D867" s="26"/>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row>
    <row r="868" spans="1:31" ht="18.600000000000001">
      <c r="A868" s="28"/>
      <c r="B868" s="26"/>
      <c r="C868" s="26"/>
      <c r="D868" s="26"/>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row>
    <row r="869" spans="1:31" ht="18.600000000000001">
      <c r="A869" s="28"/>
      <c r="B869" s="26"/>
      <c r="C869" s="26"/>
      <c r="D869" s="26"/>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row>
    <row r="870" spans="1:31" ht="18.600000000000001">
      <c r="A870" s="28"/>
      <c r="B870" s="26"/>
      <c r="C870" s="26"/>
      <c r="D870" s="26"/>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row>
    <row r="871" spans="1:31" ht="18.600000000000001">
      <c r="A871" s="28"/>
      <c r="B871" s="26"/>
      <c r="C871" s="26"/>
      <c r="D871" s="26"/>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row>
    <row r="872" spans="1:31" ht="18.600000000000001">
      <c r="A872" s="28"/>
      <c r="B872" s="26"/>
      <c r="C872" s="26"/>
      <c r="D872" s="26"/>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row>
    <row r="873" spans="1:31" ht="18.600000000000001">
      <c r="A873" s="28"/>
      <c r="B873" s="26"/>
      <c r="C873" s="26"/>
      <c r="D873" s="26"/>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row>
    <row r="874" spans="1:31" ht="18.600000000000001">
      <c r="A874" s="28"/>
      <c r="B874" s="26"/>
      <c r="C874" s="26"/>
      <c r="D874" s="26"/>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row>
    <row r="875" spans="1:31" ht="18.600000000000001">
      <c r="A875" s="28"/>
      <c r="B875" s="26"/>
      <c r="C875" s="26"/>
      <c r="D875" s="26"/>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row>
    <row r="876" spans="1:31" ht="18.600000000000001">
      <c r="A876" s="28"/>
      <c r="B876" s="26"/>
      <c r="C876" s="26"/>
      <c r="D876" s="26"/>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row>
    <row r="877" spans="1:31" ht="18.600000000000001">
      <c r="A877" s="28"/>
      <c r="B877" s="26"/>
      <c r="C877" s="26"/>
      <c r="D877" s="26"/>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row>
    <row r="878" spans="1:31" ht="18.600000000000001">
      <c r="A878" s="28"/>
      <c r="B878" s="26"/>
      <c r="C878" s="26"/>
      <c r="D878" s="26"/>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row>
    <row r="879" spans="1:31" ht="18.600000000000001">
      <c r="A879" s="28"/>
      <c r="B879" s="26"/>
      <c r="C879" s="26"/>
      <c r="D879" s="26"/>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row>
    <row r="880" spans="1:31" ht="18.600000000000001">
      <c r="A880" s="28"/>
      <c r="B880" s="26"/>
      <c r="C880" s="26"/>
      <c r="D880" s="26"/>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row>
    <row r="881" spans="1:31" ht="18.600000000000001">
      <c r="A881" s="28"/>
      <c r="B881" s="26"/>
      <c r="C881" s="26"/>
      <c r="D881" s="26"/>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row>
    <row r="882" spans="1:31" ht="18.600000000000001">
      <c r="A882" s="28"/>
      <c r="B882" s="26"/>
      <c r="C882" s="26"/>
      <c r="D882" s="26"/>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row>
    <row r="883" spans="1:31" ht="18.600000000000001">
      <c r="A883" s="28"/>
      <c r="B883" s="26"/>
      <c r="C883" s="26"/>
      <c r="D883" s="26"/>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row>
    <row r="884" spans="1:31" ht="18.600000000000001">
      <c r="A884" s="28"/>
      <c r="B884" s="26"/>
      <c r="C884" s="26"/>
      <c r="D884" s="26"/>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row>
    <row r="885" spans="1:31" ht="18.600000000000001">
      <c r="A885" s="28"/>
      <c r="B885" s="26"/>
      <c r="C885" s="26"/>
      <c r="D885" s="26"/>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row>
    <row r="886" spans="1:31" ht="18.600000000000001">
      <c r="A886" s="28"/>
      <c r="B886" s="26"/>
      <c r="C886" s="26"/>
      <c r="D886" s="26"/>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row>
    <row r="887" spans="1:31" ht="18.600000000000001">
      <c r="A887" s="28"/>
      <c r="B887" s="26"/>
      <c r="C887" s="26"/>
      <c r="D887" s="26"/>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row>
    <row r="888" spans="1:31" ht="18.600000000000001">
      <c r="A888" s="28"/>
      <c r="B888" s="26"/>
      <c r="C888" s="26"/>
      <c r="D888" s="26"/>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row>
    <row r="889" spans="1:31" ht="18.600000000000001">
      <c r="A889" s="28"/>
      <c r="B889" s="26"/>
      <c r="C889" s="26"/>
      <c r="D889" s="26"/>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row>
    <row r="890" spans="1:31" ht="18.600000000000001">
      <c r="A890" s="28"/>
      <c r="B890" s="26"/>
      <c r="C890" s="26"/>
      <c r="D890" s="26"/>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row>
    <row r="891" spans="1:31" ht="18.600000000000001">
      <c r="A891" s="28"/>
      <c r="B891" s="26"/>
      <c r="C891" s="26"/>
      <c r="D891" s="26"/>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row>
    <row r="892" spans="1:31" ht="18.600000000000001">
      <c r="A892" s="28"/>
      <c r="B892" s="26"/>
      <c r="C892" s="26"/>
      <c r="D892" s="26"/>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row>
    <row r="893" spans="1:31" ht="18.600000000000001">
      <c r="A893" s="28"/>
      <c r="B893" s="26"/>
      <c r="C893" s="26"/>
      <c r="D893" s="26"/>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row>
    <row r="894" spans="1:31" ht="18.600000000000001">
      <c r="A894" s="28"/>
      <c r="B894" s="26"/>
      <c r="C894" s="26"/>
      <c r="D894" s="26"/>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row>
    <row r="895" spans="1:31" ht="18.600000000000001">
      <c r="A895" s="28"/>
      <c r="B895" s="26"/>
      <c r="C895" s="26"/>
      <c r="D895" s="26"/>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row>
    <row r="896" spans="1:31" ht="18.600000000000001">
      <c r="A896" s="28"/>
      <c r="B896" s="26"/>
      <c r="C896" s="26"/>
      <c r="D896" s="26"/>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row>
    <row r="897" spans="1:31" ht="18.600000000000001">
      <c r="A897" s="28"/>
      <c r="B897" s="26"/>
      <c r="C897" s="26"/>
      <c r="D897" s="26"/>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row>
    <row r="898" spans="1:31" ht="18.600000000000001">
      <c r="A898" s="28"/>
      <c r="B898" s="26"/>
      <c r="C898" s="26"/>
      <c r="D898" s="26"/>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row>
    <row r="899" spans="1:31" ht="18.600000000000001">
      <c r="A899" s="28"/>
      <c r="B899" s="26"/>
      <c r="C899" s="26"/>
      <c r="D899" s="26"/>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row>
    <row r="900" spans="1:31" ht="18.600000000000001">
      <c r="A900" s="28"/>
      <c r="B900" s="26"/>
      <c r="C900" s="26"/>
      <c r="D900" s="26"/>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row>
    <row r="901" spans="1:31" ht="18.600000000000001">
      <c r="A901" s="28"/>
      <c r="B901" s="26"/>
      <c r="C901" s="26"/>
      <c r="D901" s="26"/>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row>
    <row r="902" spans="1:31" ht="18.600000000000001">
      <c r="A902" s="28"/>
      <c r="B902" s="26"/>
      <c r="C902" s="26"/>
      <c r="D902" s="26"/>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row>
    <row r="903" spans="1:31" ht="18.600000000000001">
      <c r="A903" s="28"/>
      <c r="B903" s="26"/>
      <c r="C903" s="26"/>
      <c r="D903" s="26"/>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row>
    <row r="904" spans="1:31" ht="18.600000000000001">
      <c r="A904" s="28"/>
      <c r="B904" s="26"/>
      <c r="C904" s="26"/>
      <c r="D904" s="26"/>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row>
    <row r="905" spans="1:31" ht="18.600000000000001">
      <c r="A905" s="28"/>
      <c r="B905" s="26"/>
      <c r="C905" s="26"/>
      <c r="D905" s="26"/>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row>
    <row r="906" spans="1:31" ht="18.600000000000001">
      <c r="A906" s="28"/>
      <c r="B906" s="26"/>
      <c r="C906" s="26"/>
      <c r="D906" s="26"/>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row>
    <row r="907" spans="1:31" ht="18.600000000000001">
      <c r="A907" s="28"/>
      <c r="B907" s="26"/>
      <c r="C907" s="26"/>
      <c r="D907" s="26"/>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row>
    <row r="908" spans="1:31" ht="18.600000000000001">
      <c r="A908" s="28"/>
      <c r="B908" s="26"/>
      <c r="C908" s="26"/>
      <c r="D908" s="26"/>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row>
    <row r="909" spans="1:31" ht="18.600000000000001">
      <c r="A909" s="28"/>
      <c r="B909" s="26"/>
      <c r="C909" s="26"/>
      <c r="D909" s="26"/>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row>
    <row r="910" spans="1:31" ht="18.600000000000001">
      <c r="A910" s="28"/>
      <c r="B910" s="26"/>
      <c r="C910" s="26"/>
      <c r="D910" s="26"/>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row>
    <row r="911" spans="1:31" ht="18.600000000000001">
      <c r="A911" s="28"/>
      <c r="B911" s="26"/>
      <c r="C911" s="26"/>
      <c r="D911" s="26"/>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row>
    <row r="912" spans="1:31" ht="18.600000000000001">
      <c r="A912" s="28"/>
      <c r="B912" s="26"/>
      <c r="C912" s="26"/>
      <c r="D912" s="26"/>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row>
    <row r="913" spans="1:31" ht="18.600000000000001">
      <c r="A913" s="28"/>
      <c r="B913" s="26"/>
      <c r="C913" s="26"/>
      <c r="D913" s="26"/>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row>
    <row r="914" spans="1:31" ht="18.600000000000001">
      <c r="A914" s="28"/>
      <c r="B914" s="26"/>
      <c r="C914" s="26"/>
      <c r="D914" s="26"/>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row>
    <row r="915" spans="1:31" ht="18.600000000000001">
      <c r="A915" s="28"/>
      <c r="B915" s="26"/>
      <c r="C915" s="26"/>
      <c r="D915" s="26"/>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row>
    <row r="916" spans="1:31" ht="18.600000000000001">
      <c r="A916" s="28"/>
      <c r="B916" s="26"/>
      <c r="C916" s="26"/>
      <c r="D916" s="26"/>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row>
    <row r="917" spans="1:31" ht="18.600000000000001">
      <c r="A917" s="28"/>
      <c r="B917" s="26"/>
      <c r="C917" s="26"/>
      <c r="D917" s="26"/>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row>
    <row r="918" spans="1:31" ht="18.600000000000001">
      <c r="A918" s="28"/>
      <c r="B918" s="26"/>
      <c r="C918" s="26"/>
      <c r="D918" s="26"/>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row>
    <row r="919" spans="1:31" ht="18.600000000000001">
      <c r="A919" s="28"/>
      <c r="B919" s="26"/>
      <c r="C919" s="26"/>
      <c r="D919" s="26"/>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row>
    <row r="920" spans="1:31" ht="18.600000000000001">
      <c r="A920" s="28"/>
      <c r="B920" s="26"/>
      <c r="C920" s="26"/>
      <c r="D920" s="26"/>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row>
    <row r="921" spans="1:31" ht="18.600000000000001">
      <c r="A921" s="28"/>
      <c r="B921" s="26"/>
      <c r="C921" s="26"/>
      <c r="D921" s="26"/>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row>
    <row r="922" spans="1:31" ht="18.600000000000001">
      <c r="A922" s="28"/>
      <c r="B922" s="26"/>
      <c r="C922" s="26"/>
      <c r="D922" s="26"/>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row>
    <row r="923" spans="1:31" ht="18.600000000000001">
      <c r="A923" s="28"/>
      <c r="B923" s="26"/>
      <c r="C923" s="26"/>
      <c r="D923" s="26"/>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row>
    <row r="924" spans="1:31" ht="18.600000000000001">
      <c r="A924" s="28"/>
      <c r="B924" s="26"/>
      <c r="C924" s="26"/>
      <c r="D924" s="26"/>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row>
    <row r="925" spans="1:31" ht="18.600000000000001">
      <c r="A925" s="28"/>
      <c r="B925" s="26"/>
      <c r="C925" s="26"/>
      <c r="D925" s="26"/>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row>
    <row r="926" spans="1:31" ht="18.600000000000001">
      <c r="A926" s="28"/>
      <c r="B926" s="26"/>
      <c r="C926" s="26"/>
      <c r="D926" s="26"/>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row>
    <row r="927" spans="1:31" ht="18.600000000000001">
      <c r="A927" s="28"/>
      <c r="B927" s="26"/>
      <c r="C927" s="26"/>
      <c r="D927" s="26"/>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row>
    <row r="928" spans="1:31" ht="18.600000000000001">
      <c r="A928" s="28"/>
      <c r="B928" s="26"/>
      <c r="C928" s="26"/>
      <c r="D928" s="26"/>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row>
    <row r="929" spans="1:31" ht="18.600000000000001">
      <c r="A929" s="28"/>
      <c r="B929" s="26"/>
      <c r="C929" s="26"/>
      <c r="D929" s="26"/>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row>
    <row r="930" spans="1:31" ht="18.600000000000001">
      <c r="A930" s="28"/>
      <c r="B930" s="26"/>
      <c r="C930" s="26"/>
      <c r="D930" s="26"/>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row>
    <row r="931" spans="1:31" ht="18.600000000000001">
      <c r="A931" s="28"/>
      <c r="B931" s="26"/>
      <c r="C931" s="26"/>
      <c r="D931" s="26"/>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row>
    <row r="932" spans="1:31" ht="18.600000000000001">
      <c r="A932" s="28"/>
      <c r="B932" s="26"/>
      <c r="C932" s="26"/>
      <c r="D932" s="26"/>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row>
    <row r="933" spans="1:31" ht="18.600000000000001">
      <c r="A933" s="28"/>
      <c r="B933" s="26"/>
      <c r="C933" s="26"/>
      <c r="D933" s="26"/>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row>
    <row r="934" spans="1:31" ht="18.600000000000001">
      <c r="A934" s="28"/>
      <c r="B934" s="26"/>
      <c r="C934" s="26"/>
      <c r="D934" s="26"/>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row>
    <row r="935" spans="1:31" ht="18.600000000000001">
      <c r="A935" s="28"/>
      <c r="B935" s="26"/>
      <c r="C935" s="26"/>
      <c r="D935" s="26"/>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row>
    <row r="936" spans="1:31" ht="18.600000000000001">
      <c r="A936" s="28"/>
      <c r="B936" s="26"/>
      <c r="C936" s="26"/>
      <c r="D936" s="26"/>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row>
    <row r="937" spans="1:31" ht="18.600000000000001">
      <c r="A937" s="28"/>
      <c r="B937" s="26"/>
      <c r="C937" s="26"/>
      <c r="D937" s="26"/>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row>
    <row r="938" spans="1:31" ht="18.600000000000001">
      <c r="A938" s="28"/>
      <c r="B938" s="26"/>
      <c r="C938" s="26"/>
      <c r="D938" s="26"/>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row>
    <row r="939" spans="1:31" ht="18.600000000000001">
      <c r="A939" s="28"/>
      <c r="B939" s="26"/>
      <c r="C939" s="26"/>
      <c r="D939" s="26"/>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row>
    <row r="940" spans="1:31" ht="18.600000000000001">
      <c r="A940" s="28"/>
      <c r="B940" s="26"/>
      <c r="C940" s="26"/>
      <c r="D940" s="26"/>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row>
    <row r="941" spans="1:31" ht="18.600000000000001">
      <c r="A941" s="28"/>
      <c r="B941" s="26"/>
      <c r="C941" s="26"/>
      <c r="D941" s="26"/>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row>
    <row r="942" spans="1:31" ht="18.600000000000001">
      <c r="A942" s="28"/>
      <c r="B942" s="26"/>
      <c r="C942" s="26"/>
      <c r="D942" s="26"/>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row>
    <row r="943" spans="1:31" ht="18.600000000000001">
      <c r="A943" s="28"/>
      <c r="B943" s="26"/>
      <c r="C943" s="26"/>
      <c r="D943" s="26"/>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row>
    <row r="944" spans="1:31" ht="18.600000000000001">
      <c r="A944" s="28"/>
      <c r="B944" s="26"/>
      <c r="C944" s="26"/>
      <c r="D944" s="26"/>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row>
    <row r="945" spans="1:31" ht="18.600000000000001">
      <c r="A945" s="28"/>
      <c r="B945" s="26"/>
      <c r="C945" s="26"/>
      <c r="D945" s="26"/>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row>
    <row r="946" spans="1:31" ht="18.600000000000001">
      <c r="A946" s="28"/>
      <c r="B946" s="26"/>
      <c r="C946" s="26"/>
      <c r="D946" s="26"/>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row>
    <row r="947" spans="1:31" ht="18.600000000000001">
      <c r="A947" s="28"/>
      <c r="B947" s="26"/>
      <c r="C947" s="26"/>
      <c r="D947" s="26"/>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row>
    <row r="948" spans="1:31" ht="18.600000000000001">
      <c r="A948" s="28"/>
      <c r="B948" s="26"/>
      <c r="C948" s="26"/>
      <c r="D948" s="26"/>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row>
    <row r="949" spans="1:31" ht="18.600000000000001">
      <c r="A949" s="28"/>
      <c r="B949" s="26"/>
      <c r="C949" s="26"/>
      <c r="D949" s="26"/>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row>
    <row r="950" spans="1:31" ht="18.600000000000001">
      <c r="A950" s="28"/>
      <c r="B950" s="26"/>
      <c r="C950" s="26"/>
      <c r="D950" s="26"/>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row>
    <row r="951" spans="1:31" ht="18.600000000000001">
      <c r="A951" s="28"/>
      <c r="B951" s="26"/>
      <c r="C951" s="26"/>
      <c r="D951" s="26"/>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row>
    <row r="952" spans="1:31" ht="18.600000000000001">
      <c r="A952" s="28"/>
      <c r="B952" s="26"/>
      <c r="C952" s="26"/>
      <c r="D952" s="26"/>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row>
    <row r="953" spans="1:31" ht="18.600000000000001">
      <c r="A953" s="28"/>
      <c r="B953" s="26"/>
      <c r="C953" s="26"/>
      <c r="D953" s="26"/>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row>
    <row r="954" spans="1:31" ht="18.600000000000001">
      <c r="A954" s="28"/>
      <c r="B954" s="26"/>
      <c r="C954" s="26"/>
      <c r="D954" s="26"/>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row>
    <row r="955" spans="1:31" ht="18.600000000000001">
      <c r="A955" s="28"/>
      <c r="B955" s="26"/>
      <c r="C955" s="26"/>
      <c r="D955" s="26"/>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row>
    <row r="956" spans="1:31" ht="18.600000000000001">
      <c r="A956" s="28"/>
      <c r="B956" s="26"/>
      <c r="C956" s="26"/>
      <c r="D956" s="26"/>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row>
    <row r="957" spans="1:31" ht="18.600000000000001">
      <c r="A957" s="28"/>
      <c r="B957" s="26"/>
      <c r="C957" s="26"/>
      <c r="D957" s="26"/>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row>
    <row r="958" spans="1:31" ht="18.600000000000001">
      <c r="A958" s="28"/>
      <c r="B958" s="26"/>
      <c r="C958" s="26"/>
      <c r="D958" s="26"/>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row>
    <row r="959" spans="1:31" ht="18.600000000000001">
      <c r="A959" s="28"/>
      <c r="B959" s="26"/>
      <c r="C959" s="26"/>
      <c r="D959" s="26"/>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row>
    <row r="960" spans="1:31" ht="18.600000000000001">
      <c r="A960" s="28"/>
      <c r="B960" s="26"/>
      <c r="C960" s="26"/>
      <c r="D960" s="26"/>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row>
    <row r="961" spans="1:31" ht="18.600000000000001">
      <c r="A961" s="28"/>
      <c r="B961" s="26"/>
      <c r="C961" s="26"/>
      <c r="D961" s="26"/>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row>
    <row r="962" spans="1:31" ht="18.600000000000001">
      <c r="A962" s="28"/>
      <c r="B962" s="26"/>
      <c r="C962" s="26"/>
      <c r="D962" s="26"/>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row>
    <row r="963" spans="1:31" ht="18.600000000000001">
      <c r="A963" s="28"/>
      <c r="B963" s="26"/>
      <c r="C963" s="26"/>
      <c r="D963" s="26"/>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row>
    <row r="964" spans="1:31" ht="18.600000000000001">
      <c r="A964" s="28"/>
      <c r="B964" s="26"/>
      <c r="C964" s="26"/>
      <c r="D964" s="26"/>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row>
    <row r="965" spans="1:31" ht="18.600000000000001">
      <c r="A965" s="28"/>
      <c r="B965" s="26"/>
      <c r="C965" s="26"/>
      <c r="D965" s="26"/>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row>
    <row r="966" spans="1:31" ht="18.600000000000001">
      <c r="A966" s="28"/>
      <c r="B966" s="26"/>
      <c r="C966" s="26"/>
      <c r="D966" s="26"/>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row>
    <row r="967" spans="1:31" ht="18.600000000000001">
      <c r="A967" s="28"/>
      <c r="B967" s="26"/>
      <c r="C967" s="26"/>
      <c r="D967" s="26"/>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row>
    <row r="968" spans="1:31" ht="18.600000000000001">
      <c r="A968" s="28"/>
      <c r="B968" s="26"/>
      <c r="C968" s="26"/>
      <c r="D968" s="26"/>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row>
    <row r="969" spans="1:31" ht="18.600000000000001">
      <c r="A969" s="28"/>
      <c r="B969" s="26"/>
      <c r="C969" s="26"/>
      <c r="D969" s="26"/>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row>
    <row r="970" spans="1:31" ht="18.600000000000001">
      <c r="A970" s="28"/>
      <c r="B970" s="26"/>
      <c r="C970" s="26"/>
      <c r="D970" s="26"/>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row>
    <row r="971" spans="1:31" ht="18.600000000000001">
      <c r="A971" s="28"/>
      <c r="B971" s="26"/>
      <c r="C971" s="26"/>
      <c r="D971" s="26"/>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row>
    <row r="972" spans="1:31" ht="18.600000000000001">
      <c r="A972" s="28"/>
      <c r="B972" s="26"/>
      <c r="C972" s="26"/>
      <c r="D972" s="26"/>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row>
    <row r="973" spans="1:31" ht="18.600000000000001">
      <c r="A973" s="28"/>
      <c r="B973" s="26"/>
      <c r="C973" s="26"/>
      <c r="D973" s="26"/>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row>
    <row r="974" spans="1:31" ht="18.600000000000001">
      <c r="A974" s="28"/>
      <c r="B974" s="26"/>
      <c r="C974" s="26"/>
      <c r="D974" s="26"/>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row>
    <row r="975" spans="1:31" ht="18.600000000000001">
      <c r="A975" s="28"/>
      <c r="B975" s="26"/>
      <c r="C975" s="26"/>
      <c r="D975" s="26"/>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row>
    <row r="976" spans="1:31" ht="18.600000000000001">
      <c r="A976" s="28"/>
      <c r="B976" s="26"/>
      <c r="C976" s="26"/>
      <c r="D976" s="26"/>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row>
    <row r="977" spans="1:31" ht="18.600000000000001">
      <c r="A977" s="28"/>
      <c r="B977" s="26"/>
      <c r="C977" s="26"/>
      <c r="D977" s="26"/>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row>
    <row r="978" spans="1:31" ht="18.600000000000001">
      <c r="A978" s="28"/>
      <c r="B978" s="26"/>
      <c r="C978" s="26"/>
      <c r="D978" s="26"/>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row>
    <row r="979" spans="1:31" ht="18.600000000000001">
      <c r="A979" s="28"/>
      <c r="B979" s="26"/>
      <c r="C979" s="26"/>
      <c r="D979" s="26"/>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row>
    <row r="980" spans="1:31" ht="18.600000000000001">
      <c r="A980" s="28"/>
      <c r="B980" s="26"/>
      <c r="C980" s="26"/>
      <c r="D980" s="26"/>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row>
    <row r="981" spans="1:31" ht="18.600000000000001">
      <c r="A981" s="28"/>
      <c r="B981" s="26"/>
      <c r="C981" s="26"/>
      <c r="D981" s="26"/>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row>
    <row r="982" spans="1:31" ht="18.600000000000001">
      <c r="A982" s="28"/>
      <c r="B982" s="26"/>
      <c r="C982" s="26"/>
      <c r="D982" s="26"/>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row>
    <row r="983" spans="1:31" ht="18.600000000000001">
      <c r="A983" s="28"/>
      <c r="B983" s="26"/>
      <c r="C983" s="26"/>
      <c r="D983" s="26"/>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row>
    <row r="984" spans="1:31" ht="18.600000000000001">
      <c r="A984" s="28"/>
      <c r="B984" s="26"/>
      <c r="C984" s="26"/>
      <c r="D984" s="26"/>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row>
    <row r="985" spans="1:31" ht="18.600000000000001">
      <c r="A985" s="28"/>
      <c r="B985" s="26"/>
      <c r="C985" s="26"/>
      <c r="D985" s="26"/>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row>
    <row r="986" spans="1:31" ht="18.600000000000001">
      <c r="A986" s="28"/>
      <c r="B986" s="26"/>
      <c r="C986" s="26"/>
      <c r="D986" s="26"/>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row>
    <row r="987" spans="1:31" ht="18.600000000000001">
      <c r="A987" s="28"/>
      <c r="B987" s="26"/>
      <c r="C987" s="26"/>
      <c r="D987" s="26"/>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row>
    <row r="988" spans="1:31" ht="18.600000000000001">
      <c r="A988" s="28"/>
      <c r="B988" s="26"/>
      <c r="C988" s="26"/>
      <c r="D988" s="26"/>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row>
    <row r="989" spans="1:31" ht="18.600000000000001">
      <c r="A989" s="28"/>
      <c r="B989" s="26"/>
      <c r="C989" s="26"/>
      <c r="D989" s="26"/>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row>
    <row r="990" spans="1:31" ht="18.600000000000001">
      <c r="A990" s="28"/>
      <c r="B990" s="26"/>
      <c r="C990" s="26"/>
      <c r="D990" s="26"/>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row>
    <row r="991" spans="1:31" ht="18.600000000000001">
      <c r="A991" s="28"/>
      <c r="B991" s="26"/>
      <c r="C991" s="26"/>
      <c r="D991" s="26"/>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row>
    <row r="992" spans="1:31" ht="18.600000000000001">
      <c r="A992" s="28"/>
      <c r="B992" s="26"/>
      <c r="C992" s="26"/>
      <c r="D992" s="26"/>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row>
    <row r="993" spans="1:31" ht="18.600000000000001">
      <c r="A993" s="28"/>
      <c r="B993" s="26"/>
      <c r="C993" s="26"/>
      <c r="D993" s="26"/>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row>
    <row r="994" spans="1:31" ht="18.600000000000001">
      <c r="A994" s="28"/>
      <c r="B994" s="26"/>
      <c r="C994" s="26"/>
      <c r="D994" s="26"/>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row>
    <row r="995" spans="1:31" ht="18.600000000000001">
      <c r="A995" s="28"/>
      <c r="B995" s="26"/>
      <c r="C995" s="26"/>
      <c r="D995" s="26"/>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row>
    <row r="996" spans="1:31" ht="18.600000000000001">
      <c r="A996" s="28"/>
      <c r="B996" s="26"/>
      <c r="C996" s="26"/>
      <c r="D996" s="26"/>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row>
    <row r="997" spans="1:31" ht="18.600000000000001">
      <c r="A997" s="28"/>
      <c r="B997" s="26"/>
      <c r="C997" s="26"/>
      <c r="D997" s="26"/>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row>
    <row r="998" spans="1:31" ht="18.600000000000001">
      <c r="A998" s="28"/>
      <c r="B998" s="26"/>
      <c r="C998" s="26"/>
      <c r="D998" s="26"/>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row>
    <row r="999" spans="1:31" ht="18.600000000000001">
      <c r="A999" s="26"/>
      <c r="B999" s="26"/>
      <c r="C999" s="26"/>
      <c r="D999" s="26"/>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row>
    <row r="1000" spans="1:31" ht="18.600000000000001">
      <c r="A1000" s="26"/>
      <c r="B1000" s="26"/>
      <c r="C1000" s="26"/>
      <c r="D1000" s="26"/>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A1:XFD1000"/>
  <sheetViews>
    <sheetView topLeftCell="A17" workbookViewId="0">
      <selection activeCell="E19" sqref="A1:E100"/>
    </sheetView>
  </sheetViews>
  <sheetFormatPr defaultColWidth="12.6640625" defaultRowHeight="15.75" customHeight="1"/>
  <cols>
    <col min="1" max="1" width="4.6640625" bestFit="1" customWidth="1"/>
    <col min="2" max="2" width="10.5546875" bestFit="1" customWidth="1"/>
    <col min="3" max="3" width="28.21875" customWidth="1"/>
    <col min="4" max="4" width="21.88671875" bestFit="1" customWidth="1"/>
    <col min="5" max="5" width="112.6640625" customWidth="1"/>
    <col min="16384" max="16384" width="0" hidden="1" customWidth="1"/>
  </cols>
  <sheetData>
    <row r="1" spans="1:30 16384:16384" ht="74.400000000000006" hidden="1">
      <c r="A1" s="25">
        <v>1</v>
      </c>
      <c r="B1" s="26" t="s">
        <v>330</v>
      </c>
      <c r="C1" s="26" t="s">
        <v>766</v>
      </c>
      <c r="D1" s="26" t="s">
        <v>290</v>
      </c>
      <c r="E1" s="2" t="s">
        <v>767</v>
      </c>
      <c r="F1" s="2"/>
      <c r="G1" s="2"/>
      <c r="H1" s="2"/>
      <c r="I1" s="2"/>
      <c r="J1" s="2"/>
      <c r="K1" s="2"/>
      <c r="L1" s="2"/>
      <c r="M1" s="2"/>
      <c r="N1" s="2"/>
      <c r="O1" s="2"/>
      <c r="P1" s="2"/>
      <c r="Q1" s="2"/>
      <c r="R1" s="2"/>
      <c r="S1" s="2"/>
      <c r="T1" s="2"/>
      <c r="U1" s="2"/>
      <c r="V1" s="2"/>
      <c r="W1" s="2"/>
      <c r="X1" s="2"/>
      <c r="Y1" s="2"/>
      <c r="Z1" s="2"/>
      <c r="AA1" s="2"/>
      <c r="AB1" s="2"/>
      <c r="AC1" s="2"/>
      <c r="AD1" s="2"/>
      <c r="XFD1">
        <f ca="1">IF('Roll All'!$B$4="Roll!",RAND(),RAND())</f>
        <v>0.52674174324164535</v>
      </c>
    </row>
    <row r="2" spans="1:30 16384:16384" ht="93">
      <c r="A2" s="25">
        <f t="shared" ref="A2:A100" si="0">SUM(1+A1)</f>
        <v>2</v>
      </c>
      <c r="B2" s="26" t="s">
        <v>330</v>
      </c>
      <c r="C2" s="26" t="s">
        <v>768</v>
      </c>
      <c r="D2" s="26" t="s">
        <v>768</v>
      </c>
      <c r="E2" s="2" t="s">
        <v>769</v>
      </c>
      <c r="F2" s="2"/>
      <c r="G2" s="2"/>
      <c r="H2" s="2"/>
      <c r="I2" s="2"/>
      <c r="J2" s="2"/>
      <c r="K2" s="2"/>
      <c r="L2" s="2"/>
      <c r="M2" s="2"/>
      <c r="N2" s="2"/>
      <c r="O2" s="2"/>
      <c r="P2" s="2"/>
      <c r="Q2" s="2"/>
      <c r="R2" s="2"/>
      <c r="S2" s="2"/>
      <c r="T2" s="2"/>
      <c r="U2" s="2"/>
      <c r="V2" s="2"/>
      <c r="W2" s="2"/>
      <c r="X2" s="2"/>
      <c r="Y2" s="2"/>
      <c r="Z2" s="2"/>
      <c r="AA2" s="2"/>
      <c r="AB2" s="2"/>
      <c r="AC2" s="2"/>
      <c r="AD2" s="2"/>
    </row>
    <row r="3" spans="1:30 16384:16384" ht="111.6">
      <c r="A3" s="25">
        <f t="shared" si="0"/>
        <v>3</v>
      </c>
      <c r="B3" s="26" t="s">
        <v>330</v>
      </c>
      <c r="C3" s="26" t="s">
        <v>770</v>
      </c>
      <c r="D3" s="26" t="s">
        <v>273</v>
      </c>
      <c r="E3" s="2" t="s">
        <v>771</v>
      </c>
      <c r="F3" s="2"/>
      <c r="G3" s="2"/>
      <c r="H3" s="2"/>
      <c r="I3" s="2"/>
      <c r="J3" s="2"/>
      <c r="K3" s="2"/>
      <c r="L3" s="2"/>
      <c r="M3" s="2"/>
      <c r="N3" s="2"/>
      <c r="O3" s="2"/>
      <c r="P3" s="2"/>
      <c r="Q3" s="2"/>
      <c r="R3" s="2"/>
      <c r="S3" s="2"/>
      <c r="T3" s="2"/>
      <c r="U3" s="2"/>
      <c r="V3" s="2"/>
      <c r="W3" s="2"/>
      <c r="X3" s="2"/>
      <c r="Y3" s="2"/>
      <c r="Z3" s="2"/>
      <c r="AA3" s="2"/>
      <c r="AB3" s="2"/>
      <c r="AC3" s="2"/>
      <c r="AD3" s="2"/>
    </row>
    <row r="4" spans="1:30 16384:16384" ht="74.400000000000006">
      <c r="A4" s="25">
        <f t="shared" si="0"/>
        <v>4</v>
      </c>
      <c r="B4" s="26" t="s">
        <v>330</v>
      </c>
      <c r="C4" s="26" t="s">
        <v>772</v>
      </c>
      <c r="D4" s="26" t="s">
        <v>103</v>
      </c>
      <c r="E4" s="2" t="s">
        <v>773</v>
      </c>
      <c r="F4" s="2"/>
      <c r="G4" s="2"/>
      <c r="H4" s="2"/>
      <c r="I4" s="2"/>
      <c r="J4" s="2"/>
      <c r="K4" s="2"/>
      <c r="L4" s="2"/>
      <c r="M4" s="2"/>
      <c r="N4" s="2"/>
      <c r="O4" s="2"/>
      <c r="P4" s="2"/>
      <c r="Q4" s="2"/>
      <c r="R4" s="2"/>
      <c r="S4" s="2"/>
      <c r="T4" s="2"/>
      <c r="U4" s="2"/>
      <c r="V4" s="2"/>
      <c r="W4" s="2"/>
      <c r="X4" s="2"/>
      <c r="Y4" s="2"/>
      <c r="Z4" s="2"/>
      <c r="AA4" s="2"/>
      <c r="AB4" s="2"/>
      <c r="AC4" s="2"/>
      <c r="AD4" s="2"/>
    </row>
    <row r="5" spans="1:30 16384:16384" ht="111.6">
      <c r="A5" s="25">
        <f t="shared" si="0"/>
        <v>5</v>
      </c>
      <c r="B5" s="26" t="s">
        <v>330</v>
      </c>
      <c r="C5" s="26" t="s">
        <v>774</v>
      </c>
      <c r="D5" s="26" t="s">
        <v>103</v>
      </c>
      <c r="E5" s="2" t="s">
        <v>775</v>
      </c>
      <c r="F5" s="2"/>
      <c r="G5" s="2"/>
      <c r="H5" s="2"/>
      <c r="I5" s="2"/>
      <c r="J5" s="2"/>
      <c r="K5" s="2"/>
      <c r="L5" s="2"/>
      <c r="M5" s="2"/>
      <c r="N5" s="2"/>
      <c r="O5" s="2"/>
      <c r="P5" s="2"/>
      <c r="Q5" s="2"/>
      <c r="R5" s="2"/>
      <c r="S5" s="2"/>
      <c r="T5" s="2"/>
      <c r="U5" s="2"/>
      <c r="V5" s="2"/>
      <c r="W5" s="2"/>
      <c r="X5" s="2"/>
      <c r="Y5" s="2"/>
      <c r="Z5" s="2"/>
      <c r="AA5" s="2"/>
      <c r="AB5" s="2"/>
      <c r="AC5" s="2"/>
      <c r="AD5" s="2"/>
    </row>
    <row r="6" spans="1:30 16384:16384" ht="55.8">
      <c r="A6" s="25">
        <f t="shared" si="0"/>
        <v>6</v>
      </c>
      <c r="B6" s="26" t="s">
        <v>330</v>
      </c>
      <c r="C6" s="26" t="s">
        <v>776</v>
      </c>
      <c r="D6" s="26" t="s">
        <v>339</v>
      </c>
      <c r="E6" s="2" t="s">
        <v>777</v>
      </c>
      <c r="F6" s="2"/>
      <c r="G6" s="2"/>
      <c r="H6" s="2"/>
      <c r="I6" s="2"/>
      <c r="J6" s="2"/>
      <c r="K6" s="2"/>
      <c r="L6" s="2"/>
      <c r="M6" s="2"/>
      <c r="N6" s="2"/>
      <c r="O6" s="2"/>
      <c r="P6" s="2"/>
      <c r="Q6" s="2"/>
      <c r="R6" s="2"/>
      <c r="S6" s="2"/>
      <c r="T6" s="2"/>
      <c r="U6" s="2"/>
      <c r="V6" s="2"/>
      <c r="W6" s="2"/>
      <c r="X6" s="2"/>
      <c r="Y6" s="2"/>
      <c r="Z6" s="2"/>
      <c r="AA6" s="2"/>
      <c r="AB6" s="2"/>
      <c r="AC6" s="2"/>
      <c r="AD6" s="2"/>
    </row>
    <row r="7" spans="1:30 16384:16384" ht="93">
      <c r="A7" s="25">
        <f t="shared" si="0"/>
        <v>7</v>
      </c>
      <c r="B7" s="26" t="s">
        <v>330</v>
      </c>
      <c r="C7" s="26" t="s">
        <v>778</v>
      </c>
      <c r="D7" s="26" t="s">
        <v>339</v>
      </c>
      <c r="E7" s="2" t="s">
        <v>779</v>
      </c>
      <c r="F7" s="2"/>
      <c r="G7" s="2"/>
      <c r="H7" s="2"/>
      <c r="I7" s="2"/>
      <c r="J7" s="2"/>
      <c r="K7" s="2"/>
      <c r="L7" s="2"/>
      <c r="M7" s="2"/>
      <c r="N7" s="2"/>
      <c r="O7" s="2"/>
      <c r="P7" s="2"/>
      <c r="Q7" s="2"/>
      <c r="R7" s="2"/>
      <c r="S7" s="2"/>
      <c r="T7" s="2"/>
      <c r="U7" s="2"/>
      <c r="V7" s="2"/>
      <c r="W7" s="2"/>
      <c r="X7" s="2"/>
      <c r="Y7" s="2"/>
      <c r="Z7" s="2"/>
      <c r="AA7" s="2"/>
      <c r="AB7" s="2"/>
      <c r="AC7" s="2"/>
      <c r="AD7" s="2"/>
    </row>
    <row r="8" spans="1:30 16384:16384" ht="74.400000000000006">
      <c r="A8" s="25">
        <f t="shared" si="0"/>
        <v>8</v>
      </c>
      <c r="B8" s="26" t="s">
        <v>330</v>
      </c>
      <c r="C8" s="26" t="s">
        <v>780</v>
      </c>
      <c r="D8" s="26" t="s">
        <v>339</v>
      </c>
      <c r="E8" s="2" t="s">
        <v>781</v>
      </c>
      <c r="F8" s="2"/>
      <c r="G8" s="2"/>
      <c r="H8" s="2"/>
      <c r="I8" s="2"/>
      <c r="J8" s="2"/>
      <c r="K8" s="2"/>
      <c r="L8" s="2"/>
      <c r="M8" s="2"/>
      <c r="N8" s="2"/>
      <c r="O8" s="2"/>
      <c r="P8" s="2"/>
      <c r="Q8" s="2"/>
      <c r="R8" s="2"/>
      <c r="S8" s="2"/>
      <c r="T8" s="2"/>
      <c r="U8" s="2"/>
      <c r="V8" s="2"/>
      <c r="W8" s="2"/>
      <c r="X8" s="2"/>
      <c r="Y8" s="2"/>
      <c r="Z8" s="2"/>
      <c r="AA8" s="2"/>
      <c r="AB8" s="2"/>
      <c r="AC8" s="2"/>
      <c r="AD8" s="2"/>
    </row>
    <row r="9" spans="1:30 16384:16384" ht="74.400000000000006">
      <c r="A9" s="25">
        <f t="shared" si="0"/>
        <v>9</v>
      </c>
      <c r="B9" s="26" t="s">
        <v>330</v>
      </c>
      <c r="C9" s="26" t="s">
        <v>782</v>
      </c>
      <c r="D9" s="26" t="s">
        <v>169</v>
      </c>
      <c r="E9" s="2" t="s">
        <v>783</v>
      </c>
      <c r="F9" s="2"/>
      <c r="G9" s="2"/>
      <c r="H9" s="2"/>
      <c r="I9" s="2"/>
      <c r="J9" s="2"/>
      <c r="K9" s="2"/>
      <c r="L9" s="2"/>
      <c r="M9" s="2"/>
      <c r="N9" s="2"/>
      <c r="O9" s="2"/>
      <c r="P9" s="2"/>
      <c r="Q9" s="2"/>
      <c r="R9" s="2"/>
      <c r="S9" s="2"/>
      <c r="T9" s="2"/>
      <c r="U9" s="2"/>
      <c r="V9" s="2"/>
      <c r="W9" s="2"/>
      <c r="X9" s="2"/>
      <c r="Y9" s="2"/>
      <c r="Z9" s="2"/>
      <c r="AA9" s="2"/>
      <c r="AB9" s="2"/>
      <c r="AC9" s="2"/>
      <c r="AD9" s="2"/>
    </row>
    <row r="10" spans="1:30 16384:16384" ht="111.6">
      <c r="A10" s="25">
        <f t="shared" si="0"/>
        <v>10</v>
      </c>
      <c r="B10" s="26" t="s">
        <v>330</v>
      </c>
      <c r="C10" s="26" t="s">
        <v>784</v>
      </c>
      <c r="D10" s="26" t="s">
        <v>55</v>
      </c>
      <c r="E10" s="2" t="s">
        <v>785</v>
      </c>
      <c r="F10" s="2"/>
      <c r="G10" s="2"/>
      <c r="H10" s="2"/>
      <c r="I10" s="2"/>
      <c r="J10" s="2"/>
      <c r="K10" s="2"/>
      <c r="L10" s="2"/>
      <c r="M10" s="2"/>
      <c r="N10" s="2"/>
      <c r="O10" s="2"/>
      <c r="P10" s="2"/>
      <c r="Q10" s="2"/>
      <c r="R10" s="2"/>
      <c r="S10" s="2"/>
      <c r="T10" s="2"/>
      <c r="U10" s="2"/>
      <c r="V10" s="2"/>
      <c r="W10" s="2"/>
      <c r="X10" s="2"/>
      <c r="Y10" s="2"/>
      <c r="Z10" s="2"/>
      <c r="AA10" s="2"/>
      <c r="AB10" s="2"/>
      <c r="AC10" s="2"/>
      <c r="AD10" s="2"/>
    </row>
    <row r="11" spans="1:30 16384:16384" ht="93">
      <c r="A11" s="25">
        <f t="shared" si="0"/>
        <v>11</v>
      </c>
      <c r="B11" s="26" t="s">
        <v>330</v>
      </c>
      <c r="C11" s="26" t="s">
        <v>786</v>
      </c>
      <c r="D11" s="26" t="s">
        <v>215</v>
      </c>
      <c r="E11" s="2" t="s">
        <v>787</v>
      </c>
      <c r="F11" s="2"/>
      <c r="G11" s="2"/>
      <c r="H11" s="2"/>
      <c r="I11" s="2"/>
      <c r="J11" s="2"/>
      <c r="K11" s="2"/>
      <c r="L11" s="2"/>
      <c r="M11" s="2"/>
      <c r="N11" s="2"/>
      <c r="O11" s="2"/>
      <c r="P11" s="2"/>
      <c r="Q11" s="2"/>
      <c r="R11" s="2"/>
      <c r="S11" s="2"/>
      <c r="T11" s="2"/>
      <c r="U11" s="2"/>
      <c r="V11" s="2"/>
      <c r="W11" s="2"/>
      <c r="X11" s="2"/>
      <c r="Y11" s="2"/>
      <c r="Z11" s="2"/>
      <c r="AA11" s="2"/>
      <c r="AB11" s="2"/>
      <c r="AC11" s="2"/>
      <c r="AD11" s="2"/>
    </row>
    <row r="12" spans="1:30 16384:16384" ht="74.400000000000006">
      <c r="A12" s="25">
        <f t="shared" si="0"/>
        <v>12</v>
      </c>
      <c r="B12" s="26" t="s">
        <v>330</v>
      </c>
      <c r="C12" s="26" t="s">
        <v>788</v>
      </c>
      <c r="D12" s="26" t="s">
        <v>789</v>
      </c>
      <c r="E12" s="2" t="s">
        <v>790</v>
      </c>
      <c r="F12" s="2"/>
      <c r="G12" s="2"/>
      <c r="H12" s="2"/>
      <c r="I12" s="2"/>
      <c r="J12" s="2"/>
      <c r="K12" s="2"/>
      <c r="L12" s="2"/>
      <c r="M12" s="2"/>
      <c r="N12" s="2"/>
      <c r="O12" s="2"/>
      <c r="P12" s="2"/>
      <c r="Q12" s="2"/>
      <c r="R12" s="2"/>
      <c r="S12" s="2"/>
      <c r="T12" s="2"/>
      <c r="U12" s="2"/>
      <c r="V12" s="2"/>
      <c r="W12" s="2"/>
      <c r="X12" s="2"/>
      <c r="Y12" s="2"/>
      <c r="Z12" s="2"/>
      <c r="AA12" s="2"/>
      <c r="AB12" s="2"/>
      <c r="AC12" s="2"/>
      <c r="AD12" s="2"/>
    </row>
    <row r="13" spans="1:30 16384:16384" ht="37.200000000000003">
      <c r="A13" s="25">
        <f t="shared" si="0"/>
        <v>13</v>
      </c>
      <c r="B13" s="26" t="s">
        <v>791</v>
      </c>
      <c r="C13" s="26" t="s">
        <v>792</v>
      </c>
      <c r="D13" s="26" t="s">
        <v>496</v>
      </c>
      <c r="E13" s="2" t="s">
        <v>793</v>
      </c>
      <c r="F13" s="2"/>
      <c r="G13" s="2"/>
      <c r="H13" s="2"/>
      <c r="I13" s="2"/>
      <c r="J13" s="2"/>
      <c r="K13" s="2"/>
      <c r="L13" s="2"/>
      <c r="M13" s="2"/>
      <c r="N13" s="2"/>
      <c r="O13" s="2"/>
      <c r="P13" s="2"/>
      <c r="Q13" s="2"/>
      <c r="R13" s="2"/>
      <c r="S13" s="2"/>
      <c r="T13" s="2"/>
      <c r="U13" s="2"/>
      <c r="V13" s="2"/>
      <c r="W13" s="2"/>
      <c r="X13" s="2"/>
      <c r="Y13" s="2"/>
      <c r="Z13" s="2"/>
      <c r="AA13" s="2"/>
      <c r="AB13" s="2"/>
      <c r="AC13" s="2"/>
      <c r="AD13" s="2"/>
    </row>
    <row r="14" spans="1:30 16384:16384" ht="223.2">
      <c r="A14" s="25">
        <f t="shared" si="0"/>
        <v>14</v>
      </c>
      <c r="B14" s="26" t="s">
        <v>791</v>
      </c>
      <c r="C14" s="26" t="s">
        <v>794</v>
      </c>
      <c r="D14" s="26" t="s">
        <v>179</v>
      </c>
      <c r="E14" s="2" t="s">
        <v>795</v>
      </c>
      <c r="F14" s="2"/>
      <c r="G14" s="2"/>
      <c r="H14" s="2"/>
      <c r="I14" s="2"/>
      <c r="J14" s="2"/>
      <c r="K14" s="2"/>
      <c r="L14" s="2"/>
      <c r="M14" s="2"/>
      <c r="N14" s="2"/>
      <c r="O14" s="2"/>
      <c r="P14" s="2"/>
      <c r="Q14" s="2"/>
      <c r="R14" s="2"/>
      <c r="S14" s="2"/>
      <c r="T14" s="2"/>
      <c r="U14" s="2"/>
      <c r="V14" s="2"/>
      <c r="W14" s="2"/>
      <c r="X14" s="2"/>
      <c r="Y14" s="2"/>
      <c r="Z14" s="2"/>
      <c r="AA14" s="2"/>
      <c r="AB14" s="2"/>
      <c r="AC14" s="2"/>
      <c r="AD14" s="2"/>
    </row>
    <row r="15" spans="1:30 16384:16384" ht="111.6">
      <c r="A15" s="25">
        <f t="shared" si="0"/>
        <v>15</v>
      </c>
      <c r="B15" s="26" t="s">
        <v>345</v>
      </c>
      <c r="C15" s="26" t="s">
        <v>796</v>
      </c>
      <c r="D15" s="26" t="s">
        <v>370</v>
      </c>
      <c r="E15" s="2" t="s">
        <v>797</v>
      </c>
      <c r="F15" s="2"/>
      <c r="G15" s="2"/>
      <c r="H15" s="2"/>
      <c r="I15" s="2"/>
      <c r="J15" s="2"/>
      <c r="K15" s="2"/>
      <c r="L15" s="2"/>
      <c r="M15" s="2"/>
      <c r="N15" s="2"/>
      <c r="O15" s="2"/>
      <c r="P15" s="2"/>
      <c r="Q15" s="2"/>
      <c r="R15" s="2"/>
      <c r="S15" s="2"/>
      <c r="T15" s="2"/>
      <c r="U15" s="2"/>
      <c r="V15" s="2"/>
      <c r="W15" s="2"/>
      <c r="X15" s="2"/>
      <c r="Y15" s="2"/>
      <c r="Z15" s="2"/>
      <c r="AA15" s="2"/>
      <c r="AB15" s="2"/>
      <c r="AC15" s="2"/>
      <c r="AD15" s="2"/>
    </row>
    <row r="16" spans="1:30 16384:16384" ht="148.80000000000001">
      <c r="A16" s="25">
        <f t="shared" si="0"/>
        <v>16</v>
      </c>
      <c r="B16" s="26" t="s">
        <v>345</v>
      </c>
      <c r="C16" s="26" t="s">
        <v>798</v>
      </c>
      <c r="D16" s="26" t="s">
        <v>557</v>
      </c>
      <c r="E16" s="2" t="s">
        <v>799</v>
      </c>
      <c r="F16" s="2"/>
      <c r="G16" s="2"/>
      <c r="H16" s="2"/>
      <c r="I16" s="2"/>
      <c r="J16" s="2"/>
      <c r="K16" s="2"/>
      <c r="L16" s="2"/>
      <c r="M16" s="2"/>
      <c r="N16" s="2"/>
      <c r="O16" s="2"/>
      <c r="P16" s="2"/>
      <c r="Q16" s="2"/>
      <c r="R16" s="2"/>
      <c r="S16" s="2"/>
      <c r="T16" s="2"/>
      <c r="U16" s="2"/>
      <c r="V16" s="2"/>
      <c r="W16" s="2"/>
      <c r="X16" s="2"/>
      <c r="Y16" s="2"/>
      <c r="Z16" s="2"/>
      <c r="AA16" s="2"/>
      <c r="AB16" s="2"/>
      <c r="AC16" s="2"/>
      <c r="AD16" s="2"/>
    </row>
    <row r="17" spans="1:30" ht="55.8">
      <c r="A17" s="25">
        <f t="shared" si="0"/>
        <v>17</v>
      </c>
      <c r="B17" s="26" t="s">
        <v>345</v>
      </c>
      <c r="C17" s="26" t="s">
        <v>800</v>
      </c>
      <c r="D17" s="26" t="s">
        <v>557</v>
      </c>
      <c r="E17" s="2" t="s">
        <v>801</v>
      </c>
      <c r="F17" s="2"/>
      <c r="G17" s="2"/>
      <c r="H17" s="2"/>
      <c r="I17" s="2"/>
      <c r="J17" s="2"/>
      <c r="K17" s="2"/>
      <c r="L17" s="2"/>
      <c r="M17" s="2"/>
      <c r="N17" s="2"/>
      <c r="O17" s="2"/>
      <c r="P17" s="2"/>
      <c r="Q17" s="2"/>
      <c r="R17" s="2"/>
      <c r="S17" s="2"/>
      <c r="T17" s="2"/>
      <c r="U17" s="2"/>
      <c r="V17" s="2"/>
      <c r="W17" s="2"/>
      <c r="X17" s="2"/>
      <c r="Y17" s="2"/>
      <c r="Z17" s="2"/>
      <c r="AA17" s="2"/>
      <c r="AB17" s="2"/>
      <c r="AC17" s="2"/>
      <c r="AD17" s="2"/>
    </row>
    <row r="18" spans="1:30" ht="55.8">
      <c r="A18" s="25">
        <f t="shared" si="0"/>
        <v>18</v>
      </c>
      <c r="B18" s="26" t="s">
        <v>345</v>
      </c>
      <c r="C18" s="26" t="s">
        <v>802</v>
      </c>
      <c r="D18" s="26" t="s">
        <v>189</v>
      </c>
      <c r="E18" s="2" t="s">
        <v>803</v>
      </c>
      <c r="F18" s="2"/>
      <c r="G18" s="2"/>
      <c r="H18" s="2"/>
      <c r="I18" s="2"/>
      <c r="J18" s="2"/>
      <c r="K18" s="2"/>
      <c r="L18" s="2"/>
      <c r="M18" s="2"/>
      <c r="N18" s="2"/>
      <c r="O18" s="2"/>
      <c r="P18" s="2"/>
      <c r="Q18" s="2"/>
      <c r="R18" s="2"/>
      <c r="S18" s="2"/>
      <c r="T18" s="2"/>
      <c r="U18" s="2"/>
      <c r="V18" s="2"/>
      <c r="W18" s="2"/>
      <c r="X18" s="2"/>
      <c r="Y18" s="2"/>
      <c r="Z18" s="2"/>
      <c r="AA18" s="2"/>
      <c r="AB18" s="2"/>
      <c r="AC18" s="2"/>
      <c r="AD18" s="2"/>
    </row>
    <row r="19" spans="1:30" ht="74.400000000000006">
      <c r="A19" s="25">
        <f t="shared" si="0"/>
        <v>19</v>
      </c>
      <c r="B19" s="26" t="s">
        <v>345</v>
      </c>
      <c r="C19" s="26" t="s">
        <v>804</v>
      </c>
      <c r="D19" s="26" t="s">
        <v>557</v>
      </c>
      <c r="E19" s="2" t="s">
        <v>805</v>
      </c>
      <c r="F19" s="2"/>
      <c r="G19" s="2"/>
      <c r="H19" s="2"/>
      <c r="I19" s="2"/>
      <c r="J19" s="2"/>
      <c r="K19" s="2"/>
      <c r="L19" s="2"/>
      <c r="M19" s="2"/>
      <c r="N19" s="2"/>
      <c r="O19" s="2"/>
      <c r="P19" s="2"/>
      <c r="Q19" s="2"/>
      <c r="R19" s="2"/>
      <c r="S19" s="2"/>
      <c r="T19" s="2"/>
      <c r="U19" s="2"/>
      <c r="V19" s="2"/>
      <c r="W19" s="2"/>
      <c r="X19" s="2"/>
      <c r="Y19" s="2"/>
      <c r="Z19" s="2"/>
      <c r="AA19" s="2"/>
      <c r="AB19" s="2"/>
      <c r="AC19" s="2"/>
      <c r="AD19" s="2"/>
    </row>
    <row r="20" spans="1:30" ht="74.400000000000006">
      <c r="A20" s="25">
        <f t="shared" si="0"/>
        <v>20</v>
      </c>
      <c r="B20" s="26" t="s">
        <v>345</v>
      </c>
      <c r="C20" s="26" t="s">
        <v>806</v>
      </c>
      <c r="D20" s="26" t="s">
        <v>807</v>
      </c>
      <c r="E20" s="2" t="s">
        <v>808</v>
      </c>
      <c r="F20" s="2"/>
      <c r="G20" s="2"/>
      <c r="H20" s="2"/>
      <c r="I20" s="2"/>
      <c r="J20" s="2"/>
      <c r="K20" s="2"/>
      <c r="L20" s="2"/>
      <c r="M20" s="2"/>
      <c r="N20" s="2"/>
      <c r="O20" s="2"/>
      <c r="P20" s="2"/>
      <c r="Q20" s="2"/>
      <c r="R20" s="2"/>
      <c r="S20" s="2"/>
      <c r="T20" s="2"/>
      <c r="U20" s="2"/>
      <c r="V20" s="2"/>
      <c r="W20" s="2"/>
      <c r="X20" s="2"/>
      <c r="Y20" s="2"/>
      <c r="Z20" s="2"/>
      <c r="AA20" s="2"/>
      <c r="AB20" s="2"/>
      <c r="AC20" s="2"/>
      <c r="AD20" s="2"/>
    </row>
    <row r="21" spans="1:30" ht="93">
      <c r="A21" s="25">
        <f t="shared" si="0"/>
        <v>21</v>
      </c>
      <c r="B21" s="26" t="s">
        <v>345</v>
      </c>
      <c r="C21" s="26" t="s">
        <v>809</v>
      </c>
      <c r="D21" s="26" t="s">
        <v>557</v>
      </c>
      <c r="E21" s="2" t="s">
        <v>810</v>
      </c>
      <c r="F21" s="2"/>
      <c r="G21" s="2"/>
      <c r="H21" s="2"/>
      <c r="I21" s="2"/>
      <c r="J21" s="2"/>
      <c r="K21" s="2"/>
      <c r="L21" s="2"/>
      <c r="M21" s="2"/>
      <c r="N21" s="2"/>
      <c r="O21" s="2"/>
      <c r="P21" s="2"/>
      <c r="Q21" s="2"/>
      <c r="R21" s="2"/>
      <c r="S21" s="2"/>
      <c r="T21" s="2"/>
      <c r="U21" s="2"/>
      <c r="V21" s="2"/>
      <c r="W21" s="2"/>
      <c r="X21" s="2"/>
      <c r="Y21" s="2"/>
      <c r="Z21" s="2"/>
      <c r="AA21" s="2"/>
      <c r="AB21" s="2"/>
      <c r="AC21" s="2"/>
      <c r="AD21" s="2"/>
    </row>
    <row r="22" spans="1:30" ht="409.2">
      <c r="A22" s="25">
        <f t="shared" si="0"/>
        <v>22</v>
      </c>
      <c r="B22" s="26" t="s">
        <v>345</v>
      </c>
      <c r="C22" s="26" t="s">
        <v>811</v>
      </c>
      <c r="D22" s="26" t="s">
        <v>37</v>
      </c>
      <c r="E22" s="2" t="s">
        <v>812</v>
      </c>
      <c r="F22" s="2"/>
      <c r="G22" s="2"/>
      <c r="H22" s="2"/>
      <c r="I22" s="2"/>
      <c r="J22" s="2"/>
      <c r="K22" s="2"/>
      <c r="L22" s="2"/>
      <c r="M22" s="2"/>
      <c r="N22" s="2"/>
      <c r="O22" s="2"/>
      <c r="P22" s="2"/>
      <c r="Q22" s="2"/>
      <c r="R22" s="2"/>
      <c r="S22" s="2"/>
      <c r="T22" s="2"/>
      <c r="U22" s="2"/>
      <c r="V22" s="2"/>
      <c r="W22" s="2"/>
      <c r="X22" s="2"/>
      <c r="Y22" s="2"/>
      <c r="Z22" s="2"/>
      <c r="AA22" s="2"/>
      <c r="AB22" s="2"/>
      <c r="AC22" s="2"/>
      <c r="AD22" s="2"/>
    </row>
    <row r="23" spans="1:30" ht="55.8">
      <c r="A23" s="25">
        <f t="shared" si="0"/>
        <v>23</v>
      </c>
      <c r="B23" s="26" t="s">
        <v>345</v>
      </c>
      <c r="C23" s="26" t="s">
        <v>813</v>
      </c>
      <c r="D23" s="26" t="s">
        <v>557</v>
      </c>
      <c r="E23" s="2" t="s">
        <v>814</v>
      </c>
      <c r="F23" s="2"/>
      <c r="G23" s="2"/>
      <c r="H23" s="2"/>
      <c r="I23" s="2"/>
      <c r="J23" s="2"/>
      <c r="K23" s="2"/>
      <c r="L23" s="2"/>
      <c r="M23" s="2"/>
      <c r="N23" s="2"/>
      <c r="O23" s="2"/>
      <c r="P23" s="2"/>
      <c r="Q23" s="2"/>
      <c r="R23" s="2"/>
      <c r="S23" s="2"/>
      <c r="T23" s="2"/>
      <c r="U23" s="2"/>
      <c r="V23" s="2"/>
      <c r="W23" s="2"/>
      <c r="X23" s="2"/>
      <c r="Y23" s="2"/>
      <c r="Z23" s="2"/>
      <c r="AA23" s="2"/>
      <c r="AB23" s="2"/>
      <c r="AC23" s="2"/>
      <c r="AD23" s="2"/>
    </row>
    <row r="24" spans="1:30" ht="93">
      <c r="A24" s="25">
        <f t="shared" si="0"/>
        <v>24</v>
      </c>
      <c r="B24" s="26" t="s">
        <v>345</v>
      </c>
      <c r="C24" s="26" t="s">
        <v>815</v>
      </c>
      <c r="D24" s="26" t="s">
        <v>816</v>
      </c>
      <c r="E24" s="2" t="s">
        <v>817</v>
      </c>
      <c r="F24" s="2"/>
      <c r="G24" s="2"/>
      <c r="H24" s="2"/>
      <c r="I24" s="2"/>
      <c r="J24" s="2"/>
      <c r="K24" s="2"/>
      <c r="L24" s="2"/>
      <c r="M24" s="2"/>
      <c r="N24" s="2"/>
      <c r="O24" s="2"/>
      <c r="P24" s="2"/>
      <c r="Q24" s="2"/>
      <c r="R24" s="2"/>
      <c r="S24" s="2"/>
      <c r="T24" s="2"/>
      <c r="U24" s="2"/>
      <c r="V24" s="2"/>
      <c r="W24" s="2"/>
      <c r="X24" s="2"/>
      <c r="Y24" s="2"/>
      <c r="Z24" s="2"/>
      <c r="AA24" s="2"/>
      <c r="AB24" s="2"/>
      <c r="AC24" s="2"/>
      <c r="AD24" s="2"/>
    </row>
    <row r="25" spans="1:30" ht="93">
      <c r="A25" s="25">
        <f t="shared" si="0"/>
        <v>25</v>
      </c>
      <c r="B25" s="26" t="s">
        <v>345</v>
      </c>
      <c r="C25" s="26" t="s">
        <v>818</v>
      </c>
      <c r="D25" s="26" t="s">
        <v>103</v>
      </c>
      <c r="E25" s="2" t="s">
        <v>819</v>
      </c>
      <c r="F25" s="2"/>
      <c r="G25" s="2"/>
      <c r="H25" s="2"/>
      <c r="I25" s="2"/>
      <c r="J25" s="2"/>
      <c r="K25" s="2"/>
      <c r="L25" s="2"/>
      <c r="M25" s="2"/>
      <c r="N25" s="2"/>
      <c r="O25" s="2"/>
      <c r="P25" s="2"/>
      <c r="Q25" s="2"/>
      <c r="R25" s="2"/>
      <c r="S25" s="2"/>
      <c r="T25" s="2"/>
      <c r="U25" s="2"/>
      <c r="V25" s="2"/>
      <c r="W25" s="2"/>
      <c r="X25" s="2"/>
      <c r="Y25" s="2"/>
      <c r="Z25" s="2"/>
      <c r="AA25" s="2"/>
      <c r="AB25" s="2"/>
      <c r="AC25" s="2"/>
      <c r="AD25" s="2"/>
    </row>
    <row r="26" spans="1:30" ht="74.400000000000006">
      <c r="A26" s="25">
        <f t="shared" si="0"/>
        <v>26</v>
      </c>
      <c r="B26" s="26" t="s">
        <v>345</v>
      </c>
      <c r="C26" s="26" t="s">
        <v>820</v>
      </c>
      <c r="D26" s="26" t="s">
        <v>31</v>
      </c>
      <c r="E26" s="2" t="s">
        <v>821</v>
      </c>
      <c r="F26" s="2"/>
      <c r="G26" s="2"/>
      <c r="H26" s="2"/>
      <c r="I26" s="2"/>
      <c r="J26" s="2"/>
      <c r="K26" s="2"/>
      <c r="L26" s="2"/>
      <c r="M26" s="2"/>
      <c r="N26" s="2"/>
      <c r="O26" s="2"/>
      <c r="P26" s="2"/>
      <c r="Q26" s="2"/>
      <c r="R26" s="2"/>
      <c r="S26" s="2"/>
      <c r="T26" s="2"/>
      <c r="U26" s="2"/>
      <c r="V26" s="2"/>
      <c r="W26" s="2"/>
      <c r="X26" s="2"/>
      <c r="Y26" s="2"/>
      <c r="Z26" s="2"/>
      <c r="AA26" s="2"/>
      <c r="AB26" s="2"/>
      <c r="AC26" s="2"/>
      <c r="AD26" s="2"/>
    </row>
    <row r="27" spans="1:30" ht="74.400000000000006">
      <c r="A27" s="25">
        <f t="shared" si="0"/>
        <v>27</v>
      </c>
      <c r="B27" s="26" t="s">
        <v>345</v>
      </c>
      <c r="C27" s="26" t="s">
        <v>822</v>
      </c>
      <c r="D27" s="26" t="s">
        <v>645</v>
      </c>
      <c r="E27" s="2" t="s">
        <v>823</v>
      </c>
      <c r="F27" s="2"/>
      <c r="G27" s="2"/>
      <c r="H27" s="2"/>
      <c r="I27" s="2"/>
      <c r="J27" s="2"/>
      <c r="K27" s="2"/>
      <c r="L27" s="2"/>
      <c r="M27" s="2"/>
      <c r="N27" s="2"/>
      <c r="O27" s="2"/>
      <c r="P27" s="2"/>
      <c r="Q27" s="2"/>
      <c r="R27" s="2"/>
      <c r="S27" s="2"/>
      <c r="T27" s="2"/>
      <c r="U27" s="2"/>
      <c r="V27" s="2"/>
      <c r="W27" s="2"/>
      <c r="X27" s="2"/>
      <c r="Y27" s="2"/>
      <c r="Z27" s="2"/>
      <c r="AA27" s="2"/>
      <c r="AB27" s="2"/>
      <c r="AC27" s="2"/>
      <c r="AD27" s="2"/>
    </row>
    <row r="28" spans="1:30" ht="74.400000000000006">
      <c r="A28" s="25">
        <f t="shared" si="0"/>
        <v>28</v>
      </c>
      <c r="B28" s="26" t="s">
        <v>345</v>
      </c>
      <c r="C28" s="26" t="s">
        <v>824</v>
      </c>
      <c r="D28" s="26" t="s">
        <v>645</v>
      </c>
      <c r="E28" s="2" t="s">
        <v>825</v>
      </c>
      <c r="F28" s="2"/>
      <c r="G28" s="2"/>
      <c r="H28" s="2"/>
      <c r="I28" s="2"/>
      <c r="J28" s="2"/>
      <c r="K28" s="2"/>
      <c r="L28" s="2"/>
      <c r="M28" s="2"/>
      <c r="N28" s="2"/>
      <c r="O28" s="2"/>
      <c r="P28" s="2"/>
      <c r="Q28" s="2"/>
      <c r="R28" s="2"/>
      <c r="S28" s="2"/>
      <c r="T28" s="2"/>
      <c r="U28" s="2"/>
      <c r="V28" s="2"/>
      <c r="W28" s="2"/>
      <c r="X28" s="2"/>
      <c r="Y28" s="2"/>
      <c r="Z28" s="2"/>
      <c r="AA28" s="2"/>
      <c r="AB28" s="2"/>
      <c r="AC28" s="2"/>
      <c r="AD28" s="2"/>
    </row>
    <row r="29" spans="1:30" ht="130.19999999999999">
      <c r="A29" s="25">
        <f t="shared" si="0"/>
        <v>29</v>
      </c>
      <c r="B29" s="26" t="s">
        <v>345</v>
      </c>
      <c r="C29" s="26" t="s">
        <v>826</v>
      </c>
      <c r="D29" s="26" t="s">
        <v>557</v>
      </c>
      <c r="E29" s="2" t="s">
        <v>827</v>
      </c>
      <c r="F29" s="2"/>
      <c r="G29" s="2"/>
      <c r="H29" s="2"/>
      <c r="I29" s="2"/>
      <c r="J29" s="2"/>
      <c r="K29" s="2"/>
      <c r="L29" s="2"/>
      <c r="M29" s="2"/>
      <c r="N29" s="2"/>
      <c r="O29" s="2"/>
      <c r="P29" s="2"/>
      <c r="Q29" s="2"/>
      <c r="R29" s="2"/>
      <c r="S29" s="2"/>
      <c r="T29" s="2"/>
      <c r="U29" s="2"/>
      <c r="V29" s="2"/>
      <c r="W29" s="2"/>
      <c r="X29" s="2"/>
      <c r="Y29" s="2"/>
      <c r="Z29" s="2"/>
      <c r="AA29" s="2"/>
      <c r="AB29" s="2"/>
      <c r="AC29" s="2"/>
      <c r="AD29" s="2"/>
    </row>
    <row r="30" spans="1:30" ht="93">
      <c r="A30" s="25">
        <f t="shared" si="0"/>
        <v>30</v>
      </c>
      <c r="B30" s="26" t="s">
        <v>345</v>
      </c>
      <c r="C30" s="26" t="s">
        <v>828</v>
      </c>
      <c r="D30" s="26" t="s">
        <v>557</v>
      </c>
      <c r="E30" s="2" t="s">
        <v>829</v>
      </c>
      <c r="F30" s="2"/>
      <c r="G30" s="2"/>
      <c r="H30" s="2"/>
      <c r="I30" s="2"/>
      <c r="J30" s="2"/>
      <c r="K30" s="2"/>
      <c r="L30" s="2"/>
      <c r="M30" s="2"/>
      <c r="N30" s="2"/>
      <c r="O30" s="2"/>
      <c r="P30" s="2"/>
      <c r="Q30" s="2"/>
      <c r="R30" s="2"/>
      <c r="S30" s="2"/>
      <c r="T30" s="2"/>
      <c r="U30" s="2"/>
      <c r="V30" s="2"/>
      <c r="W30" s="2"/>
      <c r="X30" s="2"/>
      <c r="Y30" s="2"/>
      <c r="Z30" s="2"/>
      <c r="AA30" s="2"/>
      <c r="AB30" s="2"/>
      <c r="AC30" s="2"/>
      <c r="AD30" s="2"/>
    </row>
    <row r="31" spans="1:30" ht="37.200000000000003">
      <c r="A31" s="25">
        <f t="shared" si="0"/>
        <v>31</v>
      </c>
      <c r="B31" s="26" t="s">
        <v>345</v>
      </c>
      <c r="C31" s="26" t="s">
        <v>830</v>
      </c>
      <c r="D31" s="26" t="s">
        <v>113</v>
      </c>
      <c r="E31" s="2" t="s">
        <v>831</v>
      </c>
      <c r="F31" s="2"/>
      <c r="G31" s="2"/>
      <c r="H31" s="2"/>
      <c r="I31" s="2"/>
      <c r="J31" s="2"/>
      <c r="K31" s="2"/>
      <c r="L31" s="2"/>
      <c r="M31" s="2"/>
      <c r="N31" s="2"/>
      <c r="O31" s="2"/>
      <c r="P31" s="2"/>
      <c r="Q31" s="2"/>
      <c r="R31" s="2"/>
      <c r="S31" s="2"/>
      <c r="T31" s="2"/>
      <c r="U31" s="2"/>
      <c r="V31" s="2"/>
      <c r="W31" s="2"/>
      <c r="X31" s="2"/>
      <c r="Y31" s="2"/>
      <c r="Z31" s="2"/>
      <c r="AA31" s="2"/>
      <c r="AB31" s="2"/>
      <c r="AC31" s="2"/>
      <c r="AD31" s="2"/>
    </row>
    <row r="32" spans="1:30" ht="130.19999999999999">
      <c r="A32" s="25">
        <f t="shared" si="0"/>
        <v>32</v>
      </c>
      <c r="B32" s="26" t="s">
        <v>345</v>
      </c>
      <c r="C32" s="26" t="s">
        <v>832</v>
      </c>
      <c r="D32" s="26" t="s">
        <v>557</v>
      </c>
      <c r="E32" s="2" t="s">
        <v>833</v>
      </c>
      <c r="F32" s="2"/>
      <c r="G32" s="2"/>
      <c r="H32" s="2"/>
      <c r="I32" s="2"/>
      <c r="J32" s="2"/>
      <c r="K32" s="2"/>
      <c r="L32" s="2"/>
      <c r="M32" s="2"/>
      <c r="N32" s="2"/>
      <c r="O32" s="2"/>
      <c r="P32" s="2"/>
      <c r="Q32" s="2"/>
      <c r="R32" s="2"/>
      <c r="S32" s="2"/>
      <c r="T32" s="2"/>
      <c r="U32" s="2"/>
      <c r="V32" s="2"/>
      <c r="W32" s="2"/>
      <c r="X32" s="2"/>
      <c r="Y32" s="2"/>
      <c r="Z32" s="2"/>
      <c r="AA32" s="2"/>
      <c r="AB32" s="2"/>
      <c r="AC32" s="2"/>
      <c r="AD32" s="2"/>
    </row>
    <row r="33" spans="1:30" ht="148.80000000000001">
      <c r="A33" s="25">
        <f t="shared" si="0"/>
        <v>33</v>
      </c>
      <c r="B33" s="26" t="s">
        <v>345</v>
      </c>
      <c r="C33" s="26" t="s">
        <v>834</v>
      </c>
      <c r="D33" s="26" t="s">
        <v>59</v>
      </c>
      <c r="E33" s="2" t="s">
        <v>835</v>
      </c>
      <c r="F33" s="2"/>
      <c r="G33" s="2"/>
      <c r="H33" s="2"/>
      <c r="I33" s="2"/>
      <c r="J33" s="2"/>
      <c r="K33" s="2"/>
      <c r="L33" s="2"/>
      <c r="M33" s="2"/>
      <c r="N33" s="2"/>
      <c r="O33" s="2"/>
      <c r="P33" s="2"/>
      <c r="Q33" s="2"/>
      <c r="R33" s="2"/>
      <c r="S33" s="2"/>
      <c r="T33" s="2"/>
      <c r="U33" s="2"/>
      <c r="V33" s="2"/>
      <c r="W33" s="2"/>
      <c r="X33" s="2"/>
      <c r="Y33" s="2"/>
      <c r="Z33" s="2"/>
      <c r="AA33" s="2"/>
      <c r="AB33" s="2"/>
      <c r="AC33" s="2"/>
      <c r="AD33" s="2"/>
    </row>
    <row r="34" spans="1:30" ht="111.6">
      <c r="A34" s="25">
        <f t="shared" si="0"/>
        <v>34</v>
      </c>
      <c r="B34" s="26" t="s">
        <v>345</v>
      </c>
      <c r="C34" s="26" t="s">
        <v>836</v>
      </c>
      <c r="D34" s="26" t="s">
        <v>557</v>
      </c>
      <c r="E34" s="2" t="s">
        <v>837</v>
      </c>
      <c r="F34" s="2"/>
      <c r="G34" s="2"/>
      <c r="H34" s="2"/>
      <c r="I34" s="2"/>
      <c r="J34" s="2"/>
      <c r="K34" s="2"/>
      <c r="L34" s="2"/>
      <c r="M34" s="2"/>
      <c r="N34" s="2"/>
      <c r="O34" s="2"/>
      <c r="P34" s="2"/>
      <c r="Q34" s="2"/>
      <c r="R34" s="2"/>
      <c r="S34" s="2"/>
      <c r="T34" s="2"/>
      <c r="U34" s="2"/>
      <c r="V34" s="2"/>
      <c r="W34" s="2"/>
      <c r="X34" s="2"/>
      <c r="Y34" s="2"/>
      <c r="Z34" s="2"/>
      <c r="AA34" s="2"/>
      <c r="AB34" s="2"/>
      <c r="AC34" s="2"/>
      <c r="AD34" s="2"/>
    </row>
    <row r="35" spans="1:30" ht="55.8">
      <c r="A35" s="25">
        <f t="shared" si="0"/>
        <v>35</v>
      </c>
      <c r="B35" s="26" t="s">
        <v>345</v>
      </c>
      <c r="C35" s="26" t="s">
        <v>838</v>
      </c>
      <c r="D35" s="26" t="s">
        <v>245</v>
      </c>
      <c r="E35" s="2" t="s">
        <v>839</v>
      </c>
      <c r="F35" s="2"/>
      <c r="G35" s="2"/>
      <c r="H35" s="2"/>
      <c r="I35" s="2"/>
      <c r="J35" s="2"/>
      <c r="K35" s="2"/>
      <c r="L35" s="2"/>
      <c r="M35" s="2"/>
      <c r="N35" s="2"/>
      <c r="O35" s="2"/>
      <c r="P35" s="2"/>
      <c r="Q35" s="2"/>
      <c r="R35" s="2"/>
      <c r="S35" s="2"/>
      <c r="T35" s="2"/>
      <c r="U35" s="2"/>
      <c r="V35" s="2"/>
      <c r="W35" s="2"/>
      <c r="X35" s="2"/>
      <c r="Y35" s="2"/>
      <c r="Z35" s="2"/>
      <c r="AA35" s="2"/>
      <c r="AB35" s="2"/>
      <c r="AC35" s="2"/>
      <c r="AD35" s="2"/>
    </row>
    <row r="36" spans="1:30" ht="93">
      <c r="A36" s="25">
        <f t="shared" si="0"/>
        <v>36</v>
      </c>
      <c r="B36" s="26" t="s">
        <v>345</v>
      </c>
      <c r="C36" s="26" t="s">
        <v>840</v>
      </c>
      <c r="D36" s="26" t="s">
        <v>557</v>
      </c>
      <c r="E36" s="2" t="s">
        <v>841</v>
      </c>
      <c r="F36" s="2"/>
      <c r="G36" s="2"/>
      <c r="H36" s="2"/>
      <c r="I36" s="2"/>
      <c r="J36" s="2"/>
      <c r="K36" s="2"/>
      <c r="L36" s="2"/>
      <c r="M36" s="2"/>
      <c r="N36" s="2"/>
      <c r="O36" s="2"/>
      <c r="P36" s="2"/>
      <c r="Q36" s="2"/>
      <c r="R36" s="2"/>
      <c r="S36" s="2"/>
      <c r="T36" s="2"/>
      <c r="U36" s="2"/>
      <c r="V36" s="2"/>
      <c r="W36" s="2"/>
      <c r="X36" s="2"/>
      <c r="Y36" s="2"/>
      <c r="Z36" s="2"/>
      <c r="AA36" s="2"/>
      <c r="AB36" s="2"/>
      <c r="AC36" s="2"/>
      <c r="AD36" s="2"/>
    </row>
    <row r="37" spans="1:30" ht="111.6">
      <c r="A37" s="25">
        <f t="shared" si="0"/>
        <v>37</v>
      </c>
      <c r="B37" s="26" t="s">
        <v>345</v>
      </c>
      <c r="C37" s="26" t="s">
        <v>842</v>
      </c>
      <c r="D37" s="26" t="s">
        <v>257</v>
      </c>
      <c r="E37" s="2" t="s">
        <v>843</v>
      </c>
      <c r="F37" s="2"/>
      <c r="G37" s="2"/>
      <c r="H37" s="2"/>
      <c r="I37" s="2"/>
      <c r="J37" s="2"/>
      <c r="K37" s="2"/>
      <c r="L37" s="2"/>
      <c r="M37" s="2"/>
      <c r="N37" s="2"/>
      <c r="O37" s="2"/>
      <c r="P37" s="2"/>
      <c r="Q37" s="2"/>
      <c r="R37" s="2"/>
      <c r="S37" s="2"/>
      <c r="T37" s="2"/>
      <c r="U37" s="2"/>
      <c r="V37" s="2"/>
      <c r="W37" s="2"/>
      <c r="X37" s="2"/>
      <c r="Y37" s="2"/>
      <c r="Z37" s="2"/>
      <c r="AA37" s="2"/>
      <c r="AB37" s="2"/>
      <c r="AC37" s="2"/>
      <c r="AD37" s="2"/>
    </row>
    <row r="38" spans="1:30" ht="74.400000000000006">
      <c r="A38" s="25">
        <f t="shared" si="0"/>
        <v>38</v>
      </c>
      <c r="B38" s="26" t="s">
        <v>844</v>
      </c>
      <c r="C38" s="26" t="s">
        <v>845</v>
      </c>
      <c r="D38" s="26" t="s">
        <v>261</v>
      </c>
      <c r="E38" s="2" t="s">
        <v>846</v>
      </c>
      <c r="F38" s="2"/>
      <c r="G38" s="2"/>
      <c r="H38" s="2"/>
      <c r="I38" s="2"/>
      <c r="J38" s="2"/>
      <c r="K38" s="2"/>
      <c r="L38" s="2"/>
      <c r="M38" s="2"/>
      <c r="N38" s="2"/>
      <c r="O38" s="2"/>
      <c r="P38" s="2"/>
      <c r="Q38" s="2"/>
      <c r="R38" s="2"/>
      <c r="S38" s="2"/>
      <c r="T38" s="2"/>
      <c r="U38" s="2"/>
      <c r="V38" s="2"/>
      <c r="W38" s="2"/>
      <c r="X38" s="2"/>
      <c r="Y38" s="2"/>
      <c r="Z38" s="2"/>
      <c r="AA38" s="2"/>
      <c r="AB38" s="2"/>
      <c r="AC38" s="2"/>
      <c r="AD38" s="2"/>
    </row>
    <row r="39" spans="1:30" ht="74.400000000000006">
      <c r="A39" s="25">
        <f t="shared" si="0"/>
        <v>39</v>
      </c>
      <c r="B39" s="26" t="s">
        <v>407</v>
      </c>
      <c r="C39" s="26" t="s">
        <v>847</v>
      </c>
      <c r="D39" s="26" t="s">
        <v>557</v>
      </c>
      <c r="E39" s="2" t="s">
        <v>848</v>
      </c>
      <c r="F39" s="2"/>
      <c r="G39" s="2"/>
      <c r="H39" s="2"/>
      <c r="I39" s="2"/>
      <c r="J39" s="2"/>
      <c r="K39" s="2"/>
      <c r="L39" s="2"/>
      <c r="M39" s="2"/>
      <c r="N39" s="2"/>
      <c r="O39" s="2"/>
      <c r="P39" s="2"/>
      <c r="Q39" s="2"/>
      <c r="R39" s="2"/>
      <c r="S39" s="2"/>
      <c r="T39" s="2"/>
      <c r="U39" s="2"/>
      <c r="V39" s="2"/>
      <c r="W39" s="2"/>
      <c r="X39" s="2"/>
      <c r="Y39" s="2"/>
      <c r="Z39" s="2"/>
      <c r="AA39" s="2"/>
      <c r="AB39" s="2"/>
      <c r="AC39" s="2"/>
      <c r="AD39" s="2"/>
    </row>
    <row r="40" spans="1:30" ht="55.8">
      <c r="A40" s="25">
        <f t="shared" si="0"/>
        <v>40</v>
      </c>
      <c r="B40" s="26" t="s">
        <v>407</v>
      </c>
      <c r="C40" s="26" t="s">
        <v>849</v>
      </c>
      <c r="D40" s="26" t="s">
        <v>189</v>
      </c>
      <c r="E40" s="2" t="s">
        <v>850</v>
      </c>
      <c r="F40" s="2"/>
      <c r="G40" s="2"/>
      <c r="H40" s="2"/>
      <c r="I40" s="2"/>
      <c r="J40" s="2"/>
      <c r="K40" s="2"/>
      <c r="L40" s="2"/>
      <c r="M40" s="2"/>
      <c r="N40" s="2"/>
      <c r="O40" s="2"/>
      <c r="P40" s="2"/>
      <c r="Q40" s="2"/>
      <c r="R40" s="2"/>
      <c r="S40" s="2"/>
      <c r="T40" s="2"/>
      <c r="U40" s="2"/>
      <c r="V40" s="2"/>
      <c r="W40" s="2"/>
      <c r="X40" s="2"/>
      <c r="Y40" s="2"/>
      <c r="Z40" s="2"/>
      <c r="AA40" s="2"/>
      <c r="AB40" s="2"/>
      <c r="AC40" s="2"/>
      <c r="AD40" s="2"/>
    </row>
    <row r="41" spans="1:30" ht="37.200000000000003">
      <c r="A41" s="25">
        <f t="shared" si="0"/>
        <v>41</v>
      </c>
      <c r="B41" s="26" t="s">
        <v>407</v>
      </c>
      <c r="C41" s="26" t="s">
        <v>851</v>
      </c>
      <c r="D41" s="26" t="s">
        <v>113</v>
      </c>
      <c r="E41" s="2" t="s">
        <v>852</v>
      </c>
      <c r="F41" s="2"/>
      <c r="G41" s="2"/>
      <c r="H41" s="2"/>
      <c r="I41" s="2"/>
      <c r="J41" s="2"/>
      <c r="K41" s="2"/>
      <c r="L41" s="2"/>
      <c r="M41" s="2"/>
      <c r="N41" s="2"/>
      <c r="O41" s="2"/>
      <c r="P41" s="2"/>
      <c r="Q41" s="2"/>
      <c r="R41" s="2"/>
      <c r="S41" s="2"/>
      <c r="T41" s="2"/>
      <c r="U41" s="2"/>
      <c r="V41" s="2"/>
      <c r="W41" s="2"/>
      <c r="X41" s="2"/>
      <c r="Y41" s="2"/>
      <c r="Z41" s="2"/>
      <c r="AA41" s="2"/>
      <c r="AB41" s="2"/>
      <c r="AC41" s="2"/>
      <c r="AD41" s="2"/>
    </row>
    <row r="42" spans="1:30" ht="204.6">
      <c r="A42" s="25">
        <f t="shared" si="0"/>
        <v>42</v>
      </c>
      <c r="B42" s="26" t="s">
        <v>407</v>
      </c>
      <c r="C42" s="26" t="s">
        <v>853</v>
      </c>
      <c r="D42" s="26" t="s">
        <v>854</v>
      </c>
      <c r="E42" s="2" t="s">
        <v>855</v>
      </c>
      <c r="F42" s="2"/>
      <c r="G42" s="2"/>
      <c r="H42" s="2"/>
      <c r="I42" s="2"/>
      <c r="J42" s="2"/>
      <c r="K42" s="2"/>
      <c r="L42" s="2"/>
      <c r="M42" s="2"/>
      <c r="N42" s="2"/>
      <c r="O42" s="2"/>
      <c r="P42" s="2"/>
      <c r="Q42" s="2"/>
      <c r="R42" s="2"/>
      <c r="S42" s="2"/>
      <c r="T42" s="2"/>
      <c r="U42" s="2"/>
      <c r="V42" s="2"/>
      <c r="W42" s="2"/>
      <c r="X42" s="2"/>
      <c r="Y42" s="2"/>
      <c r="Z42" s="2"/>
      <c r="AA42" s="2"/>
      <c r="AB42" s="2"/>
      <c r="AC42" s="2"/>
      <c r="AD42" s="2"/>
    </row>
    <row r="43" spans="1:30" ht="93">
      <c r="A43" s="25">
        <f t="shared" si="0"/>
        <v>43</v>
      </c>
      <c r="B43" s="26" t="s">
        <v>407</v>
      </c>
      <c r="C43" s="26" t="s">
        <v>856</v>
      </c>
      <c r="D43" s="26" t="s">
        <v>857</v>
      </c>
      <c r="E43" s="2" t="s">
        <v>858</v>
      </c>
      <c r="F43" s="2"/>
      <c r="G43" s="2"/>
      <c r="H43" s="2"/>
      <c r="I43" s="2"/>
      <c r="J43" s="2"/>
      <c r="K43" s="2"/>
      <c r="L43" s="2"/>
      <c r="M43" s="2"/>
      <c r="N43" s="2"/>
      <c r="O43" s="2"/>
      <c r="P43" s="2"/>
      <c r="Q43" s="2"/>
      <c r="R43" s="2"/>
      <c r="S43" s="2"/>
      <c r="T43" s="2"/>
      <c r="U43" s="2"/>
      <c r="V43" s="2"/>
      <c r="W43" s="2"/>
      <c r="X43" s="2"/>
      <c r="Y43" s="2"/>
      <c r="Z43" s="2"/>
      <c r="AA43" s="2"/>
      <c r="AB43" s="2"/>
      <c r="AC43" s="2"/>
      <c r="AD43" s="2"/>
    </row>
    <row r="44" spans="1:30" ht="74.400000000000006">
      <c r="A44" s="25">
        <f t="shared" si="0"/>
        <v>44</v>
      </c>
      <c r="B44" s="26" t="s">
        <v>407</v>
      </c>
      <c r="C44" s="26" t="s">
        <v>859</v>
      </c>
      <c r="D44" s="26" t="s">
        <v>462</v>
      </c>
      <c r="E44" s="2" t="s">
        <v>860</v>
      </c>
      <c r="F44" s="2"/>
      <c r="G44" s="2"/>
      <c r="H44" s="2"/>
      <c r="I44" s="2"/>
      <c r="J44" s="2"/>
      <c r="K44" s="2"/>
      <c r="L44" s="2"/>
      <c r="M44" s="2"/>
      <c r="N44" s="2"/>
      <c r="O44" s="2"/>
      <c r="P44" s="2"/>
      <c r="Q44" s="2"/>
      <c r="R44" s="2"/>
      <c r="S44" s="2"/>
      <c r="T44" s="2"/>
      <c r="U44" s="2"/>
      <c r="V44" s="2"/>
      <c r="W44" s="2"/>
      <c r="X44" s="2"/>
      <c r="Y44" s="2"/>
      <c r="Z44" s="2"/>
      <c r="AA44" s="2"/>
      <c r="AB44" s="2"/>
      <c r="AC44" s="2"/>
      <c r="AD44" s="2"/>
    </row>
    <row r="45" spans="1:30" ht="74.400000000000006">
      <c r="A45" s="25">
        <f t="shared" si="0"/>
        <v>45</v>
      </c>
      <c r="B45" s="26" t="s">
        <v>407</v>
      </c>
      <c r="C45" s="26" t="s">
        <v>861</v>
      </c>
      <c r="D45" s="26" t="s">
        <v>557</v>
      </c>
      <c r="E45" s="2" t="s">
        <v>862</v>
      </c>
      <c r="F45" s="2"/>
      <c r="G45" s="2"/>
      <c r="H45" s="2"/>
      <c r="I45" s="2"/>
      <c r="J45" s="2"/>
      <c r="K45" s="2"/>
      <c r="L45" s="2"/>
      <c r="M45" s="2"/>
      <c r="N45" s="2"/>
      <c r="O45" s="2"/>
      <c r="P45" s="2"/>
      <c r="Q45" s="2"/>
      <c r="R45" s="2"/>
      <c r="S45" s="2"/>
      <c r="T45" s="2"/>
      <c r="U45" s="2"/>
      <c r="V45" s="2"/>
      <c r="W45" s="2"/>
      <c r="X45" s="2"/>
      <c r="Y45" s="2"/>
      <c r="Z45" s="2"/>
      <c r="AA45" s="2"/>
      <c r="AB45" s="2"/>
      <c r="AC45" s="2"/>
      <c r="AD45" s="2"/>
    </row>
    <row r="46" spans="1:30" ht="55.8">
      <c r="A46" s="25">
        <f t="shared" si="0"/>
        <v>46</v>
      </c>
      <c r="B46" s="26" t="s">
        <v>407</v>
      </c>
      <c r="C46" s="26" t="s">
        <v>863</v>
      </c>
      <c r="D46" s="26" t="s">
        <v>557</v>
      </c>
      <c r="E46" s="2" t="s">
        <v>864</v>
      </c>
      <c r="F46" s="2"/>
      <c r="G46" s="2"/>
      <c r="H46" s="2"/>
      <c r="I46" s="2"/>
      <c r="J46" s="2"/>
      <c r="K46" s="2"/>
      <c r="L46" s="2"/>
      <c r="M46" s="2"/>
      <c r="N46" s="2"/>
      <c r="O46" s="2"/>
      <c r="P46" s="2"/>
      <c r="Q46" s="2"/>
      <c r="R46" s="2"/>
      <c r="S46" s="2"/>
      <c r="T46" s="2"/>
      <c r="U46" s="2"/>
      <c r="V46" s="2"/>
      <c r="W46" s="2"/>
      <c r="X46" s="2"/>
      <c r="Y46" s="2"/>
      <c r="Z46" s="2"/>
      <c r="AA46" s="2"/>
      <c r="AB46" s="2"/>
      <c r="AC46" s="2"/>
      <c r="AD46" s="2"/>
    </row>
    <row r="47" spans="1:30" ht="93">
      <c r="A47" s="25">
        <f t="shared" si="0"/>
        <v>47</v>
      </c>
      <c r="B47" s="26" t="s">
        <v>407</v>
      </c>
      <c r="C47" s="26" t="s">
        <v>865</v>
      </c>
      <c r="D47" s="26" t="s">
        <v>123</v>
      </c>
      <c r="E47" s="2" t="s">
        <v>866</v>
      </c>
      <c r="F47" s="2"/>
      <c r="G47" s="2"/>
      <c r="H47" s="2"/>
      <c r="I47" s="2"/>
      <c r="J47" s="2"/>
      <c r="K47" s="2"/>
      <c r="L47" s="2"/>
      <c r="M47" s="2"/>
      <c r="N47" s="2"/>
      <c r="O47" s="2"/>
      <c r="P47" s="2"/>
      <c r="Q47" s="2"/>
      <c r="R47" s="2"/>
      <c r="S47" s="2"/>
      <c r="T47" s="2"/>
      <c r="U47" s="2"/>
      <c r="V47" s="2"/>
      <c r="W47" s="2"/>
      <c r="X47" s="2"/>
      <c r="Y47" s="2"/>
      <c r="Z47" s="2"/>
      <c r="AA47" s="2"/>
      <c r="AB47" s="2"/>
      <c r="AC47" s="2"/>
      <c r="AD47" s="2"/>
    </row>
    <row r="48" spans="1:30" ht="55.8">
      <c r="A48" s="25">
        <f t="shared" si="0"/>
        <v>48</v>
      </c>
      <c r="B48" s="26" t="s">
        <v>407</v>
      </c>
      <c r="C48" s="26" t="s">
        <v>867</v>
      </c>
      <c r="D48" s="26" t="s">
        <v>868</v>
      </c>
      <c r="E48" s="2" t="s">
        <v>869</v>
      </c>
      <c r="F48" s="2"/>
      <c r="G48" s="2"/>
      <c r="H48" s="2"/>
      <c r="I48" s="2"/>
      <c r="J48" s="2"/>
      <c r="K48" s="2"/>
      <c r="L48" s="2"/>
      <c r="M48" s="2"/>
      <c r="N48" s="2"/>
      <c r="O48" s="2"/>
      <c r="P48" s="2"/>
      <c r="Q48" s="2"/>
      <c r="R48" s="2"/>
      <c r="S48" s="2"/>
      <c r="T48" s="2"/>
      <c r="U48" s="2"/>
      <c r="V48" s="2"/>
      <c r="W48" s="2"/>
      <c r="X48" s="2"/>
      <c r="Y48" s="2"/>
      <c r="Z48" s="2"/>
      <c r="AA48" s="2"/>
      <c r="AB48" s="2"/>
      <c r="AC48" s="2"/>
      <c r="AD48" s="2"/>
    </row>
    <row r="49" spans="1:30" ht="186">
      <c r="A49" s="25">
        <f t="shared" si="0"/>
        <v>49</v>
      </c>
      <c r="B49" s="26" t="s">
        <v>407</v>
      </c>
      <c r="C49" s="29" t="s">
        <v>870</v>
      </c>
      <c r="D49" s="26" t="s">
        <v>457</v>
      </c>
      <c r="E49" s="2" t="s">
        <v>871</v>
      </c>
      <c r="F49" s="2"/>
      <c r="G49" s="2"/>
      <c r="H49" s="2"/>
      <c r="I49" s="2"/>
      <c r="J49" s="2"/>
      <c r="K49" s="2"/>
      <c r="L49" s="2"/>
      <c r="M49" s="2"/>
      <c r="N49" s="2"/>
      <c r="O49" s="2"/>
      <c r="P49" s="2"/>
      <c r="Q49" s="2"/>
      <c r="R49" s="2"/>
      <c r="S49" s="2"/>
      <c r="T49" s="2"/>
      <c r="U49" s="2"/>
      <c r="V49" s="2"/>
      <c r="W49" s="2"/>
      <c r="X49" s="2"/>
      <c r="Y49" s="2"/>
      <c r="Z49" s="2"/>
      <c r="AA49" s="2"/>
      <c r="AB49" s="2"/>
      <c r="AC49" s="2"/>
      <c r="AD49" s="2"/>
    </row>
    <row r="50" spans="1:30" ht="93">
      <c r="A50" s="25">
        <f t="shared" si="0"/>
        <v>50</v>
      </c>
      <c r="B50" s="26" t="s">
        <v>407</v>
      </c>
      <c r="C50" s="26" t="s">
        <v>872</v>
      </c>
      <c r="D50" s="26" t="s">
        <v>873</v>
      </c>
      <c r="E50" s="2" t="s">
        <v>874</v>
      </c>
      <c r="F50" s="2"/>
      <c r="G50" s="2"/>
      <c r="H50" s="2"/>
      <c r="I50" s="2"/>
      <c r="J50" s="2"/>
      <c r="K50" s="2"/>
      <c r="L50" s="2"/>
      <c r="M50" s="2"/>
      <c r="N50" s="2"/>
      <c r="O50" s="2"/>
      <c r="P50" s="2"/>
      <c r="Q50" s="2"/>
      <c r="R50" s="2"/>
      <c r="S50" s="2"/>
      <c r="T50" s="2"/>
      <c r="U50" s="2"/>
      <c r="V50" s="2"/>
      <c r="W50" s="2"/>
      <c r="X50" s="2"/>
      <c r="Y50" s="2"/>
      <c r="Z50" s="2"/>
      <c r="AA50" s="2"/>
      <c r="AB50" s="2"/>
      <c r="AC50" s="2"/>
      <c r="AD50" s="2"/>
    </row>
    <row r="51" spans="1:30" ht="93">
      <c r="A51" s="25">
        <f t="shared" si="0"/>
        <v>51</v>
      </c>
      <c r="B51" s="26" t="s">
        <v>407</v>
      </c>
      <c r="C51" s="26" t="s">
        <v>875</v>
      </c>
      <c r="D51" s="26" t="s">
        <v>876</v>
      </c>
      <c r="E51" s="2" t="s">
        <v>877</v>
      </c>
      <c r="F51" s="2"/>
      <c r="G51" s="2"/>
      <c r="H51" s="2"/>
      <c r="I51" s="2"/>
      <c r="J51" s="2"/>
      <c r="K51" s="2"/>
      <c r="L51" s="2"/>
      <c r="M51" s="2"/>
      <c r="N51" s="2"/>
      <c r="O51" s="2"/>
      <c r="P51" s="2"/>
      <c r="Q51" s="2"/>
      <c r="R51" s="2"/>
      <c r="S51" s="2"/>
      <c r="T51" s="2"/>
      <c r="U51" s="2"/>
      <c r="V51" s="2"/>
      <c r="W51" s="2"/>
      <c r="X51" s="2"/>
      <c r="Y51" s="2"/>
      <c r="Z51" s="2"/>
      <c r="AA51" s="2"/>
      <c r="AB51" s="2"/>
      <c r="AC51" s="2"/>
      <c r="AD51" s="2"/>
    </row>
    <row r="52" spans="1:30" ht="93">
      <c r="A52" s="25">
        <f t="shared" si="0"/>
        <v>52</v>
      </c>
      <c r="B52" s="26" t="s">
        <v>407</v>
      </c>
      <c r="C52" s="26" t="s">
        <v>878</v>
      </c>
      <c r="D52" s="26" t="s">
        <v>290</v>
      </c>
      <c r="E52" s="2" t="s">
        <v>879</v>
      </c>
      <c r="F52" s="2"/>
      <c r="G52" s="2"/>
      <c r="H52" s="2"/>
      <c r="I52" s="2"/>
      <c r="J52" s="2"/>
      <c r="K52" s="2"/>
      <c r="L52" s="2"/>
      <c r="M52" s="2"/>
      <c r="N52" s="2"/>
      <c r="O52" s="2"/>
      <c r="P52" s="2"/>
      <c r="Q52" s="2"/>
      <c r="R52" s="2"/>
      <c r="S52" s="2"/>
      <c r="T52" s="2"/>
      <c r="U52" s="2"/>
      <c r="V52" s="2"/>
      <c r="W52" s="2"/>
      <c r="X52" s="2"/>
      <c r="Y52" s="2"/>
      <c r="Z52" s="2"/>
      <c r="AA52" s="2"/>
      <c r="AB52" s="2"/>
      <c r="AC52" s="2"/>
      <c r="AD52" s="2"/>
    </row>
    <row r="53" spans="1:30" ht="111.6">
      <c r="A53" s="25">
        <f t="shared" si="0"/>
        <v>53</v>
      </c>
      <c r="B53" s="26" t="s">
        <v>407</v>
      </c>
      <c r="C53" s="26" t="s">
        <v>880</v>
      </c>
      <c r="D53" s="26" t="s">
        <v>557</v>
      </c>
      <c r="E53" s="2" t="s">
        <v>881</v>
      </c>
      <c r="F53" s="2"/>
      <c r="G53" s="2"/>
      <c r="H53" s="2"/>
      <c r="I53" s="2"/>
      <c r="J53" s="2"/>
      <c r="K53" s="2"/>
      <c r="L53" s="2"/>
      <c r="M53" s="2"/>
      <c r="N53" s="2"/>
      <c r="O53" s="2"/>
      <c r="P53" s="2"/>
      <c r="Q53" s="2"/>
      <c r="R53" s="2"/>
      <c r="S53" s="2"/>
      <c r="T53" s="2"/>
      <c r="U53" s="2"/>
      <c r="V53" s="2"/>
      <c r="W53" s="2"/>
      <c r="X53" s="2"/>
      <c r="Y53" s="2"/>
      <c r="Z53" s="2"/>
      <c r="AA53" s="2"/>
      <c r="AB53" s="2"/>
      <c r="AC53" s="2"/>
      <c r="AD53" s="2"/>
    </row>
    <row r="54" spans="1:30" ht="55.8">
      <c r="A54" s="25">
        <f t="shared" si="0"/>
        <v>54</v>
      </c>
      <c r="B54" s="26" t="s">
        <v>407</v>
      </c>
      <c r="C54" s="26" t="s">
        <v>882</v>
      </c>
      <c r="D54" s="26" t="s">
        <v>883</v>
      </c>
      <c r="E54" s="2" t="s">
        <v>884</v>
      </c>
      <c r="F54" s="2"/>
      <c r="G54" s="2"/>
      <c r="H54" s="2"/>
      <c r="I54" s="2"/>
      <c r="J54" s="2"/>
      <c r="K54" s="2"/>
      <c r="L54" s="2"/>
      <c r="M54" s="2"/>
      <c r="N54" s="2"/>
      <c r="O54" s="2"/>
      <c r="P54" s="2"/>
      <c r="Q54" s="2"/>
      <c r="R54" s="2"/>
      <c r="S54" s="2"/>
      <c r="T54" s="2"/>
      <c r="U54" s="2"/>
      <c r="V54" s="2"/>
      <c r="W54" s="2"/>
      <c r="X54" s="2"/>
      <c r="Y54" s="2"/>
      <c r="Z54" s="2"/>
      <c r="AA54" s="2"/>
      <c r="AB54" s="2"/>
      <c r="AC54" s="2"/>
      <c r="AD54" s="2"/>
    </row>
    <row r="55" spans="1:30" ht="204.6">
      <c r="A55" s="25">
        <f t="shared" si="0"/>
        <v>55</v>
      </c>
      <c r="B55" s="26" t="s">
        <v>407</v>
      </c>
      <c r="C55" s="26" t="s">
        <v>885</v>
      </c>
      <c r="D55" s="26" t="s">
        <v>557</v>
      </c>
      <c r="E55" s="2" t="s">
        <v>886</v>
      </c>
      <c r="F55" s="2"/>
      <c r="G55" s="2"/>
      <c r="H55" s="2"/>
      <c r="I55" s="2"/>
      <c r="J55" s="2"/>
      <c r="K55" s="2"/>
      <c r="L55" s="2"/>
      <c r="M55" s="2"/>
      <c r="N55" s="2"/>
      <c r="O55" s="2"/>
      <c r="P55" s="2"/>
      <c r="Q55" s="2"/>
      <c r="R55" s="2"/>
      <c r="S55" s="2"/>
      <c r="T55" s="2"/>
      <c r="U55" s="2"/>
      <c r="V55" s="2"/>
      <c r="W55" s="2"/>
      <c r="X55" s="2"/>
      <c r="Y55" s="2"/>
      <c r="Z55" s="2"/>
      <c r="AA55" s="2"/>
      <c r="AB55" s="2"/>
      <c r="AC55" s="2"/>
      <c r="AD55" s="2"/>
    </row>
    <row r="56" spans="1:30" ht="55.8">
      <c r="A56" s="25">
        <f t="shared" si="0"/>
        <v>56</v>
      </c>
      <c r="B56" s="26" t="s">
        <v>407</v>
      </c>
      <c r="C56" s="26" t="s">
        <v>887</v>
      </c>
      <c r="D56" s="26" t="s">
        <v>277</v>
      </c>
      <c r="E56" s="2" t="s">
        <v>888</v>
      </c>
      <c r="F56" s="2"/>
      <c r="G56" s="2"/>
      <c r="H56" s="2"/>
      <c r="I56" s="2"/>
      <c r="J56" s="2"/>
      <c r="K56" s="2"/>
      <c r="L56" s="2"/>
      <c r="M56" s="2"/>
      <c r="N56" s="2"/>
      <c r="O56" s="2"/>
      <c r="P56" s="2"/>
      <c r="Q56" s="2"/>
      <c r="R56" s="2"/>
      <c r="S56" s="2"/>
      <c r="T56" s="2"/>
      <c r="U56" s="2"/>
      <c r="V56" s="2"/>
      <c r="W56" s="2"/>
      <c r="X56" s="2"/>
      <c r="Y56" s="2"/>
      <c r="Z56" s="2"/>
      <c r="AA56" s="2"/>
      <c r="AB56" s="2"/>
      <c r="AC56" s="2"/>
      <c r="AD56" s="2"/>
    </row>
    <row r="57" spans="1:30" ht="74.400000000000006">
      <c r="A57" s="25">
        <f t="shared" si="0"/>
        <v>57</v>
      </c>
      <c r="B57" s="26" t="s">
        <v>407</v>
      </c>
      <c r="C57" s="26" t="s">
        <v>889</v>
      </c>
      <c r="D57" s="26" t="s">
        <v>197</v>
      </c>
      <c r="E57" s="2" t="s">
        <v>890</v>
      </c>
      <c r="F57" s="2"/>
      <c r="G57" s="2"/>
      <c r="H57" s="2"/>
      <c r="I57" s="2"/>
      <c r="J57" s="2"/>
      <c r="K57" s="2"/>
      <c r="L57" s="2"/>
      <c r="M57" s="2"/>
      <c r="N57" s="2"/>
      <c r="O57" s="2"/>
      <c r="P57" s="2"/>
      <c r="Q57" s="2"/>
      <c r="R57" s="2"/>
      <c r="S57" s="2"/>
      <c r="T57" s="2"/>
      <c r="U57" s="2"/>
      <c r="V57" s="2"/>
      <c r="W57" s="2"/>
      <c r="X57" s="2"/>
      <c r="Y57" s="2"/>
      <c r="Z57" s="2"/>
      <c r="AA57" s="2"/>
      <c r="AB57" s="2"/>
      <c r="AC57" s="2"/>
      <c r="AD57" s="2"/>
    </row>
    <row r="58" spans="1:30" ht="74.400000000000006">
      <c r="A58" s="25">
        <f t="shared" si="0"/>
        <v>58</v>
      </c>
      <c r="B58" s="26" t="s">
        <v>407</v>
      </c>
      <c r="C58" s="26" t="s">
        <v>891</v>
      </c>
      <c r="D58" s="26" t="s">
        <v>876</v>
      </c>
      <c r="E58" s="2" t="s">
        <v>892</v>
      </c>
      <c r="F58" s="2"/>
      <c r="G58" s="2"/>
      <c r="H58" s="2"/>
      <c r="I58" s="2"/>
      <c r="J58" s="2"/>
      <c r="K58" s="2"/>
      <c r="L58" s="2"/>
      <c r="M58" s="2"/>
      <c r="N58" s="2"/>
      <c r="O58" s="2"/>
      <c r="P58" s="2"/>
      <c r="Q58" s="2"/>
      <c r="R58" s="2"/>
      <c r="S58" s="2"/>
      <c r="T58" s="2"/>
      <c r="U58" s="2"/>
      <c r="V58" s="2"/>
      <c r="W58" s="2"/>
      <c r="X58" s="2"/>
      <c r="Y58" s="2"/>
      <c r="Z58" s="2"/>
      <c r="AA58" s="2"/>
      <c r="AB58" s="2"/>
      <c r="AC58" s="2"/>
      <c r="AD58" s="2"/>
    </row>
    <row r="59" spans="1:30" ht="55.8">
      <c r="A59" s="25">
        <f t="shared" si="0"/>
        <v>59</v>
      </c>
      <c r="B59" s="26" t="s">
        <v>407</v>
      </c>
      <c r="C59" s="26" t="s">
        <v>893</v>
      </c>
      <c r="D59" s="26" t="s">
        <v>41</v>
      </c>
      <c r="E59" s="2" t="s">
        <v>894</v>
      </c>
      <c r="F59" s="2"/>
      <c r="G59" s="2"/>
      <c r="H59" s="2"/>
      <c r="I59" s="2"/>
      <c r="J59" s="2"/>
      <c r="K59" s="2"/>
      <c r="L59" s="2"/>
      <c r="M59" s="2"/>
      <c r="N59" s="2"/>
      <c r="O59" s="2"/>
      <c r="P59" s="2"/>
      <c r="Q59" s="2"/>
      <c r="R59" s="2"/>
      <c r="S59" s="2"/>
      <c r="T59" s="2"/>
      <c r="U59" s="2"/>
      <c r="V59" s="2"/>
      <c r="W59" s="2"/>
      <c r="X59" s="2"/>
      <c r="Y59" s="2"/>
      <c r="Z59" s="2"/>
      <c r="AA59" s="2"/>
      <c r="AB59" s="2"/>
      <c r="AC59" s="2"/>
      <c r="AD59" s="2"/>
    </row>
    <row r="60" spans="1:30" ht="111.6">
      <c r="A60" s="25">
        <f t="shared" si="0"/>
        <v>60</v>
      </c>
      <c r="B60" s="26" t="s">
        <v>407</v>
      </c>
      <c r="C60" s="26" t="s">
        <v>895</v>
      </c>
      <c r="D60" s="26" t="s">
        <v>33</v>
      </c>
      <c r="E60" s="2" t="s">
        <v>896</v>
      </c>
      <c r="F60" s="2"/>
      <c r="G60" s="2"/>
      <c r="H60" s="2"/>
      <c r="I60" s="2"/>
      <c r="J60" s="2"/>
      <c r="K60" s="2"/>
      <c r="L60" s="2"/>
      <c r="M60" s="2"/>
      <c r="N60" s="2"/>
      <c r="O60" s="2"/>
      <c r="P60" s="2"/>
      <c r="Q60" s="2"/>
      <c r="R60" s="2"/>
      <c r="S60" s="2"/>
      <c r="T60" s="2"/>
      <c r="U60" s="2"/>
      <c r="V60" s="2"/>
      <c r="W60" s="2"/>
      <c r="X60" s="2"/>
      <c r="Y60" s="2"/>
      <c r="Z60" s="2"/>
      <c r="AA60" s="2"/>
      <c r="AB60" s="2"/>
      <c r="AC60" s="2"/>
      <c r="AD60" s="2"/>
    </row>
    <row r="61" spans="1:30" ht="55.8">
      <c r="A61" s="25">
        <f t="shared" si="0"/>
        <v>61</v>
      </c>
      <c r="B61" s="26" t="s">
        <v>407</v>
      </c>
      <c r="C61" s="26" t="s">
        <v>897</v>
      </c>
      <c r="D61" s="26" t="s">
        <v>854</v>
      </c>
      <c r="E61" s="2" t="s">
        <v>898</v>
      </c>
      <c r="F61" s="2"/>
      <c r="G61" s="2"/>
      <c r="H61" s="2"/>
      <c r="I61" s="2"/>
      <c r="J61" s="2"/>
      <c r="K61" s="2"/>
      <c r="L61" s="2"/>
      <c r="M61" s="2"/>
      <c r="N61" s="2"/>
      <c r="O61" s="2"/>
      <c r="P61" s="2"/>
      <c r="Q61" s="2"/>
      <c r="R61" s="2"/>
      <c r="S61" s="2"/>
      <c r="T61" s="2"/>
      <c r="U61" s="2"/>
      <c r="V61" s="2"/>
      <c r="W61" s="2"/>
      <c r="X61" s="2"/>
      <c r="Y61" s="2"/>
      <c r="Z61" s="2"/>
      <c r="AA61" s="2"/>
      <c r="AB61" s="2"/>
      <c r="AC61" s="2"/>
      <c r="AD61" s="2"/>
    </row>
    <row r="62" spans="1:30" ht="93">
      <c r="A62" s="25">
        <f t="shared" si="0"/>
        <v>62</v>
      </c>
      <c r="B62" s="26" t="s">
        <v>407</v>
      </c>
      <c r="C62" s="26" t="s">
        <v>899</v>
      </c>
      <c r="D62" s="26" t="s">
        <v>557</v>
      </c>
      <c r="E62" s="2" t="s">
        <v>900</v>
      </c>
      <c r="F62" s="2"/>
      <c r="G62" s="2"/>
      <c r="H62" s="2"/>
      <c r="I62" s="2"/>
      <c r="J62" s="2"/>
      <c r="K62" s="2"/>
      <c r="L62" s="2"/>
      <c r="M62" s="2"/>
      <c r="N62" s="2"/>
      <c r="O62" s="2"/>
      <c r="P62" s="2"/>
      <c r="Q62" s="2"/>
      <c r="R62" s="2"/>
      <c r="S62" s="2"/>
      <c r="T62" s="2"/>
      <c r="U62" s="2"/>
      <c r="V62" s="2"/>
      <c r="W62" s="2"/>
      <c r="X62" s="2"/>
      <c r="Y62" s="2"/>
      <c r="Z62" s="2"/>
      <c r="AA62" s="2"/>
      <c r="AB62" s="2"/>
      <c r="AC62" s="2"/>
      <c r="AD62" s="2"/>
    </row>
    <row r="63" spans="1:30" ht="93">
      <c r="A63" s="25">
        <f t="shared" si="0"/>
        <v>63</v>
      </c>
      <c r="B63" s="26" t="s">
        <v>407</v>
      </c>
      <c r="C63" s="26" t="s">
        <v>901</v>
      </c>
      <c r="D63" s="26" t="s">
        <v>223</v>
      </c>
      <c r="E63" s="2" t="s">
        <v>902</v>
      </c>
      <c r="F63" s="2"/>
      <c r="G63" s="2"/>
      <c r="H63" s="2"/>
      <c r="I63" s="2"/>
      <c r="J63" s="2"/>
      <c r="K63" s="2"/>
      <c r="L63" s="2"/>
      <c r="M63" s="2"/>
      <c r="N63" s="2"/>
      <c r="O63" s="2"/>
      <c r="P63" s="2"/>
      <c r="Q63" s="2"/>
      <c r="R63" s="2"/>
      <c r="S63" s="2"/>
      <c r="T63" s="2"/>
      <c r="U63" s="2"/>
      <c r="V63" s="2"/>
      <c r="W63" s="2"/>
      <c r="X63" s="2"/>
      <c r="Y63" s="2"/>
      <c r="Z63" s="2"/>
      <c r="AA63" s="2"/>
      <c r="AB63" s="2"/>
      <c r="AC63" s="2"/>
      <c r="AD63" s="2"/>
    </row>
    <row r="64" spans="1:30" ht="148.80000000000001">
      <c r="A64" s="25">
        <f t="shared" si="0"/>
        <v>64</v>
      </c>
      <c r="B64" s="26" t="s">
        <v>407</v>
      </c>
      <c r="C64" s="26" t="s">
        <v>903</v>
      </c>
      <c r="D64" s="26" t="s">
        <v>203</v>
      </c>
      <c r="E64" s="2" t="s">
        <v>904</v>
      </c>
      <c r="F64" s="2"/>
      <c r="G64" s="2"/>
      <c r="H64" s="2"/>
      <c r="I64" s="2"/>
      <c r="J64" s="2"/>
      <c r="K64" s="2"/>
      <c r="L64" s="2"/>
      <c r="M64" s="2"/>
      <c r="N64" s="2"/>
      <c r="O64" s="2"/>
      <c r="P64" s="2"/>
      <c r="Q64" s="2"/>
      <c r="R64" s="2"/>
      <c r="S64" s="2"/>
      <c r="T64" s="2"/>
      <c r="U64" s="2"/>
      <c r="V64" s="2"/>
      <c r="W64" s="2"/>
      <c r="X64" s="2"/>
      <c r="Y64" s="2"/>
      <c r="Z64" s="2"/>
      <c r="AA64" s="2"/>
      <c r="AB64" s="2"/>
      <c r="AC64" s="2"/>
      <c r="AD64" s="2"/>
    </row>
    <row r="65" spans="1:30" ht="74.400000000000006">
      <c r="A65" s="25">
        <f t="shared" si="0"/>
        <v>65</v>
      </c>
      <c r="B65" s="26" t="s">
        <v>407</v>
      </c>
      <c r="C65" s="26" t="s">
        <v>905</v>
      </c>
      <c r="D65" s="26" t="s">
        <v>227</v>
      </c>
      <c r="E65" s="27" t="s">
        <v>906</v>
      </c>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row>
    <row r="66" spans="1:30" ht="18.600000000000001">
      <c r="A66" s="25">
        <f t="shared" si="0"/>
        <v>66</v>
      </c>
      <c r="B66" s="26" t="s">
        <v>407</v>
      </c>
      <c r="C66" s="26" t="s">
        <v>907</v>
      </c>
      <c r="D66" s="26" t="s">
        <v>908</v>
      </c>
      <c r="E66" s="2" t="s">
        <v>909</v>
      </c>
      <c r="F66" s="2"/>
      <c r="G66" s="2"/>
      <c r="H66" s="2"/>
      <c r="I66" s="2"/>
      <c r="J66" s="2"/>
      <c r="K66" s="2"/>
      <c r="L66" s="2"/>
      <c r="M66" s="2"/>
      <c r="N66" s="2"/>
      <c r="O66" s="2"/>
      <c r="P66" s="2"/>
      <c r="Q66" s="2"/>
      <c r="R66" s="2"/>
      <c r="S66" s="2"/>
      <c r="T66" s="2"/>
      <c r="U66" s="2"/>
      <c r="V66" s="2"/>
      <c r="W66" s="2"/>
      <c r="X66" s="2"/>
      <c r="Y66" s="2"/>
      <c r="Z66" s="2"/>
      <c r="AA66" s="2"/>
      <c r="AB66" s="2"/>
      <c r="AC66" s="2"/>
      <c r="AD66" s="2"/>
    </row>
    <row r="67" spans="1:30" ht="55.8">
      <c r="A67" s="25">
        <f t="shared" si="0"/>
        <v>67</v>
      </c>
      <c r="B67" s="26" t="s">
        <v>485</v>
      </c>
      <c r="C67" s="26" t="s">
        <v>910</v>
      </c>
      <c r="D67" s="26" t="s">
        <v>911</v>
      </c>
      <c r="E67" s="2" t="s">
        <v>912</v>
      </c>
      <c r="F67" s="2"/>
      <c r="G67" s="2"/>
      <c r="H67" s="2"/>
      <c r="I67" s="2"/>
      <c r="J67" s="2"/>
      <c r="K67" s="2"/>
      <c r="L67" s="2"/>
      <c r="M67" s="2"/>
      <c r="N67" s="2"/>
      <c r="O67" s="2"/>
      <c r="P67" s="2"/>
      <c r="Q67" s="2"/>
      <c r="R67" s="2"/>
      <c r="S67" s="2"/>
      <c r="T67" s="2"/>
      <c r="U67" s="2"/>
      <c r="V67" s="2"/>
      <c r="W67" s="2"/>
      <c r="X67" s="2"/>
      <c r="Y67" s="2"/>
      <c r="Z67" s="2"/>
      <c r="AA67" s="2"/>
      <c r="AB67" s="2"/>
      <c r="AC67" s="2"/>
      <c r="AD67" s="2"/>
    </row>
    <row r="68" spans="1:30" ht="93">
      <c r="A68" s="25">
        <f t="shared" si="0"/>
        <v>68</v>
      </c>
      <c r="B68" s="26" t="s">
        <v>485</v>
      </c>
      <c r="C68" s="26" t="s">
        <v>913</v>
      </c>
      <c r="D68" s="26" t="s">
        <v>557</v>
      </c>
      <c r="E68" s="2" t="s">
        <v>914</v>
      </c>
      <c r="F68" s="2"/>
      <c r="G68" s="2"/>
      <c r="H68" s="2"/>
      <c r="I68" s="2"/>
      <c r="J68" s="2"/>
      <c r="K68" s="2"/>
      <c r="L68" s="2"/>
      <c r="M68" s="2"/>
      <c r="N68" s="2"/>
      <c r="O68" s="2"/>
      <c r="P68" s="2"/>
      <c r="Q68" s="2"/>
      <c r="R68" s="2"/>
      <c r="S68" s="2"/>
      <c r="T68" s="2"/>
      <c r="U68" s="2"/>
      <c r="V68" s="2"/>
      <c r="W68" s="2"/>
      <c r="X68" s="2"/>
      <c r="Y68" s="2"/>
      <c r="Z68" s="2"/>
      <c r="AA68" s="2"/>
      <c r="AB68" s="2"/>
      <c r="AC68" s="2"/>
      <c r="AD68" s="2"/>
    </row>
    <row r="69" spans="1:30" ht="55.8">
      <c r="A69" s="25">
        <f t="shared" si="0"/>
        <v>69</v>
      </c>
      <c r="B69" s="26" t="s">
        <v>485</v>
      </c>
      <c r="C69" s="26" t="s">
        <v>915</v>
      </c>
      <c r="D69" s="26" t="s">
        <v>189</v>
      </c>
      <c r="E69" s="2" t="s">
        <v>916</v>
      </c>
      <c r="F69" s="2"/>
      <c r="G69" s="2"/>
      <c r="H69" s="2"/>
      <c r="I69" s="2"/>
      <c r="J69" s="2"/>
      <c r="K69" s="2"/>
      <c r="L69" s="2"/>
      <c r="M69" s="2"/>
      <c r="N69" s="2"/>
      <c r="O69" s="2"/>
      <c r="P69" s="2"/>
      <c r="Q69" s="2"/>
      <c r="R69" s="2"/>
      <c r="S69" s="2"/>
      <c r="T69" s="2"/>
      <c r="U69" s="2"/>
      <c r="V69" s="2"/>
      <c r="W69" s="2"/>
      <c r="X69" s="2"/>
      <c r="Y69" s="2"/>
      <c r="Z69" s="2"/>
      <c r="AA69" s="2"/>
      <c r="AB69" s="2"/>
      <c r="AC69" s="2"/>
      <c r="AD69" s="2"/>
    </row>
    <row r="70" spans="1:30" ht="130.19999999999999">
      <c r="A70" s="25">
        <f t="shared" si="0"/>
        <v>70</v>
      </c>
      <c r="B70" s="26" t="s">
        <v>485</v>
      </c>
      <c r="C70" s="26" t="s">
        <v>917</v>
      </c>
      <c r="D70" s="26" t="s">
        <v>31</v>
      </c>
      <c r="E70" s="2" t="s">
        <v>918</v>
      </c>
      <c r="F70" s="2"/>
      <c r="G70" s="2"/>
      <c r="H70" s="2"/>
      <c r="I70" s="2"/>
      <c r="J70" s="2"/>
      <c r="K70" s="2"/>
      <c r="L70" s="2"/>
      <c r="M70" s="2"/>
      <c r="N70" s="2"/>
      <c r="O70" s="2"/>
      <c r="P70" s="2"/>
      <c r="Q70" s="2"/>
      <c r="R70" s="2"/>
      <c r="S70" s="2"/>
      <c r="T70" s="2"/>
      <c r="U70" s="2"/>
      <c r="V70" s="2"/>
      <c r="W70" s="2"/>
      <c r="X70" s="2"/>
      <c r="Y70" s="2"/>
      <c r="Z70" s="2"/>
      <c r="AA70" s="2"/>
      <c r="AB70" s="2"/>
      <c r="AC70" s="2"/>
      <c r="AD70" s="2"/>
    </row>
    <row r="71" spans="1:30" ht="37.200000000000003">
      <c r="A71" s="25">
        <f t="shared" si="0"/>
        <v>71</v>
      </c>
      <c r="B71" s="26" t="s">
        <v>485</v>
      </c>
      <c r="C71" s="26" t="s">
        <v>919</v>
      </c>
      <c r="D71" s="26" t="s">
        <v>113</v>
      </c>
      <c r="E71" s="2" t="s">
        <v>920</v>
      </c>
      <c r="F71" s="2"/>
      <c r="G71" s="2"/>
      <c r="H71" s="2"/>
      <c r="I71" s="2"/>
      <c r="J71" s="2"/>
      <c r="K71" s="2"/>
      <c r="L71" s="2"/>
      <c r="M71" s="2"/>
      <c r="N71" s="2"/>
      <c r="O71" s="2"/>
      <c r="P71" s="2"/>
      <c r="Q71" s="2"/>
      <c r="R71" s="2"/>
      <c r="S71" s="2"/>
      <c r="T71" s="2"/>
      <c r="U71" s="2"/>
      <c r="V71" s="2"/>
      <c r="W71" s="2"/>
      <c r="X71" s="2"/>
      <c r="Y71" s="2"/>
      <c r="Z71" s="2"/>
      <c r="AA71" s="2"/>
      <c r="AB71" s="2"/>
      <c r="AC71" s="2"/>
      <c r="AD71" s="2"/>
    </row>
    <row r="72" spans="1:30" ht="111.6">
      <c r="A72" s="25">
        <f t="shared" si="0"/>
        <v>72</v>
      </c>
      <c r="B72" s="26" t="s">
        <v>485</v>
      </c>
      <c r="C72" s="26" t="s">
        <v>921</v>
      </c>
      <c r="D72" s="26" t="s">
        <v>77</v>
      </c>
      <c r="E72" s="2" t="s">
        <v>922</v>
      </c>
      <c r="F72" s="2"/>
      <c r="G72" s="2"/>
      <c r="H72" s="2"/>
      <c r="I72" s="2"/>
      <c r="J72" s="2"/>
      <c r="K72" s="2"/>
      <c r="L72" s="2"/>
      <c r="M72" s="2"/>
      <c r="N72" s="2"/>
      <c r="O72" s="2"/>
      <c r="P72" s="2"/>
      <c r="Q72" s="2"/>
      <c r="R72" s="2"/>
      <c r="S72" s="2"/>
      <c r="T72" s="2"/>
      <c r="U72" s="2"/>
      <c r="V72" s="2"/>
      <c r="W72" s="2"/>
      <c r="X72" s="2"/>
      <c r="Y72" s="2"/>
      <c r="Z72" s="2"/>
      <c r="AA72" s="2"/>
      <c r="AB72" s="2"/>
      <c r="AC72" s="2"/>
      <c r="AD72" s="2"/>
    </row>
    <row r="73" spans="1:30" ht="186">
      <c r="A73" s="25">
        <f t="shared" si="0"/>
        <v>73</v>
      </c>
      <c r="B73" s="26" t="s">
        <v>485</v>
      </c>
      <c r="C73" s="26" t="s">
        <v>923</v>
      </c>
      <c r="D73" s="26" t="s">
        <v>370</v>
      </c>
      <c r="E73" s="2" t="s">
        <v>924</v>
      </c>
      <c r="F73" s="2"/>
      <c r="G73" s="2"/>
      <c r="H73" s="2"/>
      <c r="I73" s="2"/>
      <c r="J73" s="2"/>
      <c r="K73" s="2"/>
      <c r="L73" s="2"/>
      <c r="M73" s="2"/>
      <c r="N73" s="2"/>
      <c r="O73" s="2"/>
      <c r="P73" s="2"/>
      <c r="Q73" s="2"/>
      <c r="R73" s="2"/>
      <c r="S73" s="2"/>
      <c r="T73" s="2"/>
      <c r="U73" s="2"/>
      <c r="V73" s="2"/>
      <c r="W73" s="2"/>
      <c r="X73" s="2"/>
      <c r="Y73" s="2"/>
      <c r="Z73" s="2"/>
      <c r="AA73" s="2"/>
      <c r="AB73" s="2"/>
      <c r="AC73" s="2"/>
      <c r="AD73" s="2"/>
    </row>
    <row r="74" spans="1:30" ht="204.6">
      <c r="A74" s="25">
        <f t="shared" si="0"/>
        <v>74</v>
      </c>
      <c r="B74" s="26" t="s">
        <v>485</v>
      </c>
      <c r="C74" s="26" t="s">
        <v>925</v>
      </c>
      <c r="D74" s="26" t="s">
        <v>31</v>
      </c>
      <c r="E74" s="2" t="s">
        <v>926</v>
      </c>
      <c r="F74" s="2"/>
      <c r="G74" s="2"/>
      <c r="H74" s="2"/>
      <c r="I74" s="2"/>
      <c r="J74" s="2"/>
      <c r="K74" s="2"/>
      <c r="L74" s="2"/>
      <c r="M74" s="2"/>
      <c r="N74" s="2"/>
      <c r="O74" s="2"/>
      <c r="P74" s="2"/>
      <c r="Q74" s="2"/>
      <c r="R74" s="2"/>
      <c r="S74" s="2"/>
      <c r="T74" s="2"/>
      <c r="U74" s="2"/>
      <c r="V74" s="2"/>
      <c r="W74" s="2"/>
      <c r="X74" s="2"/>
      <c r="Y74" s="2"/>
      <c r="Z74" s="2"/>
      <c r="AA74" s="2"/>
      <c r="AB74" s="2"/>
      <c r="AC74" s="2"/>
      <c r="AD74" s="2"/>
    </row>
    <row r="75" spans="1:30" ht="148.80000000000001">
      <c r="A75" s="25">
        <f t="shared" si="0"/>
        <v>75</v>
      </c>
      <c r="B75" s="26" t="s">
        <v>485</v>
      </c>
      <c r="C75" s="26" t="s">
        <v>927</v>
      </c>
      <c r="D75" s="26" t="s">
        <v>257</v>
      </c>
      <c r="E75" s="2" t="s">
        <v>928</v>
      </c>
      <c r="F75" s="2"/>
      <c r="G75" s="2"/>
      <c r="H75" s="2"/>
      <c r="I75" s="2"/>
      <c r="J75" s="2"/>
      <c r="K75" s="2"/>
      <c r="L75" s="2"/>
      <c r="M75" s="2"/>
      <c r="N75" s="2"/>
      <c r="O75" s="2"/>
      <c r="P75" s="2"/>
      <c r="Q75" s="2"/>
      <c r="R75" s="2"/>
      <c r="S75" s="2"/>
      <c r="T75" s="2"/>
      <c r="U75" s="2"/>
      <c r="V75" s="2"/>
      <c r="W75" s="2"/>
      <c r="X75" s="2"/>
      <c r="Y75" s="2"/>
      <c r="Z75" s="2"/>
      <c r="AA75" s="2"/>
      <c r="AB75" s="2"/>
      <c r="AC75" s="2"/>
      <c r="AD75" s="2"/>
    </row>
    <row r="76" spans="1:30" ht="93">
      <c r="A76" s="25">
        <f t="shared" si="0"/>
        <v>76</v>
      </c>
      <c r="B76" s="26" t="s">
        <v>485</v>
      </c>
      <c r="C76" s="26" t="s">
        <v>929</v>
      </c>
      <c r="D76" s="26" t="s">
        <v>257</v>
      </c>
      <c r="E76" s="2" t="s">
        <v>930</v>
      </c>
      <c r="F76" s="2"/>
      <c r="G76" s="2"/>
      <c r="H76" s="2"/>
      <c r="I76" s="2"/>
      <c r="J76" s="2"/>
      <c r="K76" s="2"/>
      <c r="L76" s="2"/>
      <c r="M76" s="2"/>
      <c r="N76" s="2"/>
      <c r="O76" s="2"/>
      <c r="P76" s="2"/>
      <c r="Q76" s="2"/>
      <c r="R76" s="2"/>
      <c r="S76" s="2"/>
      <c r="T76" s="2"/>
      <c r="U76" s="2"/>
      <c r="V76" s="2"/>
      <c r="W76" s="2"/>
      <c r="X76" s="2"/>
      <c r="Y76" s="2"/>
      <c r="Z76" s="2"/>
      <c r="AA76" s="2"/>
      <c r="AB76" s="2"/>
      <c r="AC76" s="2"/>
      <c r="AD76" s="2"/>
    </row>
    <row r="77" spans="1:30" ht="111.6">
      <c r="A77" s="25">
        <f t="shared" si="0"/>
        <v>77</v>
      </c>
      <c r="B77" s="26" t="s">
        <v>494</v>
      </c>
      <c r="C77" s="26" t="s">
        <v>931</v>
      </c>
      <c r="D77" s="26" t="s">
        <v>854</v>
      </c>
      <c r="E77" s="2" t="s">
        <v>932</v>
      </c>
      <c r="F77" s="2"/>
      <c r="G77" s="2"/>
      <c r="H77" s="2"/>
      <c r="I77" s="2"/>
      <c r="J77" s="2"/>
      <c r="K77" s="2"/>
      <c r="L77" s="2"/>
      <c r="M77" s="2"/>
      <c r="N77" s="2"/>
      <c r="O77" s="2"/>
      <c r="P77" s="2"/>
      <c r="Q77" s="2"/>
      <c r="R77" s="2"/>
      <c r="S77" s="2"/>
      <c r="T77" s="2"/>
      <c r="U77" s="2"/>
      <c r="V77" s="2"/>
      <c r="W77" s="2"/>
      <c r="X77" s="2"/>
      <c r="Y77" s="2"/>
      <c r="Z77" s="2"/>
      <c r="AA77" s="2"/>
      <c r="AB77" s="2"/>
      <c r="AC77" s="2"/>
      <c r="AD77" s="2"/>
    </row>
    <row r="78" spans="1:30" ht="93">
      <c r="A78" s="25">
        <f t="shared" si="0"/>
        <v>78</v>
      </c>
      <c r="B78" s="26" t="s">
        <v>494</v>
      </c>
      <c r="C78" s="26" t="s">
        <v>933</v>
      </c>
      <c r="D78" s="26" t="s">
        <v>557</v>
      </c>
      <c r="E78" s="2" t="s">
        <v>934</v>
      </c>
      <c r="F78" s="2"/>
      <c r="G78" s="2"/>
      <c r="H78" s="2"/>
      <c r="I78" s="2"/>
      <c r="J78" s="2"/>
      <c r="K78" s="2"/>
      <c r="L78" s="2"/>
      <c r="M78" s="2"/>
      <c r="N78" s="2"/>
      <c r="O78" s="2"/>
      <c r="P78" s="2"/>
      <c r="Q78" s="2"/>
      <c r="R78" s="2"/>
      <c r="S78" s="2"/>
      <c r="T78" s="2"/>
      <c r="U78" s="2"/>
      <c r="V78" s="2"/>
      <c r="W78" s="2"/>
      <c r="X78" s="2"/>
      <c r="Y78" s="2"/>
      <c r="Z78" s="2"/>
      <c r="AA78" s="2"/>
      <c r="AB78" s="2"/>
      <c r="AC78" s="2"/>
      <c r="AD78" s="2"/>
    </row>
    <row r="79" spans="1:30" ht="130.19999999999999">
      <c r="A79" s="25">
        <f t="shared" si="0"/>
        <v>79</v>
      </c>
      <c r="B79" s="26" t="s">
        <v>494</v>
      </c>
      <c r="C79" s="26" t="s">
        <v>935</v>
      </c>
      <c r="D79" s="26" t="s">
        <v>15</v>
      </c>
      <c r="E79" s="2" t="s">
        <v>936</v>
      </c>
      <c r="F79" s="2"/>
      <c r="G79" s="2"/>
      <c r="H79" s="2"/>
      <c r="I79" s="2"/>
      <c r="J79" s="2"/>
      <c r="K79" s="2"/>
      <c r="L79" s="2"/>
      <c r="M79" s="2"/>
      <c r="N79" s="2"/>
      <c r="O79" s="2"/>
      <c r="P79" s="2"/>
      <c r="Q79" s="2"/>
      <c r="R79" s="2"/>
      <c r="S79" s="2"/>
      <c r="T79" s="2"/>
      <c r="U79" s="2"/>
      <c r="V79" s="2"/>
      <c r="W79" s="2"/>
      <c r="X79" s="2"/>
      <c r="Y79" s="2"/>
      <c r="Z79" s="2"/>
      <c r="AA79" s="2"/>
      <c r="AB79" s="2"/>
      <c r="AC79" s="2"/>
      <c r="AD79" s="2"/>
    </row>
    <row r="80" spans="1:30" ht="93">
      <c r="A80" s="25">
        <f t="shared" si="0"/>
        <v>80</v>
      </c>
      <c r="B80" s="26" t="s">
        <v>494</v>
      </c>
      <c r="C80" s="26" t="s">
        <v>937</v>
      </c>
      <c r="D80" s="26" t="s">
        <v>938</v>
      </c>
      <c r="E80" s="2" t="s">
        <v>939</v>
      </c>
      <c r="F80" s="2"/>
      <c r="G80" s="2"/>
      <c r="H80" s="2"/>
      <c r="I80" s="2"/>
      <c r="J80" s="2"/>
      <c r="K80" s="2"/>
      <c r="L80" s="2"/>
      <c r="M80" s="2"/>
      <c r="N80" s="2"/>
      <c r="O80" s="2"/>
      <c r="P80" s="2"/>
      <c r="Q80" s="2"/>
      <c r="R80" s="2"/>
      <c r="S80" s="2"/>
      <c r="T80" s="2"/>
      <c r="U80" s="2"/>
      <c r="V80" s="2"/>
      <c r="W80" s="2"/>
      <c r="X80" s="2"/>
      <c r="Y80" s="2"/>
      <c r="Z80" s="2"/>
      <c r="AA80" s="2"/>
      <c r="AB80" s="2"/>
      <c r="AC80" s="2"/>
      <c r="AD80" s="2"/>
    </row>
    <row r="81" spans="1:30" ht="74.400000000000006">
      <c r="A81" s="25">
        <f t="shared" si="0"/>
        <v>81</v>
      </c>
      <c r="B81" s="26" t="s">
        <v>494</v>
      </c>
      <c r="C81" s="26" t="s">
        <v>940</v>
      </c>
      <c r="D81" s="26" t="s">
        <v>868</v>
      </c>
      <c r="E81" s="2" t="s">
        <v>941</v>
      </c>
      <c r="F81" s="2"/>
      <c r="G81" s="2"/>
      <c r="H81" s="2"/>
      <c r="I81" s="2"/>
      <c r="J81" s="2"/>
      <c r="K81" s="2"/>
      <c r="L81" s="2"/>
      <c r="M81" s="2"/>
      <c r="N81" s="2"/>
      <c r="O81" s="2"/>
      <c r="P81" s="2"/>
      <c r="Q81" s="2"/>
      <c r="R81" s="2"/>
      <c r="S81" s="2"/>
      <c r="T81" s="2"/>
      <c r="U81" s="2"/>
      <c r="V81" s="2"/>
      <c r="W81" s="2"/>
      <c r="X81" s="2"/>
      <c r="Y81" s="2"/>
      <c r="Z81" s="2"/>
      <c r="AA81" s="2"/>
      <c r="AB81" s="2"/>
      <c r="AC81" s="2"/>
      <c r="AD81" s="2"/>
    </row>
    <row r="82" spans="1:30" ht="111.6">
      <c r="A82" s="25">
        <f t="shared" si="0"/>
        <v>82</v>
      </c>
      <c r="B82" s="26" t="s">
        <v>494</v>
      </c>
      <c r="C82" s="26" t="s">
        <v>942</v>
      </c>
      <c r="D82" s="26" t="s">
        <v>943</v>
      </c>
      <c r="E82" s="2" t="s">
        <v>944</v>
      </c>
      <c r="F82" s="2"/>
      <c r="G82" s="2"/>
      <c r="H82" s="2"/>
      <c r="I82" s="2"/>
      <c r="J82" s="2"/>
      <c r="K82" s="2"/>
      <c r="L82" s="2"/>
      <c r="M82" s="2"/>
      <c r="N82" s="2"/>
      <c r="O82" s="2"/>
      <c r="P82" s="2"/>
      <c r="Q82" s="2"/>
      <c r="R82" s="2"/>
      <c r="S82" s="2"/>
      <c r="T82" s="2"/>
      <c r="U82" s="2"/>
      <c r="V82" s="2"/>
      <c r="W82" s="2"/>
      <c r="X82" s="2"/>
      <c r="Y82" s="2"/>
      <c r="Z82" s="2"/>
      <c r="AA82" s="2"/>
      <c r="AB82" s="2"/>
      <c r="AC82" s="2"/>
      <c r="AD82" s="2"/>
    </row>
    <row r="83" spans="1:30" ht="93">
      <c r="A83" s="25">
        <f t="shared" si="0"/>
        <v>83</v>
      </c>
      <c r="B83" s="26" t="s">
        <v>494</v>
      </c>
      <c r="C83" s="26" t="s">
        <v>945</v>
      </c>
      <c r="D83" s="26" t="s">
        <v>103</v>
      </c>
      <c r="E83" s="2" t="s">
        <v>946</v>
      </c>
      <c r="F83" s="2"/>
      <c r="G83" s="2"/>
      <c r="H83" s="2"/>
      <c r="I83" s="2"/>
      <c r="J83" s="2"/>
      <c r="K83" s="2"/>
      <c r="L83" s="2"/>
      <c r="M83" s="2"/>
      <c r="N83" s="2"/>
      <c r="O83" s="2"/>
      <c r="P83" s="2"/>
      <c r="Q83" s="2"/>
      <c r="R83" s="2"/>
      <c r="S83" s="2"/>
      <c r="T83" s="2"/>
      <c r="U83" s="2"/>
      <c r="V83" s="2"/>
      <c r="W83" s="2"/>
      <c r="X83" s="2"/>
      <c r="Y83" s="2"/>
      <c r="Z83" s="2"/>
      <c r="AA83" s="2"/>
      <c r="AB83" s="2"/>
      <c r="AC83" s="2"/>
      <c r="AD83" s="2"/>
    </row>
    <row r="84" spans="1:30" ht="74.400000000000006">
      <c r="A84" s="25">
        <f t="shared" si="0"/>
        <v>84</v>
      </c>
      <c r="B84" s="26" t="s">
        <v>494</v>
      </c>
      <c r="C84" s="26" t="s">
        <v>947</v>
      </c>
      <c r="D84" s="26" t="s">
        <v>103</v>
      </c>
      <c r="E84" s="2" t="s">
        <v>948</v>
      </c>
      <c r="F84" s="2"/>
      <c r="G84" s="2"/>
      <c r="H84" s="2"/>
      <c r="I84" s="2"/>
      <c r="J84" s="2"/>
      <c r="K84" s="2"/>
      <c r="L84" s="2"/>
      <c r="M84" s="2"/>
      <c r="N84" s="2"/>
      <c r="O84" s="2"/>
      <c r="P84" s="2"/>
      <c r="Q84" s="2"/>
      <c r="R84" s="2"/>
      <c r="S84" s="2"/>
      <c r="T84" s="2"/>
      <c r="U84" s="2"/>
      <c r="V84" s="2"/>
      <c r="W84" s="2"/>
      <c r="X84" s="2"/>
      <c r="Y84" s="2"/>
      <c r="Z84" s="2"/>
      <c r="AA84" s="2"/>
      <c r="AB84" s="2"/>
      <c r="AC84" s="2"/>
      <c r="AD84" s="2"/>
    </row>
    <row r="85" spans="1:30" ht="223.2">
      <c r="A85" s="25">
        <f t="shared" si="0"/>
        <v>85</v>
      </c>
      <c r="B85" s="26" t="s">
        <v>494</v>
      </c>
      <c r="C85" s="26" t="s">
        <v>949</v>
      </c>
      <c r="D85" s="26" t="s">
        <v>370</v>
      </c>
      <c r="E85" s="2" t="s">
        <v>950</v>
      </c>
      <c r="F85" s="2"/>
      <c r="G85" s="2"/>
      <c r="H85" s="2"/>
      <c r="I85" s="2"/>
      <c r="J85" s="2"/>
      <c r="K85" s="2"/>
      <c r="L85" s="2"/>
      <c r="M85" s="2"/>
      <c r="N85" s="2"/>
      <c r="O85" s="2"/>
      <c r="P85" s="2"/>
      <c r="Q85" s="2"/>
      <c r="R85" s="2"/>
      <c r="S85" s="2"/>
      <c r="T85" s="2"/>
      <c r="U85" s="2"/>
      <c r="V85" s="2"/>
      <c r="W85" s="2"/>
      <c r="X85" s="2"/>
      <c r="Y85" s="2"/>
      <c r="Z85" s="2"/>
      <c r="AA85" s="2"/>
      <c r="AB85" s="2"/>
      <c r="AC85" s="2"/>
      <c r="AD85" s="2"/>
    </row>
    <row r="86" spans="1:30" ht="74.400000000000006">
      <c r="A86" s="25">
        <f t="shared" si="0"/>
        <v>86</v>
      </c>
      <c r="B86" s="26" t="s">
        <v>494</v>
      </c>
      <c r="C86" s="26" t="s">
        <v>951</v>
      </c>
      <c r="D86" s="26" t="s">
        <v>807</v>
      </c>
      <c r="E86" s="2" t="s">
        <v>952</v>
      </c>
      <c r="F86" s="2"/>
      <c r="G86" s="2"/>
      <c r="H86" s="2"/>
      <c r="I86" s="2"/>
      <c r="J86" s="2"/>
      <c r="K86" s="2"/>
      <c r="L86" s="2"/>
      <c r="M86" s="2"/>
      <c r="N86" s="2"/>
      <c r="O86" s="2"/>
      <c r="P86" s="2"/>
      <c r="Q86" s="2"/>
      <c r="R86" s="2"/>
      <c r="S86" s="2"/>
      <c r="T86" s="2"/>
      <c r="U86" s="2"/>
      <c r="V86" s="2"/>
      <c r="W86" s="2"/>
      <c r="X86" s="2"/>
      <c r="Y86" s="2"/>
      <c r="Z86" s="2"/>
      <c r="AA86" s="2"/>
      <c r="AB86" s="2"/>
      <c r="AC86" s="2"/>
      <c r="AD86" s="2"/>
    </row>
    <row r="87" spans="1:30" ht="93">
      <c r="A87" s="25">
        <f t="shared" si="0"/>
        <v>87</v>
      </c>
      <c r="B87" s="26" t="s">
        <v>494</v>
      </c>
      <c r="C87" s="26" t="s">
        <v>953</v>
      </c>
      <c r="D87" s="26" t="s">
        <v>79</v>
      </c>
      <c r="E87" s="2" t="s">
        <v>954</v>
      </c>
      <c r="F87" s="2"/>
      <c r="G87" s="2"/>
      <c r="H87" s="2"/>
      <c r="I87" s="2"/>
      <c r="J87" s="2"/>
      <c r="K87" s="2"/>
      <c r="L87" s="2"/>
      <c r="M87" s="2"/>
      <c r="N87" s="2"/>
      <c r="O87" s="2"/>
      <c r="P87" s="2"/>
      <c r="Q87" s="2"/>
      <c r="R87" s="2"/>
      <c r="S87" s="2"/>
      <c r="T87" s="2"/>
      <c r="U87" s="2"/>
      <c r="V87" s="2"/>
      <c r="W87" s="2"/>
      <c r="X87" s="2"/>
      <c r="Y87" s="2"/>
      <c r="Z87" s="2"/>
      <c r="AA87" s="2"/>
      <c r="AB87" s="2"/>
      <c r="AC87" s="2"/>
      <c r="AD87" s="2"/>
    </row>
    <row r="88" spans="1:30" ht="148.80000000000001">
      <c r="A88" s="25">
        <f t="shared" si="0"/>
        <v>88</v>
      </c>
      <c r="B88" s="26" t="s">
        <v>494</v>
      </c>
      <c r="C88" s="26" t="s">
        <v>955</v>
      </c>
      <c r="D88" s="26" t="s">
        <v>339</v>
      </c>
      <c r="E88" s="2" t="s">
        <v>956</v>
      </c>
      <c r="F88" s="2"/>
      <c r="G88" s="2"/>
      <c r="H88" s="2"/>
      <c r="I88" s="2"/>
      <c r="J88" s="2"/>
      <c r="K88" s="2"/>
      <c r="L88" s="2"/>
      <c r="M88" s="2"/>
      <c r="N88" s="2"/>
      <c r="O88" s="2"/>
      <c r="P88" s="2"/>
      <c r="Q88" s="2"/>
      <c r="R88" s="2"/>
      <c r="S88" s="2"/>
      <c r="T88" s="2"/>
      <c r="U88" s="2"/>
      <c r="V88" s="2"/>
      <c r="W88" s="2"/>
      <c r="X88" s="2"/>
      <c r="Y88" s="2"/>
      <c r="Z88" s="2"/>
      <c r="AA88" s="2"/>
      <c r="AB88" s="2"/>
      <c r="AC88" s="2"/>
      <c r="AD88" s="2"/>
    </row>
    <row r="89" spans="1:30" ht="130.19999999999999">
      <c r="A89" s="25">
        <f t="shared" si="0"/>
        <v>89</v>
      </c>
      <c r="B89" s="26" t="s">
        <v>494</v>
      </c>
      <c r="C89" s="26" t="s">
        <v>957</v>
      </c>
      <c r="D89" s="26" t="s">
        <v>61</v>
      </c>
      <c r="E89" s="27" t="s">
        <v>958</v>
      </c>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row>
    <row r="90" spans="1:30" ht="130.19999999999999">
      <c r="A90" s="25">
        <f t="shared" si="0"/>
        <v>90</v>
      </c>
      <c r="B90" s="26" t="s">
        <v>494</v>
      </c>
      <c r="C90" s="26" t="s">
        <v>959</v>
      </c>
      <c r="D90" s="26" t="s">
        <v>288</v>
      </c>
      <c r="E90" s="27" t="s">
        <v>960</v>
      </c>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row>
    <row r="91" spans="1:30" ht="74.400000000000006">
      <c r="A91" s="25">
        <f t="shared" si="0"/>
        <v>91</v>
      </c>
      <c r="B91" s="26" t="s">
        <v>542</v>
      </c>
      <c r="C91" s="26" t="s">
        <v>811</v>
      </c>
      <c r="D91" s="26" t="s">
        <v>163</v>
      </c>
      <c r="E91" s="2" t="s">
        <v>961</v>
      </c>
      <c r="F91" s="2"/>
      <c r="G91" s="2"/>
      <c r="H91" s="2"/>
      <c r="I91" s="2"/>
      <c r="J91" s="2"/>
      <c r="K91" s="2"/>
      <c r="L91" s="2"/>
      <c r="M91" s="2"/>
      <c r="N91" s="2"/>
      <c r="O91" s="2"/>
      <c r="P91" s="2"/>
      <c r="Q91" s="2"/>
      <c r="R91" s="2"/>
      <c r="S91" s="2"/>
      <c r="T91" s="2"/>
      <c r="U91" s="2"/>
      <c r="V91" s="2"/>
      <c r="W91" s="2"/>
      <c r="X91" s="2"/>
      <c r="Y91" s="2"/>
      <c r="Z91" s="2"/>
      <c r="AA91" s="2"/>
      <c r="AB91" s="2"/>
      <c r="AC91" s="2"/>
      <c r="AD91" s="2"/>
    </row>
    <row r="92" spans="1:30" ht="93">
      <c r="A92" s="25">
        <f t="shared" si="0"/>
        <v>92</v>
      </c>
      <c r="B92" s="26" t="s">
        <v>542</v>
      </c>
      <c r="C92" s="26" t="s">
        <v>962</v>
      </c>
      <c r="D92" s="26" t="s">
        <v>854</v>
      </c>
      <c r="E92" s="2" t="s">
        <v>963</v>
      </c>
      <c r="F92" s="2"/>
      <c r="G92" s="2"/>
      <c r="H92" s="2"/>
      <c r="I92" s="2"/>
      <c r="J92" s="2"/>
      <c r="K92" s="2"/>
      <c r="L92" s="2"/>
      <c r="M92" s="2"/>
      <c r="N92" s="2"/>
      <c r="O92" s="2"/>
      <c r="P92" s="2"/>
      <c r="Q92" s="2"/>
      <c r="R92" s="2"/>
      <c r="S92" s="2"/>
      <c r="T92" s="2"/>
      <c r="U92" s="2"/>
      <c r="V92" s="2"/>
      <c r="W92" s="2"/>
      <c r="X92" s="2"/>
      <c r="Y92" s="2"/>
      <c r="Z92" s="2"/>
      <c r="AA92" s="2"/>
      <c r="AB92" s="2"/>
      <c r="AC92" s="2"/>
      <c r="AD92" s="2"/>
    </row>
    <row r="93" spans="1:30" ht="55.8">
      <c r="A93" s="25">
        <f t="shared" si="0"/>
        <v>93</v>
      </c>
      <c r="B93" s="26" t="s">
        <v>542</v>
      </c>
      <c r="C93" s="26" t="s">
        <v>964</v>
      </c>
      <c r="D93" s="26" t="s">
        <v>163</v>
      </c>
      <c r="E93" s="2" t="s">
        <v>965</v>
      </c>
      <c r="F93" s="2"/>
      <c r="G93" s="2"/>
      <c r="H93" s="2"/>
      <c r="I93" s="2"/>
      <c r="J93" s="2"/>
      <c r="K93" s="2"/>
      <c r="L93" s="2"/>
      <c r="M93" s="2"/>
      <c r="N93" s="2"/>
      <c r="O93" s="2"/>
      <c r="P93" s="2"/>
      <c r="Q93" s="2"/>
      <c r="R93" s="2"/>
      <c r="S93" s="2"/>
      <c r="T93" s="2"/>
      <c r="U93" s="2"/>
      <c r="V93" s="2"/>
      <c r="W93" s="2"/>
      <c r="X93" s="2"/>
      <c r="Y93" s="2"/>
      <c r="Z93" s="2"/>
      <c r="AA93" s="2"/>
      <c r="AB93" s="2"/>
      <c r="AC93" s="2"/>
      <c r="AD93" s="2"/>
    </row>
    <row r="94" spans="1:30" ht="409.2">
      <c r="A94" s="25">
        <f t="shared" si="0"/>
        <v>94</v>
      </c>
      <c r="B94" s="26" t="s">
        <v>542</v>
      </c>
      <c r="C94" s="26" t="s">
        <v>966</v>
      </c>
      <c r="D94" s="26" t="s">
        <v>370</v>
      </c>
      <c r="E94" s="2" t="s">
        <v>967</v>
      </c>
      <c r="F94" s="2"/>
      <c r="G94" s="2"/>
      <c r="H94" s="2"/>
      <c r="I94" s="2"/>
      <c r="J94" s="2"/>
      <c r="K94" s="2"/>
      <c r="L94" s="2"/>
      <c r="M94" s="2"/>
      <c r="N94" s="2"/>
      <c r="O94" s="2"/>
      <c r="P94" s="2"/>
      <c r="Q94" s="2"/>
      <c r="R94" s="2"/>
      <c r="S94" s="2"/>
      <c r="T94" s="2"/>
      <c r="U94" s="2"/>
      <c r="V94" s="2"/>
      <c r="W94" s="2"/>
      <c r="X94" s="2"/>
      <c r="Y94" s="2"/>
      <c r="Z94" s="2"/>
      <c r="AA94" s="2"/>
      <c r="AB94" s="2"/>
      <c r="AC94" s="2"/>
      <c r="AD94" s="2"/>
    </row>
    <row r="95" spans="1:30" ht="130.19999999999999">
      <c r="A95" s="25">
        <f t="shared" si="0"/>
        <v>95</v>
      </c>
      <c r="B95" s="26" t="s">
        <v>549</v>
      </c>
      <c r="C95" s="26" t="s">
        <v>968</v>
      </c>
      <c r="D95" s="26" t="s">
        <v>938</v>
      </c>
      <c r="E95" s="2" t="s">
        <v>969</v>
      </c>
      <c r="F95" s="2"/>
      <c r="G95" s="2"/>
      <c r="H95" s="2"/>
      <c r="I95" s="2"/>
      <c r="J95" s="2"/>
      <c r="K95" s="2"/>
      <c r="L95" s="2"/>
      <c r="M95" s="2"/>
      <c r="N95" s="2"/>
      <c r="O95" s="2"/>
      <c r="P95" s="2"/>
      <c r="Q95" s="2"/>
      <c r="R95" s="2"/>
      <c r="S95" s="2"/>
      <c r="T95" s="2"/>
      <c r="U95" s="2"/>
      <c r="V95" s="2"/>
      <c r="W95" s="2"/>
      <c r="X95" s="2"/>
      <c r="Y95" s="2"/>
      <c r="Z95" s="2"/>
      <c r="AA95" s="2"/>
      <c r="AB95" s="2"/>
      <c r="AC95" s="2"/>
      <c r="AD95" s="2"/>
    </row>
    <row r="96" spans="1:30" ht="148.80000000000001">
      <c r="A96" s="25">
        <f t="shared" si="0"/>
        <v>96</v>
      </c>
      <c r="B96" s="26" t="s">
        <v>549</v>
      </c>
      <c r="C96" s="26" t="s">
        <v>970</v>
      </c>
      <c r="D96" s="26" t="s">
        <v>193</v>
      </c>
      <c r="E96" s="2" t="s">
        <v>971</v>
      </c>
      <c r="F96" s="2"/>
      <c r="G96" s="2"/>
      <c r="H96" s="2"/>
      <c r="I96" s="2"/>
      <c r="J96" s="2"/>
      <c r="K96" s="2"/>
      <c r="L96" s="2"/>
      <c r="M96" s="2"/>
      <c r="N96" s="2"/>
      <c r="O96" s="2"/>
      <c r="P96" s="2"/>
      <c r="Q96" s="2"/>
      <c r="R96" s="2"/>
      <c r="S96" s="2"/>
      <c r="T96" s="2"/>
      <c r="U96" s="2"/>
      <c r="V96" s="2"/>
      <c r="W96" s="2"/>
      <c r="X96" s="2"/>
      <c r="Y96" s="2"/>
      <c r="Z96" s="2"/>
      <c r="AA96" s="2"/>
      <c r="AB96" s="2"/>
      <c r="AC96" s="2"/>
      <c r="AD96" s="2"/>
    </row>
    <row r="97" spans="1:30" ht="260.39999999999998">
      <c r="A97" s="25">
        <f t="shared" si="0"/>
        <v>97</v>
      </c>
      <c r="B97" s="26" t="s">
        <v>549</v>
      </c>
      <c r="C97" s="26" t="s">
        <v>972</v>
      </c>
      <c r="D97" s="26" t="s">
        <v>37</v>
      </c>
      <c r="E97" s="2" t="s">
        <v>973</v>
      </c>
      <c r="F97" s="2"/>
      <c r="G97" s="2"/>
      <c r="H97" s="2"/>
      <c r="I97" s="2"/>
      <c r="J97" s="2"/>
      <c r="K97" s="2"/>
      <c r="L97" s="2"/>
      <c r="M97" s="2"/>
      <c r="N97" s="2"/>
      <c r="O97" s="2"/>
      <c r="P97" s="2"/>
      <c r="Q97" s="2"/>
      <c r="R97" s="2"/>
      <c r="S97" s="2"/>
      <c r="T97" s="2"/>
      <c r="U97" s="2"/>
      <c r="V97" s="2"/>
      <c r="W97" s="2"/>
      <c r="X97" s="2"/>
      <c r="Y97" s="2"/>
      <c r="Z97" s="2"/>
      <c r="AA97" s="2"/>
      <c r="AB97" s="2"/>
      <c r="AC97" s="2"/>
      <c r="AD97" s="2"/>
    </row>
    <row r="98" spans="1:30" ht="130.19999999999999">
      <c r="A98" s="25">
        <f t="shared" si="0"/>
        <v>98</v>
      </c>
      <c r="B98" s="26" t="s">
        <v>549</v>
      </c>
      <c r="C98" s="26" t="s">
        <v>974</v>
      </c>
      <c r="D98" s="26" t="s">
        <v>975</v>
      </c>
      <c r="E98" s="30" t="s">
        <v>976</v>
      </c>
      <c r="F98" s="2"/>
      <c r="G98" s="2"/>
      <c r="H98" s="2"/>
      <c r="I98" s="2"/>
      <c r="J98" s="2"/>
      <c r="K98" s="2"/>
      <c r="L98" s="2"/>
      <c r="M98" s="2"/>
      <c r="N98" s="2"/>
      <c r="O98" s="2"/>
      <c r="P98" s="2"/>
      <c r="Q98" s="2"/>
      <c r="R98" s="2"/>
      <c r="S98" s="2"/>
      <c r="T98" s="2"/>
      <c r="U98" s="2"/>
      <c r="V98" s="2"/>
      <c r="W98" s="2"/>
      <c r="X98" s="2"/>
      <c r="Y98" s="2"/>
      <c r="Z98" s="2"/>
      <c r="AA98" s="2"/>
      <c r="AB98" s="2"/>
      <c r="AC98" s="2"/>
      <c r="AD98" s="2"/>
    </row>
    <row r="99" spans="1:30" ht="241.8">
      <c r="A99" s="25">
        <f t="shared" si="0"/>
        <v>99</v>
      </c>
      <c r="B99" s="26" t="s">
        <v>549</v>
      </c>
      <c r="C99" s="26" t="s">
        <v>977</v>
      </c>
      <c r="D99" s="26" t="s">
        <v>31</v>
      </c>
      <c r="E99" s="2" t="s">
        <v>978</v>
      </c>
      <c r="F99" s="2"/>
      <c r="G99" s="2"/>
      <c r="H99" s="2"/>
      <c r="I99" s="2"/>
      <c r="J99" s="2"/>
      <c r="K99" s="2"/>
      <c r="L99" s="2"/>
      <c r="M99" s="2"/>
      <c r="N99" s="2"/>
      <c r="O99" s="2"/>
      <c r="P99" s="2"/>
      <c r="Q99" s="2"/>
      <c r="R99" s="2"/>
      <c r="S99" s="2"/>
      <c r="T99" s="2"/>
      <c r="U99" s="2"/>
      <c r="V99" s="2"/>
      <c r="W99" s="2"/>
      <c r="X99" s="2"/>
      <c r="Y99" s="2"/>
      <c r="Z99" s="2"/>
      <c r="AA99" s="2"/>
      <c r="AB99" s="2"/>
      <c r="AC99" s="2"/>
      <c r="AD99" s="2"/>
    </row>
    <row r="100" spans="1:30" ht="74.400000000000006">
      <c r="A100" s="25">
        <f t="shared" si="0"/>
        <v>100</v>
      </c>
      <c r="B100" s="26" t="s">
        <v>979</v>
      </c>
      <c r="C100" s="26" t="s">
        <v>980</v>
      </c>
      <c r="D100" s="26" t="s">
        <v>288</v>
      </c>
      <c r="E100" s="27" t="s">
        <v>981</v>
      </c>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c r="AD100" s="27"/>
    </row>
    <row r="101" spans="1:30" ht="18.600000000000001">
      <c r="A101" s="28"/>
      <c r="B101" s="26"/>
      <c r="C101" s="26"/>
      <c r="D101" s="26"/>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row>
    <row r="102" spans="1:30" ht="18.600000000000001">
      <c r="A102" s="28"/>
      <c r="B102" s="26"/>
      <c r="C102" s="26"/>
      <c r="D102" s="26"/>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row>
    <row r="103" spans="1:30" ht="18.600000000000001">
      <c r="A103" s="28"/>
      <c r="B103" s="26"/>
      <c r="C103" s="26"/>
      <c r="D103" s="26"/>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row>
    <row r="104" spans="1:30" ht="18.600000000000001">
      <c r="A104" s="28"/>
      <c r="B104" s="26"/>
      <c r="C104" s="26"/>
      <c r="D104" s="26"/>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row>
    <row r="105" spans="1:30" ht="18.600000000000001">
      <c r="A105" s="28"/>
      <c r="B105" s="26"/>
      <c r="C105" s="26"/>
      <c r="D105" s="26"/>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row>
    <row r="106" spans="1:30" ht="18.600000000000001">
      <c r="A106" s="28"/>
      <c r="B106" s="26"/>
      <c r="C106" s="26"/>
      <c r="D106" s="26"/>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row>
    <row r="107" spans="1:30" ht="18.600000000000001">
      <c r="A107" s="28"/>
      <c r="B107" s="26"/>
      <c r="C107" s="26"/>
      <c r="D107" s="26"/>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row>
    <row r="108" spans="1:30" ht="18.600000000000001">
      <c r="A108" s="28"/>
      <c r="B108" s="26"/>
      <c r="C108" s="26"/>
      <c r="D108" s="26"/>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row>
    <row r="109" spans="1:30" ht="18.600000000000001">
      <c r="A109" s="28"/>
      <c r="B109" s="26"/>
      <c r="C109" s="26"/>
      <c r="D109" s="26"/>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row>
    <row r="110" spans="1:30" ht="18.600000000000001">
      <c r="A110" s="28"/>
      <c r="B110" s="26"/>
      <c r="C110" s="26"/>
      <c r="D110" s="26"/>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row>
    <row r="111" spans="1:30" ht="18.600000000000001">
      <c r="A111" s="28"/>
      <c r="B111" s="26"/>
      <c r="C111" s="26"/>
      <c r="D111" s="26"/>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row>
    <row r="112" spans="1:30" ht="18.600000000000001">
      <c r="A112" s="28"/>
      <c r="B112" s="26"/>
      <c r="C112" s="26"/>
      <c r="D112" s="26"/>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row>
    <row r="113" spans="1:30" ht="18.600000000000001">
      <c r="A113" s="28"/>
      <c r="B113" s="26"/>
      <c r="C113" s="26"/>
      <c r="D113" s="26"/>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row>
    <row r="114" spans="1:30" ht="18.600000000000001">
      <c r="A114" s="28"/>
      <c r="B114" s="26"/>
      <c r="C114" s="26"/>
      <c r="D114" s="26"/>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row>
    <row r="115" spans="1:30" ht="18.600000000000001">
      <c r="A115" s="28"/>
      <c r="B115" s="26"/>
      <c r="C115" s="26"/>
      <c r="D115" s="26"/>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row>
    <row r="116" spans="1:30" ht="18.600000000000001">
      <c r="A116" s="28"/>
      <c r="B116" s="26"/>
      <c r="C116" s="26"/>
      <c r="D116" s="26"/>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row>
    <row r="117" spans="1:30" ht="18.600000000000001">
      <c r="A117" s="28"/>
      <c r="B117" s="26"/>
      <c r="C117" s="26"/>
      <c r="D117" s="26"/>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row>
    <row r="118" spans="1:30" ht="18.600000000000001">
      <c r="A118" s="28"/>
      <c r="B118" s="26"/>
      <c r="C118" s="26"/>
      <c r="D118" s="26"/>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row>
    <row r="119" spans="1:30" ht="18.600000000000001">
      <c r="A119" s="28"/>
      <c r="B119" s="26"/>
      <c r="C119" s="26"/>
      <c r="D119" s="26"/>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row>
    <row r="120" spans="1:30" ht="18.600000000000001">
      <c r="A120" s="28"/>
      <c r="B120" s="26"/>
      <c r="C120" s="26"/>
      <c r="D120" s="26"/>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row>
    <row r="121" spans="1:30" ht="18.600000000000001">
      <c r="A121" s="28"/>
      <c r="B121" s="26"/>
      <c r="C121" s="26"/>
      <c r="D121" s="26"/>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row>
    <row r="122" spans="1:30" ht="18.600000000000001">
      <c r="A122" s="28"/>
      <c r="B122" s="26"/>
      <c r="C122" s="26"/>
      <c r="D122" s="26"/>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row>
    <row r="123" spans="1:30" ht="18.600000000000001">
      <c r="A123" s="28"/>
      <c r="B123" s="26"/>
      <c r="C123" s="26"/>
      <c r="D123" s="26"/>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row>
    <row r="124" spans="1:30" ht="18.600000000000001">
      <c r="A124" s="28"/>
      <c r="B124" s="26"/>
      <c r="C124" s="26"/>
      <c r="D124" s="26"/>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row>
    <row r="125" spans="1:30" ht="18.600000000000001">
      <c r="A125" s="28"/>
      <c r="B125" s="26"/>
      <c r="C125" s="26"/>
      <c r="D125" s="26"/>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row>
    <row r="126" spans="1:30" ht="18.600000000000001">
      <c r="A126" s="28"/>
      <c r="B126" s="26"/>
      <c r="C126" s="26"/>
      <c r="D126" s="26"/>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row>
    <row r="127" spans="1:30" ht="18.600000000000001">
      <c r="A127" s="28"/>
      <c r="B127" s="26"/>
      <c r="C127" s="26"/>
      <c r="D127" s="26"/>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row>
    <row r="128" spans="1:30" ht="18.600000000000001">
      <c r="A128" s="28"/>
      <c r="B128" s="26"/>
      <c r="C128" s="26"/>
      <c r="D128" s="26"/>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row>
    <row r="129" spans="1:30" ht="18.600000000000001">
      <c r="A129" s="28"/>
      <c r="B129" s="26"/>
      <c r="C129" s="26"/>
      <c r="D129" s="26"/>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row>
    <row r="130" spans="1:30" ht="18.600000000000001">
      <c r="A130" s="28"/>
      <c r="B130" s="26"/>
      <c r="C130" s="26"/>
      <c r="D130" s="26"/>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row>
    <row r="131" spans="1:30" ht="18.600000000000001">
      <c r="A131" s="28"/>
      <c r="B131" s="26"/>
      <c r="C131" s="26"/>
      <c r="D131" s="26"/>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row>
    <row r="132" spans="1:30" ht="18.600000000000001">
      <c r="A132" s="28"/>
      <c r="B132" s="26"/>
      <c r="C132" s="26"/>
      <c r="D132" s="26"/>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row>
    <row r="133" spans="1:30" ht="18.600000000000001">
      <c r="A133" s="28"/>
      <c r="B133" s="26"/>
      <c r="C133" s="26"/>
      <c r="D133" s="26"/>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row>
    <row r="134" spans="1:30" ht="18.600000000000001">
      <c r="A134" s="28"/>
      <c r="B134" s="26"/>
      <c r="C134" s="26"/>
      <c r="D134" s="26"/>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row>
    <row r="135" spans="1:30" ht="18.600000000000001">
      <c r="A135" s="28"/>
      <c r="B135" s="26"/>
      <c r="C135" s="26"/>
      <c r="D135" s="26"/>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row>
    <row r="136" spans="1:30" ht="18.600000000000001">
      <c r="A136" s="28"/>
      <c r="B136" s="26"/>
      <c r="C136" s="26"/>
      <c r="D136" s="26"/>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row>
    <row r="137" spans="1:30" ht="18.600000000000001">
      <c r="A137" s="28"/>
      <c r="B137" s="26"/>
      <c r="C137" s="26"/>
      <c r="D137" s="26"/>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row>
    <row r="138" spans="1:30" ht="18.600000000000001">
      <c r="A138" s="28"/>
      <c r="B138" s="26"/>
      <c r="C138" s="26"/>
      <c r="D138" s="26"/>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row>
    <row r="139" spans="1:30" ht="18.600000000000001">
      <c r="A139" s="28"/>
      <c r="B139" s="26"/>
      <c r="C139" s="26"/>
      <c r="D139" s="26"/>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row>
    <row r="140" spans="1:30" ht="18.600000000000001">
      <c r="A140" s="28"/>
      <c r="B140" s="26"/>
      <c r="C140" s="26"/>
      <c r="D140" s="26"/>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row>
    <row r="141" spans="1:30" ht="18.600000000000001">
      <c r="A141" s="28"/>
      <c r="B141" s="26"/>
      <c r="C141" s="26"/>
      <c r="D141" s="26"/>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row>
    <row r="142" spans="1:30" ht="18.600000000000001">
      <c r="A142" s="28"/>
      <c r="B142" s="26"/>
      <c r="C142" s="26"/>
      <c r="D142" s="26"/>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row>
    <row r="143" spans="1:30" ht="18.600000000000001">
      <c r="A143" s="28"/>
      <c r="B143" s="26"/>
      <c r="C143" s="26"/>
      <c r="D143" s="26"/>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row>
    <row r="144" spans="1:30" ht="18.600000000000001">
      <c r="A144" s="28"/>
      <c r="B144" s="26"/>
      <c r="C144" s="26"/>
      <c r="D144" s="26"/>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row>
    <row r="145" spans="1:30" ht="18.600000000000001">
      <c r="A145" s="28"/>
      <c r="B145" s="26"/>
      <c r="C145" s="26"/>
      <c r="D145" s="26"/>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row>
    <row r="146" spans="1:30" ht="18.600000000000001">
      <c r="A146" s="28"/>
      <c r="B146" s="26"/>
      <c r="C146" s="26"/>
      <c r="D146" s="26"/>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row>
    <row r="147" spans="1:30" ht="18.600000000000001">
      <c r="A147" s="28"/>
      <c r="B147" s="26"/>
      <c r="C147" s="26"/>
      <c r="D147" s="26"/>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row>
    <row r="148" spans="1:30" ht="18.600000000000001">
      <c r="A148" s="28"/>
      <c r="B148" s="26"/>
      <c r="C148" s="26"/>
      <c r="D148" s="26"/>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row>
    <row r="149" spans="1:30" ht="18.600000000000001">
      <c r="A149" s="28"/>
      <c r="B149" s="26"/>
      <c r="C149" s="26"/>
      <c r="D149" s="26"/>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row>
    <row r="150" spans="1:30" ht="18.600000000000001">
      <c r="A150" s="28"/>
      <c r="B150" s="26"/>
      <c r="C150" s="26"/>
      <c r="D150" s="26"/>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row>
    <row r="151" spans="1:30" ht="18.600000000000001">
      <c r="A151" s="28"/>
      <c r="B151" s="26"/>
      <c r="C151" s="26"/>
      <c r="D151" s="26"/>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row>
    <row r="152" spans="1:30" ht="18.600000000000001">
      <c r="A152" s="28"/>
      <c r="B152" s="26"/>
      <c r="C152" s="26"/>
      <c r="D152" s="26"/>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row>
    <row r="153" spans="1:30" ht="18.600000000000001">
      <c r="A153" s="28"/>
      <c r="B153" s="26"/>
      <c r="C153" s="26"/>
      <c r="D153" s="26"/>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row>
    <row r="154" spans="1:30" ht="18.600000000000001">
      <c r="A154" s="28"/>
      <c r="B154" s="26"/>
      <c r="C154" s="26"/>
      <c r="D154" s="26"/>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row>
    <row r="155" spans="1:30" ht="18.600000000000001">
      <c r="A155" s="28"/>
      <c r="B155" s="26"/>
      <c r="C155" s="26"/>
      <c r="D155" s="26"/>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row>
    <row r="156" spans="1:30" ht="18.600000000000001">
      <c r="A156" s="28"/>
      <c r="B156" s="26"/>
      <c r="C156" s="26"/>
      <c r="D156" s="26"/>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row>
    <row r="157" spans="1:30" ht="18.600000000000001">
      <c r="A157" s="28"/>
      <c r="B157" s="26"/>
      <c r="C157" s="26"/>
      <c r="D157" s="26"/>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row>
    <row r="158" spans="1:30" ht="18.600000000000001">
      <c r="A158" s="28"/>
      <c r="B158" s="26"/>
      <c r="C158" s="26"/>
      <c r="D158" s="26"/>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row>
    <row r="159" spans="1:30" ht="18.600000000000001">
      <c r="A159" s="28"/>
      <c r="B159" s="26"/>
      <c r="C159" s="26"/>
      <c r="D159" s="26"/>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row>
    <row r="160" spans="1:30" ht="18.600000000000001">
      <c r="A160" s="28"/>
      <c r="B160" s="26"/>
      <c r="C160" s="26"/>
      <c r="D160" s="26"/>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row>
    <row r="161" spans="1:30" ht="18.600000000000001">
      <c r="A161" s="28"/>
      <c r="B161" s="26"/>
      <c r="C161" s="26"/>
      <c r="D161" s="26"/>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row>
    <row r="162" spans="1:30" ht="18.600000000000001">
      <c r="A162" s="28"/>
      <c r="B162" s="26"/>
      <c r="C162" s="26"/>
      <c r="D162" s="26"/>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row>
    <row r="163" spans="1:30" ht="18.600000000000001">
      <c r="A163" s="28"/>
      <c r="B163" s="26"/>
      <c r="C163" s="26"/>
      <c r="D163" s="26"/>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row>
    <row r="164" spans="1:30" ht="18.600000000000001">
      <c r="A164" s="28"/>
      <c r="B164" s="26"/>
      <c r="C164" s="26"/>
      <c r="D164" s="26"/>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row>
    <row r="165" spans="1:30" ht="18.600000000000001">
      <c r="A165" s="28"/>
      <c r="B165" s="26"/>
      <c r="C165" s="26"/>
      <c r="D165" s="26"/>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row>
    <row r="166" spans="1:30" ht="18.600000000000001">
      <c r="A166" s="28"/>
      <c r="B166" s="26"/>
      <c r="C166" s="26"/>
      <c r="D166" s="26"/>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row>
    <row r="167" spans="1:30" ht="18.600000000000001">
      <c r="A167" s="28"/>
      <c r="B167" s="26"/>
      <c r="C167" s="26"/>
      <c r="D167" s="26"/>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row>
    <row r="168" spans="1:30" ht="18.600000000000001">
      <c r="A168" s="28"/>
      <c r="B168" s="26"/>
      <c r="C168" s="26"/>
      <c r="D168" s="26"/>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row>
    <row r="169" spans="1:30" ht="18.600000000000001">
      <c r="A169" s="28"/>
      <c r="B169" s="26"/>
      <c r="C169" s="26"/>
      <c r="D169" s="26"/>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row>
    <row r="170" spans="1:30" ht="18.600000000000001">
      <c r="A170" s="28"/>
      <c r="B170" s="26"/>
      <c r="C170" s="26"/>
      <c r="D170" s="26"/>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row>
    <row r="171" spans="1:30" ht="18.600000000000001">
      <c r="A171" s="28"/>
      <c r="B171" s="26"/>
      <c r="C171" s="26"/>
      <c r="D171" s="26"/>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row>
    <row r="172" spans="1:30" ht="18.600000000000001">
      <c r="A172" s="28"/>
      <c r="B172" s="26"/>
      <c r="C172" s="26"/>
      <c r="D172" s="26"/>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row>
    <row r="173" spans="1:30" ht="18.600000000000001">
      <c r="A173" s="28"/>
      <c r="B173" s="26"/>
      <c r="C173" s="26"/>
      <c r="D173" s="26"/>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row>
    <row r="174" spans="1:30" ht="18.600000000000001">
      <c r="A174" s="28"/>
      <c r="B174" s="26"/>
      <c r="C174" s="26"/>
      <c r="D174" s="26"/>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row>
    <row r="175" spans="1:30" ht="18.600000000000001">
      <c r="A175" s="28"/>
      <c r="B175" s="26"/>
      <c r="C175" s="26"/>
      <c r="D175" s="26"/>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row>
    <row r="176" spans="1:30" ht="18.600000000000001">
      <c r="A176" s="28"/>
      <c r="B176" s="26"/>
      <c r="C176" s="26"/>
      <c r="D176" s="26"/>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row>
    <row r="177" spans="1:30" ht="18.600000000000001">
      <c r="A177" s="28"/>
      <c r="B177" s="26"/>
      <c r="C177" s="26"/>
      <c r="D177" s="26"/>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row>
    <row r="178" spans="1:30" ht="18.600000000000001">
      <c r="A178" s="28"/>
      <c r="B178" s="26"/>
      <c r="C178" s="26"/>
      <c r="D178" s="26"/>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row>
    <row r="179" spans="1:30" ht="18.600000000000001">
      <c r="A179" s="28"/>
      <c r="B179" s="26"/>
      <c r="C179" s="26"/>
      <c r="D179" s="26"/>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row>
    <row r="180" spans="1:30" ht="18.600000000000001">
      <c r="A180" s="28"/>
      <c r="B180" s="26"/>
      <c r="C180" s="26"/>
      <c r="D180" s="26"/>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row>
    <row r="181" spans="1:30" ht="18.600000000000001">
      <c r="A181" s="28"/>
      <c r="B181" s="26"/>
      <c r="C181" s="26"/>
      <c r="D181" s="26"/>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row>
    <row r="182" spans="1:30" ht="18.600000000000001">
      <c r="A182" s="28"/>
      <c r="B182" s="26"/>
      <c r="C182" s="26"/>
      <c r="D182" s="26"/>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row>
    <row r="183" spans="1:30" ht="18.600000000000001">
      <c r="A183" s="28"/>
      <c r="B183" s="26"/>
      <c r="C183" s="26"/>
      <c r="D183" s="26"/>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row>
    <row r="184" spans="1:30" ht="18.600000000000001">
      <c r="A184" s="28"/>
      <c r="B184" s="26"/>
      <c r="C184" s="26"/>
      <c r="D184" s="26"/>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row>
    <row r="185" spans="1:30" ht="18.600000000000001">
      <c r="A185" s="28"/>
      <c r="B185" s="26"/>
      <c r="C185" s="26"/>
      <c r="D185" s="26"/>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row>
    <row r="186" spans="1:30" ht="18.600000000000001">
      <c r="A186" s="28"/>
      <c r="B186" s="26"/>
      <c r="C186" s="26"/>
      <c r="D186" s="26"/>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row>
    <row r="187" spans="1:30" ht="18.600000000000001">
      <c r="A187" s="28"/>
      <c r="B187" s="26"/>
      <c r="C187" s="26"/>
      <c r="D187" s="26"/>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row>
    <row r="188" spans="1:30" ht="18.600000000000001">
      <c r="A188" s="28"/>
      <c r="B188" s="26"/>
      <c r="C188" s="26"/>
      <c r="D188" s="26"/>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row>
    <row r="189" spans="1:30" ht="18.600000000000001">
      <c r="A189" s="28"/>
      <c r="B189" s="26"/>
      <c r="C189" s="26"/>
      <c r="D189" s="26"/>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row>
    <row r="190" spans="1:30" ht="18.600000000000001">
      <c r="A190" s="28"/>
      <c r="B190" s="26"/>
      <c r="C190" s="26"/>
      <c r="D190" s="26"/>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row>
    <row r="191" spans="1:30" ht="18.600000000000001">
      <c r="A191" s="28"/>
      <c r="B191" s="26"/>
      <c r="C191" s="26"/>
      <c r="D191" s="26"/>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row>
    <row r="192" spans="1:30" ht="18.600000000000001">
      <c r="A192" s="28"/>
      <c r="B192" s="26"/>
      <c r="C192" s="26"/>
      <c r="D192" s="26"/>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row>
    <row r="193" spans="1:30" ht="18.600000000000001">
      <c r="A193" s="28"/>
      <c r="B193" s="26"/>
      <c r="C193" s="26"/>
      <c r="D193" s="26"/>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row>
    <row r="194" spans="1:30" ht="18.600000000000001">
      <c r="A194" s="28"/>
      <c r="B194" s="26"/>
      <c r="C194" s="26"/>
      <c r="D194" s="26"/>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row>
    <row r="195" spans="1:30" ht="18.600000000000001">
      <c r="A195" s="28"/>
      <c r="B195" s="26"/>
      <c r="C195" s="26"/>
      <c r="D195" s="26"/>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row>
    <row r="196" spans="1:30" ht="18.600000000000001">
      <c r="A196" s="28"/>
      <c r="B196" s="26"/>
      <c r="C196" s="26"/>
      <c r="D196" s="26"/>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row>
    <row r="197" spans="1:30" ht="18.600000000000001">
      <c r="A197" s="28"/>
      <c r="B197" s="26"/>
      <c r="C197" s="26"/>
      <c r="D197" s="26"/>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row>
    <row r="198" spans="1:30" ht="18.600000000000001">
      <c r="A198" s="28"/>
      <c r="B198" s="26"/>
      <c r="C198" s="26"/>
      <c r="D198" s="26"/>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row>
    <row r="199" spans="1:30" ht="18.600000000000001">
      <c r="A199" s="28"/>
      <c r="B199" s="26"/>
      <c r="C199" s="26"/>
      <c r="D199" s="26"/>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row>
    <row r="200" spans="1:30" ht="18.600000000000001">
      <c r="A200" s="28"/>
      <c r="B200" s="26"/>
      <c r="C200" s="26"/>
      <c r="D200" s="26"/>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row>
    <row r="201" spans="1:30" ht="18.600000000000001">
      <c r="A201" s="28"/>
      <c r="B201" s="26"/>
      <c r="C201" s="26"/>
      <c r="D201" s="26"/>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row>
    <row r="202" spans="1:30" ht="18.600000000000001">
      <c r="A202" s="28"/>
      <c r="B202" s="26"/>
      <c r="C202" s="26"/>
      <c r="D202" s="26"/>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row>
    <row r="203" spans="1:30" ht="18.600000000000001">
      <c r="A203" s="28"/>
      <c r="B203" s="26"/>
      <c r="C203" s="26"/>
      <c r="D203" s="26"/>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row>
    <row r="204" spans="1:30" ht="18.600000000000001">
      <c r="A204" s="28"/>
      <c r="B204" s="26"/>
      <c r="C204" s="26"/>
      <c r="D204" s="26"/>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row>
    <row r="205" spans="1:30" ht="18.600000000000001">
      <c r="A205" s="28"/>
      <c r="B205" s="26"/>
      <c r="C205" s="26"/>
      <c r="D205" s="26"/>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row>
    <row r="206" spans="1:30" ht="18.600000000000001">
      <c r="A206" s="28"/>
      <c r="B206" s="26"/>
      <c r="C206" s="26"/>
      <c r="D206" s="26"/>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row>
    <row r="207" spans="1:30" ht="18.600000000000001">
      <c r="A207" s="28"/>
      <c r="B207" s="26"/>
      <c r="C207" s="26"/>
      <c r="D207" s="26"/>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row>
    <row r="208" spans="1:30" ht="18.600000000000001">
      <c r="A208" s="28"/>
      <c r="B208" s="26"/>
      <c r="C208" s="26"/>
      <c r="D208" s="26"/>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row>
    <row r="209" spans="1:30" ht="18.600000000000001">
      <c r="A209" s="28"/>
      <c r="B209" s="26"/>
      <c r="C209" s="26"/>
      <c r="D209" s="26"/>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row>
    <row r="210" spans="1:30" ht="18.600000000000001">
      <c r="A210" s="28"/>
      <c r="B210" s="26"/>
      <c r="C210" s="26"/>
      <c r="D210" s="26"/>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row>
    <row r="211" spans="1:30" ht="18.600000000000001">
      <c r="A211" s="28"/>
      <c r="B211" s="26"/>
      <c r="C211" s="26"/>
      <c r="D211" s="26"/>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row>
    <row r="212" spans="1:30" ht="18.600000000000001">
      <c r="A212" s="28"/>
      <c r="B212" s="26"/>
      <c r="C212" s="26"/>
      <c r="D212" s="26"/>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row>
    <row r="213" spans="1:30" ht="18.600000000000001">
      <c r="A213" s="28"/>
      <c r="B213" s="26"/>
      <c r="C213" s="26"/>
      <c r="D213" s="26"/>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row>
    <row r="214" spans="1:30" ht="18.600000000000001">
      <c r="A214" s="28"/>
      <c r="B214" s="26"/>
      <c r="C214" s="26"/>
      <c r="D214" s="26"/>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row>
    <row r="215" spans="1:30" ht="18.600000000000001">
      <c r="A215" s="28"/>
      <c r="B215" s="26"/>
      <c r="C215" s="26"/>
      <c r="D215" s="26"/>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row>
    <row r="216" spans="1:30" ht="18.600000000000001">
      <c r="A216" s="28"/>
      <c r="B216" s="26"/>
      <c r="C216" s="26"/>
      <c r="D216" s="26"/>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row>
    <row r="217" spans="1:30" ht="18.600000000000001">
      <c r="A217" s="28"/>
      <c r="B217" s="26"/>
      <c r="C217" s="26"/>
      <c r="D217" s="26"/>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row>
    <row r="218" spans="1:30" ht="18.600000000000001">
      <c r="A218" s="28"/>
      <c r="B218" s="26"/>
      <c r="C218" s="26"/>
      <c r="D218" s="26"/>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row>
    <row r="219" spans="1:30" ht="18.600000000000001">
      <c r="A219" s="28"/>
      <c r="B219" s="26"/>
      <c r="C219" s="26"/>
      <c r="D219" s="26"/>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row>
    <row r="220" spans="1:30" ht="18.600000000000001">
      <c r="A220" s="28"/>
      <c r="B220" s="26"/>
      <c r="C220" s="26"/>
      <c r="D220" s="26"/>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row>
    <row r="221" spans="1:30" ht="18.600000000000001">
      <c r="A221" s="28"/>
      <c r="B221" s="26"/>
      <c r="C221" s="26"/>
      <c r="D221" s="26"/>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row>
    <row r="222" spans="1:30" ht="18.600000000000001">
      <c r="A222" s="28"/>
      <c r="B222" s="26"/>
      <c r="C222" s="26"/>
      <c r="D222" s="26"/>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row>
    <row r="223" spans="1:30" ht="18.600000000000001">
      <c r="A223" s="28"/>
      <c r="B223" s="26"/>
      <c r="C223" s="26"/>
      <c r="D223" s="26"/>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row>
    <row r="224" spans="1:30" ht="18.600000000000001">
      <c r="A224" s="28"/>
      <c r="B224" s="26"/>
      <c r="C224" s="26"/>
      <c r="D224" s="26"/>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row>
    <row r="225" spans="1:30" ht="18.600000000000001">
      <c r="A225" s="28"/>
      <c r="B225" s="26"/>
      <c r="C225" s="26"/>
      <c r="D225" s="26"/>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row>
    <row r="226" spans="1:30" ht="18.600000000000001">
      <c r="A226" s="28"/>
      <c r="B226" s="26"/>
      <c r="C226" s="26"/>
      <c r="D226" s="26"/>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row>
    <row r="227" spans="1:30" ht="18.600000000000001">
      <c r="A227" s="28"/>
      <c r="B227" s="26"/>
      <c r="C227" s="26"/>
      <c r="D227" s="26"/>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row>
    <row r="228" spans="1:30" ht="18.600000000000001">
      <c r="A228" s="28"/>
      <c r="B228" s="26"/>
      <c r="C228" s="26"/>
      <c r="D228" s="26"/>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row>
    <row r="229" spans="1:30" ht="18.600000000000001">
      <c r="A229" s="28"/>
      <c r="B229" s="26"/>
      <c r="C229" s="26"/>
      <c r="D229" s="26"/>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row>
    <row r="230" spans="1:30" ht="18.600000000000001">
      <c r="A230" s="28"/>
      <c r="B230" s="26"/>
      <c r="C230" s="26"/>
      <c r="D230" s="26"/>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row>
    <row r="231" spans="1:30" ht="18.600000000000001">
      <c r="A231" s="28"/>
      <c r="B231" s="26"/>
      <c r="C231" s="26"/>
      <c r="D231" s="26"/>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row>
    <row r="232" spans="1:30" ht="18.600000000000001">
      <c r="A232" s="28"/>
      <c r="B232" s="26"/>
      <c r="C232" s="26"/>
      <c r="D232" s="26"/>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row>
    <row r="233" spans="1:30" ht="18.600000000000001">
      <c r="A233" s="28"/>
      <c r="B233" s="26"/>
      <c r="C233" s="26"/>
      <c r="D233" s="26"/>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row>
    <row r="234" spans="1:30" ht="18.600000000000001">
      <c r="A234" s="28"/>
      <c r="B234" s="26"/>
      <c r="C234" s="26"/>
      <c r="D234" s="26"/>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row>
    <row r="235" spans="1:30" ht="18.600000000000001">
      <c r="A235" s="28"/>
      <c r="B235" s="26"/>
      <c r="C235" s="26"/>
      <c r="D235" s="26"/>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row>
    <row r="236" spans="1:30" ht="18.600000000000001">
      <c r="A236" s="28"/>
      <c r="B236" s="26"/>
      <c r="C236" s="26"/>
      <c r="D236" s="26"/>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row>
    <row r="237" spans="1:30" ht="18.600000000000001">
      <c r="A237" s="28"/>
      <c r="B237" s="26"/>
      <c r="C237" s="26"/>
      <c r="D237" s="26"/>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row>
    <row r="238" spans="1:30" ht="18.600000000000001">
      <c r="A238" s="28"/>
      <c r="B238" s="26"/>
      <c r="C238" s="26"/>
      <c r="D238" s="26"/>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row>
    <row r="239" spans="1:30" ht="18.600000000000001">
      <c r="A239" s="28"/>
      <c r="B239" s="26"/>
      <c r="C239" s="26"/>
      <c r="D239" s="26"/>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row>
    <row r="240" spans="1:30" ht="18.600000000000001">
      <c r="A240" s="28"/>
      <c r="B240" s="26"/>
      <c r="C240" s="26"/>
      <c r="D240" s="26"/>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row>
    <row r="241" spans="1:30" ht="18.600000000000001">
      <c r="A241" s="28"/>
      <c r="B241" s="26"/>
      <c r="C241" s="26"/>
      <c r="D241" s="26"/>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row>
    <row r="242" spans="1:30" ht="18.600000000000001">
      <c r="A242" s="28"/>
      <c r="B242" s="26"/>
      <c r="C242" s="26"/>
      <c r="D242" s="26"/>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row>
    <row r="243" spans="1:30" ht="18.600000000000001">
      <c r="A243" s="28"/>
      <c r="B243" s="26"/>
      <c r="C243" s="26"/>
      <c r="D243" s="26"/>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row>
    <row r="244" spans="1:30" ht="18.600000000000001">
      <c r="A244" s="28"/>
      <c r="B244" s="26"/>
      <c r="C244" s="26"/>
      <c r="D244" s="26"/>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row>
    <row r="245" spans="1:30" ht="18.600000000000001">
      <c r="A245" s="28"/>
      <c r="B245" s="26"/>
      <c r="C245" s="26"/>
      <c r="D245" s="26"/>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row>
    <row r="246" spans="1:30" ht="18.600000000000001">
      <c r="A246" s="28"/>
      <c r="B246" s="26"/>
      <c r="C246" s="26"/>
      <c r="D246" s="26"/>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row>
    <row r="247" spans="1:30" ht="18.600000000000001">
      <c r="A247" s="28"/>
      <c r="B247" s="26"/>
      <c r="C247" s="26"/>
      <c r="D247" s="26"/>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row>
    <row r="248" spans="1:30" ht="18.600000000000001">
      <c r="A248" s="28"/>
      <c r="B248" s="26"/>
      <c r="C248" s="26"/>
      <c r="D248" s="26"/>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row>
    <row r="249" spans="1:30" ht="18.600000000000001">
      <c r="A249" s="28"/>
      <c r="B249" s="26"/>
      <c r="C249" s="26"/>
      <c r="D249" s="26"/>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row>
    <row r="250" spans="1:30" ht="18.600000000000001">
      <c r="A250" s="28"/>
      <c r="B250" s="26"/>
      <c r="C250" s="26"/>
      <c r="D250" s="26"/>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row>
    <row r="251" spans="1:30" ht="18.600000000000001">
      <c r="A251" s="28"/>
      <c r="B251" s="26"/>
      <c r="C251" s="26"/>
      <c r="D251" s="26"/>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row>
    <row r="252" spans="1:30" ht="18.600000000000001">
      <c r="A252" s="28"/>
      <c r="B252" s="26"/>
      <c r="C252" s="26"/>
      <c r="D252" s="26"/>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row>
    <row r="253" spans="1:30" ht="18.600000000000001">
      <c r="A253" s="28"/>
      <c r="B253" s="26"/>
      <c r="C253" s="26"/>
      <c r="D253" s="26"/>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row>
    <row r="254" spans="1:30" ht="18.600000000000001">
      <c r="A254" s="28"/>
      <c r="B254" s="26"/>
      <c r="C254" s="26"/>
      <c r="D254" s="26"/>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row>
    <row r="255" spans="1:30" ht="18.600000000000001">
      <c r="A255" s="28"/>
      <c r="B255" s="26"/>
      <c r="C255" s="26"/>
      <c r="D255" s="26"/>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row>
    <row r="256" spans="1:30" ht="18.600000000000001">
      <c r="A256" s="28"/>
      <c r="B256" s="26"/>
      <c r="C256" s="26"/>
      <c r="D256" s="26"/>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row>
    <row r="257" spans="1:30" ht="18.600000000000001">
      <c r="A257" s="28"/>
      <c r="B257" s="26"/>
      <c r="C257" s="26"/>
      <c r="D257" s="26"/>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row>
    <row r="258" spans="1:30" ht="18.600000000000001">
      <c r="A258" s="28"/>
      <c r="B258" s="26"/>
      <c r="C258" s="26"/>
      <c r="D258" s="26"/>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row>
    <row r="259" spans="1:30" ht="18.600000000000001">
      <c r="A259" s="28"/>
      <c r="B259" s="26"/>
      <c r="C259" s="26"/>
      <c r="D259" s="26"/>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row>
    <row r="260" spans="1:30" ht="18.600000000000001">
      <c r="A260" s="28"/>
      <c r="B260" s="26"/>
      <c r="C260" s="26"/>
      <c r="D260" s="26"/>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row>
    <row r="261" spans="1:30" ht="18.600000000000001">
      <c r="A261" s="28"/>
      <c r="B261" s="26"/>
      <c r="C261" s="26"/>
      <c r="D261" s="26"/>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row>
    <row r="262" spans="1:30" ht="18.600000000000001">
      <c r="A262" s="28"/>
      <c r="B262" s="26"/>
      <c r="C262" s="26"/>
      <c r="D262" s="26"/>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row>
    <row r="263" spans="1:30" ht="18.600000000000001">
      <c r="A263" s="28"/>
      <c r="B263" s="26"/>
      <c r="C263" s="26"/>
      <c r="D263" s="26"/>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row>
    <row r="264" spans="1:30" ht="18.600000000000001">
      <c r="A264" s="28"/>
      <c r="B264" s="26"/>
      <c r="C264" s="26"/>
      <c r="D264" s="26"/>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row>
    <row r="265" spans="1:30" ht="18.600000000000001">
      <c r="A265" s="28"/>
      <c r="B265" s="26"/>
      <c r="C265" s="26"/>
      <c r="D265" s="26"/>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row>
    <row r="266" spans="1:30" ht="18.600000000000001">
      <c r="A266" s="28"/>
      <c r="B266" s="26"/>
      <c r="C266" s="26"/>
      <c r="D266" s="26"/>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row>
    <row r="267" spans="1:30" ht="18.600000000000001">
      <c r="A267" s="28"/>
      <c r="B267" s="26"/>
      <c r="C267" s="26"/>
      <c r="D267" s="26"/>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row>
    <row r="268" spans="1:30" ht="18.600000000000001">
      <c r="A268" s="28"/>
      <c r="B268" s="26"/>
      <c r="C268" s="26"/>
      <c r="D268" s="26"/>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row>
    <row r="269" spans="1:30" ht="18.600000000000001">
      <c r="A269" s="28"/>
      <c r="B269" s="26"/>
      <c r="C269" s="26"/>
      <c r="D269" s="26"/>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row>
    <row r="270" spans="1:30" ht="18.600000000000001">
      <c r="A270" s="28"/>
      <c r="B270" s="26"/>
      <c r="C270" s="26"/>
      <c r="D270" s="26"/>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row>
    <row r="271" spans="1:30" ht="18.600000000000001">
      <c r="A271" s="28"/>
      <c r="B271" s="26"/>
      <c r="C271" s="26"/>
      <c r="D271" s="26"/>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row>
    <row r="272" spans="1:30" ht="18.600000000000001">
      <c r="A272" s="28"/>
      <c r="B272" s="26"/>
      <c r="C272" s="26"/>
      <c r="D272" s="26"/>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row>
    <row r="273" spans="1:30" ht="18.600000000000001">
      <c r="A273" s="28"/>
      <c r="B273" s="26"/>
      <c r="C273" s="26"/>
      <c r="D273" s="26"/>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row>
    <row r="274" spans="1:30" ht="18.600000000000001">
      <c r="A274" s="28"/>
      <c r="B274" s="26"/>
      <c r="C274" s="26"/>
      <c r="D274" s="26"/>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row>
    <row r="275" spans="1:30" ht="18.600000000000001">
      <c r="A275" s="28"/>
      <c r="B275" s="26"/>
      <c r="C275" s="26"/>
      <c r="D275" s="26"/>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row>
    <row r="276" spans="1:30" ht="18.600000000000001">
      <c r="A276" s="28"/>
      <c r="B276" s="26"/>
      <c r="C276" s="26"/>
      <c r="D276" s="26"/>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row>
    <row r="277" spans="1:30" ht="18.600000000000001">
      <c r="A277" s="28"/>
      <c r="B277" s="26"/>
      <c r="C277" s="26"/>
      <c r="D277" s="26"/>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row>
    <row r="278" spans="1:30" ht="18.600000000000001">
      <c r="A278" s="28"/>
      <c r="B278" s="26"/>
      <c r="C278" s="26"/>
      <c r="D278" s="26"/>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row>
    <row r="279" spans="1:30" ht="18.600000000000001">
      <c r="A279" s="28"/>
      <c r="B279" s="26"/>
      <c r="C279" s="26"/>
      <c r="D279" s="26"/>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row>
    <row r="280" spans="1:30" ht="18.600000000000001">
      <c r="A280" s="28"/>
      <c r="B280" s="26"/>
      <c r="C280" s="26"/>
      <c r="D280" s="26"/>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row>
    <row r="281" spans="1:30" ht="18.600000000000001">
      <c r="A281" s="28"/>
      <c r="B281" s="26"/>
      <c r="C281" s="26"/>
      <c r="D281" s="26"/>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row>
    <row r="282" spans="1:30" ht="18.600000000000001">
      <c r="A282" s="28"/>
      <c r="B282" s="26"/>
      <c r="C282" s="26"/>
      <c r="D282" s="26"/>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row>
    <row r="283" spans="1:30" ht="18.600000000000001">
      <c r="A283" s="28"/>
      <c r="B283" s="26"/>
      <c r="C283" s="26"/>
      <c r="D283" s="26"/>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row>
    <row r="284" spans="1:30" ht="18.600000000000001">
      <c r="A284" s="28"/>
      <c r="B284" s="26"/>
      <c r="C284" s="26"/>
      <c r="D284" s="26"/>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row>
    <row r="285" spans="1:30" ht="18.600000000000001">
      <c r="A285" s="28"/>
      <c r="B285" s="26"/>
      <c r="C285" s="26"/>
      <c r="D285" s="26"/>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row>
    <row r="286" spans="1:30" ht="18.600000000000001">
      <c r="A286" s="28"/>
      <c r="B286" s="26"/>
      <c r="C286" s="26"/>
      <c r="D286" s="26"/>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row>
    <row r="287" spans="1:30" ht="18.600000000000001">
      <c r="A287" s="28"/>
      <c r="B287" s="26"/>
      <c r="C287" s="26"/>
      <c r="D287" s="26"/>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row>
    <row r="288" spans="1:30" ht="18.600000000000001">
      <c r="A288" s="28"/>
      <c r="B288" s="26"/>
      <c r="C288" s="26"/>
      <c r="D288" s="26"/>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row>
    <row r="289" spans="1:30" ht="18.600000000000001">
      <c r="A289" s="28"/>
      <c r="B289" s="26"/>
      <c r="C289" s="26"/>
      <c r="D289" s="26"/>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row>
    <row r="290" spans="1:30" ht="18.600000000000001">
      <c r="A290" s="28"/>
      <c r="B290" s="26"/>
      <c r="C290" s="26"/>
      <c r="D290" s="26"/>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row>
    <row r="291" spans="1:30" ht="18.600000000000001">
      <c r="A291" s="28"/>
      <c r="B291" s="26"/>
      <c r="C291" s="26"/>
      <c r="D291" s="26"/>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row>
    <row r="292" spans="1:30" ht="18.600000000000001">
      <c r="A292" s="28"/>
      <c r="B292" s="26"/>
      <c r="C292" s="26"/>
      <c r="D292" s="26"/>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row>
    <row r="293" spans="1:30" ht="18.600000000000001">
      <c r="A293" s="28"/>
      <c r="B293" s="26"/>
      <c r="C293" s="26"/>
      <c r="D293" s="26"/>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row>
    <row r="294" spans="1:30" ht="18.600000000000001">
      <c r="A294" s="28"/>
      <c r="B294" s="26"/>
      <c r="C294" s="26"/>
      <c r="D294" s="26"/>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row>
    <row r="295" spans="1:30" ht="18.600000000000001">
      <c r="A295" s="28"/>
      <c r="B295" s="26"/>
      <c r="C295" s="26"/>
      <c r="D295" s="26"/>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row>
    <row r="296" spans="1:30" ht="18.600000000000001">
      <c r="A296" s="28"/>
      <c r="B296" s="26"/>
      <c r="C296" s="26"/>
      <c r="D296" s="26"/>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row>
    <row r="297" spans="1:30" ht="18.600000000000001">
      <c r="A297" s="28"/>
      <c r="B297" s="26"/>
      <c r="C297" s="26"/>
      <c r="D297" s="26"/>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row>
    <row r="298" spans="1:30" ht="18.600000000000001">
      <c r="A298" s="28"/>
      <c r="B298" s="26"/>
      <c r="C298" s="26"/>
      <c r="D298" s="26"/>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row>
    <row r="299" spans="1:30" ht="18.600000000000001">
      <c r="A299" s="28"/>
      <c r="B299" s="26"/>
      <c r="C299" s="26"/>
      <c r="D299" s="26"/>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row>
    <row r="300" spans="1:30" ht="18.600000000000001">
      <c r="A300" s="28"/>
      <c r="B300" s="26"/>
      <c r="C300" s="26"/>
      <c r="D300" s="26"/>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row>
    <row r="301" spans="1:30" ht="18.600000000000001">
      <c r="A301" s="28"/>
      <c r="B301" s="26"/>
      <c r="C301" s="26"/>
      <c r="D301" s="26"/>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row>
    <row r="302" spans="1:30" ht="18.600000000000001">
      <c r="A302" s="28"/>
      <c r="B302" s="26"/>
      <c r="C302" s="26"/>
      <c r="D302" s="26"/>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row>
    <row r="303" spans="1:30" ht="18.600000000000001">
      <c r="A303" s="28"/>
      <c r="B303" s="26"/>
      <c r="C303" s="26"/>
      <c r="D303" s="26"/>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row>
    <row r="304" spans="1:30" ht="18.600000000000001">
      <c r="A304" s="28"/>
      <c r="B304" s="26"/>
      <c r="C304" s="26"/>
      <c r="D304" s="26"/>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row>
    <row r="305" spans="1:30" ht="18.600000000000001">
      <c r="A305" s="28"/>
      <c r="B305" s="26"/>
      <c r="C305" s="26"/>
      <c r="D305" s="26"/>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row>
    <row r="306" spans="1:30" ht="18.600000000000001">
      <c r="A306" s="28"/>
      <c r="B306" s="26"/>
      <c r="C306" s="26"/>
      <c r="D306" s="26"/>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row>
    <row r="307" spans="1:30" ht="18.600000000000001">
      <c r="A307" s="28"/>
      <c r="B307" s="26"/>
      <c r="C307" s="26"/>
      <c r="D307" s="26"/>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row>
    <row r="308" spans="1:30" ht="18.600000000000001">
      <c r="A308" s="28"/>
      <c r="B308" s="26"/>
      <c r="C308" s="26"/>
      <c r="D308" s="26"/>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row>
    <row r="309" spans="1:30" ht="18.600000000000001">
      <c r="A309" s="28"/>
      <c r="B309" s="26"/>
      <c r="C309" s="26"/>
      <c r="D309" s="26"/>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row>
    <row r="310" spans="1:30" ht="18.600000000000001">
      <c r="A310" s="28"/>
      <c r="B310" s="26"/>
      <c r="C310" s="26"/>
      <c r="D310" s="26"/>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row>
    <row r="311" spans="1:30" ht="18.600000000000001">
      <c r="A311" s="28"/>
      <c r="B311" s="26"/>
      <c r="C311" s="26"/>
      <c r="D311" s="26"/>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row>
    <row r="312" spans="1:30" ht="18.600000000000001">
      <c r="A312" s="28"/>
      <c r="B312" s="26"/>
      <c r="C312" s="26"/>
      <c r="D312" s="26"/>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row>
    <row r="313" spans="1:30" ht="18.600000000000001">
      <c r="A313" s="28"/>
      <c r="B313" s="26"/>
      <c r="C313" s="26"/>
      <c r="D313" s="26"/>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row>
    <row r="314" spans="1:30" ht="18.600000000000001">
      <c r="A314" s="28"/>
      <c r="B314" s="26"/>
      <c r="C314" s="26"/>
      <c r="D314" s="26"/>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row>
    <row r="315" spans="1:30" ht="18.600000000000001">
      <c r="A315" s="28"/>
      <c r="B315" s="26"/>
      <c r="C315" s="26"/>
      <c r="D315" s="26"/>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row>
    <row r="316" spans="1:30" ht="18.600000000000001">
      <c r="A316" s="28"/>
      <c r="B316" s="26"/>
      <c r="C316" s="26"/>
      <c r="D316" s="26"/>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row>
    <row r="317" spans="1:30" ht="18.600000000000001">
      <c r="A317" s="28"/>
      <c r="B317" s="26"/>
      <c r="C317" s="26"/>
      <c r="D317" s="26"/>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row>
    <row r="318" spans="1:30" ht="18.600000000000001">
      <c r="A318" s="28"/>
      <c r="B318" s="26"/>
      <c r="C318" s="26"/>
      <c r="D318" s="26"/>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row>
    <row r="319" spans="1:30" ht="18.600000000000001">
      <c r="A319" s="28"/>
      <c r="B319" s="26"/>
      <c r="C319" s="26"/>
      <c r="D319" s="26"/>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row>
    <row r="320" spans="1:30" ht="18.600000000000001">
      <c r="A320" s="28"/>
      <c r="B320" s="26"/>
      <c r="C320" s="26"/>
      <c r="D320" s="26"/>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row>
    <row r="321" spans="1:30" ht="18.600000000000001">
      <c r="A321" s="28"/>
      <c r="B321" s="26"/>
      <c r="C321" s="26"/>
      <c r="D321" s="26"/>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row>
    <row r="322" spans="1:30" ht="18.600000000000001">
      <c r="A322" s="28"/>
      <c r="B322" s="26"/>
      <c r="C322" s="26"/>
      <c r="D322" s="26"/>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row>
    <row r="323" spans="1:30" ht="18.600000000000001">
      <c r="A323" s="28"/>
      <c r="B323" s="26"/>
      <c r="C323" s="26"/>
      <c r="D323" s="26"/>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row>
    <row r="324" spans="1:30" ht="18.600000000000001">
      <c r="A324" s="28"/>
      <c r="B324" s="26"/>
      <c r="C324" s="26"/>
      <c r="D324" s="26"/>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row>
    <row r="325" spans="1:30" ht="18.600000000000001">
      <c r="A325" s="28"/>
      <c r="B325" s="26"/>
      <c r="C325" s="26"/>
      <c r="D325" s="26"/>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row>
    <row r="326" spans="1:30" ht="18.600000000000001">
      <c r="A326" s="28"/>
      <c r="B326" s="26"/>
      <c r="C326" s="26"/>
      <c r="D326" s="26"/>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row>
    <row r="327" spans="1:30" ht="18.600000000000001">
      <c r="A327" s="28"/>
      <c r="B327" s="26"/>
      <c r="C327" s="26"/>
      <c r="D327" s="26"/>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row>
    <row r="328" spans="1:30" ht="18.600000000000001">
      <c r="A328" s="28"/>
      <c r="B328" s="26"/>
      <c r="C328" s="26"/>
      <c r="D328" s="26"/>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row>
    <row r="329" spans="1:30" ht="18.600000000000001">
      <c r="A329" s="28"/>
      <c r="B329" s="26"/>
      <c r="C329" s="26"/>
      <c r="D329" s="26"/>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row>
    <row r="330" spans="1:30" ht="18.600000000000001">
      <c r="A330" s="28"/>
      <c r="B330" s="26"/>
      <c r="C330" s="26"/>
      <c r="D330" s="26"/>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row>
    <row r="331" spans="1:30" ht="18.600000000000001">
      <c r="A331" s="28"/>
      <c r="B331" s="26"/>
      <c r="C331" s="26"/>
      <c r="D331" s="26"/>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row>
    <row r="332" spans="1:30" ht="18.600000000000001">
      <c r="A332" s="28"/>
      <c r="B332" s="26"/>
      <c r="C332" s="26"/>
      <c r="D332" s="26"/>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row>
    <row r="333" spans="1:30" ht="18.600000000000001">
      <c r="A333" s="28"/>
      <c r="B333" s="26"/>
      <c r="C333" s="26"/>
      <c r="D333" s="26"/>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row>
    <row r="334" spans="1:30" ht="18.600000000000001">
      <c r="A334" s="28"/>
      <c r="B334" s="26"/>
      <c r="C334" s="26"/>
      <c r="D334" s="26"/>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row>
    <row r="335" spans="1:30" ht="18.600000000000001">
      <c r="A335" s="28"/>
      <c r="B335" s="26"/>
      <c r="C335" s="26"/>
      <c r="D335" s="26"/>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row>
    <row r="336" spans="1:30" ht="18.600000000000001">
      <c r="A336" s="28"/>
      <c r="B336" s="26"/>
      <c r="C336" s="26"/>
      <c r="D336" s="26"/>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row>
    <row r="337" spans="1:30" ht="18.600000000000001">
      <c r="A337" s="28"/>
      <c r="B337" s="26"/>
      <c r="C337" s="26"/>
      <c r="D337" s="26"/>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row>
    <row r="338" spans="1:30" ht="18.600000000000001">
      <c r="A338" s="28"/>
      <c r="B338" s="26"/>
      <c r="C338" s="26"/>
      <c r="D338" s="26"/>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row>
    <row r="339" spans="1:30" ht="18.600000000000001">
      <c r="A339" s="28"/>
      <c r="B339" s="26"/>
      <c r="C339" s="26"/>
      <c r="D339" s="26"/>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row>
    <row r="340" spans="1:30" ht="18.600000000000001">
      <c r="A340" s="28"/>
      <c r="B340" s="26"/>
      <c r="C340" s="26"/>
      <c r="D340" s="26"/>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row>
    <row r="341" spans="1:30" ht="18.600000000000001">
      <c r="A341" s="28"/>
      <c r="B341" s="26"/>
      <c r="C341" s="26"/>
      <c r="D341" s="26"/>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row>
    <row r="342" spans="1:30" ht="18.600000000000001">
      <c r="A342" s="28"/>
      <c r="B342" s="26"/>
      <c r="C342" s="26"/>
      <c r="D342" s="26"/>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row>
    <row r="343" spans="1:30" ht="18.600000000000001">
      <c r="A343" s="28"/>
      <c r="B343" s="26"/>
      <c r="C343" s="26"/>
      <c r="D343" s="26"/>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row>
    <row r="344" spans="1:30" ht="18.600000000000001">
      <c r="A344" s="28"/>
      <c r="B344" s="26"/>
      <c r="C344" s="26"/>
      <c r="D344" s="26"/>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row>
    <row r="345" spans="1:30" ht="18.600000000000001">
      <c r="A345" s="28"/>
      <c r="B345" s="26"/>
      <c r="C345" s="26"/>
      <c r="D345" s="26"/>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row>
    <row r="346" spans="1:30" ht="18.600000000000001">
      <c r="A346" s="28"/>
      <c r="B346" s="26"/>
      <c r="C346" s="26"/>
      <c r="D346" s="26"/>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row>
    <row r="347" spans="1:30" ht="18.600000000000001">
      <c r="A347" s="28"/>
      <c r="B347" s="26"/>
      <c r="C347" s="26"/>
      <c r="D347" s="26"/>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row>
    <row r="348" spans="1:30" ht="18.600000000000001">
      <c r="A348" s="28"/>
      <c r="B348" s="26"/>
      <c r="C348" s="26"/>
      <c r="D348" s="26"/>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row>
    <row r="349" spans="1:30" ht="18.600000000000001">
      <c r="A349" s="28"/>
      <c r="B349" s="26"/>
      <c r="C349" s="26"/>
      <c r="D349" s="26"/>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row>
    <row r="350" spans="1:30" ht="18.600000000000001">
      <c r="A350" s="28"/>
      <c r="B350" s="26"/>
      <c r="C350" s="26"/>
      <c r="D350" s="26"/>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row>
    <row r="351" spans="1:30" ht="18.600000000000001">
      <c r="A351" s="28"/>
      <c r="B351" s="26"/>
      <c r="C351" s="26"/>
      <c r="D351" s="26"/>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row>
    <row r="352" spans="1:30" ht="18.600000000000001">
      <c r="A352" s="28"/>
      <c r="B352" s="26"/>
      <c r="C352" s="26"/>
      <c r="D352" s="26"/>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row>
    <row r="353" spans="1:30" ht="18.600000000000001">
      <c r="A353" s="28"/>
      <c r="B353" s="26"/>
      <c r="C353" s="26"/>
      <c r="D353" s="26"/>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row>
    <row r="354" spans="1:30" ht="18.600000000000001">
      <c r="A354" s="28"/>
      <c r="B354" s="26"/>
      <c r="C354" s="26"/>
      <c r="D354" s="26"/>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row>
    <row r="355" spans="1:30" ht="18.600000000000001">
      <c r="A355" s="28"/>
      <c r="B355" s="26"/>
      <c r="C355" s="26"/>
      <c r="D355" s="26"/>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row>
    <row r="356" spans="1:30" ht="18.600000000000001">
      <c r="A356" s="28"/>
      <c r="B356" s="26"/>
      <c r="C356" s="26"/>
      <c r="D356" s="26"/>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row>
    <row r="357" spans="1:30" ht="18.600000000000001">
      <c r="A357" s="28"/>
      <c r="B357" s="26"/>
      <c r="C357" s="26"/>
      <c r="D357" s="26"/>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row>
    <row r="358" spans="1:30" ht="18.600000000000001">
      <c r="A358" s="28"/>
      <c r="B358" s="26"/>
      <c r="C358" s="26"/>
      <c r="D358" s="26"/>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row>
    <row r="359" spans="1:30" ht="18.600000000000001">
      <c r="A359" s="28"/>
      <c r="B359" s="26"/>
      <c r="C359" s="26"/>
      <c r="D359" s="26"/>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row>
    <row r="360" spans="1:30" ht="18.600000000000001">
      <c r="A360" s="28"/>
      <c r="B360" s="26"/>
      <c r="C360" s="26"/>
      <c r="D360" s="26"/>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row>
    <row r="361" spans="1:30" ht="18.600000000000001">
      <c r="A361" s="28"/>
      <c r="B361" s="26"/>
      <c r="C361" s="26"/>
      <c r="D361" s="26"/>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row>
    <row r="362" spans="1:30" ht="18.600000000000001">
      <c r="A362" s="28"/>
      <c r="B362" s="26"/>
      <c r="C362" s="26"/>
      <c r="D362" s="26"/>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row>
    <row r="363" spans="1:30" ht="18.600000000000001">
      <c r="A363" s="28"/>
      <c r="B363" s="26"/>
      <c r="C363" s="26"/>
      <c r="D363" s="26"/>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row>
    <row r="364" spans="1:30" ht="18.600000000000001">
      <c r="A364" s="28"/>
      <c r="B364" s="26"/>
      <c r="C364" s="26"/>
      <c r="D364" s="26"/>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row>
    <row r="365" spans="1:30" ht="18.600000000000001">
      <c r="A365" s="28"/>
      <c r="B365" s="26"/>
      <c r="C365" s="26"/>
      <c r="D365" s="26"/>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row>
    <row r="366" spans="1:30" ht="18.600000000000001">
      <c r="A366" s="28"/>
      <c r="B366" s="26"/>
      <c r="C366" s="26"/>
      <c r="D366" s="26"/>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row>
    <row r="367" spans="1:30" ht="18.600000000000001">
      <c r="A367" s="28"/>
      <c r="B367" s="26"/>
      <c r="C367" s="26"/>
      <c r="D367" s="26"/>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row>
    <row r="368" spans="1:30" ht="18.600000000000001">
      <c r="A368" s="28"/>
      <c r="B368" s="26"/>
      <c r="C368" s="26"/>
      <c r="D368" s="26"/>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row>
    <row r="369" spans="1:30" ht="18.600000000000001">
      <c r="A369" s="28"/>
      <c r="B369" s="26"/>
      <c r="C369" s="26"/>
      <c r="D369" s="26"/>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row>
    <row r="370" spans="1:30" ht="18.600000000000001">
      <c r="A370" s="28"/>
      <c r="B370" s="26"/>
      <c r="C370" s="26"/>
      <c r="D370" s="26"/>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row>
    <row r="371" spans="1:30" ht="18.600000000000001">
      <c r="A371" s="28"/>
      <c r="B371" s="26"/>
      <c r="C371" s="26"/>
      <c r="D371" s="26"/>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row>
    <row r="372" spans="1:30" ht="18.600000000000001">
      <c r="A372" s="28"/>
      <c r="B372" s="26"/>
      <c r="C372" s="26"/>
      <c r="D372" s="26"/>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row>
    <row r="373" spans="1:30" ht="18.600000000000001">
      <c r="A373" s="28"/>
      <c r="B373" s="26"/>
      <c r="C373" s="26"/>
      <c r="D373" s="26"/>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row>
    <row r="374" spans="1:30" ht="18.600000000000001">
      <c r="A374" s="28"/>
      <c r="B374" s="26"/>
      <c r="C374" s="26"/>
      <c r="D374" s="26"/>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row>
    <row r="375" spans="1:30" ht="18.600000000000001">
      <c r="A375" s="28"/>
      <c r="B375" s="26"/>
      <c r="C375" s="26"/>
      <c r="D375" s="26"/>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row>
    <row r="376" spans="1:30" ht="18.600000000000001">
      <c r="A376" s="28"/>
      <c r="B376" s="26"/>
      <c r="C376" s="26"/>
      <c r="D376" s="26"/>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row>
    <row r="377" spans="1:30" ht="18.600000000000001">
      <c r="A377" s="28"/>
      <c r="B377" s="26"/>
      <c r="C377" s="26"/>
      <c r="D377" s="26"/>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row>
    <row r="378" spans="1:30" ht="18.600000000000001">
      <c r="A378" s="28"/>
      <c r="B378" s="26"/>
      <c r="C378" s="26"/>
      <c r="D378" s="26"/>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row>
    <row r="379" spans="1:30" ht="18.600000000000001">
      <c r="A379" s="28"/>
      <c r="B379" s="26"/>
      <c r="C379" s="26"/>
      <c r="D379" s="26"/>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row>
    <row r="380" spans="1:30" ht="18.600000000000001">
      <c r="A380" s="28"/>
      <c r="B380" s="26"/>
      <c r="C380" s="26"/>
      <c r="D380" s="26"/>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row>
    <row r="381" spans="1:30" ht="18.600000000000001">
      <c r="A381" s="28"/>
      <c r="B381" s="26"/>
      <c r="C381" s="26"/>
      <c r="D381" s="26"/>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row>
    <row r="382" spans="1:30" ht="18.600000000000001">
      <c r="A382" s="28"/>
      <c r="B382" s="26"/>
      <c r="C382" s="26"/>
      <c r="D382" s="26"/>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row>
    <row r="383" spans="1:30" ht="18.600000000000001">
      <c r="A383" s="28"/>
      <c r="B383" s="26"/>
      <c r="C383" s="26"/>
      <c r="D383" s="26"/>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row>
    <row r="384" spans="1:30" ht="18.600000000000001">
      <c r="A384" s="28"/>
      <c r="B384" s="26"/>
      <c r="C384" s="26"/>
      <c r="D384" s="26"/>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row>
    <row r="385" spans="1:30" ht="18.600000000000001">
      <c r="A385" s="28"/>
      <c r="B385" s="26"/>
      <c r="C385" s="26"/>
      <c r="D385" s="26"/>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row>
    <row r="386" spans="1:30" ht="18.600000000000001">
      <c r="A386" s="28"/>
      <c r="B386" s="26"/>
      <c r="C386" s="26"/>
      <c r="D386" s="26"/>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row>
    <row r="387" spans="1:30" ht="18.600000000000001">
      <c r="A387" s="28"/>
      <c r="B387" s="26"/>
      <c r="C387" s="26"/>
      <c r="D387" s="26"/>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row>
    <row r="388" spans="1:30" ht="18.600000000000001">
      <c r="A388" s="28"/>
      <c r="B388" s="26"/>
      <c r="C388" s="26"/>
      <c r="D388" s="26"/>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row>
    <row r="389" spans="1:30" ht="18.600000000000001">
      <c r="A389" s="28"/>
      <c r="B389" s="26"/>
      <c r="C389" s="26"/>
      <c r="D389" s="26"/>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row>
    <row r="390" spans="1:30" ht="18.600000000000001">
      <c r="A390" s="28"/>
      <c r="B390" s="26"/>
      <c r="C390" s="26"/>
      <c r="D390" s="26"/>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row>
    <row r="391" spans="1:30" ht="18.600000000000001">
      <c r="A391" s="28"/>
      <c r="B391" s="26"/>
      <c r="C391" s="26"/>
      <c r="D391" s="26"/>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row>
    <row r="392" spans="1:30" ht="18.600000000000001">
      <c r="A392" s="28"/>
      <c r="B392" s="26"/>
      <c r="C392" s="26"/>
      <c r="D392" s="26"/>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row>
    <row r="393" spans="1:30" ht="18.600000000000001">
      <c r="A393" s="28"/>
      <c r="B393" s="26"/>
      <c r="C393" s="26"/>
      <c r="D393" s="26"/>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row>
    <row r="394" spans="1:30" ht="18.600000000000001">
      <c r="A394" s="28"/>
      <c r="B394" s="26"/>
      <c r="C394" s="26"/>
      <c r="D394" s="26"/>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row>
    <row r="395" spans="1:30" ht="18.600000000000001">
      <c r="A395" s="28"/>
      <c r="B395" s="26"/>
      <c r="C395" s="26"/>
      <c r="D395" s="26"/>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row>
    <row r="396" spans="1:30" ht="18.600000000000001">
      <c r="A396" s="28"/>
      <c r="B396" s="26"/>
      <c r="C396" s="26"/>
      <c r="D396" s="26"/>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row>
    <row r="397" spans="1:30" ht="18.600000000000001">
      <c r="A397" s="28"/>
      <c r="B397" s="26"/>
      <c r="C397" s="26"/>
      <c r="D397" s="26"/>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row>
    <row r="398" spans="1:30" ht="18.600000000000001">
      <c r="A398" s="28"/>
      <c r="B398" s="26"/>
      <c r="C398" s="26"/>
      <c r="D398" s="26"/>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row>
    <row r="399" spans="1:30" ht="18.600000000000001">
      <c r="A399" s="28"/>
      <c r="B399" s="26"/>
      <c r="C399" s="26"/>
      <c r="D399" s="26"/>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row>
    <row r="400" spans="1:30" ht="18.600000000000001">
      <c r="A400" s="28"/>
      <c r="B400" s="26"/>
      <c r="C400" s="26"/>
      <c r="D400" s="26"/>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row>
    <row r="401" spans="1:30" ht="18.600000000000001">
      <c r="A401" s="28"/>
      <c r="B401" s="26"/>
      <c r="C401" s="26"/>
      <c r="D401" s="26"/>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row>
    <row r="402" spans="1:30" ht="18.600000000000001">
      <c r="A402" s="28"/>
      <c r="B402" s="26"/>
      <c r="C402" s="26"/>
      <c r="D402" s="26"/>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row>
    <row r="403" spans="1:30" ht="18.600000000000001">
      <c r="A403" s="28"/>
      <c r="B403" s="26"/>
      <c r="C403" s="26"/>
      <c r="D403" s="26"/>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row>
    <row r="404" spans="1:30" ht="18.600000000000001">
      <c r="A404" s="28"/>
      <c r="B404" s="26"/>
      <c r="C404" s="26"/>
      <c r="D404" s="26"/>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row>
    <row r="405" spans="1:30" ht="18.600000000000001">
      <c r="A405" s="28"/>
      <c r="B405" s="26"/>
      <c r="C405" s="26"/>
      <c r="D405" s="26"/>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row>
    <row r="406" spans="1:30" ht="18.600000000000001">
      <c r="A406" s="28"/>
      <c r="B406" s="26"/>
      <c r="C406" s="26"/>
      <c r="D406" s="26"/>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row>
    <row r="407" spans="1:30" ht="18.600000000000001">
      <c r="A407" s="28"/>
      <c r="B407" s="26"/>
      <c r="C407" s="26"/>
      <c r="D407" s="26"/>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row>
    <row r="408" spans="1:30" ht="18.600000000000001">
      <c r="A408" s="28"/>
      <c r="B408" s="26"/>
      <c r="C408" s="26"/>
      <c r="D408" s="26"/>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row>
    <row r="409" spans="1:30" ht="18.600000000000001">
      <c r="A409" s="28"/>
      <c r="B409" s="26"/>
      <c r="C409" s="26"/>
      <c r="D409" s="26"/>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row>
    <row r="410" spans="1:30" ht="18.600000000000001">
      <c r="A410" s="28"/>
      <c r="B410" s="26"/>
      <c r="C410" s="26"/>
      <c r="D410" s="26"/>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row>
    <row r="411" spans="1:30" ht="18.600000000000001">
      <c r="A411" s="28"/>
      <c r="B411" s="26"/>
      <c r="C411" s="26"/>
      <c r="D411" s="26"/>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row>
    <row r="412" spans="1:30" ht="18.600000000000001">
      <c r="A412" s="28"/>
      <c r="B412" s="26"/>
      <c r="C412" s="26"/>
      <c r="D412" s="26"/>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row>
    <row r="413" spans="1:30" ht="18.600000000000001">
      <c r="A413" s="28"/>
      <c r="B413" s="26"/>
      <c r="C413" s="26"/>
      <c r="D413" s="26"/>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row>
    <row r="414" spans="1:30" ht="18.600000000000001">
      <c r="A414" s="28"/>
      <c r="B414" s="26"/>
      <c r="C414" s="26"/>
      <c r="D414" s="26"/>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row>
    <row r="415" spans="1:30" ht="18.600000000000001">
      <c r="A415" s="28"/>
      <c r="B415" s="26"/>
      <c r="C415" s="26"/>
      <c r="D415" s="26"/>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row>
    <row r="416" spans="1:30" ht="18.600000000000001">
      <c r="A416" s="28"/>
      <c r="B416" s="26"/>
      <c r="C416" s="26"/>
      <c r="D416" s="26"/>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row>
    <row r="417" spans="1:30" ht="18.600000000000001">
      <c r="A417" s="28"/>
      <c r="B417" s="26"/>
      <c r="C417" s="26"/>
      <c r="D417" s="26"/>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row>
    <row r="418" spans="1:30" ht="18.600000000000001">
      <c r="A418" s="28"/>
      <c r="B418" s="26"/>
      <c r="C418" s="26"/>
      <c r="D418" s="26"/>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row>
    <row r="419" spans="1:30" ht="18.600000000000001">
      <c r="A419" s="28"/>
      <c r="B419" s="26"/>
      <c r="C419" s="26"/>
      <c r="D419" s="26"/>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row>
    <row r="420" spans="1:30" ht="18.600000000000001">
      <c r="A420" s="28"/>
      <c r="B420" s="26"/>
      <c r="C420" s="26"/>
      <c r="D420" s="26"/>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row>
    <row r="421" spans="1:30" ht="18.600000000000001">
      <c r="A421" s="28"/>
      <c r="B421" s="26"/>
      <c r="C421" s="26"/>
      <c r="D421" s="26"/>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row>
    <row r="422" spans="1:30" ht="18.600000000000001">
      <c r="A422" s="28"/>
      <c r="B422" s="26"/>
      <c r="C422" s="26"/>
      <c r="D422" s="26"/>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row>
    <row r="423" spans="1:30" ht="18.600000000000001">
      <c r="A423" s="28"/>
      <c r="B423" s="26"/>
      <c r="C423" s="26"/>
      <c r="D423" s="26"/>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row>
    <row r="424" spans="1:30" ht="18.600000000000001">
      <c r="A424" s="28"/>
      <c r="B424" s="26"/>
      <c r="C424" s="26"/>
      <c r="D424" s="26"/>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row>
    <row r="425" spans="1:30" ht="18.600000000000001">
      <c r="A425" s="28"/>
      <c r="B425" s="26"/>
      <c r="C425" s="26"/>
      <c r="D425" s="26"/>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row>
    <row r="426" spans="1:30" ht="18.600000000000001">
      <c r="A426" s="28"/>
      <c r="B426" s="26"/>
      <c r="C426" s="26"/>
      <c r="D426" s="26"/>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row>
    <row r="427" spans="1:30" ht="18.600000000000001">
      <c r="A427" s="28"/>
      <c r="B427" s="26"/>
      <c r="C427" s="26"/>
      <c r="D427" s="26"/>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row>
    <row r="428" spans="1:30" ht="18.600000000000001">
      <c r="A428" s="28"/>
      <c r="B428" s="26"/>
      <c r="C428" s="26"/>
      <c r="D428" s="26"/>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row>
    <row r="429" spans="1:30" ht="18.600000000000001">
      <c r="A429" s="28"/>
      <c r="B429" s="26"/>
      <c r="C429" s="26"/>
      <c r="D429" s="26"/>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row>
    <row r="430" spans="1:30" ht="18.600000000000001">
      <c r="A430" s="28"/>
      <c r="B430" s="26"/>
      <c r="C430" s="26"/>
      <c r="D430" s="26"/>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row>
    <row r="431" spans="1:30" ht="18.600000000000001">
      <c r="A431" s="28"/>
      <c r="B431" s="26"/>
      <c r="C431" s="26"/>
      <c r="D431" s="26"/>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row>
    <row r="432" spans="1:30" ht="18.600000000000001">
      <c r="A432" s="28"/>
      <c r="B432" s="26"/>
      <c r="C432" s="26"/>
      <c r="D432" s="26"/>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row>
    <row r="433" spans="1:30" ht="18.600000000000001">
      <c r="A433" s="28"/>
      <c r="B433" s="26"/>
      <c r="C433" s="26"/>
      <c r="D433" s="26"/>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row>
    <row r="434" spans="1:30" ht="18.600000000000001">
      <c r="A434" s="28"/>
      <c r="B434" s="26"/>
      <c r="C434" s="26"/>
      <c r="D434" s="26"/>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row>
    <row r="435" spans="1:30" ht="18.600000000000001">
      <c r="A435" s="28"/>
      <c r="B435" s="26"/>
      <c r="C435" s="26"/>
      <c r="D435" s="26"/>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row>
    <row r="436" spans="1:30" ht="18.600000000000001">
      <c r="A436" s="28"/>
      <c r="B436" s="26"/>
      <c r="C436" s="26"/>
      <c r="D436" s="26"/>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row>
    <row r="437" spans="1:30" ht="18.600000000000001">
      <c r="A437" s="28"/>
      <c r="B437" s="26"/>
      <c r="C437" s="26"/>
      <c r="D437" s="26"/>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row>
    <row r="438" spans="1:30" ht="18.600000000000001">
      <c r="A438" s="28"/>
      <c r="B438" s="26"/>
      <c r="C438" s="26"/>
      <c r="D438" s="26"/>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row>
    <row r="439" spans="1:30" ht="18.600000000000001">
      <c r="A439" s="28"/>
      <c r="B439" s="26"/>
      <c r="C439" s="26"/>
      <c r="D439" s="26"/>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row>
    <row r="440" spans="1:30" ht="18.600000000000001">
      <c r="A440" s="28"/>
      <c r="B440" s="26"/>
      <c r="C440" s="26"/>
      <c r="D440" s="26"/>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row>
    <row r="441" spans="1:30" ht="18.600000000000001">
      <c r="A441" s="28"/>
      <c r="B441" s="26"/>
      <c r="C441" s="26"/>
      <c r="D441" s="26"/>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row>
    <row r="442" spans="1:30" ht="18.600000000000001">
      <c r="A442" s="28"/>
      <c r="B442" s="26"/>
      <c r="C442" s="26"/>
      <c r="D442" s="26"/>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row>
    <row r="443" spans="1:30" ht="18.600000000000001">
      <c r="A443" s="28"/>
      <c r="B443" s="26"/>
      <c r="C443" s="26"/>
      <c r="D443" s="26"/>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row>
    <row r="444" spans="1:30" ht="18.600000000000001">
      <c r="A444" s="28"/>
      <c r="B444" s="26"/>
      <c r="C444" s="26"/>
      <c r="D444" s="26"/>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row>
    <row r="445" spans="1:30" ht="18.600000000000001">
      <c r="A445" s="28"/>
      <c r="B445" s="26"/>
      <c r="C445" s="26"/>
      <c r="D445" s="26"/>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row>
    <row r="446" spans="1:30" ht="18.600000000000001">
      <c r="A446" s="28"/>
      <c r="B446" s="26"/>
      <c r="C446" s="26"/>
      <c r="D446" s="26"/>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row>
    <row r="447" spans="1:30" ht="18.600000000000001">
      <c r="A447" s="28"/>
      <c r="B447" s="26"/>
      <c r="C447" s="26"/>
      <c r="D447" s="26"/>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row>
    <row r="448" spans="1:30" ht="18.600000000000001">
      <c r="A448" s="28"/>
      <c r="B448" s="26"/>
      <c r="C448" s="26"/>
      <c r="D448" s="26"/>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row>
    <row r="449" spans="1:30" ht="18.600000000000001">
      <c r="A449" s="28"/>
      <c r="B449" s="26"/>
      <c r="C449" s="26"/>
      <c r="D449" s="26"/>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row>
    <row r="450" spans="1:30" ht="18.600000000000001">
      <c r="A450" s="28"/>
      <c r="B450" s="26"/>
      <c r="C450" s="26"/>
      <c r="D450" s="26"/>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row>
    <row r="451" spans="1:30" ht="18.600000000000001">
      <c r="A451" s="28"/>
      <c r="B451" s="26"/>
      <c r="C451" s="26"/>
      <c r="D451" s="26"/>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row>
    <row r="452" spans="1:30" ht="18.600000000000001">
      <c r="A452" s="28"/>
      <c r="B452" s="26"/>
      <c r="C452" s="26"/>
      <c r="D452" s="26"/>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row>
    <row r="453" spans="1:30" ht="18.600000000000001">
      <c r="A453" s="28"/>
      <c r="B453" s="26"/>
      <c r="C453" s="26"/>
      <c r="D453" s="26"/>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row>
    <row r="454" spans="1:30" ht="18.600000000000001">
      <c r="A454" s="28"/>
      <c r="B454" s="26"/>
      <c r="C454" s="26"/>
      <c r="D454" s="26"/>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row>
    <row r="455" spans="1:30" ht="18.600000000000001">
      <c r="A455" s="28"/>
      <c r="B455" s="26"/>
      <c r="C455" s="26"/>
      <c r="D455" s="26"/>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row>
    <row r="456" spans="1:30" ht="18.600000000000001">
      <c r="A456" s="28"/>
      <c r="B456" s="26"/>
      <c r="C456" s="26"/>
      <c r="D456" s="26"/>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row>
    <row r="457" spans="1:30" ht="18.600000000000001">
      <c r="A457" s="28"/>
      <c r="B457" s="26"/>
      <c r="C457" s="26"/>
      <c r="D457" s="26"/>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row>
    <row r="458" spans="1:30" ht="18.600000000000001">
      <c r="A458" s="28"/>
      <c r="B458" s="26"/>
      <c r="C458" s="26"/>
      <c r="D458" s="26"/>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row>
    <row r="459" spans="1:30" ht="18.600000000000001">
      <c r="A459" s="28"/>
      <c r="B459" s="26"/>
      <c r="C459" s="26"/>
      <c r="D459" s="26"/>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row>
    <row r="460" spans="1:30" ht="18.600000000000001">
      <c r="A460" s="28"/>
      <c r="B460" s="26"/>
      <c r="C460" s="26"/>
      <c r="D460" s="26"/>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row>
    <row r="461" spans="1:30" ht="18.600000000000001">
      <c r="A461" s="28"/>
      <c r="B461" s="26"/>
      <c r="C461" s="26"/>
      <c r="D461" s="26"/>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row>
    <row r="462" spans="1:30" ht="18.600000000000001">
      <c r="A462" s="28"/>
      <c r="B462" s="26"/>
      <c r="C462" s="26"/>
      <c r="D462" s="26"/>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row>
    <row r="463" spans="1:30" ht="18.600000000000001">
      <c r="A463" s="28"/>
      <c r="B463" s="26"/>
      <c r="C463" s="26"/>
      <c r="D463" s="26"/>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row>
    <row r="464" spans="1:30" ht="18.600000000000001">
      <c r="A464" s="28"/>
      <c r="B464" s="26"/>
      <c r="C464" s="26"/>
      <c r="D464" s="26"/>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row>
    <row r="465" spans="1:30" ht="18.600000000000001">
      <c r="A465" s="28"/>
      <c r="B465" s="26"/>
      <c r="C465" s="26"/>
      <c r="D465" s="26"/>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row>
    <row r="466" spans="1:30" ht="18.600000000000001">
      <c r="A466" s="28"/>
      <c r="B466" s="26"/>
      <c r="C466" s="26"/>
      <c r="D466" s="26"/>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row>
    <row r="467" spans="1:30" ht="18.600000000000001">
      <c r="A467" s="28"/>
      <c r="B467" s="26"/>
      <c r="C467" s="26"/>
      <c r="D467" s="26"/>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row>
    <row r="468" spans="1:30" ht="18.600000000000001">
      <c r="A468" s="28"/>
      <c r="B468" s="26"/>
      <c r="C468" s="26"/>
      <c r="D468" s="26"/>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row>
    <row r="469" spans="1:30" ht="18.600000000000001">
      <c r="A469" s="28"/>
      <c r="B469" s="26"/>
      <c r="C469" s="26"/>
      <c r="D469" s="26"/>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row>
    <row r="470" spans="1:30" ht="18.600000000000001">
      <c r="A470" s="28"/>
      <c r="B470" s="26"/>
      <c r="C470" s="26"/>
      <c r="D470" s="26"/>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row>
    <row r="471" spans="1:30" ht="18.600000000000001">
      <c r="A471" s="28"/>
      <c r="B471" s="26"/>
      <c r="C471" s="26"/>
      <c r="D471" s="26"/>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row>
    <row r="472" spans="1:30" ht="18.600000000000001">
      <c r="A472" s="28"/>
      <c r="B472" s="26"/>
      <c r="C472" s="26"/>
      <c r="D472" s="26"/>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row>
    <row r="473" spans="1:30" ht="18.600000000000001">
      <c r="A473" s="28"/>
      <c r="B473" s="26"/>
      <c r="C473" s="26"/>
      <c r="D473" s="26"/>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row>
    <row r="474" spans="1:30" ht="18.600000000000001">
      <c r="A474" s="28"/>
      <c r="B474" s="26"/>
      <c r="C474" s="26"/>
      <c r="D474" s="26"/>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row>
    <row r="475" spans="1:30" ht="18.600000000000001">
      <c r="A475" s="28"/>
      <c r="B475" s="26"/>
      <c r="C475" s="26"/>
      <c r="D475" s="26"/>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row>
    <row r="476" spans="1:30" ht="18.600000000000001">
      <c r="A476" s="28"/>
      <c r="B476" s="26"/>
      <c r="C476" s="26"/>
      <c r="D476" s="26"/>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row>
    <row r="477" spans="1:30" ht="18.600000000000001">
      <c r="A477" s="28"/>
      <c r="B477" s="26"/>
      <c r="C477" s="26"/>
      <c r="D477" s="26"/>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row>
    <row r="478" spans="1:30" ht="18.600000000000001">
      <c r="A478" s="28"/>
      <c r="B478" s="26"/>
      <c r="C478" s="26"/>
      <c r="D478" s="26"/>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row>
    <row r="479" spans="1:30" ht="18.600000000000001">
      <c r="A479" s="28"/>
      <c r="B479" s="26"/>
      <c r="C479" s="26"/>
      <c r="D479" s="26"/>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row>
    <row r="480" spans="1:30" ht="18.600000000000001">
      <c r="A480" s="28"/>
      <c r="B480" s="26"/>
      <c r="C480" s="26"/>
      <c r="D480" s="26"/>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row>
    <row r="481" spans="1:30" ht="18.600000000000001">
      <c r="A481" s="28"/>
      <c r="B481" s="26"/>
      <c r="C481" s="26"/>
      <c r="D481" s="26"/>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row>
    <row r="482" spans="1:30" ht="18.600000000000001">
      <c r="A482" s="28"/>
      <c r="B482" s="26"/>
      <c r="C482" s="26"/>
      <c r="D482" s="26"/>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row>
    <row r="483" spans="1:30" ht="18.600000000000001">
      <c r="A483" s="28"/>
      <c r="B483" s="26"/>
      <c r="C483" s="26"/>
      <c r="D483" s="26"/>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row>
    <row r="484" spans="1:30" ht="18.600000000000001">
      <c r="A484" s="28"/>
      <c r="B484" s="26"/>
      <c r="C484" s="26"/>
      <c r="D484" s="26"/>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row>
    <row r="485" spans="1:30" ht="18.600000000000001">
      <c r="A485" s="28"/>
      <c r="B485" s="26"/>
      <c r="C485" s="26"/>
      <c r="D485" s="26"/>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row>
    <row r="486" spans="1:30" ht="18.600000000000001">
      <c r="A486" s="28"/>
      <c r="B486" s="26"/>
      <c r="C486" s="26"/>
      <c r="D486" s="26"/>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row>
    <row r="487" spans="1:30" ht="18.600000000000001">
      <c r="A487" s="28"/>
      <c r="B487" s="26"/>
      <c r="C487" s="26"/>
      <c r="D487" s="26"/>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row>
    <row r="488" spans="1:30" ht="18.600000000000001">
      <c r="A488" s="28"/>
      <c r="B488" s="26"/>
      <c r="C488" s="26"/>
      <c r="D488" s="26"/>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row>
    <row r="489" spans="1:30" ht="18.600000000000001">
      <c r="A489" s="28"/>
      <c r="B489" s="26"/>
      <c r="C489" s="26"/>
      <c r="D489" s="26"/>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row>
    <row r="490" spans="1:30" ht="18.600000000000001">
      <c r="A490" s="28"/>
      <c r="B490" s="26"/>
      <c r="C490" s="26"/>
      <c r="D490" s="26"/>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row>
    <row r="491" spans="1:30" ht="18.600000000000001">
      <c r="A491" s="28"/>
      <c r="B491" s="26"/>
      <c r="C491" s="26"/>
      <c r="D491" s="26"/>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row>
    <row r="492" spans="1:30" ht="18.600000000000001">
      <c r="A492" s="28"/>
      <c r="B492" s="26"/>
      <c r="C492" s="26"/>
      <c r="D492" s="26"/>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row>
    <row r="493" spans="1:30" ht="18.600000000000001">
      <c r="A493" s="28"/>
      <c r="B493" s="26"/>
      <c r="C493" s="26"/>
      <c r="D493" s="26"/>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row>
    <row r="494" spans="1:30" ht="18.600000000000001">
      <c r="A494" s="28"/>
      <c r="B494" s="26"/>
      <c r="C494" s="26"/>
      <c r="D494" s="26"/>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row>
    <row r="495" spans="1:30" ht="18.600000000000001">
      <c r="A495" s="28"/>
      <c r="B495" s="26"/>
      <c r="C495" s="26"/>
      <c r="D495" s="26"/>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row>
    <row r="496" spans="1:30" ht="18.600000000000001">
      <c r="A496" s="28"/>
      <c r="B496" s="26"/>
      <c r="C496" s="26"/>
      <c r="D496" s="26"/>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row>
    <row r="497" spans="1:30" ht="18.600000000000001">
      <c r="A497" s="28"/>
      <c r="B497" s="26"/>
      <c r="C497" s="26"/>
      <c r="D497" s="26"/>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row>
    <row r="498" spans="1:30" ht="18.600000000000001">
      <c r="A498" s="28"/>
      <c r="B498" s="26"/>
      <c r="C498" s="26"/>
      <c r="D498" s="26"/>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row>
    <row r="499" spans="1:30" ht="18.600000000000001">
      <c r="A499" s="28"/>
      <c r="B499" s="26"/>
      <c r="C499" s="26"/>
      <c r="D499" s="26"/>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row>
    <row r="500" spans="1:30" ht="18.600000000000001">
      <c r="A500" s="28"/>
      <c r="B500" s="26"/>
      <c r="C500" s="26"/>
      <c r="D500" s="26"/>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row>
    <row r="501" spans="1:30" ht="18.600000000000001">
      <c r="A501" s="28"/>
      <c r="B501" s="26"/>
      <c r="C501" s="26"/>
      <c r="D501" s="26"/>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row>
    <row r="502" spans="1:30" ht="18.600000000000001">
      <c r="A502" s="28"/>
      <c r="B502" s="26"/>
      <c r="C502" s="26"/>
      <c r="D502" s="26"/>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row>
    <row r="503" spans="1:30" ht="18.600000000000001">
      <c r="A503" s="28"/>
      <c r="B503" s="26"/>
      <c r="C503" s="26"/>
      <c r="D503" s="26"/>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row>
    <row r="504" spans="1:30" ht="18.600000000000001">
      <c r="A504" s="28"/>
      <c r="B504" s="26"/>
      <c r="C504" s="26"/>
      <c r="D504" s="26"/>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row>
    <row r="505" spans="1:30" ht="18.600000000000001">
      <c r="A505" s="28"/>
      <c r="B505" s="26"/>
      <c r="C505" s="26"/>
      <c r="D505" s="26"/>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row>
    <row r="506" spans="1:30" ht="18.600000000000001">
      <c r="A506" s="28"/>
      <c r="B506" s="26"/>
      <c r="C506" s="26"/>
      <c r="D506" s="26"/>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row>
    <row r="507" spans="1:30" ht="18.600000000000001">
      <c r="A507" s="28"/>
      <c r="B507" s="26"/>
      <c r="C507" s="26"/>
      <c r="D507" s="26"/>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row>
    <row r="508" spans="1:30" ht="18.600000000000001">
      <c r="A508" s="28"/>
      <c r="B508" s="26"/>
      <c r="C508" s="26"/>
      <c r="D508" s="26"/>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row>
    <row r="509" spans="1:30" ht="18.600000000000001">
      <c r="A509" s="28"/>
      <c r="B509" s="26"/>
      <c r="C509" s="26"/>
      <c r="D509" s="26"/>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row>
    <row r="510" spans="1:30" ht="18.600000000000001">
      <c r="A510" s="28"/>
      <c r="B510" s="26"/>
      <c r="C510" s="26"/>
      <c r="D510" s="26"/>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row>
    <row r="511" spans="1:30" ht="18.600000000000001">
      <c r="A511" s="28"/>
      <c r="B511" s="26"/>
      <c r="C511" s="26"/>
      <c r="D511" s="26"/>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row>
    <row r="512" spans="1:30" ht="18.600000000000001">
      <c r="A512" s="28"/>
      <c r="B512" s="26"/>
      <c r="C512" s="26"/>
      <c r="D512" s="26"/>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row>
    <row r="513" spans="1:30" ht="18.600000000000001">
      <c r="A513" s="28"/>
      <c r="B513" s="26"/>
      <c r="C513" s="26"/>
      <c r="D513" s="26"/>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row>
    <row r="514" spans="1:30" ht="18.600000000000001">
      <c r="A514" s="28"/>
      <c r="B514" s="26"/>
      <c r="C514" s="26"/>
      <c r="D514" s="26"/>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row>
    <row r="515" spans="1:30" ht="18.600000000000001">
      <c r="A515" s="28"/>
      <c r="B515" s="26"/>
      <c r="C515" s="26"/>
      <c r="D515" s="26"/>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row>
    <row r="516" spans="1:30" ht="18.600000000000001">
      <c r="A516" s="28"/>
      <c r="B516" s="26"/>
      <c r="C516" s="26"/>
      <c r="D516" s="26"/>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row>
    <row r="517" spans="1:30" ht="18.600000000000001">
      <c r="A517" s="28"/>
      <c r="B517" s="26"/>
      <c r="C517" s="26"/>
      <c r="D517" s="26"/>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row>
    <row r="518" spans="1:30" ht="18.600000000000001">
      <c r="A518" s="28"/>
      <c r="B518" s="26"/>
      <c r="C518" s="26"/>
      <c r="D518" s="26"/>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row>
    <row r="519" spans="1:30" ht="18.600000000000001">
      <c r="A519" s="28"/>
      <c r="B519" s="26"/>
      <c r="C519" s="26"/>
      <c r="D519" s="26"/>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row>
    <row r="520" spans="1:30" ht="18.600000000000001">
      <c r="A520" s="28"/>
      <c r="B520" s="26"/>
      <c r="C520" s="26"/>
      <c r="D520" s="26"/>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row>
    <row r="521" spans="1:30" ht="18.600000000000001">
      <c r="A521" s="28"/>
      <c r="B521" s="26"/>
      <c r="C521" s="26"/>
      <c r="D521" s="26"/>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row>
    <row r="522" spans="1:30" ht="18.600000000000001">
      <c r="A522" s="28"/>
      <c r="B522" s="26"/>
      <c r="C522" s="26"/>
      <c r="D522" s="26"/>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row>
    <row r="523" spans="1:30" ht="18.600000000000001">
      <c r="A523" s="28"/>
      <c r="B523" s="26"/>
      <c r="C523" s="26"/>
      <c r="D523" s="26"/>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row>
    <row r="524" spans="1:30" ht="18.600000000000001">
      <c r="A524" s="28"/>
      <c r="B524" s="26"/>
      <c r="C524" s="26"/>
      <c r="D524" s="26"/>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row>
    <row r="525" spans="1:30" ht="18.600000000000001">
      <c r="A525" s="28"/>
      <c r="B525" s="26"/>
      <c r="C525" s="26"/>
      <c r="D525" s="26"/>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row>
    <row r="526" spans="1:30" ht="18.600000000000001">
      <c r="A526" s="28"/>
      <c r="B526" s="26"/>
      <c r="C526" s="26"/>
      <c r="D526" s="26"/>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row>
    <row r="527" spans="1:30" ht="18.600000000000001">
      <c r="A527" s="28"/>
      <c r="B527" s="26"/>
      <c r="C527" s="26"/>
      <c r="D527" s="26"/>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row>
    <row r="528" spans="1:30" ht="18.600000000000001">
      <c r="A528" s="28"/>
      <c r="B528" s="26"/>
      <c r="C528" s="26"/>
      <c r="D528" s="26"/>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row>
    <row r="529" spans="1:30" ht="18.600000000000001">
      <c r="A529" s="28"/>
      <c r="B529" s="26"/>
      <c r="C529" s="26"/>
      <c r="D529" s="26"/>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row>
    <row r="530" spans="1:30" ht="18.600000000000001">
      <c r="A530" s="28"/>
      <c r="B530" s="26"/>
      <c r="C530" s="26"/>
      <c r="D530" s="26"/>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row>
    <row r="531" spans="1:30" ht="18.600000000000001">
      <c r="A531" s="28"/>
      <c r="B531" s="26"/>
      <c r="C531" s="26"/>
      <c r="D531" s="26"/>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row>
    <row r="532" spans="1:30" ht="18.600000000000001">
      <c r="A532" s="28"/>
      <c r="B532" s="26"/>
      <c r="C532" s="26"/>
      <c r="D532" s="26"/>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row>
    <row r="533" spans="1:30" ht="18.600000000000001">
      <c r="A533" s="28"/>
      <c r="B533" s="26"/>
      <c r="C533" s="26"/>
      <c r="D533" s="26"/>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row>
    <row r="534" spans="1:30" ht="18.600000000000001">
      <c r="A534" s="28"/>
      <c r="B534" s="26"/>
      <c r="C534" s="26"/>
      <c r="D534" s="26"/>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row>
    <row r="535" spans="1:30" ht="18.600000000000001">
      <c r="A535" s="28"/>
      <c r="B535" s="26"/>
      <c r="C535" s="26"/>
      <c r="D535" s="26"/>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row>
    <row r="536" spans="1:30" ht="18.600000000000001">
      <c r="A536" s="28"/>
      <c r="B536" s="26"/>
      <c r="C536" s="26"/>
      <c r="D536" s="26"/>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row>
    <row r="537" spans="1:30" ht="18.600000000000001">
      <c r="A537" s="28"/>
      <c r="B537" s="26"/>
      <c r="C537" s="26"/>
      <c r="D537" s="26"/>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row>
    <row r="538" spans="1:30" ht="18.600000000000001">
      <c r="A538" s="28"/>
      <c r="B538" s="26"/>
      <c r="C538" s="26"/>
      <c r="D538" s="26"/>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row>
    <row r="539" spans="1:30" ht="18.600000000000001">
      <c r="A539" s="28"/>
      <c r="B539" s="26"/>
      <c r="C539" s="26"/>
      <c r="D539" s="26"/>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row>
    <row r="540" spans="1:30" ht="18.600000000000001">
      <c r="A540" s="28"/>
      <c r="B540" s="26"/>
      <c r="C540" s="26"/>
      <c r="D540" s="26"/>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row>
    <row r="541" spans="1:30" ht="18.600000000000001">
      <c r="A541" s="28"/>
      <c r="B541" s="26"/>
      <c r="C541" s="26"/>
      <c r="D541" s="26"/>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row>
    <row r="542" spans="1:30" ht="18.600000000000001">
      <c r="A542" s="28"/>
      <c r="B542" s="26"/>
      <c r="C542" s="26"/>
      <c r="D542" s="26"/>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row>
    <row r="543" spans="1:30" ht="18.600000000000001">
      <c r="A543" s="28"/>
      <c r="B543" s="26"/>
      <c r="C543" s="26"/>
      <c r="D543" s="26"/>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row>
    <row r="544" spans="1:30" ht="18.600000000000001">
      <c r="A544" s="28"/>
      <c r="B544" s="26"/>
      <c r="C544" s="26"/>
      <c r="D544" s="26"/>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row>
    <row r="545" spans="1:30" ht="18.600000000000001">
      <c r="A545" s="28"/>
      <c r="B545" s="26"/>
      <c r="C545" s="26"/>
      <c r="D545" s="26"/>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row>
    <row r="546" spans="1:30" ht="18.600000000000001">
      <c r="A546" s="28"/>
      <c r="B546" s="26"/>
      <c r="C546" s="26"/>
      <c r="D546" s="26"/>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row>
    <row r="547" spans="1:30" ht="18.600000000000001">
      <c r="A547" s="28"/>
      <c r="B547" s="26"/>
      <c r="C547" s="26"/>
      <c r="D547" s="26"/>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row>
    <row r="548" spans="1:30" ht="18.600000000000001">
      <c r="A548" s="28"/>
      <c r="B548" s="26"/>
      <c r="C548" s="26"/>
      <c r="D548" s="26"/>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row>
    <row r="549" spans="1:30" ht="18.600000000000001">
      <c r="A549" s="28"/>
      <c r="B549" s="26"/>
      <c r="C549" s="26"/>
      <c r="D549" s="26"/>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row>
    <row r="550" spans="1:30" ht="18.600000000000001">
      <c r="A550" s="28"/>
      <c r="B550" s="26"/>
      <c r="C550" s="26"/>
      <c r="D550" s="26"/>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row>
    <row r="551" spans="1:30" ht="18.600000000000001">
      <c r="A551" s="28"/>
      <c r="B551" s="26"/>
      <c r="C551" s="26"/>
      <c r="D551" s="26"/>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row>
    <row r="552" spans="1:30" ht="18.600000000000001">
      <c r="A552" s="28"/>
      <c r="B552" s="26"/>
      <c r="C552" s="26"/>
      <c r="D552" s="26"/>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row>
    <row r="553" spans="1:30" ht="18.600000000000001">
      <c r="A553" s="28"/>
      <c r="B553" s="26"/>
      <c r="C553" s="26"/>
      <c r="D553" s="26"/>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row>
    <row r="554" spans="1:30" ht="18.600000000000001">
      <c r="A554" s="28"/>
      <c r="B554" s="26"/>
      <c r="C554" s="26"/>
      <c r="D554" s="26"/>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row>
    <row r="555" spans="1:30" ht="18.600000000000001">
      <c r="A555" s="28"/>
      <c r="B555" s="26"/>
      <c r="C555" s="26"/>
      <c r="D555" s="26"/>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row>
    <row r="556" spans="1:30" ht="18.600000000000001">
      <c r="A556" s="28"/>
      <c r="B556" s="26"/>
      <c r="C556" s="26"/>
      <c r="D556" s="26"/>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row>
    <row r="557" spans="1:30" ht="18.600000000000001">
      <c r="A557" s="28"/>
      <c r="B557" s="26"/>
      <c r="C557" s="26"/>
      <c r="D557" s="26"/>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row>
    <row r="558" spans="1:30" ht="18.600000000000001">
      <c r="A558" s="28"/>
      <c r="B558" s="26"/>
      <c r="C558" s="26"/>
      <c r="D558" s="26"/>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row>
    <row r="559" spans="1:30" ht="18.600000000000001">
      <c r="A559" s="28"/>
      <c r="B559" s="26"/>
      <c r="C559" s="26"/>
      <c r="D559" s="26"/>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row>
    <row r="560" spans="1:30" ht="18.600000000000001">
      <c r="A560" s="28"/>
      <c r="B560" s="26"/>
      <c r="C560" s="26"/>
      <c r="D560" s="26"/>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row>
    <row r="561" spans="1:30" ht="18.600000000000001">
      <c r="A561" s="28"/>
      <c r="B561" s="26"/>
      <c r="C561" s="26"/>
      <c r="D561" s="26"/>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row>
    <row r="562" spans="1:30" ht="18.600000000000001">
      <c r="A562" s="28"/>
      <c r="B562" s="26"/>
      <c r="C562" s="26"/>
      <c r="D562" s="26"/>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row>
    <row r="563" spans="1:30" ht="18.600000000000001">
      <c r="A563" s="28"/>
      <c r="B563" s="26"/>
      <c r="C563" s="26"/>
      <c r="D563" s="26"/>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row>
    <row r="564" spans="1:30" ht="18.600000000000001">
      <c r="A564" s="28"/>
      <c r="B564" s="26"/>
      <c r="C564" s="26"/>
      <c r="D564" s="26"/>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row>
    <row r="565" spans="1:30" ht="18.600000000000001">
      <c r="A565" s="28"/>
      <c r="B565" s="26"/>
      <c r="C565" s="26"/>
      <c r="D565" s="26"/>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row>
    <row r="566" spans="1:30" ht="18.600000000000001">
      <c r="A566" s="28"/>
      <c r="B566" s="26"/>
      <c r="C566" s="26"/>
      <c r="D566" s="26"/>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row>
    <row r="567" spans="1:30" ht="18.600000000000001">
      <c r="A567" s="28"/>
      <c r="B567" s="26"/>
      <c r="C567" s="26"/>
      <c r="D567" s="26"/>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row>
    <row r="568" spans="1:30" ht="18.600000000000001">
      <c r="A568" s="28"/>
      <c r="B568" s="26"/>
      <c r="C568" s="26"/>
      <c r="D568" s="26"/>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row>
    <row r="569" spans="1:30" ht="18.600000000000001">
      <c r="A569" s="28"/>
      <c r="B569" s="26"/>
      <c r="C569" s="26"/>
      <c r="D569" s="26"/>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row>
    <row r="570" spans="1:30" ht="18.600000000000001">
      <c r="A570" s="28"/>
      <c r="B570" s="26"/>
      <c r="C570" s="26"/>
      <c r="D570" s="26"/>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row>
    <row r="571" spans="1:30" ht="18.600000000000001">
      <c r="A571" s="28"/>
      <c r="B571" s="26"/>
      <c r="C571" s="26"/>
      <c r="D571" s="26"/>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row>
    <row r="572" spans="1:30" ht="18.600000000000001">
      <c r="A572" s="28"/>
      <c r="B572" s="26"/>
      <c r="C572" s="26"/>
      <c r="D572" s="26"/>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row>
    <row r="573" spans="1:30" ht="18.600000000000001">
      <c r="A573" s="28"/>
      <c r="B573" s="26"/>
      <c r="C573" s="26"/>
      <c r="D573" s="26"/>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row>
    <row r="574" spans="1:30" ht="18.600000000000001">
      <c r="A574" s="28"/>
      <c r="B574" s="26"/>
      <c r="C574" s="26"/>
      <c r="D574" s="26"/>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row>
    <row r="575" spans="1:30" ht="18.600000000000001">
      <c r="A575" s="28"/>
      <c r="B575" s="26"/>
      <c r="C575" s="26"/>
      <c r="D575" s="26"/>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row>
    <row r="576" spans="1:30" ht="18.600000000000001">
      <c r="A576" s="28"/>
      <c r="B576" s="26"/>
      <c r="C576" s="26"/>
      <c r="D576" s="26"/>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row>
    <row r="577" spans="1:30" ht="18.600000000000001">
      <c r="A577" s="28"/>
      <c r="B577" s="26"/>
      <c r="C577" s="26"/>
      <c r="D577" s="26"/>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row>
    <row r="578" spans="1:30" ht="18.600000000000001">
      <c r="A578" s="28"/>
      <c r="B578" s="26"/>
      <c r="C578" s="26"/>
      <c r="D578" s="26"/>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row>
    <row r="579" spans="1:30" ht="18.600000000000001">
      <c r="A579" s="28"/>
      <c r="B579" s="26"/>
      <c r="C579" s="26"/>
      <c r="D579" s="26"/>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row>
    <row r="580" spans="1:30" ht="18.600000000000001">
      <c r="A580" s="28"/>
      <c r="B580" s="26"/>
      <c r="C580" s="26"/>
      <c r="D580" s="26"/>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row>
    <row r="581" spans="1:30" ht="18.600000000000001">
      <c r="A581" s="28"/>
      <c r="B581" s="26"/>
      <c r="C581" s="26"/>
      <c r="D581" s="26"/>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row>
    <row r="582" spans="1:30" ht="18.600000000000001">
      <c r="A582" s="28"/>
      <c r="B582" s="26"/>
      <c r="C582" s="26"/>
      <c r="D582" s="26"/>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row>
    <row r="583" spans="1:30" ht="18.600000000000001">
      <c r="A583" s="28"/>
      <c r="B583" s="26"/>
      <c r="C583" s="26"/>
      <c r="D583" s="26"/>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row>
    <row r="584" spans="1:30" ht="18.600000000000001">
      <c r="A584" s="28"/>
      <c r="B584" s="26"/>
      <c r="C584" s="26"/>
      <c r="D584" s="26"/>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row>
    <row r="585" spans="1:30" ht="18.600000000000001">
      <c r="A585" s="28"/>
      <c r="B585" s="26"/>
      <c r="C585" s="26"/>
      <c r="D585" s="26"/>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row>
    <row r="586" spans="1:30" ht="18.600000000000001">
      <c r="A586" s="28"/>
      <c r="B586" s="26"/>
      <c r="C586" s="26"/>
      <c r="D586" s="26"/>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row>
    <row r="587" spans="1:30" ht="18.600000000000001">
      <c r="A587" s="28"/>
      <c r="B587" s="26"/>
      <c r="C587" s="26"/>
      <c r="D587" s="26"/>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row>
    <row r="588" spans="1:30" ht="18.600000000000001">
      <c r="A588" s="28"/>
      <c r="B588" s="26"/>
      <c r="C588" s="26"/>
      <c r="D588" s="26"/>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row>
    <row r="589" spans="1:30" ht="18.600000000000001">
      <c r="A589" s="28"/>
      <c r="B589" s="26"/>
      <c r="C589" s="26"/>
      <c r="D589" s="26"/>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row>
    <row r="590" spans="1:30" ht="18.600000000000001">
      <c r="A590" s="28"/>
      <c r="B590" s="26"/>
      <c r="C590" s="26"/>
      <c r="D590" s="26"/>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row>
    <row r="591" spans="1:30" ht="18.600000000000001">
      <c r="A591" s="28"/>
      <c r="B591" s="26"/>
      <c r="C591" s="26"/>
      <c r="D591" s="26"/>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row>
    <row r="592" spans="1:30" ht="18.600000000000001">
      <c r="A592" s="28"/>
      <c r="B592" s="26"/>
      <c r="C592" s="26"/>
      <c r="D592" s="26"/>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row>
    <row r="593" spans="1:30" ht="18.600000000000001">
      <c r="A593" s="28"/>
      <c r="B593" s="26"/>
      <c r="C593" s="26"/>
      <c r="D593" s="26"/>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row>
    <row r="594" spans="1:30" ht="18.600000000000001">
      <c r="A594" s="28"/>
      <c r="B594" s="26"/>
      <c r="C594" s="26"/>
      <c r="D594" s="26"/>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row>
    <row r="595" spans="1:30" ht="18.600000000000001">
      <c r="A595" s="28"/>
      <c r="B595" s="26"/>
      <c r="C595" s="26"/>
      <c r="D595" s="26"/>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row>
    <row r="596" spans="1:30" ht="18.600000000000001">
      <c r="A596" s="28"/>
      <c r="B596" s="26"/>
      <c r="C596" s="26"/>
      <c r="D596" s="26"/>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row>
    <row r="597" spans="1:30" ht="18.600000000000001">
      <c r="A597" s="28"/>
      <c r="B597" s="26"/>
      <c r="C597" s="26"/>
      <c r="D597" s="26"/>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row>
    <row r="598" spans="1:30" ht="18.600000000000001">
      <c r="A598" s="28"/>
      <c r="B598" s="26"/>
      <c r="C598" s="26"/>
      <c r="D598" s="26"/>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row>
    <row r="599" spans="1:30" ht="18.600000000000001">
      <c r="A599" s="28"/>
      <c r="B599" s="26"/>
      <c r="C599" s="26"/>
      <c r="D599" s="26"/>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row>
    <row r="600" spans="1:30" ht="18.600000000000001">
      <c r="A600" s="28"/>
      <c r="B600" s="26"/>
      <c r="C600" s="26"/>
      <c r="D600" s="26"/>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row>
    <row r="601" spans="1:30" ht="18.600000000000001">
      <c r="A601" s="28"/>
      <c r="B601" s="26"/>
      <c r="C601" s="26"/>
      <c r="D601" s="26"/>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row>
    <row r="602" spans="1:30" ht="18.600000000000001">
      <c r="A602" s="28"/>
      <c r="B602" s="26"/>
      <c r="C602" s="26"/>
      <c r="D602" s="26"/>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row>
    <row r="603" spans="1:30" ht="18.600000000000001">
      <c r="A603" s="28"/>
      <c r="B603" s="26"/>
      <c r="C603" s="26"/>
      <c r="D603" s="26"/>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row>
    <row r="604" spans="1:30" ht="18.600000000000001">
      <c r="A604" s="28"/>
      <c r="B604" s="26"/>
      <c r="C604" s="26"/>
      <c r="D604" s="26"/>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row>
    <row r="605" spans="1:30" ht="18.600000000000001">
      <c r="A605" s="28"/>
      <c r="B605" s="26"/>
      <c r="C605" s="26"/>
      <c r="D605" s="26"/>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row>
    <row r="606" spans="1:30" ht="18.600000000000001">
      <c r="A606" s="28"/>
      <c r="B606" s="26"/>
      <c r="C606" s="26"/>
      <c r="D606" s="26"/>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row>
    <row r="607" spans="1:30" ht="18.600000000000001">
      <c r="A607" s="28"/>
      <c r="B607" s="26"/>
      <c r="C607" s="26"/>
      <c r="D607" s="26"/>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row>
    <row r="608" spans="1:30" ht="18.600000000000001">
      <c r="A608" s="28"/>
      <c r="B608" s="26"/>
      <c r="C608" s="26"/>
      <c r="D608" s="26"/>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row>
    <row r="609" spans="1:30" ht="18.600000000000001">
      <c r="A609" s="28"/>
      <c r="B609" s="26"/>
      <c r="C609" s="26"/>
      <c r="D609" s="26"/>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row>
    <row r="610" spans="1:30" ht="18.600000000000001">
      <c r="A610" s="28"/>
      <c r="B610" s="26"/>
      <c r="C610" s="26"/>
      <c r="D610" s="26"/>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row>
    <row r="611" spans="1:30" ht="18.600000000000001">
      <c r="A611" s="28"/>
      <c r="B611" s="26"/>
      <c r="C611" s="26"/>
      <c r="D611" s="26"/>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row>
    <row r="612" spans="1:30" ht="18.600000000000001">
      <c r="A612" s="28"/>
      <c r="B612" s="26"/>
      <c r="C612" s="26"/>
      <c r="D612" s="26"/>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row>
    <row r="613" spans="1:30" ht="18.600000000000001">
      <c r="A613" s="28"/>
      <c r="B613" s="26"/>
      <c r="C613" s="26"/>
      <c r="D613" s="26"/>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row>
    <row r="614" spans="1:30" ht="18.600000000000001">
      <c r="A614" s="28"/>
      <c r="B614" s="26"/>
      <c r="C614" s="26"/>
      <c r="D614" s="26"/>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row>
    <row r="615" spans="1:30" ht="18.600000000000001">
      <c r="A615" s="28"/>
      <c r="B615" s="26"/>
      <c r="C615" s="26"/>
      <c r="D615" s="26"/>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row>
    <row r="616" spans="1:30" ht="18.600000000000001">
      <c r="A616" s="28"/>
      <c r="B616" s="26"/>
      <c r="C616" s="26"/>
      <c r="D616" s="26"/>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row>
    <row r="617" spans="1:30" ht="18.600000000000001">
      <c r="A617" s="28"/>
      <c r="B617" s="26"/>
      <c r="C617" s="26"/>
      <c r="D617" s="26"/>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row>
    <row r="618" spans="1:30" ht="18.600000000000001">
      <c r="A618" s="28"/>
      <c r="B618" s="26"/>
      <c r="C618" s="26"/>
      <c r="D618" s="26"/>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row>
    <row r="619" spans="1:30" ht="18.600000000000001">
      <c r="A619" s="28"/>
      <c r="B619" s="26"/>
      <c r="C619" s="26"/>
      <c r="D619" s="26"/>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row>
    <row r="620" spans="1:30" ht="18.600000000000001">
      <c r="A620" s="28"/>
      <c r="B620" s="26"/>
      <c r="C620" s="26"/>
      <c r="D620" s="26"/>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row>
    <row r="621" spans="1:30" ht="18.600000000000001">
      <c r="A621" s="28"/>
      <c r="B621" s="26"/>
      <c r="C621" s="26"/>
      <c r="D621" s="26"/>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row>
    <row r="622" spans="1:30" ht="18.600000000000001">
      <c r="A622" s="28"/>
      <c r="B622" s="26"/>
      <c r="C622" s="26"/>
      <c r="D622" s="26"/>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row>
    <row r="623" spans="1:30" ht="18.600000000000001">
      <c r="A623" s="28"/>
      <c r="B623" s="26"/>
      <c r="C623" s="26"/>
      <c r="D623" s="26"/>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row>
    <row r="624" spans="1:30" ht="18.600000000000001">
      <c r="A624" s="28"/>
      <c r="B624" s="26"/>
      <c r="C624" s="26"/>
      <c r="D624" s="26"/>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row>
    <row r="625" spans="1:30" ht="18.600000000000001">
      <c r="A625" s="28"/>
      <c r="B625" s="26"/>
      <c r="C625" s="26"/>
      <c r="D625" s="26"/>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row>
    <row r="626" spans="1:30" ht="18.600000000000001">
      <c r="A626" s="28"/>
      <c r="B626" s="26"/>
      <c r="C626" s="26"/>
      <c r="D626" s="26"/>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row>
    <row r="627" spans="1:30" ht="18.600000000000001">
      <c r="A627" s="28"/>
      <c r="B627" s="26"/>
      <c r="C627" s="26"/>
      <c r="D627" s="26"/>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row>
    <row r="628" spans="1:30" ht="18.600000000000001">
      <c r="A628" s="28"/>
      <c r="B628" s="26"/>
      <c r="C628" s="26"/>
      <c r="D628" s="26"/>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row>
    <row r="629" spans="1:30" ht="18.600000000000001">
      <c r="A629" s="28"/>
      <c r="B629" s="26"/>
      <c r="C629" s="26"/>
      <c r="D629" s="26"/>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row>
    <row r="630" spans="1:30" ht="18.600000000000001">
      <c r="A630" s="28"/>
      <c r="B630" s="26"/>
      <c r="C630" s="26"/>
      <c r="D630" s="26"/>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row>
    <row r="631" spans="1:30" ht="18.600000000000001">
      <c r="A631" s="28"/>
      <c r="B631" s="26"/>
      <c r="C631" s="26"/>
      <c r="D631" s="26"/>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row>
    <row r="632" spans="1:30" ht="18.600000000000001">
      <c r="A632" s="28"/>
      <c r="B632" s="26"/>
      <c r="C632" s="26"/>
      <c r="D632" s="26"/>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row>
    <row r="633" spans="1:30" ht="18.600000000000001">
      <c r="A633" s="28"/>
      <c r="B633" s="26"/>
      <c r="C633" s="26"/>
      <c r="D633" s="26"/>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row>
    <row r="634" spans="1:30" ht="18.600000000000001">
      <c r="A634" s="28"/>
      <c r="B634" s="26"/>
      <c r="C634" s="26"/>
      <c r="D634" s="26"/>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row>
    <row r="635" spans="1:30" ht="18.600000000000001">
      <c r="A635" s="28"/>
      <c r="B635" s="26"/>
      <c r="C635" s="26"/>
      <c r="D635" s="26"/>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row>
    <row r="636" spans="1:30" ht="18.600000000000001">
      <c r="A636" s="28"/>
      <c r="B636" s="26"/>
      <c r="C636" s="26"/>
      <c r="D636" s="26"/>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row>
    <row r="637" spans="1:30" ht="18.600000000000001">
      <c r="A637" s="28"/>
      <c r="B637" s="26"/>
      <c r="C637" s="26"/>
      <c r="D637" s="26"/>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row>
    <row r="638" spans="1:30" ht="18.600000000000001">
      <c r="A638" s="28"/>
      <c r="B638" s="26"/>
      <c r="C638" s="26"/>
      <c r="D638" s="26"/>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row>
    <row r="639" spans="1:30" ht="18.600000000000001">
      <c r="A639" s="28"/>
      <c r="B639" s="26"/>
      <c r="C639" s="26"/>
      <c r="D639" s="26"/>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row>
    <row r="640" spans="1:30" ht="18.600000000000001">
      <c r="A640" s="28"/>
      <c r="B640" s="26"/>
      <c r="C640" s="26"/>
      <c r="D640" s="26"/>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row>
    <row r="641" spans="1:30" ht="18.600000000000001">
      <c r="A641" s="28"/>
      <c r="B641" s="26"/>
      <c r="C641" s="26"/>
      <c r="D641" s="26"/>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row>
    <row r="642" spans="1:30" ht="18.600000000000001">
      <c r="A642" s="28"/>
      <c r="B642" s="26"/>
      <c r="C642" s="26"/>
      <c r="D642" s="26"/>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row>
    <row r="643" spans="1:30" ht="18.600000000000001">
      <c r="A643" s="28"/>
      <c r="B643" s="26"/>
      <c r="C643" s="26"/>
      <c r="D643" s="26"/>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row>
    <row r="644" spans="1:30" ht="18.600000000000001">
      <c r="A644" s="28"/>
      <c r="B644" s="26"/>
      <c r="C644" s="26"/>
      <c r="D644" s="26"/>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row>
    <row r="645" spans="1:30" ht="18.600000000000001">
      <c r="A645" s="28"/>
      <c r="B645" s="26"/>
      <c r="C645" s="26"/>
      <c r="D645" s="26"/>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row>
    <row r="646" spans="1:30" ht="18.600000000000001">
      <c r="A646" s="28"/>
      <c r="B646" s="26"/>
      <c r="C646" s="26"/>
      <c r="D646" s="26"/>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row>
    <row r="647" spans="1:30" ht="18.600000000000001">
      <c r="A647" s="28"/>
      <c r="B647" s="26"/>
      <c r="C647" s="26"/>
      <c r="D647" s="26"/>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row>
    <row r="648" spans="1:30" ht="18.600000000000001">
      <c r="A648" s="28"/>
      <c r="B648" s="26"/>
      <c r="C648" s="26"/>
      <c r="D648" s="26"/>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row>
    <row r="649" spans="1:30" ht="18.600000000000001">
      <c r="A649" s="28"/>
      <c r="B649" s="26"/>
      <c r="C649" s="26"/>
      <c r="D649" s="26"/>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row>
    <row r="650" spans="1:30" ht="18.600000000000001">
      <c r="A650" s="28"/>
      <c r="B650" s="26"/>
      <c r="C650" s="26"/>
      <c r="D650" s="26"/>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row>
    <row r="651" spans="1:30" ht="18.600000000000001">
      <c r="A651" s="28"/>
      <c r="B651" s="26"/>
      <c r="C651" s="26"/>
      <c r="D651" s="26"/>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row>
    <row r="652" spans="1:30" ht="18.600000000000001">
      <c r="A652" s="28"/>
      <c r="B652" s="26"/>
      <c r="C652" s="26"/>
      <c r="D652" s="26"/>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row>
    <row r="653" spans="1:30" ht="18.600000000000001">
      <c r="A653" s="28"/>
      <c r="B653" s="26"/>
      <c r="C653" s="26"/>
      <c r="D653" s="26"/>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row>
    <row r="654" spans="1:30" ht="18.600000000000001">
      <c r="A654" s="28"/>
      <c r="B654" s="26"/>
      <c r="C654" s="26"/>
      <c r="D654" s="26"/>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row>
    <row r="655" spans="1:30" ht="18.600000000000001">
      <c r="A655" s="28"/>
      <c r="B655" s="26"/>
      <c r="C655" s="26"/>
      <c r="D655" s="26"/>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row>
    <row r="656" spans="1:30" ht="18.600000000000001">
      <c r="A656" s="28"/>
      <c r="B656" s="26"/>
      <c r="C656" s="26"/>
      <c r="D656" s="26"/>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row>
    <row r="657" spans="1:30" ht="18.600000000000001">
      <c r="A657" s="28"/>
      <c r="B657" s="26"/>
      <c r="C657" s="26"/>
      <c r="D657" s="26"/>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row>
    <row r="658" spans="1:30" ht="18.600000000000001">
      <c r="A658" s="28"/>
      <c r="B658" s="26"/>
      <c r="C658" s="26"/>
      <c r="D658" s="26"/>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row>
    <row r="659" spans="1:30" ht="18.600000000000001">
      <c r="A659" s="28"/>
      <c r="B659" s="26"/>
      <c r="C659" s="26"/>
      <c r="D659" s="26"/>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row>
    <row r="660" spans="1:30" ht="18.600000000000001">
      <c r="A660" s="28"/>
      <c r="B660" s="26"/>
      <c r="C660" s="26"/>
      <c r="D660" s="26"/>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row>
    <row r="661" spans="1:30" ht="18.600000000000001">
      <c r="A661" s="28"/>
      <c r="B661" s="26"/>
      <c r="C661" s="26"/>
      <c r="D661" s="26"/>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row>
    <row r="662" spans="1:30" ht="18.600000000000001">
      <c r="A662" s="28"/>
      <c r="B662" s="26"/>
      <c r="C662" s="26"/>
      <c r="D662" s="26"/>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row>
    <row r="663" spans="1:30" ht="18.600000000000001">
      <c r="A663" s="28"/>
      <c r="B663" s="26"/>
      <c r="C663" s="26"/>
      <c r="D663" s="26"/>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row>
    <row r="664" spans="1:30" ht="18.600000000000001">
      <c r="A664" s="28"/>
      <c r="B664" s="26"/>
      <c r="C664" s="26"/>
      <c r="D664" s="26"/>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row>
    <row r="665" spans="1:30" ht="18.600000000000001">
      <c r="A665" s="28"/>
      <c r="B665" s="26"/>
      <c r="C665" s="26"/>
      <c r="D665" s="26"/>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row>
    <row r="666" spans="1:30" ht="18.600000000000001">
      <c r="A666" s="28"/>
      <c r="B666" s="26"/>
      <c r="C666" s="26"/>
      <c r="D666" s="26"/>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row>
    <row r="667" spans="1:30" ht="18.600000000000001">
      <c r="A667" s="28"/>
      <c r="B667" s="26"/>
      <c r="C667" s="26"/>
      <c r="D667" s="26"/>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row>
    <row r="668" spans="1:30" ht="18.600000000000001">
      <c r="A668" s="28"/>
      <c r="B668" s="26"/>
      <c r="C668" s="26"/>
      <c r="D668" s="26"/>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row>
    <row r="669" spans="1:30" ht="18.600000000000001">
      <c r="A669" s="28"/>
      <c r="B669" s="26"/>
      <c r="C669" s="26"/>
      <c r="D669" s="26"/>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row>
    <row r="670" spans="1:30" ht="18.600000000000001">
      <c r="A670" s="28"/>
      <c r="B670" s="26"/>
      <c r="C670" s="26"/>
      <c r="D670" s="26"/>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row>
    <row r="671" spans="1:30" ht="18.600000000000001">
      <c r="A671" s="28"/>
      <c r="B671" s="26"/>
      <c r="C671" s="26"/>
      <c r="D671" s="26"/>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row>
    <row r="672" spans="1:30" ht="18.600000000000001">
      <c r="A672" s="28"/>
      <c r="B672" s="26"/>
      <c r="C672" s="26"/>
      <c r="D672" s="26"/>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row>
    <row r="673" spans="1:30" ht="18.600000000000001">
      <c r="A673" s="28"/>
      <c r="B673" s="26"/>
      <c r="C673" s="26"/>
      <c r="D673" s="26"/>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row>
    <row r="674" spans="1:30" ht="18.600000000000001">
      <c r="A674" s="28"/>
      <c r="B674" s="26"/>
      <c r="C674" s="26"/>
      <c r="D674" s="26"/>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row>
    <row r="675" spans="1:30" ht="18.600000000000001">
      <c r="A675" s="28"/>
      <c r="B675" s="26"/>
      <c r="C675" s="26"/>
      <c r="D675" s="26"/>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row>
    <row r="676" spans="1:30" ht="18.600000000000001">
      <c r="A676" s="28"/>
      <c r="B676" s="26"/>
      <c r="C676" s="26"/>
      <c r="D676" s="26"/>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row>
    <row r="677" spans="1:30" ht="18.600000000000001">
      <c r="A677" s="28"/>
      <c r="B677" s="26"/>
      <c r="C677" s="26"/>
      <c r="D677" s="26"/>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row>
    <row r="678" spans="1:30" ht="18.600000000000001">
      <c r="A678" s="28"/>
      <c r="B678" s="26"/>
      <c r="C678" s="26"/>
      <c r="D678" s="26"/>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row>
    <row r="679" spans="1:30" ht="18.600000000000001">
      <c r="A679" s="28"/>
      <c r="B679" s="26"/>
      <c r="C679" s="26"/>
      <c r="D679" s="26"/>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row>
    <row r="680" spans="1:30" ht="18.600000000000001">
      <c r="A680" s="28"/>
      <c r="B680" s="26"/>
      <c r="C680" s="26"/>
      <c r="D680" s="26"/>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row>
    <row r="681" spans="1:30" ht="18.600000000000001">
      <c r="A681" s="28"/>
      <c r="B681" s="26"/>
      <c r="C681" s="26"/>
      <c r="D681" s="26"/>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row>
    <row r="682" spans="1:30" ht="18.600000000000001">
      <c r="A682" s="28"/>
      <c r="B682" s="26"/>
      <c r="C682" s="26"/>
      <c r="D682" s="26"/>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row>
    <row r="683" spans="1:30" ht="18.600000000000001">
      <c r="A683" s="28"/>
      <c r="B683" s="26"/>
      <c r="C683" s="26"/>
      <c r="D683" s="26"/>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row>
    <row r="684" spans="1:30" ht="18.600000000000001">
      <c r="A684" s="28"/>
      <c r="B684" s="26"/>
      <c r="C684" s="26"/>
      <c r="D684" s="26"/>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row>
    <row r="685" spans="1:30" ht="18.600000000000001">
      <c r="A685" s="28"/>
      <c r="B685" s="26"/>
      <c r="C685" s="26"/>
      <c r="D685" s="26"/>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row>
    <row r="686" spans="1:30" ht="18.600000000000001">
      <c r="A686" s="28"/>
      <c r="B686" s="26"/>
      <c r="C686" s="26"/>
      <c r="D686" s="26"/>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row>
    <row r="687" spans="1:30" ht="18.600000000000001">
      <c r="A687" s="28"/>
      <c r="B687" s="26"/>
      <c r="C687" s="26"/>
      <c r="D687" s="26"/>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row>
    <row r="688" spans="1:30" ht="18.600000000000001">
      <c r="A688" s="28"/>
      <c r="B688" s="26"/>
      <c r="C688" s="26"/>
      <c r="D688" s="26"/>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row>
    <row r="689" spans="1:30" ht="18.600000000000001">
      <c r="A689" s="28"/>
      <c r="B689" s="26"/>
      <c r="C689" s="26"/>
      <c r="D689" s="26"/>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row>
    <row r="690" spans="1:30" ht="18.600000000000001">
      <c r="A690" s="28"/>
      <c r="B690" s="26"/>
      <c r="C690" s="26"/>
      <c r="D690" s="26"/>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row>
    <row r="691" spans="1:30" ht="18.600000000000001">
      <c r="A691" s="28"/>
      <c r="B691" s="26"/>
      <c r="C691" s="26"/>
      <c r="D691" s="26"/>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row>
    <row r="692" spans="1:30" ht="18.600000000000001">
      <c r="A692" s="28"/>
      <c r="B692" s="26"/>
      <c r="C692" s="26"/>
      <c r="D692" s="26"/>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row>
    <row r="693" spans="1:30" ht="18.600000000000001">
      <c r="A693" s="28"/>
      <c r="B693" s="26"/>
      <c r="C693" s="26"/>
      <c r="D693" s="26"/>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row>
    <row r="694" spans="1:30" ht="18.600000000000001">
      <c r="A694" s="28"/>
      <c r="B694" s="26"/>
      <c r="C694" s="26"/>
      <c r="D694" s="26"/>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row>
    <row r="695" spans="1:30" ht="18.600000000000001">
      <c r="A695" s="28"/>
      <c r="B695" s="26"/>
      <c r="C695" s="26"/>
      <c r="D695" s="26"/>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row>
    <row r="696" spans="1:30" ht="18.600000000000001">
      <c r="A696" s="28"/>
      <c r="B696" s="26"/>
      <c r="C696" s="26"/>
      <c r="D696" s="26"/>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row>
    <row r="697" spans="1:30" ht="18.600000000000001">
      <c r="A697" s="28"/>
      <c r="B697" s="26"/>
      <c r="C697" s="26"/>
      <c r="D697" s="26"/>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row>
    <row r="698" spans="1:30" ht="18.600000000000001">
      <c r="A698" s="28"/>
      <c r="B698" s="26"/>
      <c r="C698" s="26"/>
      <c r="D698" s="26"/>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row>
    <row r="699" spans="1:30" ht="18.600000000000001">
      <c r="A699" s="28"/>
      <c r="B699" s="26"/>
      <c r="C699" s="26"/>
      <c r="D699" s="26"/>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row>
    <row r="700" spans="1:30" ht="18.600000000000001">
      <c r="A700" s="28"/>
      <c r="B700" s="26"/>
      <c r="C700" s="26"/>
      <c r="D700" s="26"/>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row>
    <row r="701" spans="1:30" ht="18.600000000000001">
      <c r="A701" s="28"/>
      <c r="B701" s="26"/>
      <c r="C701" s="26"/>
      <c r="D701" s="26"/>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row>
    <row r="702" spans="1:30" ht="18.600000000000001">
      <c r="A702" s="28"/>
      <c r="B702" s="26"/>
      <c r="C702" s="26"/>
      <c r="D702" s="26"/>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row>
    <row r="703" spans="1:30" ht="18.600000000000001">
      <c r="A703" s="28"/>
      <c r="B703" s="26"/>
      <c r="C703" s="26"/>
      <c r="D703" s="26"/>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row>
    <row r="704" spans="1:30" ht="18.600000000000001">
      <c r="A704" s="28"/>
      <c r="B704" s="26"/>
      <c r="C704" s="26"/>
      <c r="D704" s="26"/>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row>
    <row r="705" spans="1:30" ht="18.600000000000001">
      <c r="A705" s="28"/>
      <c r="B705" s="26"/>
      <c r="C705" s="26"/>
      <c r="D705" s="26"/>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row>
    <row r="706" spans="1:30" ht="18.600000000000001">
      <c r="A706" s="28"/>
      <c r="B706" s="26"/>
      <c r="C706" s="26"/>
      <c r="D706" s="26"/>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row>
    <row r="707" spans="1:30" ht="18.600000000000001">
      <c r="A707" s="28"/>
      <c r="B707" s="26"/>
      <c r="C707" s="26"/>
      <c r="D707" s="26"/>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row>
    <row r="708" spans="1:30" ht="18.600000000000001">
      <c r="A708" s="28"/>
      <c r="B708" s="26"/>
      <c r="C708" s="26"/>
      <c r="D708" s="26"/>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row>
    <row r="709" spans="1:30" ht="18.600000000000001">
      <c r="A709" s="28"/>
      <c r="B709" s="26"/>
      <c r="C709" s="26"/>
      <c r="D709" s="26"/>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row>
    <row r="710" spans="1:30" ht="18.600000000000001">
      <c r="A710" s="28"/>
      <c r="B710" s="26"/>
      <c r="C710" s="26"/>
      <c r="D710" s="26"/>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row>
    <row r="711" spans="1:30" ht="18.600000000000001">
      <c r="A711" s="28"/>
      <c r="B711" s="26"/>
      <c r="C711" s="26"/>
      <c r="D711" s="26"/>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row>
    <row r="712" spans="1:30" ht="18.600000000000001">
      <c r="A712" s="28"/>
      <c r="B712" s="26"/>
      <c r="C712" s="26"/>
      <c r="D712" s="26"/>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row>
    <row r="713" spans="1:30" ht="18.600000000000001">
      <c r="A713" s="28"/>
      <c r="B713" s="26"/>
      <c r="C713" s="26"/>
      <c r="D713" s="26"/>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row>
    <row r="714" spans="1:30" ht="18.600000000000001">
      <c r="A714" s="28"/>
      <c r="B714" s="26"/>
      <c r="C714" s="26"/>
      <c r="D714" s="26"/>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row>
    <row r="715" spans="1:30" ht="18.600000000000001">
      <c r="A715" s="28"/>
      <c r="B715" s="26"/>
      <c r="C715" s="26"/>
      <c r="D715" s="26"/>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row>
    <row r="716" spans="1:30" ht="18.600000000000001">
      <c r="A716" s="28"/>
      <c r="B716" s="26"/>
      <c r="C716" s="26"/>
      <c r="D716" s="26"/>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row>
    <row r="717" spans="1:30" ht="18.600000000000001">
      <c r="A717" s="28"/>
      <c r="B717" s="26"/>
      <c r="C717" s="26"/>
      <c r="D717" s="26"/>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row>
    <row r="718" spans="1:30" ht="18.600000000000001">
      <c r="A718" s="28"/>
      <c r="B718" s="26"/>
      <c r="C718" s="26"/>
      <c r="D718" s="26"/>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row>
    <row r="719" spans="1:30" ht="18.600000000000001">
      <c r="A719" s="28"/>
      <c r="B719" s="26"/>
      <c r="C719" s="26"/>
      <c r="D719" s="26"/>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row>
    <row r="720" spans="1:30" ht="18.600000000000001">
      <c r="A720" s="28"/>
      <c r="B720" s="26"/>
      <c r="C720" s="26"/>
      <c r="D720" s="26"/>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row>
    <row r="721" spans="1:30" ht="18.600000000000001">
      <c r="A721" s="28"/>
      <c r="B721" s="26"/>
      <c r="C721" s="26"/>
      <c r="D721" s="26"/>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row>
    <row r="722" spans="1:30" ht="18.600000000000001">
      <c r="A722" s="28"/>
      <c r="B722" s="26"/>
      <c r="C722" s="26"/>
      <c r="D722" s="26"/>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row>
    <row r="723" spans="1:30" ht="18.600000000000001">
      <c r="A723" s="28"/>
      <c r="B723" s="26"/>
      <c r="C723" s="26"/>
      <c r="D723" s="26"/>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row>
    <row r="724" spans="1:30" ht="18.600000000000001">
      <c r="A724" s="28"/>
      <c r="B724" s="26"/>
      <c r="C724" s="26"/>
      <c r="D724" s="26"/>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row>
    <row r="725" spans="1:30" ht="18.600000000000001">
      <c r="A725" s="28"/>
      <c r="B725" s="26"/>
      <c r="C725" s="26"/>
      <c r="D725" s="26"/>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row>
    <row r="726" spans="1:30" ht="18.600000000000001">
      <c r="A726" s="28"/>
      <c r="B726" s="26"/>
      <c r="C726" s="26"/>
      <c r="D726" s="26"/>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row>
    <row r="727" spans="1:30" ht="18.600000000000001">
      <c r="A727" s="28"/>
      <c r="B727" s="26"/>
      <c r="C727" s="26"/>
      <c r="D727" s="26"/>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row>
    <row r="728" spans="1:30" ht="18.600000000000001">
      <c r="A728" s="28"/>
      <c r="B728" s="26"/>
      <c r="C728" s="26"/>
      <c r="D728" s="26"/>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row>
    <row r="729" spans="1:30" ht="18.600000000000001">
      <c r="A729" s="28"/>
      <c r="B729" s="26"/>
      <c r="C729" s="26"/>
      <c r="D729" s="26"/>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row>
    <row r="730" spans="1:30" ht="18.600000000000001">
      <c r="A730" s="28"/>
      <c r="B730" s="26"/>
      <c r="C730" s="26"/>
      <c r="D730" s="26"/>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row>
    <row r="731" spans="1:30" ht="18.600000000000001">
      <c r="A731" s="28"/>
      <c r="B731" s="26"/>
      <c r="C731" s="26"/>
      <c r="D731" s="26"/>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row>
    <row r="732" spans="1:30" ht="18.600000000000001">
      <c r="A732" s="28"/>
      <c r="B732" s="26"/>
      <c r="C732" s="26"/>
      <c r="D732" s="26"/>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row>
    <row r="733" spans="1:30" ht="18.600000000000001">
      <c r="A733" s="28"/>
      <c r="B733" s="26"/>
      <c r="C733" s="26"/>
      <c r="D733" s="26"/>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row>
    <row r="734" spans="1:30" ht="18.600000000000001">
      <c r="A734" s="28"/>
      <c r="B734" s="26"/>
      <c r="C734" s="26"/>
      <c r="D734" s="26"/>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row>
    <row r="735" spans="1:30" ht="18.600000000000001">
      <c r="A735" s="28"/>
      <c r="B735" s="26"/>
      <c r="C735" s="26"/>
      <c r="D735" s="26"/>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row>
    <row r="736" spans="1:30" ht="18.600000000000001">
      <c r="A736" s="28"/>
      <c r="B736" s="26"/>
      <c r="C736" s="26"/>
      <c r="D736" s="26"/>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row>
    <row r="737" spans="1:30" ht="18.600000000000001">
      <c r="A737" s="28"/>
      <c r="B737" s="26"/>
      <c r="C737" s="26"/>
      <c r="D737" s="26"/>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row>
    <row r="738" spans="1:30" ht="18.600000000000001">
      <c r="A738" s="28"/>
      <c r="B738" s="26"/>
      <c r="C738" s="26"/>
      <c r="D738" s="26"/>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row>
    <row r="739" spans="1:30" ht="18.600000000000001">
      <c r="A739" s="28"/>
      <c r="B739" s="26"/>
      <c r="C739" s="26"/>
      <c r="D739" s="26"/>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row>
    <row r="740" spans="1:30" ht="18.600000000000001">
      <c r="A740" s="28"/>
      <c r="B740" s="26"/>
      <c r="C740" s="26"/>
      <c r="D740" s="26"/>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row>
    <row r="741" spans="1:30" ht="18.600000000000001">
      <c r="A741" s="28"/>
      <c r="B741" s="26"/>
      <c r="C741" s="26"/>
      <c r="D741" s="26"/>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row>
    <row r="742" spans="1:30" ht="18.600000000000001">
      <c r="A742" s="28"/>
      <c r="B742" s="26"/>
      <c r="C742" s="26"/>
      <c r="D742" s="26"/>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row>
    <row r="743" spans="1:30" ht="18.600000000000001">
      <c r="A743" s="28"/>
      <c r="B743" s="26"/>
      <c r="C743" s="26"/>
      <c r="D743" s="26"/>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row>
    <row r="744" spans="1:30" ht="18.600000000000001">
      <c r="A744" s="28"/>
      <c r="B744" s="26"/>
      <c r="C744" s="26"/>
      <c r="D744" s="26"/>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row>
    <row r="745" spans="1:30" ht="18.600000000000001">
      <c r="A745" s="28"/>
      <c r="B745" s="26"/>
      <c r="C745" s="26"/>
      <c r="D745" s="26"/>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row>
    <row r="746" spans="1:30" ht="18.600000000000001">
      <c r="A746" s="28"/>
      <c r="B746" s="26"/>
      <c r="C746" s="26"/>
      <c r="D746" s="26"/>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row>
    <row r="747" spans="1:30" ht="18.600000000000001">
      <c r="A747" s="28"/>
      <c r="B747" s="26"/>
      <c r="C747" s="26"/>
      <c r="D747" s="26"/>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row>
    <row r="748" spans="1:30" ht="18.600000000000001">
      <c r="A748" s="28"/>
      <c r="B748" s="26"/>
      <c r="C748" s="26"/>
      <c r="D748" s="26"/>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row>
    <row r="749" spans="1:30" ht="18.600000000000001">
      <c r="A749" s="28"/>
      <c r="B749" s="26"/>
      <c r="C749" s="26"/>
      <c r="D749" s="26"/>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row>
    <row r="750" spans="1:30" ht="18.600000000000001">
      <c r="A750" s="28"/>
      <c r="B750" s="26"/>
      <c r="C750" s="26"/>
      <c r="D750" s="26"/>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row>
    <row r="751" spans="1:30" ht="18.600000000000001">
      <c r="A751" s="28"/>
      <c r="B751" s="26"/>
      <c r="C751" s="26"/>
      <c r="D751" s="26"/>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row>
    <row r="752" spans="1:30" ht="18.600000000000001">
      <c r="A752" s="28"/>
      <c r="B752" s="26"/>
      <c r="C752" s="26"/>
      <c r="D752" s="26"/>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row>
    <row r="753" spans="1:30" ht="18.600000000000001">
      <c r="A753" s="28"/>
      <c r="B753" s="26"/>
      <c r="C753" s="26"/>
      <c r="D753" s="26"/>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row>
    <row r="754" spans="1:30" ht="18.600000000000001">
      <c r="A754" s="28"/>
      <c r="B754" s="26"/>
      <c r="C754" s="26"/>
      <c r="D754" s="26"/>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row>
    <row r="755" spans="1:30" ht="18.600000000000001">
      <c r="A755" s="28"/>
      <c r="B755" s="26"/>
      <c r="C755" s="26"/>
      <c r="D755" s="26"/>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row>
    <row r="756" spans="1:30" ht="18.600000000000001">
      <c r="A756" s="28"/>
      <c r="B756" s="26"/>
      <c r="C756" s="26"/>
      <c r="D756" s="26"/>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row>
    <row r="757" spans="1:30" ht="18.600000000000001">
      <c r="A757" s="28"/>
      <c r="B757" s="26"/>
      <c r="C757" s="26"/>
      <c r="D757" s="26"/>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row>
    <row r="758" spans="1:30" ht="18.600000000000001">
      <c r="A758" s="28"/>
      <c r="B758" s="26"/>
      <c r="C758" s="26"/>
      <c r="D758" s="26"/>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row>
    <row r="759" spans="1:30" ht="18.600000000000001">
      <c r="A759" s="28"/>
      <c r="B759" s="26"/>
      <c r="C759" s="26"/>
      <c r="D759" s="26"/>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row>
    <row r="760" spans="1:30" ht="18.600000000000001">
      <c r="A760" s="28"/>
      <c r="B760" s="26"/>
      <c r="C760" s="26"/>
      <c r="D760" s="26"/>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row>
    <row r="761" spans="1:30" ht="18.600000000000001">
      <c r="A761" s="28"/>
      <c r="B761" s="26"/>
      <c r="C761" s="26"/>
      <c r="D761" s="26"/>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row>
    <row r="762" spans="1:30" ht="18.600000000000001">
      <c r="A762" s="28"/>
      <c r="B762" s="26"/>
      <c r="C762" s="26"/>
      <c r="D762" s="26"/>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row>
    <row r="763" spans="1:30" ht="18.600000000000001">
      <c r="A763" s="28"/>
      <c r="B763" s="26"/>
      <c r="C763" s="26"/>
      <c r="D763" s="26"/>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row>
    <row r="764" spans="1:30" ht="18.600000000000001">
      <c r="A764" s="28"/>
      <c r="B764" s="26"/>
      <c r="C764" s="26"/>
      <c r="D764" s="26"/>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row>
    <row r="765" spans="1:30" ht="18.600000000000001">
      <c r="A765" s="28"/>
      <c r="B765" s="26"/>
      <c r="C765" s="26"/>
      <c r="D765" s="26"/>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row>
    <row r="766" spans="1:30" ht="18.600000000000001">
      <c r="A766" s="28"/>
      <c r="B766" s="26"/>
      <c r="C766" s="26"/>
      <c r="D766" s="26"/>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row>
    <row r="767" spans="1:30" ht="18.600000000000001">
      <c r="A767" s="28"/>
      <c r="B767" s="26"/>
      <c r="C767" s="26"/>
      <c r="D767" s="26"/>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row>
    <row r="768" spans="1:30" ht="18.600000000000001">
      <c r="A768" s="28"/>
      <c r="B768" s="26"/>
      <c r="C768" s="26"/>
      <c r="D768" s="26"/>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row>
    <row r="769" spans="1:30" ht="18.600000000000001">
      <c r="A769" s="28"/>
      <c r="B769" s="26"/>
      <c r="C769" s="26"/>
      <c r="D769" s="26"/>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row>
    <row r="770" spans="1:30" ht="18.600000000000001">
      <c r="A770" s="28"/>
      <c r="B770" s="26"/>
      <c r="C770" s="26"/>
      <c r="D770" s="26"/>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row>
    <row r="771" spans="1:30" ht="18.600000000000001">
      <c r="A771" s="28"/>
      <c r="B771" s="26"/>
      <c r="C771" s="26"/>
      <c r="D771" s="26"/>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row>
    <row r="772" spans="1:30" ht="18.600000000000001">
      <c r="A772" s="28"/>
      <c r="B772" s="26"/>
      <c r="C772" s="26"/>
      <c r="D772" s="26"/>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row>
    <row r="773" spans="1:30" ht="18.600000000000001">
      <c r="A773" s="28"/>
      <c r="B773" s="26"/>
      <c r="C773" s="26"/>
      <c r="D773" s="26"/>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row>
    <row r="774" spans="1:30" ht="18.600000000000001">
      <c r="A774" s="28"/>
      <c r="B774" s="26"/>
      <c r="C774" s="26"/>
      <c r="D774" s="26"/>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row>
    <row r="775" spans="1:30" ht="18.600000000000001">
      <c r="A775" s="28"/>
      <c r="B775" s="26"/>
      <c r="C775" s="26"/>
      <c r="D775" s="26"/>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row>
    <row r="776" spans="1:30" ht="18.600000000000001">
      <c r="A776" s="28"/>
      <c r="B776" s="26"/>
      <c r="C776" s="26"/>
      <c r="D776" s="26"/>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row>
    <row r="777" spans="1:30" ht="18.600000000000001">
      <c r="A777" s="28"/>
      <c r="B777" s="26"/>
      <c r="C777" s="26"/>
      <c r="D777" s="26"/>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row>
    <row r="778" spans="1:30" ht="18.600000000000001">
      <c r="A778" s="28"/>
      <c r="B778" s="26"/>
      <c r="C778" s="26"/>
      <c r="D778" s="26"/>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row>
    <row r="779" spans="1:30" ht="18.600000000000001">
      <c r="A779" s="28"/>
      <c r="B779" s="26"/>
      <c r="C779" s="26"/>
      <c r="D779" s="26"/>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row>
    <row r="780" spans="1:30" ht="18.600000000000001">
      <c r="A780" s="28"/>
      <c r="B780" s="26"/>
      <c r="C780" s="26"/>
      <c r="D780" s="26"/>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row>
    <row r="781" spans="1:30" ht="18.600000000000001">
      <c r="A781" s="28"/>
      <c r="B781" s="26"/>
      <c r="C781" s="26"/>
      <c r="D781" s="26"/>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row>
    <row r="782" spans="1:30" ht="18.600000000000001">
      <c r="A782" s="28"/>
      <c r="B782" s="26"/>
      <c r="C782" s="26"/>
      <c r="D782" s="26"/>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row>
    <row r="783" spans="1:30" ht="18.600000000000001">
      <c r="A783" s="28"/>
      <c r="B783" s="26"/>
      <c r="C783" s="26"/>
      <c r="D783" s="26"/>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row>
    <row r="784" spans="1:30" ht="18.600000000000001">
      <c r="A784" s="28"/>
      <c r="B784" s="26"/>
      <c r="C784" s="26"/>
      <c r="D784" s="26"/>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row>
    <row r="785" spans="1:30" ht="18.600000000000001">
      <c r="A785" s="28"/>
      <c r="B785" s="26"/>
      <c r="C785" s="26"/>
      <c r="D785" s="26"/>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row>
    <row r="786" spans="1:30" ht="18.600000000000001">
      <c r="A786" s="28"/>
      <c r="B786" s="26"/>
      <c r="C786" s="26"/>
      <c r="D786" s="26"/>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row>
    <row r="787" spans="1:30" ht="18.600000000000001">
      <c r="A787" s="28"/>
      <c r="B787" s="26"/>
      <c r="C787" s="26"/>
      <c r="D787" s="26"/>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row>
    <row r="788" spans="1:30" ht="18.600000000000001">
      <c r="A788" s="28"/>
      <c r="B788" s="26"/>
      <c r="C788" s="26"/>
      <c r="D788" s="26"/>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row>
    <row r="789" spans="1:30" ht="18.600000000000001">
      <c r="A789" s="28"/>
      <c r="B789" s="26"/>
      <c r="C789" s="26"/>
      <c r="D789" s="26"/>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row>
    <row r="790" spans="1:30" ht="18.600000000000001">
      <c r="A790" s="28"/>
      <c r="B790" s="26"/>
      <c r="C790" s="26"/>
      <c r="D790" s="26"/>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row>
    <row r="791" spans="1:30" ht="18.600000000000001">
      <c r="A791" s="28"/>
      <c r="B791" s="26"/>
      <c r="C791" s="26"/>
      <c r="D791" s="26"/>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row>
    <row r="792" spans="1:30" ht="18.600000000000001">
      <c r="A792" s="28"/>
      <c r="B792" s="26"/>
      <c r="C792" s="26"/>
      <c r="D792" s="26"/>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row>
    <row r="793" spans="1:30" ht="18.600000000000001">
      <c r="A793" s="28"/>
      <c r="B793" s="26"/>
      <c r="C793" s="26"/>
      <c r="D793" s="26"/>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row>
    <row r="794" spans="1:30" ht="18.600000000000001">
      <c r="A794" s="28"/>
      <c r="B794" s="26"/>
      <c r="C794" s="26"/>
      <c r="D794" s="26"/>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row>
    <row r="795" spans="1:30" ht="18.600000000000001">
      <c r="A795" s="28"/>
      <c r="B795" s="26"/>
      <c r="C795" s="26"/>
      <c r="D795" s="26"/>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row>
    <row r="796" spans="1:30" ht="18.600000000000001">
      <c r="A796" s="28"/>
      <c r="B796" s="26"/>
      <c r="C796" s="26"/>
      <c r="D796" s="26"/>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row>
    <row r="797" spans="1:30" ht="18.600000000000001">
      <c r="A797" s="28"/>
      <c r="B797" s="26"/>
      <c r="C797" s="26"/>
      <c r="D797" s="26"/>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row>
    <row r="798" spans="1:30" ht="18.600000000000001">
      <c r="A798" s="28"/>
      <c r="B798" s="26"/>
      <c r="C798" s="26"/>
      <c r="D798" s="26"/>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row>
    <row r="799" spans="1:30" ht="18.600000000000001">
      <c r="A799" s="28"/>
      <c r="B799" s="26"/>
      <c r="C799" s="26"/>
      <c r="D799" s="26"/>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row>
    <row r="800" spans="1:30" ht="18.600000000000001">
      <c r="A800" s="28"/>
      <c r="B800" s="26"/>
      <c r="C800" s="26"/>
      <c r="D800" s="26"/>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row>
    <row r="801" spans="1:30" ht="18.600000000000001">
      <c r="A801" s="28"/>
      <c r="B801" s="26"/>
      <c r="C801" s="26"/>
      <c r="D801" s="26"/>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row>
    <row r="802" spans="1:30" ht="18.600000000000001">
      <c r="A802" s="28"/>
      <c r="B802" s="26"/>
      <c r="C802" s="26"/>
      <c r="D802" s="26"/>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row>
    <row r="803" spans="1:30" ht="18.600000000000001">
      <c r="A803" s="28"/>
      <c r="B803" s="26"/>
      <c r="C803" s="26"/>
      <c r="D803" s="26"/>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row>
    <row r="804" spans="1:30" ht="18.600000000000001">
      <c r="A804" s="28"/>
      <c r="B804" s="26"/>
      <c r="C804" s="26"/>
      <c r="D804" s="26"/>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row>
    <row r="805" spans="1:30" ht="18.600000000000001">
      <c r="A805" s="28"/>
      <c r="B805" s="26"/>
      <c r="C805" s="26"/>
      <c r="D805" s="26"/>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row>
    <row r="806" spans="1:30" ht="18.600000000000001">
      <c r="A806" s="28"/>
      <c r="B806" s="26"/>
      <c r="C806" s="26"/>
      <c r="D806" s="26"/>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row>
    <row r="807" spans="1:30" ht="18.600000000000001">
      <c r="A807" s="28"/>
      <c r="B807" s="26"/>
      <c r="C807" s="26"/>
      <c r="D807" s="26"/>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row>
    <row r="808" spans="1:30" ht="18.600000000000001">
      <c r="A808" s="28"/>
      <c r="B808" s="26"/>
      <c r="C808" s="26"/>
      <c r="D808" s="26"/>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row>
    <row r="809" spans="1:30" ht="18.600000000000001">
      <c r="A809" s="28"/>
      <c r="B809" s="26"/>
      <c r="C809" s="26"/>
      <c r="D809" s="26"/>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row>
    <row r="810" spans="1:30" ht="18.600000000000001">
      <c r="A810" s="28"/>
      <c r="B810" s="26"/>
      <c r="C810" s="26"/>
      <c r="D810" s="26"/>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row>
    <row r="811" spans="1:30" ht="18.600000000000001">
      <c r="A811" s="28"/>
      <c r="B811" s="26"/>
      <c r="C811" s="26"/>
      <c r="D811" s="26"/>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row>
    <row r="812" spans="1:30" ht="18.600000000000001">
      <c r="A812" s="28"/>
      <c r="B812" s="26"/>
      <c r="C812" s="26"/>
      <c r="D812" s="26"/>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row>
    <row r="813" spans="1:30" ht="18.600000000000001">
      <c r="A813" s="28"/>
      <c r="B813" s="26"/>
      <c r="C813" s="26"/>
      <c r="D813" s="26"/>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row>
    <row r="814" spans="1:30" ht="18.600000000000001">
      <c r="A814" s="28"/>
      <c r="B814" s="26"/>
      <c r="C814" s="26"/>
      <c r="D814" s="26"/>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row>
    <row r="815" spans="1:30" ht="18.600000000000001">
      <c r="A815" s="28"/>
      <c r="B815" s="26"/>
      <c r="C815" s="26"/>
      <c r="D815" s="26"/>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row>
    <row r="816" spans="1:30" ht="18.600000000000001">
      <c r="A816" s="28"/>
      <c r="B816" s="26"/>
      <c r="C816" s="26"/>
      <c r="D816" s="26"/>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row>
    <row r="817" spans="1:30" ht="18.600000000000001">
      <c r="A817" s="28"/>
      <c r="B817" s="26"/>
      <c r="C817" s="26"/>
      <c r="D817" s="26"/>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row>
    <row r="818" spans="1:30" ht="18.600000000000001">
      <c r="A818" s="28"/>
      <c r="B818" s="26"/>
      <c r="C818" s="26"/>
      <c r="D818" s="26"/>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row>
    <row r="819" spans="1:30" ht="18.600000000000001">
      <c r="A819" s="28"/>
      <c r="B819" s="26"/>
      <c r="C819" s="26"/>
      <c r="D819" s="26"/>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row>
    <row r="820" spans="1:30" ht="18.600000000000001">
      <c r="A820" s="28"/>
      <c r="B820" s="26"/>
      <c r="C820" s="26"/>
      <c r="D820" s="26"/>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row>
    <row r="821" spans="1:30" ht="18.600000000000001">
      <c r="A821" s="28"/>
      <c r="B821" s="26"/>
      <c r="C821" s="26"/>
      <c r="D821" s="26"/>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row>
    <row r="822" spans="1:30" ht="18.600000000000001">
      <c r="A822" s="28"/>
      <c r="B822" s="26"/>
      <c r="C822" s="26"/>
      <c r="D822" s="26"/>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row>
    <row r="823" spans="1:30" ht="18.600000000000001">
      <c r="A823" s="28"/>
      <c r="B823" s="26"/>
      <c r="C823" s="26"/>
      <c r="D823" s="26"/>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row>
    <row r="824" spans="1:30" ht="18.600000000000001">
      <c r="A824" s="28"/>
      <c r="B824" s="26"/>
      <c r="C824" s="26"/>
      <c r="D824" s="26"/>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row>
    <row r="825" spans="1:30" ht="18.600000000000001">
      <c r="A825" s="28"/>
      <c r="B825" s="26"/>
      <c r="C825" s="26"/>
      <c r="D825" s="26"/>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row>
    <row r="826" spans="1:30" ht="18.600000000000001">
      <c r="A826" s="28"/>
      <c r="B826" s="26"/>
      <c r="C826" s="26"/>
      <c r="D826" s="26"/>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row>
    <row r="827" spans="1:30" ht="18.600000000000001">
      <c r="A827" s="28"/>
      <c r="B827" s="26"/>
      <c r="C827" s="26"/>
      <c r="D827" s="26"/>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row>
    <row r="828" spans="1:30" ht="18.600000000000001">
      <c r="A828" s="28"/>
      <c r="B828" s="26"/>
      <c r="C828" s="26"/>
      <c r="D828" s="26"/>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row>
    <row r="829" spans="1:30" ht="18.600000000000001">
      <c r="A829" s="28"/>
      <c r="B829" s="26"/>
      <c r="C829" s="26"/>
      <c r="D829" s="26"/>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row>
    <row r="830" spans="1:30" ht="18.600000000000001">
      <c r="A830" s="28"/>
      <c r="B830" s="26"/>
      <c r="C830" s="26"/>
      <c r="D830" s="26"/>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row>
    <row r="831" spans="1:30" ht="18.600000000000001">
      <c r="A831" s="28"/>
      <c r="B831" s="26"/>
      <c r="C831" s="26"/>
      <c r="D831" s="26"/>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row>
    <row r="832" spans="1:30" ht="18.600000000000001">
      <c r="A832" s="28"/>
      <c r="B832" s="26"/>
      <c r="C832" s="26"/>
      <c r="D832" s="26"/>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row>
    <row r="833" spans="1:30" ht="18.600000000000001">
      <c r="A833" s="28"/>
      <c r="B833" s="26"/>
      <c r="C833" s="26"/>
      <c r="D833" s="26"/>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row>
    <row r="834" spans="1:30" ht="18.600000000000001">
      <c r="A834" s="28"/>
      <c r="B834" s="26"/>
      <c r="C834" s="26"/>
      <c r="D834" s="26"/>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row>
    <row r="835" spans="1:30" ht="18.600000000000001">
      <c r="A835" s="28"/>
      <c r="B835" s="26"/>
      <c r="C835" s="26"/>
      <c r="D835" s="26"/>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row>
    <row r="836" spans="1:30" ht="18.600000000000001">
      <c r="A836" s="28"/>
      <c r="B836" s="26"/>
      <c r="C836" s="26"/>
      <c r="D836" s="26"/>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row>
    <row r="837" spans="1:30" ht="18.600000000000001">
      <c r="A837" s="28"/>
      <c r="B837" s="26"/>
      <c r="C837" s="26"/>
      <c r="D837" s="26"/>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row>
    <row r="838" spans="1:30" ht="18.600000000000001">
      <c r="A838" s="28"/>
      <c r="B838" s="26"/>
      <c r="C838" s="26"/>
      <c r="D838" s="26"/>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row>
    <row r="839" spans="1:30" ht="18.600000000000001">
      <c r="A839" s="28"/>
      <c r="B839" s="26"/>
      <c r="C839" s="26"/>
      <c r="D839" s="26"/>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row>
    <row r="840" spans="1:30" ht="18.600000000000001">
      <c r="A840" s="28"/>
      <c r="B840" s="26"/>
      <c r="C840" s="26"/>
      <c r="D840" s="26"/>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row>
    <row r="841" spans="1:30" ht="18.600000000000001">
      <c r="A841" s="28"/>
      <c r="B841" s="26"/>
      <c r="C841" s="26"/>
      <c r="D841" s="26"/>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row>
    <row r="842" spans="1:30" ht="18.600000000000001">
      <c r="A842" s="28"/>
      <c r="B842" s="26"/>
      <c r="C842" s="26"/>
      <c r="D842" s="26"/>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row>
    <row r="843" spans="1:30" ht="18.600000000000001">
      <c r="A843" s="28"/>
      <c r="B843" s="26"/>
      <c r="C843" s="26"/>
      <c r="D843" s="26"/>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row>
    <row r="844" spans="1:30" ht="18.600000000000001">
      <c r="A844" s="28"/>
      <c r="B844" s="26"/>
      <c r="C844" s="26"/>
      <c r="D844" s="26"/>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row>
    <row r="845" spans="1:30" ht="18.600000000000001">
      <c r="A845" s="28"/>
      <c r="B845" s="26"/>
      <c r="C845" s="26"/>
      <c r="D845" s="26"/>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row>
    <row r="846" spans="1:30" ht="18.600000000000001">
      <c r="A846" s="28"/>
      <c r="B846" s="26"/>
      <c r="C846" s="26"/>
      <c r="D846" s="26"/>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row>
    <row r="847" spans="1:30" ht="18.600000000000001">
      <c r="A847" s="28"/>
      <c r="B847" s="26"/>
      <c r="C847" s="26"/>
      <c r="D847" s="26"/>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row>
    <row r="848" spans="1:30" ht="18.600000000000001">
      <c r="A848" s="28"/>
      <c r="B848" s="26"/>
      <c r="C848" s="26"/>
      <c r="D848" s="26"/>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row>
    <row r="849" spans="1:30" ht="18.600000000000001">
      <c r="A849" s="28"/>
      <c r="B849" s="26"/>
      <c r="C849" s="26"/>
      <c r="D849" s="26"/>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row>
    <row r="850" spans="1:30" ht="18.600000000000001">
      <c r="A850" s="28"/>
      <c r="B850" s="26"/>
      <c r="C850" s="26"/>
      <c r="D850" s="26"/>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row>
    <row r="851" spans="1:30" ht="18.600000000000001">
      <c r="A851" s="28"/>
      <c r="B851" s="26"/>
      <c r="C851" s="26"/>
      <c r="D851" s="26"/>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row>
    <row r="852" spans="1:30" ht="18.600000000000001">
      <c r="A852" s="28"/>
      <c r="B852" s="26"/>
      <c r="C852" s="26"/>
      <c r="D852" s="26"/>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row>
    <row r="853" spans="1:30" ht="18.600000000000001">
      <c r="A853" s="28"/>
      <c r="B853" s="26"/>
      <c r="C853" s="26"/>
      <c r="D853" s="26"/>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row>
    <row r="854" spans="1:30" ht="18.600000000000001">
      <c r="A854" s="28"/>
      <c r="B854" s="26"/>
      <c r="C854" s="26"/>
      <c r="D854" s="26"/>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row>
    <row r="855" spans="1:30" ht="18.600000000000001">
      <c r="A855" s="28"/>
      <c r="B855" s="26"/>
      <c r="C855" s="26"/>
      <c r="D855" s="26"/>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row>
    <row r="856" spans="1:30" ht="18.600000000000001">
      <c r="A856" s="28"/>
      <c r="B856" s="26"/>
      <c r="C856" s="26"/>
      <c r="D856" s="26"/>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row>
    <row r="857" spans="1:30" ht="18.600000000000001">
      <c r="A857" s="28"/>
      <c r="B857" s="26"/>
      <c r="C857" s="26"/>
      <c r="D857" s="26"/>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row>
    <row r="858" spans="1:30" ht="18.600000000000001">
      <c r="A858" s="28"/>
      <c r="B858" s="26"/>
      <c r="C858" s="26"/>
      <c r="D858" s="26"/>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row>
    <row r="859" spans="1:30" ht="18.600000000000001">
      <c r="A859" s="28"/>
      <c r="B859" s="26"/>
      <c r="C859" s="26"/>
      <c r="D859" s="26"/>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row>
    <row r="860" spans="1:30" ht="18.600000000000001">
      <c r="A860" s="28"/>
      <c r="B860" s="26"/>
      <c r="C860" s="26"/>
      <c r="D860" s="26"/>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row>
    <row r="861" spans="1:30" ht="18.600000000000001">
      <c r="A861" s="28"/>
      <c r="B861" s="26"/>
      <c r="C861" s="26"/>
      <c r="D861" s="26"/>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row>
    <row r="862" spans="1:30" ht="18.600000000000001">
      <c r="A862" s="28"/>
      <c r="B862" s="26"/>
      <c r="C862" s="26"/>
      <c r="D862" s="26"/>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row>
    <row r="863" spans="1:30" ht="18.600000000000001">
      <c r="A863" s="28"/>
      <c r="B863" s="26"/>
      <c r="C863" s="26"/>
      <c r="D863" s="26"/>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row>
    <row r="864" spans="1:30" ht="18.600000000000001">
      <c r="A864" s="28"/>
      <c r="B864" s="26"/>
      <c r="C864" s="26"/>
      <c r="D864" s="26"/>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row>
    <row r="865" spans="1:30" ht="18.600000000000001">
      <c r="A865" s="28"/>
      <c r="B865" s="26"/>
      <c r="C865" s="26"/>
      <c r="D865" s="26"/>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row>
    <row r="866" spans="1:30" ht="18.600000000000001">
      <c r="A866" s="28"/>
      <c r="B866" s="26"/>
      <c r="C866" s="26"/>
      <c r="D866" s="26"/>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row>
    <row r="867" spans="1:30" ht="18.600000000000001">
      <c r="A867" s="28"/>
      <c r="B867" s="26"/>
      <c r="C867" s="26"/>
      <c r="D867" s="26"/>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row>
    <row r="868" spans="1:30" ht="18.600000000000001">
      <c r="A868" s="28"/>
      <c r="B868" s="26"/>
      <c r="C868" s="26"/>
      <c r="D868" s="26"/>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row>
    <row r="869" spans="1:30" ht="18.600000000000001">
      <c r="A869" s="28"/>
      <c r="B869" s="26"/>
      <c r="C869" s="26"/>
      <c r="D869" s="26"/>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row>
    <row r="870" spans="1:30" ht="18.600000000000001">
      <c r="A870" s="28"/>
      <c r="B870" s="26"/>
      <c r="C870" s="26"/>
      <c r="D870" s="26"/>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row>
    <row r="871" spans="1:30" ht="18.600000000000001">
      <c r="A871" s="28"/>
      <c r="B871" s="26"/>
      <c r="C871" s="26"/>
      <c r="D871" s="26"/>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row>
    <row r="872" spans="1:30" ht="18.600000000000001">
      <c r="A872" s="28"/>
      <c r="B872" s="26"/>
      <c r="C872" s="26"/>
      <c r="D872" s="26"/>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row>
    <row r="873" spans="1:30" ht="18.600000000000001">
      <c r="A873" s="28"/>
      <c r="B873" s="26"/>
      <c r="C873" s="26"/>
      <c r="D873" s="26"/>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row>
    <row r="874" spans="1:30" ht="18.600000000000001">
      <c r="A874" s="28"/>
      <c r="B874" s="26"/>
      <c r="C874" s="26"/>
      <c r="D874" s="26"/>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row>
    <row r="875" spans="1:30" ht="18.600000000000001">
      <c r="A875" s="28"/>
      <c r="B875" s="26"/>
      <c r="C875" s="26"/>
      <c r="D875" s="26"/>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row>
    <row r="876" spans="1:30" ht="18.600000000000001">
      <c r="A876" s="28"/>
      <c r="B876" s="26"/>
      <c r="C876" s="26"/>
      <c r="D876" s="26"/>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row>
    <row r="877" spans="1:30" ht="18.600000000000001">
      <c r="A877" s="28"/>
      <c r="B877" s="26"/>
      <c r="C877" s="26"/>
      <c r="D877" s="26"/>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row>
    <row r="878" spans="1:30" ht="18.600000000000001">
      <c r="A878" s="28"/>
      <c r="B878" s="26"/>
      <c r="C878" s="26"/>
      <c r="D878" s="26"/>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row>
    <row r="879" spans="1:30" ht="18.600000000000001">
      <c r="A879" s="28"/>
      <c r="B879" s="26"/>
      <c r="C879" s="26"/>
      <c r="D879" s="26"/>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row>
    <row r="880" spans="1:30" ht="18.600000000000001">
      <c r="A880" s="28"/>
      <c r="B880" s="26"/>
      <c r="C880" s="26"/>
      <c r="D880" s="26"/>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row>
    <row r="881" spans="1:30" ht="18.600000000000001">
      <c r="A881" s="28"/>
      <c r="B881" s="26"/>
      <c r="C881" s="26"/>
      <c r="D881" s="26"/>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row>
    <row r="882" spans="1:30" ht="18.600000000000001">
      <c r="A882" s="28"/>
      <c r="B882" s="26"/>
      <c r="C882" s="26"/>
      <c r="D882" s="26"/>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row>
    <row r="883" spans="1:30" ht="18.600000000000001">
      <c r="A883" s="28"/>
      <c r="B883" s="26"/>
      <c r="C883" s="26"/>
      <c r="D883" s="26"/>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row>
    <row r="884" spans="1:30" ht="18.600000000000001">
      <c r="A884" s="28"/>
      <c r="B884" s="26"/>
      <c r="C884" s="26"/>
      <c r="D884" s="26"/>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row>
    <row r="885" spans="1:30" ht="18.600000000000001">
      <c r="A885" s="28"/>
      <c r="B885" s="26"/>
      <c r="C885" s="26"/>
      <c r="D885" s="26"/>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row>
    <row r="886" spans="1:30" ht="18.600000000000001">
      <c r="A886" s="28"/>
      <c r="B886" s="26"/>
      <c r="C886" s="26"/>
      <c r="D886" s="26"/>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row>
    <row r="887" spans="1:30" ht="18.600000000000001">
      <c r="A887" s="28"/>
      <c r="B887" s="26"/>
      <c r="C887" s="26"/>
      <c r="D887" s="26"/>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row>
    <row r="888" spans="1:30" ht="18.600000000000001">
      <c r="A888" s="28"/>
      <c r="B888" s="26"/>
      <c r="C888" s="26"/>
      <c r="D888" s="26"/>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row>
    <row r="889" spans="1:30" ht="18.600000000000001">
      <c r="A889" s="28"/>
      <c r="B889" s="26"/>
      <c r="C889" s="26"/>
      <c r="D889" s="26"/>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row>
    <row r="890" spans="1:30" ht="18.600000000000001">
      <c r="A890" s="28"/>
      <c r="B890" s="26"/>
      <c r="C890" s="26"/>
      <c r="D890" s="26"/>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row>
    <row r="891" spans="1:30" ht="18.600000000000001">
      <c r="A891" s="28"/>
      <c r="B891" s="26"/>
      <c r="C891" s="26"/>
      <c r="D891" s="26"/>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row>
    <row r="892" spans="1:30" ht="18.600000000000001">
      <c r="A892" s="28"/>
      <c r="B892" s="26"/>
      <c r="C892" s="26"/>
      <c r="D892" s="26"/>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row>
    <row r="893" spans="1:30" ht="18.600000000000001">
      <c r="A893" s="28"/>
      <c r="B893" s="26"/>
      <c r="C893" s="26"/>
      <c r="D893" s="26"/>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row>
    <row r="894" spans="1:30" ht="18.600000000000001">
      <c r="A894" s="28"/>
      <c r="B894" s="26"/>
      <c r="C894" s="26"/>
      <c r="D894" s="26"/>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row>
    <row r="895" spans="1:30" ht="18.600000000000001">
      <c r="A895" s="28"/>
      <c r="B895" s="26"/>
      <c r="C895" s="26"/>
      <c r="D895" s="26"/>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row>
    <row r="896" spans="1:30" ht="18.600000000000001">
      <c r="A896" s="28"/>
      <c r="B896" s="26"/>
      <c r="C896" s="26"/>
      <c r="D896" s="26"/>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row>
    <row r="897" spans="1:30" ht="18.600000000000001">
      <c r="A897" s="28"/>
      <c r="B897" s="26"/>
      <c r="C897" s="26"/>
      <c r="D897" s="26"/>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row>
    <row r="898" spans="1:30" ht="18.600000000000001">
      <c r="A898" s="28"/>
      <c r="B898" s="26"/>
      <c r="C898" s="26"/>
      <c r="D898" s="26"/>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row>
    <row r="899" spans="1:30" ht="18.600000000000001">
      <c r="A899" s="28"/>
      <c r="B899" s="26"/>
      <c r="C899" s="26"/>
      <c r="D899" s="26"/>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row>
    <row r="900" spans="1:30" ht="18.600000000000001">
      <c r="A900" s="28"/>
      <c r="B900" s="26"/>
      <c r="C900" s="26"/>
      <c r="D900" s="26"/>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row>
    <row r="901" spans="1:30" ht="18.600000000000001">
      <c r="A901" s="28"/>
      <c r="B901" s="26"/>
      <c r="C901" s="26"/>
      <c r="D901" s="26"/>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row>
    <row r="902" spans="1:30" ht="18.600000000000001">
      <c r="A902" s="28"/>
      <c r="B902" s="26"/>
      <c r="C902" s="26"/>
      <c r="D902" s="26"/>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row>
    <row r="903" spans="1:30" ht="18.600000000000001">
      <c r="A903" s="28"/>
      <c r="B903" s="26"/>
      <c r="C903" s="26"/>
      <c r="D903" s="26"/>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row>
    <row r="904" spans="1:30" ht="18.600000000000001">
      <c r="A904" s="28"/>
      <c r="B904" s="26"/>
      <c r="C904" s="26"/>
      <c r="D904" s="26"/>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row>
    <row r="905" spans="1:30" ht="18.600000000000001">
      <c r="A905" s="28"/>
      <c r="B905" s="26"/>
      <c r="C905" s="26"/>
      <c r="D905" s="26"/>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row>
    <row r="906" spans="1:30" ht="18.600000000000001">
      <c r="A906" s="28"/>
      <c r="B906" s="26"/>
      <c r="C906" s="26"/>
      <c r="D906" s="26"/>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row>
    <row r="907" spans="1:30" ht="18.600000000000001">
      <c r="A907" s="28"/>
      <c r="B907" s="26"/>
      <c r="C907" s="26"/>
      <c r="D907" s="26"/>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row>
    <row r="908" spans="1:30" ht="18.600000000000001">
      <c r="A908" s="28"/>
      <c r="B908" s="26"/>
      <c r="C908" s="26"/>
      <c r="D908" s="26"/>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row>
    <row r="909" spans="1:30" ht="18.600000000000001">
      <c r="A909" s="28"/>
      <c r="B909" s="26"/>
      <c r="C909" s="26"/>
      <c r="D909" s="26"/>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row>
    <row r="910" spans="1:30" ht="18.600000000000001">
      <c r="A910" s="28"/>
      <c r="B910" s="26"/>
      <c r="C910" s="26"/>
      <c r="D910" s="26"/>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row>
    <row r="911" spans="1:30" ht="18.600000000000001">
      <c r="A911" s="28"/>
      <c r="B911" s="26"/>
      <c r="C911" s="26"/>
      <c r="D911" s="26"/>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row>
    <row r="912" spans="1:30" ht="18.600000000000001">
      <c r="A912" s="28"/>
      <c r="B912" s="26"/>
      <c r="C912" s="26"/>
      <c r="D912" s="26"/>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row>
    <row r="913" spans="1:30" ht="18.600000000000001">
      <c r="A913" s="28"/>
      <c r="B913" s="26"/>
      <c r="C913" s="26"/>
      <c r="D913" s="26"/>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row>
    <row r="914" spans="1:30" ht="18.600000000000001">
      <c r="A914" s="28"/>
      <c r="B914" s="26"/>
      <c r="C914" s="26"/>
      <c r="D914" s="26"/>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row>
    <row r="915" spans="1:30" ht="18.600000000000001">
      <c r="A915" s="28"/>
      <c r="B915" s="26"/>
      <c r="C915" s="26"/>
      <c r="D915" s="26"/>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row>
    <row r="916" spans="1:30" ht="18.600000000000001">
      <c r="A916" s="28"/>
      <c r="B916" s="26"/>
      <c r="C916" s="26"/>
      <c r="D916" s="26"/>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row>
    <row r="917" spans="1:30" ht="18.600000000000001">
      <c r="A917" s="28"/>
      <c r="B917" s="26"/>
      <c r="C917" s="26"/>
      <c r="D917" s="26"/>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row>
    <row r="918" spans="1:30" ht="18.600000000000001">
      <c r="A918" s="28"/>
      <c r="B918" s="26"/>
      <c r="C918" s="26"/>
      <c r="D918" s="26"/>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row>
    <row r="919" spans="1:30" ht="18.600000000000001">
      <c r="A919" s="28"/>
      <c r="B919" s="26"/>
      <c r="C919" s="26"/>
      <c r="D919" s="26"/>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row>
    <row r="920" spans="1:30" ht="18.600000000000001">
      <c r="A920" s="28"/>
      <c r="B920" s="26"/>
      <c r="C920" s="26"/>
      <c r="D920" s="26"/>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row>
    <row r="921" spans="1:30" ht="18.600000000000001">
      <c r="A921" s="28"/>
      <c r="B921" s="26"/>
      <c r="C921" s="26"/>
      <c r="D921" s="26"/>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row>
    <row r="922" spans="1:30" ht="18.600000000000001">
      <c r="A922" s="28"/>
      <c r="B922" s="26"/>
      <c r="C922" s="26"/>
      <c r="D922" s="26"/>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row>
    <row r="923" spans="1:30" ht="18.600000000000001">
      <c r="A923" s="28"/>
      <c r="B923" s="26"/>
      <c r="C923" s="26"/>
      <c r="D923" s="26"/>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row>
    <row r="924" spans="1:30" ht="18.600000000000001">
      <c r="A924" s="28"/>
      <c r="B924" s="26"/>
      <c r="C924" s="26"/>
      <c r="D924" s="26"/>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row>
    <row r="925" spans="1:30" ht="18.600000000000001">
      <c r="A925" s="28"/>
      <c r="B925" s="26"/>
      <c r="C925" s="26"/>
      <c r="D925" s="26"/>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row>
    <row r="926" spans="1:30" ht="18.600000000000001">
      <c r="A926" s="28"/>
      <c r="B926" s="26"/>
      <c r="C926" s="26"/>
      <c r="D926" s="26"/>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row>
    <row r="927" spans="1:30" ht="18.600000000000001">
      <c r="A927" s="28"/>
      <c r="B927" s="26"/>
      <c r="C927" s="26"/>
      <c r="D927" s="26"/>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row>
    <row r="928" spans="1:30" ht="18.600000000000001">
      <c r="A928" s="28"/>
      <c r="B928" s="26"/>
      <c r="C928" s="26"/>
      <c r="D928" s="26"/>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row>
    <row r="929" spans="1:30" ht="18.600000000000001">
      <c r="A929" s="28"/>
      <c r="B929" s="26"/>
      <c r="C929" s="26"/>
      <c r="D929" s="26"/>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row>
    <row r="930" spans="1:30" ht="18.600000000000001">
      <c r="A930" s="28"/>
      <c r="B930" s="26"/>
      <c r="C930" s="26"/>
      <c r="D930" s="26"/>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row>
    <row r="931" spans="1:30" ht="18.600000000000001">
      <c r="A931" s="28"/>
      <c r="B931" s="26"/>
      <c r="C931" s="26"/>
      <c r="D931" s="26"/>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row>
    <row r="932" spans="1:30" ht="18.600000000000001">
      <c r="A932" s="28"/>
      <c r="B932" s="26"/>
      <c r="C932" s="26"/>
      <c r="D932" s="26"/>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row>
    <row r="933" spans="1:30" ht="18.600000000000001">
      <c r="A933" s="28"/>
      <c r="B933" s="26"/>
      <c r="C933" s="26"/>
      <c r="D933" s="26"/>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row>
    <row r="934" spans="1:30" ht="18.600000000000001">
      <c r="A934" s="28"/>
      <c r="B934" s="26"/>
      <c r="C934" s="26"/>
      <c r="D934" s="26"/>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row>
    <row r="935" spans="1:30" ht="18.600000000000001">
      <c r="A935" s="28"/>
      <c r="B935" s="26"/>
      <c r="C935" s="26"/>
      <c r="D935" s="26"/>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row>
    <row r="936" spans="1:30" ht="18.600000000000001">
      <c r="A936" s="28"/>
      <c r="B936" s="26"/>
      <c r="C936" s="26"/>
      <c r="D936" s="26"/>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row>
    <row r="937" spans="1:30" ht="18.600000000000001">
      <c r="A937" s="28"/>
      <c r="B937" s="26"/>
      <c r="C937" s="26"/>
      <c r="D937" s="26"/>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row>
    <row r="938" spans="1:30" ht="18.600000000000001">
      <c r="A938" s="28"/>
      <c r="B938" s="26"/>
      <c r="C938" s="26"/>
      <c r="D938" s="26"/>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row>
    <row r="939" spans="1:30" ht="18.600000000000001">
      <c r="A939" s="28"/>
      <c r="B939" s="26"/>
      <c r="C939" s="26"/>
      <c r="D939" s="26"/>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row>
    <row r="940" spans="1:30" ht="18.600000000000001">
      <c r="A940" s="28"/>
      <c r="B940" s="26"/>
      <c r="C940" s="26"/>
      <c r="D940" s="26"/>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row>
    <row r="941" spans="1:30" ht="18.600000000000001">
      <c r="A941" s="28"/>
      <c r="B941" s="26"/>
      <c r="C941" s="26"/>
      <c r="D941" s="26"/>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row>
    <row r="942" spans="1:30" ht="18.600000000000001">
      <c r="A942" s="28"/>
      <c r="B942" s="26"/>
      <c r="C942" s="26"/>
      <c r="D942" s="26"/>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row>
    <row r="943" spans="1:30" ht="18.600000000000001">
      <c r="A943" s="28"/>
      <c r="B943" s="26"/>
      <c r="C943" s="26"/>
      <c r="D943" s="26"/>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row>
    <row r="944" spans="1:30" ht="18.600000000000001">
      <c r="A944" s="28"/>
      <c r="B944" s="26"/>
      <c r="C944" s="26"/>
      <c r="D944" s="26"/>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row>
    <row r="945" spans="1:30" ht="18.600000000000001">
      <c r="A945" s="28"/>
      <c r="B945" s="26"/>
      <c r="C945" s="26"/>
      <c r="D945" s="26"/>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row>
    <row r="946" spans="1:30" ht="18.600000000000001">
      <c r="A946" s="28"/>
      <c r="B946" s="26"/>
      <c r="C946" s="26"/>
      <c r="D946" s="26"/>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row>
    <row r="947" spans="1:30" ht="18.600000000000001">
      <c r="A947" s="28"/>
      <c r="B947" s="26"/>
      <c r="C947" s="26"/>
      <c r="D947" s="26"/>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row>
    <row r="948" spans="1:30" ht="18.600000000000001">
      <c r="A948" s="28"/>
      <c r="B948" s="26"/>
      <c r="C948" s="26"/>
      <c r="D948" s="26"/>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row>
    <row r="949" spans="1:30" ht="18.600000000000001">
      <c r="A949" s="28"/>
      <c r="B949" s="26"/>
      <c r="C949" s="26"/>
      <c r="D949" s="26"/>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row>
    <row r="950" spans="1:30" ht="18.600000000000001">
      <c r="A950" s="28"/>
      <c r="B950" s="26"/>
      <c r="C950" s="26"/>
      <c r="D950" s="26"/>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row>
    <row r="951" spans="1:30" ht="18.600000000000001">
      <c r="A951" s="28"/>
      <c r="B951" s="26"/>
      <c r="C951" s="26"/>
      <c r="D951" s="26"/>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row>
    <row r="952" spans="1:30" ht="18.600000000000001">
      <c r="A952" s="28"/>
      <c r="B952" s="26"/>
      <c r="C952" s="26"/>
      <c r="D952" s="26"/>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row>
    <row r="953" spans="1:30" ht="18.600000000000001">
      <c r="A953" s="28"/>
      <c r="B953" s="26"/>
      <c r="C953" s="26"/>
      <c r="D953" s="26"/>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row>
    <row r="954" spans="1:30" ht="18.600000000000001">
      <c r="A954" s="28"/>
      <c r="B954" s="26"/>
      <c r="C954" s="26"/>
      <c r="D954" s="26"/>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row>
    <row r="955" spans="1:30" ht="18.600000000000001">
      <c r="A955" s="28"/>
      <c r="B955" s="26"/>
      <c r="C955" s="26"/>
      <c r="D955" s="26"/>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row>
    <row r="956" spans="1:30" ht="18.600000000000001">
      <c r="A956" s="28"/>
      <c r="B956" s="26"/>
      <c r="C956" s="26"/>
      <c r="D956" s="26"/>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row>
    <row r="957" spans="1:30" ht="18.600000000000001">
      <c r="A957" s="28"/>
      <c r="B957" s="26"/>
      <c r="C957" s="26"/>
      <c r="D957" s="26"/>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row>
    <row r="958" spans="1:30" ht="18.600000000000001">
      <c r="A958" s="28"/>
      <c r="B958" s="26"/>
      <c r="C958" s="26"/>
      <c r="D958" s="26"/>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row>
    <row r="959" spans="1:30" ht="18.600000000000001">
      <c r="A959" s="28"/>
      <c r="B959" s="26"/>
      <c r="C959" s="26"/>
      <c r="D959" s="26"/>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row>
    <row r="960" spans="1:30" ht="18.600000000000001">
      <c r="A960" s="28"/>
      <c r="B960" s="26"/>
      <c r="C960" s="26"/>
      <c r="D960" s="26"/>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row>
    <row r="961" spans="1:30" ht="18.600000000000001">
      <c r="A961" s="28"/>
      <c r="B961" s="26"/>
      <c r="C961" s="26"/>
      <c r="D961" s="26"/>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row>
    <row r="962" spans="1:30" ht="18.600000000000001">
      <c r="A962" s="28"/>
      <c r="B962" s="26"/>
      <c r="C962" s="26"/>
      <c r="D962" s="26"/>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row>
    <row r="963" spans="1:30" ht="18.600000000000001">
      <c r="A963" s="28"/>
      <c r="B963" s="26"/>
      <c r="C963" s="26"/>
      <c r="D963" s="26"/>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row>
    <row r="964" spans="1:30" ht="18.600000000000001">
      <c r="A964" s="28"/>
      <c r="B964" s="26"/>
      <c r="C964" s="26"/>
      <c r="D964" s="26"/>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row>
    <row r="965" spans="1:30" ht="18.600000000000001">
      <c r="A965" s="28"/>
      <c r="B965" s="26"/>
      <c r="C965" s="26"/>
      <c r="D965" s="26"/>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row>
    <row r="966" spans="1:30" ht="18.600000000000001">
      <c r="A966" s="28"/>
      <c r="B966" s="26"/>
      <c r="C966" s="26"/>
      <c r="D966" s="26"/>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row>
    <row r="967" spans="1:30" ht="18.600000000000001">
      <c r="A967" s="28"/>
      <c r="B967" s="26"/>
      <c r="C967" s="26"/>
      <c r="D967" s="26"/>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row>
    <row r="968" spans="1:30" ht="18.600000000000001">
      <c r="A968" s="28"/>
      <c r="B968" s="26"/>
      <c r="C968" s="26"/>
      <c r="D968" s="26"/>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row>
    <row r="969" spans="1:30" ht="18.600000000000001">
      <c r="A969" s="28"/>
      <c r="B969" s="26"/>
      <c r="C969" s="26"/>
      <c r="D969" s="26"/>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row>
    <row r="970" spans="1:30" ht="18.600000000000001">
      <c r="A970" s="28"/>
      <c r="B970" s="26"/>
      <c r="C970" s="26"/>
      <c r="D970" s="26"/>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row>
    <row r="971" spans="1:30" ht="18.600000000000001">
      <c r="A971" s="28"/>
      <c r="B971" s="26"/>
      <c r="C971" s="26"/>
      <c r="D971" s="26"/>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row>
    <row r="972" spans="1:30" ht="18.600000000000001">
      <c r="A972" s="28"/>
      <c r="B972" s="26"/>
      <c r="C972" s="26"/>
      <c r="D972" s="26"/>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row>
    <row r="973" spans="1:30" ht="18.600000000000001">
      <c r="A973" s="28"/>
      <c r="B973" s="26"/>
      <c r="C973" s="26"/>
      <c r="D973" s="26"/>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row>
    <row r="974" spans="1:30" ht="18.600000000000001">
      <c r="A974" s="28"/>
      <c r="B974" s="26"/>
      <c r="C974" s="26"/>
      <c r="D974" s="26"/>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row>
    <row r="975" spans="1:30" ht="18.600000000000001">
      <c r="A975" s="28"/>
      <c r="B975" s="26"/>
      <c r="C975" s="26"/>
      <c r="D975" s="26"/>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row>
    <row r="976" spans="1:30" ht="18.600000000000001">
      <c r="A976" s="28"/>
      <c r="B976" s="26"/>
      <c r="C976" s="26"/>
      <c r="D976" s="26"/>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row>
    <row r="977" spans="1:30" ht="18.600000000000001">
      <c r="A977" s="28"/>
      <c r="B977" s="26"/>
      <c r="C977" s="26"/>
      <c r="D977" s="26"/>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row>
    <row r="978" spans="1:30" ht="18.600000000000001">
      <c r="A978" s="28"/>
      <c r="B978" s="26"/>
      <c r="C978" s="26"/>
      <c r="D978" s="26"/>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row>
    <row r="979" spans="1:30" ht="18.600000000000001">
      <c r="A979" s="28"/>
      <c r="B979" s="26"/>
      <c r="C979" s="26"/>
      <c r="D979" s="26"/>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row>
    <row r="980" spans="1:30" ht="18.600000000000001">
      <c r="A980" s="28"/>
      <c r="B980" s="26"/>
      <c r="C980" s="26"/>
      <c r="D980" s="26"/>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row>
    <row r="981" spans="1:30" ht="18.600000000000001">
      <c r="A981" s="28"/>
      <c r="B981" s="26"/>
      <c r="C981" s="26"/>
      <c r="D981" s="26"/>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row>
    <row r="982" spans="1:30" ht="18.600000000000001">
      <c r="A982" s="28"/>
      <c r="B982" s="26"/>
      <c r="C982" s="26"/>
      <c r="D982" s="26"/>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row>
    <row r="983" spans="1:30" ht="18.600000000000001">
      <c r="A983" s="28"/>
      <c r="B983" s="26"/>
      <c r="C983" s="26"/>
      <c r="D983" s="26"/>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row>
    <row r="984" spans="1:30" ht="18.600000000000001">
      <c r="A984" s="28"/>
      <c r="B984" s="26"/>
      <c r="C984" s="26"/>
      <c r="D984" s="26"/>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row>
    <row r="985" spans="1:30" ht="18.600000000000001">
      <c r="A985" s="28"/>
      <c r="B985" s="26"/>
      <c r="C985" s="26"/>
      <c r="D985" s="26"/>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row>
    <row r="986" spans="1:30" ht="18.600000000000001">
      <c r="A986" s="28"/>
      <c r="B986" s="26"/>
      <c r="C986" s="26"/>
      <c r="D986" s="26"/>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row>
    <row r="987" spans="1:30" ht="18.600000000000001">
      <c r="A987" s="28"/>
      <c r="B987" s="26"/>
      <c r="C987" s="26"/>
      <c r="D987" s="26"/>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row>
    <row r="988" spans="1:30" ht="18.600000000000001">
      <c r="A988" s="28"/>
      <c r="B988" s="26"/>
      <c r="C988" s="26"/>
      <c r="D988" s="26"/>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row>
    <row r="989" spans="1:30" ht="18.600000000000001">
      <c r="A989" s="28"/>
      <c r="B989" s="26"/>
      <c r="C989" s="26"/>
      <c r="D989" s="26"/>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row>
    <row r="990" spans="1:30" ht="18.600000000000001">
      <c r="A990" s="28"/>
      <c r="B990" s="26"/>
      <c r="C990" s="26"/>
      <c r="D990" s="26"/>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row>
    <row r="991" spans="1:30" ht="18.600000000000001">
      <c r="A991" s="28"/>
      <c r="B991" s="26"/>
      <c r="C991" s="26"/>
      <c r="D991" s="26"/>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row>
    <row r="992" spans="1:30" ht="18.600000000000001">
      <c r="A992" s="28"/>
      <c r="B992" s="26"/>
      <c r="C992" s="26"/>
      <c r="D992" s="26"/>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row>
    <row r="993" spans="1:30" ht="18.600000000000001">
      <c r="A993" s="28"/>
      <c r="B993" s="26"/>
      <c r="C993" s="26"/>
      <c r="D993" s="26"/>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row>
    <row r="994" spans="1:30" ht="18.600000000000001">
      <c r="A994" s="28"/>
      <c r="B994" s="26"/>
      <c r="C994" s="26"/>
      <c r="D994" s="26"/>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row>
    <row r="995" spans="1:30" ht="18.600000000000001">
      <c r="A995" s="28"/>
      <c r="B995" s="26"/>
      <c r="C995" s="26"/>
      <c r="D995" s="26"/>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row>
    <row r="996" spans="1:30" ht="18.600000000000001">
      <c r="A996" s="28"/>
      <c r="B996" s="26"/>
      <c r="C996" s="26"/>
      <c r="D996" s="26"/>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row>
    <row r="997" spans="1:30" ht="18.600000000000001">
      <c r="A997" s="28"/>
      <c r="B997" s="26"/>
      <c r="C997" s="26"/>
      <c r="D997" s="26"/>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row>
    <row r="998" spans="1:30" ht="18.600000000000001">
      <c r="A998" s="28"/>
      <c r="B998" s="26"/>
      <c r="C998" s="26"/>
      <c r="D998" s="26"/>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row>
    <row r="999" spans="1:30" ht="18.600000000000001">
      <c r="A999" s="26"/>
      <c r="B999" s="26"/>
      <c r="C999" s="26"/>
      <c r="D999" s="26"/>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row>
    <row r="1000" spans="1:30" ht="18.600000000000001">
      <c r="A1000" s="26"/>
      <c r="B1000" s="26"/>
      <c r="C1000" s="26"/>
      <c r="D1000" s="26"/>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ummaryRight="0"/>
  </sheetPr>
  <dimension ref="A1:XFD1000"/>
  <sheetViews>
    <sheetView topLeftCell="A17" workbookViewId="0">
      <selection activeCell="E19" sqref="A1:E100"/>
    </sheetView>
  </sheetViews>
  <sheetFormatPr defaultColWidth="12.6640625" defaultRowHeight="15.75" customHeight="1"/>
  <cols>
    <col min="1" max="1" width="4.6640625" bestFit="1" customWidth="1"/>
    <col min="2" max="2" width="12.109375" bestFit="1" customWidth="1"/>
    <col min="3" max="3" width="28" bestFit="1" customWidth="1"/>
    <col min="4" max="4" width="22" customWidth="1"/>
    <col min="5" max="5" width="112.6640625" customWidth="1"/>
    <col min="16384" max="16384" width="0" hidden="1" customWidth="1"/>
  </cols>
  <sheetData>
    <row r="1" spans="1:27 16384:16384" ht="167.4" hidden="1">
      <c r="A1" s="25">
        <v>1</v>
      </c>
      <c r="B1" s="26" t="s">
        <v>345</v>
      </c>
      <c r="C1" s="26" t="s">
        <v>982</v>
      </c>
      <c r="D1" s="26" t="s">
        <v>273</v>
      </c>
      <c r="E1" s="2" t="s">
        <v>983</v>
      </c>
      <c r="F1" s="2"/>
      <c r="G1" s="2"/>
      <c r="H1" s="2"/>
      <c r="I1" s="2"/>
      <c r="J1" s="2"/>
      <c r="K1" s="2"/>
      <c r="L1" s="2"/>
      <c r="M1" s="2"/>
      <c r="N1" s="2"/>
      <c r="O1" s="2"/>
      <c r="P1" s="2"/>
      <c r="Q1" s="2"/>
      <c r="R1" s="2"/>
      <c r="S1" s="2"/>
      <c r="T1" s="2"/>
      <c r="U1" s="2"/>
      <c r="V1" s="2"/>
      <c r="W1" s="2"/>
      <c r="X1" s="2"/>
      <c r="Y1" s="2"/>
      <c r="Z1" s="2"/>
      <c r="AA1" s="2"/>
      <c r="XFD1">
        <f ca="1">IF('Roll All'!$B$4="Roll!",RAND(),RAND())</f>
        <v>0.4200314262013084</v>
      </c>
    </row>
    <row r="2" spans="1:27 16384:16384" ht="74.400000000000006">
      <c r="A2" s="25">
        <f t="shared" ref="A2:A100" si="0">SUM(1+A1)</f>
        <v>2</v>
      </c>
      <c r="B2" s="26" t="s">
        <v>345</v>
      </c>
      <c r="C2" s="26" t="s">
        <v>984</v>
      </c>
      <c r="D2" s="26" t="s">
        <v>57</v>
      </c>
      <c r="E2" s="2" t="s">
        <v>985</v>
      </c>
      <c r="F2" s="2"/>
      <c r="G2" s="2"/>
      <c r="H2" s="2"/>
      <c r="I2" s="2"/>
      <c r="J2" s="2"/>
      <c r="K2" s="2"/>
      <c r="L2" s="2"/>
      <c r="M2" s="2"/>
      <c r="N2" s="2"/>
      <c r="O2" s="2"/>
      <c r="P2" s="2"/>
      <c r="Q2" s="2"/>
      <c r="R2" s="2"/>
      <c r="S2" s="2"/>
      <c r="T2" s="2"/>
      <c r="U2" s="2"/>
      <c r="V2" s="2"/>
      <c r="W2" s="2"/>
      <c r="X2" s="2"/>
      <c r="Y2" s="2"/>
      <c r="Z2" s="2"/>
      <c r="AA2" s="2"/>
    </row>
    <row r="3" spans="1:27 16384:16384" ht="148.80000000000001">
      <c r="A3" s="25">
        <f t="shared" si="0"/>
        <v>3</v>
      </c>
      <c r="B3" s="26" t="s">
        <v>345</v>
      </c>
      <c r="C3" s="26" t="s">
        <v>986</v>
      </c>
      <c r="D3" s="26" t="s">
        <v>237</v>
      </c>
      <c r="E3" s="27" t="s">
        <v>987</v>
      </c>
      <c r="F3" s="27"/>
      <c r="G3" s="27"/>
      <c r="H3" s="27"/>
      <c r="I3" s="27"/>
      <c r="J3" s="27"/>
      <c r="K3" s="27"/>
      <c r="L3" s="27"/>
      <c r="M3" s="27"/>
      <c r="N3" s="27"/>
      <c r="O3" s="27"/>
      <c r="P3" s="27"/>
      <c r="Q3" s="27"/>
      <c r="R3" s="27"/>
      <c r="S3" s="27"/>
      <c r="T3" s="27"/>
      <c r="U3" s="27"/>
      <c r="V3" s="27"/>
      <c r="W3" s="27"/>
      <c r="X3" s="27"/>
      <c r="Y3" s="27"/>
      <c r="Z3" s="27"/>
      <c r="AA3" s="27"/>
    </row>
    <row r="4" spans="1:27 16384:16384" ht="93">
      <c r="A4" s="25">
        <f t="shared" si="0"/>
        <v>4</v>
      </c>
      <c r="B4" s="26" t="s">
        <v>345</v>
      </c>
      <c r="C4" s="26" t="s">
        <v>988</v>
      </c>
      <c r="D4" s="26" t="s">
        <v>645</v>
      </c>
      <c r="E4" s="2" t="s">
        <v>989</v>
      </c>
      <c r="F4" s="2"/>
      <c r="G4" s="2"/>
      <c r="H4" s="2"/>
      <c r="I4" s="2"/>
      <c r="J4" s="2"/>
      <c r="K4" s="2"/>
      <c r="L4" s="2"/>
      <c r="M4" s="2"/>
      <c r="N4" s="2"/>
      <c r="O4" s="2"/>
      <c r="P4" s="2"/>
      <c r="Q4" s="2"/>
      <c r="R4" s="2"/>
      <c r="S4" s="2"/>
      <c r="T4" s="2"/>
      <c r="U4" s="2"/>
      <c r="V4" s="2"/>
      <c r="W4" s="2"/>
      <c r="X4" s="2"/>
      <c r="Y4" s="2"/>
      <c r="Z4" s="2"/>
      <c r="AA4" s="2"/>
    </row>
    <row r="5" spans="1:27 16384:16384" ht="55.8">
      <c r="A5" s="25">
        <f t="shared" si="0"/>
        <v>5</v>
      </c>
      <c r="B5" s="26" t="s">
        <v>345</v>
      </c>
      <c r="C5" s="26" t="s">
        <v>990</v>
      </c>
      <c r="D5" s="26" t="s">
        <v>557</v>
      </c>
      <c r="E5" s="2" t="s">
        <v>991</v>
      </c>
      <c r="F5" s="2"/>
      <c r="G5" s="2"/>
      <c r="H5" s="2"/>
      <c r="I5" s="2"/>
      <c r="J5" s="2"/>
      <c r="K5" s="2"/>
      <c r="L5" s="2"/>
      <c r="M5" s="2"/>
      <c r="N5" s="2"/>
      <c r="O5" s="2"/>
      <c r="P5" s="2"/>
      <c r="Q5" s="2"/>
      <c r="R5" s="2"/>
      <c r="S5" s="2"/>
      <c r="T5" s="2"/>
      <c r="U5" s="2"/>
      <c r="V5" s="2"/>
      <c r="W5" s="2"/>
      <c r="X5" s="2"/>
      <c r="Y5" s="2"/>
      <c r="Z5" s="2"/>
      <c r="AA5" s="2"/>
    </row>
    <row r="6" spans="1:27 16384:16384" ht="74.400000000000006">
      <c r="A6" s="25">
        <f t="shared" si="0"/>
        <v>6</v>
      </c>
      <c r="B6" s="26" t="s">
        <v>345</v>
      </c>
      <c r="C6" s="26" t="s">
        <v>992</v>
      </c>
      <c r="D6" s="26" t="s">
        <v>95</v>
      </c>
      <c r="E6" s="2" t="s">
        <v>993</v>
      </c>
      <c r="F6" s="2"/>
      <c r="G6" s="2"/>
      <c r="H6" s="2"/>
      <c r="I6" s="2"/>
      <c r="J6" s="2"/>
      <c r="K6" s="2"/>
      <c r="L6" s="2"/>
      <c r="M6" s="2"/>
      <c r="N6" s="2"/>
      <c r="O6" s="2"/>
      <c r="P6" s="2"/>
      <c r="Q6" s="2"/>
      <c r="R6" s="2"/>
      <c r="S6" s="2"/>
      <c r="T6" s="2"/>
      <c r="U6" s="2"/>
      <c r="V6" s="2"/>
      <c r="W6" s="2"/>
      <c r="X6" s="2"/>
      <c r="Y6" s="2"/>
      <c r="Z6" s="2"/>
      <c r="AA6" s="2"/>
    </row>
    <row r="7" spans="1:27 16384:16384" ht="74.400000000000006">
      <c r="A7" s="25">
        <f t="shared" si="0"/>
        <v>7</v>
      </c>
      <c r="B7" s="26" t="s">
        <v>345</v>
      </c>
      <c r="C7" s="26" t="s">
        <v>994</v>
      </c>
      <c r="D7" s="26" t="s">
        <v>245</v>
      </c>
      <c r="E7" s="2" t="s">
        <v>995</v>
      </c>
      <c r="F7" s="2"/>
      <c r="G7" s="2"/>
      <c r="H7" s="2"/>
      <c r="I7" s="2"/>
      <c r="J7" s="2"/>
      <c r="K7" s="2"/>
      <c r="L7" s="2"/>
      <c r="M7" s="2"/>
      <c r="N7" s="2"/>
      <c r="O7" s="2"/>
      <c r="P7" s="2"/>
      <c r="Q7" s="2"/>
      <c r="R7" s="2"/>
      <c r="S7" s="2"/>
      <c r="T7" s="2"/>
      <c r="U7" s="2"/>
      <c r="V7" s="2"/>
      <c r="W7" s="2"/>
      <c r="X7" s="2"/>
      <c r="Y7" s="2"/>
      <c r="Z7" s="2"/>
      <c r="AA7" s="2"/>
    </row>
    <row r="8" spans="1:27 16384:16384" ht="130.19999999999999">
      <c r="A8" s="25">
        <f t="shared" si="0"/>
        <v>8</v>
      </c>
      <c r="B8" s="26" t="s">
        <v>345</v>
      </c>
      <c r="C8" s="26" t="s">
        <v>996</v>
      </c>
      <c r="D8" s="26" t="s">
        <v>235</v>
      </c>
      <c r="E8" s="2" t="s">
        <v>997</v>
      </c>
      <c r="F8" s="2"/>
      <c r="G8" s="2"/>
      <c r="H8" s="2"/>
      <c r="I8" s="2"/>
      <c r="J8" s="2"/>
      <c r="K8" s="2"/>
      <c r="L8" s="2"/>
      <c r="M8" s="2"/>
      <c r="N8" s="2"/>
      <c r="O8" s="2"/>
      <c r="P8" s="2"/>
      <c r="Q8" s="2"/>
      <c r="R8" s="2"/>
      <c r="S8" s="2"/>
      <c r="T8" s="2"/>
      <c r="U8" s="2"/>
      <c r="V8" s="2"/>
      <c r="W8" s="2"/>
      <c r="X8" s="2"/>
      <c r="Y8" s="2"/>
      <c r="Z8" s="2"/>
      <c r="AA8" s="2"/>
    </row>
    <row r="9" spans="1:27 16384:16384" ht="55.8">
      <c r="A9" s="25">
        <f t="shared" si="0"/>
        <v>9</v>
      </c>
      <c r="B9" s="26" t="s">
        <v>345</v>
      </c>
      <c r="C9" s="26" t="s">
        <v>998</v>
      </c>
      <c r="D9" s="26" t="s">
        <v>999</v>
      </c>
      <c r="E9" s="2" t="s">
        <v>1000</v>
      </c>
      <c r="F9" s="2"/>
      <c r="G9" s="2"/>
      <c r="H9" s="2"/>
      <c r="I9" s="2"/>
      <c r="J9" s="2"/>
      <c r="K9" s="2"/>
      <c r="L9" s="2"/>
      <c r="M9" s="2"/>
      <c r="N9" s="2"/>
      <c r="O9" s="2"/>
      <c r="P9" s="2"/>
      <c r="Q9" s="2"/>
      <c r="R9" s="2"/>
      <c r="S9" s="2"/>
      <c r="T9" s="2"/>
      <c r="U9" s="2"/>
      <c r="V9" s="2"/>
      <c r="W9" s="2"/>
      <c r="X9" s="2"/>
      <c r="Y9" s="2"/>
      <c r="Z9" s="2"/>
      <c r="AA9" s="2"/>
    </row>
    <row r="10" spans="1:27 16384:16384" ht="55.8">
      <c r="A10" s="25">
        <f t="shared" si="0"/>
        <v>10</v>
      </c>
      <c r="B10" s="26" t="s">
        <v>345</v>
      </c>
      <c r="C10" s="26" t="s">
        <v>1001</v>
      </c>
      <c r="D10" s="26" t="s">
        <v>207</v>
      </c>
      <c r="E10" s="2" t="s">
        <v>1002</v>
      </c>
      <c r="F10" s="2"/>
      <c r="G10" s="2"/>
      <c r="H10" s="2"/>
      <c r="I10" s="2"/>
      <c r="J10" s="2"/>
      <c r="K10" s="2"/>
      <c r="L10" s="2"/>
      <c r="M10" s="2"/>
      <c r="N10" s="2"/>
      <c r="O10" s="2"/>
      <c r="P10" s="2"/>
      <c r="Q10" s="2"/>
      <c r="R10" s="2"/>
      <c r="S10" s="2"/>
      <c r="T10" s="2"/>
      <c r="U10" s="2"/>
      <c r="V10" s="2"/>
      <c r="W10" s="2"/>
      <c r="X10" s="2"/>
      <c r="Y10" s="2"/>
      <c r="Z10" s="2"/>
      <c r="AA10" s="2"/>
    </row>
    <row r="11" spans="1:27 16384:16384" ht="111.6">
      <c r="A11" s="25">
        <f t="shared" si="0"/>
        <v>11</v>
      </c>
      <c r="B11" s="26" t="s">
        <v>345</v>
      </c>
      <c r="C11" s="26" t="s">
        <v>1003</v>
      </c>
      <c r="D11" s="26" t="s">
        <v>95</v>
      </c>
      <c r="E11" s="2" t="s">
        <v>1004</v>
      </c>
      <c r="F11" s="2"/>
      <c r="G11" s="2"/>
      <c r="H11" s="2"/>
      <c r="I11" s="2"/>
      <c r="J11" s="2"/>
      <c r="K11" s="2"/>
      <c r="L11" s="2"/>
      <c r="M11" s="2"/>
      <c r="N11" s="2"/>
      <c r="O11" s="2"/>
      <c r="P11" s="2"/>
      <c r="Q11" s="2"/>
      <c r="R11" s="2"/>
      <c r="S11" s="2"/>
      <c r="T11" s="2"/>
      <c r="U11" s="2"/>
      <c r="V11" s="2"/>
      <c r="W11" s="2"/>
      <c r="X11" s="2"/>
      <c r="Y11" s="2"/>
      <c r="Z11" s="2"/>
      <c r="AA11" s="2"/>
    </row>
    <row r="12" spans="1:27 16384:16384" ht="55.8">
      <c r="A12" s="25">
        <f t="shared" si="0"/>
        <v>12</v>
      </c>
      <c r="B12" s="26" t="s">
        <v>345</v>
      </c>
      <c r="C12" s="26" t="s">
        <v>1005</v>
      </c>
      <c r="D12" s="26" t="s">
        <v>217</v>
      </c>
      <c r="E12" s="2" t="s">
        <v>1006</v>
      </c>
      <c r="F12" s="2"/>
      <c r="G12" s="2"/>
      <c r="H12" s="2"/>
      <c r="I12" s="2"/>
      <c r="J12" s="2"/>
      <c r="K12" s="2"/>
      <c r="L12" s="2"/>
      <c r="M12" s="2"/>
      <c r="N12" s="2"/>
      <c r="O12" s="2"/>
      <c r="P12" s="2"/>
      <c r="Q12" s="2"/>
      <c r="R12" s="2"/>
      <c r="S12" s="2"/>
      <c r="T12" s="2"/>
      <c r="U12" s="2"/>
      <c r="V12" s="2"/>
      <c r="W12" s="2"/>
      <c r="X12" s="2"/>
      <c r="Y12" s="2"/>
      <c r="Z12" s="2"/>
      <c r="AA12" s="2"/>
    </row>
    <row r="13" spans="1:27 16384:16384" ht="204.6">
      <c r="A13" s="25">
        <f t="shared" si="0"/>
        <v>13</v>
      </c>
      <c r="B13" s="26" t="s">
        <v>345</v>
      </c>
      <c r="C13" s="26" t="s">
        <v>1007</v>
      </c>
      <c r="D13" s="26" t="s">
        <v>273</v>
      </c>
      <c r="E13" s="2" t="s">
        <v>1008</v>
      </c>
      <c r="F13" s="2"/>
      <c r="G13" s="2"/>
      <c r="H13" s="2"/>
      <c r="I13" s="2"/>
      <c r="J13" s="2"/>
      <c r="K13" s="2"/>
      <c r="L13" s="2"/>
      <c r="M13" s="2"/>
      <c r="N13" s="2"/>
      <c r="O13" s="2"/>
      <c r="P13" s="2"/>
      <c r="Q13" s="2"/>
      <c r="R13" s="2"/>
      <c r="S13" s="2"/>
      <c r="T13" s="2"/>
      <c r="U13" s="2"/>
      <c r="V13" s="2"/>
      <c r="W13" s="2"/>
      <c r="X13" s="2"/>
      <c r="Y13" s="2"/>
      <c r="Z13" s="2"/>
      <c r="AA13" s="2"/>
    </row>
    <row r="14" spans="1:27 16384:16384" ht="55.8">
      <c r="A14" s="25">
        <f t="shared" si="0"/>
        <v>14</v>
      </c>
      <c r="B14" s="26" t="s">
        <v>345</v>
      </c>
      <c r="C14" s="26" t="s">
        <v>1009</v>
      </c>
      <c r="D14" s="26" t="s">
        <v>5</v>
      </c>
      <c r="E14" s="2" t="s">
        <v>1010</v>
      </c>
      <c r="F14" s="2"/>
      <c r="G14" s="2"/>
      <c r="H14" s="2"/>
      <c r="I14" s="2"/>
      <c r="J14" s="2"/>
      <c r="K14" s="2"/>
      <c r="L14" s="2"/>
      <c r="M14" s="2"/>
      <c r="N14" s="2"/>
      <c r="O14" s="2"/>
      <c r="P14" s="2"/>
      <c r="Q14" s="2"/>
      <c r="R14" s="2"/>
      <c r="S14" s="2"/>
      <c r="T14" s="2"/>
      <c r="U14" s="2"/>
      <c r="V14" s="2"/>
      <c r="W14" s="2"/>
      <c r="X14" s="2"/>
      <c r="Y14" s="2"/>
      <c r="Z14" s="2"/>
      <c r="AA14" s="2"/>
    </row>
    <row r="15" spans="1:27 16384:16384" ht="55.8">
      <c r="A15" s="25">
        <f t="shared" si="0"/>
        <v>15</v>
      </c>
      <c r="B15" s="26" t="s">
        <v>345</v>
      </c>
      <c r="C15" s="26" t="s">
        <v>1011</v>
      </c>
      <c r="D15" s="26" t="s">
        <v>123</v>
      </c>
      <c r="E15" s="2" t="s">
        <v>1012</v>
      </c>
      <c r="F15" s="2"/>
      <c r="G15" s="2"/>
      <c r="H15" s="2"/>
      <c r="I15" s="2"/>
      <c r="J15" s="2"/>
      <c r="K15" s="2"/>
      <c r="L15" s="2"/>
      <c r="M15" s="2"/>
      <c r="N15" s="2"/>
      <c r="O15" s="2"/>
      <c r="P15" s="2"/>
      <c r="Q15" s="2"/>
      <c r="R15" s="2"/>
      <c r="S15" s="2"/>
      <c r="T15" s="2"/>
      <c r="U15" s="2"/>
      <c r="V15" s="2"/>
      <c r="W15" s="2"/>
      <c r="X15" s="2"/>
      <c r="Y15" s="2"/>
      <c r="Z15" s="2"/>
      <c r="AA15" s="2"/>
    </row>
    <row r="16" spans="1:27 16384:16384" ht="74.400000000000006">
      <c r="A16" s="25">
        <f t="shared" si="0"/>
        <v>16</v>
      </c>
      <c r="B16" s="26" t="s">
        <v>345</v>
      </c>
      <c r="C16" s="26" t="s">
        <v>1013</v>
      </c>
      <c r="D16" s="26" t="s">
        <v>1014</v>
      </c>
      <c r="E16" s="2" t="s">
        <v>1015</v>
      </c>
      <c r="F16" s="2"/>
      <c r="G16" s="2"/>
      <c r="H16" s="2"/>
      <c r="I16" s="2"/>
      <c r="J16" s="2"/>
      <c r="K16" s="2"/>
      <c r="L16" s="2"/>
      <c r="M16" s="2"/>
      <c r="N16" s="2"/>
      <c r="O16" s="2"/>
      <c r="P16" s="2"/>
      <c r="Q16" s="2"/>
      <c r="R16" s="2"/>
      <c r="S16" s="2"/>
      <c r="T16" s="2"/>
      <c r="U16" s="2"/>
      <c r="V16" s="2"/>
      <c r="W16" s="2"/>
      <c r="X16" s="2"/>
      <c r="Y16" s="2"/>
      <c r="Z16" s="2"/>
      <c r="AA16" s="2"/>
    </row>
    <row r="17" spans="1:27" ht="74.400000000000006">
      <c r="A17" s="25">
        <f t="shared" si="0"/>
        <v>17</v>
      </c>
      <c r="B17" s="26" t="s">
        <v>345</v>
      </c>
      <c r="C17" s="26" t="s">
        <v>1016</v>
      </c>
      <c r="D17" s="26" t="s">
        <v>290</v>
      </c>
      <c r="E17" s="27" t="s">
        <v>1017</v>
      </c>
      <c r="F17" s="27"/>
      <c r="G17" s="27"/>
      <c r="H17" s="27"/>
      <c r="I17" s="27"/>
      <c r="J17" s="27"/>
      <c r="K17" s="27"/>
      <c r="L17" s="27"/>
      <c r="M17" s="27"/>
      <c r="N17" s="27"/>
      <c r="O17" s="27"/>
      <c r="P17" s="27"/>
      <c r="Q17" s="27"/>
      <c r="R17" s="27"/>
      <c r="S17" s="27"/>
      <c r="T17" s="27"/>
      <c r="U17" s="27"/>
      <c r="V17" s="27"/>
      <c r="W17" s="27"/>
      <c r="X17" s="27"/>
      <c r="Y17" s="27"/>
      <c r="Z17" s="27"/>
      <c r="AA17" s="27"/>
    </row>
    <row r="18" spans="1:27" ht="74.400000000000006">
      <c r="A18" s="25">
        <f t="shared" si="0"/>
        <v>18</v>
      </c>
      <c r="B18" s="26" t="s">
        <v>345</v>
      </c>
      <c r="C18" s="26" t="s">
        <v>1018</v>
      </c>
      <c r="D18" s="26" t="s">
        <v>290</v>
      </c>
      <c r="E18" s="2" t="s">
        <v>1019</v>
      </c>
      <c r="F18" s="2"/>
      <c r="G18" s="2"/>
      <c r="H18" s="2"/>
      <c r="I18" s="2"/>
      <c r="J18" s="2"/>
      <c r="K18" s="2"/>
      <c r="L18" s="2"/>
      <c r="M18" s="2"/>
      <c r="N18" s="2"/>
      <c r="O18" s="2"/>
      <c r="P18" s="2"/>
      <c r="Q18" s="2"/>
      <c r="R18" s="2"/>
      <c r="S18" s="2"/>
      <c r="T18" s="2"/>
      <c r="U18" s="2"/>
      <c r="V18" s="2"/>
      <c r="W18" s="2"/>
      <c r="X18" s="2"/>
      <c r="Y18" s="2"/>
      <c r="Z18" s="2"/>
      <c r="AA18" s="2"/>
    </row>
    <row r="19" spans="1:27" ht="74.400000000000006">
      <c r="A19" s="25">
        <f t="shared" si="0"/>
        <v>19</v>
      </c>
      <c r="B19" s="26" t="s">
        <v>345</v>
      </c>
      <c r="C19" s="26" t="s">
        <v>1020</v>
      </c>
      <c r="D19" s="26" t="s">
        <v>339</v>
      </c>
      <c r="E19" s="2" t="s">
        <v>1021</v>
      </c>
      <c r="F19" s="2"/>
      <c r="G19" s="2"/>
      <c r="H19" s="2"/>
      <c r="I19" s="2"/>
      <c r="J19" s="2"/>
      <c r="K19" s="2"/>
      <c r="L19" s="2"/>
      <c r="M19" s="2"/>
      <c r="N19" s="2"/>
      <c r="O19" s="2"/>
      <c r="P19" s="2"/>
      <c r="Q19" s="2"/>
      <c r="R19" s="2"/>
      <c r="S19" s="2"/>
      <c r="T19" s="2"/>
      <c r="U19" s="2"/>
      <c r="V19" s="2"/>
      <c r="W19" s="2"/>
      <c r="X19" s="2"/>
      <c r="Y19" s="2"/>
      <c r="Z19" s="2"/>
      <c r="AA19" s="2"/>
    </row>
    <row r="20" spans="1:27" ht="74.400000000000006">
      <c r="A20" s="25">
        <f t="shared" si="0"/>
        <v>20</v>
      </c>
      <c r="B20" s="31" t="s">
        <v>345</v>
      </c>
      <c r="C20" s="32" t="s">
        <v>1022</v>
      </c>
      <c r="D20" s="32" t="s">
        <v>339</v>
      </c>
      <c r="E20" s="33" t="s">
        <v>1023</v>
      </c>
      <c r="F20" s="2"/>
      <c r="G20" s="2"/>
      <c r="H20" s="2"/>
      <c r="I20" s="2"/>
      <c r="J20" s="2"/>
      <c r="K20" s="2"/>
      <c r="L20" s="2"/>
      <c r="M20" s="2"/>
      <c r="N20" s="2"/>
      <c r="O20" s="2"/>
      <c r="P20" s="2"/>
      <c r="Q20" s="2"/>
      <c r="R20" s="2"/>
      <c r="S20" s="2"/>
      <c r="T20" s="2"/>
      <c r="U20" s="2"/>
      <c r="V20" s="2"/>
      <c r="W20" s="2"/>
      <c r="X20" s="2"/>
      <c r="Y20" s="2"/>
      <c r="Z20" s="2"/>
      <c r="AA20" s="2"/>
    </row>
    <row r="21" spans="1:27" ht="74.400000000000006">
      <c r="A21" s="25">
        <f t="shared" si="0"/>
        <v>21</v>
      </c>
      <c r="B21" s="31" t="s">
        <v>345</v>
      </c>
      <c r="C21" s="32" t="s">
        <v>1024</v>
      </c>
      <c r="D21" s="32" t="s">
        <v>339</v>
      </c>
      <c r="E21" s="33" t="s">
        <v>1025</v>
      </c>
      <c r="F21" s="2"/>
      <c r="G21" s="2"/>
      <c r="H21" s="2"/>
      <c r="I21" s="2"/>
      <c r="J21" s="2"/>
      <c r="K21" s="2"/>
      <c r="L21" s="2"/>
      <c r="M21" s="2"/>
      <c r="N21" s="2"/>
      <c r="O21" s="2"/>
      <c r="P21" s="2"/>
      <c r="Q21" s="2"/>
      <c r="R21" s="2"/>
      <c r="S21" s="2"/>
      <c r="T21" s="2"/>
      <c r="U21" s="2"/>
      <c r="V21" s="2"/>
      <c r="W21" s="2"/>
      <c r="X21" s="2"/>
      <c r="Y21" s="2"/>
      <c r="Z21" s="2"/>
      <c r="AA21" s="2"/>
    </row>
    <row r="22" spans="1:27" ht="74.400000000000006">
      <c r="A22" s="25">
        <f t="shared" si="0"/>
        <v>22</v>
      </c>
      <c r="B22" s="26" t="s">
        <v>345</v>
      </c>
      <c r="C22" s="26" t="s">
        <v>1026</v>
      </c>
      <c r="D22" s="26" t="s">
        <v>339</v>
      </c>
      <c r="E22" s="2" t="s">
        <v>1027</v>
      </c>
      <c r="F22" s="2"/>
      <c r="G22" s="2"/>
      <c r="H22" s="2"/>
      <c r="I22" s="2"/>
      <c r="J22" s="2"/>
      <c r="K22" s="2"/>
      <c r="L22" s="2"/>
      <c r="M22" s="2"/>
      <c r="N22" s="2"/>
      <c r="O22" s="2"/>
      <c r="P22" s="2"/>
      <c r="Q22" s="2"/>
      <c r="R22" s="2"/>
      <c r="S22" s="2"/>
      <c r="T22" s="2"/>
      <c r="U22" s="2"/>
      <c r="V22" s="2"/>
      <c r="W22" s="2"/>
      <c r="X22" s="2"/>
      <c r="Y22" s="2"/>
      <c r="Z22" s="2"/>
      <c r="AA22" s="2"/>
    </row>
    <row r="23" spans="1:27" ht="93">
      <c r="A23" s="25">
        <f t="shared" si="0"/>
        <v>23</v>
      </c>
      <c r="B23" s="26" t="s">
        <v>1028</v>
      </c>
      <c r="C23" s="26" t="s">
        <v>1029</v>
      </c>
      <c r="D23" s="26" t="s">
        <v>217</v>
      </c>
      <c r="E23" s="2" t="s">
        <v>1030</v>
      </c>
      <c r="F23" s="2"/>
      <c r="G23" s="2"/>
      <c r="H23" s="2"/>
      <c r="I23" s="2"/>
      <c r="J23" s="2"/>
      <c r="K23" s="2"/>
      <c r="L23" s="2"/>
      <c r="M23" s="2"/>
      <c r="N23" s="2"/>
      <c r="O23" s="2"/>
      <c r="P23" s="2"/>
      <c r="Q23" s="2"/>
      <c r="R23" s="2"/>
      <c r="S23" s="2"/>
      <c r="T23" s="2"/>
      <c r="U23" s="2"/>
      <c r="V23" s="2"/>
      <c r="W23" s="2"/>
      <c r="X23" s="2"/>
      <c r="Y23" s="2"/>
      <c r="Z23" s="2"/>
      <c r="AA23" s="2"/>
    </row>
    <row r="24" spans="1:27" ht="111.6">
      <c r="A24" s="25">
        <f t="shared" si="0"/>
        <v>24</v>
      </c>
      <c r="B24" s="26" t="s">
        <v>407</v>
      </c>
      <c r="C24" s="26" t="s">
        <v>1031</v>
      </c>
      <c r="D24" s="26" t="s">
        <v>237</v>
      </c>
      <c r="E24" s="27" t="s">
        <v>1032</v>
      </c>
      <c r="F24" s="27"/>
      <c r="G24" s="27"/>
      <c r="H24" s="27"/>
      <c r="I24" s="27"/>
      <c r="J24" s="27"/>
      <c r="K24" s="27"/>
      <c r="L24" s="27"/>
      <c r="M24" s="27"/>
      <c r="N24" s="27"/>
      <c r="O24" s="27"/>
      <c r="P24" s="27"/>
      <c r="Q24" s="27"/>
      <c r="R24" s="27"/>
      <c r="S24" s="27"/>
      <c r="T24" s="27"/>
      <c r="U24" s="27"/>
      <c r="V24" s="27"/>
      <c r="W24" s="27"/>
      <c r="X24" s="27"/>
      <c r="Y24" s="27"/>
      <c r="Z24" s="27"/>
      <c r="AA24" s="27"/>
    </row>
    <row r="25" spans="1:27" ht="74.400000000000006">
      <c r="A25" s="25">
        <f t="shared" si="0"/>
        <v>25</v>
      </c>
      <c r="B25" s="26" t="s">
        <v>407</v>
      </c>
      <c r="C25" s="26" t="s">
        <v>1033</v>
      </c>
      <c r="D25" s="26" t="s">
        <v>520</v>
      </c>
      <c r="E25" s="2" t="s">
        <v>1034</v>
      </c>
      <c r="F25" s="2"/>
      <c r="G25" s="2"/>
      <c r="H25" s="2"/>
      <c r="I25" s="2"/>
      <c r="J25" s="2"/>
      <c r="K25" s="2"/>
      <c r="L25" s="2"/>
      <c r="M25" s="2"/>
      <c r="N25" s="2"/>
      <c r="O25" s="2"/>
      <c r="P25" s="2"/>
      <c r="Q25" s="2"/>
      <c r="R25" s="2"/>
      <c r="S25" s="2"/>
      <c r="T25" s="2"/>
      <c r="U25" s="2"/>
      <c r="V25" s="2"/>
      <c r="W25" s="2"/>
      <c r="X25" s="2"/>
      <c r="Y25" s="2"/>
      <c r="Z25" s="2"/>
      <c r="AA25" s="2"/>
    </row>
    <row r="26" spans="1:27" ht="55.8">
      <c r="A26" s="25">
        <f t="shared" si="0"/>
        <v>26</v>
      </c>
      <c r="B26" s="26" t="s">
        <v>407</v>
      </c>
      <c r="C26" s="26" t="s">
        <v>1035</v>
      </c>
      <c r="D26" s="26" t="s">
        <v>999</v>
      </c>
      <c r="E26" s="2" t="s">
        <v>1036</v>
      </c>
      <c r="F26" s="2"/>
      <c r="G26" s="2"/>
      <c r="H26" s="2"/>
      <c r="I26" s="2"/>
      <c r="J26" s="2"/>
      <c r="K26" s="2"/>
      <c r="L26" s="2"/>
      <c r="M26" s="2"/>
      <c r="N26" s="2"/>
      <c r="O26" s="2"/>
      <c r="P26" s="2"/>
      <c r="Q26" s="2"/>
      <c r="R26" s="2"/>
      <c r="S26" s="2"/>
      <c r="T26" s="2"/>
      <c r="U26" s="2"/>
      <c r="V26" s="2"/>
      <c r="W26" s="2"/>
      <c r="X26" s="2"/>
      <c r="Y26" s="2"/>
      <c r="Z26" s="2"/>
      <c r="AA26" s="2"/>
    </row>
    <row r="27" spans="1:27" ht="111.6">
      <c r="A27" s="25">
        <f t="shared" si="0"/>
        <v>27</v>
      </c>
      <c r="B27" s="26" t="s">
        <v>407</v>
      </c>
      <c r="C27" s="26" t="s">
        <v>1037</v>
      </c>
      <c r="D27" s="26" t="s">
        <v>95</v>
      </c>
      <c r="E27" s="2" t="s">
        <v>1038</v>
      </c>
      <c r="F27" s="2"/>
      <c r="G27" s="2"/>
      <c r="H27" s="2"/>
      <c r="I27" s="2"/>
      <c r="J27" s="2"/>
      <c r="K27" s="2"/>
      <c r="L27" s="2"/>
      <c r="M27" s="2"/>
      <c r="N27" s="2"/>
      <c r="O27" s="2"/>
      <c r="P27" s="2"/>
      <c r="Q27" s="2"/>
      <c r="R27" s="2"/>
      <c r="S27" s="2"/>
      <c r="T27" s="2"/>
      <c r="U27" s="2"/>
      <c r="V27" s="2"/>
      <c r="W27" s="2"/>
      <c r="X27" s="2"/>
      <c r="Y27" s="2"/>
      <c r="Z27" s="2"/>
      <c r="AA27" s="2"/>
    </row>
    <row r="28" spans="1:27" ht="74.400000000000006">
      <c r="A28" s="25">
        <f t="shared" si="0"/>
        <v>28</v>
      </c>
      <c r="B28" s="26" t="s">
        <v>407</v>
      </c>
      <c r="C28" s="26" t="s">
        <v>1039</v>
      </c>
      <c r="D28" s="26" t="s">
        <v>225</v>
      </c>
      <c r="E28" s="2" t="s">
        <v>1040</v>
      </c>
      <c r="F28" s="2"/>
      <c r="G28" s="2"/>
      <c r="H28" s="2"/>
      <c r="I28" s="2"/>
      <c r="J28" s="2"/>
      <c r="K28" s="2"/>
      <c r="L28" s="2"/>
      <c r="M28" s="2"/>
      <c r="N28" s="2"/>
      <c r="O28" s="2"/>
      <c r="P28" s="2"/>
      <c r="Q28" s="2"/>
      <c r="R28" s="2"/>
      <c r="S28" s="2"/>
      <c r="T28" s="2"/>
      <c r="U28" s="2"/>
      <c r="V28" s="2"/>
      <c r="W28" s="2"/>
      <c r="X28" s="2"/>
      <c r="Y28" s="2"/>
      <c r="Z28" s="2"/>
      <c r="AA28" s="2"/>
    </row>
    <row r="29" spans="1:27" ht="111.6">
      <c r="A29" s="25">
        <f t="shared" si="0"/>
        <v>29</v>
      </c>
      <c r="B29" s="26" t="s">
        <v>407</v>
      </c>
      <c r="C29" s="26" t="s">
        <v>1041</v>
      </c>
      <c r="D29" s="26" t="s">
        <v>213</v>
      </c>
      <c r="E29" s="2" t="s">
        <v>1042</v>
      </c>
      <c r="F29" s="2"/>
      <c r="G29" s="2"/>
      <c r="H29" s="2"/>
      <c r="I29" s="2"/>
      <c r="J29" s="2"/>
      <c r="K29" s="2"/>
      <c r="L29" s="2"/>
      <c r="M29" s="2"/>
      <c r="N29" s="2"/>
      <c r="O29" s="2"/>
      <c r="P29" s="2"/>
      <c r="Q29" s="2"/>
      <c r="R29" s="2"/>
      <c r="S29" s="2"/>
      <c r="T29" s="2"/>
      <c r="U29" s="2"/>
      <c r="V29" s="2"/>
      <c r="W29" s="2"/>
      <c r="X29" s="2"/>
      <c r="Y29" s="2"/>
      <c r="Z29" s="2"/>
      <c r="AA29" s="2"/>
    </row>
    <row r="30" spans="1:27" ht="74.400000000000006">
      <c r="A30" s="25">
        <f t="shared" si="0"/>
        <v>30</v>
      </c>
      <c r="B30" s="26" t="s">
        <v>407</v>
      </c>
      <c r="C30" s="26" t="s">
        <v>1043</v>
      </c>
      <c r="D30" s="26" t="s">
        <v>95</v>
      </c>
      <c r="E30" s="2" t="s">
        <v>1044</v>
      </c>
      <c r="F30" s="2"/>
      <c r="G30" s="2"/>
      <c r="H30" s="2"/>
      <c r="I30" s="2"/>
      <c r="J30" s="2"/>
      <c r="K30" s="2"/>
      <c r="L30" s="2"/>
      <c r="M30" s="2"/>
      <c r="N30" s="2"/>
      <c r="O30" s="2"/>
      <c r="P30" s="2"/>
      <c r="Q30" s="2"/>
      <c r="R30" s="2"/>
      <c r="S30" s="2"/>
      <c r="T30" s="2"/>
      <c r="U30" s="2"/>
      <c r="V30" s="2"/>
      <c r="W30" s="2"/>
      <c r="X30" s="2"/>
      <c r="Y30" s="2"/>
      <c r="Z30" s="2"/>
      <c r="AA30" s="2"/>
    </row>
    <row r="31" spans="1:27" ht="204.6">
      <c r="A31" s="25">
        <f t="shared" si="0"/>
        <v>31</v>
      </c>
      <c r="B31" s="26" t="s">
        <v>407</v>
      </c>
      <c r="C31" s="26" t="s">
        <v>1045</v>
      </c>
      <c r="D31" s="26" t="s">
        <v>520</v>
      </c>
      <c r="E31" s="2" t="s">
        <v>1046</v>
      </c>
      <c r="F31" s="2"/>
      <c r="G31" s="2"/>
      <c r="H31" s="2"/>
      <c r="I31" s="2"/>
      <c r="J31" s="2"/>
      <c r="K31" s="2"/>
      <c r="L31" s="2"/>
      <c r="M31" s="2"/>
      <c r="N31" s="2"/>
      <c r="O31" s="2"/>
      <c r="P31" s="2"/>
      <c r="Q31" s="2"/>
      <c r="R31" s="2"/>
      <c r="S31" s="2"/>
      <c r="T31" s="2"/>
      <c r="U31" s="2"/>
      <c r="V31" s="2"/>
      <c r="W31" s="2"/>
      <c r="X31" s="2"/>
      <c r="Y31" s="2"/>
      <c r="Z31" s="2"/>
      <c r="AA31" s="2"/>
    </row>
    <row r="32" spans="1:27" ht="111.6">
      <c r="A32" s="25">
        <f t="shared" si="0"/>
        <v>32</v>
      </c>
      <c r="B32" s="26" t="s">
        <v>407</v>
      </c>
      <c r="C32" s="26" t="s">
        <v>1047</v>
      </c>
      <c r="D32" s="26" t="s">
        <v>95</v>
      </c>
      <c r="E32" s="2" t="s">
        <v>1048</v>
      </c>
      <c r="F32" s="2"/>
      <c r="G32" s="2"/>
      <c r="H32" s="2"/>
      <c r="I32" s="2"/>
      <c r="J32" s="2"/>
      <c r="K32" s="2"/>
      <c r="L32" s="2"/>
      <c r="M32" s="2"/>
      <c r="N32" s="2"/>
      <c r="O32" s="2"/>
      <c r="P32" s="2"/>
      <c r="Q32" s="2"/>
      <c r="R32" s="2"/>
      <c r="S32" s="2"/>
      <c r="T32" s="2"/>
      <c r="U32" s="2"/>
      <c r="V32" s="2"/>
      <c r="W32" s="2"/>
      <c r="X32" s="2"/>
      <c r="Y32" s="2"/>
      <c r="Z32" s="2"/>
      <c r="AA32" s="2"/>
    </row>
    <row r="33" spans="1:27" ht="111.6">
      <c r="A33" s="25">
        <f t="shared" si="0"/>
        <v>33</v>
      </c>
      <c r="B33" s="26" t="s">
        <v>407</v>
      </c>
      <c r="C33" s="26" t="s">
        <v>1049</v>
      </c>
      <c r="D33" s="26" t="s">
        <v>209</v>
      </c>
      <c r="E33" s="2" t="s">
        <v>1050</v>
      </c>
      <c r="F33" s="2"/>
      <c r="G33" s="2"/>
      <c r="H33" s="2"/>
      <c r="I33" s="2"/>
      <c r="J33" s="2"/>
      <c r="K33" s="2"/>
      <c r="L33" s="2"/>
      <c r="M33" s="2"/>
      <c r="N33" s="2"/>
      <c r="O33" s="2"/>
      <c r="P33" s="2"/>
      <c r="Q33" s="2"/>
      <c r="R33" s="2"/>
      <c r="S33" s="2"/>
      <c r="T33" s="2"/>
      <c r="U33" s="2"/>
      <c r="V33" s="2"/>
      <c r="W33" s="2"/>
      <c r="X33" s="2"/>
      <c r="Y33" s="2"/>
      <c r="Z33" s="2"/>
      <c r="AA33" s="2"/>
    </row>
    <row r="34" spans="1:27" ht="74.400000000000006">
      <c r="A34" s="25">
        <f t="shared" si="0"/>
        <v>34</v>
      </c>
      <c r="B34" s="26" t="s">
        <v>407</v>
      </c>
      <c r="C34" s="26" t="s">
        <v>1051</v>
      </c>
      <c r="D34" s="26" t="s">
        <v>883</v>
      </c>
      <c r="E34" s="2" t="s">
        <v>1052</v>
      </c>
      <c r="F34" s="2"/>
      <c r="G34" s="2"/>
      <c r="H34" s="2"/>
      <c r="I34" s="2"/>
      <c r="J34" s="2"/>
      <c r="K34" s="2"/>
      <c r="L34" s="2"/>
      <c r="M34" s="2"/>
      <c r="N34" s="2"/>
      <c r="O34" s="2"/>
      <c r="P34" s="2"/>
      <c r="Q34" s="2"/>
      <c r="R34" s="2"/>
      <c r="S34" s="2"/>
      <c r="T34" s="2"/>
      <c r="U34" s="2"/>
      <c r="V34" s="2"/>
      <c r="W34" s="2"/>
      <c r="X34" s="2"/>
      <c r="Y34" s="2"/>
      <c r="Z34" s="2"/>
      <c r="AA34" s="2"/>
    </row>
    <row r="35" spans="1:27" ht="111.6">
      <c r="A35" s="25">
        <f t="shared" si="0"/>
        <v>35</v>
      </c>
      <c r="B35" s="26" t="s">
        <v>407</v>
      </c>
      <c r="C35" s="26" t="s">
        <v>1053</v>
      </c>
      <c r="D35" s="26" t="s">
        <v>57</v>
      </c>
      <c r="E35" s="2" t="s">
        <v>1054</v>
      </c>
      <c r="F35" s="2"/>
      <c r="G35" s="2"/>
      <c r="H35" s="2"/>
      <c r="I35" s="2"/>
      <c r="J35" s="2"/>
      <c r="K35" s="2"/>
      <c r="L35" s="2"/>
      <c r="M35" s="2"/>
      <c r="N35" s="2"/>
      <c r="O35" s="2"/>
      <c r="P35" s="2"/>
      <c r="Q35" s="2"/>
      <c r="R35" s="2"/>
      <c r="S35" s="2"/>
      <c r="T35" s="2"/>
      <c r="U35" s="2"/>
      <c r="V35" s="2"/>
      <c r="W35" s="2"/>
      <c r="X35" s="2"/>
      <c r="Y35" s="2"/>
      <c r="Z35" s="2"/>
      <c r="AA35" s="2"/>
    </row>
    <row r="36" spans="1:27" ht="111.6">
      <c r="A36" s="25">
        <f t="shared" si="0"/>
        <v>36</v>
      </c>
      <c r="B36" s="26" t="s">
        <v>407</v>
      </c>
      <c r="C36" s="26" t="s">
        <v>1055</v>
      </c>
      <c r="D36" s="26" t="s">
        <v>225</v>
      </c>
      <c r="E36" s="2" t="s">
        <v>1056</v>
      </c>
      <c r="F36" s="2"/>
      <c r="G36" s="2"/>
      <c r="H36" s="2"/>
      <c r="I36" s="2"/>
      <c r="J36" s="2"/>
      <c r="K36" s="2"/>
      <c r="L36" s="2"/>
      <c r="M36" s="2"/>
      <c r="N36" s="2"/>
      <c r="O36" s="2"/>
      <c r="P36" s="2"/>
      <c r="Q36" s="2"/>
      <c r="R36" s="2"/>
      <c r="S36" s="2"/>
      <c r="T36" s="2"/>
      <c r="U36" s="2"/>
      <c r="V36" s="2"/>
      <c r="W36" s="2"/>
      <c r="X36" s="2"/>
      <c r="Y36" s="2"/>
      <c r="Z36" s="2"/>
      <c r="AA36" s="2"/>
    </row>
    <row r="37" spans="1:27" ht="74.400000000000006">
      <c r="A37" s="25">
        <f t="shared" si="0"/>
        <v>37</v>
      </c>
      <c r="B37" s="26" t="s">
        <v>407</v>
      </c>
      <c r="C37" s="26" t="s">
        <v>1057</v>
      </c>
      <c r="D37" s="26" t="s">
        <v>217</v>
      </c>
      <c r="E37" s="2" t="s">
        <v>1058</v>
      </c>
      <c r="F37" s="2"/>
      <c r="G37" s="2"/>
      <c r="H37" s="2"/>
      <c r="I37" s="2"/>
      <c r="J37" s="2"/>
      <c r="K37" s="2"/>
      <c r="L37" s="2"/>
      <c r="M37" s="2"/>
      <c r="N37" s="2"/>
      <c r="O37" s="2"/>
      <c r="P37" s="2"/>
      <c r="Q37" s="2"/>
      <c r="R37" s="2"/>
      <c r="S37" s="2"/>
      <c r="T37" s="2"/>
      <c r="U37" s="2"/>
      <c r="V37" s="2"/>
      <c r="W37" s="2"/>
      <c r="X37" s="2"/>
      <c r="Y37" s="2"/>
      <c r="Z37" s="2"/>
      <c r="AA37" s="2"/>
    </row>
    <row r="38" spans="1:27" ht="74.400000000000006">
      <c r="A38" s="25">
        <f t="shared" si="0"/>
        <v>38</v>
      </c>
      <c r="B38" s="26" t="s">
        <v>407</v>
      </c>
      <c r="C38" s="26" t="s">
        <v>1059</v>
      </c>
      <c r="D38" s="26" t="s">
        <v>645</v>
      </c>
      <c r="E38" s="2" t="s">
        <v>1060</v>
      </c>
      <c r="F38" s="2"/>
      <c r="G38" s="2"/>
      <c r="H38" s="2"/>
      <c r="I38" s="2"/>
      <c r="J38" s="2"/>
      <c r="K38" s="2"/>
      <c r="L38" s="2"/>
      <c r="M38" s="2"/>
      <c r="N38" s="2"/>
      <c r="O38" s="2"/>
      <c r="P38" s="2"/>
      <c r="Q38" s="2"/>
      <c r="R38" s="2"/>
      <c r="S38" s="2"/>
      <c r="T38" s="2"/>
      <c r="U38" s="2"/>
      <c r="V38" s="2"/>
      <c r="W38" s="2"/>
      <c r="X38" s="2"/>
      <c r="Y38" s="2"/>
      <c r="Z38" s="2"/>
      <c r="AA38" s="2"/>
    </row>
    <row r="39" spans="1:27" ht="186">
      <c r="A39" s="25">
        <f t="shared" si="0"/>
        <v>39</v>
      </c>
      <c r="B39" s="26" t="s">
        <v>407</v>
      </c>
      <c r="C39" s="26" t="s">
        <v>1061</v>
      </c>
      <c r="D39" s="26" t="s">
        <v>1062</v>
      </c>
      <c r="E39" s="2" t="s">
        <v>1063</v>
      </c>
      <c r="F39" s="2"/>
      <c r="G39" s="2"/>
      <c r="H39" s="2"/>
      <c r="I39" s="2"/>
      <c r="J39" s="2"/>
      <c r="K39" s="2"/>
      <c r="L39" s="2"/>
      <c r="M39" s="2"/>
      <c r="N39" s="2"/>
      <c r="O39" s="2"/>
      <c r="P39" s="2"/>
      <c r="Q39" s="2"/>
      <c r="R39" s="2"/>
      <c r="S39" s="2"/>
      <c r="T39" s="2"/>
      <c r="U39" s="2"/>
      <c r="V39" s="2"/>
      <c r="W39" s="2"/>
      <c r="X39" s="2"/>
      <c r="Y39" s="2"/>
      <c r="Z39" s="2"/>
      <c r="AA39" s="2"/>
    </row>
    <row r="40" spans="1:27" ht="223.2">
      <c r="A40" s="25">
        <f t="shared" si="0"/>
        <v>40</v>
      </c>
      <c r="B40" s="26" t="s">
        <v>407</v>
      </c>
      <c r="C40" s="26" t="s">
        <v>1064</v>
      </c>
      <c r="D40" s="26" t="s">
        <v>71</v>
      </c>
      <c r="E40" s="2" t="s">
        <v>1065</v>
      </c>
      <c r="F40" s="2"/>
      <c r="G40" s="2"/>
      <c r="H40" s="2"/>
      <c r="I40" s="2"/>
      <c r="J40" s="2"/>
      <c r="K40" s="2"/>
      <c r="L40" s="2"/>
      <c r="M40" s="2"/>
      <c r="N40" s="2"/>
      <c r="O40" s="2"/>
      <c r="P40" s="2"/>
      <c r="Q40" s="2"/>
      <c r="R40" s="2"/>
      <c r="S40" s="2"/>
      <c r="T40" s="2"/>
      <c r="U40" s="2"/>
      <c r="V40" s="2"/>
      <c r="W40" s="2"/>
      <c r="X40" s="2"/>
      <c r="Y40" s="2"/>
      <c r="Z40" s="2"/>
      <c r="AA40" s="2"/>
    </row>
    <row r="41" spans="1:27" ht="74.400000000000006">
      <c r="A41" s="25">
        <f t="shared" si="0"/>
        <v>41</v>
      </c>
      <c r="B41" s="26" t="s">
        <v>407</v>
      </c>
      <c r="C41" s="26" t="s">
        <v>1066</v>
      </c>
      <c r="D41" s="26" t="s">
        <v>207</v>
      </c>
      <c r="E41" s="2" t="s">
        <v>1067</v>
      </c>
      <c r="F41" s="2"/>
      <c r="G41" s="2"/>
      <c r="H41" s="2"/>
      <c r="I41" s="2"/>
      <c r="J41" s="2"/>
      <c r="K41" s="2"/>
      <c r="L41" s="2"/>
      <c r="M41" s="2"/>
      <c r="N41" s="2"/>
      <c r="O41" s="2"/>
      <c r="P41" s="2"/>
      <c r="Q41" s="2"/>
      <c r="R41" s="2"/>
      <c r="S41" s="2"/>
      <c r="T41" s="2"/>
      <c r="U41" s="2"/>
      <c r="V41" s="2"/>
      <c r="W41" s="2"/>
      <c r="X41" s="2"/>
      <c r="Y41" s="2"/>
      <c r="Z41" s="2"/>
      <c r="AA41" s="2"/>
    </row>
    <row r="42" spans="1:27" ht="130.19999999999999">
      <c r="A42" s="25">
        <f t="shared" si="0"/>
        <v>42</v>
      </c>
      <c r="B42" s="26" t="s">
        <v>407</v>
      </c>
      <c r="C42" s="26" t="s">
        <v>1068</v>
      </c>
      <c r="D42" s="26" t="s">
        <v>5</v>
      </c>
      <c r="E42" s="2" t="s">
        <v>1069</v>
      </c>
      <c r="F42" s="2"/>
      <c r="G42" s="2"/>
      <c r="H42" s="2"/>
      <c r="I42" s="2"/>
      <c r="J42" s="2"/>
      <c r="K42" s="2"/>
      <c r="L42" s="2"/>
      <c r="M42" s="2"/>
      <c r="N42" s="2"/>
      <c r="O42" s="2"/>
      <c r="P42" s="2"/>
      <c r="Q42" s="2"/>
      <c r="R42" s="2"/>
      <c r="S42" s="2"/>
      <c r="T42" s="2"/>
      <c r="U42" s="2"/>
      <c r="V42" s="2"/>
      <c r="W42" s="2"/>
      <c r="X42" s="2"/>
      <c r="Y42" s="2"/>
      <c r="Z42" s="2"/>
      <c r="AA42" s="2"/>
    </row>
    <row r="43" spans="1:27" ht="130.19999999999999">
      <c r="A43" s="25">
        <f t="shared" si="0"/>
        <v>43</v>
      </c>
      <c r="B43" s="26" t="s">
        <v>407</v>
      </c>
      <c r="C43" s="26" t="s">
        <v>1070</v>
      </c>
      <c r="D43" s="26" t="s">
        <v>520</v>
      </c>
      <c r="E43" s="2" t="s">
        <v>1071</v>
      </c>
      <c r="F43" s="2"/>
      <c r="G43" s="2"/>
      <c r="H43" s="2"/>
      <c r="I43" s="2"/>
      <c r="J43" s="2"/>
      <c r="K43" s="2"/>
      <c r="L43" s="2"/>
      <c r="M43" s="2"/>
      <c r="N43" s="2"/>
      <c r="O43" s="2"/>
      <c r="P43" s="2"/>
      <c r="Q43" s="2"/>
      <c r="R43" s="2"/>
      <c r="S43" s="2"/>
      <c r="T43" s="2"/>
      <c r="U43" s="2"/>
      <c r="V43" s="2"/>
      <c r="W43" s="2"/>
      <c r="X43" s="2"/>
      <c r="Y43" s="2"/>
      <c r="Z43" s="2"/>
      <c r="AA43" s="2"/>
    </row>
    <row r="44" spans="1:27" ht="55.8">
      <c r="A44" s="25">
        <f t="shared" si="0"/>
        <v>44</v>
      </c>
      <c r="B44" s="26" t="s">
        <v>407</v>
      </c>
      <c r="C44" s="26" t="s">
        <v>1072</v>
      </c>
      <c r="D44" s="26" t="s">
        <v>19</v>
      </c>
      <c r="E44" s="2" t="s">
        <v>1073</v>
      </c>
      <c r="F44" s="2"/>
      <c r="G44" s="2"/>
      <c r="H44" s="2"/>
      <c r="I44" s="2"/>
      <c r="J44" s="2"/>
      <c r="K44" s="2"/>
      <c r="L44" s="2"/>
      <c r="M44" s="2"/>
      <c r="N44" s="2"/>
      <c r="O44" s="2"/>
      <c r="P44" s="2"/>
      <c r="Q44" s="2"/>
      <c r="R44" s="2"/>
      <c r="S44" s="2"/>
      <c r="T44" s="2"/>
      <c r="U44" s="2"/>
      <c r="V44" s="2"/>
      <c r="W44" s="2"/>
      <c r="X44" s="2"/>
      <c r="Y44" s="2"/>
      <c r="Z44" s="2"/>
      <c r="AA44" s="2"/>
    </row>
    <row r="45" spans="1:27" ht="93">
      <c r="A45" s="25">
        <f t="shared" si="0"/>
        <v>45</v>
      </c>
      <c r="B45" s="26" t="s">
        <v>407</v>
      </c>
      <c r="C45" s="26" t="s">
        <v>1074</v>
      </c>
      <c r="D45" s="26" t="s">
        <v>645</v>
      </c>
      <c r="E45" s="2" t="s">
        <v>1075</v>
      </c>
      <c r="F45" s="2"/>
      <c r="G45" s="2"/>
      <c r="H45" s="2"/>
      <c r="I45" s="2"/>
      <c r="J45" s="2"/>
      <c r="K45" s="2"/>
      <c r="L45" s="2"/>
      <c r="M45" s="2"/>
      <c r="N45" s="2"/>
      <c r="O45" s="2"/>
      <c r="P45" s="2"/>
      <c r="Q45" s="2"/>
      <c r="R45" s="2"/>
      <c r="S45" s="2"/>
      <c r="T45" s="2"/>
      <c r="U45" s="2"/>
      <c r="V45" s="2"/>
      <c r="W45" s="2"/>
      <c r="X45" s="2"/>
      <c r="Y45" s="2"/>
      <c r="Z45" s="2"/>
      <c r="AA45" s="2"/>
    </row>
    <row r="46" spans="1:27" ht="223.2">
      <c r="A46" s="25">
        <f t="shared" si="0"/>
        <v>46</v>
      </c>
      <c r="B46" s="26" t="s">
        <v>407</v>
      </c>
      <c r="C46" s="26" t="s">
        <v>1076</v>
      </c>
      <c r="D46" s="26" t="s">
        <v>1077</v>
      </c>
      <c r="E46" s="2" t="s">
        <v>1078</v>
      </c>
      <c r="F46" s="2"/>
      <c r="G46" s="2"/>
      <c r="H46" s="2"/>
      <c r="I46" s="2"/>
      <c r="J46" s="2"/>
      <c r="K46" s="2"/>
      <c r="L46" s="2"/>
      <c r="M46" s="2"/>
      <c r="N46" s="2"/>
      <c r="O46" s="2"/>
      <c r="P46" s="2"/>
      <c r="Q46" s="2"/>
      <c r="R46" s="2"/>
      <c r="S46" s="2"/>
      <c r="T46" s="2"/>
      <c r="U46" s="2"/>
      <c r="V46" s="2"/>
      <c r="W46" s="2"/>
      <c r="X46" s="2"/>
      <c r="Y46" s="2"/>
      <c r="Z46" s="2"/>
      <c r="AA46" s="2"/>
    </row>
    <row r="47" spans="1:27" ht="130.19999999999999">
      <c r="A47" s="25">
        <f t="shared" si="0"/>
        <v>47</v>
      </c>
      <c r="B47" s="26" t="s">
        <v>407</v>
      </c>
      <c r="C47" s="26" t="s">
        <v>1079</v>
      </c>
      <c r="D47" s="26" t="s">
        <v>273</v>
      </c>
      <c r="E47" s="2" t="s">
        <v>1080</v>
      </c>
      <c r="F47" s="2"/>
      <c r="G47" s="2"/>
      <c r="H47" s="2"/>
      <c r="I47" s="2"/>
      <c r="J47" s="2"/>
      <c r="K47" s="2"/>
      <c r="L47" s="2"/>
      <c r="M47" s="2"/>
      <c r="N47" s="2"/>
      <c r="O47" s="2"/>
      <c r="P47" s="2"/>
      <c r="Q47" s="2"/>
      <c r="R47" s="2"/>
      <c r="S47" s="2"/>
      <c r="T47" s="2"/>
      <c r="U47" s="2"/>
      <c r="V47" s="2"/>
      <c r="W47" s="2"/>
      <c r="X47" s="2"/>
      <c r="Y47" s="2"/>
      <c r="Z47" s="2"/>
      <c r="AA47" s="2"/>
    </row>
    <row r="48" spans="1:27" ht="130.19999999999999">
      <c r="A48" s="25">
        <f t="shared" si="0"/>
        <v>48</v>
      </c>
      <c r="B48" s="26" t="s">
        <v>407</v>
      </c>
      <c r="C48" s="26" t="s">
        <v>1081</v>
      </c>
      <c r="D48" s="26" t="s">
        <v>201</v>
      </c>
      <c r="E48" s="2" t="s">
        <v>1082</v>
      </c>
      <c r="F48" s="2"/>
      <c r="G48" s="2"/>
      <c r="H48" s="2"/>
      <c r="I48" s="2"/>
      <c r="J48" s="2"/>
      <c r="K48" s="2"/>
      <c r="L48" s="2"/>
      <c r="M48" s="2"/>
      <c r="N48" s="2"/>
      <c r="O48" s="2"/>
      <c r="P48" s="2"/>
      <c r="Q48" s="2"/>
      <c r="R48" s="2"/>
      <c r="S48" s="2"/>
      <c r="T48" s="2"/>
      <c r="U48" s="2"/>
      <c r="V48" s="2"/>
      <c r="W48" s="2"/>
      <c r="X48" s="2"/>
      <c r="Y48" s="2"/>
      <c r="Z48" s="2"/>
      <c r="AA48" s="2"/>
    </row>
    <row r="49" spans="1:27" ht="55.8">
      <c r="A49" s="25">
        <f t="shared" si="0"/>
        <v>49</v>
      </c>
      <c r="B49" s="26" t="s">
        <v>407</v>
      </c>
      <c r="C49" s="26" t="s">
        <v>1083</v>
      </c>
      <c r="D49" s="26" t="s">
        <v>133</v>
      </c>
      <c r="E49" s="2" t="s">
        <v>1084</v>
      </c>
      <c r="F49" s="2"/>
      <c r="G49" s="2"/>
      <c r="H49" s="2"/>
      <c r="I49" s="2"/>
      <c r="J49" s="2"/>
      <c r="K49" s="2"/>
      <c r="L49" s="2"/>
      <c r="M49" s="2"/>
      <c r="N49" s="2"/>
      <c r="O49" s="2"/>
      <c r="P49" s="2"/>
      <c r="Q49" s="2"/>
      <c r="R49" s="2"/>
      <c r="S49" s="2"/>
      <c r="T49" s="2"/>
      <c r="U49" s="2"/>
      <c r="V49" s="2"/>
      <c r="W49" s="2"/>
      <c r="X49" s="2"/>
      <c r="Y49" s="2"/>
      <c r="Z49" s="2"/>
      <c r="AA49" s="2"/>
    </row>
    <row r="50" spans="1:27" ht="74.400000000000006">
      <c r="A50" s="25">
        <f t="shared" si="0"/>
        <v>50</v>
      </c>
      <c r="B50" s="26" t="s">
        <v>407</v>
      </c>
      <c r="C50" s="26" t="s">
        <v>1085</v>
      </c>
      <c r="D50" s="26" t="s">
        <v>1014</v>
      </c>
      <c r="E50" s="2" t="s">
        <v>1086</v>
      </c>
      <c r="F50" s="2"/>
      <c r="G50" s="2"/>
      <c r="H50" s="2"/>
      <c r="I50" s="2"/>
      <c r="J50" s="2"/>
      <c r="K50" s="2"/>
      <c r="L50" s="2"/>
      <c r="M50" s="2"/>
      <c r="N50" s="2"/>
      <c r="O50" s="2"/>
      <c r="P50" s="2"/>
      <c r="Q50" s="2"/>
      <c r="R50" s="2"/>
      <c r="S50" s="2"/>
      <c r="T50" s="2"/>
      <c r="U50" s="2"/>
      <c r="V50" s="2"/>
      <c r="W50" s="2"/>
      <c r="X50" s="2"/>
      <c r="Y50" s="2"/>
      <c r="Z50" s="2"/>
      <c r="AA50" s="2"/>
    </row>
    <row r="51" spans="1:27" ht="93">
      <c r="A51" s="25">
        <f t="shared" si="0"/>
        <v>51</v>
      </c>
      <c r="B51" s="26" t="s">
        <v>407</v>
      </c>
      <c r="C51" s="26" t="s">
        <v>1087</v>
      </c>
      <c r="D51" s="26" t="s">
        <v>290</v>
      </c>
      <c r="E51" s="2" t="s">
        <v>1088</v>
      </c>
      <c r="F51" s="2"/>
      <c r="G51" s="2"/>
      <c r="H51" s="2"/>
      <c r="I51" s="2"/>
      <c r="J51" s="2"/>
      <c r="K51" s="2"/>
      <c r="L51" s="2"/>
      <c r="M51" s="2"/>
      <c r="N51" s="2"/>
      <c r="O51" s="2"/>
      <c r="P51" s="2"/>
      <c r="Q51" s="2"/>
      <c r="R51" s="2"/>
      <c r="S51" s="2"/>
      <c r="T51" s="2"/>
      <c r="U51" s="2"/>
      <c r="V51" s="2"/>
      <c r="W51" s="2"/>
      <c r="X51" s="2"/>
      <c r="Y51" s="2"/>
      <c r="Z51" s="2"/>
      <c r="AA51" s="2"/>
    </row>
    <row r="52" spans="1:27" ht="93">
      <c r="A52" s="25">
        <f t="shared" si="0"/>
        <v>52</v>
      </c>
      <c r="B52" s="26" t="s">
        <v>407</v>
      </c>
      <c r="C52" s="26" t="s">
        <v>1089</v>
      </c>
      <c r="D52" s="26" t="s">
        <v>103</v>
      </c>
      <c r="E52" s="2" t="s">
        <v>1090</v>
      </c>
      <c r="F52" s="2"/>
      <c r="G52" s="2"/>
      <c r="H52" s="2"/>
      <c r="I52" s="2"/>
      <c r="J52" s="2"/>
      <c r="K52" s="2"/>
      <c r="L52" s="2"/>
      <c r="M52" s="2"/>
      <c r="N52" s="2"/>
      <c r="O52" s="2"/>
      <c r="P52" s="2"/>
      <c r="Q52" s="2"/>
      <c r="R52" s="2"/>
      <c r="S52" s="2"/>
      <c r="T52" s="2"/>
      <c r="U52" s="2"/>
      <c r="V52" s="2"/>
      <c r="W52" s="2"/>
      <c r="X52" s="2"/>
      <c r="Y52" s="2"/>
      <c r="Z52" s="2"/>
      <c r="AA52" s="2"/>
    </row>
    <row r="53" spans="1:27" ht="93">
      <c r="A53" s="25">
        <f t="shared" si="0"/>
        <v>53</v>
      </c>
      <c r="B53" s="26" t="s">
        <v>407</v>
      </c>
      <c r="C53" s="26" t="s">
        <v>1091</v>
      </c>
      <c r="D53" s="26" t="s">
        <v>103</v>
      </c>
      <c r="E53" s="2" t="s">
        <v>1092</v>
      </c>
      <c r="F53" s="2"/>
      <c r="G53" s="2"/>
      <c r="H53" s="2"/>
      <c r="I53" s="2"/>
      <c r="J53" s="2"/>
      <c r="K53" s="2"/>
      <c r="L53" s="2"/>
      <c r="M53" s="2"/>
      <c r="N53" s="2"/>
      <c r="O53" s="2"/>
      <c r="P53" s="2"/>
      <c r="Q53" s="2"/>
      <c r="R53" s="2"/>
      <c r="S53" s="2"/>
      <c r="T53" s="2"/>
      <c r="U53" s="2"/>
      <c r="V53" s="2"/>
      <c r="W53" s="2"/>
      <c r="X53" s="2"/>
      <c r="Y53" s="2"/>
      <c r="Z53" s="2"/>
      <c r="AA53" s="2"/>
    </row>
    <row r="54" spans="1:27" ht="93">
      <c r="A54" s="25">
        <f t="shared" si="0"/>
        <v>54</v>
      </c>
      <c r="B54" s="26" t="s">
        <v>407</v>
      </c>
      <c r="C54" s="26" t="s">
        <v>1093</v>
      </c>
      <c r="D54" s="26" t="s">
        <v>339</v>
      </c>
      <c r="E54" s="2" t="s">
        <v>1094</v>
      </c>
      <c r="F54" s="2"/>
      <c r="G54" s="2"/>
      <c r="H54" s="2"/>
      <c r="I54" s="2"/>
      <c r="J54" s="2"/>
      <c r="K54" s="2"/>
      <c r="L54" s="2"/>
      <c r="M54" s="2"/>
      <c r="N54" s="2"/>
      <c r="O54" s="2"/>
      <c r="P54" s="2"/>
      <c r="Q54" s="2"/>
      <c r="R54" s="2"/>
      <c r="S54" s="2"/>
      <c r="T54" s="2"/>
      <c r="U54" s="2"/>
      <c r="V54" s="2"/>
      <c r="W54" s="2"/>
      <c r="X54" s="2"/>
      <c r="Y54" s="2"/>
      <c r="Z54" s="2"/>
      <c r="AA54" s="2"/>
    </row>
    <row r="55" spans="1:27" ht="93">
      <c r="A55" s="25">
        <f t="shared" si="0"/>
        <v>55</v>
      </c>
      <c r="B55" s="26" t="s">
        <v>407</v>
      </c>
      <c r="C55" s="26" t="s">
        <v>1095</v>
      </c>
      <c r="D55" s="26" t="s">
        <v>339</v>
      </c>
      <c r="E55" s="2" t="s">
        <v>1096</v>
      </c>
      <c r="F55" s="2"/>
      <c r="G55" s="2"/>
      <c r="H55" s="2"/>
      <c r="I55" s="2"/>
      <c r="J55" s="2"/>
      <c r="K55" s="2"/>
      <c r="L55" s="2"/>
      <c r="M55" s="2"/>
      <c r="N55" s="2"/>
      <c r="O55" s="2"/>
      <c r="P55" s="2"/>
      <c r="Q55" s="2"/>
      <c r="R55" s="2"/>
      <c r="S55" s="2"/>
      <c r="T55" s="2"/>
      <c r="U55" s="2"/>
      <c r="V55" s="2"/>
      <c r="W55" s="2"/>
      <c r="X55" s="2"/>
      <c r="Y55" s="2"/>
      <c r="Z55" s="2"/>
      <c r="AA55" s="2"/>
    </row>
    <row r="56" spans="1:27" ht="74.400000000000006">
      <c r="A56" s="25">
        <f t="shared" si="0"/>
        <v>56</v>
      </c>
      <c r="B56" s="26" t="s">
        <v>407</v>
      </c>
      <c r="C56" s="26" t="s">
        <v>1097</v>
      </c>
      <c r="D56" s="26" t="s">
        <v>339</v>
      </c>
      <c r="E56" s="2" t="s">
        <v>1098</v>
      </c>
      <c r="F56" s="2"/>
      <c r="G56" s="2"/>
      <c r="H56" s="2"/>
      <c r="I56" s="2"/>
      <c r="J56" s="2"/>
      <c r="K56" s="2"/>
      <c r="L56" s="2"/>
      <c r="M56" s="2"/>
      <c r="N56" s="2"/>
      <c r="O56" s="2"/>
      <c r="P56" s="2"/>
      <c r="Q56" s="2"/>
      <c r="R56" s="2"/>
      <c r="S56" s="2"/>
      <c r="T56" s="2"/>
      <c r="U56" s="2"/>
      <c r="V56" s="2"/>
      <c r="W56" s="2"/>
      <c r="X56" s="2"/>
      <c r="Y56" s="2"/>
      <c r="Z56" s="2"/>
      <c r="AA56" s="2"/>
    </row>
    <row r="57" spans="1:27" ht="111.6">
      <c r="A57" s="25">
        <f t="shared" si="0"/>
        <v>57</v>
      </c>
      <c r="B57" s="26" t="s">
        <v>407</v>
      </c>
      <c r="C57" s="26" t="s">
        <v>1099</v>
      </c>
      <c r="D57" s="26" t="s">
        <v>339</v>
      </c>
      <c r="E57" s="2" t="s">
        <v>1100</v>
      </c>
      <c r="F57" s="2"/>
      <c r="G57" s="2"/>
      <c r="H57" s="2"/>
      <c r="I57" s="2"/>
      <c r="J57" s="2"/>
      <c r="K57" s="2"/>
      <c r="L57" s="2"/>
      <c r="M57" s="2"/>
      <c r="N57" s="2"/>
      <c r="O57" s="2"/>
      <c r="P57" s="2"/>
      <c r="Q57" s="2"/>
      <c r="R57" s="2"/>
      <c r="S57" s="2"/>
      <c r="T57" s="2"/>
      <c r="U57" s="2"/>
      <c r="V57" s="2"/>
      <c r="W57" s="2"/>
      <c r="X57" s="2"/>
      <c r="Y57" s="2"/>
      <c r="Z57" s="2"/>
      <c r="AA57" s="2"/>
    </row>
    <row r="58" spans="1:27" ht="148.80000000000001">
      <c r="A58" s="25">
        <f t="shared" si="0"/>
        <v>58</v>
      </c>
      <c r="B58" s="34" t="s">
        <v>485</v>
      </c>
      <c r="C58" s="34" t="s">
        <v>1101</v>
      </c>
      <c r="D58" s="34" t="s">
        <v>1077</v>
      </c>
      <c r="E58" s="35" t="s">
        <v>1102</v>
      </c>
      <c r="F58" s="2"/>
      <c r="G58" s="2"/>
      <c r="H58" s="2"/>
      <c r="I58" s="2"/>
      <c r="J58" s="2"/>
      <c r="K58" s="2"/>
      <c r="L58" s="2"/>
      <c r="M58" s="2"/>
      <c r="N58" s="2"/>
      <c r="O58" s="2"/>
      <c r="P58" s="2"/>
      <c r="Q58" s="2"/>
      <c r="R58" s="2"/>
      <c r="S58" s="2"/>
      <c r="T58" s="2"/>
      <c r="U58" s="2"/>
      <c r="V58" s="2"/>
      <c r="W58" s="2"/>
      <c r="X58" s="2"/>
      <c r="Y58" s="2"/>
      <c r="Z58" s="2"/>
      <c r="AA58" s="2"/>
    </row>
    <row r="59" spans="1:27" ht="55.8">
      <c r="A59" s="25">
        <f t="shared" si="0"/>
        <v>59</v>
      </c>
      <c r="B59" s="26" t="s">
        <v>485</v>
      </c>
      <c r="C59" s="26" t="s">
        <v>1103</v>
      </c>
      <c r="D59" s="26" t="s">
        <v>557</v>
      </c>
      <c r="E59" s="2" t="s">
        <v>1104</v>
      </c>
      <c r="F59" s="2"/>
      <c r="G59" s="2"/>
      <c r="H59" s="2"/>
      <c r="I59" s="2"/>
      <c r="J59" s="2"/>
      <c r="K59" s="2"/>
      <c r="L59" s="2"/>
      <c r="M59" s="2"/>
      <c r="N59" s="2"/>
      <c r="O59" s="2"/>
      <c r="P59" s="2"/>
      <c r="Q59" s="2"/>
      <c r="R59" s="2"/>
      <c r="S59" s="2"/>
      <c r="T59" s="2"/>
      <c r="U59" s="2"/>
      <c r="V59" s="2"/>
      <c r="W59" s="2"/>
      <c r="X59" s="2"/>
      <c r="Y59" s="2"/>
      <c r="Z59" s="2"/>
      <c r="AA59" s="2"/>
    </row>
    <row r="60" spans="1:27" ht="74.400000000000006">
      <c r="A60" s="25">
        <f t="shared" si="0"/>
        <v>60</v>
      </c>
      <c r="B60" s="26" t="s">
        <v>485</v>
      </c>
      <c r="C60" s="26" t="s">
        <v>1105</v>
      </c>
      <c r="D60" s="26" t="s">
        <v>1106</v>
      </c>
      <c r="E60" s="2" t="s">
        <v>1107</v>
      </c>
      <c r="F60" s="2"/>
      <c r="G60" s="2"/>
      <c r="H60" s="2"/>
      <c r="I60" s="2"/>
      <c r="J60" s="2"/>
      <c r="K60" s="2"/>
      <c r="L60" s="2"/>
      <c r="M60" s="2"/>
      <c r="N60" s="2"/>
      <c r="O60" s="2"/>
      <c r="P60" s="2"/>
      <c r="Q60" s="2"/>
      <c r="R60" s="2"/>
      <c r="S60" s="2"/>
      <c r="T60" s="2"/>
      <c r="U60" s="2"/>
      <c r="V60" s="2"/>
      <c r="W60" s="2"/>
      <c r="X60" s="2"/>
      <c r="Y60" s="2"/>
      <c r="Z60" s="2"/>
      <c r="AA60" s="2"/>
    </row>
    <row r="61" spans="1:27" ht="111.6">
      <c r="A61" s="25">
        <f t="shared" si="0"/>
        <v>61</v>
      </c>
      <c r="B61" s="26" t="s">
        <v>485</v>
      </c>
      <c r="C61" s="26" t="s">
        <v>1108</v>
      </c>
      <c r="D61" s="26" t="s">
        <v>233</v>
      </c>
      <c r="E61" s="2" t="s">
        <v>1109</v>
      </c>
      <c r="F61" s="2"/>
      <c r="G61" s="2"/>
      <c r="H61" s="2"/>
      <c r="I61" s="2"/>
      <c r="J61" s="2"/>
      <c r="K61" s="2"/>
      <c r="L61" s="2"/>
      <c r="M61" s="2"/>
      <c r="N61" s="2"/>
      <c r="O61" s="2"/>
      <c r="P61" s="2"/>
      <c r="Q61" s="2"/>
      <c r="R61" s="2"/>
      <c r="S61" s="2"/>
      <c r="T61" s="2"/>
      <c r="U61" s="2"/>
      <c r="V61" s="2"/>
      <c r="W61" s="2"/>
      <c r="X61" s="2"/>
      <c r="Y61" s="2"/>
      <c r="Z61" s="2"/>
      <c r="AA61" s="2"/>
    </row>
    <row r="62" spans="1:27" ht="74.400000000000006">
      <c r="A62" s="25">
        <f t="shared" si="0"/>
        <v>62</v>
      </c>
      <c r="B62" s="26" t="s">
        <v>494</v>
      </c>
      <c r="C62" s="26" t="s">
        <v>1110</v>
      </c>
      <c r="D62" s="26" t="s">
        <v>908</v>
      </c>
      <c r="E62" s="27" t="s">
        <v>1111</v>
      </c>
      <c r="F62" s="27"/>
      <c r="G62" s="27"/>
      <c r="H62" s="27"/>
      <c r="I62" s="27"/>
      <c r="J62" s="27"/>
      <c r="K62" s="27"/>
      <c r="L62" s="27"/>
      <c r="M62" s="27"/>
      <c r="N62" s="27"/>
      <c r="O62" s="27"/>
      <c r="P62" s="27"/>
      <c r="Q62" s="27"/>
      <c r="R62" s="27"/>
      <c r="S62" s="27"/>
      <c r="T62" s="27"/>
      <c r="U62" s="27"/>
      <c r="V62" s="27"/>
      <c r="W62" s="27"/>
      <c r="X62" s="27"/>
      <c r="Y62" s="27"/>
      <c r="Z62" s="27"/>
      <c r="AA62" s="27"/>
    </row>
    <row r="63" spans="1:27" ht="148.80000000000001">
      <c r="A63" s="25">
        <f t="shared" si="0"/>
        <v>63</v>
      </c>
      <c r="B63" s="34" t="s">
        <v>494</v>
      </c>
      <c r="C63" s="34" t="s">
        <v>1112</v>
      </c>
      <c r="D63" s="34" t="s">
        <v>1077</v>
      </c>
      <c r="E63" s="35" t="s">
        <v>1113</v>
      </c>
      <c r="F63" s="2"/>
      <c r="G63" s="2"/>
      <c r="H63" s="2"/>
      <c r="I63" s="2"/>
      <c r="J63" s="2"/>
      <c r="K63" s="2"/>
      <c r="L63" s="2"/>
      <c r="M63" s="2"/>
      <c r="N63" s="2"/>
      <c r="O63" s="2"/>
      <c r="P63" s="2"/>
      <c r="Q63" s="2"/>
      <c r="R63" s="2"/>
      <c r="S63" s="2"/>
      <c r="T63" s="2"/>
      <c r="U63" s="2"/>
      <c r="V63" s="2"/>
      <c r="W63" s="2"/>
      <c r="X63" s="2"/>
      <c r="Y63" s="2"/>
      <c r="Z63" s="2"/>
      <c r="AA63" s="2"/>
    </row>
    <row r="64" spans="1:27" ht="148.80000000000001">
      <c r="A64" s="25">
        <f t="shared" si="0"/>
        <v>64</v>
      </c>
      <c r="B64" s="26" t="s">
        <v>494</v>
      </c>
      <c r="C64" s="26" t="s">
        <v>1114</v>
      </c>
      <c r="D64" s="26" t="s">
        <v>645</v>
      </c>
      <c r="E64" s="2" t="s">
        <v>1115</v>
      </c>
      <c r="F64" s="2"/>
      <c r="G64" s="2"/>
      <c r="H64" s="2"/>
      <c r="I64" s="2"/>
      <c r="J64" s="2"/>
      <c r="K64" s="2"/>
      <c r="L64" s="2"/>
      <c r="M64" s="2"/>
      <c r="N64" s="2"/>
      <c r="O64" s="2"/>
      <c r="P64" s="2"/>
      <c r="Q64" s="2"/>
      <c r="R64" s="2"/>
      <c r="S64" s="2"/>
      <c r="T64" s="2"/>
      <c r="U64" s="2"/>
      <c r="V64" s="2"/>
      <c r="W64" s="2"/>
      <c r="X64" s="2"/>
      <c r="Y64" s="2"/>
      <c r="Z64" s="2"/>
      <c r="AA64" s="2"/>
    </row>
    <row r="65" spans="1:27" ht="74.400000000000006">
      <c r="A65" s="25">
        <f t="shared" si="0"/>
        <v>65</v>
      </c>
      <c r="B65" s="26" t="s">
        <v>494</v>
      </c>
      <c r="C65" s="26" t="s">
        <v>1116</v>
      </c>
      <c r="D65" s="26" t="s">
        <v>245</v>
      </c>
      <c r="E65" s="2" t="s">
        <v>1117</v>
      </c>
      <c r="F65" s="2"/>
      <c r="G65" s="2"/>
      <c r="H65" s="2"/>
      <c r="I65" s="2"/>
      <c r="J65" s="2"/>
      <c r="K65" s="2"/>
      <c r="L65" s="2"/>
      <c r="M65" s="2"/>
      <c r="N65" s="2"/>
      <c r="O65" s="2"/>
      <c r="P65" s="2"/>
      <c r="Q65" s="2"/>
      <c r="R65" s="2"/>
      <c r="S65" s="2"/>
      <c r="T65" s="2"/>
      <c r="U65" s="2"/>
      <c r="V65" s="2"/>
      <c r="W65" s="2"/>
      <c r="X65" s="2"/>
      <c r="Y65" s="2"/>
      <c r="Z65" s="2"/>
      <c r="AA65" s="2"/>
    </row>
    <row r="66" spans="1:27" ht="55.8">
      <c r="A66" s="25">
        <f t="shared" si="0"/>
        <v>66</v>
      </c>
      <c r="B66" s="26" t="s">
        <v>494</v>
      </c>
      <c r="C66" s="26" t="s">
        <v>1118</v>
      </c>
      <c r="D66" s="26" t="s">
        <v>189</v>
      </c>
      <c r="E66" s="2" t="s">
        <v>1119</v>
      </c>
      <c r="F66" s="2"/>
      <c r="G66" s="2"/>
      <c r="H66" s="2"/>
      <c r="I66" s="2"/>
      <c r="J66" s="2"/>
      <c r="K66" s="2"/>
      <c r="L66" s="2"/>
      <c r="M66" s="2"/>
      <c r="N66" s="2"/>
      <c r="O66" s="2"/>
      <c r="P66" s="2"/>
      <c r="Q66" s="2"/>
      <c r="R66" s="2"/>
      <c r="S66" s="2"/>
      <c r="T66" s="2"/>
      <c r="U66" s="2"/>
      <c r="V66" s="2"/>
      <c r="W66" s="2"/>
      <c r="X66" s="2"/>
      <c r="Y66" s="2"/>
      <c r="Z66" s="2"/>
      <c r="AA66" s="2"/>
    </row>
    <row r="67" spans="1:27" ht="93">
      <c r="A67" s="25">
        <f t="shared" si="0"/>
        <v>67</v>
      </c>
      <c r="B67" s="26" t="s">
        <v>494</v>
      </c>
      <c r="C67" s="26" t="s">
        <v>1120</v>
      </c>
      <c r="D67" s="26" t="s">
        <v>207</v>
      </c>
      <c r="E67" s="2" t="s">
        <v>1121</v>
      </c>
      <c r="F67" s="2"/>
      <c r="G67" s="2"/>
      <c r="H67" s="2"/>
      <c r="I67" s="2"/>
      <c r="J67" s="2"/>
      <c r="K67" s="2"/>
      <c r="L67" s="2"/>
      <c r="M67" s="2"/>
      <c r="N67" s="2"/>
      <c r="O67" s="2"/>
      <c r="P67" s="2"/>
      <c r="Q67" s="2"/>
      <c r="R67" s="2"/>
      <c r="S67" s="2"/>
      <c r="T67" s="2"/>
      <c r="U67" s="2"/>
      <c r="V67" s="2"/>
      <c r="W67" s="2"/>
      <c r="X67" s="2"/>
      <c r="Y67" s="2"/>
      <c r="Z67" s="2"/>
      <c r="AA67" s="2"/>
    </row>
    <row r="68" spans="1:27" ht="74.400000000000006">
      <c r="A68" s="25">
        <f t="shared" si="0"/>
        <v>68</v>
      </c>
      <c r="B68" s="26" t="s">
        <v>494</v>
      </c>
      <c r="C68" s="26" t="s">
        <v>1122</v>
      </c>
      <c r="D68" s="26" t="s">
        <v>227</v>
      </c>
      <c r="E68" s="2" t="s">
        <v>1123</v>
      </c>
      <c r="F68" s="2"/>
      <c r="G68" s="2"/>
      <c r="H68" s="2"/>
      <c r="I68" s="2"/>
      <c r="J68" s="2"/>
      <c r="K68" s="2"/>
      <c r="L68" s="2"/>
      <c r="M68" s="2"/>
      <c r="N68" s="2"/>
      <c r="O68" s="2"/>
      <c r="P68" s="2"/>
      <c r="Q68" s="2"/>
      <c r="R68" s="2"/>
      <c r="S68" s="2"/>
      <c r="T68" s="2"/>
      <c r="U68" s="2"/>
      <c r="V68" s="2"/>
      <c r="W68" s="2"/>
      <c r="X68" s="2"/>
      <c r="Y68" s="2"/>
      <c r="Z68" s="2"/>
      <c r="AA68" s="2"/>
    </row>
    <row r="69" spans="1:27" ht="148.80000000000001">
      <c r="A69" s="25">
        <f t="shared" si="0"/>
        <v>69</v>
      </c>
      <c r="B69" s="26" t="s">
        <v>494</v>
      </c>
      <c r="C69" s="26" t="s">
        <v>1124</v>
      </c>
      <c r="D69" s="26" t="s">
        <v>193</v>
      </c>
      <c r="E69" s="2" t="s">
        <v>1125</v>
      </c>
      <c r="F69" s="2"/>
      <c r="G69" s="2"/>
      <c r="H69" s="2"/>
      <c r="I69" s="2"/>
      <c r="J69" s="2"/>
      <c r="K69" s="2"/>
      <c r="L69" s="2"/>
      <c r="M69" s="2"/>
      <c r="N69" s="2"/>
      <c r="O69" s="2"/>
      <c r="P69" s="2"/>
      <c r="Q69" s="2"/>
      <c r="R69" s="2"/>
      <c r="S69" s="2"/>
      <c r="T69" s="2"/>
      <c r="U69" s="2"/>
      <c r="V69" s="2"/>
      <c r="W69" s="2"/>
      <c r="X69" s="2"/>
      <c r="Y69" s="2"/>
      <c r="Z69" s="2"/>
      <c r="AA69" s="2"/>
    </row>
    <row r="70" spans="1:27" ht="130.19999999999999">
      <c r="A70" s="25">
        <f t="shared" si="0"/>
        <v>70</v>
      </c>
      <c r="B70" s="26" t="s">
        <v>494</v>
      </c>
      <c r="C70" s="26" t="s">
        <v>1126</v>
      </c>
      <c r="D70" s="26" t="s">
        <v>520</v>
      </c>
      <c r="E70" s="2" t="s">
        <v>1127</v>
      </c>
      <c r="F70" s="2"/>
      <c r="G70" s="2"/>
      <c r="H70" s="2"/>
      <c r="I70" s="2"/>
      <c r="J70" s="2"/>
      <c r="K70" s="2"/>
      <c r="L70" s="2"/>
      <c r="M70" s="2"/>
      <c r="N70" s="2"/>
      <c r="O70" s="2"/>
      <c r="P70" s="2"/>
      <c r="Q70" s="2"/>
      <c r="R70" s="2"/>
      <c r="S70" s="2"/>
      <c r="T70" s="2"/>
      <c r="U70" s="2"/>
      <c r="V70" s="2"/>
      <c r="W70" s="2"/>
      <c r="X70" s="2"/>
      <c r="Y70" s="2"/>
      <c r="Z70" s="2"/>
      <c r="AA70" s="2"/>
    </row>
    <row r="71" spans="1:27" ht="167.4">
      <c r="A71" s="25">
        <f t="shared" si="0"/>
        <v>71</v>
      </c>
      <c r="B71" s="26" t="s">
        <v>494</v>
      </c>
      <c r="C71" s="26" t="s">
        <v>1128</v>
      </c>
      <c r="D71" s="26" t="s">
        <v>363</v>
      </c>
      <c r="E71" s="2" t="s">
        <v>1129</v>
      </c>
      <c r="F71" s="2"/>
      <c r="G71" s="2"/>
      <c r="H71" s="2"/>
      <c r="I71" s="2"/>
      <c r="J71" s="2"/>
      <c r="K71" s="2"/>
      <c r="L71" s="2"/>
      <c r="M71" s="2"/>
      <c r="N71" s="2"/>
      <c r="O71" s="2"/>
      <c r="P71" s="2"/>
      <c r="Q71" s="2"/>
      <c r="R71" s="2"/>
      <c r="S71" s="2"/>
      <c r="T71" s="2"/>
      <c r="U71" s="2"/>
      <c r="V71" s="2"/>
      <c r="W71" s="2"/>
      <c r="X71" s="2"/>
      <c r="Y71" s="2"/>
      <c r="Z71" s="2"/>
      <c r="AA71" s="2"/>
    </row>
    <row r="72" spans="1:27" ht="74.400000000000006">
      <c r="A72" s="25">
        <f t="shared" si="0"/>
        <v>72</v>
      </c>
      <c r="B72" s="26" t="s">
        <v>494</v>
      </c>
      <c r="C72" s="26" t="s">
        <v>1130</v>
      </c>
      <c r="D72" s="26" t="s">
        <v>73</v>
      </c>
      <c r="E72" s="2" t="s">
        <v>1131</v>
      </c>
      <c r="F72" s="2"/>
      <c r="G72" s="2"/>
      <c r="H72" s="2"/>
      <c r="I72" s="2"/>
      <c r="J72" s="2"/>
      <c r="K72" s="2"/>
      <c r="L72" s="2"/>
      <c r="M72" s="2"/>
      <c r="N72" s="2"/>
      <c r="O72" s="2"/>
      <c r="P72" s="2"/>
      <c r="Q72" s="2"/>
      <c r="R72" s="2"/>
      <c r="S72" s="2"/>
      <c r="T72" s="2"/>
      <c r="U72" s="2"/>
      <c r="V72" s="2"/>
      <c r="W72" s="2"/>
      <c r="X72" s="2"/>
      <c r="Y72" s="2"/>
      <c r="Z72" s="2"/>
      <c r="AA72" s="2"/>
    </row>
    <row r="73" spans="1:27" ht="148.80000000000001">
      <c r="A73" s="25">
        <f t="shared" si="0"/>
        <v>73</v>
      </c>
      <c r="B73" s="26" t="s">
        <v>494</v>
      </c>
      <c r="C73" s="26" t="s">
        <v>1132</v>
      </c>
      <c r="D73" s="26" t="s">
        <v>1133</v>
      </c>
      <c r="E73" s="2" t="s">
        <v>1134</v>
      </c>
      <c r="F73" s="2"/>
      <c r="G73" s="2"/>
      <c r="H73" s="2"/>
      <c r="I73" s="2"/>
      <c r="J73" s="2"/>
      <c r="K73" s="2"/>
      <c r="L73" s="2"/>
      <c r="M73" s="2"/>
      <c r="N73" s="2"/>
      <c r="O73" s="2"/>
      <c r="P73" s="2"/>
      <c r="Q73" s="2"/>
      <c r="R73" s="2"/>
      <c r="S73" s="2"/>
      <c r="T73" s="2"/>
      <c r="U73" s="2"/>
      <c r="V73" s="2"/>
      <c r="W73" s="2"/>
      <c r="X73" s="2"/>
      <c r="Y73" s="2"/>
      <c r="Z73" s="2"/>
      <c r="AA73" s="2"/>
    </row>
    <row r="74" spans="1:27" ht="204.6">
      <c r="A74" s="25">
        <f t="shared" si="0"/>
        <v>74</v>
      </c>
      <c r="B74" s="26" t="s">
        <v>494</v>
      </c>
      <c r="C74" s="26" t="s">
        <v>1135</v>
      </c>
      <c r="D74" s="26" t="s">
        <v>1062</v>
      </c>
      <c r="E74" s="2" t="s">
        <v>1136</v>
      </c>
      <c r="F74" s="2"/>
      <c r="G74" s="2"/>
      <c r="H74" s="2"/>
      <c r="I74" s="2"/>
      <c r="J74" s="2"/>
      <c r="K74" s="2"/>
      <c r="L74" s="2"/>
      <c r="M74" s="2"/>
      <c r="N74" s="2"/>
      <c r="O74" s="2"/>
      <c r="P74" s="2"/>
      <c r="Q74" s="2"/>
      <c r="R74" s="2"/>
      <c r="S74" s="2"/>
      <c r="T74" s="2"/>
      <c r="U74" s="2"/>
      <c r="V74" s="2"/>
      <c r="W74" s="2"/>
      <c r="X74" s="2"/>
      <c r="Y74" s="2"/>
      <c r="Z74" s="2"/>
      <c r="AA74" s="2"/>
    </row>
    <row r="75" spans="1:27" ht="111.6">
      <c r="A75" s="25">
        <f t="shared" si="0"/>
        <v>75</v>
      </c>
      <c r="B75" s="26" t="s">
        <v>494</v>
      </c>
      <c r="C75" s="26" t="s">
        <v>1137</v>
      </c>
      <c r="D75" s="26" t="s">
        <v>217</v>
      </c>
      <c r="E75" s="2" t="s">
        <v>1138</v>
      </c>
      <c r="F75" s="2"/>
      <c r="G75" s="2"/>
      <c r="H75" s="2"/>
      <c r="I75" s="2"/>
      <c r="J75" s="2"/>
      <c r="K75" s="2"/>
      <c r="L75" s="2"/>
      <c r="M75" s="2"/>
      <c r="N75" s="2"/>
      <c r="O75" s="2"/>
      <c r="P75" s="2"/>
      <c r="Q75" s="2"/>
      <c r="R75" s="2"/>
      <c r="S75" s="2"/>
      <c r="T75" s="2"/>
      <c r="U75" s="2"/>
      <c r="V75" s="2"/>
      <c r="W75" s="2"/>
      <c r="X75" s="2"/>
      <c r="Y75" s="2"/>
      <c r="Z75" s="2"/>
      <c r="AA75" s="2"/>
    </row>
    <row r="76" spans="1:27" ht="204.6">
      <c r="A76" s="25">
        <f t="shared" si="0"/>
        <v>76</v>
      </c>
      <c r="B76" s="26" t="s">
        <v>494</v>
      </c>
      <c r="C76" s="29" t="s">
        <v>1139</v>
      </c>
      <c r="D76" s="26" t="s">
        <v>57</v>
      </c>
      <c r="E76" s="2" t="s">
        <v>1140</v>
      </c>
      <c r="F76" s="2"/>
      <c r="G76" s="2"/>
      <c r="H76" s="2"/>
      <c r="I76" s="2"/>
      <c r="J76" s="2"/>
      <c r="K76" s="2"/>
      <c r="L76" s="2"/>
      <c r="M76" s="2"/>
      <c r="N76" s="2"/>
      <c r="O76" s="2"/>
      <c r="P76" s="2"/>
      <c r="Q76" s="2"/>
      <c r="R76" s="2"/>
      <c r="S76" s="2"/>
      <c r="T76" s="2"/>
      <c r="U76" s="2"/>
      <c r="V76" s="2"/>
      <c r="W76" s="2"/>
      <c r="X76" s="2"/>
      <c r="Y76" s="2"/>
      <c r="Z76" s="2"/>
      <c r="AA76" s="2"/>
    </row>
    <row r="77" spans="1:27" ht="130.19999999999999">
      <c r="A77" s="25">
        <f t="shared" si="0"/>
        <v>77</v>
      </c>
      <c r="B77" s="26" t="s">
        <v>494</v>
      </c>
      <c r="C77" s="26" t="s">
        <v>1141</v>
      </c>
      <c r="D77" s="26" t="s">
        <v>181</v>
      </c>
      <c r="E77" s="2" t="s">
        <v>1142</v>
      </c>
      <c r="F77" s="2"/>
      <c r="G77" s="2"/>
      <c r="H77" s="2"/>
      <c r="I77" s="2"/>
      <c r="J77" s="2"/>
      <c r="K77" s="2"/>
      <c r="L77" s="2"/>
      <c r="M77" s="2"/>
      <c r="N77" s="2"/>
      <c r="O77" s="2"/>
      <c r="P77" s="2"/>
      <c r="Q77" s="2"/>
      <c r="R77" s="2"/>
      <c r="S77" s="2"/>
      <c r="T77" s="2"/>
      <c r="U77" s="2"/>
      <c r="V77" s="2"/>
      <c r="W77" s="2"/>
      <c r="X77" s="2"/>
      <c r="Y77" s="2"/>
      <c r="Z77" s="2"/>
      <c r="AA77" s="2"/>
    </row>
    <row r="78" spans="1:27" ht="316.2">
      <c r="A78" s="25">
        <f t="shared" si="0"/>
        <v>78</v>
      </c>
      <c r="B78" s="26" t="s">
        <v>494</v>
      </c>
      <c r="C78" s="26" t="s">
        <v>1141</v>
      </c>
      <c r="D78" s="26" t="s">
        <v>85</v>
      </c>
      <c r="E78" s="2" t="s">
        <v>1143</v>
      </c>
      <c r="F78" s="2"/>
      <c r="G78" s="2"/>
      <c r="H78" s="2"/>
      <c r="I78" s="2"/>
      <c r="J78" s="2"/>
      <c r="K78" s="2"/>
      <c r="L78" s="2"/>
      <c r="M78" s="2"/>
      <c r="N78" s="2"/>
      <c r="O78" s="2"/>
      <c r="P78" s="2"/>
      <c r="Q78" s="2"/>
      <c r="R78" s="2"/>
      <c r="S78" s="2"/>
      <c r="T78" s="2"/>
      <c r="U78" s="2"/>
      <c r="V78" s="2"/>
      <c r="W78" s="2"/>
      <c r="X78" s="2"/>
      <c r="Y78" s="2"/>
      <c r="Z78" s="2"/>
      <c r="AA78" s="2"/>
    </row>
    <row r="79" spans="1:27" ht="148.80000000000001">
      <c r="A79" s="25">
        <f t="shared" si="0"/>
        <v>79</v>
      </c>
      <c r="B79" s="26" t="s">
        <v>494</v>
      </c>
      <c r="C79" s="26" t="s">
        <v>1144</v>
      </c>
      <c r="D79" s="26" t="s">
        <v>159</v>
      </c>
      <c r="E79" s="2" t="s">
        <v>1145</v>
      </c>
      <c r="F79" s="2"/>
      <c r="G79" s="2"/>
      <c r="H79" s="2"/>
      <c r="I79" s="2"/>
      <c r="J79" s="2"/>
      <c r="K79" s="2"/>
      <c r="L79" s="2"/>
      <c r="M79" s="2"/>
      <c r="N79" s="2"/>
      <c r="O79" s="2"/>
      <c r="P79" s="2"/>
      <c r="Q79" s="2"/>
      <c r="R79" s="2"/>
      <c r="S79" s="2"/>
      <c r="T79" s="2"/>
      <c r="U79" s="2"/>
      <c r="V79" s="2"/>
      <c r="W79" s="2"/>
      <c r="X79" s="2"/>
      <c r="Y79" s="2"/>
      <c r="Z79" s="2"/>
      <c r="AA79" s="2"/>
    </row>
    <row r="80" spans="1:27" ht="148.80000000000001">
      <c r="A80" s="25">
        <f t="shared" si="0"/>
        <v>80</v>
      </c>
      <c r="B80" s="26" t="s">
        <v>494</v>
      </c>
      <c r="C80" s="26" t="s">
        <v>1146</v>
      </c>
      <c r="D80" s="26" t="s">
        <v>191</v>
      </c>
      <c r="E80" s="2" t="s">
        <v>1147</v>
      </c>
      <c r="F80" s="2"/>
      <c r="G80" s="2"/>
      <c r="H80" s="2"/>
      <c r="I80" s="2"/>
      <c r="J80" s="2"/>
      <c r="K80" s="2"/>
      <c r="L80" s="2"/>
      <c r="M80" s="2"/>
      <c r="N80" s="2"/>
      <c r="O80" s="2"/>
      <c r="P80" s="2"/>
      <c r="Q80" s="2"/>
      <c r="R80" s="2"/>
      <c r="S80" s="2"/>
      <c r="T80" s="2"/>
      <c r="U80" s="2"/>
      <c r="V80" s="2"/>
      <c r="W80" s="2"/>
      <c r="X80" s="2"/>
      <c r="Y80" s="2"/>
      <c r="Z80" s="2"/>
      <c r="AA80" s="2"/>
    </row>
    <row r="81" spans="1:27" ht="130.19999999999999">
      <c r="A81" s="25">
        <f t="shared" si="0"/>
        <v>81</v>
      </c>
      <c r="B81" s="26" t="s">
        <v>494</v>
      </c>
      <c r="C81" s="26" t="s">
        <v>1148</v>
      </c>
      <c r="D81" s="26" t="s">
        <v>290</v>
      </c>
      <c r="E81" s="2" t="s">
        <v>1149</v>
      </c>
      <c r="F81" s="2"/>
      <c r="G81" s="2"/>
      <c r="H81" s="2"/>
      <c r="I81" s="2"/>
      <c r="J81" s="2"/>
      <c r="K81" s="2"/>
      <c r="L81" s="2"/>
      <c r="M81" s="2"/>
      <c r="N81" s="2"/>
      <c r="O81" s="2"/>
      <c r="P81" s="2"/>
      <c r="Q81" s="2"/>
      <c r="R81" s="2"/>
      <c r="S81" s="2"/>
      <c r="T81" s="2"/>
      <c r="U81" s="2"/>
      <c r="V81" s="2"/>
      <c r="W81" s="2"/>
      <c r="X81" s="2"/>
      <c r="Y81" s="2"/>
      <c r="Z81" s="2"/>
      <c r="AA81" s="2"/>
    </row>
    <row r="82" spans="1:27" ht="111.6">
      <c r="A82" s="25">
        <f t="shared" si="0"/>
        <v>82</v>
      </c>
      <c r="B82" s="26" t="s">
        <v>494</v>
      </c>
      <c r="C82" s="26" t="s">
        <v>1150</v>
      </c>
      <c r="D82" s="26" t="s">
        <v>103</v>
      </c>
      <c r="E82" s="2" t="s">
        <v>1151</v>
      </c>
      <c r="F82" s="2"/>
      <c r="G82" s="2"/>
      <c r="H82" s="2"/>
      <c r="I82" s="2"/>
      <c r="J82" s="2"/>
      <c r="K82" s="2"/>
      <c r="L82" s="2"/>
      <c r="M82" s="2"/>
      <c r="N82" s="2"/>
      <c r="O82" s="2"/>
      <c r="P82" s="2"/>
      <c r="Q82" s="2"/>
      <c r="R82" s="2"/>
      <c r="S82" s="2"/>
      <c r="T82" s="2"/>
      <c r="U82" s="2"/>
      <c r="V82" s="2"/>
      <c r="W82" s="2"/>
      <c r="X82" s="2"/>
      <c r="Y82" s="2"/>
      <c r="Z82" s="2"/>
      <c r="AA82" s="2"/>
    </row>
    <row r="83" spans="1:27" ht="130.19999999999999">
      <c r="A83" s="25">
        <f t="shared" si="0"/>
        <v>83</v>
      </c>
      <c r="B83" s="26" t="s">
        <v>494</v>
      </c>
      <c r="C83" s="26" t="s">
        <v>1152</v>
      </c>
      <c r="D83" s="26" t="s">
        <v>339</v>
      </c>
      <c r="E83" s="2" t="s">
        <v>1153</v>
      </c>
      <c r="F83" s="2"/>
      <c r="G83" s="2"/>
      <c r="H83" s="2"/>
      <c r="I83" s="2"/>
      <c r="J83" s="2"/>
      <c r="K83" s="2"/>
      <c r="L83" s="2"/>
      <c r="M83" s="2"/>
      <c r="N83" s="2"/>
      <c r="O83" s="2"/>
      <c r="P83" s="2"/>
      <c r="Q83" s="2"/>
      <c r="R83" s="2"/>
      <c r="S83" s="2"/>
      <c r="T83" s="2"/>
      <c r="U83" s="2"/>
      <c r="V83" s="2"/>
      <c r="W83" s="2"/>
      <c r="X83" s="2"/>
      <c r="Y83" s="2"/>
      <c r="Z83" s="2"/>
      <c r="AA83" s="2"/>
    </row>
    <row r="84" spans="1:27" ht="167.4">
      <c r="A84" s="25">
        <f t="shared" si="0"/>
        <v>84</v>
      </c>
      <c r="B84" s="26" t="s">
        <v>494</v>
      </c>
      <c r="C84" s="26" t="s">
        <v>1154</v>
      </c>
      <c r="D84" s="26" t="s">
        <v>339</v>
      </c>
      <c r="E84" s="2" t="s">
        <v>1155</v>
      </c>
      <c r="F84" s="2"/>
      <c r="G84" s="2"/>
      <c r="H84" s="2"/>
      <c r="I84" s="2"/>
      <c r="J84" s="2"/>
      <c r="K84" s="2"/>
      <c r="L84" s="2"/>
      <c r="M84" s="2"/>
      <c r="N84" s="2"/>
      <c r="O84" s="2"/>
      <c r="P84" s="2"/>
      <c r="Q84" s="2"/>
      <c r="R84" s="2"/>
      <c r="S84" s="2"/>
      <c r="T84" s="2"/>
      <c r="U84" s="2"/>
      <c r="V84" s="2"/>
      <c r="W84" s="2"/>
      <c r="X84" s="2"/>
      <c r="Y84" s="2"/>
      <c r="Z84" s="2"/>
      <c r="AA84" s="2"/>
    </row>
    <row r="85" spans="1:27" ht="111.6">
      <c r="A85" s="25">
        <f t="shared" si="0"/>
        <v>85</v>
      </c>
      <c r="B85" s="26" t="s">
        <v>537</v>
      </c>
      <c r="C85" s="26" t="s">
        <v>1156</v>
      </c>
      <c r="D85" s="26" t="s">
        <v>213</v>
      </c>
      <c r="E85" s="2" t="s">
        <v>1157</v>
      </c>
      <c r="F85" s="2"/>
      <c r="G85" s="2"/>
      <c r="H85" s="2"/>
      <c r="I85" s="2"/>
      <c r="J85" s="2"/>
      <c r="K85" s="2"/>
      <c r="L85" s="2"/>
      <c r="M85" s="2"/>
      <c r="N85" s="2"/>
      <c r="O85" s="2"/>
      <c r="P85" s="2"/>
      <c r="Q85" s="2"/>
      <c r="R85" s="2"/>
      <c r="S85" s="2"/>
      <c r="T85" s="2"/>
      <c r="U85" s="2"/>
      <c r="V85" s="2"/>
      <c r="W85" s="2"/>
      <c r="X85" s="2"/>
      <c r="Y85" s="2"/>
      <c r="Z85" s="2"/>
      <c r="AA85" s="2"/>
    </row>
    <row r="86" spans="1:27" ht="204.6">
      <c r="A86" s="25">
        <f t="shared" si="0"/>
        <v>86</v>
      </c>
      <c r="B86" s="26" t="s">
        <v>542</v>
      </c>
      <c r="C86" s="26" t="s">
        <v>1158</v>
      </c>
      <c r="D86" s="26" t="s">
        <v>161</v>
      </c>
      <c r="E86" s="2" t="s">
        <v>1159</v>
      </c>
      <c r="F86" s="2"/>
      <c r="G86" s="2"/>
      <c r="H86" s="2"/>
      <c r="I86" s="2"/>
      <c r="J86" s="2"/>
      <c r="K86" s="2"/>
      <c r="L86" s="2"/>
      <c r="M86" s="2"/>
      <c r="N86" s="2"/>
      <c r="O86" s="2"/>
      <c r="P86" s="2"/>
      <c r="Q86" s="2"/>
      <c r="R86" s="2"/>
      <c r="S86" s="2"/>
      <c r="T86" s="2"/>
      <c r="U86" s="2"/>
      <c r="V86" s="2"/>
      <c r="W86" s="2"/>
      <c r="X86" s="2"/>
      <c r="Y86" s="2"/>
      <c r="Z86" s="2"/>
      <c r="AA86" s="2"/>
    </row>
    <row r="87" spans="1:27" ht="93">
      <c r="A87" s="25">
        <f t="shared" si="0"/>
        <v>87</v>
      </c>
      <c r="B87" s="26" t="s">
        <v>542</v>
      </c>
      <c r="C87" s="26" t="s">
        <v>1160</v>
      </c>
      <c r="D87" s="26" t="s">
        <v>5</v>
      </c>
      <c r="E87" s="2" t="s">
        <v>1161</v>
      </c>
      <c r="F87" s="2"/>
      <c r="G87" s="2"/>
      <c r="H87" s="2"/>
      <c r="I87" s="2"/>
      <c r="J87" s="2"/>
      <c r="K87" s="2"/>
      <c r="L87" s="2"/>
      <c r="M87" s="2"/>
      <c r="N87" s="2"/>
      <c r="O87" s="2"/>
      <c r="P87" s="2"/>
      <c r="Q87" s="2"/>
      <c r="R87" s="2"/>
      <c r="S87" s="2"/>
      <c r="T87" s="2"/>
      <c r="U87" s="2"/>
      <c r="V87" s="2"/>
      <c r="W87" s="2"/>
      <c r="X87" s="2"/>
      <c r="Y87" s="2"/>
      <c r="Z87" s="2"/>
      <c r="AA87" s="2"/>
    </row>
    <row r="88" spans="1:27" ht="111.6">
      <c r="A88" s="25">
        <f t="shared" si="0"/>
        <v>88</v>
      </c>
      <c r="B88" s="26" t="s">
        <v>549</v>
      </c>
      <c r="C88" s="26" t="s">
        <v>1162</v>
      </c>
      <c r="D88" s="26" t="s">
        <v>908</v>
      </c>
      <c r="E88" s="27" t="s">
        <v>1163</v>
      </c>
      <c r="F88" s="27"/>
      <c r="G88" s="27"/>
      <c r="H88" s="27"/>
      <c r="I88" s="27"/>
      <c r="J88" s="27"/>
      <c r="K88" s="27"/>
      <c r="L88" s="27"/>
      <c r="M88" s="27"/>
      <c r="N88" s="27"/>
      <c r="O88" s="27"/>
      <c r="P88" s="27"/>
      <c r="Q88" s="27"/>
      <c r="R88" s="27"/>
      <c r="S88" s="27"/>
      <c r="T88" s="27"/>
      <c r="U88" s="27"/>
      <c r="V88" s="27"/>
      <c r="W88" s="27"/>
      <c r="X88" s="27"/>
      <c r="Y88" s="27"/>
      <c r="Z88" s="27"/>
      <c r="AA88" s="27"/>
    </row>
    <row r="89" spans="1:27" ht="148.80000000000001">
      <c r="A89" s="25">
        <f t="shared" si="0"/>
        <v>89</v>
      </c>
      <c r="B89" s="26" t="s">
        <v>549</v>
      </c>
      <c r="C89" s="26" t="s">
        <v>1164</v>
      </c>
      <c r="D89" s="26" t="s">
        <v>233</v>
      </c>
      <c r="E89" s="2" t="s">
        <v>1165</v>
      </c>
      <c r="F89" s="2"/>
      <c r="G89" s="2"/>
      <c r="H89" s="2"/>
      <c r="I89" s="2"/>
      <c r="J89" s="2"/>
      <c r="K89" s="2"/>
      <c r="L89" s="2"/>
      <c r="M89" s="2"/>
      <c r="N89" s="2"/>
      <c r="O89" s="2"/>
      <c r="P89" s="2"/>
      <c r="Q89" s="2"/>
      <c r="R89" s="2"/>
      <c r="S89" s="2"/>
      <c r="T89" s="2"/>
      <c r="U89" s="2"/>
      <c r="V89" s="2"/>
      <c r="W89" s="2"/>
      <c r="X89" s="2"/>
      <c r="Y89" s="2"/>
      <c r="Z89" s="2"/>
      <c r="AA89" s="2"/>
    </row>
    <row r="90" spans="1:27" ht="186">
      <c r="A90" s="25">
        <f t="shared" si="0"/>
        <v>90</v>
      </c>
      <c r="B90" s="26" t="s">
        <v>549</v>
      </c>
      <c r="C90" s="26" t="s">
        <v>1166</v>
      </c>
      <c r="D90" s="26" t="s">
        <v>363</v>
      </c>
      <c r="E90" s="2" t="s">
        <v>1167</v>
      </c>
      <c r="F90" s="2"/>
      <c r="G90" s="2"/>
      <c r="H90" s="2"/>
      <c r="I90" s="2"/>
      <c r="J90" s="2"/>
      <c r="K90" s="2"/>
      <c r="L90" s="2"/>
      <c r="M90" s="2"/>
      <c r="N90" s="2"/>
      <c r="O90" s="2"/>
      <c r="P90" s="2"/>
      <c r="Q90" s="2"/>
      <c r="R90" s="2"/>
      <c r="S90" s="2"/>
      <c r="T90" s="2"/>
      <c r="U90" s="2"/>
      <c r="V90" s="2"/>
      <c r="W90" s="2"/>
      <c r="X90" s="2"/>
      <c r="Y90" s="2"/>
      <c r="Z90" s="2"/>
      <c r="AA90" s="2"/>
    </row>
    <row r="91" spans="1:27" ht="186">
      <c r="A91" s="25">
        <f t="shared" si="0"/>
        <v>91</v>
      </c>
      <c r="B91" s="26" t="s">
        <v>549</v>
      </c>
      <c r="C91" s="26" t="s">
        <v>1168</v>
      </c>
      <c r="D91" s="26" t="s">
        <v>1169</v>
      </c>
      <c r="E91" s="2" t="s">
        <v>1170</v>
      </c>
      <c r="F91" s="2"/>
      <c r="G91" s="2"/>
      <c r="H91" s="2"/>
      <c r="I91" s="2"/>
      <c r="J91" s="2"/>
      <c r="K91" s="2"/>
      <c r="L91" s="2"/>
      <c r="M91" s="2"/>
      <c r="N91" s="2"/>
      <c r="O91" s="2"/>
      <c r="P91" s="2"/>
      <c r="Q91" s="2"/>
      <c r="R91" s="2"/>
      <c r="S91" s="2"/>
      <c r="T91" s="2"/>
      <c r="U91" s="2"/>
      <c r="V91" s="2"/>
      <c r="W91" s="2"/>
      <c r="X91" s="2"/>
      <c r="Y91" s="2"/>
      <c r="Z91" s="2"/>
      <c r="AA91" s="2"/>
    </row>
    <row r="92" spans="1:27" ht="260.39999999999998">
      <c r="A92" s="25">
        <f t="shared" si="0"/>
        <v>92</v>
      </c>
      <c r="B92" s="26" t="s">
        <v>549</v>
      </c>
      <c r="C92" s="26" t="s">
        <v>1171</v>
      </c>
      <c r="D92" s="26" t="s">
        <v>155</v>
      </c>
      <c r="E92" s="2" t="s">
        <v>1172</v>
      </c>
      <c r="F92" s="2"/>
      <c r="G92" s="2"/>
      <c r="H92" s="2"/>
      <c r="I92" s="2"/>
      <c r="J92" s="2"/>
      <c r="K92" s="2"/>
      <c r="L92" s="2"/>
      <c r="M92" s="2"/>
      <c r="N92" s="2"/>
      <c r="O92" s="2"/>
      <c r="P92" s="2"/>
      <c r="Q92" s="2"/>
      <c r="R92" s="2"/>
      <c r="S92" s="2"/>
      <c r="T92" s="2"/>
      <c r="U92" s="2"/>
      <c r="V92" s="2"/>
      <c r="W92" s="2"/>
      <c r="X92" s="2"/>
      <c r="Y92" s="2"/>
      <c r="Z92" s="2"/>
      <c r="AA92" s="2"/>
    </row>
    <row r="93" spans="1:27" ht="111.6">
      <c r="A93" s="25">
        <f t="shared" si="0"/>
        <v>93</v>
      </c>
      <c r="B93" s="26" t="s">
        <v>549</v>
      </c>
      <c r="C93" s="26" t="s">
        <v>1173</v>
      </c>
      <c r="D93" s="26" t="s">
        <v>213</v>
      </c>
      <c r="E93" s="2" t="s">
        <v>1174</v>
      </c>
      <c r="F93" s="2"/>
      <c r="G93" s="2"/>
      <c r="H93" s="2"/>
      <c r="I93" s="2"/>
      <c r="J93" s="2"/>
      <c r="K93" s="2"/>
      <c r="L93" s="2"/>
      <c r="M93" s="2"/>
      <c r="N93" s="2"/>
      <c r="O93" s="2"/>
      <c r="P93" s="2"/>
      <c r="Q93" s="2"/>
      <c r="R93" s="2"/>
      <c r="S93" s="2"/>
      <c r="T93" s="2"/>
      <c r="U93" s="2"/>
      <c r="V93" s="2"/>
      <c r="W93" s="2"/>
      <c r="X93" s="2"/>
      <c r="Y93" s="2"/>
      <c r="Z93" s="2"/>
      <c r="AA93" s="2"/>
    </row>
    <row r="94" spans="1:27" ht="186">
      <c r="A94" s="25">
        <f t="shared" si="0"/>
        <v>94</v>
      </c>
      <c r="B94" s="26" t="s">
        <v>549</v>
      </c>
      <c r="C94" s="26" t="s">
        <v>1175</v>
      </c>
      <c r="D94" s="26" t="s">
        <v>520</v>
      </c>
      <c r="E94" s="2" t="s">
        <v>1176</v>
      </c>
      <c r="F94" s="2"/>
      <c r="G94" s="2"/>
      <c r="H94" s="2"/>
      <c r="I94" s="2"/>
      <c r="J94" s="2"/>
      <c r="K94" s="2"/>
      <c r="L94" s="2"/>
      <c r="M94" s="2"/>
      <c r="N94" s="2"/>
      <c r="O94" s="2"/>
      <c r="P94" s="2"/>
      <c r="Q94" s="2"/>
      <c r="R94" s="2"/>
      <c r="S94" s="2"/>
      <c r="T94" s="2"/>
      <c r="U94" s="2"/>
      <c r="V94" s="2"/>
      <c r="W94" s="2"/>
      <c r="X94" s="2"/>
      <c r="Y94" s="2"/>
      <c r="Z94" s="2"/>
      <c r="AA94" s="2"/>
    </row>
    <row r="95" spans="1:27" ht="204.6">
      <c r="A95" s="25">
        <f t="shared" si="0"/>
        <v>95</v>
      </c>
      <c r="B95" s="26" t="s">
        <v>549</v>
      </c>
      <c r="C95" s="26" t="s">
        <v>1177</v>
      </c>
      <c r="D95" s="26" t="s">
        <v>15</v>
      </c>
      <c r="E95" s="2" t="s">
        <v>1178</v>
      </c>
      <c r="F95" s="2"/>
      <c r="G95" s="2"/>
      <c r="H95" s="2"/>
      <c r="I95" s="2"/>
      <c r="J95" s="2"/>
      <c r="K95" s="2"/>
      <c r="L95" s="2"/>
      <c r="M95" s="2"/>
      <c r="N95" s="2"/>
      <c r="O95" s="2"/>
      <c r="P95" s="2"/>
      <c r="Q95" s="2"/>
      <c r="R95" s="2"/>
      <c r="S95" s="2"/>
      <c r="T95" s="2"/>
      <c r="U95" s="2"/>
      <c r="V95" s="2"/>
      <c r="W95" s="2"/>
      <c r="X95" s="2"/>
      <c r="Y95" s="2"/>
      <c r="Z95" s="2"/>
      <c r="AA95" s="2"/>
    </row>
    <row r="96" spans="1:27" ht="111.6">
      <c r="A96" s="25">
        <f t="shared" si="0"/>
        <v>96</v>
      </c>
      <c r="B96" s="26" t="s">
        <v>549</v>
      </c>
      <c r="C96" s="26" t="s">
        <v>1179</v>
      </c>
      <c r="D96" s="26" t="s">
        <v>217</v>
      </c>
      <c r="E96" s="2" t="s">
        <v>1180</v>
      </c>
      <c r="F96" s="2"/>
      <c r="G96" s="2"/>
      <c r="H96" s="2"/>
      <c r="I96" s="2"/>
      <c r="J96" s="2"/>
      <c r="K96" s="2"/>
      <c r="L96" s="2"/>
      <c r="M96" s="2"/>
      <c r="N96" s="2"/>
      <c r="O96" s="2"/>
      <c r="P96" s="2"/>
      <c r="Q96" s="2"/>
      <c r="R96" s="2"/>
      <c r="S96" s="2"/>
      <c r="T96" s="2"/>
      <c r="U96" s="2"/>
      <c r="V96" s="2"/>
      <c r="W96" s="2"/>
      <c r="X96" s="2"/>
      <c r="Y96" s="2"/>
      <c r="Z96" s="2"/>
      <c r="AA96" s="2"/>
    </row>
    <row r="97" spans="1:27" ht="93">
      <c r="A97" s="25">
        <f t="shared" si="0"/>
        <v>97</v>
      </c>
      <c r="B97" s="26" t="s">
        <v>549</v>
      </c>
      <c r="C97" s="26" t="s">
        <v>1181</v>
      </c>
      <c r="D97" s="26" t="s">
        <v>1014</v>
      </c>
      <c r="E97" s="2" t="s">
        <v>1182</v>
      </c>
      <c r="F97" s="2"/>
      <c r="G97" s="2"/>
      <c r="H97" s="2"/>
      <c r="I97" s="2"/>
      <c r="J97" s="2"/>
      <c r="K97" s="2"/>
      <c r="L97" s="2"/>
      <c r="M97" s="2"/>
      <c r="N97" s="2"/>
      <c r="O97" s="2"/>
      <c r="P97" s="2"/>
      <c r="Q97" s="2"/>
      <c r="R97" s="2"/>
      <c r="S97" s="2"/>
      <c r="T97" s="2"/>
      <c r="U97" s="2"/>
      <c r="V97" s="2"/>
      <c r="W97" s="2"/>
      <c r="X97" s="2"/>
      <c r="Y97" s="2"/>
      <c r="Z97" s="2"/>
      <c r="AA97" s="2"/>
    </row>
    <row r="98" spans="1:27" ht="167.4">
      <c r="A98" s="25">
        <f t="shared" si="0"/>
        <v>98</v>
      </c>
      <c r="B98" s="26" t="s">
        <v>549</v>
      </c>
      <c r="C98" s="26" t="s">
        <v>1183</v>
      </c>
      <c r="D98" s="26" t="s">
        <v>290</v>
      </c>
      <c r="E98" s="2" t="s">
        <v>1184</v>
      </c>
      <c r="F98" s="2"/>
      <c r="G98" s="2"/>
      <c r="H98" s="2"/>
      <c r="I98" s="2"/>
      <c r="J98" s="2"/>
      <c r="K98" s="2"/>
      <c r="L98" s="2"/>
      <c r="M98" s="2"/>
      <c r="N98" s="2"/>
      <c r="O98" s="2"/>
      <c r="P98" s="2"/>
      <c r="Q98" s="2"/>
      <c r="R98" s="2"/>
      <c r="S98" s="2"/>
      <c r="T98" s="2"/>
      <c r="U98" s="2"/>
      <c r="V98" s="2"/>
      <c r="W98" s="2"/>
      <c r="X98" s="2"/>
      <c r="Y98" s="2"/>
      <c r="Z98" s="2"/>
      <c r="AA98" s="2"/>
    </row>
    <row r="99" spans="1:27" ht="111.6">
      <c r="A99" s="25">
        <f t="shared" si="0"/>
        <v>99</v>
      </c>
      <c r="B99" s="26" t="s">
        <v>549</v>
      </c>
      <c r="C99" s="26" t="s">
        <v>1185</v>
      </c>
      <c r="D99" s="26" t="s">
        <v>290</v>
      </c>
      <c r="E99" s="2" t="s">
        <v>1186</v>
      </c>
      <c r="F99" s="2"/>
      <c r="G99" s="2"/>
      <c r="H99" s="2"/>
      <c r="I99" s="2"/>
      <c r="J99" s="2"/>
      <c r="K99" s="2"/>
      <c r="L99" s="2"/>
      <c r="M99" s="2"/>
      <c r="N99" s="2"/>
      <c r="O99" s="2"/>
      <c r="P99" s="2"/>
      <c r="Q99" s="2"/>
      <c r="R99" s="2"/>
      <c r="S99" s="2"/>
      <c r="T99" s="2"/>
      <c r="U99" s="2"/>
      <c r="V99" s="2"/>
      <c r="W99" s="2"/>
      <c r="X99" s="2"/>
      <c r="Y99" s="2"/>
      <c r="Z99" s="2"/>
      <c r="AA99" s="2"/>
    </row>
    <row r="100" spans="1:27" ht="130.19999999999999">
      <c r="A100" s="25">
        <f t="shared" si="0"/>
        <v>100</v>
      </c>
      <c r="B100" s="26" t="s">
        <v>549</v>
      </c>
      <c r="C100" s="26" t="s">
        <v>1187</v>
      </c>
      <c r="D100" s="26" t="s">
        <v>103</v>
      </c>
      <c r="E100" s="2" t="s">
        <v>1188</v>
      </c>
      <c r="F100" s="2"/>
      <c r="G100" s="2"/>
      <c r="H100" s="2"/>
      <c r="I100" s="2"/>
      <c r="J100" s="2"/>
      <c r="K100" s="2"/>
      <c r="L100" s="2"/>
      <c r="M100" s="2"/>
      <c r="N100" s="2"/>
      <c r="O100" s="2"/>
      <c r="P100" s="2"/>
      <c r="Q100" s="2"/>
      <c r="R100" s="2"/>
      <c r="S100" s="2"/>
      <c r="T100" s="2"/>
      <c r="U100" s="2"/>
      <c r="V100" s="2"/>
      <c r="W100" s="2"/>
      <c r="X100" s="2"/>
      <c r="Y100" s="2"/>
      <c r="Z100" s="2"/>
      <c r="AA100" s="2"/>
    </row>
    <row r="101" spans="1:27" ht="18.600000000000001">
      <c r="A101" s="28"/>
      <c r="B101" s="26"/>
      <c r="C101" s="26"/>
      <c r="D101" s="26"/>
      <c r="E101" s="2"/>
      <c r="F101" s="2"/>
      <c r="G101" s="2"/>
      <c r="H101" s="2"/>
      <c r="I101" s="2"/>
      <c r="J101" s="2"/>
      <c r="K101" s="2"/>
      <c r="L101" s="2"/>
      <c r="M101" s="2"/>
      <c r="N101" s="2"/>
      <c r="O101" s="2"/>
      <c r="P101" s="2"/>
      <c r="Q101" s="2"/>
      <c r="R101" s="2"/>
      <c r="S101" s="2"/>
      <c r="T101" s="2"/>
      <c r="U101" s="2"/>
      <c r="V101" s="2"/>
      <c r="W101" s="2"/>
      <c r="X101" s="2"/>
      <c r="Y101" s="2"/>
      <c r="Z101" s="2"/>
      <c r="AA101" s="2"/>
    </row>
    <row r="102" spans="1:27" ht="18.600000000000001">
      <c r="A102" s="28"/>
      <c r="B102" s="26"/>
      <c r="C102" s="26"/>
      <c r="D102" s="26"/>
      <c r="E102" s="2"/>
      <c r="F102" s="2"/>
      <c r="G102" s="2"/>
      <c r="H102" s="2"/>
      <c r="I102" s="2"/>
      <c r="J102" s="2"/>
      <c r="K102" s="2"/>
      <c r="L102" s="2"/>
      <c r="M102" s="2"/>
      <c r="N102" s="2"/>
      <c r="O102" s="2"/>
      <c r="P102" s="2"/>
      <c r="Q102" s="2"/>
      <c r="R102" s="2"/>
      <c r="S102" s="2"/>
      <c r="T102" s="2"/>
      <c r="U102" s="2"/>
      <c r="V102" s="2"/>
      <c r="W102" s="2"/>
      <c r="X102" s="2"/>
      <c r="Y102" s="2"/>
      <c r="Z102" s="2"/>
      <c r="AA102" s="2"/>
    </row>
    <row r="103" spans="1:27" ht="18.600000000000001">
      <c r="A103" s="28"/>
      <c r="B103" s="26"/>
      <c r="C103" s="26"/>
      <c r="D103" s="26"/>
      <c r="E103" s="2"/>
      <c r="F103" s="2"/>
      <c r="G103" s="2"/>
      <c r="H103" s="2"/>
      <c r="I103" s="2"/>
      <c r="J103" s="2"/>
      <c r="K103" s="2"/>
      <c r="L103" s="2"/>
      <c r="M103" s="2"/>
      <c r="N103" s="2"/>
      <c r="O103" s="2"/>
      <c r="P103" s="2"/>
      <c r="Q103" s="2"/>
      <c r="R103" s="2"/>
      <c r="S103" s="2"/>
      <c r="T103" s="2"/>
      <c r="U103" s="2"/>
      <c r="V103" s="2"/>
      <c r="W103" s="2"/>
      <c r="X103" s="2"/>
      <c r="Y103" s="2"/>
      <c r="Z103" s="2"/>
      <c r="AA103" s="2"/>
    </row>
    <row r="104" spans="1:27" ht="18.600000000000001">
      <c r="A104" s="28"/>
      <c r="B104" s="26"/>
      <c r="C104" s="26"/>
      <c r="D104" s="26"/>
      <c r="E104" s="2"/>
      <c r="F104" s="2"/>
      <c r="G104" s="2"/>
      <c r="H104" s="2"/>
      <c r="I104" s="2"/>
      <c r="J104" s="2"/>
      <c r="K104" s="2"/>
      <c r="L104" s="2"/>
      <c r="M104" s="2"/>
      <c r="N104" s="2"/>
      <c r="O104" s="2"/>
      <c r="P104" s="2"/>
      <c r="Q104" s="2"/>
      <c r="R104" s="2"/>
      <c r="S104" s="2"/>
      <c r="T104" s="2"/>
      <c r="U104" s="2"/>
      <c r="V104" s="2"/>
      <c r="W104" s="2"/>
      <c r="X104" s="2"/>
      <c r="Y104" s="2"/>
      <c r="Z104" s="2"/>
      <c r="AA104" s="2"/>
    </row>
    <row r="105" spans="1:27" ht="18.600000000000001">
      <c r="A105" s="28"/>
      <c r="B105" s="26"/>
      <c r="C105" s="26"/>
      <c r="D105" s="26"/>
      <c r="E105" s="2"/>
      <c r="F105" s="2"/>
      <c r="G105" s="2"/>
      <c r="H105" s="2"/>
      <c r="I105" s="2"/>
      <c r="J105" s="2"/>
      <c r="K105" s="2"/>
      <c r="L105" s="2"/>
      <c r="M105" s="2"/>
      <c r="N105" s="2"/>
      <c r="O105" s="2"/>
      <c r="P105" s="2"/>
      <c r="Q105" s="2"/>
      <c r="R105" s="2"/>
      <c r="S105" s="2"/>
      <c r="T105" s="2"/>
      <c r="U105" s="2"/>
      <c r="V105" s="2"/>
      <c r="W105" s="2"/>
      <c r="X105" s="2"/>
      <c r="Y105" s="2"/>
      <c r="Z105" s="2"/>
      <c r="AA105" s="2"/>
    </row>
    <row r="106" spans="1:27" ht="18.600000000000001">
      <c r="A106" s="28"/>
      <c r="B106" s="26"/>
      <c r="C106" s="26"/>
      <c r="D106" s="26"/>
      <c r="E106" s="2"/>
      <c r="F106" s="2"/>
      <c r="G106" s="2"/>
      <c r="H106" s="2"/>
      <c r="I106" s="2"/>
      <c r="J106" s="2"/>
      <c r="K106" s="2"/>
      <c r="L106" s="2"/>
      <c r="M106" s="2"/>
      <c r="N106" s="2"/>
      <c r="O106" s="2"/>
      <c r="P106" s="2"/>
      <c r="Q106" s="2"/>
      <c r="R106" s="2"/>
      <c r="S106" s="2"/>
      <c r="T106" s="2"/>
      <c r="U106" s="2"/>
      <c r="V106" s="2"/>
      <c r="W106" s="2"/>
      <c r="X106" s="2"/>
      <c r="Y106" s="2"/>
      <c r="Z106" s="2"/>
      <c r="AA106" s="2"/>
    </row>
    <row r="107" spans="1:27" ht="18.600000000000001">
      <c r="A107" s="28"/>
      <c r="B107" s="26"/>
      <c r="C107" s="26"/>
      <c r="D107" s="26"/>
      <c r="E107" s="2"/>
      <c r="F107" s="2"/>
      <c r="G107" s="2"/>
      <c r="H107" s="2"/>
      <c r="I107" s="2"/>
      <c r="J107" s="2"/>
      <c r="K107" s="2"/>
      <c r="L107" s="2"/>
      <c r="M107" s="2"/>
      <c r="N107" s="2"/>
      <c r="O107" s="2"/>
      <c r="P107" s="2"/>
      <c r="Q107" s="2"/>
      <c r="R107" s="2"/>
      <c r="S107" s="2"/>
      <c r="T107" s="2"/>
      <c r="U107" s="2"/>
      <c r="V107" s="2"/>
      <c r="W107" s="2"/>
      <c r="X107" s="2"/>
      <c r="Y107" s="2"/>
      <c r="Z107" s="2"/>
      <c r="AA107" s="2"/>
    </row>
    <row r="108" spans="1:27" ht="18.600000000000001">
      <c r="A108" s="28"/>
      <c r="B108" s="26"/>
      <c r="C108" s="26"/>
      <c r="D108" s="26"/>
      <c r="E108" s="2"/>
      <c r="F108" s="2"/>
      <c r="G108" s="2"/>
      <c r="H108" s="2"/>
      <c r="I108" s="2"/>
      <c r="J108" s="2"/>
      <c r="K108" s="2"/>
      <c r="L108" s="2"/>
      <c r="M108" s="2"/>
      <c r="N108" s="2"/>
      <c r="O108" s="2"/>
      <c r="P108" s="2"/>
      <c r="Q108" s="2"/>
      <c r="R108" s="2"/>
      <c r="S108" s="2"/>
      <c r="T108" s="2"/>
      <c r="U108" s="2"/>
      <c r="V108" s="2"/>
      <c r="W108" s="2"/>
      <c r="X108" s="2"/>
      <c r="Y108" s="2"/>
      <c r="Z108" s="2"/>
      <c r="AA108" s="2"/>
    </row>
    <row r="109" spans="1:27" ht="18.600000000000001">
      <c r="A109" s="28"/>
      <c r="B109" s="26"/>
      <c r="C109" s="26"/>
      <c r="D109" s="26"/>
      <c r="E109" s="2"/>
      <c r="F109" s="2"/>
      <c r="G109" s="2"/>
      <c r="H109" s="2"/>
      <c r="I109" s="2"/>
      <c r="J109" s="2"/>
      <c r="K109" s="2"/>
      <c r="L109" s="2"/>
      <c r="M109" s="2"/>
      <c r="N109" s="2"/>
      <c r="O109" s="2"/>
      <c r="P109" s="2"/>
      <c r="Q109" s="2"/>
      <c r="R109" s="2"/>
      <c r="S109" s="2"/>
      <c r="T109" s="2"/>
      <c r="U109" s="2"/>
      <c r="V109" s="2"/>
      <c r="W109" s="2"/>
      <c r="X109" s="2"/>
      <c r="Y109" s="2"/>
      <c r="Z109" s="2"/>
      <c r="AA109" s="2"/>
    </row>
    <row r="110" spans="1:27" ht="18.600000000000001">
      <c r="A110" s="28"/>
      <c r="B110" s="26"/>
      <c r="C110" s="26"/>
      <c r="D110" s="26"/>
      <c r="E110" s="2"/>
      <c r="F110" s="2"/>
      <c r="G110" s="2"/>
      <c r="H110" s="2"/>
      <c r="I110" s="2"/>
      <c r="J110" s="2"/>
      <c r="K110" s="2"/>
      <c r="L110" s="2"/>
      <c r="M110" s="2"/>
      <c r="N110" s="2"/>
      <c r="O110" s="2"/>
      <c r="P110" s="2"/>
      <c r="Q110" s="2"/>
      <c r="R110" s="2"/>
      <c r="S110" s="2"/>
      <c r="T110" s="2"/>
      <c r="U110" s="2"/>
      <c r="V110" s="2"/>
      <c r="W110" s="2"/>
      <c r="X110" s="2"/>
      <c r="Y110" s="2"/>
      <c r="Z110" s="2"/>
      <c r="AA110" s="2"/>
    </row>
    <row r="111" spans="1:27" ht="18.600000000000001">
      <c r="A111" s="28"/>
      <c r="B111" s="26"/>
      <c r="C111" s="26"/>
      <c r="D111" s="26"/>
      <c r="E111" s="2"/>
      <c r="F111" s="2"/>
      <c r="G111" s="2"/>
      <c r="H111" s="2"/>
      <c r="I111" s="2"/>
      <c r="J111" s="2"/>
      <c r="K111" s="2"/>
      <c r="L111" s="2"/>
      <c r="M111" s="2"/>
      <c r="N111" s="2"/>
      <c r="O111" s="2"/>
      <c r="P111" s="2"/>
      <c r="Q111" s="2"/>
      <c r="R111" s="2"/>
      <c r="S111" s="2"/>
      <c r="T111" s="2"/>
      <c r="U111" s="2"/>
      <c r="V111" s="2"/>
      <c r="W111" s="2"/>
      <c r="X111" s="2"/>
      <c r="Y111" s="2"/>
      <c r="Z111" s="2"/>
      <c r="AA111" s="2"/>
    </row>
    <row r="112" spans="1:27" ht="18.600000000000001">
      <c r="A112" s="28"/>
      <c r="B112" s="26"/>
      <c r="C112" s="26"/>
      <c r="D112" s="26"/>
      <c r="E112" s="2"/>
      <c r="F112" s="2"/>
      <c r="G112" s="2"/>
      <c r="H112" s="2"/>
      <c r="I112" s="2"/>
      <c r="J112" s="2"/>
      <c r="K112" s="2"/>
      <c r="L112" s="2"/>
      <c r="M112" s="2"/>
      <c r="N112" s="2"/>
      <c r="O112" s="2"/>
      <c r="P112" s="2"/>
      <c r="Q112" s="2"/>
      <c r="R112" s="2"/>
      <c r="S112" s="2"/>
      <c r="T112" s="2"/>
      <c r="U112" s="2"/>
      <c r="V112" s="2"/>
      <c r="W112" s="2"/>
      <c r="X112" s="2"/>
      <c r="Y112" s="2"/>
      <c r="Z112" s="2"/>
      <c r="AA112" s="2"/>
    </row>
    <row r="113" spans="1:27" ht="18.600000000000001">
      <c r="A113" s="28"/>
      <c r="B113" s="26"/>
      <c r="C113" s="26"/>
      <c r="D113" s="26"/>
      <c r="E113" s="2"/>
      <c r="F113" s="2"/>
      <c r="G113" s="2"/>
      <c r="H113" s="2"/>
      <c r="I113" s="2"/>
      <c r="J113" s="2"/>
      <c r="K113" s="2"/>
      <c r="L113" s="2"/>
      <c r="M113" s="2"/>
      <c r="N113" s="2"/>
      <c r="O113" s="2"/>
      <c r="P113" s="2"/>
      <c r="Q113" s="2"/>
      <c r="R113" s="2"/>
      <c r="S113" s="2"/>
      <c r="T113" s="2"/>
      <c r="U113" s="2"/>
      <c r="V113" s="2"/>
      <c r="W113" s="2"/>
      <c r="X113" s="2"/>
      <c r="Y113" s="2"/>
      <c r="Z113" s="2"/>
      <c r="AA113" s="2"/>
    </row>
    <row r="114" spans="1:27" ht="18.600000000000001">
      <c r="A114" s="28"/>
      <c r="B114" s="26"/>
      <c r="C114" s="26"/>
      <c r="D114" s="26"/>
      <c r="E114" s="2"/>
      <c r="F114" s="2"/>
      <c r="G114" s="2"/>
      <c r="H114" s="2"/>
      <c r="I114" s="2"/>
      <c r="J114" s="2"/>
      <c r="K114" s="2"/>
      <c r="L114" s="2"/>
      <c r="M114" s="2"/>
      <c r="N114" s="2"/>
      <c r="O114" s="2"/>
      <c r="P114" s="2"/>
      <c r="Q114" s="2"/>
      <c r="R114" s="2"/>
      <c r="S114" s="2"/>
      <c r="T114" s="2"/>
      <c r="U114" s="2"/>
      <c r="V114" s="2"/>
      <c r="W114" s="2"/>
      <c r="X114" s="2"/>
      <c r="Y114" s="2"/>
      <c r="Z114" s="2"/>
      <c r="AA114" s="2"/>
    </row>
    <row r="115" spans="1:27" ht="18.600000000000001">
      <c r="A115" s="28"/>
      <c r="B115" s="26"/>
      <c r="C115" s="26"/>
      <c r="D115" s="26"/>
      <c r="E115" s="2"/>
      <c r="F115" s="2"/>
      <c r="G115" s="2"/>
      <c r="H115" s="2"/>
      <c r="I115" s="2"/>
      <c r="J115" s="2"/>
      <c r="K115" s="2"/>
      <c r="L115" s="2"/>
      <c r="M115" s="2"/>
      <c r="N115" s="2"/>
      <c r="O115" s="2"/>
      <c r="P115" s="2"/>
      <c r="Q115" s="2"/>
      <c r="R115" s="2"/>
      <c r="S115" s="2"/>
      <c r="T115" s="2"/>
      <c r="U115" s="2"/>
      <c r="V115" s="2"/>
      <c r="W115" s="2"/>
      <c r="X115" s="2"/>
      <c r="Y115" s="2"/>
      <c r="Z115" s="2"/>
      <c r="AA115" s="2"/>
    </row>
    <row r="116" spans="1:27" ht="18.600000000000001">
      <c r="A116" s="28"/>
      <c r="B116" s="26"/>
      <c r="C116" s="26"/>
      <c r="D116" s="26"/>
      <c r="E116" s="2"/>
      <c r="F116" s="2"/>
      <c r="G116" s="2"/>
      <c r="H116" s="2"/>
      <c r="I116" s="2"/>
      <c r="J116" s="2"/>
      <c r="K116" s="2"/>
      <c r="L116" s="2"/>
      <c r="M116" s="2"/>
      <c r="N116" s="2"/>
      <c r="O116" s="2"/>
      <c r="P116" s="2"/>
      <c r="Q116" s="2"/>
      <c r="R116" s="2"/>
      <c r="S116" s="2"/>
      <c r="T116" s="2"/>
      <c r="U116" s="2"/>
      <c r="V116" s="2"/>
      <c r="W116" s="2"/>
      <c r="X116" s="2"/>
      <c r="Y116" s="2"/>
      <c r="Z116" s="2"/>
      <c r="AA116" s="2"/>
    </row>
    <row r="117" spans="1:27" ht="18.600000000000001">
      <c r="A117" s="28"/>
      <c r="B117" s="26"/>
      <c r="C117" s="26"/>
      <c r="D117" s="26"/>
      <c r="E117" s="2"/>
      <c r="F117" s="2"/>
      <c r="G117" s="2"/>
      <c r="H117" s="2"/>
      <c r="I117" s="2"/>
      <c r="J117" s="2"/>
      <c r="K117" s="2"/>
      <c r="L117" s="2"/>
      <c r="M117" s="2"/>
      <c r="N117" s="2"/>
      <c r="O117" s="2"/>
      <c r="P117" s="2"/>
      <c r="Q117" s="2"/>
      <c r="R117" s="2"/>
      <c r="S117" s="2"/>
      <c r="T117" s="2"/>
      <c r="U117" s="2"/>
      <c r="V117" s="2"/>
      <c r="W117" s="2"/>
      <c r="X117" s="2"/>
      <c r="Y117" s="2"/>
      <c r="Z117" s="2"/>
      <c r="AA117" s="2"/>
    </row>
    <row r="118" spans="1:27" ht="18.600000000000001">
      <c r="A118" s="28"/>
      <c r="B118" s="26"/>
      <c r="C118" s="26"/>
      <c r="D118" s="26"/>
      <c r="E118" s="2"/>
      <c r="F118" s="2"/>
      <c r="G118" s="2"/>
      <c r="H118" s="2"/>
      <c r="I118" s="2"/>
      <c r="J118" s="2"/>
      <c r="K118" s="2"/>
      <c r="L118" s="2"/>
      <c r="M118" s="2"/>
      <c r="N118" s="2"/>
      <c r="O118" s="2"/>
      <c r="P118" s="2"/>
      <c r="Q118" s="2"/>
      <c r="R118" s="2"/>
      <c r="S118" s="2"/>
      <c r="T118" s="2"/>
      <c r="U118" s="2"/>
      <c r="V118" s="2"/>
      <c r="W118" s="2"/>
      <c r="X118" s="2"/>
      <c r="Y118" s="2"/>
      <c r="Z118" s="2"/>
      <c r="AA118" s="2"/>
    </row>
    <row r="119" spans="1:27" ht="18.600000000000001">
      <c r="A119" s="28"/>
      <c r="B119" s="26"/>
      <c r="C119" s="26"/>
      <c r="D119" s="26"/>
      <c r="E119" s="2"/>
      <c r="F119" s="2"/>
      <c r="G119" s="2"/>
      <c r="H119" s="2"/>
      <c r="I119" s="2"/>
      <c r="J119" s="2"/>
      <c r="K119" s="2"/>
      <c r="L119" s="2"/>
      <c r="M119" s="2"/>
      <c r="N119" s="2"/>
      <c r="O119" s="2"/>
      <c r="P119" s="2"/>
      <c r="Q119" s="2"/>
      <c r="R119" s="2"/>
      <c r="S119" s="2"/>
      <c r="T119" s="2"/>
      <c r="U119" s="2"/>
      <c r="V119" s="2"/>
      <c r="W119" s="2"/>
      <c r="X119" s="2"/>
      <c r="Y119" s="2"/>
      <c r="Z119" s="2"/>
      <c r="AA119" s="2"/>
    </row>
    <row r="120" spans="1:27" ht="18.600000000000001">
      <c r="A120" s="28"/>
      <c r="B120" s="26"/>
      <c r="C120" s="26"/>
      <c r="D120" s="26"/>
      <c r="E120" s="2"/>
      <c r="F120" s="2"/>
      <c r="G120" s="2"/>
      <c r="H120" s="2"/>
      <c r="I120" s="2"/>
      <c r="J120" s="2"/>
      <c r="K120" s="2"/>
      <c r="L120" s="2"/>
      <c r="M120" s="2"/>
      <c r="N120" s="2"/>
      <c r="O120" s="2"/>
      <c r="P120" s="2"/>
      <c r="Q120" s="2"/>
      <c r="R120" s="2"/>
      <c r="S120" s="2"/>
      <c r="T120" s="2"/>
      <c r="U120" s="2"/>
      <c r="V120" s="2"/>
      <c r="W120" s="2"/>
      <c r="X120" s="2"/>
      <c r="Y120" s="2"/>
      <c r="Z120" s="2"/>
      <c r="AA120" s="2"/>
    </row>
    <row r="121" spans="1:27" ht="18.600000000000001">
      <c r="A121" s="28"/>
      <c r="B121" s="26"/>
      <c r="C121" s="26"/>
      <c r="D121" s="26"/>
      <c r="E121" s="2"/>
      <c r="F121" s="2"/>
      <c r="G121" s="2"/>
      <c r="H121" s="2"/>
      <c r="I121" s="2"/>
      <c r="J121" s="2"/>
      <c r="K121" s="2"/>
      <c r="L121" s="2"/>
      <c r="M121" s="2"/>
      <c r="N121" s="2"/>
      <c r="O121" s="2"/>
      <c r="P121" s="2"/>
      <c r="Q121" s="2"/>
      <c r="R121" s="2"/>
      <c r="S121" s="2"/>
      <c r="T121" s="2"/>
      <c r="U121" s="2"/>
      <c r="V121" s="2"/>
      <c r="W121" s="2"/>
      <c r="X121" s="2"/>
      <c r="Y121" s="2"/>
      <c r="Z121" s="2"/>
      <c r="AA121" s="2"/>
    </row>
    <row r="122" spans="1:27" ht="18.600000000000001">
      <c r="A122" s="28"/>
      <c r="B122" s="26"/>
      <c r="C122" s="26"/>
      <c r="D122" s="26"/>
      <c r="E122" s="2"/>
      <c r="F122" s="2"/>
      <c r="G122" s="2"/>
      <c r="H122" s="2"/>
      <c r="I122" s="2"/>
      <c r="J122" s="2"/>
      <c r="K122" s="2"/>
      <c r="L122" s="2"/>
      <c r="M122" s="2"/>
      <c r="N122" s="2"/>
      <c r="O122" s="2"/>
      <c r="P122" s="2"/>
      <c r="Q122" s="2"/>
      <c r="R122" s="2"/>
      <c r="S122" s="2"/>
      <c r="T122" s="2"/>
      <c r="U122" s="2"/>
      <c r="V122" s="2"/>
      <c r="W122" s="2"/>
      <c r="X122" s="2"/>
      <c r="Y122" s="2"/>
      <c r="Z122" s="2"/>
      <c r="AA122" s="2"/>
    </row>
    <row r="123" spans="1:27" ht="18.600000000000001">
      <c r="A123" s="28"/>
      <c r="B123" s="26"/>
      <c r="C123" s="26"/>
      <c r="D123" s="26"/>
      <c r="E123" s="2"/>
      <c r="F123" s="2"/>
      <c r="G123" s="2"/>
      <c r="H123" s="2"/>
      <c r="I123" s="2"/>
      <c r="J123" s="2"/>
      <c r="K123" s="2"/>
      <c r="L123" s="2"/>
      <c r="M123" s="2"/>
      <c r="N123" s="2"/>
      <c r="O123" s="2"/>
      <c r="P123" s="2"/>
      <c r="Q123" s="2"/>
      <c r="R123" s="2"/>
      <c r="S123" s="2"/>
      <c r="T123" s="2"/>
      <c r="U123" s="2"/>
      <c r="V123" s="2"/>
      <c r="W123" s="2"/>
      <c r="X123" s="2"/>
      <c r="Y123" s="2"/>
      <c r="Z123" s="2"/>
      <c r="AA123" s="2"/>
    </row>
    <row r="124" spans="1:27" ht="18.600000000000001">
      <c r="A124" s="28"/>
      <c r="B124" s="26"/>
      <c r="C124" s="26"/>
      <c r="D124" s="26"/>
      <c r="E124" s="2"/>
      <c r="F124" s="2"/>
      <c r="G124" s="2"/>
      <c r="H124" s="2"/>
      <c r="I124" s="2"/>
      <c r="J124" s="2"/>
      <c r="K124" s="2"/>
      <c r="L124" s="2"/>
      <c r="M124" s="2"/>
      <c r="N124" s="2"/>
      <c r="O124" s="2"/>
      <c r="P124" s="2"/>
      <c r="Q124" s="2"/>
      <c r="R124" s="2"/>
      <c r="S124" s="2"/>
      <c r="T124" s="2"/>
      <c r="U124" s="2"/>
      <c r="V124" s="2"/>
      <c r="W124" s="2"/>
      <c r="X124" s="2"/>
      <c r="Y124" s="2"/>
      <c r="Z124" s="2"/>
      <c r="AA124" s="2"/>
    </row>
    <row r="125" spans="1:27" ht="18.600000000000001">
      <c r="A125" s="28"/>
      <c r="B125" s="26"/>
      <c r="C125" s="26"/>
      <c r="D125" s="26"/>
      <c r="E125" s="2"/>
      <c r="F125" s="2"/>
      <c r="G125" s="2"/>
      <c r="H125" s="2"/>
      <c r="I125" s="2"/>
      <c r="J125" s="2"/>
      <c r="K125" s="2"/>
      <c r="L125" s="2"/>
      <c r="M125" s="2"/>
      <c r="N125" s="2"/>
      <c r="O125" s="2"/>
      <c r="P125" s="2"/>
      <c r="Q125" s="2"/>
      <c r="R125" s="2"/>
      <c r="S125" s="2"/>
      <c r="T125" s="2"/>
      <c r="U125" s="2"/>
      <c r="V125" s="2"/>
      <c r="W125" s="2"/>
      <c r="X125" s="2"/>
      <c r="Y125" s="2"/>
      <c r="Z125" s="2"/>
      <c r="AA125" s="2"/>
    </row>
    <row r="126" spans="1:27" ht="18.600000000000001">
      <c r="A126" s="28"/>
      <c r="B126" s="26"/>
      <c r="C126" s="26"/>
      <c r="D126" s="26"/>
      <c r="E126" s="2"/>
      <c r="F126" s="2"/>
      <c r="G126" s="2"/>
      <c r="H126" s="2"/>
      <c r="I126" s="2"/>
      <c r="J126" s="2"/>
      <c r="K126" s="2"/>
      <c r="L126" s="2"/>
      <c r="M126" s="2"/>
      <c r="N126" s="2"/>
      <c r="O126" s="2"/>
      <c r="P126" s="2"/>
      <c r="Q126" s="2"/>
      <c r="R126" s="2"/>
      <c r="S126" s="2"/>
      <c r="T126" s="2"/>
      <c r="U126" s="2"/>
      <c r="V126" s="2"/>
      <c r="W126" s="2"/>
      <c r="X126" s="2"/>
      <c r="Y126" s="2"/>
      <c r="Z126" s="2"/>
      <c r="AA126" s="2"/>
    </row>
    <row r="127" spans="1:27" ht="18.600000000000001">
      <c r="A127" s="28"/>
      <c r="B127" s="26"/>
      <c r="C127" s="26"/>
      <c r="D127" s="26"/>
      <c r="E127" s="2"/>
      <c r="F127" s="2"/>
      <c r="G127" s="2"/>
      <c r="H127" s="2"/>
      <c r="I127" s="2"/>
      <c r="J127" s="2"/>
      <c r="K127" s="2"/>
      <c r="L127" s="2"/>
      <c r="M127" s="2"/>
      <c r="N127" s="2"/>
      <c r="O127" s="2"/>
      <c r="P127" s="2"/>
      <c r="Q127" s="2"/>
      <c r="R127" s="2"/>
      <c r="S127" s="2"/>
      <c r="T127" s="2"/>
      <c r="U127" s="2"/>
      <c r="V127" s="2"/>
      <c r="W127" s="2"/>
      <c r="X127" s="2"/>
      <c r="Y127" s="2"/>
      <c r="Z127" s="2"/>
      <c r="AA127" s="2"/>
    </row>
    <row r="128" spans="1:27" ht="18.600000000000001">
      <c r="A128" s="28"/>
      <c r="B128" s="26"/>
      <c r="C128" s="26"/>
      <c r="D128" s="26"/>
      <c r="E128" s="2"/>
      <c r="F128" s="2"/>
      <c r="G128" s="2"/>
      <c r="H128" s="2"/>
      <c r="I128" s="2"/>
      <c r="J128" s="2"/>
      <c r="K128" s="2"/>
      <c r="L128" s="2"/>
      <c r="M128" s="2"/>
      <c r="N128" s="2"/>
      <c r="O128" s="2"/>
      <c r="P128" s="2"/>
      <c r="Q128" s="2"/>
      <c r="R128" s="2"/>
      <c r="S128" s="2"/>
      <c r="T128" s="2"/>
      <c r="U128" s="2"/>
      <c r="V128" s="2"/>
      <c r="W128" s="2"/>
      <c r="X128" s="2"/>
      <c r="Y128" s="2"/>
      <c r="Z128" s="2"/>
      <c r="AA128" s="2"/>
    </row>
    <row r="129" spans="1:27" ht="18.600000000000001">
      <c r="A129" s="28"/>
      <c r="B129" s="26"/>
      <c r="C129" s="26"/>
      <c r="D129" s="26"/>
      <c r="E129" s="2"/>
      <c r="F129" s="2"/>
      <c r="G129" s="2"/>
      <c r="H129" s="2"/>
      <c r="I129" s="2"/>
      <c r="J129" s="2"/>
      <c r="K129" s="2"/>
      <c r="L129" s="2"/>
      <c r="M129" s="2"/>
      <c r="N129" s="2"/>
      <c r="O129" s="2"/>
      <c r="P129" s="2"/>
      <c r="Q129" s="2"/>
      <c r="R129" s="2"/>
      <c r="S129" s="2"/>
      <c r="T129" s="2"/>
      <c r="U129" s="2"/>
      <c r="V129" s="2"/>
      <c r="W129" s="2"/>
      <c r="X129" s="2"/>
      <c r="Y129" s="2"/>
      <c r="Z129" s="2"/>
      <c r="AA129" s="2"/>
    </row>
    <row r="130" spans="1:27" ht="18.600000000000001">
      <c r="A130" s="28"/>
      <c r="B130" s="26"/>
      <c r="C130" s="26"/>
      <c r="D130" s="26"/>
      <c r="E130" s="2"/>
      <c r="F130" s="2"/>
      <c r="G130" s="2"/>
      <c r="H130" s="2"/>
      <c r="I130" s="2"/>
      <c r="J130" s="2"/>
      <c r="K130" s="2"/>
      <c r="L130" s="2"/>
      <c r="M130" s="2"/>
      <c r="N130" s="2"/>
      <c r="O130" s="2"/>
      <c r="P130" s="2"/>
      <c r="Q130" s="2"/>
      <c r="R130" s="2"/>
      <c r="S130" s="2"/>
      <c r="T130" s="2"/>
      <c r="U130" s="2"/>
      <c r="V130" s="2"/>
      <c r="W130" s="2"/>
      <c r="X130" s="2"/>
      <c r="Y130" s="2"/>
      <c r="Z130" s="2"/>
      <c r="AA130" s="2"/>
    </row>
    <row r="131" spans="1:27" ht="18.600000000000001">
      <c r="A131" s="28"/>
      <c r="B131" s="26"/>
      <c r="C131" s="26"/>
      <c r="D131" s="26"/>
      <c r="E131" s="2"/>
      <c r="F131" s="2"/>
      <c r="G131" s="2"/>
      <c r="H131" s="2"/>
      <c r="I131" s="2"/>
      <c r="J131" s="2"/>
      <c r="K131" s="2"/>
      <c r="L131" s="2"/>
      <c r="M131" s="2"/>
      <c r="N131" s="2"/>
      <c r="O131" s="2"/>
      <c r="P131" s="2"/>
      <c r="Q131" s="2"/>
      <c r="R131" s="2"/>
      <c r="S131" s="2"/>
      <c r="T131" s="2"/>
      <c r="U131" s="2"/>
      <c r="V131" s="2"/>
      <c r="W131" s="2"/>
      <c r="X131" s="2"/>
      <c r="Y131" s="2"/>
      <c r="Z131" s="2"/>
      <c r="AA131" s="2"/>
    </row>
    <row r="132" spans="1:27" ht="18.600000000000001">
      <c r="A132" s="28"/>
      <c r="B132" s="26"/>
      <c r="C132" s="26"/>
      <c r="D132" s="26"/>
      <c r="E132" s="2"/>
      <c r="F132" s="2"/>
      <c r="G132" s="2"/>
      <c r="H132" s="2"/>
      <c r="I132" s="2"/>
      <c r="J132" s="2"/>
      <c r="K132" s="2"/>
      <c r="L132" s="2"/>
      <c r="M132" s="2"/>
      <c r="N132" s="2"/>
      <c r="O132" s="2"/>
      <c r="P132" s="2"/>
      <c r="Q132" s="2"/>
      <c r="R132" s="2"/>
      <c r="S132" s="2"/>
      <c r="T132" s="2"/>
      <c r="U132" s="2"/>
      <c r="V132" s="2"/>
      <c r="W132" s="2"/>
      <c r="X132" s="2"/>
      <c r="Y132" s="2"/>
      <c r="Z132" s="2"/>
      <c r="AA132" s="2"/>
    </row>
    <row r="133" spans="1:27" ht="18.600000000000001">
      <c r="A133" s="28"/>
      <c r="B133" s="26"/>
      <c r="C133" s="26"/>
      <c r="D133" s="26"/>
      <c r="E133" s="2"/>
      <c r="F133" s="2"/>
      <c r="G133" s="2"/>
      <c r="H133" s="2"/>
      <c r="I133" s="2"/>
      <c r="J133" s="2"/>
      <c r="K133" s="2"/>
      <c r="L133" s="2"/>
      <c r="M133" s="2"/>
      <c r="N133" s="2"/>
      <c r="O133" s="2"/>
      <c r="P133" s="2"/>
      <c r="Q133" s="2"/>
      <c r="R133" s="2"/>
      <c r="S133" s="2"/>
      <c r="T133" s="2"/>
      <c r="U133" s="2"/>
      <c r="V133" s="2"/>
      <c r="W133" s="2"/>
      <c r="X133" s="2"/>
      <c r="Y133" s="2"/>
      <c r="Z133" s="2"/>
      <c r="AA133" s="2"/>
    </row>
    <row r="134" spans="1:27" ht="18.600000000000001">
      <c r="A134" s="28"/>
      <c r="B134" s="26"/>
      <c r="C134" s="26"/>
      <c r="D134" s="26"/>
      <c r="E134" s="2"/>
      <c r="F134" s="2"/>
      <c r="G134" s="2"/>
      <c r="H134" s="2"/>
      <c r="I134" s="2"/>
      <c r="J134" s="2"/>
      <c r="K134" s="2"/>
      <c r="L134" s="2"/>
      <c r="M134" s="2"/>
      <c r="N134" s="2"/>
      <c r="O134" s="2"/>
      <c r="P134" s="2"/>
      <c r="Q134" s="2"/>
      <c r="R134" s="2"/>
      <c r="S134" s="2"/>
      <c r="T134" s="2"/>
      <c r="U134" s="2"/>
      <c r="V134" s="2"/>
      <c r="W134" s="2"/>
      <c r="X134" s="2"/>
      <c r="Y134" s="2"/>
      <c r="Z134" s="2"/>
      <c r="AA134" s="2"/>
    </row>
    <row r="135" spans="1:27" ht="18.600000000000001">
      <c r="A135" s="28"/>
      <c r="B135" s="26"/>
      <c r="C135" s="26"/>
      <c r="D135" s="26"/>
      <c r="E135" s="2"/>
      <c r="F135" s="2"/>
      <c r="G135" s="2"/>
      <c r="H135" s="2"/>
      <c r="I135" s="2"/>
      <c r="J135" s="2"/>
      <c r="K135" s="2"/>
      <c r="L135" s="2"/>
      <c r="M135" s="2"/>
      <c r="N135" s="2"/>
      <c r="O135" s="2"/>
      <c r="P135" s="2"/>
      <c r="Q135" s="2"/>
      <c r="R135" s="2"/>
      <c r="S135" s="2"/>
      <c r="T135" s="2"/>
      <c r="U135" s="2"/>
      <c r="V135" s="2"/>
      <c r="W135" s="2"/>
      <c r="X135" s="2"/>
      <c r="Y135" s="2"/>
      <c r="Z135" s="2"/>
      <c r="AA135" s="2"/>
    </row>
    <row r="136" spans="1:27" ht="18.600000000000001">
      <c r="A136" s="28"/>
      <c r="B136" s="26"/>
      <c r="C136" s="26"/>
      <c r="D136" s="26"/>
      <c r="E136" s="2"/>
      <c r="F136" s="2"/>
      <c r="G136" s="2"/>
      <c r="H136" s="2"/>
      <c r="I136" s="2"/>
      <c r="J136" s="2"/>
      <c r="K136" s="2"/>
      <c r="L136" s="2"/>
      <c r="M136" s="2"/>
      <c r="N136" s="2"/>
      <c r="O136" s="2"/>
      <c r="P136" s="2"/>
      <c r="Q136" s="2"/>
      <c r="R136" s="2"/>
      <c r="S136" s="2"/>
      <c r="T136" s="2"/>
      <c r="U136" s="2"/>
      <c r="V136" s="2"/>
      <c r="W136" s="2"/>
      <c r="X136" s="2"/>
      <c r="Y136" s="2"/>
      <c r="Z136" s="2"/>
      <c r="AA136" s="2"/>
    </row>
    <row r="137" spans="1:27" ht="18.600000000000001">
      <c r="A137" s="28"/>
      <c r="B137" s="26"/>
      <c r="C137" s="26"/>
      <c r="D137" s="26"/>
      <c r="E137" s="2"/>
      <c r="F137" s="2"/>
      <c r="G137" s="2"/>
      <c r="H137" s="2"/>
      <c r="I137" s="2"/>
      <c r="J137" s="2"/>
      <c r="K137" s="2"/>
      <c r="L137" s="2"/>
      <c r="M137" s="2"/>
      <c r="N137" s="2"/>
      <c r="O137" s="2"/>
      <c r="P137" s="2"/>
      <c r="Q137" s="2"/>
      <c r="R137" s="2"/>
      <c r="S137" s="2"/>
      <c r="T137" s="2"/>
      <c r="U137" s="2"/>
      <c r="V137" s="2"/>
      <c r="W137" s="2"/>
      <c r="X137" s="2"/>
      <c r="Y137" s="2"/>
      <c r="Z137" s="2"/>
      <c r="AA137" s="2"/>
    </row>
    <row r="138" spans="1:27" ht="18.600000000000001">
      <c r="A138" s="28"/>
      <c r="B138" s="26"/>
      <c r="C138" s="26"/>
      <c r="D138" s="26"/>
      <c r="E138" s="2"/>
      <c r="F138" s="2"/>
      <c r="G138" s="2"/>
      <c r="H138" s="2"/>
      <c r="I138" s="2"/>
      <c r="J138" s="2"/>
      <c r="K138" s="2"/>
      <c r="L138" s="2"/>
      <c r="M138" s="2"/>
      <c r="N138" s="2"/>
      <c r="O138" s="2"/>
      <c r="P138" s="2"/>
      <c r="Q138" s="2"/>
      <c r="R138" s="2"/>
      <c r="S138" s="2"/>
      <c r="T138" s="2"/>
      <c r="U138" s="2"/>
      <c r="V138" s="2"/>
      <c r="W138" s="2"/>
      <c r="X138" s="2"/>
      <c r="Y138" s="2"/>
      <c r="Z138" s="2"/>
      <c r="AA138" s="2"/>
    </row>
    <row r="139" spans="1:27" ht="18.600000000000001">
      <c r="A139" s="28"/>
      <c r="B139" s="26"/>
      <c r="C139" s="26"/>
      <c r="D139" s="26"/>
      <c r="E139" s="2"/>
      <c r="F139" s="2"/>
      <c r="G139" s="2"/>
      <c r="H139" s="2"/>
      <c r="I139" s="2"/>
      <c r="J139" s="2"/>
      <c r="K139" s="2"/>
      <c r="L139" s="2"/>
      <c r="M139" s="2"/>
      <c r="N139" s="2"/>
      <c r="O139" s="2"/>
      <c r="P139" s="2"/>
      <c r="Q139" s="2"/>
      <c r="R139" s="2"/>
      <c r="S139" s="2"/>
      <c r="T139" s="2"/>
      <c r="U139" s="2"/>
      <c r="V139" s="2"/>
      <c r="W139" s="2"/>
      <c r="X139" s="2"/>
      <c r="Y139" s="2"/>
      <c r="Z139" s="2"/>
      <c r="AA139" s="2"/>
    </row>
    <row r="140" spans="1:27" ht="18.600000000000001">
      <c r="A140" s="28"/>
      <c r="B140" s="26"/>
      <c r="C140" s="26"/>
      <c r="D140" s="26"/>
      <c r="E140" s="2"/>
      <c r="F140" s="2"/>
      <c r="G140" s="2"/>
      <c r="H140" s="2"/>
      <c r="I140" s="2"/>
      <c r="J140" s="2"/>
      <c r="K140" s="2"/>
      <c r="L140" s="2"/>
      <c r="M140" s="2"/>
      <c r="N140" s="2"/>
      <c r="O140" s="2"/>
      <c r="P140" s="2"/>
      <c r="Q140" s="2"/>
      <c r="R140" s="2"/>
      <c r="S140" s="2"/>
      <c r="T140" s="2"/>
      <c r="U140" s="2"/>
      <c r="V140" s="2"/>
      <c r="W140" s="2"/>
      <c r="X140" s="2"/>
      <c r="Y140" s="2"/>
      <c r="Z140" s="2"/>
      <c r="AA140" s="2"/>
    </row>
    <row r="141" spans="1:27" ht="18.600000000000001">
      <c r="A141" s="28"/>
      <c r="B141" s="26"/>
      <c r="C141" s="26"/>
      <c r="D141" s="26"/>
      <c r="E141" s="2"/>
      <c r="F141" s="2"/>
      <c r="G141" s="2"/>
      <c r="H141" s="2"/>
      <c r="I141" s="2"/>
      <c r="J141" s="2"/>
      <c r="K141" s="2"/>
      <c r="L141" s="2"/>
      <c r="M141" s="2"/>
      <c r="N141" s="2"/>
      <c r="O141" s="2"/>
      <c r="P141" s="2"/>
      <c r="Q141" s="2"/>
      <c r="R141" s="2"/>
      <c r="S141" s="2"/>
      <c r="T141" s="2"/>
      <c r="U141" s="2"/>
      <c r="V141" s="2"/>
      <c r="W141" s="2"/>
      <c r="X141" s="2"/>
      <c r="Y141" s="2"/>
      <c r="Z141" s="2"/>
      <c r="AA141" s="2"/>
    </row>
    <row r="142" spans="1:27" ht="18.600000000000001">
      <c r="A142" s="28"/>
      <c r="B142" s="26"/>
      <c r="C142" s="26"/>
      <c r="D142" s="26"/>
      <c r="E142" s="2"/>
      <c r="F142" s="2"/>
      <c r="G142" s="2"/>
      <c r="H142" s="2"/>
      <c r="I142" s="2"/>
      <c r="J142" s="2"/>
      <c r="K142" s="2"/>
      <c r="L142" s="2"/>
      <c r="M142" s="2"/>
      <c r="N142" s="2"/>
      <c r="O142" s="2"/>
      <c r="P142" s="2"/>
      <c r="Q142" s="2"/>
      <c r="R142" s="2"/>
      <c r="S142" s="2"/>
      <c r="T142" s="2"/>
      <c r="U142" s="2"/>
      <c r="V142" s="2"/>
      <c r="W142" s="2"/>
      <c r="X142" s="2"/>
      <c r="Y142" s="2"/>
      <c r="Z142" s="2"/>
      <c r="AA142" s="2"/>
    </row>
    <row r="143" spans="1:27" ht="18.600000000000001">
      <c r="A143" s="28"/>
      <c r="B143" s="26"/>
      <c r="C143" s="26"/>
      <c r="D143" s="26"/>
      <c r="E143" s="2"/>
      <c r="F143" s="2"/>
      <c r="G143" s="2"/>
      <c r="H143" s="2"/>
      <c r="I143" s="2"/>
      <c r="J143" s="2"/>
      <c r="K143" s="2"/>
      <c r="L143" s="2"/>
      <c r="M143" s="2"/>
      <c r="N143" s="2"/>
      <c r="O143" s="2"/>
      <c r="P143" s="2"/>
      <c r="Q143" s="2"/>
      <c r="R143" s="2"/>
      <c r="S143" s="2"/>
      <c r="T143" s="2"/>
      <c r="U143" s="2"/>
      <c r="V143" s="2"/>
      <c r="W143" s="2"/>
      <c r="X143" s="2"/>
      <c r="Y143" s="2"/>
      <c r="Z143" s="2"/>
      <c r="AA143" s="2"/>
    </row>
    <row r="144" spans="1:27" ht="18.600000000000001">
      <c r="A144" s="28"/>
      <c r="B144" s="26"/>
      <c r="C144" s="26"/>
      <c r="D144" s="26"/>
      <c r="E144" s="2"/>
      <c r="F144" s="2"/>
      <c r="G144" s="2"/>
      <c r="H144" s="2"/>
      <c r="I144" s="2"/>
      <c r="J144" s="2"/>
      <c r="K144" s="2"/>
      <c r="L144" s="2"/>
      <c r="M144" s="2"/>
      <c r="N144" s="2"/>
      <c r="O144" s="2"/>
      <c r="P144" s="2"/>
      <c r="Q144" s="2"/>
      <c r="R144" s="2"/>
      <c r="S144" s="2"/>
      <c r="T144" s="2"/>
      <c r="U144" s="2"/>
      <c r="V144" s="2"/>
      <c r="W144" s="2"/>
      <c r="X144" s="2"/>
      <c r="Y144" s="2"/>
      <c r="Z144" s="2"/>
      <c r="AA144" s="2"/>
    </row>
    <row r="145" spans="1:27" ht="18.600000000000001">
      <c r="A145" s="28"/>
      <c r="B145" s="26"/>
      <c r="C145" s="26"/>
      <c r="D145" s="26"/>
      <c r="E145" s="2"/>
      <c r="F145" s="2"/>
      <c r="G145" s="2"/>
      <c r="H145" s="2"/>
      <c r="I145" s="2"/>
      <c r="J145" s="2"/>
      <c r="K145" s="2"/>
      <c r="L145" s="2"/>
      <c r="M145" s="2"/>
      <c r="N145" s="2"/>
      <c r="O145" s="2"/>
      <c r="P145" s="2"/>
      <c r="Q145" s="2"/>
      <c r="R145" s="2"/>
      <c r="S145" s="2"/>
      <c r="T145" s="2"/>
      <c r="U145" s="2"/>
      <c r="V145" s="2"/>
      <c r="W145" s="2"/>
      <c r="X145" s="2"/>
      <c r="Y145" s="2"/>
      <c r="Z145" s="2"/>
      <c r="AA145" s="2"/>
    </row>
    <row r="146" spans="1:27" ht="18.600000000000001">
      <c r="A146" s="28"/>
      <c r="B146" s="26"/>
      <c r="C146" s="26"/>
      <c r="D146" s="26"/>
      <c r="E146" s="2"/>
      <c r="F146" s="2"/>
      <c r="G146" s="2"/>
      <c r="H146" s="2"/>
      <c r="I146" s="2"/>
      <c r="J146" s="2"/>
      <c r="K146" s="2"/>
      <c r="L146" s="2"/>
      <c r="M146" s="2"/>
      <c r="N146" s="2"/>
      <c r="O146" s="2"/>
      <c r="P146" s="2"/>
      <c r="Q146" s="2"/>
      <c r="R146" s="2"/>
      <c r="S146" s="2"/>
      <c r="T146" s="2"/>
      <c r="U146" s="2"/>
      <c r="V146" s="2"/>
      <c r="W146" s="2"/>
      <c r="X146" s="2"/>
      <c r="Y146" s="2"/>
      <c r="Z146" s="2"/>
      <c r="AA146" s="2"/>
    </row>
    <row r="147" spans="1:27" ht="18.600000000000001">
      <c r="A147" s="28"/>
      <c r="B147" s="26"/>
      <c r="C147" s="26"/>
      <c r="D147" s="26"/>
      <c r="E147" s="2"/>
      <c r="F147" s="2"/>
      <c r="G147" s="2"/>
      <c r="H147" s="2"/>
      <c r="I147" s="2"/>
      <c r="J147" s="2"/>
      <c r="K147" s="2"/>
      <c r="L147" s="2"/>
      <c r="M147" s="2"/>
      <c r="N147" s="2"/>
      <c r="O147" s="2"/>
      <c r="P147" s="2"/>
      <c r="Q147" s="2"/>
      <c r="R147" s="2"/>
      <c r="S147" s="2"/>
      <c r="T147" s="2"/>
      <c r="U147" s="2"/>
      <c r="V147" s="2"/>
      <c r="W147" s="2"/>
      <c r="X147" s="2"/>
      <c r="Y147" s="2"/>
      <c r="Z147" s="2"/>
      <c r="AA147" s="2"/>
    </row>
    <row r="148" spans="1:27" ht="18.600000000000001">
      <c r="A148" s="28"/>
      <c r="B148" s="26"/>
      <c r="C148" s="26"/>
      <c r="D148" s="26"/>
      <c r="E148" s="2"/>
      <c r="F148" s="2"/>
      <c r="G148" s="2"/>
      <c r="H148" s="2"/>
      <c r="I148" s="2"/>
      <c r="J148" s="2"/>
      <c r="K148" s="2"/>
      <c r="L148" s="2"/>
      <c r="M148" s="2"/>
      <c r="N148" s="2"/>
      <c r="O148" s="2"/>
      <c r="P148" s="2"/>
      <c r="Q148" s="2"/>
      <c r="R148" s="2"/>
      <c r="S148" s="2"/>
      <c r="T148" s="2"/>
      <c r="U148" s="2"/>
      <c r="V148" s="2"/>
      <c r="W148" s="2"/>
      <c r="X148" s="2"/>
      <c r="Y148" s="2"/>
      <c r="Z148" s="2"/>
      <c r="AA148" s="2"/>
    </row>
    <row r="149" spans="1:27" ht="18.600000000000001">
      <c r="A149" s="28"/>
      <c r="B149" s="26"/>
      <c r="C149" s="26"/>
      <c r="D149" s="26"/>
      <c r="E149" s="2"/>
      <c r="F149" s="2"/>
      <c r="G149" s="2"/>
      <c r="H149" s="2"/>
      <c r="I149" s="2"/>
      <c r="J149" s="2"/>
      <c r="K149" s="2"/>
      <c r="L149" s="2"/>
      <c r="M149" s="2"/>
      <c r="N149" s="2"/>
      <c r="O149" s="2"/>
      <c r="P149" s="2"/>
      <c r="Q149" s="2"/>
      <c r="R149" s="2"/>
      <c r="S149" s="2"/>
      <c r="T149" s="2"/>
      <c r="U149" s="2"/>
      <c r="V149" s="2"/>
      <c r="W149" s="2"/>
      <c r="X149" s="2"/>
      <c r="Y149" s="2"/>
      <c r="Z149" s="2"/>
      <c r="AA149" s="2"/>
    </row>
    <row r="150" spans="1:27" ht="18.600000000000001">
      <c r="A150" s="28"/>
      <c r="B150" s="26"/>
      <c r="C150" s="26"/>
      <c r="D150" s="26"/>
      <c r="E150" s="2"/>
      <c r="F150" s="2"/>
      <c r="G150" s="2"/>
      <c r="H150" s="2"/>
      <c r="I150" s="2"/>
      <c r="J150" s="2"/>
      <c r="K150" s="2"/>
      <c r="L150" s="2"/>
      <c r="M150" s="2"/>
      <c r="N150" s="2"/>
      <c r="O150" s="2"/>
      <c r="P150" s="2"/>
      <c r="Q150" s="2"/>
      <c r="R150" s="2"/>
      <c r="S150" s="2"/>
      <c r="T150" s="2"/>
      <c r="U150" s="2"/>
      <c r="V150" s="2"/>
      <c r="W150" s="2"/>
      <c r="X150" s="2"/>
      <c r="Y150" s="2"/>
      <c r="Z150" s="2"/>
      <c r="AA150" s="2"/>
    </row>
    <row r="151" spans="1:27" ht="18.600000000000001">
      <c r="A151" s="28"/>
      <c r="B151" s="26"/>
      <c r="C151" s="26"/>
      <c r="D151" s="26"/>
      <c r="E151" s="2"/>
      <c r="F151" s="2"/>
      <c r="G151" s="2"/>
      <c r="H151" s="2"/>
      <c r="I151" s="2"/>
      <c r="J151" s="2"/>
      <c r="K151" s="2"/>
      <c r="L151" s="2"/>
      <c r="M151" s="2"/>
      <c r="N151" s="2"/>
      <c r="O151" s="2"/>
      <c r="P151" s="2"/>
      <c r="Q151" s="2"/>
      <c r="R151" s="2"/>
      <c r="S151" s="2"/>
      <c r="T151" s="2"/>
      <c r="U151" s="2"/>
      <c r="V151" s="2"/>
      <c r="W151" s="2"/>
      <c r="X151" s="2"/>
      <c r="Y151" s="2"/>
      <c r="Z151" s="2"/>
      <c r="AA151" s="2"/>
    </row>
    <row r="152" spans="1:27" ht="18.600000000000001">
      <c r="A152" s="28"/>
      <c r="B152" s="26"/>
      <c r="C152" s="26"/>
      <c r="D152" s="26"/>
      <c r="E152" s="2"/>
      <c r="F152" s="2"/>
      <c r="G152" s="2"/>
      <c r="H152" s="2"/>
      <c r="I152" s="2"/>
      <c r="J152" s="2"/>
      <c r="K152" s="2"/>
      <c r="L152" s="2"/>
      <c r="M152" s="2"/>
      <c r="N152" s="2"/>
      <c r="O152" s="2"/>
      <c r="P152" s="2"/>
      <c r="Q152" s="2"/>
      <c r="R152" s="2"/>
      <c r="S152" s="2"/>
      <c r="T152" s="2"/>
      <c r="U152" s="2"/>
      <c r="V152" s="2"/>
      <c r="W152" s="2"/>
      <c r="X152" s="2"/>
      <c r="Y152" s="2"/>
      <c r="Z152" s="2"/>
      <c r="AA152" s="2"/>
    </row>
    <row r="153" spans="1:27" ht="18.600000000000001">
      <c r="A153" s="28"/>
      <c r="B153" s="26"/>
      <c r="C153" s="26"/>
      <c r="D153" s="26"/>
      <c r="E153" s="2"/>
      <c r="F153" s="2"/>
      <c r="G153" s="2"/>
      <c r="H153" s="2"/>
      <c r="I153" s="2"/>
      <c r="J153" s="2"/>
      <c r="K153" s="2"/>
      <c r="L153" s="2"/>
      <c r="M153" s="2"/>
      <c r="N153" s="2"/>
      <c r="O153" s="2"/>
      <c r="P153" s="2"/>
      <c r="Q153" s="2"/>
      <c r="R153" s="2"/>
      <c r="S153" s="2"/>
      <c r="T153" s="2"/>
      <c r="U153" s="2"/>
      <c r="V153" s="2"/>
      <c r="W153" s="2"/>
      <c r="X153" s="2"/>
      <c r="Y153" s="2"/>
      <c r="Z153" s="2"/>
      <c r="AA153" s="2"/>
    </row>
    <row r="154" spans="1:27" ht="18.600000000000001">
      <c r="A154" s="28"/>
      <c r="B154" s="26"/>
      <c r="C154" s="26"/>
      <c r="D154" s="26"/>
      <c r="E154" s="2"/>
      <c r="F154" s="2"/>
      <c r="G154" s="2"/>
      <c r="H154" s="2"/>
      <c r="I154" s="2"/>
      <c r="J154" s="2"/>
      <c r="K154" s="2"/>
      <c r="L154" s="2"/>
      <c r="M154" s="2"/>
      <c r="N154" s="2"/>
      <c r="O154" s="2"/>
      <c r="P154" s="2"/>
      <c r="Q154" s="2"/>
      <c r="R154" s="2"/>
      <c r="S154" s="2"/>
      <c r="T154" s="2"/>
      <c r="U154" s="2"/>
      <c r="V154" s="2"/>
      <c r="W154" s="2"/>
      <c r="X154" s="2"/>
      <c r="Y154" s="2"/>
      <c r="Z154" s="2"/>
      <c r="AA154" s="2"/>
    </row>
    <row r="155" spans="1:27" ht="18.600000000000001">
      <c r="A155" s="28"/>
      <c r="B155" s="26"/>
      <c r="C155" s="26"/>
      <c r="D155" s="26"/>
      <c r="E155" s="2"/>
      <c r="F155" s="2"/>
      <c r="G155" s="2"/>
      <c r="H155" s="2"/>
      <c r="I155" s="2"/>
      <c r="J155" s="2"/>
      <c r="K155" s="2"/>
      <c r="L155" s="2"/>
      <c r="M155" s="2"/>
      <c r="N155" s="2"/>
      <c r="O155" s="2"/>
      <c r="P155" s="2"/>
      <c r="Q155" s="2"/>
      <c r="R155" s="2"/>
      <c r="S155" s="2"/>
      <c r="T155" s="2"/>
      <c r="U155" s="2"/>
      <c r="V155" s="2"/>
      <c r="W155" s="2"/>
      <c r="X155" s="2"/>
      <c r="Y155" s="2"/>
      <c r="Z155" s="2"/>
      <c r="AA155" s="2"/>
    </row>
    <row r="156" spans="1:27" ht="18.600000000000001">
      <c r="A156" s="28"/>
      <c r="B156" s="26"/>
      <c r="C156" s="26"/>
      <c r="D156" s="26"/>
      <c r="E156" s="2"/>
      <c r="F156" s="2"/>
      <c r="G156" s="2"/>
      <c r="H156" s="2"/>
      <c r="I156" s="2"/>
      <c r="J156" s="2"/>
      <c r="K156" s="2"/>
      <c r="L156" s="2"/>
      <c r="M156" s="2"/>
      <c r="N156" s="2"/>
      <c r="O156" s="2"/>
      <c r="P156" s="2"/>
      <c r="Q156" s="2"/>
      <c r="R156" s="2"/>
      <c r="S156" s="2"/>
      <c r="T156" s="2"/>
      <c r="U156" s="2"/>
      <c r="V156" s="2"/>
      <c r="W156" s="2"/>
      <c r="X156" s="2"/>
      <c r="Y156" s="2"/>
      <c r="Z156" s="2"/>
      <c r="AA156" s="2"/>
    </row>
    <row r="157" spans="1:27" ht="18.600000000000001">
      <c r="A157" s="28"/>
      <c r="B157" s="26"/>
      <c r="C157" s="26"/>
      <c r="D157" s="26"/>
      <c r="E157" s="2"/>
      <c r="F157" s="2"/>
      <c r="G157" s="2"/>
      <c r="H157" s="2"/>
      <c r="I157" s="2"/>
      <c r="J157" s="2"/>
      <c r="K157" s="2"/>
      <c r="L157" s="2"/>
      <c r="M157" s="2"/>
      <c r="N157" s="2"/>
      <c r="O157" s="2"/>
      <c r="P157" s="2"/>
      <c r="Q157" s="2"/>
      <c r="R157" s="2"/>
      <c r="S157" s="2"/>
      <c r="T157" s="2"/>
      <c r="U157" s="2"/>
      <c r="V157" s="2"/>
      <c r="W157" s="2"/>
      <c r="X157" s="2"/>
      <c r="Y157" s="2"/>
      <c r="Z157" s="2"/>
      <c r="AA157" s="2"/>
    </row>
    <row r="158" spans="1:27" ht="18.600000000000001">
      <c r="A158" s="28"/>
      <c r="B158" s="26"/>
      <c r="C158" s="26"/>
      <c r="D158" s="26"/>
      <c r="E158" s="2"/>
      <c r="F158" s="2"/>
      <c r="G158" s="2"/>
      <c r="H158" s="2"/>
      <c r="I158" s="2"/>
      <c r="J158" s="2"/>
      <c r="K158" s="2"/>
      <c r="L158" s="2"/>
      <c r="M158" s="2"/>
      <c r="N158" s="2"/>
      <c r="O158" s="2"/>
      <c r="P158" s="2"/>
      <c r="Q158" s="2"/>
      <c r="R158" s="2"/>
      <c r="S158" s="2"/>
      <c r="T158" s="2"/>
      <c r="U158" s="2"/>
      <c r="V158" s="2"/>
      <c r="W158" s="2"/>
      <c r="X158" s="2"/>
      <c r="Y158" s="2"/>
      <c r="Z158" s="2"/>
      <c r="AA158" s="2"/>
    </row>
    <row r="159" spans="1:27" ht="18.600000000000001">
      <c r="A159" s="28"/>
      <c r="B159" s="26"/>
      <c r="C159" s="26"/>
      <c r="D159" s="26"/>
      <c r="E159" s="2"/>
      <c r="F159" s="2"/>
      <c r="G159" s="2"/>
      <c r="H159" s="2"/>
      <c r="I159" s="2"/>
      <c r="J159" s="2"/>
      <c r="K159" s="2"/>
      <c r="L159" s="2"/>
      <c r="M159" s="2"/>
      <c r="N159" s="2"/>
      <c r="O159" s="2"/>
      <c r="P159" s="2"/>
      <c r="Q159" s="2"/>
      <c r="R159" s="2"/>
      <c r="S159" s="2"/>
      <c r="T159" s="2"/>
      <c r="U159" s="2"/>
      <c r="V159" s="2"/>
      <c r="W159" s="2"/>
      <c r="X159" s="2"/>
      <c r="Y159" s="2"/>
      <c r="Z159" s="2"/>
      <c r="AA159" s="2"/>
    </row>
    <row r="160" spans="1:27" ht="18.600000000000001">
      <c r="A160" s="28"/>
      <c r="B160" s="26"/>
      <c r="C160" s="26"/>
      <c r="D160" s="26"/>
      <c r="E160" s="2"/>
      <c r="F160" s="2"/>
      <c r="G160" s="2"/>
      <c r="H160" s="2"/>
      <c r="I160" s="2"/>
      <c r="J160" s="2"/>
      <c r="K160" s="2"/>
      <c r="L160" s="2"/>
      <c r="M160" s="2"/>
      <c r="N160" s="2"/>
      <c r="O160" s="2"/>
      <c r="P160" s="2"/>
      <c r="Q160" s="2"/>
      <c r="R160" s="2"/>
      <c r="S160" s="2"/>
      <c r="T160" s="2"/>
      <c r="U160" s="2"/>
      <c r="V160" s="2"/>
      <c r="W160" s="2"/>
      <c r="X160" s="2"/>
      <c r="Y160" s="2"/>
      <c r="Z160" s="2"/>
      <c r="AA160" s="2"/>
    </row>
    <row r="161" spans="1:27" ht="18.600000000000001">
      <c r="A161" s="28"/>
      <c r="B161" s="26"/>
      <c r="C161" s="26"/>
      <c r="D161" s="26"/>
      <c r="E161" s="2"/>
      <c r="F161" s="2"/>
      <c r="G161" s="2"/>
      <c r="H161" s="2"/>
      <c r="I161" s="2"/>
      <c r="J161" s="2"/>
      <c r="K161" s="2"/>
      <c r="L161" s="2"/>
      <c r="M161" s="2"/>
      <c r="N161" s="2"/>
      <c r="O161" s="2"/>
      <c r="P161" s="2"/>
      <c r="Q161" s="2"/>
      <c r="R161" s="2"/>
      <c r="S161" s="2"/>
      <c r="T161" s="2"/>
      <c r="U161" s="2"/>
      <c r="V161" s="2"/>
      <c r="W161" s="2"/>
      <c r="X161" s="2"/>
      <c r="Y161" s="2"/>
      <c r="Z161" s="2"/>
      <c r="AA161" s="2"/>
    </row>
    <row r="162" spans="1:27" ht="18.600000000000001">
      <c r="A162" s="28"/>
      <c r="B162" s="26"/>
      <c r="C162" s="26"/>
      <c r="D162" s="26"/>
      <c r="E162" s="2"/>
      <c r="F162" s="2"/>
      <c r="G162" s="2"/>
      <c r="H162" s="2"/>
      <c r="I162" s="2"/>
      <c r="J162" s="2"/>
      <c r="K162" s="2"/>
      <c r="L162" s="2"/>
      <c r="M162" s="2"/>
      <c r="N162" s="2"/>
      <c r="O162" s="2"/>
      <c r="P162" s="2"/>
      <c r="Q162" s="2"/>
      <c r="R162" s="2"/>
      <c r="S162" s="2"/>
      <c r="T162" s="2"/>
      <c r="U162" s="2"/>
      <c r="V162" s="2"/>
      <c r="W162" s="2"/>
      <c r="X162" s="2"/>
      <c r="Y162" s="2"/>
      <c r="Z162" s="2"/>
      <c r="AA162" s="2"/>
    </row>
    <row r="163" spans="1:27" ht="18.600000000000001">
      <c r="A163" s="28"/>
      <c r="B163" s="26"/>
      <c r="C163" s="26"/>
      <c r="D163" s="26"/>
      <c r="E163" s="2"/>
      <c r="F163" s="2"/>
      <c r="G163" s="2"/>
      <c r="H163" s="2"/>
      <c r="I163" s="2"/>
      <c r="J163" s="2"/>
      <c r="K163" s="2"/>
      <c r="L163" s="2"/>
      <c r="M163" s="2"/>
      <c r="N163" s="2"/>
      <c r="O163" s="2"/>
      <c r="P163" s="2"/>
      <c r="Q163" s="2"/>
      <c r="R163" s="2"/>
      <c r="S163" s="2"/>
      <c r="T163" s="2"/>
      <c r="U163" s="2"/>
      <c r="V163" s="2"/>
      <c r="W163" s="2"/>
      <c r="X163" s="2"/>
      <c r="Y163" s="2"/>
      <c r="Z163" s="2"/>
      <c r="AA163" s="2"/>
    </row>
    <row r="164" spans="1:27" ht="18.600000000000001">
      <c r="A164" s="28"/>
      <c r="B164" s="26"/>
      <c r="C164" s="26"/>
      <c r="D164" s="26"/>
      <c r="E164" s="2"/>
      <c r="F164" s="2"/>
      <c r="G164" s="2"/>
      <c r="H164" s="2"/>
      <c r="I164" s="2"/>
      <c r="J164" s="2"/>
      <c r="K164" s="2"/>
      <c r="L164" s="2"/>
      <c r="M164" s="2"/>
      <c r="N164" s="2"/>
      <c r="O164" s="2"/>
      <c r="P164" s="2"/>
      <c r="Q164" s="2"/>
      <c r="R164" s="2"/>
      <c r="S164" s="2"/>
      <c r="T164" s="2"/>
      <c r="U164" s="2"/>
      <c r="V164" s="2"/>
      <c r="W164" s="2"/>
      <c r="X164" s="2"/>
      <c r="Y164" s="2"/>
      <c r="Z164" s="2"/>
      <c r="AA164" s="2"/>
    </row>
    <row r="165" spans="1:27" ht="18.600000000000001">
      <c r="A165" s="28"/>
      <c r="B165" s="26"/>
      <c r="C165" s="26"/>
      <c r="D165" s="26"/>
      <c r="E165" s="2"/>
      <c r="F165" s="2"/>
      <c r="G165" s="2"/>
      <c r="H165" s="2"/>
      <c r="I165" s="2"/>
      <c r="J165" s="2"/>
      <c r="K165" s="2"/>
      <c r="L165" s="2"/>
      <c r="M165" s="2"/>
      <c r="N165" s="2"/>
      <c r="O165" s="2"/>
      <c r="P165" s="2"/>
      <c r="Q165" s="2"/>
      <c r="R165" s="2"/>
      <c r="S165" s="2"/>
      <c r="T165" s="2"/>
      <c r="U165" s="2"/>
      <c r="V165" s="2"/>
      <c r="W165" s="2"/>
      <c r="X165" s="2"/>
      <c r="Y165" s="2"/>
      <c r="Z165" s="2"/>
      <c r="AA165" s="2"/>
    </row>
    <row r="166" spans="1:27" ht="18.600000000000001">
      <c r="A166" s="28"/>
      <c r="B166" s="26"/>
      <c r="C166" s="26"/>
      <c r="D166" s="26"/>
      <c r="E166" s="2"/>
      <c r="F166" s="2"/>
      <c r="G166" s="2"/>
      <c r="H166" s="2"/>
      <c r="I166" s="2"/>
      <c r="J166" s="2"/>
      <c r="K166" s="2"/>
      <c r="L166" s="2"/>
      <c r="M166" s="2"/>
      <c r="N166" s="2"/>
      <c r="O166" s="2"/>
      <c r="P166" s="2"/>
      <c r="Q166" s="2"/>
      <c r="R166" s="2"/>
      <c r="S166" s="2"/>
      <c r="T166" s="2"/>
      <c r="U166" s="2"/>
      <c r="V166" s="2"/>
      <c r="W166" s="2"/>
      <c r="X166" s="2"/>
      <c r="Y166" s="2"/>
      <c r="Z166" s="2"/>
      <c r="AA166" s="2"/>
    </row>
    <row r="167" spans="1:27" ht="18.600000000000001">
      <c r="A167" s="28"/>
      <c r="B167" s="26"/>
      <c r="C167" s="26"/>
      <c r="D167" s="26"/>
      <c r="E167" s="2"/>
      <c r="F167" s="2"/>
      <c r="G167" s="2"/>
      <c r="H167" s="2"/>
      <c r="I167" s="2"/>
      <c r="J167" s="2"/>
      <c r="K167" s="2"/>
      <c r="L167" s="2"/>
      <c r="M167" s="2"/>
      <c r="N167" s="2"/>
      <c r="O167" s="2"/>
      <c r="P167" s="2"/>
      <c r="Q167" s="2"/>
      <c r="R167" s="2"/>
      <c r="S167" s="2"/>
      <c r="T167" s="2"/>
      <c r="U167" s="2"/>
      <c r="V167" s="2"/>
      <c r="W167" s="2"/>
      <c r="X167" s="2"/>
      <c r="Y167" s="2"/>
      <c r="Z167" s="2"/>
      <c r="AA167" s="2"/>
    </row>
    <row r="168" spans="1:27" ht="18.600000000000001">
      <c r="A168" s="28"/>
      <c r="B168" s="26"/>
      <c r="C168" s="26"/>
      <c r="D168" s="26"/>
      <c r="E168" s="2"/>
      <c r="F168" s="2"/>
      <c r="G168" s="2"/>
      <c r="H168" s="2"/>
      <c r="I168" s="2"/>
      <c r="J168" s="2"/>
      <c r="K168" s="2"/>
      <c r="L168" s="2"/>
      <c r="M168" s="2"/>
      <c r="N168" s="2"/>
      <c r="O168" s="2"/>
      <c r="P168" s="2"/>
      <c r="Q168" s="2"/>
      <c r="R168" s="2"/>
      <c r="S168" s="2"/>
      <c r="T168" s="2"/>
      <c r="U168" s="2"/>
      <c r="V168" s="2"/>
      <c r="W168" s="2"/>
      <c r="X168" s="2"/>
      <c r="Y168" s="2"/>
      <c r="Z168" s="2"/>
      <c r="AA168" s="2"/>
    </row>
    <row r="169" spans="1:27" ht="18.600000000000001">
      <c r="A169" s="28"/>
      <c r="B169" s="26"/>
      <c r="C169" s="26"/>
      <c r="D169" s="26"/>
      <c r="E169" s="2"/>
      <c r="F169" s="2"/>
      <c r="G169" s="2"/>
      <c r="H169" s="2"/>
      <c r="I169" s="2"/>
      <c r="J169" s="2"/>
      <c r="K169" s="2"/>
      <c r="L169" s="2"/>
      <c r="M169" s="2"/>
      <c r="N169" s="2"/>
      <c r="O169" s="2"/>
      <c r="P169" s="2"/>
      <c r="Q169" s="2"/>
      <c r="R169" s="2"/>
      <c r="S169" s="2"/>
      <c r="T169" s="2"/>
      <c r="U169" s="2"/>
      <c r="V169" s="2"/>
      <c r="W169" s="2"/>
      <c r="X169" s="2"/>
      <c r="Y169" s="2"/>
      <c r="Z169" s="2"/>
      <c r="AA169" s="2"/>
    </row>
    <row r="170" spans="1:27" ht="18.600000000000001">
      <c r="A170" s="28"/>
      <c r="B170" s="26"/>
      <c r="C170" s="26"/>
      <c r="D170" s="26"/>
      <c r="E170" s="2"/>
      <c r="F170" s="2"/>
      <c r="G170" s="2"/>
      <c r="H170" s="2"/>
      <c r="I170" s="2"/>
      <c r="J170" s="2"/>
      <c r="K170" s="2"/>
      <c r="L170" s="2"/>
      <c r="M170" s="2"/>
      <c r="N170" s="2"/>
      <c r="O170" s="2"/>
      <c r="P170" s="2"/>
      <c r="Q170" s="2"/>
      <c r="R170" s="2"/>
      <c r="S170" s="2"/>
      <c r="T170" s="2"/>
      <c r="U170" s="2"/>
      <c r="V170" s="2"/>
      <c r="W170" s="2"/>
      <c r="X170" s="2"/>
      <c r="Y170" s="2"/>
      <c r="Z170" s="2"/>
      <c r="AA170" s="2"/>
    </row>
    <row r="171" spans="1:27" ht="18.600000000000001">
      <c r="A171" s="28"/>
      <c r="B171" s="26"/>
      <c r="C171" s="26"/>
      <c r="D171" s="26"/>
      <c r="E171" s="2"/>
      <c r="F171" s="2"/>
      <c r="G171" s="2"/>
      <c r="H171" s="2"/>
      <c r="I171" s="2"/>
      <c r="J171" s="2"/>
      <c r="K171" s="2"/>
      <c r="L171" s="2"/>
      <c r="M171" s="2"/>
      <c r="N171" s="2"/>
      <c r="O171" s="2"/>
      <c r="P171" s="2"/>
      <c r="Q171" s="2"/>
      <c r="R171" s="2"/>
      <c r="S171" s="2"/>
      <c r="T171" s="2"/>
      <c r="U171" s="2"/>
      <c r="V171" s="2"/>
      <c r="W171" s="2"/>
      <c r="X171" s="2"/>
      <c r="Y171" s="2"/>
      <c r="Z171" s="2"/>
      <c r="AA171" s="2"/>
    </row>
    <row r="172" spans="1:27" ht="18.600000000000001">
      <c r="A172" s="28"/>
      <c r="B172" s="26"/>
      <c r="C172" s="26"/>
      <c r="D172" s="26"/>
      <c r="E172" s="2"/>
      <c r="F172" s="2"/>
      <c r="G172" s="2"/>
      <c r="H172" s="2"/>
      <c r="I172" s="2"/>
      <c r="J172" s="2"/>
      <c r="K172" s="2"/>
      <c r="L172" s="2"/>
      <c r="M172" s="2"/>
      <c r="N172" s="2"/>
      <c r="O172" s="2"/>
      <c r="P172" s="2"/>
      <c r="Q172" s="2"/>
      <c r="R172" s="2"/>
      <c r="S172" s="2"/>
      <c r="T172" s="2"/>
      <c r="U172" s="2"/>
      <c r="V172" s="2"/>
      <c r="W172" s="2"/>
      <c r="X172" s="2"/>
      <c r="Y172" s="2"/>
      <c r="Z172" s="2"/>
      <c r="AA172" s="2"/>
    </row>
    <row r="173" spans="1:27" ht="18.600000000000001">
      <c r="A173" s="28"/>
      <c r="B173" s="26"/>
      <c r="C173" s="26"/>
      <c r="D173" s="26"/>
      <c r="E173" s="2"/>
      <c r="F173" s="2"/>
      <c r="G173" s="2"/>
      <c r="H173" s="2"/>
      <c r="I173" s="2"/>
      <c r="J173" s="2"/>
      <c r="K173" s="2"/>
      <c r="L173" s="2"/>
      <c r="M173" s="2"/>
      <c r="N173" s="2"/>
      <c r="O173" s="2"/>
      <c r="P173" s="2"/>
      <c r="Q173" s="2"/>
      <c r="R173" s="2"/>
      <c r="S173" s="2"/>
      <c r="T173" s="2"/>
      <c r="U173" s="2"/>
      <c r="V173" s="2"/>
      <c r="W173" s="2"/>
      <c r="X173" s="2"/>
      <c r="Y173" s="2"/>
      <c r="Z173" s="2"/>
      <c r="AA173" s="2"/>
    </row>
    <row r="174" spans="1:27" ht="18.600000000000001">
      <c r="A174" s="28"/>
      <c r="B174" s="26"/>
      <c r="C174" s="26"/>
      <c r="D174" s="26"/>
      <c r="E174" s="2"/>
      <c r="F174" s="2"/>
      <c r="G174" s="2"/>
      <c r="H174" s="2"/>
      <c r="I174" s="2"/>
      <c r="J174" s="2"/>
      <c r="K174" s="2"/>
      <c r="L174" s="2"/>
      <c r="M174" s="2"/>
      <c r="N174" s="2"/>
      <c r="O174" s="2"/>
      <c r="P174" s="2"/>
      <c r="Q174" s="2"/>
      <c r="R174" s="2"/>
      <c r="S174" s="2"/>
      <c r="T174" s="2"/>
      <c r="U174" s="2"/>
      <c r="V174" s="2"/>
      <c r="W174" s="2"/>
      <c r="X174" s="2"/>
      <c r="Y174" s="2"/>
      <c r="Z174" s="2"/>
      <c r="AA174" s="2"/>
    </row>
    <row r="175" spans="1:27" ht="18.600000000000001">
      <c r="A175" s="28"/>
      <c r="B175" s="26"/>
      <c r="C175" s="26"/>
      <c r="D175" s="26"/>
      <c r="E175" s="2"/>
      <c r="F175" s="2"/>
      <c r="G175" s="2"/>
      <c r="H175" s="2"/>
      <c r="I175" s="2"/>
      <c r="J175" s="2"/>
      <c r="K175" s="2"/>
      <c r="L175" s="2"/>
      <c r="M175" s="2"/>
      <c r="N175" s="2"/>
      <c r="O175" s="2"/>
      <c r="P175" s="2"/>
      <c r="Q175" s="2"/>
      <c r="R175" s="2"/>
      <c r="S175" s="2"/>
      <c r="T175" s="2"/>
      <c r="U175" s="2"/>
      <c r="V175" s="2"/>
      <c r="W175" s="2"/>
      <c r="X175" s="2"/>
      <c r="Y175" s="2"/>
      <c r="Z175" s="2"/>
      <c r="AA175" s="2"/>
    </row>
    <row r="176" spans="1:27" ht="18.600000000000001">
      <c r="A176" s="28"/>
      <c r="B176" s="26"/>
      <c r="C176" s="26"/>
      <c r="D176" s="26"/>
      <c r="E176" s="2"/>
      <c r="F176" s="2"/>
      <c r="G176" s="2"/>
      <c r="H176" s="2"/>
      <c r="I176" s="2"/>
      <c r="J176" s="2"/>
      <c r="K176" s="2"/>
      <c r="L176" s="2"/>
      <c r="M176" s="2"/>
      <c r="N176" s="2"/>
      <c r="O176" s="2"/>
      <c r="P176" s="2"/>
      <c r="Q176" s="2"/>
      <c r="R176" s="2"/>
      <c r="S176" s="2"/>
      <c r="T176" s="2"/>
      <c r="U176" s="2"/>
      <c r="V176" s="2"/>
      <c r="W176" s="2"/>
      <c r="X176" s="2"/>
      <c r="Y176" s="2"/>
      <c r="Z176" s="2"/>
      <c r="AA176" s="2"/>
    </row>
    <row r="177" spans="1:27" ht="18.600000000000001">
      <c r="A177" s="28"/>
      <c r="B177" s="26"/>
      <c r="C177" s="26"/>
      <c r="D177" s="26"/>
      <c r="E177" s="2"/>
      <c r="F177" s="2"/>
      <c r="G177" s="2"/>
      <c r="H177" s="2"/>
      <c r="I177" s="2"/>
      <c r="J177" s="2"/>
      <c r="K177" s="2"/>
      <c r="L177" s="2"/>
      <c r="M177" s="2"/>
      <c r="N177" s="2"/>
      <c r="O177" s="2"/>
      <c r="P177" s="2"/>
      <c r="Q177" s="2"/>
      <c r="R177" s="2"/>
      <c r="S177" s="2"/>
      <c r="T177" s="2"/>
      <c r="U177" s="2"/>
      <c r="V177" s="2"/>
      <c r="W177" s="2"/>
      <c r="X177" s="2"/>
      <c r="Y177" s="2"/>
      <c r="Z177" s="2"/>
      <c r="AA177" s="2"/>
    </row>
    <row r="178" spans="1:27" ht="18.600000000000001">
      <c r="A178" s="28"/>
      <c r="B178" s="26"/>
      <c r="C178" s="26"/>
      <c r="D178" s="26"/>
      <c r="E178" s="2"/>
      <c r="F178" s="2"/>
      <c r="G178" s="2"/>
      <c r="H178" s="2"/>
      <c r="I178" s="2"/>
      <c r="J178" s="2"/>
      <c r="K178" s="2"/>
      <c r="L178" s="2"/>
      <c r="M178" s="2"/>
      <c r="N178" s="2"/>
      <c r="O178" s="2"/>
      <c r="P178" s="2"/>
      <c r="Q178" s="2"/>
      <c r="R178" s="2"/>
      <c r="S178" s="2"/>
      <c r="T178" s="2"/>
      <c r="U178" s="2"/>
      <c r="V178" s="2"/>
      <c r="W178" s="2"/>
      <c r="X178" s="2"/>
      <c r="Y178" s="2"/>
      <c r="Z178" s="2"/>
      <c r="AA178" s="2"/>
    </row>
    <row r="179" spans="1:27" ht="18.600000000000001">
      <c r="A179" s="28"/>
      <c r="B179" s="26"/>
      <c r="C179" s="26"/>
      <c r="D179" s="26"/>
      <c r="E179" s="2"/>
      <c r="F179" s="2"/>
      <c r="G179" s="2"/>
      <c r="H179" s="2"/>
      <c r="I179" s="2"/>
      <c r="J179" s="2"/>
      <c r="K179" s="2"/>
      <c r="L179" s="2"/>
      <c r="M179" s="2"/>
      <c r="N179" s="2"/>
      <c r="O179" s="2"/>
      <c r="P179" s="2"/>
      <c r="Q179" s="2"/>
      <c r="R179" s="2"/>
      <c r="S179" s="2"/>
      <c r="T179" s="2"/>
      <c r="U179" s="2"/>
      <c r="V179" s="2"/>
      <c r="W179" s="2"/>
      <c r="X179" s="2"/>
      <c r="Y179" s="2"/>
      <c r="Z179" s="2"/>
      <c r="AA179" s="2"/>
    </row>
    <row r="180" spans="1:27" ht="18.600000000000001">
      <c r="A180" s="28"/>
      <c r="B180" s="26"/>
      <c r="C180" s="26"/>
      <c r="D180" s="26"/>
      <c r="E180" s="2"/>
      <c r="F180" s="2"/>
      <c r="G180" s="2"/>
      <c r="H180" s="2"/>
      <c r="I180" s="2"/>
      <c r="J180" s="2"/>
      <c r="K180" s="2"/>
      <c r="L180" s="2"/>
      <c r="M180" s="2"/>
      <c r="N180" s="2"/>
      <c r="O180" s="2"/>
      <c r="P180" s="2"/>
      <c r="Q180" s="2"/>
      <c r="R180" s="2"/>
      <c r="S180" s="2"/>
      <c r="T180" s="2"/>
      <c r="U180" s="2"/>
      <c r="V180" s="2"/>
      <c r="W180" s="2"/>
      <c r="X180" s="2"/>
      <c r="Y180" s="2"/>
      <c r="Z180" s="2"/>
      <c r="AA180" s="2"/>
    </row>
    <row r="181" spans="1:27" ht="18.600000000000001">
      <c r="A181" s="28"/>
      <c r="B181" s="26"/>
      <c r="C181" s="26"/>
      <c r="D181" s="26"/>
      <c r="E181" s="2"/>
      <c r="F181" s="2"/>
      <c r="G181" s="2"/>
      <c r="H181" s="2"/>
      <c r="I181" s="2"/>
      <c r="J181" s="2"/>
      <c r="K181" s="2"/>
      <c r="L181" s="2"/>
      <c r="M181" s="2"/>
      <c r="N181" s="2"/>
      <c r="O181" s="2"/>
      <c r="P181" s="2"/>
      <c r="Q181" s="2"/>
      <c r="R181" s="2"/>
      <c r="S181" s="2"/>
      <c r="T181" s="2"/>
      <c r="U181" s="2"/>
      <c r="V181" s="2"/>
      <c r="W181" s="2"/>
      <c r="X181" s="2"/>
      <c r="Y181" s="2"/>
      <c r="Z181" s="2"/>
      <c r="AA181" s="2"/>
    </row>
    <row r="182" spans="1:27" ht="18.600000000000001">
      <c r="A182" s="28"/>
      <c r="B182" s="26"/>
      <c r="C182" s="26"/>
      <c r="D182" s="26"/>
      <c r="E182" s="2"/>
      <c r="F182" s="2"/>
      <c r="G182" s="2"/>
      <c r="H182" s="2"/>
      <c r="I182" s="2"/>
      <c r="J182" s="2"/>
      <c r="K182" s="2"/>
      <c r="L182" s="2"/>
      <c r="M182" s="2"/>
      <c r="N182" s="2"/>
      <c r="O182" s="2"/>
      <c r="P182" s="2"/>
      <c r="Q182" s="2"/>
      <c r="R182" s="2"/>
      <c r="S182" s="2"/>
      <c r="T182" s="2"/>
      <c r="U182" s="2"/>
      <c r="V182" s="2"/>
      <c r="W182" s="2"/>
      <c r="X182" s="2"/>
      <c r="Y182" s="2"/>
      <c r="Z182" s="2"/>
      <c r="AA182" s="2"/>
    </row>
    <row r="183" spans="1:27" ht="18.600000000000001">
      <c r="A183" s="28"/>
      <c r="B183" s="26"/>
      <c r="C183" s="26"/>
      <c r="D183" s="26"/>
      <c r="E183" s="2"/>
      <c r="F183" s="2"/>
      <c r="G183" s="2"/>
      <c r="H183" s="2"/>
      <c r="I183" s="2"/>
      <c r="J183" s="2"/>
      <c r="K183" s="2"/>
      <c r="L183" s="2"/>
      <c r="M183" s="2"/>
      <c r="N183" s="2"/>
      <c r="O183" s="2"/>
      <c r="P183" s="2"/>
      <c r="Q183" s="2"/>
      <c r="R183" s="2"/>
      <c r="S183" s="2"/>
      <c r="T183" s="2"/>
      <c r="U183" s="2"/>
      <c r="V183" s="2"/>
      <c r="W183" s="2"/>
      <c r="X183" s="2"/>
      <c r="Y183" s="2"/>
      <c r="Z183" s="2"/>
      <c r="AA183" s="2"/>
    </row>
    <row r="184" spans="1:27" ht="18.600000000000001">
      <c r="A184" s="28"/>
      <c r="B184" s="26"/>
      <c r="C184" s="26"/>
      <c r="D184" s="26"/>
      <c r="E184" s="2"/>
      <c r="F184" s="2"/>
      <c r="G184" s="2"/>
      <c r="H184" s="2"/>
      <c r="I184" s="2"/>
      <c r="J184" s="2"/>
      <c r="K184" s="2"/>
      <c r="L184" s="2"/>
      <c r="M184" s="2"/>
      <c r="N184" s="2"/>
      <c r="O184" s="2"/>
      <c r="P184" s="2"/>
      <c r="Q184" s="2"/>
      <c r="R184" s="2"/>
      <c r="S184" s="2"/>
      <c r="T184" s="2"/>
      <c r="U184" s="2"/>
      <c r="V184" s="2"/>
      <c r="W184" s="2"/>
      <c r="X184" s="2"/>
      <c r="Y184" s="2"/>
      <c r="Z184" s="2"/>
      <c r="AA184" s="2"/>
    </row>
    <row r="185" spans="1:27" ht="18.600000000000001">
      <c r="A185" s="28"/>
      <c r="B185" s="26"/>
      <c r="C185" s="26"/>
      <c r="D185" s="26"/>
      <c r="E185" s="2"/>
      <c r="F185" s="2"/>
      <c r="G185" s="2"/>
      <c r="H185" s="2"/>
      <c r="I185" s="2"/>
      <c r="J185" s="2"/>
      <c r="K185" s="2"/>
      <c r="L185" s="2"/>
      <c r="M185" s="2"/>
      <c r="N185" s="2"/>
      <c r="O185" s="2"/>
      <c r="P185" s="2"/>
      <c r="Q185" s="2"/>
      <c r="R185" s="2"/>
      <c r="S185" s="2"/>
      <c r="T185" s="2"/>
      <c r="U185" s="2"/>
      <c r="V185" s="2"/>
      <c r="W185" s="2"/>
      <c r="X185" s="2"/>
      <c r="Y185" s="2"/>
      <c r="Z185" s="2"/>
      <c r="AA185" s="2"/>
    </row>
    <row r="186" spans="1:27" ht="18.600000000000001">
      <c r="A186" s="28"/>
      <c r="B186" s="26"/>
      <c r="C186" s="26"/>
      <c r="D186" s="26"/>
      <c r="E186" s="2"/>
      <c r="F186" s="2"/>
      <c r="G186" s="2"/>
      <c r="H186" s="2"/>
      <c r="I186" s="2"/>
      <c r="J186" s="2"/>
      <c r="K186" s="2"/>
      <c r="L186" s="2"/>
      <c r="M186" s="2"/>
      <c r="N186" s="2"/>
      <c r="O186" s="2"/>
      <c r="P186" s="2"/>
      <c r="Q186" s="2"/>
      <c r="R186" s="2"/>
      <c r="S186" s="2"/>
      <c r="T186" s="2"/>
      <c r="U186" s="2"/>
      <c r="V186" s="2"/>
      <c r="W186" s="2"/>
      <c r="X186" s="2"/>
      <c r="Y186" s="2"/>
      <c r="Z186" s="2"/>
      <c r="AA186" s="2"/>
    </row>
    <row r="187" spans="1:27" ht="18.600000000000001">
      <c r="A187" s="28"/>
      <c r="B187" s="26"/>
      <c r="C187" s="26"/>
      <c r="D187" s="26"/>
      <c r="E187" s="2"/>
      <c r="F187" s="2"/>
      <c r="G187" s="2"/>
      <c r="H187" s="2"/>
      <c r="I187" s="2"/>
      <c r="J187" s="2"/>
      <c r="K187" s="2"/>
      <c r="L187" s="2"/>
      <c r="M187" s="2"/>
      <c r="N187" s="2"/>
      <c r="O187" s="2"/>
      <c r="P187" s="2"/>
      <c r="Q187" s="2"/>
      <c r="R187" s="2"/>
      <c r="S187" s="2"/>
      <c r="T187" s="2"/>
      <c r="U187" s="2"/>
      <c r="V187" s="2"/>
      <c r="W187" s="2"/>
      <c r="X187" s="2"/>
      <c r="Y187" s="2"/>
      <c r="Z187" s="2"/>
      <c r="AA187" s="2"/>
    </row>
    <row r="188" spans="1:27" ht="18.600000000000001">
      <c r="A188" s="28"/>
      <c r="B188" s="26"/>
      <c r="C188" s="26"/>
      <c r="D188" s="26"/>
      <c r="E188" s="2"/>
      <c r="F188" s="2"/>
      <c r="G188" s="2"/>
      <c r="H188" s="2"/>
      <c r="I188" s="2"/>
      <c r="J188" s="2"/>
      <c r="K188" s="2"/>
      <c r="L188" s="2"/>
      <c r="M188" s="2"/>
      <c r="N188" s="2"/>
      <c r="O188" s="2"/>
      <c r="P188" s="2"/>
      <c r="Q188" s="2"/>
      <c r="R188" s="2"/>
      <c r="S188" s="2"/>
      <c r="T188" s="2"/>
      <c r="U188" s="2"/>
      <c r="V188" s="2"/>
      <c r="W188" s="2"/>
      <c r="X188" s="2"/>
      <c r="Y188" s="2"/>
      <c r="Z188" s="2"/>
      <c r="AA188" s="2"/>
    </row>
    <row r="189" spans="1:27" ht="18.600000000000001">
      <c r="A189" s="28"/>
      <c r="B189" s="26"/>
      <c r="C189" s="26"/>
      <c r="D189" s="26"/>
      <c r="E189" s="2"/>
      <c r="F189" s="2"/>
      <c r="G189" s="2"/>
      <c r="H189" s="2"/>
      <c r="I189" s="2"/>
      <c r="J189" s="2"/>
      <c r="K189" s="2"/>
      <c r="L189" s="2"/>
      <c r="M189" s="2"/>
      <c r="N189" s="2"/>
      <c r="O189" s="2"/>
      <c r="P189" s="2"/>
      <c r="Q189" s="2"/>
      <c r="R189" s="2"/>
      <c r="S189" s="2"/>
      <c r="T189" s="2"/>
      <c r="U189" s="2"/>
      <c r="V189" s="2"/>
      <c r="W189" s="2"/>
      <c r="X189" s="2"/>
      <c r="Y189" s="2"/>
      <c r="Z189" s="2"/>
      <c r="AA189" s="2"/>
    </row>
    <row r="190" spans="1:27" ht="18.600000000000001">
      <c r="A190" s="28"/>
      <c r="B190" s="26"/>
      <c r="C190" s="26"/>
      <c r="D190" s="26"/>
      <c r="E190" s="2"/>
      <c r="F190" s="2"/>
      <c r="G190" s="2"/>
      <c r="H190" s="2"/>
      <c r="I190" s="2"/>
      <c r="J190" s="2"/>
      <c r="K190" s="2"/>
      <c r="L190" s="2"/>
      <c r="M190" s="2"/>
      <c r="N190" s="2"/>
      <c r="O190" s="2"/>
      <c r="P190" s="2"/>
      <c r="Q190" s="2"/>
      <c r="R190" s="2"/>
      <c r="S190" s="2"/>
      <c r="T190" s="2"/>
      <c r="U190" s="2"/>
      <c r="V190" s="2"/>
      <c r="W190" s="2"/>
      <c r="X190" s="2"/>
      <c r="Y190" s="2"/>
      <c r="Z190" s="2"/>
      <c r="AA190" s="2"/>
    </row>
    <row r="191" spans="1:27" ht="18.600000000000001">
      <c r="A191" s="28"/>
      <c r="B191" s="26"/>
      <c r="C191" s="26"/>
      <c r="D191" s="26"/>
      <c r="E191" s="2"/>
      <c r="F191" s="2"/>
      <c r="G191" s="2"/>
      <c r="H191" s="2"/>
      <c r="I191" s="2"/>
      <c r="J191" s="2"/>
      <c r="K191" s="2"/>
      <c r="L191" s="2"/>
      <c r="M191" s="2"/>
      <c r="N191" s="2"/>
      <c r="O191" s="2"/>
      <c r="P191" s="2"/>
      <c r="Q191" s="2"/>
      <c r="R191" s="2"/>
      <c r="S191" s="2"/>
      <c r="T191" s="2"/>
      <c r="U191" s="2"/>
      <c r="V191" s="2"/>
      <c r="W191" s="2"/>
      <c r="X191" s="2"/>
      <c r="Y191" s="2"/>
      <c r="Z191" s="2"/>
      <c r="AA191" s="2"/>
    </row>
    <row r="192" spans="1:27" ht="18.600000000000001">
      <c r="A192" s="28"/>
      <c r="B192" s="26"/>
      <c r="C192" s="26"/>
      <c r="D192" s="26"/>
      <c r="E192" s="2"/>
      <c r="F192" s="2"/>
      <c r="G192" s="2"/>
      <c r="H192" s="2"/>
      <c r="I192" s="2"/>
      <c r="J192" s="2"/>
      <c r="K192" s="2"/>
      <c r="L192" s="2"/>
      <c r="M192" s="2"/>
      <c r="N192" s="2"/>
      <c r="O192" s="2"/>
      <c r="P192" s="2"/>
      <c r="Q192" s="2"/>
      <c r="R192" s="2"/>
      <c r="S192" s="2"/>
      <c r="T192" s="2"/>
      <c r="U192" s="2"/>
      <c r="V192" s="2"/>
      <c r="W192" s="2"/>
      <c r="X192" s="2"/>
      <c r="Y192" s="2"/>
      <c r="Z192" s="2"/>
      <c r="AA192" s="2"/>
    </row>
    <row r="193" spans="1:27" ht="18.600000000000001">
      <c r="A193" s="28"/>
      <c r="B193" s="26"/>
      <c r="C193" s="26"/>
      <c r="D193" s="26"/>
      <c r="E193" s="2"/>
      <c r="F193" s="2"/>
      <c r="G193" s="2"/>
      <c r="H193" s="2"/>
      <c r="I193" s="2"/>
      <c r="J193" s="2"/>
      <c r="K193" s="2"/>
      <c r="L193" s="2"/>
      <c r="M193" s="2"/>
      <c r="N193" s="2"/>
      <c r="O193" s="2"/>
      <c r="P193" s="2"/>
      <c r="Q193" s="2"/>
      <c r="R193" s="2"/>
      <c r="S193" s="2"/>
      <c r="T193" s="2"/>
      <c r="U193" s="2"/>
      <c r="V193" s="2"/>
      <c r="W193" s="2"/>
      <c r="X193" s="2"/>
      <c r="Y193" s="2"/>
      <c r="Z193" s="2"/>
      <c r="AA193" s="2"/>
    </row>
    <row r="194" spans="1:27" ht="18.600000000000001">
      <c r="A194" s="28"/>
      <c r="B194" s="26"/>
      <c r="C194" s="26"/>
      <c r="D194" s="26"/>
      <c r="E194" s="2"/>
      <c r="F194" s="2"/>
      <c r="G194" s="2"/>
      <c r="H194" s="2"/>
      <c r="I194" s="2"/>
      <c r="J194" s="2"/>
      <c r="K194" s="2"/>
      <c r="L194" s="2"/>
      <c r="M194" s="2"/>
      <c r="N194" s="2"/>
      <c r="O194" s="2"/>
      <c r="P194" s="2"/>
      <c r="Q194" s="2"/>
      <c r="R194" s="2"/>
      <c r="S194" s="2"/>
      <c r="T194" s="2"/>
      <c r="U194" s="2"/>
      <c r="V194" s="2"/>
      <c r="W194" s="2"/>
      <c r="X194" s="2"/>
      <c r="Y194" s="2"/>
      <c r="Z194" s="2"/>
      <c r="AA194" s="2"/>
    </row>
    <row r="195" spans="1:27" ht="18.600000000000001">
      <c r="A195" s="28"/>
      <c r="B195" s="26"/>
      <c r="C195" s="26"/>
      <c r="D195" s="26"/>
      <c r="E195" s="2"/>
      <c r="F195" s="2"/>
      <c r="G195" s="2"/>
      <c r="H195" s="2"/>
      <c r="I195" s="2"/>
      <c r="J195" s="2"/>
      <c r="K195" s="2"/>
      <c r="L195" s="2"/>
      <c r="M195" s="2"/>
      <c r="N195" s="2"/>
      <c r="O195" s="2"/>
      <c r="P195" s="2"/>
      <c r="Q195" s="2"/>
      <c r="R195" s="2"/>
      <c r="S195" s="2"/>
      <c r="T195" s="2"/>
      <c r="U195" s="2"/>
      <c r="V195" s="2"/>
      <c r="W195" s="2"/>
      <c r="X195" s="2"/>
      <c r="Y195" s="2"/>
      <c r="Z195" s="2"/>
      <c r="AA195" s="2"/>
    </row>
    <row r="196" spans="1:27" ht="18.600000000000001">
      <c r="A196" s="28"/>
      <c r="B196" s="26"/>
      <c r="C196" s="26"/>
      <c r="D196" s="26"/>
      <c r="E196" s="2"/>
      <c r="F196" s="2"/>
      <c r="G196" s="2"/>
      <c r="H196" s="2"/>
      <c r="I196" s="2"/>
      <c r="J196" s="2"/>
      <c r="K196" s="2"/>
      <c r="L196" s="2"/>
      <c r="M196" s="2"/>
      <c r="N196" s="2"/>
      <c r="O196" s="2"/>
      <c r="P196" s="2"/>
      <c r="Q196" s="2"/>
      <c r="R196" s="2"/>
      <c r="S196" s="2"/>
      <c r="T196" s="2"/>
      <c r="U196" s="2"/>
      <c r="V196" s="2"/>
      <c r="W196" s="2"/>
      <c r="X196" s="2"/>
      <c r="Y196" s="2"/>
      <c r="Z196" s="2"/>
      <c r="AA196" s="2"/>
    </row>
    <row r="197" spans="1:27" ht="18.600000000000001">
      <c r="A197" s="28"/>
      <c r="B197" s="26"/>
      <c r="C197" s="26"/>
      <c r="D197" s="26"/>
      <c r="E197" s="2"/>
      <c r="F197" s="2"/>
      <c r="G197" s="2"/>
      <c r="H197" s="2"/>
      <c r="I197" s="2"/>
      <c r="J197" s="2"/>
      <c r="K197" s="2"/>
      <c r="L197" s="2"/>
      <c r="M197" s="2"/>
      <c r="N197" s="2"/>
      <c r="O197" s="2"/>
      <c r="P197" s="2"/>
      <c r="Q197" s="2"/>
      <c r="R197" s="2"/>
      <c r="S197" s="2"/>
      <c r="T197" s="2"/>
      <c r="U197" s="2"/>
      <c r="V197" s="2"/>
      <c r="W197" s="2"/>
      <c r="X197" s="2"/>
      <c r="Y197" s="2"/>
      <c r="Z197" s="2"/>
      <c r="AA197" s="2"/>
    </row>
    <row r="198" spans="1:27" ht="18.600000000000001">
      <c r="A198" s="28"/>
      <c r="B198" s="26"/>
      <c r="C198" s="26"/>
      <c r="D198" s="26"/>
      <c r="E198" s="2"/>
      <c r="F198" s="2"/>
      <c r="G198" s="2"/>
      <c r="H198" s="2"/>
      <c r="I198" s="2"/>
      <c r="J198" s="2"/>
      <c r="K198" s="2"/>
      <c r="L198" s="2"/>
      <c r="M198" s="2"/>
      <c r="N198" s="2"/>
      <c r="O198" s="2"/>
      <c r="P198" s="2"/>
      <c r="Q198" s="2"/>
      <c r="R198" s="2"/>
      <c r="S198" s="2"/>
      <c r="T198" s="2"/>
      <c r="U198" s="2"/>
      <c r="V198" s="2"/>
      <c r="W198" s="2"/>
      <c r="X198" s="2"/>
      <c r="Y198" s="2"/>
      <c r="Z198" s="2"/>
      <c r="AA198" s="2"/>
    </row>
    <row r="199" spans="1:27" ht="18.600000000000001">
      <c r="A199" s="28"/>
      <c r="B199" s="26"/>
      <c r="C199" s="26"/>
      <c r="D199" s="26"/>
      <c r="E199" s="2"/>
      <c r="F199" s="2"/>
      <c r="G199" s="2"/>
      <c r="H199" s="2"/>
      <c r="I199" s="2"/>
      <c r="J199" s="2"/>
      <c r="K199" s="2"/>
      <c r="L199" s="2"/>
      <c r="M199" s="2"/>
      <c r="N199" s="2"/>
      <c r="O199" s="2"/>
      <c r="P199" s="2"/>
      <c r="Q199" s="2"/>
      <c r="R199" s="2"/>
      <c r="S199" s="2"/>
      <c r="T199" s="2"/>
      <c r="U199" s="2"/>
      <c r="V199" s="2"/>
      <c r="W199" s="2"/>
      <c r="X199" s="2"/>
      <c r="Y199" s="2"/>
      <c r="Z199" s="2"/>
      <c r="AA199" s="2"/>
    </row>
    <row r="200" spans="1:27" ht="18.600000000000001">
      <c r="A200" s="28"/>
      <c r="B200" s="26"/>
      <c r="C200" s="26"/>
      <c r="D200" s="26"/>
      <c r="E200" s="2"/>
      <c r="F200" s="2"/>
      <c r="G200" s="2"/>
      <c r="H200" s="2"/>
      <c r="I200" s="2"/>
      <c r="J200" s="2"/>
      <c r="K200" s="2"/>
      <c r="L200" s="2"/>
      <c r="M200" s="2"/>
      <c r="N200" s="2"/>
      <c r="O200" s="2"/>
      <c r="P200" s="2"/>
      <c r="Q200" s="2"/>
      <c r="R200" s="2"/>
      <c r="S200" s="2"/>
      <c r="T200" s="2"/>
      <c r="U200" s="2"/>
      <c r="V200" s="2"/>
      <c r="W200" s="2"/>
      <c r="X200" s="2"/>
      <c r="Y200" s="2"/>
      <c r="Z200" s="2"/>
      <c r="AA200" s="2"/>
    </row>
    <row r="201" spans="1:27" ht="18.600000000000001">
      <c r="A201" s="28"/>
      <c r="B201" s="26"/>
      <c r="C201" s="26"/>
      <c r="D201" s="26"/>
      <c r="E201" s="2"/>
      <c r="F201" s="2"/>
      <c r="G201" s="2"/>
      <c r="H201" s="2"/>
      <c r="I201" s="2"/>
      <c r="J201" s="2"/>
      <c r="K201" s="2"/>
      <c r="L201" s="2"/>
      <c r="M201" s="2"/>
      <c r="N201" s="2"/>
      <c r="O201" s="2"/>
      <c r="P201" s="2"/>
      <c r="Q201" s="2"/>
      <c r="R201" s="2"/>
      <c r="S201" s="2"/>
      <c r="T201" s="2"/>
      <c r="U201" s="2"/>
      <c r="V201" s="2"/>
      <c r="W201" s="2"/>
      <c r="X201" s="2"/>
      <c r="Y201" s="2"/>
      <c r="Z201" s="2"/>
      <c r="AA201" s="2"/>
    </row>
    <row r="202" spans="1:27" ht="18.600000000000001">
      <c r="A202" s="28"/>
      <c r="B202" s="26"/>
      <c r="C202" s="26"/>
      <c r="D202" s="26"/>
      <c r="E202" s="2"/>
      <c r="F202" s="2"/>
      <c r="G202" s="2"/>
      <c r="H202" s="2"/>
      <c r="I202" s="2"/>
      <c r="J202" s="2"/>
      <c r="K202" s="2"/>
      <c r="L202" s="2"/>
      <c r="M202" s="2"/>
      <c r="N202" s="2"/>
      <c r="O202" s="2"/>
      <c r="P202" s="2"/>
      <c r="Q202" s="2"/>
      <c r="R202" s="2"/>
      <c r="S202" s="2"/>
      <c r="T202" s="2"/>
      <c r="U202" s="2"/>
      <c r="V202" s="2"/>
      <c r="W202" s="2"/>
      <c r="X202" s="2"/>
      <c r="Y202" s="2"/>
      <c r="Z202" s="2"/>
      <c r="AA202" s="2"/>
    </row>
    <row r="203" spans="1:27" ht="18.600000000000001">
      <c r="A203" s="28"/>
      <c r="B203" s="26"/>
      <c r="C203" s="26"/>
      <c r="D203" s="26"/>
      <c r="E203" s="2"/>
      <c r="F203" s="2"/>
      <c r="G203" s="2"/>
      <c r="H203" s="2"/>
      <c r="I203" s="2"/>
      <c r="J203" s="2"/>
      <c r="K203" s="2"/>
      <c r="L203" s="2"/>
      <c r="M203" s="2"/>
      <c r="N203" s="2"/>
      <c r="O203" s="2"/>
      <c r="P203" s="2"/>
      <c r="Q203" s="2"/>
      <c r="R203" s="2"/>
      <c r="S203" s="2"/>
      <c r="T203" s="2"/>
      <c r="U203" s="2"/>
      <c r="V203" s="2"/>
      <c r="W203" s="2"/>
      <c r="X203" s="2"/>
      <c r="Y203" s="2"/>
      <c r="Z203" s="2"/>
      <c r="AA203" s="2"/>
    </row>
    <row r="204" spans="1:27" ht="18.600000000000001">
      <c r="A204" s="28"/>
      <c r="B204" s="26"/>
      <c r="C204" s="26"/>
      <c r="D204" s="26"/>
      <c r="E204" s="2"/>
      <c r="F204" s="2"/>
      <c r="G204" s="2"/>
      <c r="H204" s="2"/>
      <c r="I204" s="2"/>
      <c r="J204" s="2"/>
      <c r="K204" s="2"/>
      <c r="L204" s="2"/>
      <c r="M204" s="2"/>
      <c r="N204" s="2"/>
      <c r="O204" s="2"/>
      <c r="P204" s="2"/>
      <c r="Q204" s="2"/>
      <c r="R204" s="2"/>
      <c r="S204" s="2"/>
      <c r="T204" s="2"/>
      <c r="U204" s="2"/>
      <c r="V204" s="2"/>
      <c r="W204" s="2"/>
      <c r="X204" s="2"/>
      <c r="Y204" s="2"/>
      <c r="Z204" s="2"/>
      <c r="AA204" s="2"/>
    </row>
    <row r="205" spans="1:27" ht="18.600000000000001">
      <c r="A205" s="28"/>
      <c r="B205" s="26"/>
      <c r="C205" s="26"/>
      <c r="D205" s="26"/>
      <c r="E205" s="2"/>
      <c r="F205" s="2"/>
      <c r="G205" s="2"/>
      <c r="H205" s="2"/>
      <c r="I205" s="2"/>
      <c r="J205" s="2"/>
      <c r="K205" s="2"/>
      <c r="L205" s="2"/>
      <c r="M205" s="2"/>
      <c r="N205" s="2"/>
      <c r="O205" s="2"/>
      <c r="P205" s="2"/>
      <c r="Q205" s="2"/>
      <c r="R205" s="2"/>
      <c r="S205" s="2"/>
      <c r="T205" s="2"/>
      <c r="U205" s="2"/>
      <c r="V205" s="2"/>
      <c r="W205" s="2"/>
      <c r="X205" s="2"/>
      <c r="Y205" s="2"/>
      <c r="Z205" s="2"/>
      <c r="AA205" s="2"/>
    </row>
    <row r="206" spans="1:27" ht="18.600000000000001">
      <c r="A206" s="28"/>
      <c r="B206" s="26"/>
      <c r="C206" s="26"/>
      <c r="D206" s="26"/>
      <c r="E206" s="2"/>
      <c r="F206" s="2"/>
      <c r="G206" s="2"/>
      <c r="H206" s="2"/>
      <c r="I206" s="2"/>
      <c r="J206" s="2"/>
      <c r="K206" s="2"/>
      <c r="L206" s="2"/>
      <c r="M206" s="2"/>
      <c r="N206" s="2"/>
      <c r="O206" s="2"/>
      <c r="P206" s="2"/>
      <c r="Q206" s="2"/>
      <c r="R206" s="2"/>
      <c r="S206" s="2"/>
      <c r="T206" s="2"/>
      <c r="U206" s="2"/>
      <c r="V206" s="2"/>
      <c r="W206" s="2"/>
      <c r="X206" s="2"/>
      <c r="Y206" s="2"/>
      <c r="Z206" s="2"/>
      <c r="AA206" s="2"/>
    </row>
    <row r="207" spans="1:27" ht="18.600000000000001">
      <c r="A207" s="28"/>
      <c r="B207" s="26"/>
      <c r="C207" s="26"/>
      <c r="D207" s="26"/>
      <c r="E207" s="2"/>
      <c r="F207" s="2"/>
      <c r="G207" s="2"/>
      <c r="H207" s="2"/>
      <c r="I207" s="2"/>
      <c r="J207" s="2"/>
      <c r="K207" s="2"/>
      <c r="L207" s="2"/>
      <c r="M207" s="2"/>
      <c r="N207" s="2"/>
      <c r="O207" s="2"/>
      <c r="P207" s="2"/>
      <c r="Q207" s="2"/>
      <c r="R207" s="2"/>
      <c r="S207" s="2"/>
      <c r="T207" s="2"/>
      <c r="U207" s="2"/>
      <c r="V207" s="2"/>
      <c r="W207" s="2"/>
      <c r="X207" s="2"/>
      <c r="Y207" s="2"/>
      <c r="Z207" s="2"/>
      <c r="AA207" s="2"/>
    </row>
    <row r="208" spans="1:27" ht="18.600000000000001">
      <c r="A208" s="28"/>
      <c r="B208" s="26"/>
      <c r="C208" s="26"/>
      <c r="D208" s="26"/>
      <c r="E208" s="2"/>
      <c r="F208" s="2"/>
      <c r="G208" s="2"/>
      <c r="H208" s="2"/>
      <c r="I208" s="2"/>
      <c r="J208" s="2"/>
      <c r="K208" s="2"/>
      <c r="L208" s="2"/>
      <c r="M208" s="2"/>
      <c r="N208" s="2"/>
      <c r="O208" s="2"/>
      <c r="P208" s="2"/>
      <c r="Q208" s="2"/>
      <c r="R208" s="2"/>
      <c r="S208" s="2"/>
      <c r="T208" s="2"/>
      <c r="U208" s="2"/>
      <c r="V208" s="2"/>
      <c r="W208" s="2"/>
      <c r="X208" s="2"/>
      <c r="Y208" s="2"/>
      <c r="Z208" s="2"/>
      <c r="AA208" s="2"/>
    </row>
    <row r="209" spans="1:27" ht="18.600000000000001">
      <c r="A209" s="28"/>
      <c r="B209" s="26"/>
      <c r="C209" s="26"/>
      <c r="D209" s="26"/>
      <c r="E209" s="2"/>
      <c r="F209" s="2"/>
      <c r="G209" s="2"/>
      <c r="H209" s="2"/>
      <c r="I209" s="2"/>
      <c r="J209" s="2"/>
      <c r="K209" s="2"/>
      <c r="L209" s="2"/>
      <c r="M209" s="2"/>
      <c r="N209" s="2"/>
      <c r="O209" s="2"/>
      <c r="P209" s="2"/>
      <c r="Q209" s="2"/>
      <c r="R209" s="2"/>
      <c r="S209" s="2"/>
      <c r="T209" s="2"/>
      <c r="U209" s="2"/>
      <c r="V209" s="2"/>
      <c r="W209" s="2"/>
      <c r="X209" s="2"/>
      <c r="Y209" s="2"/>
      <c r="Z209" s="2"/>
      <c r="AA209" s="2"/>
    </row>
    <row r="210" spans="1:27" ht="18.600000000000001">
      <c r="A210" s="28"/>
      <c r="B210" s="26"/>
      <c r="C210" s="26"/>
      <c r="D210" s="26"/>
      <c r="E210" s="2"/>
      <c r="F210" s="2"/>
      <c r="G210" s="2"/>
      <c r="H210" s="2"/>
      <c r="I210" s="2"/>
      <c r="J210" s="2"/>
      <c r="K210" s="2"/>
      <c r="L210" s="2"/>
      <c r="M210" s="2"/>
      <c r="N210" s="2"/>
      <c r="O210" s="2"/>
      <c r="P210" s="2"/>
      <c r="Q210" s="2"/>
      <c r="R210" s="2"/>
      <c r="S210" s="2"/>
      <c r="T210" s="2"/>
      <c r="U210" s="2"/>
      <c r="V210" s="2"/>
      <c r="W210" s="2"/>
      <c r="X210" s="2"/>
      <c r="Y210" s="2"/>
      <c r="Z210" s="2"/>
      <c r="AA210" s="2"/>
    </row>
    <row r="211" spans="1:27" ht="18.600000000000001">
      <c r="A211" s="28"/>
      <c r="B211" s="26"/>
      <c r="C211" s="26"/>
      <c r="D211" s="26"/>
      <c r="E211" s="2"/>
      <c r="F211" s="2"/>
      <c r="G211" s="2"/>
      <c r="H211" s="2"/>
      <c r="I211" s="2"/>
      <c r="J211" s="2"/>
      <c r="K211" s="2"/>
      <c r="L211" s="2"/>
      <c r="M211" s="2"/>
      <c r="N211" s="2"/>
      <c r="O211" s="2"/>
      <c r="P211" s="2"/>
      <c r="Q211" s="2"/>
      <c r="R211" s="2"/>
      <c r="S211" s="2"/>
      <c r="T211" s="2"/>
      <c r="U211" s="2"/>
      <c r="V211" s="2"/>
      <c r="W211" s="2"/>
      <c r="X211" s="2"/>
      <c r="Y211" s="2"/>
      <c r="Z211" s="2"/>
      <c r="AA211" s="2"/>
    </row>
    <row r="212" spans="1:27" ht="18.600000000000001">
      <c r="A212" s="28"/>
      <c r="B212" s="26"/>
      <c r="C212" s="26"/>
      <c r="D212" s="26"/>
      <c r="E212" s="2"/>
      <c r="F212" s="2"/>
      <c r="G212" s="2"/>
      <c r="H212" s="2"/>
      <c r="I212" s="2"/>
      <c r="J212" s="2"/>
      <c r="K212" s="2"/>
      <c r="L212" s="2"/>
      <c r="M212" s="2"/>
      <c r="N212" s="2"/>
      <c r="O212" s="2"/>
      <c r="P212" s="2"/>
      <c r="Q212" s="2"/>
      <c r="R212" s="2"/>
      <c r="S212" s="2"/>
      <c r="T212" s="2"/>
      <c r="U212" s="2"/>
      <c r="V212" s="2"/>
      <c r="W212" s="2"/>
      <c r="X212" s="2"/>
      <c r="Y212" s="2"/>
      <c r="Z212" s="2"/>
      <c r="AA212" s="2"/>
    </row>
    <row r="213" spans="1:27" ht="18.600000000000001">
      <c r="A213" s="28"/>
      <c r="B213" s="26"/>
      <c r="C213" s="26"/>
      <c r="D213" s="26"/>
      <c r="E213" s="2"/>
      <c r="F213" s="2"/>
      <c r="G213" s="2"/>
      <c r="H213" s="2"/>
      <c r="I213" s="2"/>
      <c r="J213" s="2"/>
      <c r="K213" s="2"/>
      <c r="L213" s="2"/>
      <c r="M213" s="2"/>
      <c r="N213" s="2"/>
      <c r="O213" s="2"/>
      <c r="P213" s="2"/>
      <c r="Q213" s="2"/>
      <c r="R213" s="2"/>
      <c r="S213" s="2"/>
      <c r="T213" s="2"/>
      <c r="U213" s="2"/>
      <c r="V213" s="2"/>
      <c r="W213" s="2"/>
      <c r="X213" s="2"/>
      <c r="Y213" s="2"/>
      <c r="Z213" s="2"/>
      <c r="AA213" s="2"/>
    </row>
    <row r="214" spans="1:27" ht="18.600000000000001">
      <c r="A214" s="28"/>
      <c r="B214" s="26"/>
      <c r="C214" s="26"/>
      <c r="D214" s="26"/>
      <c r="E214" s="2"/>
      <c r="F214" s="2"/>
      <c r="G214" s="2"/>
      <c r="H214" s="2"/>
      <c r="I214" s="2"/>
      <c r="J214" s="2"/>
      <c r="K214" s="2"/>
      <c r="L214" s="2"/>
      <c r="M214" s="2"/>
      <c r="N214" s="2"/>
      <c r="O214" s="2"/>
      <c r="P214" s="2"/>
      <c r="Q214" s="2"/>
      <c r="R214" s="2"/>
      <c r="S214" s="2"/>
      <c r="T214" s="2"/>
      <c r="U214" s="2"/>
      <c r="V214" s="2"/>
      <c r="W214" s="2"/>
      <c r="X214" s="2"/>
      <c r="Y214" s="2"/>
      <c r="Z214" s="2"/>
      <c r="AA214" s="2"/>
    </row>
    <row r="215" spans="1:27" ht="18.600000000000001">
      <c r="A215" s="28"/>
      <c r="B215" s="26"/>
      <c r="C215" s="26"/>
      <c r="D215" s="26"/>
      <c r="E215" s="2"/>
      <c r="F215" s="2"/>
      <c r="G215" s="2"/>
      <c r="H215" s="2"/>
      <c r="I215" s="2"/>
      <c r="J215" s="2"/>
      <c r="K215" s="2"/>
      <c r="L215" s="2"/>
      <c r="M215" s="2"/>
      <c r="N215" s="2"/>
      <c r="O215" s="2"/>
      <c r="P215" s="2"/>
      <c r="Q215" s="2"/>
      <c r="R215" s="2"/>
      <c r="S215" s="2"/>
      <c r="T215" s="2"/>
      <c r="U215" s="2"/>
      <c r="V215" s="2"/>
      <c r="W215" s="2"/>
      <c r="X215" s="2"/>
      <c r="Y215" s="2"/>
      <c r="Z215" s="2"/>
      <c r="AA215" s="2"/>
    </row>
    <row r="216" spans="1:27" ht="18.600000000000001">
      <c r="A216" s="28"/>
      <c r="B216" s="26"/>
      <c r="C216" s="26"/>
      <c r="D216" s="26"/>
      <c r="E216" s="2"/>
      <c r="F216" s="2"/>
      <c r="G216" s="2"/>
      <c r="H216" s="2"/>
      <c r="I216" s="2"/>
      <c r="J216" s="2"/>
      <c r="K216" s="2"/>
      <c r="L216" s="2"/>
      <c r="M216" s="2"/>
      <c r="N216" s="2"/>
      <c r="O216" s="2"/>
      <c r="P216" s="2"/>
      <c r="Q216" s="2"/>
      <c r="R216" s="2"/>
      <c r="S216" s="2"/>
      <c r="T216" s="2"/>
      <c r="U216" s="2"/>
      <c r="V216" s="2"/>
      <c r="W216" s="2"/>
      <c r="X216" s="2"/>
      <c r="Y216" s="2"/>
      <c r="Z216" s="2"/>
      <c r="AA216" s="2"/>
    </row>
    <row r="217" spans="1:27" ht="18.600000000000001">
      <c r="A217" s="28"/>
      <c r="B217" s="26"/>
      <c r="C217" s="26"/>
      <c r="D217" s="26"/>
      <c r="E217" s="2"/>
      <c r="F217" s="2"/>
      <c r="G217" s="2"/>
      <c r="H217" s="2"/>
      <c r="I217" s="2"/>
      <c r="J217" s="2"/>
      <c r="K217" s="2"/>
      <c r="L217" s="2"/>
      <c r="M217" s="2"/>
      <c r="N217" s="2"/>
      <c r="O217" s="2"/>
      <c r="P217" s="2"/>
      <c r="Q217" s="2"/>
      <c r="R217" s="2"/>
      <c r="S217" s="2"/>
      <c r="T217" s="2"/>
      <c r="U217" s="2"/>
      <c r="V217" s="2"/>
      <c r="W217" s="2"/>
      <c r="X217" s="2"/>
      <c r="Y217" s="2"/>
      <c r="Z217" s="2"/>
      <c r="AA217" s="2"/>
    </row>
    <row r="218" spans="1:27" ht="18.600000000000001">
      <c r="A218" s="28"/>
      <c r="B218" s="26"/>
      <c r="C218" s="26"/>
      <c r="D218" s="26"/>
      <c r="E218" s="2"/>
      <c r="F218" s="2"/>
      <c r="G218" s="2"/>
      <c r="H218" s="2"/>
      <c r="I218" s="2"/>
      <c r="J218" s="2"/>
      <c r="K218" s="2"/>
      <c r="L218" s="2"/>
      <c r="M218" s="2"/>
      <c r="N218" s="2"/>
      <c r="O218" s="2"/>
      <c r="P218" s="2"/>
      <c r="Q218" s="2"/>
      <c r="R218" s="2"/>
      <c r="S218" s="2"/>
      <c r="T218" s="2"/>
      <c r="U218" s="2"/>
      <c r="V218" s="2"/>
      <c r="W218" s="2"/>
      <c r="X218" s="2"/>
      <c r="Y218" s="2"/>
      <c r="Z218" s="2"/>
      <c r="AA218" s="2"/>
    </row>
    <row r="219" spans="1:27" ht="18.600000000000001">
      <c r="A219" s="28"/>
      <c r="B219" s="26"/>
      <c r="C219" s="26"/>
      <c r="D219" s="26"/>
      <c r="E219" s="2"/>
      <c r="F219" s="2"/>
      <c r="G219" s="2"/>
      <c r="H219" s="2"/>
      <c r="I219" s="2"/>
      <c r="J219" s="2"/>
      <c r="K219" s="2"/>
      <c r="L219" s="2"/>
      <c r="M219" s="2"/>
      <c r="N219" s="2"/>
      <c r="O219" s="2"/>
      <c r="P219" s="2"/>
      <c r="Q219" s="2"/>
      <c r="R219" s="2"/>
      <c r="S219" s="2"/>
      <c r="T219" s="2"/>
      <c r="U219" s="2"/>
      <c r="V219" s="2"/>
      <c r="W219" s="2"/>
      <c r="X219" s="2"/>
      <c r="Y219" s="2"/>
      <c r="Z219" s="2"/>
      <c r="AA219" s="2"/>
    </row>
    <row r="220" spans="1:27" ht="18.600000000000001">
      <c r="A220" s="28"/>
      <c r="B220" s="26"/>
      <c r="C220" s="26"/>
      <c r="D220" s="26"/>
      <c r="E220" s="2"/>
      <c r="F220" s="2"/>
      <c r="G220" s="2"/>
      <c r="H220" s="2"/>
      <c r="I220" s="2"/>
      <c r="J220" s="2"/>
      <c r="K220" s="2"/>
      <c r="L220" s="2"/>
      <c r="M220" s="2"/>
      <c r="N220" s="2"/>
      <c r="O220" s="2"/>
      <c r="P220" s="2"/>
      <c r="Q220" s="2"/>
      <c r="R220" s="2"/>
      <c r="S220" s="2"/>
      <c r="T220" s="2"/>
      <c r="U220" s="2"/>
      <c r="V220" s="2"/>
      <c r="W220" s="2"/>
      <c r="X220" s="2"/>
      <c r="Y220" s="2"/>
      <c r="Z220" s="2"/>
      <c r="AA220" s="2"/>
    </row>
    <row r="221" spans="1:27" ht="18.600000000000001">
      <c r="A221" s="28"/>
      <c r="B221" s="26"/>
      <c r="C221" s="26"/>
      <c r="D221" s="26"/>
      <c r="E221" s="2"/>
      <c r="F221" s="2"/>
      <c r="G221" s="2"/>
      <c r="H221" s="2"/>
      <c r="I221" s="2"/>
      <c r="J221" s="2"/>
      <c r="K221" s="2"/>
      <c r="L221" s="2"/>
      <c r="M221" s="2"/>
      <c r="N221" s="2"/>
      <c r="O221" s="2"/>
      <c r="P221" s="2"/>
      <c r="Q221" s="2"/>
      <c r="R221" s="2"/>
      <c r="S221" s="2"/>
      <c r="T221" s="2"/>
      <c r="U221" s="2"/>
      <c r="V221" s="2"/>
      <c r="W221" s="2"/>
      <c r="X221" s="2"/>
      <c r="Y221" s="2"/>
      <c r="Z221" s="2"/>
      <c r="AA221" s="2"/>
    </row>
    <row r="222" spans="1:27" ht="18.600000000000001">
      <c r="A222" s="28"/>
      <c r="B222" s="26"/>
      <c r="C222" s="26"/>
      <c r="D222" s="26"/>
      <c r="E222" s="2"/>
      <c r="F222" s="2"/>
      <c r="G222" s="2"/>
      <c r="H222" s="2"/>
      <c r="I222" s="2"/>
      <c r="J222" s="2"/>
      <c r="K222" s="2"/>
      <c r="L222" s="2"/>
      <c r="M222" s="2"/>
      <c r="N222" s="2"/>
      <c r="O222" s="2"/>
      <c r="P222" s="2"/>
      <c r="Q222" s="2"/>
      <c r="R222" s="2"/>
      <c r="S222" s="2"/>
      <c r="T222" s="2"/>
      <c r="U222" s="2"/>
      <c r="V222" s="2"/>
      <c r="W222" s="2"/>
      <c r="X222" s="2"/>
      <c r="Y222" s="2"/>
      <c r="Z222" s="2"/>
      <c r="AA222" s="2"/>
    </row>
    <row r="223" spans="1:27" ht="18.600000000000001">
      <c r="A223" s="28"/>
      <c r="B223" s="26"/>
      <c r="C223" s="26"/>
      <c r="D223" s="26"/>
      <c r="E223" s="2"/>
      <c r="F223" s="2"/>
      <c r="G223" s="2"/>
      <c r="H223" s="2"/>
      <c r="I223" s="2"/>
      <c r="J223" s="2"/>
      <c r="K223" s="2"/>
      <c r="L223" s="2"/>
      <c r="M223" s="2"/>
      <c r="N223" s="2"/>
      <c r="O223" s="2"/>
      <c r="P223" s="2"/>
      <c r="Q223" s="2"/>
      <c r="R223" s="2"/>
      <c r="S223" s="2"/>
      <c r="T223" s="2"/>
      <c r="U223" s="2"/>
      <c r="V223" s="2"/>
      <c r="W223" s="2"/>
      <c r="X223" s="2"/>
      <c r="Y223" s="2"/>
      <c r="Z223" s="2"/>
      <c r="AA223" s="2"/>
    </row>
    <row r="224" spans="1:27" ht="18.600000000000001">
      <c r="A224" s="28"/>
      <c r="B224" s="26"/>
      <c r="C224" s="26"/>
      <c r="D224" s="26"/>
      <c r="E224" s="2"/>
      <c r="F224" s="2"/>
      <c r="G224" s="2"/>
      <c r="H224" s="2"/>
      <c r="I224" s="2"/>
      <c r="J224" s="2"/>
      <c r="K224" s="2"/>
      <c r="L224" s="2"/>
      <c r="M224" s="2"/>
      <c r="N224" s="2"/>
      <c r="O224" s="2"/>
      <c r="P224" s="2"/>
      <c r="Q224" s="2"/>
      <c r="R224" s="2"/>
      <c r="S224" s="2"/>
      <c r="T224" s="2"/>
      <c r="U224" s="2"/>
      <c r="V224" s="2"/>
      <c r="W224" s="2"/>
      <c r="X224" s="2"/>
      <c r="Y224" s="2"/>
      <c r="Z224" s="2"/>
      <c r="AA224" s="2"/>
    </row>
    <row r="225" spans="1:27" ht="18.600000000000001">
      <c r="A225" s="28"/>
      <c r="B225" s="26"/>
      <c r="C225" s="26"/>
      <c r="D225" s="26"/>
      <c r="E225" s="2"/>
      <c r="F225" s="2"/>
      <c r="G225" s="2"/>
      <c r="H225" s="2"/>
      <c r="I225" s="2"/>
      <c r="J225" s="2"/>
      <c r="K225" s="2"/>
      <c r="L225" s="2"/>
      <c r="M225" s="2"/>
      <c r="N225" s="2"/>
      <c r="O225" s="2"/>
      <c r="P225" s="2"/>
      <c r="Q225" s="2"/>
      <c r="R225" s="2"/>
      <c r="S225" s="2"/>
      <c r="T225" s="2"/>
      <c r="U225" s="2"/>
      <c r="V225" s="2"/>
      <c r="W225" s="2"/>
      <c r="X225" s="2"/>
      <c r="Y225" s="2"/>
      <c r="Z225" s="2"/>
      <c r="AA225" s="2"/>
    </row>
    <row r="226" spans="1:27" ht="18.600000000000001">
      <c r="A226" s="28"/>
      <c r="B226" s="26"/>
      <c r="C226" s="26"/>
      <c r="D226" s="26"/>
      <c r="E226" s="2"/>
      <c r="F226" s="2"/>
      <c r="G226" s="2"/>
      <c r="H226" s="2"/>
      <c r="I226" s="2"/>
      <c r="J226" s="2"/>
      <c r="K226" s="2"/>
      <c r="L226" s="2"/>
      <c r="M226" s="2"/>
      <c r="N226" s="2"/>
      <c r="O226" s="2"/>
      <c r="P226" s="2"/>
      <c r="Q226" s="2"/>
      <c r="R226" s="2"/>
      <c r="S226" s="2"/>
      <c r="T226" s="2"/>
      <c r="U226" s="2"/>
      <c r="V226" s="2"/>
      <c r="W226" s="2"/>
      <c r="X226" s="2"/>
      <c r="Y226" s="2"/>
      <c r="Z226" s="2"/>
      <c r="AA226" s="2"/>
    </row>
    <row r="227" spans="1:27" ht="18.600000000000001">
      <c r="A227" s="28"/>
      <c r="B227" s="26"/>
      <c r="C227" s="26"/>
      <c r="D227" s="26"/>
      <c r="E227" s="2"/>
      <c r="F227" s="2"/>
      <c r="G227" s="2"/>
      <c r="H227" s="2"/>
      <c r="I227" s="2"/>
      <c r="J227" s="2"/>
      <c r="K227" s="2"/>
      <c r="L227" s="2"/>
      <c r="M227" s="2"/>
      <c r="N227" s="2"/>
      <c r="O227" s="2"/>
      <c r="P227" s="2"/>
      <c r="Q227" s="2"/>
      <c r="R227" s="2"/>
      <c r="S227" s="2"/>
      <c r="T227" s="2"/>
      <c r="U227" s="2"/>
      <c r="V227" s="2"/>
      <c r="W227" s="2"/>
      <c r="X227" s="2"/>
      <c r="Y227" s="2"/>
      <c r="Z227" s="2"/>
      <c r="AA227" s="2"/>
    </row>
    <row r="228" spans="1:27" ht="18.600000000000001">
      <c r="A228" s="28"/>
      <c r="B228" s="26"/>
      <c r="C228" s="26"/>
      <c r="D228" s="26"/>
      <c r="E228" s="2"/>
      <c r="F228" s="2"/>
      <c r="G228" s="2"/>
      <c r="H228" s="2"/>
      <c r="I228" s="2"/>
      <c r="J228" s="2"/>
      <c r="K228" s="2"/>
      <c r="L228" s="2"/>
      <c r="M228" s="2"/>
      <c r="N228" s="2"/>
      <c r="O228" s="2"/>
      <c r="P228" s="2"/>
      <c r="Q228" s="2"/>
      <c r="R228" s="2"/>
      <c r="S228" s="2"/>
      <c r="T228" s="2"/>
      <c r="U228" s="2"/>
      <c r="V228" s="2"/>
      <c r="W228" s="2"/>
      <c r="X228" s="2"/>
      <c r="Y228" s="2"/>
      <c r="Z228" s="2"/>
      <c r="AA228" s="2"/>
    </row>
    <row r="229" spans="1:27" ht="18.600000000000001">
      <c r="A229" s="28"/>
      <c r="B229" s="26"/>
      <c r="C229" s="26"/>
      <c r="D229" s="26"/>
      <c r="E229" s="2"/>
      <c r="F229" s="2"/>
      <c r="G229" s="2"/>
      <c r="H229" s="2"/>
      <c r="I229" s="2"/>
      <c r="J229" s="2"/>
      <c r="K229" s="2"/>
      <c r="L229" s="2"/>
      <c r="M229" s="2"/>
      <c r="N229" s="2"/>
      <c r="O229" s="2"/>
      <c r="P229" s="2"/>
      <c r="Q229" s="2"/>
      <c r="R229" s="2"/>
      <c r="S229" s="2"/>
      <c r="T229" s="2"/>
      <c r="U229" s="2"/>
      <c r="V229" s="2"/>
      <c r="W229" s="2"/>
      <c r="X229" s="2"/>
      <c r="Y229" s="2"/>
      <c r="Z229" s="2"/>
      <c r="AA229" s="2"/>
    </row>
    <row r="230" spans="1:27" ht="18.600000000000001">
      <c r="A230" s="28"/>
      <c r="B230" s="26"/>
      <c r="C230" s="26"/>
      <c r="D230" s="26"/>
      <c r="E230" s="2"/>
      <c r="F230" s="2"/>
      <c r="G230" s="2"/>
      <c r="H230" s="2"/>
      <c r="I230" s="2"/>
      <c r="J230" s="2"/>
      <c r="K230" s="2"/>
      <c r="L230" s="2"/>
      <c r="M230" s="2"/>
      <c r="N230" s="2"/>
      <c r="O230" s="2"/>
      <c r="P230" s="2"/>
      <c r="Q230" s="2"/>
      <c r="R230" s="2"/>
      <c r="S230" s="2"/>
      <c r="T230" s="2"/>
      <c r="U230" s="2"/>
      <c r="V230" s="2"/>
      <c r="W230" s="2"/>
      <c r="X230" s="2"/>
      <c r="Y230" s="2"/>
      <c r="Z230" s="2"/>
      <c r="AA230" s="2"/>
    </row>
    <row r="231" spans="1:27" ht="18.600000000000001">
      <c r="A231" s="28"/>
      <c r="B231" s="26"/>
      <c r="C231" s="26"/>
      <c r="D231" s="26"/>
      <c r="E231" s="2"/>
      <c r="F231" s="2"/>
      <c r="G231" s="2"/>
      <c r="H231" s="2"/>
      <c r="I231" s="2"/>
      <c r="J231" s="2"/>
      <c r="K231" s="2"/>
      <c r="L231" s="2"/>
      <c r="M231" s="2"/>
      <c r="N231" s="2"/>
      <c r="O231" s="2"/>
      <c r="P231" s="2"/>
      <c r="Q231" s="2"/>
      <c r="R231" s="2"/>
      <c r="S231" s="2"/>
      <c r="T231" s="2"/>
      <c r="U231" s="2"/>
      <c r="V231" s="2"/>
      <c r="W231" s="2"/>
      <c r="X231" s="2"/>
      <c r="Y231" s="2"/>
      <c r="Z231" s="2"/>
      <c r="AA231" s="2"/>
    </row>
    <row r="232" spans="1:27" ht="18.600000000000001">
      <c r="A232" s="28"/>
      <c r="B232" s="26"/>
      <c r="C232" s="26"/>
      <c r="D232" s="26"/>
      <c r="E232" s="2"/>
      <c r="F232" s="2"/>
      <c r="G232" s="2"/>
      <c r="H232" s="2"/>
      <c r="I232" s="2"/>
      <c r="J232" s="2"/>
      <c r="K232" s="2"/>
      <c r="L232" s="2"/>
      <c r="M232" s="2"/>
      <c r="N232" s="2"/>
      <c r="O232" s="2"/>
      <c r="P232" s="2"/>
      <c r="Q232" s="2"/>
      <c r="R232" s="2"/>
      <c r="S232" s="2"/>
      <c r="T232" s="2"/>
      <c r="U232" s="2"/>
      <c r="V232" s="2"/>
      <c r="W232" s="2"/>
      <c r="X232" s="2"/>
      <c r="Y232" s="2"/>
      <c r="Z232" s="2"/>
      <c r="AA232" s="2"/>
    </row>
    <row r="233" spans="1:27" ht="18.600000000000001">
      <c r="A233" s="28"/>
      <c r="B233" s="26"/>
      <c r="C233" s="26"/>
      <c r="D233" s="26"/>
      <c r="E233" s="2"/>
      <c r="F233" s="2"/>
      <c r="G233" s="2"/>
      <c r="H233" s="2"/>
      <c r="I233" s="2"/>
      <c r="J233" s="2"/>
      <c r="K233" s="2"/>
      <c r="L233" s="2"/>
      <c r="M233" s="2"/>
      <c r="N233" s="2"/>
      <c r="O233" s="2"/>
      <c r="P233" s="2"/>
      <c r="Q233" s="2"/>
      <c r="R233" s="2"/>
      <c r="S233" s="2"/>
      <c r="T233" s="2"/>
      <c r="U233" s="2"/>
      <c r="V233" s="2"/>
      <c r="W233" s="2"/>
      <c r="X233" s="2"/>
      <c r="Y233" s="2"/>
      <c r="Z233" s="2"/>
      <c r="AA233" s="2"/>
    </row>
    <row r="234" spans="1:27" ht="18.600000000000001">
      <c r="A234" s="28"/>
      <c r="B234" s="26"/>
      <c r="C234" s="26"/>
      <c r="D234" s="26"/>
      <c r="E234" s="2"/>
      <c r="F234" s="2"/>
      <c r="G234" s="2"/>
      <c r="H234" s="2"/>
      <c r="I234" s="2"/>
      <c r="J234" s="2"/>
      <c r="K234" s="2"/>
      <c r="L234" s="2"/>
      <c r="M234" s="2"/>
      <c r="N234" s="2"/>
      <c r="O234" s="2"/>
      <c r="P234" s="2"/>
      <c r="Q234" s="2"/>
      <c r="R234" s="2"/>
      <c r="S234" s="2"/>
      <c r="T234" s="2"/>
      <c r="U234" s="2"/>
      <c r="V234" s="2"/>
      <c r="W234" s="2"/>
      <c r="X234" s="2"/>
      <c r="Y234" s="2"/>
      <c r="Z234" s="2"/>
      <c r="AA234" s="2"/>
    </row>
    <row r="235" spans="1:27" ht="18.600000000000001">
      <c r="A235" s="28"/>
      <c r="B235" s="26"/>
      <c r="C235" s="26"/>
      <c r="D235" s="26"/>
      <c r="E235" s="2"/>
      <c r="F235" s="2"/>
      <c r="G235" s="2"/>
      <c r="H235" s="2"/>
      <c r="I235" s="2"/>
      <c r="J235" s="2"/>
      <c r="K235" s="2"/>
      <c r="L235" s="2"/>
      <c r="M235" s="2"/>
      <c r="N235" s="2"/>
      <c r="O235" s="2"/>
      <c r="P235" s="2"/>
      <c r="Q235" s="2"/>
      <c r="R235" s="2"/>
      <c r="S235" s="2"/>
      <c r="T235" s="2"/>
      <c r="U235" s="2"/>
      <c r="V235" s="2"/>
      <c r="W235" s="2"/>
      <c r="X235" s="2"/>
      <c r="Y235" s="2"/>
      <c r="Z235" s="2"/>
      <c r="AA235" s="2"/>
    </row>
    <row r="236" spans="1:27" ht="18.600000000000001">
      <c r="A236" s="28"/>
      <c r="B236" s="26"/>
      <c r="C236" s="26"/>
      <c r="D236" s="26"/>
      <c r="E236" s="2"/>
      <c r="F236" s="2"/>
      <c r="G236" s="2"/>
      <c r="H236" s="2"/>
      <c r="I236" s="2"/>
      <c r="J236" s="2"/>
      <c r="K236" s="2"/>
      <c r="L236" s="2"/>
      <c r="M236" s="2"/>
      <c r="N236" s="2"/>
      <c r="O236" s="2"/>
      <c r="P236" s="2"/>
      <c r="Q236" s="2"/>
      <c r="R236" s="2"/>
      <c r="S236" s="2"/>
      <c r="T236" s="2"/>
      <c r="U236" s="2"/>
      <c r="V236" s="2"/>
      <c r="W236" s="2"/>
      <c r="X236" s="2"/>
      <c r="Y236" s="2"/>
      <c r="Z236" s="2"/>
      <c r="AA236" s="2"/>
    </row>
    <row r="237" spans="1:27" ht="18.600000000000001">
      <c r="A237" s="28"/>
      <c r="B237" s="26"/>
      <c r="C237" s="26"/>
      <c r="D237" s="26"/>
      <c r="E237" s="2"/>
      <c r="F237" s="2"/>
      <c r="G237" s="2"/>
      <c r="H237" s="2"/>
      <c r="I237" s="2"/>
      <c r="J237" s="2"/>
      <c r="K237" s="2"/>
      <c r="L237" s="2"/>
      <c r="M237" s="2"/>
      <c r="N237" s="2"/>
      <c r="O237" s="2"/>
      <c r="P237" s="2"/>
      <c r="Q237" s="2"/>
      <c r="R237" s="2"/>
      <c r="S237" s="2"/>
      <c r="T237" s="2"/>
      <c r="U237" s="2"/>
      <c r="V237" s="2"/>
      <c r="W237" s="2"/>
      <c r="X237" s="2"/>
      <c r="Y237" s="2"/>
      <c r="Z237" s="2"/>
      <c r="AA237" s="2"/>
    </row>
    <row r="238" spans="1:27" ht="18.600000000000001">
      <c r="A238" s="28"/>
      <c r="B238" s="26"/>
      <c r="C238" s="26"/>
      <c r="D238" s="26"/>
      <c r="E238" s="2"/>
      <c r="F238" s="2"/>
      <c r="G238" s="2"/>
      <c r="H238" s="2"/>
      <c r="I238" s="2"/>
      <c r="J238" s="2"/>
      <c r="K238" s="2"/>
      <c r="L238" s="2"/>
      <c r="M238" s="2"/>
      <c r="N238" s="2"/>
      <c r="O238" s="2"/>
      <c r="P238" s="2"/>
      <c r="Q238" s="2"/>
      <c r="R238" s="2"/>
      <c r="S238" s="2"/>
      <c r="T238" s="2"/>
      <c r="U238" s="2"/>
      <c r="V238" s="2"/>
      <c r="W238" s="2"/>
      <c r="X238" s="2"/>
      <c r="Y238" s="2"/>
      <c r="Z238" s="2"/>
      <c r="AA238" s="2"/>
    </row>
    <row r="239" spans="1:27" ht="18.600000000000001">
      <c r="A239" s="28"/>
      <c r="B239" s="26"/>
      <c r="C239" s="26"/>
      <c r="D239" s="26"/>
      <c r="E239" s="2"/>
      <c r="F239" s="2"/>
      <c r="G239" s="2"/>
      <c r="H239" s="2"/>
      <c r="I239" s="2"/>
      <c r="J239" s="2"/>
      <c r="K239" s="2"/>
      <c r="L239" s="2"/>
      <c r="M239" s="2"/>
      <c r="N239" s="2"/>
      <c r="O239" s="2"/>
      <c r="P239" s="2"/>
      <c r="Q239" s="2"/>
      <c r="R239" s="2"/>
      <c r="S239" s="2"/>
      <c r="T239" s="2"/>
      <c r="U239" s="2"/>
      <c r="V239" s="2"/>
      <c r="W239" s="2"/>
      <c r="X239" s="2"/>
      <c r="Y239" s="2"/>
      <c r="Z239" s="2"/>
      <c r="AA239" s="2"/>
    </row>
    <row r="240" spans="1:27" ht="18.600000000000001">
      <c r="A240" s="28"/>
      <c r="B240" s="26"/>
      <c r="C240" s="26"/>
      <c r="D240" s="26"/>
      <c r="E240" s="2"/>
      <c r="F240" s="2"/>
      <c r="G240" s="2"/>
      <c r="H240" s="2"/>
      <c r="I240" s="2"/>
      <c r="J240" s="2"/>
      <c r="K240" s="2"/>
      <c r="L240" s="2"/>
      <c r="M240" s="2"/>
      <c r="N240" s="2"/>
      <c r="O240" s="2"/>
      <c r="P240" s="2"/>
      <c r="Q240" s="2"/>
      <c r="R240" s="2"/>
      <c r="S240" s="2"/>
      <c r="T240" s="2"/>
      <c r="U240" s="2"/>
      <c r="V240" s="2"/>
      <c r="W240" s="2"/>
      <c r="X240" s="2"/>
      <c r="Y240" s="2"/>
      <c r="Z240" s="2"/>
      <c r="AA240" s="2"/>
    </row>
    <row r="241" spans="1:27" ht="18.600000000000001">
      <c r="A241" s="28"/>
      <c r="B241" s="26"/>
      <c r="C241" s="26"/>
      <c r="D241" s="26"/>
      <c r="E241" s="2"/>
      <c r="F241" s="2"/>
      <c r="G241" s="2"/>
      <c r="H241" s="2"/>
      <c r="I241" s="2"/>
      <c r="J241" s="2"/>
      <c r="K241" s="2"/>
      <c r="L241" s="2"/>
      <c r="M241" s="2"/>
      <c r="N241" s="2"/>
      <c r="O241" s="2"/>
      <c r="P241" s="2"/>
      <c r="Q241" s="2"/>
      <c r="R241" s="2"/>
      <c r="S241" s="2"/>
      <c r="T241" s="2"/>
      <c r="U241" s="2"/>
      <c r="V241" s="2"/>
      <c r="W241" s="2"/>
      <c r="X241" s="2"/>
      <c r="Y241" s="2"/>
      <c r="Z241" s="2"/>
      <c r="AA241" s="2"/>
    </row>
    <row r="242" spans="1:27" ht="18.600000000000001">
      <c r="A242" s="28"/>
      <c r="B242" s="26"/>
      <c r="C242" s="26"/>
      <c r="D242" s="26"/>
      <c r="E242" s="2"/>
      <c r="F242" s="2"/>
      <c r="G242" s="2"/>
      <c r="H242" s="2"/>
      <c r="I242" s="2"/>
      <c r="J242" s="2"/>
      <c r="K242" s="2"/>
      <c r="L242" s="2"/>
      <c r="M242" s="2"/>
      <c r="N242" s="2"/>
      <c r="O242" s="2"/>
      <c r="P242" s="2"/>
      <c r="Q242" s="2"/>
      <c r="R242" s="2"/>
      <c r="S242" s="2"/>
      <c r="T242" s="2"/>
      <c r="U242" s="2"/>
      <c r="V242" s="2"/>
      <c r="W242" s="2"/>
      <c r="X242" s="2"/>
      <c r="Y242" s="2"/>
      <c r="Z242" s="2"/>
      <c r="AA242" s="2"/>
    </row>
    <row r="243" spans="1:27" ht="18.600000000000001">
      <c r="A243" s="28"/>
      <c r="B243" s="26"/>
      <c r="C243" s="26"/>
      <c r="D243" s="26"/>
      <c r="E243" s="2"/>
      <c r="F243" s="2"/>
      <c r="G243" s="2"/>
      <c r="H243" s="2"/>
      <c r="I243" s="2"/>
      <c r="J243" s="2"/>
      <c r="K243" s="2"/>
      <c r="L243" s="2"/>
      <c r="M243" s="2"/>
      <c r="N243" s="2"/>
      <c r="O243" s="2"/>
      <c r="P243" s="2"/>
      <c r="Q243" s="2"/>
      <c r="R243" s="2"/>
      <c r="S243" s="2"/>
      <c r="T243" s="2"/>
      <c r="U243" s="2"/>
      <c r="V243" s="2"/>
      <c r="W243" s="2"/>
      <c r="X243" s="2"/>
      <c r="Y243" s="2"/>
      <c r="Z243" s="2"/>
      <c r="AA243" s="2"/>
    </row>
    <row r="244" spans="1:27" ht="18.600000000000001">
      <c r="A244" s="28"/>
      <c r="B244" s="26"/>
      <c r="C244" s="26"/>
      <c r="D244" s="26"/>
      <c r="E244" s="2"/>
      <c r="F244" s="2"/>
      <c r="G244" s="2"/>
      <c r="H244" s="2"/>
      <c r="I244" s="2"/>
      <c r="J244" s="2"/>
      <c r="K244" s="2"/>
      <c r="L244" s="2"/>
      <c r="M244" s="2"/>
      <c r="N244" s="2"/>
      <c r="O244" s="2"/>
      <c r="P244" s="2"/>
      <c r="Q244" s="2"/>
      <c r="R244" s="2"/>
      <c r="S244" s="2"/>
      <c r="T244" s="2"/>
      <c r="U244" s="2"/>
      <c r="V244" s="2"/>
      <c r="W244" s="2"/>
      <c r="X244" s="2"/>
      <c r="Y244" s="2"/>
      <c r="Z244" s="2"/>
      <c r="AA244" s="2"/>
    </row>
    <row r="245" spans="1:27" ht="18.600000000000001">
      <c r="A245" s="28"/>
      <c r="B245" s="26"/>
      <c r="C245" s="26"/>
      <c r="D245" s="26"/>
      <c r="E245" s="2"/>
      <c r="F245" s="2"/>
      <c r="G245" s="2"/>
      <c r="H245" s="2"/>
      <c r="I245" s="2"/>
      <c r="J245" s="2"/>
      <c r="K245" s="2"/>
      <c r="L245" s="2"/>
      <c r="M245" s="2"/>
      <c r="N245" s="2"/>
      <c r="O245" s="2"/>
      <c r="P245" s="2"/>
      <c r="Q245" s="2"/>
      <c r="R245" s="2"/>
      <c r="S245" s="2"/>
      <c r="T245" s="2"/>
      <c r="U245" s="2"/>
      <c r="V245" s="2"/>
      <c r="W245" s="2"/>
      <c r="X245" s="2"/>
      <c r="Y245" s="2"/>
      <c r="Z245" s="2"/>
      <c r="AA245" s="2"/>
    </row>
    <row r="246" spans="1:27" ht="18.600000000000001">
      <c r="A246" s="28"/>
      <c r="B246" s="26"/>
      <c r="C246" s="26"/>
      <c r="D246" s="26"/>
      <c r="E246" s="2"/>
      <c r="F246" s="2"/>
      <c r="G246" s="2"/>
      <c r="H246" s="2"/>
      <c r="I246" s="2"/>
      <c r="J246" s="2"/>
      <c r="K246" s="2"/>
      <c r="L246" s="2"/>
      <c r="M246" s="2"/>
      <c r="N246" s="2"/>
      <c r="O246" s="2"/>
      <c r="P246" s="2"/>
      <c r="Q246" s="2"/>
      <c r="R246" s="2"/>
      <c r="S246" s="2"/>
      <c r="T246" s="2"/>
      <c r="U246" s="2"/>
      <c r="V246" s="2"/>
      <c r="W246" s="2"/>
      <c r="X246" s="2"/>
      <c r="Y246" s="2"/>
      <c r="Z246" s="2"/>
      <c r="AA246" s="2"/>
    </row>
    <row r="247" spans="1:27" ht="18.600000000000001">
      <c r="A247" s="28"/>
      <c r="B247" s="26"/>
      <c r="C247" s="26"/>
      <c r="D247" s="26"/>
      <c r="E247" s="2"/>
      <c r="F247" s="2"/>
      <c r="G247" s="2"/>
      <c r="H247" s="2"/>
      <c r="I247" s="2"/>
      <c r="J247" s="2"/>
      <c r="K247" s="2"/>
      <c r="L247" s="2"/>
      <c r="M247" s="2"/>
      <c r="N247" s="2"/>
      <c r="O247" s="2"/>
      <c r="P247" s="2"/>
      <c r="Q247" s="2"/>
      <c r="R247" s="2"/>
      <c r="S247" s="2"/>
      <c r="T247" s="2"/>
      <c r="U247" s="2"/>
      <c r="V247" s="2"/>
      <c r="W247" s="2"/>
      <c r="X247" s="2"/>
      <c r="Y247" s="2"/>
      <c r="Z247" s="2"/>
      <c r="AA247" s="2"/>
    </row>
    <row r="248" spans="1:27" ht="18.600000000000001">
      <c r="A248" s="28"/>
      <c r="B248" s="26"/>
      <c r="C248" s="26"/>
      <c r="D248" s="26"/>
      <c r="E248" s="2"/>
      <c r="F248" s="2"/>
      <c r="G248" s="2"/>
      <c r="H248" s="2"/>
      <c r="I248" s="2"/>
      <c r="J248" s="2"/>
      <c r="K248" s="2"/>
      <c r="L248" s="2"/>
      <c r="M248" s="2"/>
      <c r="N248" s="2"/>
      <c r="O248" s="2"/>
      <c r="P248" s="2"/>
      <c r="Q248" s="2"/>
      <c r="R248" s="2"/>
      <c r="S248" s="2"/>
      <c r="T248" s="2"/>
      <c r="U248" s="2"/>
      <c r="V248" s="2"/>
      <c r="W248" s="2"/>
      <c r="X248" s="2"/>
      <c r="Y248" s="2"/>
      <c r="Z248" s="2"/>
      <c r="AA248" s="2"/>
    </row>
    <row r="249" spans="1:27" ht="18.600000000000001">
      <c r="A249" s="28"/>
      <c r="B249" s="26"/>
      <c r="C249" s="26"/>
      <c r="D249" s="26"/>
      <c r="E249" s="2"/>
      <c r="F249" s="2"/>
      <c r="G249" s="2"/>
      <c r="H249" s="2"/>
      <c r="I249" s="2"/>
      <c r="J249" s="2"/>
      <c r="K249" s="2"/>
      <c r="L249" s="2"/>
      <c r="M249" s="2"/>
      <c r="N249" s="2"/>
      <c r="O249" s="2"/>
      <c r="P249" s="2"/>
      <c r="Q249" s="2"/>
      <c r="R249" s="2"/>
      <c r="S249" s="2"/>
      <c r="T249" s="2"/>
      <c r="U249" s="2"/>
      <c r="V249" s="2"/>
      <c r="W249" s="2"/>
      <c r="X249" s="2"/>
      <c r="Y249" s="2"/>
      <c r="Z249" s="2"/>
      <c r="AA249" s="2"/>
    </row>
    <row r="250" spans="1:27" ht="18.600000000000001">
      <c r="A250" s="28"/>
      <c r="B250" s="26"/>
      <c r="C250" s="26"/>
      <c r="D250" s="26"/>
      <c r="E250" s="2"/>
      <c r="F250" s="2"/>
      <c r="G250" s="2"/>
      <c r="H250" s="2"/>
      <c r="I250" s="2"/>
      <c r="J250" s="2"/>
      <c r="K250" s="2"/>
      <c r="L250" s="2"/>
      <c r="M250" s="2"/>
      <c r="N250" s="2"/>
      <c r="O250" s="2"/>
      <c r="P250" s="2"/>
      <c r="Q250" s="2"/>
      <c r="R250" s="2"/>
      <c r="S250" s="2"/>
      <c r="T250" s="2"/>
      <c r="U250" s="2"/>
      <c r="V250" s="2"/>
      <c r="W250" s="2"/>
      <c r="X250" s="2"/>
      <c r="Y250" s="2"/>
      <c r="Z250" s="2"/>
      <c r="AA250" s="2"/>
    </row>
    <row r="251" spans="1:27" ht="18.600000000000001">
      <c r="A251" s="28"/>
      <c r="B251" s="26"/>
      <c r="C251" s="26"/>
      <c r="D251" s="26"/>
      <c r="E251" s="2"/>
      <c r="F251" s="2"/>
      <c r="G251" s="2"/>
      <c r="H251" s="2"/>
      <c r="I251" s="2"/>
      <c r="J251" s="2"/>
      <c r="K251" s="2"/>
      <c r="L251" s="2"/>
      <c r="M251" s="2"/>
      <c r="N251" s="2"/>
      <c r="O251" s="2"/>
      <c r="P251" s="2"/>
      <c r="Q251" s="2"/>
      <c r="R251" s="2"/>
      <c r="S251" s="2"/>
      <c r="T251" s="2"/>
      <c r="U251" s="2"/>
      <c r="V251" s="2"/>
      <c r="W251" s="2"/>
      <c r="X251" s="2"/>
      <c r="Y251" s="2"/>
      <c r="Z251" s="2"/>
      <c r="AA251" s="2"/>
    </row>
    <row r="252" spans="1:27" ht="18.600000000000001">
      <c r="A252" s="28"/>
      <c r="B252" s="26"/>
      <c r="C252" s="26"/>
      <c r="D252" s="26"/>
      <c r="E252" s="2"/>
      <c r="F252" s="2"/>
      <c r="G252" s="2"/>
      <c r="H252" s="2"/>
      <c r="I252" s="2"/>
      <c r="J252" s="2"/>
      <c r="K252" s="2"/>
      <c r="L252" s="2"/>
      <c r="M252" s="2"/>
      <c r="N252" s="2"/>
      <c r="O252" s="2"/>
      <c r="P252" s="2"/>
      <c r="Q252" s="2"/>
      <c r="R252" s="2"/>
      <c r="S252" s="2"/>
      <c r="T252" s="2"/>
      <c r="U252" s="2"/>
      <c r="V252" s="2"/>
      <c r="W252" s="2"/>
      <c r="X252" s="2"/>
      <c r="Y252" s="2"/>
      <c r="Z252" s="2"/>
      <c r="AA252" s="2"/>
    </row>
    <row r="253" spans="1:27" ht="18.600000000000001">
      <c r="A253" s="28"/>
      <c r="B253" s="26"/>
      <c r="C253" s="26"/>
      <c r="D253" s="26"/>
      <c r="E253" s="2"/>
      <c r="F253" s="2"/>
      <c r="G253" s="2"/>
      <c r="H253" s="2"/>
      <c r="I253" s="2"/>
      <c r="J253" s="2"/>
      <c r="K253" s="2"/>
      <c r="L253" s="2"/>
      <c r="M253" s="2"/>
      <c r="N253" s="2"/>
      <c r="O253" s="2"/>
      <c r="P253" s="2"/>
      <c r="Q253" s="2"/>
      <c r="R253" s="2"/>
      <c r="S253" s="2"/>
      <c r="T253" s="2"/>
      <c r="U253" s="2"/>
      <c r="V253" s="2"/>
      <c r="W253" s="2"/>
      <c r="X253" s="2"/>
      <c r="Y253" s="2"/>
      <c r="Z253" s="2"/>
      <c r="AA253" s="2"/>
    </row>
    <row r="254" spans="1:27" ht="18.600000000000001">
      <c r="A254" s="28"/>
      <c r="B254" s="26"/>
      <c r="C254" s="26"/>
      <c r="D254" s="26"/>
      <c r="E254" s="2"/>
      <c r="F254" s="2"/>
      <c r="G254" s="2"/>
      <c r="H254" s="2"/>
      <c r="I254" s="2"/>
      <c r="J254" s="2"/>
      <c r="K254" s="2"/>
      <c r="L254" s="2"/>
      <c r="M254" s="2"/>
      <c r="N254" s="2"/>
      <c r="O254" s="2"/>
      <c r="P254" s="2"/>
      <c r="Q254" s="2"/>
      <c r="R254" s="2"/>
      <c r="S254" s="2"/>
      <c r="T254" s="2"/>
      <c r="U254" s="2"/>
      <c r="V254" s="2"/>
      <c r="W254" s="2"/>
      <c r="X254" s="2"/>
      <c r="Y254" s="2"/>
      <c r="Z254" s="2"/>
      <c r="AA254" s="2"/>
    </row>
    <row r="255" spans="1:27" ht="18.600000000000001">
      <c r="A255" s="28"/>
      <c r="B255" s="26"/>
      <c r="C255" s="26"/>
      <c r="D255" s="26"/>
      <c r="E255" s="2"/>
      <c r="F255" s="2"/>
      <c r="G255" s="2"/>
      <c r="H255" s="2"/>
      <c r="I255" s="2"/>
      <c r="J255" s="2"/>
      <c r="K255" s="2"/>
      <c r="L255" s="2"/>
      <c r="M255" s="2"/>
      <c r="N255" s="2"/>
      <c r="O255" s="2"/>
      <c r="P255" s="2"/>
      <c r="Q255" s="2"/>
      <c r="R255" s="2"/>
      <c r="S255" s="2"/>
      <c r="T255" s="2"/>
      <c r="U255" s="2"/>
      <c r="V255" s="2"/>
      <c r="W255" s="2"/>
      <c r="X255" s="2"/>
      <c r="Y255" s="2"/>
      <c r="Z255" s="2"/>
      <c r="AA255" s="2"/>
    </row>
    <row r="256" spans="1:27" ht="18.600000000000001">
      <c r="A256" s="28"/>
      <c r="B256" s="26"/>
      <c r="C256" s="26"/>
      <c r="D256" s="26"/>
      <c r="E256" s="2"/>
      <c r="F256" s="2"/>
      <c r="G256" s="2"/>
      <c r="H256" s="2"/>
      <c r="I256" s="2"/>
      <c r="J256" s="2"/>
      <c r="K256" s="2"/>
      <c r="L256" s="2"/>
      <c r="M256" s="2"/>
      <c r="N256" s="2"/>
      <c r="O256" s="2"/>
      <c r="P256" s="2"/>
      <c r="Q256" s="2"/>
      <c r="R256" s="2"/>
      <c r="S256" s="2"/>
      <c r="T256" s="2"/>
      <c r="U256" s="2"/>
      <c r="V256" s="2"/>
      <c r="W256" s="2"/>
      <c r="X256" s="2"/>
      <c r="Y256" s="2"/>
      <c r="Z256" s="2"/>
      <c r="AA256" s="2"/>
    </row>
    <row r="257" spans="1:27" ht="18.600000000000001">
      <c r="A257" s="28"/>
      <c r="B257" s="26"/>
      <c r="C257" s="26"/>
      <c r="D257" s="26"/>
      <c r="E257" s="2"/>
      <c r="F257" s="2"/>
      <c r="G257" s="2"/>
      <c r="H257" s="2"/>
      <c r="I257" s="2"/>
      <c r="J257" s="2"/>
      <c r="K257" s="2"/>
      <c r="L257" s="2"/>
      <c r="M257" s="2"/>
      <c r="N257" s="2"/>
      <c r="O257" s="2"/>
      <c r="P257" s="2"/>
      <c r="Q257" s="2"/>
      <c r="R257" s="2"/>
      <c r="S257" s="2"/>
      <c r="T257" s="2"/>
      <c r="U257" s="2"/>
      <c r="V257" s="2"/>
      <c r="W257" s="2"/>
      <c r="X257" s="2"/>
      <c r="Y257" s="2"/>
      <c r="Z257" s="2"/>
      <c r="AA257" s="2"/>
    </row>
    <row r="258" spans="1:27" ht="18.600000000000001">
      <c r="A258" s="28"/>
      <c r="B258" s="26"/>
      <c r="C258" s="26"/>
      <c r="D258" s="26"/>
      <c r="E258" s="2"/>
      <c r="F258" s="2"/>
      <c r="G258" s="2"/>
      <c r="H258" s="2"/>
      <c r="I258" s="2"/>
      <c r="J258" s="2"/>
      <c r="K258" s="2"/>
      <c r="L258" s="2"/>
      <c r="M258" s="2"/>
      <c r="N258" s="2"/>
      <c r="O258" s="2"/>
      <c r="P258" s="2"/>
      <c r="Q258" s="2"/>
      <c r="R258" s="2"/>
      <c r="S258" s="2"/>
      <c r="T258" s="2"/>
      <c r="U258" s="2"/>
      <c r="V258" s="2"/>
      <c r="W258" s="2"/>
      <c r="X258" s="2"/>
      <c r="Y258" s="2"/>
      <c r="Z258" s="2"/>
      <c r="AA258" s="2"/>
    </row>
    <row r="259" spans="1:27" ht="18.600000000000001">
      <c r="A259" s="28"/>
      <c r="B259" s="26"/>
      <c r="C259" s="26"/>
      <c r="D259" s="26"/>
      <c r="E259" s="2"/>
      <c r="F259" s="2"/>
      <c r="G259" s="2"/>
      <c r="H259" s="2"/>
      <c r="I259" s="2"/>
      <c r="J259" s="2"/>
      <c r="K259" s="2"/>
      <c r="L259" s="2"/>
      <c r="M259" s="2"/>
      <c r="N259" s="2"/>
      <c r="O259" s="2"/>
      <c r="P259" s="2"/>
      <c r="Q259" s="2"/>
      <c r="R259" s="2"/>
      <c r="S259" s="2"/>
      <c r="T259" s="2"/>
      <c r="U259" s="2"/>
      <c r="V259" s="2"/>
      <c r="W259" s="2"/>
      <c r="X259" s="2"/>
      <c r="Y259" s="2"/>
      <c r="Z259" s="2"/>
      <c r="AA259" s="2"/>
    </row>
    <row r="260" spans="1:27" ht="18.600000000000001">
      <c r="A260" s="28"/>
      <c r="B260" s="26"/>
      <c r="C260" s="26"/>
      <c r="D260" s="26"/>
      <c r="E260" s="2"/>
      <c r="F260" s="2"/>
      <c r="G260" s="2"/>
      <c r="H260" s="2"/>
      <c r="I260" s="2"/>
      <c r="J260" s="2"/>
      <c r="K260" s="2"/>
      <c r="L260" s="2"/>
      <c r="M260" s="2"/>
      <c r="N260" s="2"/>
      <c r="O260" s="2"/>
      <c r="P260" s="2"/>
      <c r="Q260" s="2"/>
      <c r="R260" s="2"/>
      <c r="S260" s="2"/>
      <c r="T260" s="2"/>
      <c r="U260" s="2"/>
      <c r="V260" s="2"/>
      <c r="W260" s="2"/>
      <c r="X260" s="2"/>
      <c r="Y260" s="2"/>
      <c r="Z260" s="2"/>
      <c r="AA260" s="2"/>
    </row>
    <row r="261" spans="1:27" ht="18.600000000000001">
      <c r="A261" s="28"/>
      <c r="B261" s="26"/>
      <c r="C261" s="26"/>
      <c r="D261" s="26"/>
      <c r="E261" s="2"/>
      <c r="F261" s="2"/>
      <c r="G261" s="2"/>
      <c r="H261" s="2"/>
      <c r="I261" s="2"/>
      <c r="J261" s="2"/>
      <c r="K261" s="2"/>
      <c r="L261" s="2"/>
      <c r="M261" s="2"/>
      <c r="N261" s="2"/>
      <c r="O261" s="2"/>
      <c r="P261" s="2"/>
      <c r="Q261" s="2"/>
      <c r="R261" s="2"/>
      <c r="S261" s="2"/>
      <c r="T261" s="2"/>
      <c r="U261" s="2"/>
      <c r="V261" s="2"/>
      <c r="W261" s="2"/>
      <c r="X261" s="2"/>
      <c r="Y261" s="2"/>
      <c r="Z261" s="2"/>
      <c r="AA261" s="2"/>
    </row>
    <row r="262" spans="1:27" ht="18.600000000000001">
      <c r="A262" s="28"/>
      <c r="B262" s="26"/>
      <c r="C262" s="26"/>
      <c r="D262" s="26"/>
      <c r="E262" s="2"/>
      <c r="F262" s="2"/>
      <c r="G262" s="2"/>
      <c r="H262" s="2"/>
      <c r="I262" s="2"/>
      <c r="J262" s="2"/>
      <c r="K262" s="2"/>
      <c r="L262" s="2"/>
      <c r="M262" s="2"/>
      <c r="N262" s="2"/>
      <c r="O262" s="2"/>
      <c r="P262" s="2"/>
      <c r="Q262" s="2"/>
      <c r="R262" s="2"/>
      <c r="S262" s="2"/>
      <c r="T262" s="2"/>
      <c r="U262" s="2"/>
      <c r="V262" s="2"/>
      <c r="W262" s="2"/>
      <c r="X262" s="2"/>
      <c r="Y262" s="2"/>
      <c r="Z262" s="2"/>
      <c r="AA262" s="2"/>
    </row>
    <row r="263" spans="1:27" ht="18.600000000000001">
      <c r="A263" s="28"/>
      <c r="B263" s="26"/>
      <c r="C263" s="26"/>
      <c r="D263" s="26"/>
      <c r="E263" s="2"/>
      <c r="F263" s="2"/>
      <c r="G263" s="2"/>
      <c r="H263" s="2"/>
      <c r="I263" s="2"/>
      <c r="J263" s="2"/>
      <c r="K263" s="2"/>
      <c r="L263" s="2"/>
      <c r="M263" s="2"/>
      <c r="N263" s="2"/>
      <c r="O263" s="2"/>
      <c r="P263" s="2"/>
      <c r="Q263" s="2"/>
      <c r="R263" s="2"/>
      <c r="S263" s="2"/>
      <c r="T263" s="2"/>
      <c r="U263" s="2"/>
      <c r="V263" s="2"/>
      <c r="W263" s="2"/>
      <c r="X263" s="2"/>
      <c r="Y263" s="2"/>
      <c r="Z263" s="2"/>
      <c r="AA263" s="2"/>
    </row>
    <row r="264" spans="1:27" ht="18.600000000000001">
      <c r="A264" s="28"/>
      <c r="B264" s="26"/>
      <c r="C264" s="26"/>
      <c r="D264" s="26"/>
      <c r="E264" s="2"/>
      <c r="F264" s="2"/>
      <c r="G264" s="2"/>
      <c r="H264" s="2"/>
      <c r="I264" s="2"/>
      <c r="J264" s="2"/>
      <c r="K264" s="2"/>
      <c r="L264" s="2"/>
      <c r="M264" s="2"/>
      <c r="N264" s="2"/>
      <c r="O264" s="2"/>
      <c r="P264" s="2"/>
      <c r="Q264" s="2"/>
      <c r="R264" s="2"/>
      <c r="S264" s="2"/>
      <c r="T264" s="2"/>
      <c r="U264" s="2"/>
      <c r="V264" s="2"/>
      <c r="W264" s="2"/>
      <c r="X264" s="2"/>
      <c r="Y264" s="2"/>
      <c r="Z264" s="2"/>
      <c r="AA264" s="2"/>
    </row>
    <row r="265" spans="1:27" ht="18.600000000000001">
      <c r="A265" s="28"/>
      <c r="B265" s="26"/>
      <c r="C265" s="26"/>
      <c r="D265" s="26"/>
      <c r="E265" s="2"/>
      <c r="F265" s="2"/>
      <c r="G265" s="2"/>
      <c r="H265" s="2"/>
      <c r="I265" s="2"/>
      <c r="J265" s="2"/>
      <c r="K265" s="2"/>
      <c r="L265" s="2"/>
      <c r="M265" s="2"/>
      <c r="N265" s="2"/>
      <c r="O265" s="2"/>
      <c r="P265" s="2"/>
      <c r="Q265" s="2"/>
      <c r="R265" s="2"/>
      <c r="S265" s="2"/>
      <c r="T265" s="2"/>
      <c r="U265" s="2"/>
      <c r="V265" s="2"/>
      <c r="W265" s="2"/>
      <c r="X265" s="2"/>
      <c r="Y265" s="2"/>
      <c r="Z265" s="2"/>
      <c r="AA265" s="2"/>
    </row>
    <row r="266" spans="1:27" ht="18.600000000000001">
      <c r="A266" s="28"/>
      <c r="B266" s="26"/>
      <c r="C266" s="26"/>
      <c r="D266" s="26"/>
      <c r="E266" s="2"/>
      <c r="F266" s="2"/>
      <c r="G266" s="2"/>
      <c r="H266" s="2"/>
      <c r="I266" s="2"/>
      <c r="J266" s="2"/>
      <c r="K266" s="2"/>
      <c r="L266" s="2"/>
      <c r="M266" s="2"/>
      <c r="N266" s="2"/>
      <c r="O266" s="2"/>
      <c r="P266" s="2"/>
      <c r="Q266" s="2"/>
      <c r="R266" s="2"/>
      <c r="S266" s="2"/>
      <c r="T266" s="2"/>
      <c r="U266" s="2"/>
      <c r="V266" s="2"/>
      <c r="W266" s="2"/>
      <c r="X266" s="2"/>
      <c r="Y266" s="2"/>
      <c r="Z266" s="2"/>
      <c r="AA266" s="2"/>
    </row>
    <row r="267" spans="1:27" ht="18.600000000000001">
      <c r="A267" s="28"/>
      <c r="B267" s="26"/>
      <c r="C267" s="26"/>
      <c r="D267" s="26"/>
      <c r="E267" s="2"/>
      <c r="F267" s="2"/>
      <c r="G267" s="2"/>
      <c r="H267" s="2"/>
      <c r="I267" s="2"/>
      <c r="J267" s="2"/>
      <c r="K267" s="2"/>
      <c r="L267" s="2"/>
      <c r="M267" s="2"/>
      <c r="N267" s="2"/>
      <c r="O267" s="2"/>
      <c r="P267" s="2"/>
      <c r="Q267" s="2"/>
      <c r="R267" s="2"/>
      <c r="S267" s="2"/>
      <c r="T267" s="2"/>
      <c r="U267" s="2"/>
      <c r="V267" s="2"/>
      <c r="W267" s="2"/>
      <c r="X267" s="2"/>
      <c r="Y267" s="2"/>
      <c r="Z267" s="2"/>
      <c r="AA267" s="2"/>
    </row>
    <row r="268" spans="1:27" ht="18.600000000000001">
      <c r="A268" s="28"/>
      <c r="B268" s="26"/>
      <c r="C268" s="26"/>
      <c r="D268" s="26"/>
      <c r="E268" s="2"/>
      <c r="F268" s="2"/>
      <c r="G268" s="2"/>
      <c r="H268" s="2"/>
      <c r="I268" s="2"/>
      <c r="J268" s="2"/>
      <c r="K268" s="2"/>
      <c r="L268" s="2"/>
      <c r="M268" s="2"/>
      <c r="N268" s="2"/>
      <c r="O268" s="2"/>
      <c r="P268" s="2"/>
      <c r="Q268" s="2"/>
      <c r="R268" s="2"/>
      <c r="S268" s="2"/>
      <c r="T268" s="2"/>
      <c r="U268" s="2"/>
      <c r="V268" s="2"/>
      <c r="W268" s="2"/>
      <c r="X268" s="2"/>
      <c r="Y268" s="2"/>
      <c r="Z268" s="2"/>
      <c r="AA268" s="2"/>
    </row>
    <row r="269" spans="1:27" ht="18.600000000000001">
      <c r="A269" s="28"/>
      <c r="B269" s="26"/>
      <c r="C269" s="26"/>
      <c r="D269" s="26"/>
      <c r="E269" s="2"/>
      <c r="F269" s="2"/>
      <c r="G269" s="2"/>
      <c r="H269" s="2"/>
      <c r="I269" s="2"/>
      <c r="J269" s="2"/>
      <c r="K269" s="2"/>
      <c r="L269" s="2"/>
      <c r="M269" s="2"/>
      <c r="N269" s="2"/>
      <c r="O269" s="2"/>
      <c r="P269" s="2"/>
      <c r="Q269" s="2"/>
      <c r="R269" s="2"/>
      <c r="S269" s="2"/>
      <c r="T269" s="2"/>
      <c r="U269" s="2"/>
      <c r="V269" s="2"/>
      <c r="W269" s="2"/>
      <c r="X269" s="2"/>
      <c r="Y269" s="2"/>
      <c r="Z269" s="2"/>
      <c r="AA269" s="2"/>
    </row>
    <row r="270" spans="1:27" ht="18.600000000000001">
      <c r="A270" s="28"/>
      <c r="B270" s="26"/>
      <c r="C270" s="26"/>
      <c r="D270" s="26"/>
      <c r="E270" s="2"/>
      <c r="F270" s="2"/>
      <c r="G270" s="2"/>
      <c r="H270" s="2"/>
      <c r="I270" s="2"/>
      <c r="J270" s="2"/>
      <c r="K270" s="2"/>
      <c r="L270" s="2"/>
      <c r="M270" s="2"/>
      <c r="N270" s="2"/>
      <c r="O270" s="2"/>
      <c r="P270" s="2"/>
      <c r="Q270" s="2"/>
      <c r="R270" s="2"/>
      <c r="S270" s="2"/>
      <c r="T270" s="2"/>
      <c r="U270" s="2"/>
      <c r="V270" s="2"/>
      <c r="W270" s="2"/>
      <c r="X270" s="2"/>
      <c r="Y270" s="2"/>
      <c r="Z270" s="2"/>
      <c r="AA270" s="2"/>
    </row>
    <row r="271" spans="1:27" ht="18.600000000000001">
      <c r="A271" s="28"/>
      <c r="B271" s="26"/>
      <c r="C271" s="26"/>
      <c r="D271" s="26"/>
      <c r="E271" s="2"/>
      <c r="F271" s="2"/>
      <c r="G271" s="2"/>
      <c r="H271" s="2"/>
      <c r="I271" s="2"/>
      <c r="J271" s="2"/>
      <c r="K271" s="2"/>
      <c r="L271" s="2"/>
      <c r="M271" s="2"/>
      <c r="N271" s="2"/>
      <c r="O271" s="2"/>
      <c r="P271" s="2"/>
      <c r="Q271" s="2"/>
      <c r="R271" s="2"/>
      <c r="S271" s="2"/>
      <c r="T271" s="2"/>
      <c r="U271" s="2"/>
      <c r="V271" s="2"/>
      <c r="W271" s="2"/>
      <c r="X271" s="2"/>
      <c r="Y271" s="2"/>
      <c r="Z271" s="2"/>
      <c r="AA271" s="2"/>
    </row>
    <row r="272" spans="1:27" ht="18.600000000000001">
      <c r="A272" s="28"/>
      <c r="B272" s="26"/>
      <c r="C272" s="26"/>
      <c r="D272" s="26"/>
      <c r="E272" s="2"/>
      <c r="F272" s="2"/>
      <c r="G272" s="2"/>
      <c r="H272" s="2"/>
      <c r="I272" s="2"/>
      <c r="J272" s="2"/>
      <c r="K272" s="2"/>
      <c r="L272" s="2"/>
      <c r="M272" s="2"/>
      <c r="N272" s="2"/>
      <c r="O272" s="2"/>
      <c r="P272" s="2"/>
      <c r="Q272" s="2"/>
      <c r="R272" s="2"/>
      <c r="S272" s="2"/>
      <c r="T272" s="2"/>
      <c r="U272" s="2"/>
      <c r="V272" s="2"/>
      <c r="W272" s="2"/>
      <c r="X272" s="2"/>
      <c r="Y272" s="2"/>
      <c r="Z272" s="2"/>
      <c r="AA272" s="2"/>
    </row>
    <row r="273" spans="1:27" ht="18.600000000000001">
      <c r="A273" s="28"/>
      <c r="B273" s="26"/>
      <c r="C273" s="26"/>
      <c r="D273" s="26"/>
      <c r="E273" s="2"/>
      <c r="F273" s="2"/>
      <c r="G273" s="2"/>
      <c r="H273" s="2"/>
      <c r="I273" s="2"/>
      <c r="J273" s="2"/>
      <c r="K273" s="2"/>
      <c r="L273" s="2"/>
      <c r="M273" s="2"/>
      <c r="N273" s="2"/>
      <c r="O273" s="2"/>
      <c r="P273" s="2"/>
      <c r="Q273" s="2"/>
      <c r="R273" s="2"/>
      <c r="S273" s="2"/>
      <c r="T273" s="2"/>
      <c r="U273" s="2"/>
      <c r="V273" s="2"/>
      <c r="W273" s="2"/>
      <c r="X273" s="2"/>
      <c r="Y273" s="2"/>
      <c r="Z273" s="2"/>
      <c r="AA273" s="2"/>
    </row>
    <row r="274" spans="1:27" ht="18.600000000000001">
      <c r="A274" s="28"/>
      <c r="B274" s="26"/>
      <c r="C274" s="26"/>
      <c r="D274" s="26"/>
      <c r="E274" s="2"/>
      <c r="F274" s="2"/>
      <c r="G274" s="2"/>
      <c r="H274" s="2"/>
      <c r="I274" s="2"/>
      <c r="J274" s="2"/>
      <c r="K274" s="2"/>
      <c r="L274" s="2"/>
      <c r="M274" s="2"/>
      <c r="N274" s="2"/>
      <c r="O274" s="2"/>
      <c r="P274" s="2"/>
      <c r="Q274" s="2"/>
      <c r="R274" s="2"/>
      <c r="S274" s="2"/>
      <c r="T274" s="2"/>
      <c r="U274" s="2"/>
      <c r="V274" s="2"/>
      <c r="W274" s="2"/>
      <c r="X274" s="2"/>
      <c r="Y274" s="2"/>
      <c r="Z274" s="2"/>
      <c r="AA274" s="2"/>
    </row>
    <row r="275" spans="1:27" ht="18.600000000000001">
      <c r="A275" s="28"/>
      <c r="B275" s="26"/>
      <c r="C275" s="26"/>
      <c r="D275" s="26"/>
      <c r="E275" s="2"/>
      <c r="F275" s="2"/>
      <c r="G275" s="2"/>
      <c r="H275" s="2"/>
      <c r="I275" s="2"/>
      <c r="J275" s="2"/>
      <c r="K275" s="2"/>
      <c r="L275" s="2"/>
      <c r="M275" s="2"/>
      <c r="N275" s="2"/>
      <c r="O275" s="2"/>
      <c r="P275" s="2"/>
      <c r="Q275" s="2"/>
      <c r="R275" s="2"/>
      <c r="S275" s="2"/>
      <c r="T275" s="2"/>
      <c r="U275" s="2"/>
      <c r="V275" s="2"/>
      <c r="W275" s="2"/>
      <c r="X275" s="2"/>
      <c r="Y275" s="2"/>
      <c r="Z275" s="2"/>
      <c r="AA275" s="2"/>
    </row>
    <row r="276" spans="1:27" ht="18.600000000000001">
      <c r="A276" s="28"/>
      <c r="B276" s="26"/>
      <c r="C276" s="26"/>
      <c r="D276" s="26"/>
      <c r="E276" s="2"/>
      <c r="F276" s="2"/>
      <c r="G276" s="2"/>
      <c r="H276" s="2"/>
      <c r="I276" s="2"/>
      <c r="J276" s="2"/>
      <c r="K276" s="2"/>
      <c r="L276" s="2"/>
      <c r="M276" s="2"/>
      <c r="N276" s="2"/>
      <c r="O276" s="2"/>
      <c r="P276" s="2"/>
      <c r="Q276" s="2"/>
      <c r="R276" s="2"/>
      <c r="S276" s="2"/>
      <c r="T276" s="2"/>
      <c r="U276" s="2"/>
      <c r="V276" s="2"/>
      <c r="W276" s="2"/>
      <c r="X276" s="2"/>
      <c r="Y276" s="2"/>
      <c r="Z276" s="2"/>
      <c r="AA276" s="2"/>
    </row>
    <row r="277" spans="1:27" ht="18.600000000000001">
      <c r="A277" s="28"/>
      <c r="B277" s="26"/>
      <c r="C277" s="26"/>
      <c r="D277" s="26"/>
      <c r="E277" s="2"/>
      <c r="F277" s="2"/>
      <c r="G277" s="2"/>
      <c r="H277" s="2"/>
      <c r="I277" s="2"/>
      <c r="J277" s="2"/>
      <c r="K277" s="2"/>
      <c r="L277" s="2"/>
      <c r="M277" s="2"/>
      <c r="N277" s="2"/>
      <c r="O277" s="2"/>
      <c r="P277" s="2"/>
      <c r="Q277" s="2"/>
      <c r="R277" s="2"/>
      <c r="S277" s="2"/>
      <c r="T277" s="2"/>
      <c r="U277" s="2"/>
      <c r="V277" s="2"/>
      <c r="W277" s="2"/>
      <c r="X277" s="2"/>
      <c r="Y277" s="2"/>
      <c r="Z277" s="2"/>
      <c r="AA277" s="2"/>
    </row>
    <row r="278" spans="1:27" ht="18.600000000000001">
      <c r="A278" s="28"/>
      <c r="B278" s="26"/>
      <c r="C278" s="26"/>
      <c r="D278" s="26"/>
      <c r="E278" s="2"/>
      <c r="F278" s="2"/>
      <c r="G278" s="2"/>
      <c r="H278" s="2"/>
      <c r="I278" s="2"/>
      <c r="J278" s="2"/>
      <c r="K278" s="2"/>
      <c r="L278" s="2"/>
      <c r="M278" s="2"/>
      <c r="N278" s="2"/>
      <c r="O278" s="2"/>
      <c r="P278" s="2"/>
      <c r="Q278" s="2"/>
      <c r="R278" s="2"/>
      <c r="S278" s="2"/>
      <c r="T278" s="2"/>
      <c r="U278" s="2"/>
      <c r="V278" s="2"/>
      <c r="W278" s="2"/>
      <c r="X278" s="2"/>
      <c r="Y278" s="2"/>
      <c r="Z278" s="2"/>
      <c r="AA278" s="2"/>
    </row>
    <row r="279" spans="1:27" ht="18.600000000000001">
      <c r="A279" s="28"/>
      <c r="B279" s="26"/>
      <c r="C279" s="26"/>
      <c r="D279" s="26"/>
      <c r="E279" s="2"/>
      <c r="F279" s="2"/>
      <c r="G279" s="2"/>
      <c r="H279" s="2"/>
      <c r="I279" s="2"/>
      <c r="J279" s="2"/>
      <c r="K279" s="2"/>
      <c r="L279" s="2"/>
      <c r="M279" s="2"/>
      <c r="N279" s="2"/>
      <c r="O279" s="2"/>
      <c r="P279" s="2"/>
      <c r="Q279" s="2"/>
      <c r="R279" s="2"/>
      <c r="S279" s="2"/>
      <c r="T279" s="2"/>
      <c r="U279" s="2"/>
      <c r="V279" s="2"/>
      <c r="W279" s="2"/>
      <c r="X279" s="2"/>
      <c r="Y279" s="2"/>
      <c r="Z279" s="2"/>
      <c r="AA279" s="2"/>
    </row>
    <row r="280" spans="1:27" ht="18.600000000000001">
      <c r="A280" s="28"/>
      <c r="B280" s="26"/>
      <c r="C280" s="26"/>
      <c r="D280" s="26"/>
      <c r="E280" s="2"/>
      <c r="F280" s="2"/>
      <c r="G280" s="2"/>
      <c r="H280" s="2"/>
      <c r="I280" s="2"/>
      <c r="J280" s="2"/>
      <c r="K280" s="2"/>
      <c r="L280" s="2"/>
      <c r="M280" s="2"/>
      <c r="N280" s="2"/>
      <c r="O280" s="2"/>
      <c r="P280" s="2"/>
      <c r="Q280" s="2"/>
      <c r="R280" s="2"/>
      <c r="S280" s="2"/>
      <c r="T280" s="2"/>
      <c r="U280" s="2"/>
      <c r="V280" s="2"/>
      <c r="W280" s="2"/>
      <c r="X280" s="2"/>
      <c r="Y280" s="2"/>
      <c r="Z280" s="2"/>
      <c r="AA280" s="2"/>
    </row>
    <row r="281" spans="1:27" ht="18.600000000000001">
      <c r="A281" s="28"/>
      <c r="B281" s="26"/>
      <c r="C281" s="26"/>
      <c r="D281" s="26"/>
      <c r="E281" s="2"/>
      <c r="F281" s="2"/>
      <c r="G281" s="2"/>
      <c r="H281" s="2"/>
      <c r="I281" s="2"/>
      <c r="J281" s="2"/>
      <c r="K281" s="2"/>
      <c r="L281" s="2"/>
      <c r="M281" s="2"/>
      <c r="N281" s="2"/>
      <c r="O281" s="2"/>
      <c r="P281" s="2"/>
      <c r="Q281" s="2"/>
      <c r="R281" s="2"/>
      <c r="S281" s="2"/>
      <c r="T281" s="2"/>
      <c r="U281" s="2"/>
      <c r="V281" s="2"/>
      <c r="W281" s="2"/>
      <c r="X281" s="2"/>
      <c r="Y281" s="2"/>
      <c r="Z281" s="2"/>
      <c r="AA281" s="2"/>
    </row>
    <row r="282" spans="1:27" ht="18.600000000000001">
      <c r="A282" s="28"/>
      <c r="B282" s="26"/>
      <c r="C282" s="26"/>
      <c r="D282" s="26"/>
      <c r="E282" s="2"/>
      <c r="F282" s="2"/>
      <c r="G282" s="2"/>
      <c r="H282" s="2"/>
      <c r="I282" s="2"/>
      <c r="J282" s="2"/>
      <c r="K282" s="2"/>
      <c r="L282" s="2"/>
      <c r="M282" s="2"/>
      <c r="N282" s="2"/>
      <c r="O282" s="2"/>
      <c r="P282" s="2"/>
      <c r="Q282" s="2"/>
      <c r="R282" s="2"/>
      <c r="S282" s="2"/>
      <c r="T282" s="2"/>
      <c r="U282" s="2"/>
      <c r="V282" s="2"/>
      <c r="W282" s="2"/>
      <c r="X282" s="2"/>
      <c r="Y282" s="2"/>
      <c r="Z282" s="2"/>
      <c r="AA282" s="2"/>
    </row>
    <row r="283" spans="1:27" ht="18.600000000000001">
      <c r="A283" s="28"/>
      <c r="B283" s="26"/>
      <c r="C283" s="26"/>
      <c r="D283" s="26"/>
      <c r="E283" s="2"/>
      <c r="F283" s="2"/>
      <c r="G283" s="2"/>
      <c r="H283" s="2"/>
      <c r="I283" s="2"/>
      <c r="J283" s="2"/>
      <c r="K283" s="2"/>
      <c r="L283" s="2"/>
      <c r="M283" s="2"/>
      <c r="N283" s="2"/>
      <c r="O283" s="2"/>
      <c r="P283" s="2"/>
      <c r="Q283" s="2"/>
      <c r="R283" s="2"/>
      <c r="S283" s="2"/>
      <c r="T283" s="2"/>
      <c r="U283" s="2"/>
      <c r="V283" s="2"/>
      <c r="W283" s="2"/>
      <c r="X283" s="2"/>
      <c r="Y283" s="2"/>
      <c r="Z283" s="2"/>
      <c r="AA283" s="2"/>
    </row>
    <row r="284" spans="1:27" ht="18.600000000000001">
      <c r="A284" s="28"/>
      <c r="B284" s="26"/>
      <c r="C284" s="26"/>
      <c r="D284" s="26"/>
      <c r="E284" s="2"/>
      <c r="F284" s="2"/>
      <c r="G284" s="2"/>
      <c r="H284" s="2"/>
      <c r="I284" s="2"/>
      <c r="J284" s="2"/>
      <c r="K284" s="2"/>
      <c r="L284" s="2"/>
      <c r="M284" s="2"/>
      <c r="N284" s="2"/>
      <c r="O284" s="2"/>
      <c r="P284" s="2"/>
      <c r="Q284" s="2"/>
      <c r="R284" s="2"/>
      <c r="S284" s="2"/>
      <c r="T284" s="2"/>
      <c r="U284" s="2"/>
      <c r="V284" s="2"/>
      <c r="W284" s="2"/>
      <c r="X284" s="2"/>
      <c r="Y284" s="2"/>
      <c r="Z284" s="2"/>
      <c r="AA284" s="2"/>
    </row>
    <row r="285" spans="1:27" ht="18.600000000000001">
      <c r="A285" s="28"/>
      <c r="B285" s="26"/>
      <c r="C285" s="26"/>
      <c r="D285" s="26"/>
      <c r="E285" s="2"/>
      <c r="F285" s="2"/>
      <c r="G285" s="2"/>
      <c r="H285" s="2"/>
      <c r="I285" s="2"/>
      <c r="J285" s="2"/>
      <c r="K285" s="2"/>
      <c r="L285" s="2"/>
      <c r="M285" s="2"/>
      <c r="N285" s="2"/>
      <c r="O285" s="2"/>
      <c r="P285" s="2"/>
      <c r="Q285" s="2"/>
      <c r="R285" s="2"/>
      <c r="S285" s="2"/>
      <c r="T285" s="2"/>
      <c r="U285" s="2"/>
      <c r="V285" s="2"/>
      <c r="W285" s="2"/>
      <c r="X285" s="2"/>
      <c r="Y285" s="2"/>
      <c r="Z285" s="2"/>
      <c r="AA285" s="2"/>
    </row>
    <row r="286" spans="1:27" ht="18.600000000000001">
      <c r="A286" s="28"/>
      <c r="B286" s="26"/>
      <c r="C286" s="26"/>
      <c r="D286" s="26"/>
      <c r="E286" s="2"/>
      <c r="F286" s="2"/>
      <c r="G286" s="2"/>
      <c r="H286" s="2"/>
      <c r="I286" s="2"/>
      <c r="J286" s="2"/>
      <c r="K286" s="2"/>
      <c r="L286" s="2"/>
      <c r="M286" s="2"/>
      <c r="N286" s="2"/>
      <c r="O286" s="2"/>
      <c r="P286" s="2"/>
      <c r="Q286" s="2"/>
      <c r="R286" s="2"/>
      <c r="S286" s="2"/>
      <c r="T286" s="2"/>
      <c r="U286" s="2"/>
      <c r="V286" s="2"/>
      <c r="W286" s="2"/>
      <c r="X286" s="2"/>
      <c r="Y286" s="2"/>
      <c r="Z286" s="2"/>
      <c r="AA286" s="2"/>
    </row>
    <row r="287" spans="1:27" ht="18.600000000000001">
      <c r="A287" s="28"/>
      <c r="B287" s="26"/>
      <c r="C287" s="26"/>
      <c r="D287" s="26"/>
      <c r="E287" s="2"/>
      <c r="F287" s="2"/>
      <c r="G287" s="2"/>
      <c r="H287" s="2"/>
      <c r="I287" s="2"/>
      <c r="J287" s="2"/>
      <c r="K287" s="2"/>
      <c r="L287" s="2"/>
      <c r="M287" s="2"/>
      <c r="N287" s="2"/>
      <c r="O287" s="2"/>
      <c r="P287" s="2"/>
      <c r="Q287" s="2"/>
      <c r="R287" s="2"/>
      <c r="S287" s="2"/>
      <c r="T287" s="2"/>
      <c r="U287" s="2"/>
      <c r="V287" s="2"/>
      <c r="W287" s="2"/>
      <c r="X287" s="2"/>
      <c r="Y287" s="2"/>
      <c r="Z287" s="2"/>
      <c r="AA287" s="2"/>
    </row>
    <row r="288" spans="1:27" ht="18.600000000000001">
      <c r="A288" s="28"/>
      <c r="B288" s="26"/>
      <c r="C288" s="26"/>
      <c r="D288" s="26"/>
      <c r="E288" s="2"/>
      <c r="F288" s="2"/>
      <c r="G288" s="2"/>
      <c r="H288" s="2"/>
      <c r="I288" s="2"/>
      <c r="J288" s="2"/>
      <c r="K288" s="2"/>
      <c r="L288" s="2"/>
      <c r="M288" s="2"/>
      <c r="N288" s="2"/>
      <c r="O288" s="2"/>
      <c r="P288" s="2"/>
      <c r="Q288" s="2"/>
      <c r="R288" s="2"/>
      <c r="S288" s="2"/>
      <c r="T288" s="2"/>
      <c r="U288" s="2"/>
      <c r="V288" s="2"/>
      <c r="W288" s="2"/>
      <c r="X288" s="2"/>
      <c r="Y288" s="2"/>
      <c r="Z288" s="2"/>
      <c r="AA288" s="2"/>
    </row>
    <row r="289" spans="1:27" ht="18.600000000000001">
      <c r="A289" s="28"/>
      <c r="B289" s="26"/>
      <c r="C289" s="26"/>
      <c r="D289" s="26"/>
      <c r="E289" s="2"/>
      <c r="F289" s="2"/>
      <c r="G289" s="2"/>
      <c r="H289" s="2"/>
      <c r="I289" s="2"/>
      <c r="J289" s="2"/>
      <c r="K289" s="2"/>
      <c r="L289" s="2"/>
      <c r="M289" s="2"/>
      <c r="N289" s="2"/>
      <c r="O289" s="2"/>
      <c r="P289" s="2"/>
      <c r="Q289" s="2"/>
      <c r="R289" s="2"/>
      <c r="S289" s="2"/>
      <c r="T289" s="2"/>
      <c r="U289" s="2"/>
      <c r="V289" s="2"/>
      <c r="W289" s="2"/>
      <c r="X289" s="2"/>
      <c r="Y289" s="2"/>
      <c r="Z289" s="2"/>
      <c r="AA289" s="2"/>
    </row>
    <row r="290" spans="1:27" ht="18.600000000000001">
      <c r="A290" s="28"/>
      <c r="B290" s="26"/>
      <c r="C290" s="26"/>
      <c r="D290" s="26"/>
      <c r="E290" s="2"/>
      <c r="F290" s="2"/>
      <c r="G290" s="2"/>
      <c r="H290" s="2"/>
      <c r="I290" s="2"/>
      <c r="J290" s="2"/>
      <c r="K290" s="2"/>
      <c r="L290" s="2"/>
      <c r="M290" s="2"/>
      <c r="N290" s="2"/>
      <c r="O290" s="2"/>
      <c r="P290" s="2"/>
      <c r="Q290" s="2"/>
      <c r="R290" s="2"/>
      <c r="S290" s="2"/>
      <c r="T290" s="2"/>
      <c r="U290" s="2"/>
      <c r="V290" s="2"/>
      <c r="W290" s="2"/>
      <c r="X290" s="2"/>
      <c r="Y290" s="2"/>
      <c r="Z290" s="2"/>
      <c r="AA290" s="2"/>
    </row>
    <row r="291" spans="1:27" ht="18.600000000000001">
      <c r="A291" s="28"/>
      <c r="B291" s="26"/>
      <c r="C291" s="26"/>
      <c r="D291" s="26"/>
      <c r="E291" s="2"/>
      <c r="F291" s="2"/>
      <c r="G291" s="2"/>
      <c r="H291" s="2"/>
      <c r="I291" s="2"/>
      <c r="J291" s="2"/>
      <c r="K291" s="2"/>
      <c r="L291" s="2"/>
      <c r="M291" s="2"/>
      <c r="N291" s="2"/>
      <c r="O291" s="2"/>
      <c r="P291" s="2"/>
      <c r="Q291" s="2"/>
      <c r="R291" s="2"/>
      <c r="S291" s="2"/>
      <c r="T291" s="2"/>
      <c r="U291" s="2"/>
      <c r="V291" s="2"/>
      <c r="W291" s="2"/>
      <c r="X291" s="2"/>
      <c r="Y291" s="2"/>
      <c r="Z291" s="2"/>
      <c r="AA291" s="2"/>
    </row>
    <row r="292" spans="1:27" ht="18.600000000000001">
      <c r="A292" s="28"/>
      <c r="B292" s="26"/>
      <c r="C292" s="26"/>
      <c r="D292" s="26"/>
      <c r="E292" s="2"/>
      <c r="F292" s="2"/>
      <c r="G292" s="2"/>
      <c r="H292" s="2"/>
      <c r="I292" s="2"/>
      <c r="J292" s="2"/>
      <c r="K292" s="2"/>
      <c r="L292" s="2"/>
      <c r="M292" s="2"/>
      <c r="N292" s="2"/>
      <c r="O292" s="2"/>
      <c r="P292" s="2"/>
      <c r="Q292" s="2"/>
      <c r="R292" s="2"/>
      <c r="S292" s="2"/>
      <c r="T292" s="2"/>
      <c r="U292" s="2"/>
      <c r="V292" s="2"/>
      <c r="W292" s="2"/>
      <c r="X292" s="2"/>
      <c r="Y292" s="2"/>
      <c r="Z292" s="2"/>
      <c r="AA292" s="2"/>
    </row>
    <row r="293" spans="1:27" ht="18.600000000000001">
      <c r="A293" s="28"/>
      <c r="B293" s="26"/>
      <c r="C293" s="26"/>
      <c r="D293" s="26"/>
      <c r="E293" s="2"/>
      <c r="F293" s="2"/>
      <c r="G293" s="2"/>
      <c r="H293" s="2"/>
      <c r="I293" s="2"/>
      <c r="J293" s="2"/>
      <c r="K293" s="2"/>
      <c r="L293" s="2"/>
      <c r="M293" s="2"/>
      <c r="N293" s="2"/>
      <c r="O293" s="2"/>
      <c r="P293" s="2"/>
      <c r="Q293" s="2"/>
      <c r="R293" s="2"/>
      <c r="S293" s="2"/>
      <c r="T293" s="2"/>
      <c r="U293" s="2"/>
      <c r="V293" s="2"/>
      <c r="W293" s="2"/>
      <c r="X293" s="2"/>
      <c r="Y293" s="2"/>
      <c r="Z293" s="2"/>
      <c r="AA293" s="2"/>
    </row>
    <row r="294" spans="1:27" ht="18.600000000000001">
      <c r="A294" s="28"/>
      <c r="B294" s="26"/>
      <c r="C294" s="26"/>
      <c r="D294" s="26"/>
      <c r="E294" s="2"/>
      <c r="F294" s="2"/>
      <c r="G294" s="2"/>
      <c r="H294" s="2"/>
      <c r="I294" s="2"/>
      <c r="J294" s="2"/>
      <c r="K294" s="2"/>
      <c r="L294" s="2"/>
      <c r="M294" s="2"/>
      <c r="N294" s="2"/>
      <c r="O294" s="2"/>
      <c r="P294" s="2"/>
      <c r="Q294" s="2"/>
      <c r="R294" s="2"/>
      <c r="S294" s="2"/>
      <c r="T294" s="2"/>
      <c r="U294" s="2"/>
      <c r="V294" s="2"/>
      <c r="W294" s="2"/>
      <c r="X294" s="2"/>
      <c r="Y294" s="2"/>
      <c r="Z294" s="2"/>
      <c r="AA294" s="2"/>
    </row>
    <row r="295" spans="1:27" ht="18.600000000000001">
      <c r="A295" s="28"/>
      <c r="B295" s="26"/>
      <c r="C295" s="26"/>
      <c r="D295" s="26"/>
      <c r="E295" s="2"/>
      <c r="F295" s="2"/>
      <c r="G295" s="2"/>
      <c r="H295" s="2"/>
      <c r="I295" s="2"/>
      <c r="J295" s="2"/>
      <c r="K295" s="2"/>
      <c r="L295" s="2"/>
      <c r="M295" s="2"/>
      <c r="N295" s="2"/>
      <c r="O295" s="2"/>
      <c r="P295" s="2"/>
      <c r="Q295" s="2"/>
      <c r="R295" s="2"/>
      <c r="S295" s="2"/>
      <c r="T295" s="2"/>
      <c r="U295" s="2"/>
      <c r="V295" s="2"/>
      <c r="W295" s="2"/>
      <c r="X295" s="2"/>
      <c r="Y295" s="2"/>
      <c r="Z295" s="2"/>
      <c r="AA295" s="2"/>
    </row>
    <row r="296" spans="1:27" ht="18.600000000000001">
      <c r="A296" s="28"/>
      <c r="B296" s="26"/>
      <c r="C296" s="26"/>
      <c r="D296" s="26"/>
      <c r="E296" s="2"/>
      <c r="F296" s="2"/>
      <c r="G296" s="2"/>
      <c r="H296" s="2"/>
      <c r="I296" s="2"/>
      <c r="J296" s="2"/>
      <c r="K296" s="2"/>
      <c r="L296" s="2"/>
      <c r="M296" s="2"/>
      <c r="N296" s="2"/>
      <c r="O296" s="2"/>
      <c r="P296" s="2"/>
      <c r="Q296" s="2"/>
      <c r="R296" s="2"/>
      <c r="S296" s="2"/>
      <c r="T296" s="2"/>
      <c r="U296" s="2"/>
      <c r="V296" s="2"/>
      <c r="W296" s="2"/>
      <c r="X296" s="2"/>
      <c r="Y296" s="2"/>
      <c r="Z296" s="2"/>
      <c r="AA296" s="2"/>
    </row>
    <row r="297" spans="1:27" ht="18.600000000000001">
      <c r="A297" s="28"/>
      <c r="B297" s="26"/>
      <c r="C297" s="26"/>
      <c r="D297" s="26"/>
      <c r="E297" s="2"/>
      <c r="F297" s="2"/>
      <c r="G297" s="2"/>
      <c r="H297" s="2"/>
      <c r="I297" s="2"/>
      <c r="J297" s="2"/>
      <c r="K297" s="2"/>
      <c r="L297" s="2"/>
      <c r="M297" s="2"/>
      <c r="N297" s="2"/>
      <c r="O297" s="2"/>
      <c r="P297" s="2"/>
      <c r="Q297" s="2"/>
      <c r="R297" s="2"/>
      <c r="S297" s="2"/>
      <c r="T297" s="2"/>
      <c r="U297" s="2"/>
      <c r="V297" s="2"/>
      <c r="W297" s="2"/>
      <c r="X297" s="2"/>
      <c r="Y297" s="2"/>
      <c r="Z297" s="2"/>
      <c r="AA297" s="2"/>
    </row>
    <row r="298" spans="1:27" ht="18.600000000000001">
      <c r="A298" s="28"/>
      <c r="B298" s="26"/>
      <c r="C298" s="26"/>
      <c r="D298" s="26"/>
      <c r="E298" s="2"/>
      <c r="F298" s="2"/>
      <c r="G298" s="2"/>
      <c r="H298" s="2"/>
      <c r="I298" s="2"/>
      <c r="J298" s="2"/>
      <c r="K298" s="2"/>
      <c r="L298" s="2"/>
      <c r="M298" s="2"/>
      <c r="N298" s="2"/>
      <c r="O298" s="2"/>
      <c r="P298" s="2"/>
      <c r="Q298" s="2"/>
      <c r="R298" s="2"/>
      <c r="S298" s="2"/>
      <c r="T298" s="2"/>
      <c r="U298" s="2"/>
      <c r="V298" s="2"/>
      <c r="W298" s="2"/>
      <c r="X298" s="2"/>
      <c r="Y298" s="2"/>
      <c r="Z298" s="2"/>
      <c r="AA298" s="2"/>
    </row>
    <row r="299" spans="1:27" ht="18.600000000000001">
      <c r="A299" s="28"/>
      <c r="B299" s="26"/>
      <c r="C299" s="26"/>
      <c r="D299" s="26"/>
      <c r="E299" s="2"/>
      <c r="F299" s="2"/>
      <c r="G299" s="2"/>
      <c r="H299" s="2"/>
      <c r="I299" s="2"/>
      <c r="J299" s="2"/>
      <c r="K299" s="2"/>
      <c r="L299" s="2"/>
      <c r="M299" s="2"/>
      <c r="N299" s="2"/>
      <c r="O299" s="2"/>
      <c r="P299" s="2"/>
      <c r="Q299" s="2"/>
      <c r="R299" s="2"/>
      <c r="S299" s="2"/>
      <c r="T299" s="2"/>
      <c r="U299" s="2"/>
      <c r="V299" s="2"/>
      <c r="W299" s="2"/>
      <c r="X299" s="2"/>
      <c r="Y299" s="2"/>
      <c r="Z299" s="2"/>
      <c r="AA299" s="2"/>
    </row>
    <row r="300" spans="1:27" ht="18.600000000000001">
      <c r="A300" s="28"/>
      <c r="B300" s="26"/>
      <c r="C300" s="26"/>
      <c r="D300" s="26"/>
      <c r="E300" s="2"/>
      <c r="F300" s="2"/>
      <c r="G300" s="2"/>
      <c r="H300" s="2"/>
      <c r="I300" s="2"/>
      <c r="J300" s="2"/>
      <c r="K300" s="2"/>
      <c r="L300" s="2"/>
      <c r="M300" s="2"/>
      <c r="N300" s="2"/>
      <c r="O300" s="2"/>
      <c r="P300" s="2"/>
      <c r="Q300" s="2"/>
      <c r="R300" s="2"/>
      <c r="S300" s="2"/>
      <c r="T300" s="2"/>
      <c r="U300" s="2"/>
      <c r="V300" s="2"/>
      <c r="W300" s="2"/>
      <c r="X300" s="2"/>
      <c r="Y300" s="2"/>
      <c r="Z300" s="2"/>
      <c r="AA300" s="2"/>
    </row>
    <row r="301" spans="1:27" ht="18.600000000000001">
      <c r="A301" s="28"/>
      <c r="B301" s="26"/>
      <c r="C301" s="26"/>
      <c r="D301" s="26"/>
      <c r="E301" s="2"/>
      <c r="F301" s="2"/>
      <c r="G301" s="2"/>
      <c r="H301" s="2"/>
      <c r="I301" s="2"/>
      <c r="J301" s="2"/>
      <c r="K301" s="2"/>
      <c r="L301" s="2"/>
      <c r="M301" s="2"/>
      <c r="N301" s="2"/>
      <c r="O301" s="2"/>
      <c r="P301" s="2"/>
      <c r="Q301" s="2"/>
      <c r="R301" s="2"/>
      <c r="S301" s="2"/>
      <c r="T301" s="2"/>
      <c r="U301" s="2"/>
      <c r="V301" s="2"/>
      <c r="W301" s="2"/>
      <c r="X301" s="2"/>
      <c r="Y301" s="2"/>
      <c r="Z301" s="2"/>
      <c r="AA301" s="2"/>
    </row>
    <row r="302" spans="1:27" ht="18.600000000000001">
      <c r="A302" s="28"/>
      <c r="B302" s="26"/>
      <c r="C302" s="26"/>
      <c r="D302" s="26"/>
      <c r="E302" s="2"/>
      <c r="F302" s="2"/>
      <c r="G302" s="2"/>
      <c r="H302" s="2"/>
      <c r="I302" s="2"/>
      <c r="J302" s="2"/>
      <c r="K302" s="2"/>
      <c r="L302" s="2"/>
      <c r="M302" s="2"/>
      <c r="N302" s="2"/>
      <c r="O302" s="2"/>
      <c r="P302" s="2"/>
      <c r="Q302" s="2"/>
      <c r="R302" s="2"/>
      <c r="S302" s="2"/>
      <c r="T302" s="2"/>
      <c r="U302" s="2"/>
      <c r="V302" s="2"/>
      <c r="W302" s="2"/>
      <c r="X302" s="2"/>
      <c r="Y302" s="2"/>
      <c r="Z302" s="2"/>
      <c r="AA302" s="2"/>
    </row>
    <row r="303" spans="1:27" ht="18.600000000000001">
      <c r="A303" s="28"/>
      <c r="B303" s="26"/>
      <c r="C303" s="26"/>
      <c r="D303" s="26"/>
      <c r="E303" s="2"/>
      <c r="F303" s="2"/>
      <c r="G303" s="2"/>
      <c r="H303" s="2"/>
      <c r="I303" s="2"/>
      <c r="J303" s="2"/>
      <c r="K303" s="2"/>
      <c r="L303" s="2"/>
      <c r="M303" s="2"/>
      <c r="N303" s="2"/>
      <c r="O303" s="2"/>
      <c r="P303" s="2"/>
      <c r="Q303" s="2"/>
      <c r="R303" s="2"/>
      <c r="S303" s="2"/>
      <c r="T303" s="2"/>
      <c r="U303" s="2"/>
      <c r="V303" s="2"/>
      <c r="W303" s="2"/>
      <c r="X303" s="2"/>
      <c r="Y303" s="2"/>
      <c r="Z303" s="2"/>
      <c r="AA303" s="2"/>
    </row>
    <row r="304" spans="1:27" ht="18.600000000000001">
      <c r="A304" s="28"/>
      <c r="B304" s="26"/>
      <c r="C304" s="26"/>
      <c r="D304" s="26"/>
      <c r="E304" s="2"/>
      <c r="F304" s="2"/>
      <c r="G304" s="2"/>
      <c r="H304" s="2"/>
      <c r="I304" s="2"/>
      <c r="J304" s="2"/>
      <c r="K304" s="2"/>
      <c r="L304" s="2"/>
      <c r="M304" s="2"/>
      <c r="N304" s="2"/>
      <c r="O304" s="2"/>
      <c r="P304" s="2"/>
      <c r="Q304" s="2"/>
      <c r="R304" s="2"/>
      <c r="S304" s="2"/>
      <c r="T304" s="2"/>
      <c r="U304" s="2"/>
      <c r="V304" s="2"/>
      <c r="W304" s="2"/>
      <c r="X304" s="2"/>
      <c r="Y304" s="2"/>
      <c r="Z304" s="2"/>
      <c r="AA304" s="2"/>
    </row>
    <row r="305" spans="1:27" ht="18.600000000000001">
      <c r="A305" s="28"/>
      <c r="B305" s="26"/>
      <c r="C305" s="26"/>
      <c r="D305" s="26"/>
      <c r="E305" s="2"/>
      <c r="F305" s="2"/>
      <c r="G305" s="2"/>
      <c r="H305" s="2"/>
      <c r="I305" s="2"/>
      <c r="J305" s="2"/>
      <c r="K305" s="2"/>
      <c r="L305" s="2"/>
      <c r="M305" s="2"/>
      <c r="N305" s="2"/>
      <c r="O305" s="2"/>
      <c r="P305" s="2"/>
      <c r="Q305" s="2"/>
      <c r="R305" s="2"/>
      <c r="S305" s="2"/>
      <c r="T305" s="2"/>
      <c r="U305" s="2"/>
      <c r="V305" s="2"/>
      <c r="W305" s="2"/>
      <c r="X305" s="2"/>
      <c r="Y305" s="2"/>
      <c r="Z305" s="2"/>
      <c r="AA305" s="2"/>
    </row>
    <row r="306" spans="1:27" ht="18.600000000000001">
      <c r="A306" s="28"/>
      <c r="B306" s="26"/>
      <c r="C306" s="26"/>
      <c r="D306" s="26"/>
      <c r="E306" s="2"/>
      <c r="F306" s="2"/>
      <c r="G306" s="2"/>
      <c r="H306" s="2"/>
      <c r="I306" s="2"/>
      <c r="J306" s="2"/>
      <c r="K306" s="2"/>
      <c r="L306" s="2"/>
      <c r="M306" s="2"/>
      <c r="N306" s="2"/>
      <c r="O306" s="2"/>
      <c r="P306" s="2"/>
      <c r="Q306" s="2"/>
      <c r="R306" s="2"/>
      <c r="S306" s="2"/>
      <c r="T306" s="2"/>
      <c r="U306" s="2"/>
      <c r="V306" s="2"/>
      <c r="W306" s="2"/>
      <c r="X306" s="2"/>
      <c r="Y306" s="2"/>
      <c r="Z306" s="2"/>
      <c r="AA306" s="2"/>
    </row>
    <row r="307" spans="1:27" ht="18.600000000000001">
      <c r="A307" s="28"/>
      <c r="B307" s="26"/>
      <c r="C307" s="26"/>
      <c r="D307" s="26"/>
      <c r="E307" s="2"/>
      <c r="F307" s="2"/>
      <c r="G307" s="2"/>
      <c r="H307" s="2"/>
      <c r="I307" s="2"/>
      <c r="J307" s="2"/>
      <c r="K307" s="2"/>
      <c r="L307" s="2"/>
      <c r="M307" s="2"/>
      <c r="N307" s="2"/>
      <c r="O307" s="2"/>
      <c r="P307" s="2"/>
      <c r="Q307" s="2"/>
      <c r="R307" s="2"/>
      <c r="S307" s="2"/>
      <c r="T307" s="2"/>
      <c r="U307" s="2"/>
      <c r="V307" s="2"/>
      <c r="W307" s="2"/>
      <c r="X307" s="2"/>
      <c r="Y307" s="2"/>
      <c r="Z307" s="2"/>
      <c r="AA307" s="2"/>
    </row>
    <row r="308" spans="1:27" ht="18.600000000000001">
      <c r="A308" s="28"/>
      <c r="B308" s="26"/>
      <c r="C308" s="26"/>
      <c r="D308" s="26"/>
      <c r="E308" s="2"/>
      <c r="F308" s="2"/>
      <c r="G308" s="2"/>
      <c r="H308" s="2"/>
      <c r="I308" s="2"/>
      <c r="J308" s="2"/>
      <c r="K308" s="2"/>
      <c r="L308" s="2"/>
      <c r="M308" s="2"/>
      <c r="N308" s="2"/>
      <c r="O308" s="2"/>
      <c r="P308" s="2"/>
      <c r="Q308" s="2"/>
      <c r="R308" s="2"/>
      <c r="S308" s="2"/>
      <c r="T308" s="2"/>
      <c r="U308" s="2"/>
      <c r="V308" s="2"/>
      <c r="W308" s="2"/>
      <c r="X308" s="2"/>
      <c r="Y308" s="2"/>
      <c r="Z308" s="2"/>
      <c r="AA308" s="2"/>
    </row>
    <row r="309" spans="1:27" ht="18.600000000000001">
      <c r="A309" s="28"/>
      <c r="B309" s="26"/>
      <c r="C309" s="26"/>
      <c r="D309" s="26"/>
      <c r="E309" s="2"/>
      <c r="F309" s="2"/>
      <c r="G309" s="2"/>
      <c r="H309" s="2"/>
      <c r="I309" s="2"/>
      <c r="J309" s="2"/>
      <c r="K309" s="2"/>
      <c r="L309" s="2"/>
      <c r="M309" s="2"/>
      <c r="N309" s="2"/>
      <c r="O309" s="2"/>
      <c r="P309" s="2"/>
      <c r="Q309" s="2"/>
      <c r="R309" s="2"/>
      <c r="S309" s="2"/>
      <c r="T309" s="2"/>
      <c r="U309" s="2"/>
      <c r="V309" s="2"/>
      <c r="W309" s="2"/>
      <c r="X309" s="2"/>
      <c r="Y309" s="2"/>
      <c r="Z309" s="2"/>
      <c r="AA309" s="2"/>
    </row>
    <row r="310" spans="1:27" ht="18.600000000000001">
      <c r="A310" s="28"/>
      <c r="B310" s="26"/>
      <c r="C310" s="26"/>
      <c r="D310" s="26"/>
      <c r="E310" s="2"/>
      <c r="F310" s="2"/>
      <c r="G310" s="2"/>
      <c r="H310" s="2"/>
      <c r="I310" s="2"/>
      <c r="J310" s="2"/>
      <c r="K310" s="2"/>
      <c r="L310" s="2"/>
      <c r="M310" s="2"/>
      <c r="N310" s="2"/>
      <c r="O310" s="2"/>
      <c r="P310" s="2"/>
      <c r="Q310" s="2"/>
      <c r="R310" s="2"/>
      <c r="S310" s="2"/>
      <c r="T310" s="2"/>
      <c r="U310" s="2"/>
      <c r="V310" s="2"/>
      <c r="W310" s="2"/>
      <c r="X310" s="2"/>
      <c r="Y310" s="2"/>
      <c r="Z310" s="2"/>
      <c r="AA310" s="2"/>
    </row>
    <row r="311" spans="1:27" ht="18.600000000000001">
      <c r="A311" s="28"/>
      <c r="B311" s="26"/>
      <c r="C311" s="26"/>
      <c r="D311" s="26"/>
      <c r="E311" s="2"/>
      <c r="F311" s="2"/>
      <c r="G311" s="2"/>
      <c r="H311" s="2"/>
      <c r="I311" s="2"/>
      <c r="J311" s="2"/>
      <c r="K311" s="2"/>
      <c r="L311" s="2"/>
      <c r="M311" s="2"/>
      <c r="N311" s="2"/>
      <c r="O311" s="2"/>
      <c r="P311" s="2"/>
      <c r="Q311" s="2"/>
      <c r="R311" s="2"/>
      <c r="S311" s="2"/>
      <c r="T311" s="2"/>
      <c r="U311" s="2"/>
      <c r="V311" s="2"/>
      <c r="W311" s="2"/>
      <c r="X311" s="2"/>
      <c r="Y311" s="2"/>
      <c r="Z311" s="2"/>
      <c r="AA311" s="2"/>
    </row>
    <row r="312" spans="1:27" ht="18.600000000000001">
      <c r="A312" s="28"/>
      <c r="B312" s="26"/>
      <c r="C312" s="26"/>
      <c r="D312" s="26"/>
      <c r="E312" s="2"/>
      <c r="F312" s="2"/>
      <c r="G312" s="2"/>
      <c r="H312" s="2"/>
      <c r="I312" s="2"/>
      <c r="J312" s="2"/>
      <c r="K312" s="2"/>
      <c r="L312" s="2"/>
      <c r="M312" s="2"/>
      <c r="N312" s="2"/>
      <c r="O312" s="2"/>
      <c r="P312" s="2"/>
      <c r="Q312" s="2"/>
      <c r="R312" s="2"/>
      <c r="S312" s="2"/>
      <c r="T312" s="2"/>
      <c r="U312" s="2"/>
      <c r="V312" s="2"/>
      <c r="W312" s="2"/>
      <c r="X312" s="2"/>
      <c r="Y312" s="2"/>
      <c r="Z312" s="2"/>
      <c r="AA312" s="2"/>
    </row>
    <row r="313" spans="1:27" ht="18.600000000000001">
      <c r="A313" s="28"/>
      <c r="B313" s="26"/>
      <c r="C313" s="26"/>
      <c r="D313" s="26"/>
      <c r="E313" s="2"/>
      <c r="F313" s="2"/>
      <c r="G313" s="2"/>
      <c r="H313" s="2"/>
      <c r="I313" s="2"/>
      <c r="J313" s="2"/>
      <c r="K313" s="2"/>
      <c r="L313" s="2"/>
      <c r="M313" s="2"/>
      <c r="N313" s="2"/>
      <c r="O313" s="2"/>
      <c r="P313" s="2"/>
      <c r="Q313" s="2"/>
      <c r="R313" s="2"/>
      <c r="S313" s="2"/>
      <c r="T313" s="2"/>
      <c r="U313" s="2"/>
      <c r="V313" s="2"/>
      <c r="W313" s="2"/>
      <c r="X313" s="2"/>
      <c r="Y313" s="2"/>
      <c r="Z313" s="2"/>
      <c r="AA313" s="2"/>
    </row>
    <row r="314" spans="1:27" ht="18.600000000000001">
      <c r="A314" s="28"/>
      <c r="B314" s="26"/>
      <c r="C314" s="26"/>
      <c r="D314" s="26"/>
      <c r="E314" s="2"/>
      <c r="F314" s="2"/>
      <c r="G314" s="2"/>
      <c r="H314" s="2"/>
      <c r="I314" s="2"/>
      <c r="J314" s="2"/>
      <c r="K314" s="2"/>
      <c r="L314" s="2"/>
      <c r="M314" s="2"/>
      <c r="N314" s="2"/>
      <c r="O314" s="2"/>
      <c r="P314" s="2"/>
      <c r="Q314" s="2"/>
      <c r="R314" s="2"/>
      <c r="S314" s="2"/>
      <c r="T314" s="2"/>
      <c r="U314" s="2"/>
      <c r="V314" s="2"/>
      <c r="W314" s="2"/>
      <c r="X314" s="2"/>
      <c r="Y314" s="2"/>
      <c r="Z314" s="2"/>
      <c r="AA314" s="2"/>
    </row>
    <row r="315" spans="1:27" ht="18.600000000000001">
      <c r="A315" s="28"/>
      <c r="B315" s="26"/>
      <c r="C315" s="26"/>
      <c r="D315" s="26"/>
      <c r="E315" s="2"/>
      <c r="F315" s="2"/>
      <c r="G315" s="2"/>
      <c r="H315" s="2"/>
      <c r="I315" s="2"/>
      <c r="J315" s="2"/>
      <c r="K315" s="2"/>
      <c r="L315" s="2"/>
      <c r="M315" s="2"/>
      <c r="N315" s="2"/>
      <c r="O315" s="2"/>
      <c r="P315" s="2"/>
      <c r="Q315" s="2"/>
      <c r="R315" s="2"/>
      <c r="S315" s="2"/>
      <c r="T315" s="2"/>
      <c r="U315" s="2"/>
      <c r="V315" s="2"/>
      <c r="W315" s="2"/>
      <c r="X315" s="2"/>
      <c r="Y315" s="2"/>
      <c r="Z315" s="2"/>
      <c r="AA315" s="2"/>
    </row>
    <row r="316" spans="1:27" ht="18.600000000000001">
      <c r="A316" s="28"/>
      <c r="B316" s="26"/>
      <c r="C316" s="26"/>
      <c r="D316" s="26"/>
      <c r="E316" s="2"/>
      <c r="F316" s="2"/>
      <c r="G316" s="2"/>
      <c r="H316" s="2"/>
      <c r="I316" s="2"/>
      <c r="J316" s="2"/>
      <c r="K316" s="2"/>
      <c r="L316" s="2"/>
      <c r="M316" s="2"/>
      <c r="N316" s="2"/>
      <c r="O316" s="2"/>
      <c r="P316" s="2"/>
      <c r="Q316" s="2"/>
      <c r="R316" s="2"/>
      <c r="S316" s="2"/>
      <c r="T316" s="2"/>
      <c r="U316" s="2"/>
      <c r="V316" s="2"/>
      <c r="W316" s="2"/>
      <c r="X316" s="2"/>
      <c r="Y316" s="2"/>
      <c r="Z316" s="2"/>
      <c r="AA316" s="2"/>
    </row>
    <row r="317" spans="1:27" ht="18.600000000000001">
      <c r="A317" s="28"/>
      <c r="B317" s="26"/>
      <c r="C317" s="26"/>
      <c r="D317" s="26"/>
      <c r="E317" s="2"/>
      <c r="F317" s="2"/>
      <c r="G317" s="2"/>
      <c r="H317" s="2"/>
      <c r="I317" s="2"/>
      <c r="J317" s="2"/>
      <c r="K317" s="2"/>
      <c r="L317" s="2"/>
      <c r="M317" s="2"/>
      <c r="N317" s="2"/>
      <c r="O317" s="2"/>
      <c r="P317" s="2"/>
      <c r="Q317" s="2"/>
      <c r="R317" s="2"/>
      <c r="S317" s="2"/>
      <c r="T317" s="2"/>
      <c r="U317" s="2"/>
      <c r="V317" s="2"/>
      <c r="W317" s="2"/>
      <c r="X317" s="2"/>
      <c r="Y317" s="2"/>
      <c r="Z317" s="2"/>
      <c r="AA317" s="2"/>
    </row>
    <row r="318" spans="1:27" ht="18.600000000000001">
      <c r="A318" s="28"/>
      <c r="B318" s="26"/>
      <c r="C318" s="26"/>
      <c r="D318" s="26"/>
      <c r="E318" s="2"/>
      <c r="F318" s="2"/>
      <c r="G318" s="2"/>
      <c r="H318" s="2"/>
      <c r="I318" s="2"/>
      <c r="J318" s="2"/>
      <c r="K318" s="2"/>
      <c r="L318" s="2"/>
      <c r="M318" s="2"/>
      <c r="N318" s="2"/>
      <c r="O318" s="2"/>
      <c r="P318" s="2"/>
      <c r="Q318" s="2"/>
      <c r="R318" s="2"/>
      <c r="S318" s="2"/>
      <c r="T318" s="2"/>
      <c r="U318" s="2"/>
      <c r="V318" s="2"/>
      <c r="W318" s="2"/>
      <c r="X318" s="2"/>
      <c r="Y318" s="2"/>
      <c r="Z318" s="2"/>
      <c r="AA318" s="2"/>
    </row>
    <row r="319" spans="1:27" ht="18.600000000000001">
      <c r="A319" s="28"/>
      <c r="B319" s="26"/>
      <c r="C319" s="26"/>
      <c r="D319" s="26"/>
      <c r="E319" s="2"/>
      <c r="F319" s="2"/>
      <c r="G319" s="2"/>
      <c r="H319" s="2"/>
      <c r="I319" s="2"/>
      <c r="J319" s="2"/>
      <c r="K319" s="2"/>
      <c r="L319" s="2"/>
      <c r="M319" s="2"/>
      <c r="N319" s="2"/>
      <c r="O319" s="2"/>
      <c r="P319" s="2"/>
      <c r="Q319" s="2"/>
      <c r="R319" s="2"/>
      <c r="S319" s="2"/>
      <c r="T319" s="2"/>
      <c r="U319" s="2"/>
      <c r="V319" s="2"/>
      <c r="W319" s="2"/>
      <c r="X319" s="2"/>
      <c r="Y319" s="2"/>
      <c r="Z319" s="2"/>
      <c r="AA319" s="2"/>
    </row>
    <row r="320" spans="1:27" ht="18.600000000000001">
      <c r="A320" s="28"/>
      <c r="B320" s="26"/>
      <c r="C320" s="26"/>
      <c r="D320" s="26"/>
      <c r="E320" s="2"/>
      <c r="F320" s="2"/>
      <c r="G320" s="2"/>
      <c r="H320" s="2"/>
      <c r="I320" s="2"/>
      <c r="J320" s="2"/>
      <c r="K320" s="2"/>
      <c r="L320" s="2"/>
      <c r="M320" s="2"/>
      <c r="N320" s="2"/>
      <c r="O320" s="2"/>
      <c r="P320" s="2"/>
      <c r="Q320" s="2"/>
      <c r="R320" s="2"/>
      <c r="S320" s="2"/>
      <c r="T320" s="2"/>
      <c r="U320" s="2"/>
      <c r="V320" s="2"/>
      <c r="W320" s="2"/>
      <c r="X320" s="2"/>
      <c r="Y320" s="2"/>
      <c r="Z320" s="2"/>
      <c r="AA320" s="2"/>
    </row>
    <row r="321" spans="1:27" ht="18.600000000000001">
      <c r="A321" s="28"/>
      <c r="B321" s="26"/>
      <c r="C321" s="26"/>
      <c r="D321" s="26"/>
      <c r="E321" s="2"/>
      <c r="F321" s="2"/>
      <c r="G321" s="2"/>
      <c r="H321" s="2"/>
      <c r="I321" s="2"/>
      <c r="J321" s="2"/>
      <c r="K321" s="2"/>
      <c r="L321" s="2"/>
      <c r="M321" s="2"/>
      <c r="N321" s="2"/>
      <c r="O321" s="2"/>
      <c r="P321" s="2"/>
      <c r="Q321" s="2"/>
      <c r="R321" s="2"/>
      <c r="S321" s="2"/>
      <c r="T321" s="2"/>
      <c r="U321" s="2"/>
      <c r="V321" s="2"/>
      <c r="W321" s="2"/>
      <c r="X321" s="2"/>
      <c r="Y321" s="2"/>
      <c r="Z321" s="2"/>
      <c r="AA321" s="2"/>
    </row>
    <row r="322" spans="1:27" ht="18.600000000000001">
      <c r="A322" s="28"/>
      <c r="B322" s="26"/>
      <c r="C322" s="26"/>
      <c r="D322" s="26"/>
      <c r="E322" s="2"/>
      <c r="F322" s="2"/>
      <c r="G322" s="2"/>
      <c r="H322" s="2"/>
      <c r="I322" s="2"/>
      <c r="J322" s="2"/>
      <c r="K322" s="2"/>
      <c r="L322" s="2"/>
      <c r="M322" s="2"/>
      <c r="N322" s="2"/>
      <c r="O322" s="2"/>
      <c r="P322" s="2"/>
      <c r="Q322" s="2"/>
      <c r="R322" s="2"/>
      <c r="S322" s="2"/>
      <c r="T322" s="2"/>
      <c r="U322" s="2"/>
      <c r="V322" s="2"/>
      <c r="W322" s="2"/>
      <c r="X322" s="2"/>
      <c r="Y322" s="2"/>
      <c r="Z322" s="2"/>
      <c r="AA322" s="2"/>
    </row>
    <row r="323" spans="1:27" ht="18.600000000000001">
      <c r="A323" s="28"/>
      <c r="B323" s="26"/>
      <c r="C323" s="26"/>
      <c r="D323" s="26"/>
      <c r="E323" s="2"/>
      <c r="F323" s="2"/>
      <c r="G323" s="2"/>
      <c r="H323" s="2"/>
      <c r="I323" s="2"/>
      <c r="J323" s="2"/>
      <c r="K323" s="2"/>
      <c r="L323" s="2"/>
      <c r="M323" s="2"/>
      <c r="N323" s="2"/>
      <c r="O323" s="2"/>
      <c r="P323" s="2"/>
      <c r="Q323" s="2"/>
      <c r="R323" s="2"/>
      <c r="S323" s="2"/>
      <c r="T323" s="2"/>
      <c r="U323" s="2"/>
      <c r="V323" s="2"/>
      <c r="W323" s="2"/>
      <c r="X323" s="2"/>
      <c r="Y323" s="2"/>
      <c r="Z323" s="2"/>
      <c r="AA323" s="2"/>
    </row>
    <row r="324" spans="1:27" ht="18.600000000000001">
      <c r="A324" s="28"/>
      <c r="B324" s="26"/>
      <c r="C324" s="26"/>
      <c r="D324" s="26"/>
      <c r="E324" s="2"/>
      <c r="F324" s="2"/>
      <c r="G324" s="2"/>
      <c r="H324" s="2"/>
      <c r="I324" s="2"/>
      <c r="J324" s="2"/>
      <c r="K324" s="2"/>
      <c r="L324" s="2"/>
      <c r="M324" s="2"/>
      <c r="N324" s="2"/>
      <c r="O324" s="2"/>
      <c r="P324" s="2"/>
      <c r="Q324" s="2"/>
      <c r="R324" s="2"/>
      <c r="S324" s="2"/>
      <c r="T324" s="2"/>
      <c r="U324" s="2"/>
      <c r="V324" s="2"/>
      <c r="W324" s="2"/>
      <c r="X324" s="2"/>
      <c r="Y324" s="2"/>
      <c r="Z324" s="2"/>
      <c r="AA324" s="2"/>
    </row>
    <row r="325" spans="1:27" ht="18.600000000000001">
      <c r="A325" s="28"/>
      <c r="B325" s="26"/>
      <c r="C325" s="26"/>
      <c r="D325" s="26"/>
      <c r="E325" s="2"/>
      <c r="F325" s="2"/>
      <c r="G325" s="2"/>
      <c r="H325" s="2"/>
      <c r="I325" s="2"/>
      <c r="J325" s="2"/>
      <c r="K325" s="2"/>
      <c r="L325" s="2"/>
      <c r="M325" s="2"/>
      <c r="N325" s="2"/>
      <c r="O325" s="2"/>
      <c r="P325" s="2"/>
      <c r="Q325" s="2"/>
      <c r="R325" s="2"/>
      <c r="S325" s="2"/>
      <c r="T325" s="2"/>
      <c r="U325" s="2"/>
      <c r="V325" s="2"/>
      <c r="W325" s="2"/>
      <c r="X325" s="2"/>
      <c r="Y325" s="2"/>
      <c r="Z325" s="2"/>
      <c r="AA325" s="2"/>
    </row>
    <row r="326" spans="1:27" ht="18.600000000000001">
      <c r="A326" s="28"/>
      <c r="B326" s="26"/>
      <c r="C326" s="26"/>
      <c r="D326" s="26"/>
      <c r="E326" s="2"/>
      <c r="F326" s="2"/>
      <c r="G326" s="2"/>
      <c r="H326" s="2"/>
      <c r="I326" s="2"/>
      <c r="J326" s="2"/>
      <c r="K326" s="2"/>
      <c r="L326" s="2"/>
      <c r="M326" s="2"/>
      <c r="N326" s="2"/>
      <c r="O326" s="2"/>
      <c r="P326" s="2"/>
      <c r="Q326" s="2"/>
      <c r="R326" s="2"/>
      <c r="S326" s="2"/>
      <c r="T326" s="2"/>
      <c r="U326" s="2"/>
      <c r="V326" s="2"/>
      <c r="W326" s="2"/>
      <c r="X326" s="2"/>
      <c r="Y326" s="2"/>
      <c r="Z326" s="2"/>
      <c r="AA326" s="2"/>
    </row>
    <row r="327" spans="1:27" ht="18.600000000000001">
      <c r="A327" s="28"/>
      <c r="B327" s="26"/>
      <c r="C327" s="26"/>
      <c r="D327" s="26"/>
      <c r="E327" s="2"/>
      <c r="F327" s="2"/>
      <c r="G327" s="2"/>
      <c r="H327" s="2"/>
      <c r="I327" s="2"/>
      <c r="J327" s="2"/>
      <c r="K327" s="2"/>
      <c r="L327" s="2"/>
      <c r="M327" s="2"/>
      <c r="N327" s="2"/>
      <c r="O327" s="2"/>
      <c r="P327" s="2"/>
      <c r="Q327" s="2"/>
      <c r="R327" s="2"/>
      <c r="S327" s="2"/>
      <c r="T327" s="2"/>
      <c r="U327" s="2"/>
      <c r="V327" s="2"/>
      <c r="W327" s="2"/>
      <c r="X327" s="2"/>
      <c r="Y327" s="2"/>
      <c r="Z327" s="2"/>
      <c r="AA327" s="2"/>
    </row>
    <row r="328" spans="1:27" ht="18.600000000000001">
      <c r="A328" s="28"/>
      <c r="B328" s="26"/>
      <c r="C328" s="26"/>
      <c r="D328" s="26"/>
      <c r="E328" s="2"/>
      <c r="F328" s="2"/>
      <c r="G328" s="2"/>
      <c r="H328" s="2"/>
      <c r="I328" s="2"/>
      <c r="J328" s="2"/>
      <c r="K328" s="2"/>
      <c r="L328" s="2"/>
      <c r="M328" s="2"/>
      <c r="N328" s="2"/>
      <c r="O328" s="2"/>
      <c r="P328" s="2"/>
      <c r="Q328" s="2"/>
      <c r="R328" s="2"/>
      <c r="S328" s="2"/>
      <c r="T328" s="2"/>
      <c r="U328" s="2"/>
      <c r="V328" s="2"/>
      <c r="W328" s="2"/>
      <c r="X328" s="2"/>
      <c r="Y328" s="2"/>
      <c r="Z328" s="2"/>
      <c r="AA328" s="2"/>
    </row>
    <row r="329" spans="1:27" ht="18.600000000000001">
      <c r="A329" s="28"/>
      <c r="B329" s="26"/>
      <c r="C329" s="26"/>
      <c r="D329" s="26"/>
      <c r="E329" s="2"/>
      <c r="F329" s="2"/>
      <c r="G329" s="2"/>
      <c r="H329" s="2"/>
      <c r="I329" s="2"/>
      <c r="J329" s="2"/>
      <c r="K329" s="2"/>
      <c r="L329" s="2"/>
      <c r="M329" s="2"/>
      <c r="N329" s="2"/>
      <c r="O329" s="2"/>
      <c r="P329" s="2"/>
      <c r="Q329" s="2"/>
      <c r="R329" s="2"/>
      <c r="S329" s="2"/>
      <c r="T329" s="2"/>
      <c r="U329" s="2"/>
      <c r="V329" s="2"/>
      <c r="W329" s="2"/>
      <c r="X329" s="2"/>
      <c r="Y329" s="2"/>
      <c r="Z329" s="2"/>
      <c r="AA329" s="2"/>
    </row>
    <row r="330" spans="1:27" ht="18.600000000000001">
      <c r="A330" s="28"/>
      <c r="B330" s="26"/>
      <c r="C330" s="26"/>
      <c r="D330" s="26"/>
      <c r="E330" s="2"/>
      <c r="F330" s="2"/>
      <c r="G330" s="2"/>
      <c r="H330" s="2"/>
      <c r="I330" s="2"/>
      <c r="J330" s="2"/>
      <c r="K330" s="2"/>
      <c r="L330" s="2"/>
      <c r="M330" s="2"/>
      <c r="N330" s="2"/>
      <c r="O330" s="2"/>
      <c r="P330" s="2"/>
      <c r="Q330" s="2"/>
      <c r="R330" s="2"/>
      <c r="S330" s="2"/>
      <c r="T330" s="2"/>
      <c r="U330" s="2"/>
      <c r="V330" s="2"/>
      <c r="W330" s="2"/>
      <c r="X330" s="2"/>
      <c r="Y330" s="2"/>
      <c r="Z330" s="2"/>
      <c r="AA330" s="2"/>
    </row>
    <row r="331" spans="1:27" ht="18.600000000000001">
      <c r="A331" s="28"/>
      <c r="B331" s="26"/>
      <c r="C331" s="26"/>
      <c r="D331" s="26"/>
      <c r="E331" s="2"/>
      <c r="F331" s="2"/>
      <c r="G331" s="2"/>
      <c r="H331" s="2"/>
      <c r="I331" s="2"/>
      <c r="J331" s="2"/>
      <c r="K331" s="2"/>
      <c r="L331" s="2"/>
      <c r="M331" s="2"/>
      <c r="N331" s="2"/>
      <c r="O331" s="2"/>
      <c r="P331" s="2"/>
      <c r="Q331" s="2"/>
      <c r="R331" s="2"/>
      <c r="S331" s="2"/>
      <c r="T331" s="2"/>
      <c r="U331" s="2"/>
      <c r="V331" s="2"/>
      <c r="W331" s="2"/>
      <c r="X331" s="2"/>
      <c r="Y331" s="2"/>
      <c r="Z331" s="2"/>
      <c r="AA331" s="2"/>
    </row>
    <row r="332" spans="1:27" ht="18.600000000000001">
      <c r="A332" s="28"/>
      <c r="B332" s="26"/>
      <c r="C332" s="26"/>
      <c r="D332" s="26"/>
      <c r="E332" s="2"/>
      <c r="F332" s="2"/>
      <c r="G332" s="2"/>
      <c r="H332" s="2"/>
      <c r="I332" s="2"/>
      <c r="J332" s="2"/>
      <c r="K332" s="2"/>
      <c r="L332" s="2"/>
      <c r="M332" s="2"/>
      <c r="N332" s="2"/>
      <c r="O332" s="2"/>
      <c r="P332" s="2"/>
      <c r="Q332" s="2"/>
      <c r="R332" s="2"/>
      <c r="S332" s="2"/>
      <c r="T332" s="2"/>
      <c r="U332" s="2"/>
      <c r="V332" s="2"/>
      <c r="W332" s="2"/>
      <c r="X332" s="2"/>
      <c r="Y332" s="2"/>
      <c r="Z332" s="2"/>
      <c r="AA332" s="2"/>
    </row>
    <row r="333" spans="1:27" ht="18.600000000000001">
      <c r="A333" s="28"/>
      <c r="B333" s="26"/>
      <c r="C333" s="26"/>
      <c r="D333" s="26"/>
      <c r="E333" s="2"/>
      <c r="F333" s="2"/>
      <c r="G333" s="2"/>
      <c r="H333" s="2"/>
      <c r="I333" s="2"/>
      <c r="J333" s="2"/>
      <c r="K333" s="2"/>
      <c r="L333" s="2"/>
      <c r="M333" s="2"/>
      <c r="N333" s="2"/>
      <c r="O333" s="2"/>
      <c r="P333" s="2"/>
      <c r="Q333" s="2"/>
      <c r="R333" s="2"/>
      <c r="S333" s="2"/>
      <c r="T333" s="2"/>
      <c r="U333" s="2"/>
      <c r="V333" s="2"/>
      <c r="W333" s="2"/>
      <c r="X333" s="2"/>
      <c r="Y333" s="2"/>
      <c r="Z333" s="2"/>
      <c r="AA333" s="2"/>
    </row>
    <row r="334" spans="1:27" ht="18.600000000000001">
      <c r="A334" s="28"/>
      <c r="B334" s="26"/>
      <c r="C334" s="26"/>
      <c r="D334" s="26"/>
      <c r="E334" s="2"/>
      <c r="F334" s="2"/>
      <c r="G334" s="2"/>
      <c r="H334" s="2"/>
      <c r="I334" s="2"/>
      <c r="J334" s="2"/>
      <c r="K334" s="2"/>
      <c r="L334" s="2"/>
      <c r="M334" s="2"/>
      <c r="N334" s="2"/>
      <c r="O334" s="2"/>
      <c r="P334" s="2"/>
      <c r="Q334" s="2"/>
      <c r="R334" s="2"/>
      <c r="S334" s="2"/>
      <c r="T334" s="2"/>
      <c r="U334" s="2"/>
      <c r="V334" s="2"/>
      <c r="W334" s="2"/>
      <c r="X334" s="2"/>
      <c r="Y334" s="2"/>
      <c r="Z334" s="2"/>
      <c r="AA334" s="2"/>
    </row>
    <row r="335" spans="1:27" ht="18.600000000000001">
      <c r="A335" s="28"/>
      <c r="B335" s="26"/>
      <c r="C335" s="26"/>
      <c r="D335" s="26"/>
      <c r="E335" s="2"/>
      <c r="F335" s="2"/>
      <c r="G335" s="2"/>
      <c r="H335" s="2"/>
      <c r="I335" s="2"/>
      <c r="J335" s="2"/>
      <c r="K335" s="2"/>
      <c r="L335" s="2"/>
      <c r="M335" s="2"/>
      <c r="N335" s="2"/>
      <c r="O335" s="2"/>
      <c r="P335" s="2"/>
      <c r="Q335" s="2"/>
      <c r="R335" s="2"/>
      <c r="S335" s="2"/>
      <c r="T335" s="2"/>
      <c r="U335" s="2"/>
      <c r="V335" s="2"/>
      <c r="W335" s="2"/>
      <c r="X335" s="2"/>
      <c r="Y335" s="2"/>
      <c r="Z335" s="2"/>
      <c r="AA335" s="2"/>
    </row>
    <row r="336" spans="1:27" ht="18.600000000000001">
      <c r="A336" s="28"/>
      <c r="B336" s="26"/>
      <c r="C336" s="26"/>
      <c r="D336" s="26"/>
      <c r="E336" s="2"/>
      <c r="F336" s="2"/>
      <c r="G336" s="2"/>
      <c r="H336" s="2"/>
      <c r="I336" s="2"/>
      <c r="J336" s="2"/>
      <c r="K336" s="2"/>
      <c r="L336" s="2"/>
      <c r="M336" s="2"/>
      <c r="N336" s="2"/>
      <c r="O336" s="2"/>
      <c r="P336" s="2"/>
      <c r="Q336" s="2"/>
      <c r="R336" s="2"/>
      <c r="S336" s="2"/>
      <c r="T336" s="2"/>
      <c r="U336" s="2"/>
      <c r="V336" s="2"/>
      <c r="W336" s="2"/>
      <c r="X336" s="2"/>
      <c r="Y336" s="2"/>
      <c r="Z336" s="2"/>
      <c r="AA336" s="2"/>
    </row>
    <row r="337" spans="1:27" ht="18.600000000000001">
      <c r="A337" s="28"/>
      <c r="B337" s="26"/>
      <c r="C337" s="26"/>
      <c r="D337" s="26"/>
      <c r="E337" s="2"/>
      <c r="F337" s="2"/>
      <c r="G337" s="2"/>
      <c r="H337" s="2"/>
      <c r="I337" s="2"/>
      <c r="J337" s="2"/>
      <c r="K337" s="2"/>
      <c r="L337" s="2"/>
      <c r="M337" s="2"/>
      <c r="N337" s="2"/>
      <c r="O337" s="2"/>
      <c r="P337" s="2"/>
      <c r="Q337" s="2"/>
      <c r="R337" s="2"/>
      <c r="S337" s="2"/>
      <c r="T337" s="2"/>
      <c r="U337" s="2"/>
      <c r="V337" s="2"/>
      <c r="W337" s="2"/>
      <c r="X337" s="2"/>
      <c r="Y337" s="2"/>
      <c r="Z337" s="2"/>
      <c r="AA337" s="2"/>
    </row>
    <row r="338" spans="1:27" ht="18.600000000000001">
      <c r="A338" s="28"/>
      <c r="B338" s="26"/>
      <c r="C338" s="26"/>
      <c r="D338" s="26"/>
      <c r="E338" s="2"/>
      <c r="F338" s="2"/>
      <c r="G338" s="2"/>
      <c r="H338" s="2"/>
      <c r="I338" s="2"/>
      <c r="J338" s="2"/>
      <c r="K338" s="2"/>
      <c r="L338" s="2"/>
      <c r="M338" s="2"/>
      <c r="N338" s="2"/>
      <c r="O338" s="2"/>
      <c r="P338" s="2"/>
      <c r="Q338" s="2"/>
      <c r="R338" s="2"/>
      <c r="S338" s="2"/>
      <c r="T338" s="2"/>
      <c r="U338" s="2"/>
      <c r="V338" s="2"/>
      <c r="W338" s="2"/>
      <c r="X338" s="2"/>
      <c r="Y338" s="2"/>
      <c r="Z338" s="2"/>
      <c r="AA338" s="2"/>
    </row>
    <row r="339" spans="1:27" ht="18.600000000000001">
      <c r="A339" s="28"/>
      <c r="B339" s="26"/>
      <c r="C339" s="26"/>
      <c r="D339" s="26"/>
      <c r="E339" s="2"/>
      <c r="F339" s="2"/>
      <c r="G339" s="2"/>
      <c r="H339" s="2"/>
      <c r="I339" s="2"/>
      <c r="J339" s="2"/>
      <c r="K339" s="2"/>
      <c r="L339" s="2"/>
      <c r="M339" s="2"/>
      <c r="N339" s="2"/>
      <c r="O339" s="2"/>
      <c r="P339" s="2"/>
      <c r="Q339" s="2"/>
      <c r="R339" s="2"/>
      <c r="S339" s="2"/>
      <c r="T339" s="2"/>
      <c r="U339" s="2"/>
      <c r="V339" s="2"/>
      <c r="W339" s="2"/>
      <c r="X339" s="2"/>
      <c r="Y339" s="2"/>
      <c r="Z339" s="2"/>
      <c r="AA339" s="2"/>
    </row>
    <row r="340" spans="1:27" ht="18.600000000000001">
      <c r="A340" s="28"/>
      <c r="B340" s="26"/>
      <c r="C340" s="26"/>
      <c r="D340" s="26"/>
      <c r="E340" s="2"/>
      <c r="F340" s="2"/>
      <c r="G340" s="2"/>
      <c r="H340" s="2"/>
      <c r="I340" s="2"/>
      <c r="J340" s="2"/>
      <c r="K340" s="2"/>
      <c r="L340" s="2"/>
      <c r="M340" s="2"/>
      <c r="N340" s="2"/>
      <c r="O340" s="2"/>
      <c r="P340" s="2"/>
      <c r="Q340" s="2"/>
      <c r="R340" s="2"/>
      <c r="S340" s="2"/>
      <c r="T340" s="2"/>
      <c r="U340" s="2"/>
      <c r="V340" s="2"/>
      <c r="W340" s="2"/>
      <c r="X340" s="2"/>
      <c r="Y340" s="2"/>
      <c r="Z340" s="2"/>
      <c r="AA340" s="2"/>
    </row>
    <row r="341" spans="1:27" ht="18.600000000000001">
      <c r="A341" s="28"/>
      <c r="B341" s="26"/>
      <c r="C341" s="26"/>
      <c r="D341" s="26"/>
      <c r="E341" s="2"/>
      <c r="F341" s="2"/>
      <c r="G341" s="2"/>
      <c r="H341" s="2"/>
      <c r="I341" s="2"/>
      <c r="J341" s="2"/>
      <c r="K341" s="2"/>
      <c r="L341" s="2"/>
      <c r="M341" s="2"/>
      <c r="N341" s="2"/>
      <c r="O341" s="2"/>
      <c r="P341" s="2"/>
      <c r="Q341" s="2"/>
      <c r="R341" s="2"/>
      <c r="S341" s="2"/>
      <c r="T341" s="2"/>
      <c r="U341" s="2"/>
      <c r="V341" s="2"/>
      <c r="W341" s="2"/>
      <c r="X341" s="2"/>
      <c r="Y341" s="2"/>
      <c r="Z341" s="2"/>
      <c r="AA341" s="2"/>
    </row>
    <row r="342" spans="1:27" ht="18.600000000000001">
      <c r="A342" s="28"/>
      <c r="B342" s="26"/>
      <c r="C342" s="26"/>
      <c r="D342" s="26"/>
      <c r="E342" s="2"/>
      <c r="F342" s="2"/>
      <c r="G342" s="2"/>
      <c r="H342" s="2"/>
      <c r="I342" s="2"/>
      <c r="J342" s="2"/>
      <c r="K342" s="2"/>
      <c r="L342" s="2"/>
      <c r="M342" s="2"/>
      <c r="N342" s="2"/>
      <c r="O342" s="2"/>
      <c r="P342" s="2"/>
      <c r="Q342" s="2"/>
      <c r="R342" s="2"/>
      <c r="S342" s="2"/>
      <c r="T342" s="2"/>
      <c r="U342" s="2"/>
      <c r="V342" s="2"/>
      <c r="W342" s="2"/>
      <c r="X342" s="2"/>
      <c r="Y342" s="2"/>
      <c r="Z342" s="2"/>
      <c r="AA342" s="2"/>
    </row>
    <row r="343" spans="1:27" ht="18.600000000000001">
      <c r="A343" s="28"/>
      <c r="B343" s="26"/>
      <c r="C343" s="26"/>
      <c r="D343" s="26"/>
      <c r="E343" s="2"/>
      <c r="F343" s="2"/>
      <c r="G343" s="2"/>
      <c r="H343" s="2"/>
      <c r="I343" s="2"/>
      <c r="J343" s="2"/>
      <c r="K343" s="2"/>
      <c r="L343" s="2"/>
      <c r="M343" s="2"/>
      <c r="N343" s="2"/>
      <c r="O343" s="2"/>
      <c r="P343" s="2"/>
      <c r="Q343" s="2"/>
      <c r="R343" s="2"/>
      <c r="S343" s="2"/>
      <c r="T343" s="2"/>
      <c r="U343" s="2"/>
      <c r="V343" s="2"/>
      <c r="W343" s="2"/>
      <c r="X343" s="2"/>
      <c r="Y343" s="2"/>
      <c r="Z343" s="2"/>
      <c r="AA343" s="2"/>
    </row>
    <row r="344" spans="1:27" ht="18.600000000000001">
      <c r="A344" s="28"/>
      <c r="B344" s="26"/>
      <c r="C344" s="26"/>
      <c r="D344" s="26"/>
      <c r="E344" s="2"/>
      <c r="F344" s="2"/>
      <c r="G344" s="2"/>
      <c r="H344" s="2"/>
      <c r="I344" s="2"/>
      <c r="J344" s="2"/>
      <c r="K344" s="2"/>
      <c r="L344" s="2"/>
      <c r="M344" s="2"/>
      <c r="N344" s="2"/>
      <c r="O344" s="2"/>
      <c r="P344" s="2"/>
      <c r="Q344" s="2"/>
      <c r="R344" s="2"/>
      <c r="S344" s="2"/>
      <c r="T344" s="2"/>
      <c r="U344" s="2"/>
      <c r="V344" s="2"/>
      <c r="W344" s="2"/>
      <c r="X344" s="2"/>
      <c r="Y344" s="2"/>
      <c r="Z344" s="2"/>
      <c r="AA344" s="2"/>
    </row>
    <row r="345" spans="1:27" ht="18.600000000000001">
      <c r="A345" s="28"/>
      <c r="B345" s="26"/>
      <c r="C345" s="26"/>
      <c r="D345" s="26"/>
      <c r="E345" s="2"/>
      <c r="F345" s="2"/>
      <c r="G345" s="2"/>
      <c r="H345" s="2"/>
      <c r="I345" s="2"/>
      <c r="J345" s="2"/>
      <c r="K345" s="2"/>
      <c r="L345" s="2"/>
      <c r="M345" s="2"/>
      <c r="N345" s="2"/>
      <c r="O345" s="2"/>
      <c r="P345" s="2"/>
      <c r="Q345" s="2"/>
      <c r="R345" s="2"/>
      <c r="S345" s="2"/>
      <c r="T345" s="2"/>
      <c r="U345" s="2"/>
      <c r="V345" s="2"/>
      <c r="W345" s="2"/>
      <c r="X345" s="2"/>
      <c r="Y345" s="2"/>
      <c r="Z345" s="2"/>
      <c r="AA345" s="2"/>
    </row>
    <row r="346" spans="1:27" ht="18.600000000000001">
      <c r="A346" s="28"/>
      <c r="B346" s="26"/>
      <c r="C346" s="26"/>
      <c r="D346" s="26"/>
      <c r="E346" s="2"/>
      <c r="F346" s="2"/>
      <c r="G346" s="2"/>
      <c r="H346" s="2"/>
      <c r="I346" s="2"/>
      <c r="J346" s="2"/>
      <c r="K346" s="2"/>
      <c r="L346" s="2"/>
      <c r="M346" s="2"/>
      <c r="N346" s="2"/>
      <c r="O346" s="2"/>
      <c r="P346" s="2"/>
      <c r="Q346" s="2"/>
      <c r="R346" s="2"/>
      <c r="S346" s="2"/>
      <c r="T346" s="2"/>
      <c r="U346" s="2"/>
      <c r="V346" s="2"/>
      <c r="W346" s="2"/>
      <c r="X346" s="2"/>
      <c r="Y346" s="2"/>
      <c r="Z346" s="2"/>
      <c r="AA346" s="2"/>
    </row>
    <row r="347" spans="1:27" ht="18.600000000000001">
      <c r="A347" s="28"/>
      <c r="B347" s="26"/>
      <c r="C347" s="26"/>
      <c r="D347" s="26"/>
      <c r="E347" s="2"/>
      <c r="F347" s="2"/>
      <c r="G347" s="2"/>
      <c r="H347" s="2"/>
      <c r="I347" s="2"/>
      <c r="J347" s="2"/>
      <c r="K347" s="2"/>
      <c r="L347" s="2"/>
      <c r="M347" s="2"/>
      <c r="N347" s="2"/>
      <c r="O347" s="2"/>
      <c r="P347" s="2"/>
      <c r="Q347" s="2"/>
      <c r="R347" s="2"/>
      <c r="S347" s="2"/>
      <c r="T347" s="2"/>
      <c r="U347" s="2"/>
      <c r="V347" s="2"/>
      <c r="W347" s="2"/>
      <c r="X347" s="2"/>
      <c r="Y347" s="2"/>
      <c r="Z347" s="2"/>
      <c r="AA347" s="2"/>
    </row>
    <row r="348" spans="1:27" ht="18.600000000000001">
      <c r="A348" s="28"/>
      <c r="B348" s="26"/>
      <c r="C348" s="26"/>
      <c r="D348" s="26"/>
      <c r="E348" s="2"/>
      <c r="F348" s="2"/>
      <c r="G348" s="2"/>
      <c r="H348" s="2"/>
      <c r="I348" s="2"/>
      <c r="J348" s="2"/>
      <c r="K348" s="2"/>
      <c r="L348" s="2"/>
      <c r="M348" s="2"/>
      <c r="N348" s="2"/>
      <c r="O348" s="2"/>
      <c r="P348" s="2"/>
      <c r="Q348" s="2"/>
      <c r="R348" s="2"/>
      <c r="S348" s="2"/>
      <c r="T348" s="2"/>
      <c r="U348" s="2"/>
      <c r="V348" s="2"/>
      <c r="W348" s="2"/>
      <c r="X348" s="2"/>
      <c r="Y348" s="2"/>
      <c r="Z348" s="2"/>
      <c r="AA348" s="2"/>
    </row>
    <row r="349" spans="1:27" ht="18.600000000000001">
      <c r="A349" s="28"/>
      <c r="B349" s="26"/>
      <c r="C349" s="26"/>
      <c r="D349" s="26"/>
      <c r="E349" s="2"/>
      <c r="F349" s="2"/>
      <c r="G349" s="2"/>
      <c r="H349" s="2"/>
      <c r="I349" s="2"/>
      <c r="J349" s="2"/>
      <c r="K349" s="2"/>
      <c r="L349" s="2"/>
      <c r="M349" s="2"/>
      <c r="N349" s="2"/>
      <c r="O349" s="2"/>
      <c r="P349" s="2"/>
      <c r="Q349" s="2"/>
      <c r="R349" s="2"/>
      <c r="S349" s="2"/>
      <c r="T349" s="2"/>
      <c r="U349" s="2"/>
      <c r="V349" s="2"/>
      <c r="W349" s="2"/>
      <c r="X349" s="2"/>
      <c r="Y349" s="2"/>
      <c r="Z349" s="2"/>
      <c r="AA349" s="2"/>
    </row>
    <row r="350" spans="1:27" ht="18.600000000000001">
      <c r="A350" s="28"/>
      <c r="B350" s="26"/>
      <c r="C350" s="26"/>
      <c r="D350" s="26"/>
      <c r="E350" s="2"/>
      <c r="F350" s="2"/>
      <c r="G350" s="2"/>
      <c r="H350" s="2"/>
      <c r="I350" s="2"/>
      <c r="J350" s="2"/>
      <c r="K350" s="2"/>
      <c r="L350" s="2"/>
      <c r="M350" s="2"/>
      <c r="N350" s="2"/>
      <c r="O350" s="2"/>
      <c r="P350" s="2"/>
      <c r="Q350" s="2"/>
      <c r="R350" s="2"/>
      <c r="S350" s="2"/>
      <c r="T350" s="2"/>
      <c r="U350" s="2"/>
      <c r="V350" s="2"/>
      <c r="W350" s="2"/>
      <c r="X350" s="2"/>
      <c r="Y350" s="2"/>
      <c r="Z350" s="2"/>
      <c r="AA350" s="2"/>
    </row>
    <row r="351" spans="1:27" ht="18.600000000000001">
      <c r="A351" s="28"/>
      <c r="B351" s="26"/>
      <c r="C351" s="26"/>
      <c r="D351" s="26"/>
      <c r="E351" s="2"/>
      <c r="F351" s="2"/>
      <c r="G351" s="2"/>
      <c r="H351" s="2"/>
      <c r="I351" s="2"/>
      <c r="J351" s="2"/>
      <c r="K351" s="2"/>
      <c r="L351" s="2"/>
      <c r="M351" s="2"/>
      <c r="N351" s="2"/>
      <c r="O351" s="2"/>
      <c r="P351" s="2"/>
      <c r="Q351" s="2"/>
      <c r="R351" s="2"/>
      <c r="S351" s="2"/>
      <c r="T351" s="2"/>
      <c r="U351" s="2"/>
      <c r="V351" s="2"/>
      <c r="W351" s="2"/>
      <c r="X351" s="2"/>
      <c r="Y351" s="2"/>
      <c r="Z351" s="2"/>
      <c r="AA351" s="2"/>
    </row>
    <row r="352" spans="1:27" ht="18.600000000000001">
      <c r="A352" s="28"/>
      <c r="B352" s="26"/>
      <c r="C352" s="26"/>
      <c r="D352" s="26"/>
      <c r="E352" s="2"/>
      <c r="F352" s="2"/>
      <c r="G352" s="2"/>
      <c r="H352" s="2"/>
      <c r="I352" s="2"/>
      <c r="J352" s="2"/>
      <c r="K352" s="2"/>
      <c r="L352" s="2"/>
      <c r="M352" s="2"/>
      <c r="N352" s="2"/>
      <c r="O352" s="2"/>
      <c r="P352" s="2"/>
      <c r="Q352" s="2"/>
      <c r="R352" s="2"/>
      <c r="S352" s="2"/>
      <c r="T352" s="2"/>
      <c r="U352" s="2"/>
      <c r="V352" s="2"/>
      <c r="W352" s="2"/>
      <c r="X352" s="2"/>
      <c r="Y352" s="2"/>
      <c r="Z352" s="2"/>
      <c r="AA352" s="2"/>
    </row>
    <row r="353" spans="1:27" ht="18.600000000000001">
      <c r="A353" s="28"/>
      <c r="B353" s="26"/>
      <c r="C353" s="26"/>
      <c r="D353" s="26"/>
      <c r="E353" s="2"/>
      <c r="F353" s="2"/>
      <c r="G353" s="2"/>
      <c r="H353" s="2"/>
      <c r="I353" s="2"/>
      <c r="J353" s="2"/>
      <c r="K353" s="2"/>
      <c r="L353" s="2"/>
      <c r="M353" s="2"/>
      <c r="N353" s="2"/>
      <c r="O353" s="2"/>
      <c r="P353" s="2"/>
      <c r="Q353" s="2"/>
      <c r="R353" s="2"/>
      <c r="S353" s="2"/>
      <c r="T353" s="2"/>
      <c r="U353" s="2"/>
      <c r="V353" s="2"/>
      <c r="W353" s="2"/>
      <c r="X353" s="2"/>
      <c r="Y353" s="2"/>
      <c r="Z353" s="2"/>
      <c r="AA353" s="2"/>
    </row>
    <row r="354" spans="1:27" ht="18.600000000000001">
      <c r="A354" s="28"/>
      <c r="B354" s="26"/>
      <c r="C354" s="26"/>
      <c r="D354" s="26"/>
      <c r="E354" s="2"/>
      <c r="F354" s="2"/>
      <c r="G354" s="2"/>
      <c r="H354" s="2"/>
      <c r="I354" s="2"/>
      <c r="J354" s="2"/>
      <c r="K354" s="2"/>
      <c r="L354" s="2"/>
      <c r="M354" s="2"/>
      <c r="N354" s="2"/>
      <c r="O354" s="2"/>
      <c r="P354" s="2"/>
      <c r="Q354" s="2"/>
      <c r="R354" s="2"/>
      <c r="S354" s="2"/>
      <c r="T354" s="2"/>
      <c r="U354" s="2"/>
      <c r="V354" s="2"/>
      <c r="W354" s="2"/>
      <c r="X354" s="2"/>
      <c r="Y354" s="2"/>
      <c r="Z354" s="2"/>
      <c r="AA354" s="2"/>
    </row>
    <row r="355" spans="1:27" ht="18.600000000000001">
      <c r="A355" s="28"/>
      <c r="B355" s="26"/>
      <c r="C355" s="26"/>
      <c r="D355" s="26"/>
      <c r="E355" s="2"/>
      <c r="F355" s="2"/>
      <c r="G355" s="2"/>
      <c r="H355" s="2"/>
      <c r="I355" s="2"/>
      <c r="J355" s="2"/>
      <c r="K355" s="2"/>
      <c r="L355" s="2"/>
      <c r="M355" s="2"/>
      <c r="N355" s="2"/>
      <c r="O355" s="2"/>
      <c r="P355" s="2"/>
      <c r="Q355" s="2"/>
      <c r="R355" s="2"/>
      <c r="S355" s="2"/>
      <c r="T355" s="2"/>
      <c r="U355" s="2"/>
      <c r="V355" s="2"/>
      <c r="W355" s="2"/>
      <c r="X355" s="2"/>
      <c r="Y355" s="2"/>
      <c r="Z355" s="2"/>
      <c r="AA355" s="2"/>
    </row>
    <row r="356" spans="1:27" ht="18.600000000000001">
      <c r="A356" s="28"/>
      <c r="B356" s="26"/>
      <c r="C356" s="26"/>
      <c r="D356" s="26"/>
      <c r="E356" s="2"/>
      <c r="F356" s="2"/>
      <c r="G356" s="2"/>
      <c r="H356" s="2"/>
      <c r="I356" s="2"/>
      <c r="J356" s="2"/>
      <c r="K356" s="2"/>
      <c r="L356" s="2"/>
      <c r="M356" s="2"/>
      <c r="N356" s="2"/>
      <c r="O356" s="2"/>
      <c r="P356" s="2"/>
      <c r="Q356" s="2"/>
      <c r="R356" s="2"/>
      <c r="S356" s="2"/>
      <c r="T356" s="2"/>
      <c r="U356" s="2"/>
      <c r="V356" s="2"/>
      <c r="W356" s="2"/>
      <c r="X356" s="2"/>
      <c r="Y356" s="2"/>
      <c r="Z356" s="2"/>
      <c r="AA356" s="2"/>
    </row>
    <row r="357" spans="1:27" ht="18.600000000000001">
      <c r="A357" s="28"/>
      <c r="B357" s="26"/>
      <c r="C357" s="26"/>
      <c r="D357" s="26"/>
      <c r="E357" s="2"/>
      <c r="F357" s="2"/>
      <c r="G357" s="2"/>
      <c r="H357" s="2"/>
      <c r="I357" s="2"/>
      <c r="J357" s="2"/>
      <c r="K357" s="2"/>
      <c r="L357" s="2"/>
      <c r="M357" s="2"/>
      <c r="N357" s="2"/>
      <c r="O357" s="2"/>
      <c r="P357" s="2"/>
      <c r="Q357" s="2"/>
      <c r="R357" s="2"/>
      <c r="S357" s="2"/>
      <c r="T357" s="2"/>
      <c r="U357" s="2"/>
      <c r="V357" s="2"/>
      <c r="W357" s="2"/>
      <c r="X357" s="2"/>
      <c r="Y357" s="2"/>
      <c r="Z357" s="2"/>
      <c r="AA357" s="2"/>
    </row>
    <row r="358" spans="1:27" ht="18.600000000000001">
      <c r="A358" s="28"/>
      <c r="B358" s="26"/>
      <c r="C358" s="26"/>
      <c r="D358" s="26"/>
      <c r="E358" s="2"/>
      <c r="F358" s="2"/>
      <c r="G358" s="2"/>
      <c r="H358" s="2"/>
      <c r="I358" s="2"/>
      <c r="J358" s="2"/>
      <c r="K358" s="2"/>
      <c r="L358" s="2"/>
      <c r="M358" s="2"/>
      <c r="N358" s="2"/>
      <c r="O358" s="2"/>
      <c r="P358" s="2"/>
      <c r="Q358" s="2"/>
      <c r="R358" s="2"/>
      <c r="S358" s="2"/>
      <c r="T358" s="2"/>
      <c r="U358" s="2"/>
      <c r="V358" s="2"/>
      <c r="W358" s="2"/>
      <c r="X358" s="2"/>
      <c r="Y358" s="2"/>
      <c r="Z358" s="2"/>
      <c r="AA358" s="2"/>
    </row>
    <row r="359" spans="1:27" ht="18.600000000000001">
      <c r="A359" s="28"/>
      <c r="B359" s="26"/>
      <c r="C359" s="26"/>
      <c r="D359" s="26"/>
      <c r="E359" s="2"/>
      <c r="F359" s="2"/>
      <c r="G359" s="2"/>
      <c r="H359" s="2"/>
      <c r="I359" s="2"/>
      <c r="J359" s="2"/>
      <c r="K359" s="2"/>
      <c r="L359" s="2"/>
      <c r="M359" s="2"/>
      <c r="N359" s="2"/>
      <c r="O359" s="2"/>
      <c r="P359" s="2"/>
      <c r="Q359" s="2"/>
      <c r="R359" s="2"/>
      <c r="S359" s="2"/>
      <c r="T359" s="2"/>
      <c r="U359" s="2"/>
      <c r="V359" s="2"/>
      <c r="W359" s="2"/>
      <c r="X359" s="2"/>
      <c r="Y359" s="2"/>
      <c r="Z359" s="2"/>
      <c r="AA359" s="2"/>
    </row>
    <row r="360" spans="1:27" ht="18.600000000000001">
      <c r="A360" s="28"/>
      <c r="B360" s="26"/>
      <c r="C360" s="26"/>
      <c r="D360" s="26"/>
      <c r="E360" s="2"/>
      <c r="F360" s="2"/>
      <c r="G360" s="2"/>
      <c r="H360" s="2"/>
      <c r="I360" s="2"/>
      <c r="J360" s="2"/>
      <c r="K360" s="2"/>
      <c r="L360" s="2"/>
      <c r="M360" s="2"/>
      <c r="N360" s="2"/>
      <c r="O360" s="2"/>
      <c r="P360" s="2"/>
      <c r="Q360" s="2"/>
      <c r="R360" s="2"/>
      <c r="S360" s="2"/>
      <c r="T360" s="2"/>
      <c r="U360" s="2"/>
      <c r="V360" s="2"/>
      <c r="W360" s="2"/>
      <c r="X360" s="2"/>
      <c r="Y360" s="2"/>
      <c r="Z360" s="2"/>
      <c r="AA360" s="2"/>
    </row>
    <row r="361" spans="1:27" ht="18.600000000000001">
      <c r="A361" s="28"/>
      <c r="B361" s="26"/>
      <c r="C361" s="26"/>
      <c r="D361" s="26"/>
      <c r="E361" s="2"/>
      <c r="F361" s="2"/>
      <c r="G361" s="2"/>
      <c r="H361" s="2"/>
      <c r="I361" s="2"/>
      <c r="J361" s="2"/>
      <c r="K361" s="2"/>
      <c r="L361" s="2"/>
      <c r="M361" s="2"/>
      <c r="N361" s="2"/>
      <c r="O361" s="2"/>
      <c r="P361" s="2"/>
      <c r="Q361" s="2"/>
      <c r="R361" s="2"/>
      <c r="S361" s="2"/>
      <c r="T361" s="2"/>
      <c r="U361" s="2"/>
      <c r="V361" s="2"/>
      <c r="W361" s="2"/>
      <c r="X361" s="2"/>
      <c r="Y361" s="2"/>
      <c r="Z361" s="2"/>
      <c r="AA361" s="2"/>
    </row>
    <row r="362" spans="1:27" ht="18.600000000000001">
      <c r="A362" s="28"/>
      <c r="B362" s="26"/>
      <c r="C362" s="26"/>
      <c r="D362" s="26"/>
      <c r="E362" s="2"/>
      <c r="F362" s="2"/>
      <c r="G362" s="2"/>
      <c r="H362" s="2"/>
      <c r="I362" s="2"/>
      <c r="J362" s="2"/>
      <c r="K362" s="2"/>
      <c r="L362" s="2"/>
      <c r="M362" s="2"/>
      <c r="N362" s="2"/>
      <c r="O362" s="2"/>
      <c r="P362" s="2"/>
      <c r="Q362" s="2"/>
      <c r="R362" s="2"/>
      <c r="S362" s="2"/>
      <c r="T362" s="2"/>
      <c r="U362" s="2"/>
      <c r="V362" s="2"/>
      <c r="W362" s="2"/>
      <c r="X362" s="2"/>
      <c r="Y362" s="2"/>
      <c r="Z362" s="2"/>
      <c r="AA362" s="2"/>
    </row>
    <row r="363" spans="1:27" ht="18.600000000000001">
      <c r="A363" s="28"/>
      <c r="B363" s="26"/>
      <c r="C363" s="26"/>
      <c r="D363" s="26"/>
      <c r="E363" s="2"/>
      <c r="F363" s="2"/>
      <c r="G363" s="2"/>
      <c r="H363" s="2"/>
      <c r="I363" s="2"/>
      <c r="J363" s="2"/>
      <c r="K363" s="2"/>
      <c r="L363" s="2"/>
      <c r="M363" s="2"/>
      <c r="N363" s="2"/>
      <c r="O363" s="2"/>
      <c r="P363" s="2"/>
      <c r="Q363" s="2"/>
      <c r="R363" s="2"/>
      <c r="S363" s="2"/>
      <c r="T363" s="2"/>
      <c r="U363" s="2"/>
      <c r="V363" s="2"/>
      <c r="W363" s="2"/>
      <c r="X363" s="2"/>
      <c r="Y363" s="2"/>
      <c r="Z363" s="2"/>
      <c r="AA363" s="2"/>
    </row>
    <row r="364" spans="1:27" ht="18.600000000000001">
      <c r="A364" s="28"/>
      <c r="B364" s="26"/>
      <c r="C364" s="26"/>
      <c r="D364" s="26"/>
      <c r="E364" s="2"/>
      <c r="F364" s="2"/>
      <c r="G364" s="2"/>
      <c r="H364" s="2"/>
      <c r="I364" s="2"/>
      <c r="J364" s="2"/>
      <c r="K364" s="2"/>
      <c r="L364" s="2"/>
      <c r="M364" s="2"/>
      <c r="N364" s="2"/>
      <c r="O364" s="2"/>
      <c r="P364" s="2"/>
      <c r="Q364" s="2"/>
      <c r="R364" s="2"/>
      <c r="S364" s="2"/>
      <c r="T364" s="2"/>
      <c r="U364" s="2"/>
      <c r="V364" s="2"/>
      <c r="W364" s="2"/>
      <c r="X364" s="2"/>
      <c r="Y364" s="2"/>
      <c r="Z364" s="2"/>
      <c r="AA364" s="2"/>
    </row>
    <row r="365" spans="1:27" ht="18.600000000000001">
      <c r="A365" s="28"/>
      <c r="B365" s="26"/>
      <c r="C365" s="26"/>
      <c r="D365" s="26"/>
      <c r="E365" s="2"/>
      <c r="F365" s="2"/>
      <c r="G365" s="2"/>
      <c r="H365" s="2"/>
      <c r="I365" s="2"/>
      <c r="J365" s="2"/>
      <c r="K365" s="2"/>
      <c r="L365" s="2"/>
      <c r="M365" s="2"/>
      <c r="N365" s="2"/>
      <c r="O365" s="2"/>
      <c r="P365" s="2"/>
      <c r="Q365" s="2"/>
      <c r="R365" s="2"/>
      <c r="S365" s="2"/>
      <c r="T365" s="2"/>
      <c r="U365" s="2"/>
      <c r="V365" s="2"/>
      <c r="W365" s="2"/>
      <c r="X365" s="2"/>
      <c r="Y365" s="2"/>
      <c r="Z365" s="2"/>
      <c r="AA365" s="2"/>
    </row>
    <row r="366" spans="1:27" ht="18.600000000000001">
      <c r="A366" s="28"/>
      <c r="B366" s="26"/>
      <c r="C366" s="26"/>
      <c r="D366" s="26"/>
      <c r="E366" s="2"/>
      <c r="F366" s="2"/>
      <c r="G366" s="2"/>
      <c r="H366" s="2"/>
      <c r="I366" s="2"/>
      <c r="J366" s="2"/>
      <c r="K366" s="2"/>
      <c r="L366" s="2"/>
      <c r="M366" s="2"/>
      <c r="N366" s="2"/>
      <c r="O366" s="2"/>
      <c r="P366" s="2"/>
      <c r="Q366" s="2"/>
      <c r="R366" s="2"/>
      <c r="S366" s="2"/>
      <c r="T366" s="2"/>
      <c r="U366" s="2"/>
      <c r="V366" s="2"/>
      <c r="W366" s="2"/>
      <c r="X366" s="2"/>
      <c r="Y366" s="2"/>
      <c r="Z366" s="2"/>
      <c r="AA366" s="2"/>
    </row>
    <row r="367" spans="1:27" ht="18.600000000000001">
      <c r="A367" s="28"/>
      <c r="B367" s="26"/>
      <c r="C367" s="26"/>
      <c r="D367" s="26"/>
      <c r="E367" s="2"/>
      <c r="F367" s="2"/>
      <c r="G367" s="2"/>
      <c r="H367" s="2"/>
      <c r="I367" s="2"/>
      <c r="J367" s="2"/>
      <c r="K367" s="2"/>
      <c r="L367" s="2"/>
      <c r="M367" s="2"/>
      <c r="N367" s="2"/>
      <c r="O367" s="2"/>
      <c r="P367" s="2"/>
      <c r="Q367" s="2"/>
      <c r="R367" s="2"/>
      <c r="S367" s="2"/>
      <c r="T367" s="2"/>
      <c r="U367" s="2"/>
      <c r="V367" s="2"/>
      <c r="W367" s="2"/>
      <c r="X367" s="2"/>
      <c r="Y367" s="2"/>
      <c r="Z367" s="2"/>
      <c r="AA367" s="2"/>
    </row>
    <row r="368" spans="1:27" ht="18.600000000000001">
      <c r="A368" s="28"/>
      <c r="B368" s="26"/>
      <c r="C368" s="26"/>
      <c r="D368" s="26"/>
      <c r="E368" s="2"/>
      <c r="F368" s="2"/>
      <c r="G368" s="2"/>
      <c r="H368" s="2"/>
      <c r="I368" s="2"/>
      <c r="J368" s="2"/>
      <c r="K368" s="2"/>
      <c r="L368" s="2"/>
      <c r="M368" s="2"/>
      <c r="N368" s="2"/>
      <c r="O368" s="2"/>
      <c r="P368" s="2"/>
      <c r="Q368" s="2"/>
      <c r="R368" s="2"/>
      <c r="S368" s="2"/>
      <c r="T368" s="2"/>
      <c r="U368" s="2"/>
      <c r="V368" s="2"/>
      <c r="W368" s="2"/>
      <c r="X368" s="2"/>
      <c r="Y368" s="2"/>
      <c r="Z368" s="2"/>
      <c r="AA368" s="2"/>
    </row>
    <row r="369" spans="1:27" ht="18.600000000000001">
      <c r="A369" s="28"/>
      <c r="B369" s="26"/>
      <c r="C369" s="26"/>
      <c r="D369" s="26"/>
      <c r="E369" s="2"/>
      <c r="F369" s="2"/>
      <c r="G369" s="2"/>
      <c r="H369" s="2"/>
      <c r="I369" s="2"/>
      <c r="J369" s="2"/>
      <c r="K369" s="2"/>
      <c r="L369" s="2"/>
      <c r="M369" s="2"/>
      <c r="N369" s="2"/>
      <c r="O369" s="2"/>
      <c r="P369" s="2"/>
      <c r="Q369" s="2"/>
      <c r="R369" s="2"/>
      <c r="S369" s="2"/>
      <c r="T369" s="2"/>
      <c r="U369" s="2"/>
      <c r="V369" s="2"/>
      <c r="W369" s="2"/>
      <c r="X369" s="2"/>
      <c r="Y369" s="2"/>
      <c r="Z369" s="2"/>
      <c r="AA369" s="2"/>
    </row>
    <row r="370" spans="1:27" ht="18.600000000000001">
      <c r="A370" s="28"/>
      <c r="B370" s="26"/>
      <c r="C370" s="26"/>
      <c r="D370" s="26"/>
      <c r="E370" s="2"/>
      <c r="F370" s="2"/>
      <c r="G370" s="2"/>
      <c r="H370" s="2"/>
      <c r="I370" s="2"/>
      <c r="J370" s="2"/>
      <c r="K370" s="2"/>
      <c r="L370" s="2"/>
      <c r="M370" s="2"/>
      <c r="N370" s="2"/>
      <c r="O370" s="2"/>
      <c r="P370" s="2"/>
      <c r="Q370" s="2"/>
      <c r="R370" s="2"/>
      <c r="S370" s="2"/>
      <c r="T370" s="2"/>
      <c r="U370" s="2"/>
      <c r="V370" s="2"/>
      <c r="W370" s="2"/>
      <c r="X370" s="2"/>
      <c r="Y370" s="2"/>
      <c r="Z370" s="2"/>
      <c r="AA370" s="2"/>
    </row>
    <row r="371" spans="1:27" ht="18.600000000000001">
      <c r="A371" s="28"/>
      <c r="B371" s="26"/>
      <c r="C371" s="26"/>
      <c r="D371" s="26"/>
      <c r="E371" s="2"/>
      <c r="F371" s="2"/>
      <c r="G371" s="2"/>
      <c r="H371" s="2"/>
      <c r="I371" s="2"/>
      <c r="J371" s="2"/>
      <c r="K371" s="2"/>
      <c r="L371" s="2"/>
      <c r="M371" s="2"/>
      <c r="N371" s="2"/>
      <c r="O371" s="2"/>
      <c r="P371" s="2"/>
      <c r="Q371" s="2"/>
      <c r="R371" s="2"/>
      <c r="S371" s="2"/>
      <c r="T371" s="2"/>
      <c r="U371" s="2"/>
      <c r="V371" s="2"/>
      <c r="W371" s="2"/>
      <c r="X371" s="2"/>
      <c r="Y371" s="2"/>
      <c r="Z371" s="2"/>
      <c r="AA371" s="2"/>
    </row>
    <row r="372" spans="1:27" ht="18.600000000000001">
      <c r="A372" s="28"/>
      <c r="B372" s="26"/>
      <c r="C372" s="26"/>
      <c r="D372" s="26"/>
      <c r="E372" s="2"/>
      <c r="F372" s="2"/>
      <c r="G372" s="2"/>
      <c r="H372" s="2"/>
      <c r="I372" s="2"/>
      <c r="J372" s="2"/>
      <c r="K372" s="2"/>
      <c r="L372" s="2"/>
      <c r="M372" s="2"/>
      <c r="N372" s="2"/>
      <c r="O372" s="2"/>
      <c r="P372" s="2"/>
      <c r="Q372" s="2"/>
      <c r="R372" s="2"/>
      <c r="S372" s="2"/>
      <c r="T372" s="2"/>
      <c r="U372" s="2"/>
      <c r="V372" s="2"/>
      <c r="W372" s="2"/>
      <c r="X372" s="2"/>
      <c r="Y372" s="2"/>
      <c r="Z372" s="2"/>
      <c r="AA372" s="2"/>
    </row>
    <row r="373" spans="1:27" ht="18.600000000000001">
      <c r="A373" s="28"/>
      <c r="B373" s="26"/>
      <c r="C373" s="26"/>
      <c r="D373" s="26"/>
      <c r="E373" s="2"/>
      <c r="F373" s="2"/>
      <c r="G373" s="2"/>
      <c r="H373" s="2"/>
      <c r="I373" s="2"/>
      <c r="J373" s="2"/>
      <c r="K373" s="2"/>
      <c r="L373" s="2"/>
      <c r="M373" s="2"/>
      <c r="N373" s="2"/>
      <c r="O373" s="2"/>
      <c r="P373" s="2"/>
      <c r="Q373" s="2"/>
      <c r="R373" s="2"/>
      <c r="S373" s="2"/>
      <c r="T373" s="2"/>
      <c r="U373" s="2"/>
      <c r="V373" s="2"/>
      <c r="W373" s="2"/>
      <c r="X373" s="2"/>
      <c r="Y373" s="2"/>
      <c r="Z373" s="2"/>
      <c r="AA373" s="2"/>
    </row>
    <row r="374" spans="1:27" ht="18.600000000000001">
      <c r="A374" s="28"/>
      <c r="B374" s="26"/>
      <c r="C374" s="26"/>
      <c r="D374" s="26"/>
      <c r="E374" s="2"/>
      <c r="F374" s="2"/>
      <c r="G374" s="2"/>
      <c r="H374" s="2"/>
      <c r="I374" s="2"/>
      <c r="J374" s="2"/>
      <c r="K374" s="2"/>
      <c r="L374" s="2"/>
      <c r="M374" s="2"/>
      <c r="N374" s="2"/>
      <c r="O374" s="2"/>
      <c r="P374" s="2"/>
      <c r="Q374" s="2"/>
      <c r="R374" s="2"/>
      <c r="S374" s="2"/>
      <c r="T374" s="2"/>
      <c r="U374" s="2"/>
      <c r="V374" s="2"/>
      <c r="W374" s="2"/>
      <c r="X374" s="2"/>
      <c r="Y374" s="2"/>
      <c r="Z374" s="2"/>
      <c r="AA374" s="2"/>
    </row>
    <row r="375" spans="1:27" ht="18.600000000000001">
      <c r="A375" s="28"/>
      <c r="B375" s="26"/>
      <c r="C375" s="26"/>
      <c r="D375" s="26"/>
      <c r="E375" s="2"/>
      <c r="F375" s="2"/>
      <c r="G375" s="2"/>
      <c r="H375" s="2"/>
      <c r="I375" s="2"/>
      <c r="J375" s="2"/>
      <c r="K375" s="2"/>
      <c r="L375" s="2"/>
      <c r="M375" s="2"/>
      <c r="N375" s="2"/>
      <c r="O375" s="2"/>
      <c r="P375" s="2"/>
      <c r="Q375" s="2"/>
      <c r="R375" s="2"/>
      <c r="S375" s="2"/>
      <c r="T375" s="2"/>
      <c r="U375" s="2"/>
      <c r="V375" s="2"/>
      <c r="W375" s="2"/>
      <c r="X375" s="2"/>
      <c r="Y375" s="2"/>
      <c r="Z375" s="2"/>
      <c r="AA375" s="2"/>
    </row>
    <row r="376" spans="1:27" ht="18.600000000000001">
      <c r="A376" s="28"/>
      <c r="B376" s="26"/>
      <c r="C376" s="26"/>
      <c r="D376" s="26"/>
      <c r="E376" s="2"/>
      <c r="F376" s="2"/>
      <c r="G376" s="2"/>
      <c r="H376" s="2"/>
      <c r="I376" s="2"/>
      <c r="J376" s="2"/>
      <c r="K376" s="2"/>
      <c r="L376" s="2"/>
      <c r="M376" s="2"/>
      <c r="N376" s="2"/>
      <c r="O376" s="2"/>
      <c r="P376" s="2"/>
      <c r="Q376" s="2"/>
      <c r="R376" s="2"/>
      <c r="S376" s="2"/>
      <c r="T376" s="2"/>
      <c r="U376" s="2"/>
      <c r="V376" s="2"/>
      <c r="W376" s="2"/>
      <c r="X376" s="2"/>
      <c r="Y376" s="2"/>
      <c r="Z376" s="2"/>
      <c r="AA376" s="2"/>
    </row>
    <row r="377" spans="1:27" ht="18.600000000000001">
      <c r="A377" s="28"/>
      <c r="B377" s="26"/>
      <c r="C377" s="26"/>
      <c r="D377" s="26"/>
      <c r="E377" s="2"/>
      <c r="F377" s="2"/>
      <c r="G377" s="2"/>
      <c r="H377" s="2"/>
      <c r="I377" s="2"/>
      <c r="J377" s="2"/>
      <c r="K377" s="2"/>
      <c r="L377" s="2"/>
      <c r="M377" s="2"/>
      <c r="N377" s="2"/>
      <c r="O377" s="2"/>
      <c r="P377" s="2"/>
      <c r="Q377" s="2"/>
      <c r="R377" s="2"/>
      <c r="S377" s="2"/>
      <c r="T377" s="2"/>
      <c r="U377" s="2"/>
      <c r="V377" s="2"/>
      <c r="W377" s="2"/>
      <c r="X377" s="2"/>
      <c r="Y377" s="2"/>
      <c r="Z377" s="2"/>
      <c r="AA377" s="2"/>
    </row>
    <row r="378" spans="1:27" ht="18.600000000000001">
      <c r="A378" s="28"/>
      <c r="B378" s="26"/>
      <c r="C378" s="26"/>
      <c r="D378" s="26"/>
      <c r="E378" s="2"/>
      <c r="F378" s="2"/>
      <c r="G378" s="2"/>
      <c r="H378" s="2"/>
      <c r="I378" s="2"/>
      <c r="J378" s="2"/>
      <c r="K378" s="2"/>
      <c r="L378" s="2"/>
      <c r="M378" s="2"/>
      <c r="N378" s="2"/>
      <c r="O378" s="2"/>
      <c r="P378" s="2"/>
      <c r="Q378" s="2"/>
      <c r="R378" s="2"/>
      <c r="S378" s="2"/>
      <c r="T378" s="2"/>
      <c r="U378" s="2"/>
      <c r="V378" s="2"/>
      <c r="W378" s="2"/>
      <c r="X378" s="2"/>
      <c r="Y378" s="2"/>
      <c r="Z378" s="2"/>
      <c r="AA378" s="2"/>
    </row>
    <row r="379" spans="1:27" ht="18.600000000000001">
      <c r="A379" s="28"/>
      <c r="B379" s="26"/>
      <c r="C379" s="26"/>
      <c r="D379" s="26"/>
      <c r="E379" s="2"/>
      <c r="F379" s="2"/>
      <c r="G379" s="2"/>
      <c r="H379" s="2"/>
      <c r="I379" s="2"/>
      <c r="J379" s="2"/>
      <c r="K379" s="2"/>
      <c r="L379" s="2"/>
      <c r="M379" s="2"/>
      <c r="N379" s="2"/>
      <c r="O379" s="2"/>
      <c r="P379" s="2"/>
      <c r="Q379" s="2"/>
      <c r="R379" s="2"/>
      <c r="S379" s="2"/>
      <c r="T379" s="2"/>
      <c r="U379" s="2"/>
      <c r="V379" s="2"/>
      <c r="W379" s="2"/>
      <c r="X379" s="2"/>
      <c r="Y379" s="2"/>
      <c r="Z379" s="2"/>
      <c r="AA379" s="2"/>
    </row>
    <row r="380" spans="1:27" ht="18.600000000000001">
      <c r="A380" s="28"/>
      <c r="B380" s="26"/>
      <c r="C380" s="26"/>
      <c r="D380" s="26"/>
      <c r="E380" s="2"/>
      <c r="F380" s="2"/>
      <c r="G380" s="2"/>
      <c r="H380" s="2"/>
      <c r="I380" s="2"/>
      <c r="J380" s="2"/>
      <c r="K380" s="2"/>
      <c r="L380" s="2"/>
      <c r="M380" s="2"/>
      <c r="N380" s="2"/>
      <c r="O380" s="2"/>
      <c r="P380" s="2"/>
      <c r="Q380" s="2"/>
      <c r="R380" s="2"/>
      <c r="S380" s="2"/>
      <c r="T380" s="2"/>
      <c r="U380" s="2"/>
      <c r="V380" s="2"/>
      <c r="W380" s="2"/>
      <c r="X380" s="2"/>
      <c r="Y380" s="2"/>
      <c r="Z380" s="2"/>
      <c r="AA380" s="2"/>
    </row>
    <row r="381" spans="1:27" ht="18.600000000000001">
      <c r="A381" s="28"/>
      <c r="B381" s="26"/>
      <c r="C381" s="26"/>
      <c r="D381" s="26"/>
      <c r="E381" s="2"/>
      <c r="F381" s="2"/>
      <c r="G381" s="2"/>
      <c r="H381" s="2"/>
      <c r="I381" s="2"/>
      <c r="J381" s="2"/>
      <c r="K381" s="2"/>
      <c r="L381" s="2"/>
      <c r="M381" s="2"/>
      <c r="N381" s="2"/>
      <c r="O381" s="2"/>
      <c r="P381" s="2"/>
      <c r="Q381" s="2"/>
      <c r="R381" s="2"/>
      <c r="S381" s="2"/>
      <c r="T381" s="2"/>
      <c r="U381" s="2"/>
      <c r="V381" s="2"/>
      <c r="W381" s="2"/>
      <c r="X381" s="2"/>
      <c r="Y381" s="2"/>
      <c r="Z381" s="2"/>
      <c r="AA381" s="2"/>
    </row>
    <row r="382" spans="1:27" ht="18.600000000000001">
      <c r="A382" s="28"/>
      <c r="B382" s="26"/>
      <c r="C382" s="26"/>
      <c r="D382" s="26"/>
      <c r="E382" s="2"/>
      <c r="F382" s="2"/>
      <c r="G382" s="2"/>
      <c r="H382" s="2"/>
      <c r="I382" s="2"/>
      <c r="J382" s="2"/>
      <c r="K382" s="2"/>
      <c r="L382" s="2"/>
      <c r="M382" s="2"/>
      <c r="N382" s="2"/>
      <c r="O382" s="2"/>
      <c r="P382" s="2"/>
      <c r="Q382" s="2"/>
      <c r="R382" s="2"/>
      <c r="S382" s="2"/>
      <c r="T382" s="2"/>
      <c r="U382" s="2"/>
      <c r="V382" s="2"/>
      <c r="W382" s="2"/>
      <c r="X382" s="2"/>
      <c r="Y382" s="2"/>
      <c r="Z382" s="2"/>
      <c r="AA382" s="2"/>
    </row>
    <row r="383" spans="1:27" ht="18.600000000000001">
      <c r="A383" s="28"/>
      <c r="B383" s="26"/>
      <c r="C383" s="26"/>
      <c r="D383" s="26"/>
      <c r="E383" s="2"/>
      <c r="F383" s="2"/>
      <c r="G383" s="2"/>
      <c r="H383" s="2"/>
      <c r="I383" s="2"/>
      <c r="J383" s="2"/>
      <c r="K383" s="2"/>
      <c r="L383" s="2"/>
      <c r="M383" s="2"/>
      <c r="N383" s="2"/>
      <c r="O383" s="2"/>
      <c r="P383" s="2"/>
      <c r="Q383" s="2"/>
      <c r="R383" s="2"/>
      <c r="S383" s="2"/>
      <c r="T383" s="2"/>
      <c r="U383" s="2"/>
      <c r="V383" s="2"/>
      <c r="W383" s="2"/>
      <c r="X383" s="2"/>
      <c r="Y383" s="2"/>
      <c r="Z383" s="2"/>
      <c r="AA383" s="2"/>
    </row>
    <row r="384" spans="1:27" ht="18.600000000000001">
      <c r="A384" s="28"/>
      <c r="B384" s="26"/>
      <c r="C384" s="26"/>
      <c r="D384" s="26"/>
      <c r="E384" s="2"/>
      <c r="F384" s="2"/>
      <c r="G384" s="2"/>
      <c r="H384" s="2"/>
      <c r="I384" s="2"/>
      <c r="J384" s="2"/>
      <c r="K384" s="2"/>
      <c r="L384" s="2"/>
      <c r="M384" s="2"/>
      <c r="N384" s="2"/>
      <c r="O384" s="2"/>
      <c r="P384" s="2"/>
      <c r="Q384" s="2"/>
      <c r="R384" s="2"/>
      <c r="S384" s="2"/>
      <c r="T384" s="2"/>
      <c r="U384" s="2"/>
      <c r="V384" s="2"/>
      <c r="W384" s="2"/>
      <c r="X384" s="2"/>
      <c r="Y384" s="2"/>
      <c r="Z384" s="2"/>
      <c r="AA384" s="2"/>
    </row>
    <row r="385" spans="1:27" ht="18.600000000000001">
      <c r="A385" s="28"/>
      <c r="B385" s="26"/>
      <c r="C385" s="26"/>
      <c r="D385" s="26"/>
      <c r="E385" s="2"/>
      <c r="F385" s="2"/>
      <c r="G385" s="2"/>
      <c r="H385" s="2"/>
      <c r="I385" s="2"/>
      <c r="J385" s="2"/>
      <c r="K385" s="2"/>
      <c r="L385" s="2"/>
      <c r="M385" s="2"/>
      <c r="N385" s="2"/>
      <c r="O385" s="2"/>
      <c r="P385" s="2"/>
      <c r="Q385" s="2"/>
      <c r="R385" s="2"/>
      <c r="S385" s="2"/>
      <c r="T385" s="2"/>
      <c r="U385" s="2"/>
      <c r="V385" s="2"/>
      <c r="W385" s="2"/>
      <c r="X385" s="2"/>
      <c r="Y385" s="2"/>
      <c r="Z385" s="2"/>
      <c r="AA385" s="2"/>
    </row>
    <row r="386" spans="1:27" ht="18.600000000000001">
      <c r="A386" s="28"/>
      <c r="B386" s="26"/>
      <c r="C386" s="26"/>
      <c r="D386" s="26"/>
      <c r="E386" s="2"/>
      <c r="F386" s="2"/>
      <c r="G386" s="2"/>
      <c r="H386" s="2"/>
      <c r="I386" s="2"/>
      <c r="J386" s="2"/>
      <c r="K386" s="2"/>
      <c r="L386" s="2"/>
      <c r="M386" s="2"/>
      <c r="N386" s="2"/>
      <c r="O386" s="2"/>
      <c r="P386" s="2"/>
      <c r="Q386" s="2"/>
      <c r="R386" s="2"/>
      <c r="S386" s="2"/>
      <c r="T386" s="2"/>
      <c r="U386" s="2"/>
      <c r="V386" s="2"/>
      <c r="W386" s="2"/>
      <c r="X386" s="2"/>
      <c r="Y386" s="2"/>
      <c r="Z386" s="2"/>
      <c r="AA386" s="2"/>
    </row>
    <row r="387" spans="1:27" ht="18.600000000000001">
      <c r="A387" s="28"/>
      <c r="B387" s="26"/>
      <c r="C387" s="26"/>
      <c r="D387" s="26"/>
      <c r="E387" s="2"/>
      <c r="F387" s="2"/>
      <c r="G387" s="2"/>
      <c r="H387" s="2"/>
      <c r="I387" s="2"/>
      <c r="J387" s="2"/>
      <c r="K387" s="2"/>
      <c r="L387" s="2"/>
      <c r="M387" s="2"/>
      <c r="N387" s="2"/>
      <c r="O387" s="2"/>
      <c r="P387" s="2"/>
      <c r="Q387" s="2"/>
      <c r="R387" s="2"/>
      <c r="S387" s="2"/>
      <c r="T387" s="2"/>
      <c r="U387" s="2"/>
      <c r="V387" s="2"/>
      <c r="W387" s="2"/>
      <c r="X387" s="2"/>
      <c r="Y387" s="2"/>
      <c r="Z387" s="2"/>
      <c r="AA387" s="2"/>
    </row>
    <row r="388" spans="1:27" ht="18.600000000000001">
      <c r="A388" s="28"/>
      <c r="B388" s="26"/>
      <c r="C388" s="26"/>
      <c r="D388" s="26"/>
      <c r="E388" s="2"/>
      <c r="F388" s="2"/>
      <c r="G388" s="2"/>
      <c r="H388" s="2"/>
      <c r="I388" s="2"/>
      <c r="J388" s="2"/>
      <c r="K388" s="2"/>
      <c r="L388" s="2"/>
      <c r="M388" s="2"/>
      <c r="N388" s="2"/>
      <c r="O388" s="2"/>
      <c r="P388" s="2"/>
      <c r="Q388" s="2"/>
      <c r="R388" s="2"/>
      <c r="S388" s="2"/>
      <c r="T388" s="2"/>
      <c r="U388" s="2"/>
      <c r="V388" s="2"/>
      <c r="W388" s="2"/>
      <c r="X388" s="2"/>
      <c r="Y388" s="2"/>
      <c r="Z388" s="2"/>
      <c r="AA388" s="2"/>
    </row>
    <row r="389" spans="1:27" ht="18.600000000000001">
      <c r="A389" s="28"/>
      <c r="B389" s="26"/>
      <c r="C389" s="26"/>
      <c r="D389" s="26"/>
      <c r="E389" s="2"/>
      <c r="F389" s="2"/>
      <c r="G389" s="2"/>
      <c r="H389" s="2"/>
      <c r="I389" s="2"/>
      <c r="J389" s="2"/>
      <c r="K389" s="2"/>
      <c r="L389" s="2"/>
      <c r="M389" s="2"/>
      <c r="N389" s="2"/>
      <c r="O389" s="2"/>
      <c r="P389" s="2"/>
      <c r="Q389" s="2"/>
      <c r="R389" s="2"/>
      <c r="S389" s="2"/>
      <c r="T389" s="2"/>
      <c r="U389" s="2"/>
      <c r="V389" s="2"/>
      <c r="W389" s="2"/>
      <c r="X389" s="2"/>
      <c r="Y389" s="2"/>
      <c r="Z389" s="2"/>
      <c r="AA389" s="2"/>
    </row>
    <row r="390" spans="1:27" ht="18.600000000000001">
      <c r="A390" s="28"/>
      <c r="B390" s="26"/>
      <c r="C390" s="26"/>
      <c r="D390" s="26"/>
      <c r="E390" s="2"/>
      <c r="F390" s="2"/>
      <c r="G390" s="2"/>
      <c r="H390" s="2"/>
      <c r="I390" s="2"/>
      <c r="J390" s="2"/>
      <c r="K390" s="2"/>
      <c r="L390" s="2"/>
      <c r="M390" s="2"/>
      <c r="N390" s="2"/>
      <c r="O390" s="2"/>
      <c r="P390" s="2"/>
      <c r="Q390" s="2"/>
      <c r="R390" s="2"/>
      <c r="S390" s="2"/>
      <c r="T390" s="2"/>
      <c r="U390" s="2"/>
      <c r="V390" s="2"/>
      <c r="W390" s="2"/>
      <c r="X390" s="2"/>
      <c r="Y390" s="2"/>
      <c r="Z390" s="2"/>
      <c r="AA390" s="2"/>
    </row>
    <row r="391" spans="1:27" ht="18.600000000000001">
      <c r="A391" s="28"/>
      <c r="B391" s="26"/>
      <c r="C391" s="26"/>
      <c r="D391" s="26"/>
      <c r="E391" s="2"/>
      <c r="F391" s="2"/>
      <c r="G391" s="2"/>
      <c r="H391" s="2"/>
      <c r="I391" s="2"/>
      <c r="J391" s="2"/>
      <c r="K391" s="2"/>
      <c r="L391" s="2"/>
      <c r="M391" s="2"/>
      <c r="N391" s="2"/>
      <c r="O391" s="2"/>
      <c r="P391" s="2"/>
      <c r="Q391" s="2"/>
      <c r="R391" s="2"/>
      <c r="S391" s="2"/>
      <c r="T391" s="2"/>
      <c r="U391" s="2"/>
      <c r="V391" s="2"/>
      <c r="W391" s="2"/>
      <c r="X391" s="2"/>
      <c r="Y391" s="2"/>
      <c r="Z391" s="2"/>
      <c r="AA391" s="2"/>
    </row>
    <row r="392" spans="1:27" ht="18.600000000000001">
      <c r="A392" s="28"/>
      <c r="B392" s="26"/>
      <c r="C392" s="26"/>
      <c r="D392" s="26"/>
      <c r="E392" s="2"/>
      <c r="F392" s="2"/>
      <c r="G392" s="2"/>
      <c r="H392" s="2"/>
      <c r="I392" s="2"/>
      <c r="J392" s="2"/>
      <c r="K392" s="2"/>
      <c r="L392" s="2"/>
      <c r="M392" s="2"/>
      <c r="N392" s="2"/>
      <c r="O392" s="2"/>
      <c r="P392" s="2"/>
      <c r="Q392" s="2"/>
      <c r="R392" s="2"/>
      <c r="S392" s="2"/>
      <c r="T392" s="2"/>
      <c r="U392" s="2"/>
      <c r="V392" s="2"/>
      <c r="W392" s="2"/>
      <c r="X392" s="2"/>
      <c r="Y392" s="2"/>
      <c r="Z392" s="2"/>
      <c r="AA392" s="2"/>
    </row>
    <row r="393" spans="1:27" ht="18.600000000000001">
      <c r="A393" s="28"/>
      <c r="B393" s="26"/>
      <c r="C393" s="26"/>
      <c r="D393" s="26"/>
      <c r="E393" s="2"/>
      <c r="F393" s="2"/>
      <c r="G393" s="2"/>
      <c r="H393" s="2"/>
      <c r="I393" s="2"/>
      <c r="J393" s="2"/>
      <c r="K393" s="2"/>
      <c r="L393" s="2"/>
      <c r="M393" s="2"/>
      <c r="N393" s="2"/>
      <c r="O393" s="2"/>
      <c r="P393" s="2"/>
      <c r="Q393" s="2"/>
      <c r="R393" s="2"/>
      <c r="S393" s="2"/>
      <c r="T393" s="2"/>
      <c r="U393" s="2"/>
      <c r="V393" s="2"/>
      <c r="W393" s="2"/>
      <c r="X393" s="2"/>
      <c r="Y393" s="2"/>
      <c r="Z393" s="2"/>
      <c r="AA393" s="2"/>
    </row>
    <row r="394" spans="1:27" ht="18.600000000000001">
      <c r="A394" s="28"/>
      <c r="B394" s="26"/>
      <c r="C394" s="26"/>
      <c r="D394" s="26"/>
      <c r="E394" s="2"/>
      <c r="F394" s="2"/>
      <c r="G394" s="2"/>
      <c r="H394" s="2"/>
      <c r="I394" s="2"/>
      <c r="J394" s="2"/>
      <c r="K394" s="2"/>
      <c r="L394" s="2"/>
      <c r="M394" s="2"/>
      <c r="N394" s="2"/>
      <c r="O394" s="2"/>
      <c r="P394" s="2"/>
      <c r="Q394" s="2"/>
      <c r="R394" s="2"/>
      <c r="S394" s="2"/>
      <c r="T394" s="2"/>
      <c r="U394" s="2"/>
      <c r="V394" s="2"/>
      <c r="W394" s="2"/>
      <c r="X394" s="2"/>
      <c r="Y394" s="2"/>
      <c r="Z394" s="2"/>
      <c r="AA394" s="2"/>
    </row>
    <row r="395" spans="1:27" ht="18.600000000000001">
      <c r="A395" s="28"/>
      <c r="B395" s="26"/>
      <c r="C395" s="26"/>
      <c r="D395" s="26"/>
      <c r="E395" s="2"/>
      <c r="F395" s="2"/>
      <c r="G395" s="2"/>
      <c r="H395" s="2"/>
      <c r="I395" s="2"/>
      <c r="J395" s="2"/>
      <c r="K395" s="2"/>
      <c r="L395" s="2"/>
      <c r="M395" s="2"/>
      <c r="N395" s="2"/>
      <c r="O395" s="2"/>
      <c r="P395" s="2"/>
      <c r="Q395" s="2"/>
      <c r="R395" s="2"/>
      <c r="S395" s="2"/>
      <c r="T395" s="2"/>
      <c r="U395" s="2"/>
      <c r="V395" s="2"/>
      <c r="W395" s="2"/>
      <c r="X395" s="2"/>
      <c r="Y395" s="2"/>
      <c r="Z395" s="2"/>
      <c r="AA395" s="2"/>
    </row>
    <row r="396" spans="1:27" ht="18.600000000000001">
      <c r="A396" s="28"/>
      <c r="B396" s="26"/>
      <c r="C396" s="26"/>
      <c r="D396" s="26"/>
      <c r="E396" s="2"/>
      <c r="F396" s="2"/>
      <c r="G396" s="2"/>
      <c r="H396" s="2"/>
      <c r="I396" s="2"/>
      <c r="J396" s="2"/>
      <c r="K396" s="2"/>
      <c r="L396" s="2"/>
      <c r="M396" s="2"/>
      <c r="N396" s="2"/>
      <c r="O396" s="2"/>
      <c r="P396" s="2"/>
      <c r="Q396" s="2"/>
      <c r="R396" s="2"/>
      <c r="S396" s="2"/>
      <c r="T396" s="2"/>
      <c r="U396" s="2"/>
      <c r="V396" s="2"/>
      <c r="W396" s="2"/>
      <c r="X396" s="2"/>
      <c r="Y396" s="2"/>
      <c r="Z396" s="2"/>
      <c r="AA396" s="2"/>
    </row>
    <row r="397" spans="1:27" ht="18.600000000000001">
      <c r="A397" s="28"/>
      <c r="B397" s="26"/>
      <c r="C397" s="26"/>
      <c r="D397" s="26"/>
      <c r="E397" s="2"/>
      <c r="F397" s="2"/>
      <c r="G397" s="2"/>
      <c r="H397" s="2"/>
      <c r="I397" s="2"/>
      <c r="J397" s="2"/>
      <c r="K397" s="2"/>
      <c r="L397" s="2"/>
      <c r="M397" s="2"/>
      <c r="N397" s="2"/>
      <c r="O397" s="2"/>
      <c r="P397" s="2"/>
      <c r="Q397" s="2"/>
      <c r="R397" s="2"/>
      <c r="S397" s="2"/>
      <c r="T397" s="2"/>
      <c r="U397" s="2"/>
      <c r="V397" s="2"/>
      <c r="W397" s="2"/>
      <c r="X397" s="2"/>
      <c r="Y397" s="2"/>
      <c r="Z397" s="2"/>
      <c r="AA397" s="2"/>
    </row>
    <row r="398" spans="1:27" ht="18.600000000000001">
      <c r="A398" s="28"/>
      <c r="B398" s="26"/>
      <c r="C398" s="26"/>
      <c r="D398" s="26"/>
      <c r="E398" s="2"/>
      <c r="F398" s="2"/>
      <c r="G398" s="2"/>
      <c r="H398" s="2"/>
      <c r="I398" s="2"/>
      <c r="J398" s="2"/>
      <c r="K398" s="2"/>
      <c r="L398" s="2"/>
      <c r="M398" s="2"/>
      <c r="N398" s="2"/>
      <c r="O398" s="2"/>
      <c r="P398" s="2"/>
      <c r="Q398" s="2"/>
      <c r="R398" s="2"/>
      <c r="S398" s="2"/>
      <c r="T398" s="2"/>
      <c r="U398" s="2"/>
      <c r="V398" s="2"/>
      <c r="W398" s="2"/>
      <c r="X398" s="2"/>
      <c r="Y398" s="2"/>
      <c r="Z398" s="2"/>
      <c r="AA398" s="2"/>
    </row>
    <row r="399" spans="1:27" ht="18.600000000000001">
      <c r="A399" s="28"/>
      <c r="B399" s="26"/>
      <c r="C399" s="26"/>
      <c r="D399" s="26"/>
      <c r="E399" s="2"/>
      <c r="F399" s="2"/>
      <c r="G399" s="2"/>
      <c r="H399" s="2"/>
      <c r="I399" s="2"/>
      <c r="J399" s="2"/>
      <c r="K399" s="2"/>
      <c r="L399" s="2"/>
      <c r="M399" s="2"/>
      <c r="N399" s="2"/>
      <c r="O399" s="2"/>
      <c r="P399" s="2"/>
      <c r="Q399" s="2"/>
      <c r="R399" s="2"/>
      <c r="S399" s="2"/>
      <c r="T399" s="2"/>
      <c r="U399" s="2"/>
      <c r="V399" s="2"/>
      <c r="W399" s="2"/>
      <c r="X399" s="2"/>
      <c r="Y399" s="2"/>
      <c r="Z399" s="2"/>
      <c r="AA399" s="2"/>
    </row>
    <row r="400" spans="1:27" ht="18.600000000000001">
      <c r="A400" s="28"/>
      <c r="B400" s="26"/>
      <c r="C400" s="26"/>
      <c r="D400" s="26"/>
      <c r="E400" s="2"/>
      <c r="F400" s="2"/>
      <c r="G400" s="2"/>
      <c r="H400" s="2"/>
      <c r="I400" s="2"/>
      <c r="J400" s="2"/>
      <c r="K400" s="2"/>
      <c r="L400" s="2"/>
      <c r="M400" s="2"/>
      <c r="N400" s="2"/>
      <c r="O400" s="2"/>
      <c r="P400" s="2"/>
      <c r="Q400" s="2"/>
      <c r="R400" s="2"/>
      <c r="S400" s="2"/>
      <c r="T400" s="2"/>
      <c r="U400" s="2"/>
      <c r="V400" s="2"/>
      <c r="W400" s="2"/>
      <c r="X400" s="2"/>
      <c r="Y400" s="2"/>
      <c r="Z400" s="2"/>
      <c r="AA400" s="2"/>
    </row>
    <row r="401" spans="1:27" ht="18.600000000000001">
      <c r="A401" s="28"/>
      <c r="B401" s="26"/>
      <c r="C401" s="26"/>
      <c r="D401" s="26"/>
      <c r="E401" s="2"/>
      <c r="F401" s="2"/>
      <c r="G401" s="2"/>
      <c r="H401" s="2"/>
      <c r="I401" s="2"/>
      <c r="J401" s="2"/>
      <c r="K401" s="2"/>
      <c r="L401" s="2"/>
      <c r="M401" s="2"/>
      <c r="N401" s="2"/>
      <c r="O401" s="2"/>
      <c r="P401" s="2"/>
      <c r="Q401" s="2"/>
      <c r="R401" s="2"/>
      <c r="S401" s="2"/>
      <c r="T401" s="2"/>
      <c r="U401" s="2"/>
      <c r="V401" s="2"/>
      <c r="W401" s="2"/>
      <c r="X401" s="2"/>
      <c r="Y401" s="2"/>
      <c r="Z401" s="2"/>
      <c r="AA401" s="2"/>
    </row>
    <row r="402" spans="1:27" ht="18.600000000000001">
      <c r="A402" s="28"/>
      <c r="B402" s="26"/>
      <c r="C402" s="26"/>
      <c r="D402" s="26"/>
      <c r="E402" s="2"/>
      <c r="F402" s="2"/>
      <c r="G402" s="2"/>
      <c r="H402" s="2"/>
      <c r="I402" s="2"/>
      <c r="J402" s="2"/>
      <c r="K402" s="2"/>
      <c r="L402" s="2"/>
      <c r="M402" s="2"/>
      <c r="N402" s="2"/>
      <c r="O402" s="2"/>
      <c r="P402" s="2"/>
      <c r="Q402" s="2"/>
      <c r="R402" s="2"/>
      <c r="S402" s="2"/>
      <c r="T402" s="2"/>
      <c r="U402" s="2"/>
      <c r="V402" s="2"/>
      <c r="W402" s="2"/>
      <c r="X402" s="2"/>
      <c r="Y402" s="2"/>
      <c r="Z402" s="2"/>
      <c r="AA402" s="2"/>
    </row>
    <row r="403" spans="1:27" ht="18.600000000000001">
      <c r="A403" s="28"/>
      <c r="B403" s="26"/>
      <c r="C403" s="26"/>
      <c r="D403" s="26"/>
      <c r="E403" s="2"/>
      <c r="F403" s="2"/>
      <c r="G403" s="2"/>
      <c r="H403" s="2"/>
      <c r="I403" s="2"/>
      <c r="J403" s="2"/>
      <c r="K403" s="2"/>
      <c r="L403" s="2"/>
      <c r="M403" s="2"/>
      <c r="N403" s="2"/>
      <c r="O403" s="2"/>
      <c r="P403" s="2"/>
      <c r="Q403" s="2"/>
      <c r="R403" s="2"/>
      <c r="S403" s="2"/>
      <c r="T403" s="2"/>
      <c r="U403" s="2"/>
      <c r="V403" s="2"/>
      <c r="W403" s="2"/>
      <c r="X403" s="2"/>
      <c r="Y403" s="2"/>
      <c r="Z403" s="2"/>
      <c r="AA403" s="2"/>
    </row>
    <row r="404" spans="1:27" ht="18.600000000000001">
      <c r="A404" s="28"/>
      <c r="B404" s="26"/>
      <c r="C404" s="26"/>
      <c r="D404" s="26"/>
      <c r="E404" s="2"/>
      <c r="F404" s="2"/>
      <c r="G404" s="2"/>
      <c r="H404" s="2"/>
      <c r="I404" s="2"/>
      <c r="J404" s="2"/>
      <c r="K404" s="2"/>
      <c r="L404" s="2"/>
      <c r="M404" s="2"/>
      <c r="N404" s="2"/>
      <c r="O404" s="2"/>
      <c r="P404" s="2"/>
      <c r="Q404" s="2"/>
      <c r="R404" s="2"/>
      <c r="S404" s="2"/>
      <c r="T404" s="2"/>
      <c r="U404" s="2"/>
      <c r="V404" s="2"/>
      <c r="W404" s="2"/>
      <c r="X404" s="2"/>
      <c r="Y404" s="2"/>
      <c r="Z404" s="2"/>
      <c r="AA404" s="2"/>
    </row>
    <row r="405" spans="1:27" ht="18.600000000000001">
      <c r="A405" s="28"/>
      <c r="B405" s="26"/>
      <c r="C405" s="26"/>
      <c r="D405" s="26"/>
      <c r="E405" s="2"/>
      <c r="F405" s="2"/>
      <c r="G405" s="2"/>
      <c r="H405" s="2"/>
      <c r="I405" s="2"/>
      <c r="J405" s="2"/>
      <c r="K405" s="2"/>
      <c r="L405" s="2"/>
      <c r="M405" s="2"/>
      <c r="N405" s="2"/>
      <c r="O405" s="2"/>
      <c r="P405" s="2"/>
      <c r="Q405" s="2"/>
      <c r="R405" s="2"/>
      <c r="S405" s="2"/>
      <c r="T405" s="2"/>
      <c r="U405" s="2"/>
      <c r="V405" s="2"/>
      <c r="W405" s="2"/>
      <c r="X405" s="2"/>
      <c r="Y405" s="2"/>
      <c r="Z405" s="2"/>
      <c r="AA405" s="2"/>
    </row>
    <row r="406" spans="1:27" ht="18.600000000000001">
      <c r="A406" s="28"/>
      <c r="B406" s="26"/>
      <c r="C406" s="26"/>
      <c r="D406" s="26"/>
      <c r="E406" s="2"/>
      <c r="F406" s="2"/>
      <c r="G406" s="2"/>
      <c r="H406" s="2"/>
      <c r="I406" s="2"/>
      <c r="J406" s="2"/>
      <c r="K406" s="2"/>
      <c r="L406" s="2"/>
      <c r="M406" s="2"/>
      <c r="N406" s="2"/>
      <c r="O406" s="2"/>
      <c r="P406" s="2"/>
      <c r="Q406" s="2"/>
      <c r="R406" s="2"/>
      <c r="S406" s="2"/>
      <c r="T406" s="2"/>
      <c r="U406" s="2"/>
      <c r="V406" s="2"/>
      <c r="W406" s="2"/>
      <c r="X406" s="2"/>
      <c r="Y406" s="2"/>
      <c r="Z406" s="2"/>
      <c r="AA406" s="2"/>
    </row>
    <row r="407" spans="1:27" ht="18.600000000000001">
      <c r="A407" s="28"/>
      <c r="B407" s="26"/>
      <c r="C407" s="26"/>
      <c r="D407" s="26"/>
      <c r="E407" s="2"/>
      <c r="F407" s="2"/>
      <c r="G407" s="2"/>
      <c r="H407" s="2"/>
      <c r="I407" s="2"/>
      <c r="J407" s="2"/>
      <c r="K407" s="2"/>
      <c r="L407" s="2"/>
      <c r="M407" s="2"/>
      <c r="N407" s="2"/>
      <c r="O407" s="2"/>
      <c r="P407" s="2"/>
      <c r="Q407" s="2"/>
      <c r="R407" s="2"/>
      <c r="S407" s="2"/>
      <c r="T407" s="2"/>
      <c r="U407" s="2"/>
      <c r="V407" s="2"/>
      <c r="W407" s="2"/>
      <c r="X407" s="2"/>
      <c r="Y407" s="2"/>
      <c r="Z407" s="2"/>
      <c r="AA407" s="2"/>
    </row>
    <row r="408" spans="1:27" ht="18.600000000000001">
      <c r="A408" s="28"/>
      <c r="B408" s="26"/>
      <c r="C408" s="26"/>
      <c r="D408" s="26"/>
      <c r="E408" s="2"/>
      <c r="F408" s="2"/>
      <c r="G408" s="2"/>
      <c r="H408" s="2"/>
      <c r="I408" s="2"/>
      <c r="J408" s="2"/>
      <c r="K408" s="2"/>
      <c r="L408" s="2"/>
      <c r="M408" s="2"/>
      <c r="N408" s="2"/>
      <c r="O408" s="2"/>
      <c r="P408" s="2"/>
      <c r="Q408" s="2"/>
      <c r="R408" s="2"/>
      <c r="S408" s="2"/>
      <c r="T408" s="2"/>
      <c r="U408" s="2"/>
      <c r="V408" s="2"/>
      <c r="W408" s="2"/>
      <c r="X408" s="2"/>
      <c r="Y408" s="2"/>
      <c r="Z408" s="2"/>
      <c r="AA408" s="2"/>
    </row>
    <row r="409" spans="1:27" ht="18.600000000000001">
      <c r="A409" s="28"/>
      <c r="B409" s="26"/>
      <c r="C409" s="26"/>
      <c r="D409" s="26"/>
      <c r="E409" s="2"/>
      <c r="F409" s="2"/>
      <c r="G409" s="2"/>
      <c r="H409" s="2"/>
      <c r="I409" s="2"/>
      <c r="J409" s="2"/>
      <c r="K409" s="2"/>
      <c r="L409" s="2"/>
      <c r="M409" s="2"/>
      <c r="N409" s="2"/>
      <c r="O409" s="2"/>
      <c r="P409" s="2"/>
      <c r="Q409" s="2"/>
      <c r="R409" s="2"/>
      <c r="S409" s="2"/>
      <c r="T409" s="2"/>
      <c r="U409" s="2"/>
      <c r="V409" s="2"/>
      <c r="W409" s="2"/>
      <c r="X409" s="2"/>
      <c r="Y409" s="2"/>
      <c r="Z409" s="2"/>
      <c r="AA409" s="2"/>
    </row>
    <row r="410" spans="1:27" ht="18.600000000000001">
      <c r="A410" s="28"/>
      <c r="B410" s="26"/>
      <c r="C410" s="26"/>
      <c r="D410" s="26"/>
      <c r="E410" s="2"/>
      <c r="F410" s="2"/>
      <c r="G410" s="2"/>
      <c r="H410" s="2"/>
      <c r="I410" s="2"/>
      <c r="J410" s="2"/>
      <c r="K410" s="2"/>
      <c r="L410" s="2"/>
      <c r="M410" s="2"/>
      <c r="N410" s="2"/>
      <c r="O410" s="2"/>
      <c r="P410" s="2"/>
      <c r="Q410" s="2"/>
      <c r="R410" s="2"/>
      <c r="S410" s="2"/>
      <c r="T410" s="2"/>
      <c r="U410" s="2"/>
      <c r="V410" s="2"/>
      <c r="W410" s="2"/>
      <c r="X410" s="2"/>
      <c r="Y410" s="2"/>
      <c r="Z410" s="2"/>
      <c r="AA410" s="2"/>
    </row>
    <row r="411" spans="1:27" ht="18.600000000000001">
      <c r="A411" s="28"/>
      <c r="B411" s="26"/>
      <c r="C411" s="26"/>
      <c r="D411" s="26"/>
      <c r="E411" s="2"/>
      <c r="F411" s="2"/>
      <c r="G411" s="2"/>
      <c r="H411" s="2"/>
      <c r="I411" s="2"/>
      <c r="J411" s="2"/>
      <c r="K411" s="2"/>
      <c r="L411" s="2"/>
      <c r="M411" s="2"/>
      <c r="N411" s="2"/>
      <c r="O411" s="2"/>
      <c r="P411" s="2"/>
      <c r="Q411" s="2"/>
      <c r="R411" s="2"/>
      <c r="S411" s="2"/>
      <c r="T411" s="2"/>
      <c r="U411" s="2"/>
      <c r="V411" s="2"/>
      <c r="W411" s="2"/>
      <c r="X411" s="2"/>
      <c r="Y411" s="2"/>
      <c r="Z411" s="2"/>
      <c r="AA411" s="2"/>
    </row>
    <row r="412" spans="1:27" ht="18.600000000000001">
      <c r="A412" s="28"/>
      <c r="B412" s="26"/>
      <c r="C412" s="26"/>
      <c r="D412" s="26"/>
      <c r="E412" s="2"/>
      <c r="F412" s="2"/>
      <c r="G412" s="2"/>
      <c r="H412" s="2"/>
      <c r="I412" s="2"/>
      <c r="J412" s="2"/>
      <c r="K412" s="2"/>
      <c r="L412" s="2"/>
      <c r="M412" s="2"/>
      <c r="N412" s="2"/>
      <c r="O412" s="2"/>
      <c r="P412" s="2"/>
      <c r="Q412" s="2"/>
      <c r="R412" s="2"/>
      <c r="S412" s="2"/>
      <c r="T412" s="2"/>
      <c r="U412" s="2"/>
      <c r="V412" s="2"/>
      <c r="W412" s="2"/>
      <c r="X412" s="2"/>
      <c r="Y412" s="2"/>
      <c r="Z412" s="2"/>
      <c r="AA412" s="2"/>
    </row>
    <row r="413" spans="1:27" ht="18.600000000000001">
      <c r="A413" s="28"/>
      <c r="B413" s="26"/>
      <c r="C413" s="26"/>
      <c r="D413" s="26"/>
      <c r="E413" s="2"/>
      <c r="F413" s="2"/>
      <c r="G413" s="2"/>
      <c r="H413" s="2"/>
      <c r="I413" s="2"/>
      <c r="J413" s="2"/>
      <c r="K413" s="2"/>
      <c r="L413" s="2"/>
      <c r="M413" s="2"/>
      <c r="N413" s="2"/>
      <c r="O413" s="2"/>
      <c r="P413" s="2"/>
      <c r="Q413" s="2"/>
      <c r="R413" s="2"/>
      <c r="S413" s="2"/>
      <c r="T413" s="2"/>
      <c r="U413" s="2"/>
      <c r="V413" s="2"/>
      <c r="W413" s="2"/>
      <c r="X413" s="2"/>
      <c r="Y413" s="2"/>
      <c r="Z413" s="2"/>
      <c r="AA413" s="2"/>
    </row>
    <row r="414" spans="1:27" ht="18.600000000000001">
      <c r="A414" s="28"/>
      <c r="B414" s="26"/>
      <c r="C414" s="26"/>
      <c r="D414" s="26"/>
      <c r="E414" s="2"/>
      <c r="F414" s="2"/>
      <c r="G414" s="2"/>
      <c r="H414" s="2"/>
      <c r="I414" s="2"/>
      <c r="J414" s="2"/>
      <c r="K414" s="2"/>
      <c r="L414" s="2"/>
      <c r="M414" s="2"/>
      <c r="N414" s="2"/>
      <c r="O414" s="2"/>
      <c r="P414" s="2"/>
      <c r="Q414" s="2"/>
      <c r="R414" s="2"/>
      <c r="S414" s="2"/>
      <c r="T414" s="2"/>
      <c r="U414" s="2"/>
      <c r="V414" s="2"/>
      <c r="W414" s="2"/>
      <c r="X414" s="2"/>
      <c r="Y414" s="2"/>
      <c r="Z414" s="2"/>
      <c r="AA414" s="2"/>
    </row>
    <row r="415" spans="1:27" ht="18.600000000000001">
      <c r="A415" s="28"/>
      <c r="B415" s="26"/>
      <c r="C415" s="26"/>
      <c r="D415" s="26"/>
      <c r="E415" s="2"/>
      <c r="F415" s="2"/>
      <c r="G415" s="2"/>
      <c r="H415" s="2"/>
      <c r="I415" s="2"/>
      <c r="J415" s="2"/>
      <c r="K415" s="2"/>
      <c r="L415" s="2"/>
      <c r="M415" s="2"/>
      <c r="N415" s="2"/>
      <c r="O415" s="2"/>
      <c r="P415" s="2"/>
      <c r="Q415" s="2"/>
      <c r="R415" s="2"/>
      <c r="S415" s="2"/>
      <c r="T415" s="2"/>
      <c r="U415" s="2"/>
      <c r="V415" s="2"/>
      <c r="W415" s="2"/>
      <c r="X415" s="2"/>
      <c r="Y415" s="2"/>
      <c r="Z415" s="2"/>
      <c r="AA415" s="2"/>
    </row>
    <row r="416" spans="1:27" ht="18.600000000000001">
      <c r="A416" s="28"/>
      <c r="B416" s="26"/>
      <c r="C416" s="26"/>
      <c r="D416" s="26"/>
      <c r="E416" s="2"/>
      <c r="F416" s="2"/>
      <c r="G416" s="2"/>
      <c r="H416" s="2"/>
      <c r="I416" s="2"/>
      <c r="J416" s="2"/>
      <c r="K416" s="2"/>
      <c r="L416" s="2"/>
      <c r="M416" s="2"/>
      <c r="N416" s="2"/>
      <c r="O416" s="2"/>
      <c r="P416" s="2"/>
      <c r="Q416" s="2"/>
      <c r="R416" s="2"/>
      <c r="S416" s="2"/>
      <c r="T416" s="2"/>
      <c r="U416" s="2"/>
      <c r="V416" s="2"/>
      <c r="W416" s="2"/>
      <c r="X416" s="2"/>
      <c r="Y416" s="2"/>
      <c r="Z416" s="2"/>
      <c r="AA416" s="2"/>
    </row>
    <row r="417" spans="1:27" ht="18.600000000000001">
      <c r="A417" s="28"/>
      <c r="B417" s="26"/>
      <c r="C417" s="26"/>
      <c r="D417" s="26"/>
      <c r="E417" s="2"/>
      <c r="F417" s="2"/>
      <c r="G417" s="2"/>
      <c r="H417" s="2"/>
      <c r="I417" s="2"/>
      <c r="J417" s="2"/>
      <c r="K417" s="2"/>
      <c r="L417" s="2"/>
      <c r="M417" s="2"/>
      <c r="N417" s="2"/>
      <c r="O417" s="2"/>
      <c r="P417" s="2"/>
      <c r="Q417" s="2"/>
      <c r="R417" s="2"/>
      <c r="S417" s="2"/>
      <c r="T417" s="2"/>
      <c r="U417" s="2"/>
      <c r="V417" s="2"/>
      <c r="W417" s="2"/>
      <c r="X417" s="2"/>
      <c r="Y417" s="2"/>
      <c r="Z417" s="2"/>
      <c r="AA417" s="2"/>
    </row>
    <row r="418" spans="1:27" ht="18.600000000000001">
      <c r="A418" s="28"/>
      <c r="B418" s="26"/>
      <c r="C418" s="26"/>
      <c r="D418" s="26"/>
      <c r="E418" s="2"/>
      <c r="F418" s="2"/>
      <c r="G418" s="2"/>
      <c r="H418" s="2"/>
      <c r="I418" s="2"/>
      <c r="J418" s="2"/>
      <c r="K418" s="2"/>
      <c r="L418" s="2"/>
      <c r="M418" s="2"/>
      <c r="N418" s="2"/>
      <c r="O418" s="2"/>
      <c r="P418" s="2"/>
      <c r="Q418" s="2"/>
      <c r="R418" s="2"/>
      <c r="S418" s="2"/>
      <c r="T418" s="2"/>
      <c r="U418" s="2"/>
      <c r="V418" s="2"/>
      <c r="W418" s="2"/>
      <c r="X418" s="2"/>
      <c r="Y418" s="2"/>
      <c r="Z418" s="2"/>
      <c r="AA418" s="2"/>
    </row>
    <row r="419" spans="1:27" ht="18.600000000000001">
      <c r="A419" s="28"/>
      <c r="B419" s="26"/>
      <c r="C419" s="26"/>
      <c r="D419" s="26"/>
      <c r="E419" s="2"/>
      <c r="F419" s="2"/>
      <c r="G419" s="2"/>
      <c r="H419" s="2"/>
      <c r="I419" s="2"/>
      <c r="J419" s="2"/>
      <c r="K419" s="2"/>
      <c r="L419" s="2"/>
      <c r="M419" s="2"/>
      <c r="N419" s="2"/>
      <c r="O419" s="2"/>
      <c r="P419" s="2"/>
      <c r="Q419" s="2"/>
      <c r="R419" s="2"/>
      <c r="S419" s="2"/>
      <c r="T419" s="2"/>
      <c r="U419" s="2"/>
      <c r="V419" s="2"/>
      <c r="W419" s="2"/>
      <c r="X419" s="2"/>
      <c r="Y419" s="2"/>
      <c r="Z419" s="2"/>
      <c r="AA419" s="2"/>
    </row>
    <row r="420" spans="1:27" ht="18.600000000000001">
      <c r="A420" s="28"/>
      <c r="B420" s="26"/>
      <c r="C420" s="26"/>
      <c r="D420" s="26"/>
      <c r="E420" s="2"/>
      <c r="F420" s="2"/>
      <c r="G420" s="2"/>
      <c r="H420" s="2"/>
      <c r="I420" s="2"/>
      <c r="J420" s="2"/>
      <c r="K420" s="2"/>
      <c r="L420" s="2"/>
      <c r="M420" s="2"/>
      <c r="N420" s="2"/>
      <c r="O420" s="2"/>
      <c r="P420" s="2"/>
      <c r="Q420" s="2"/>
      <c r="R420" s="2"/>
      <c r="S420" s="2"/>
      <c r="T420" s="2"/>
      <c r="U420" s="2"/>
      <c r="V420" s="2"/>
      <c r="W420" s="2"/>
      <c r="X420" s="2"/>
      <c r="Y420" s="2"/>
      <c r="Z420" s="2"/>
      <c r="AA420" s="2"/>
    </row>
    <row r="421" spans="1:27" ht="18.600000000000001">
      <c r="A421" s="28"/>
      <c r="B421" s="26"/>
      <c r="C421" s="26"/>
      <c r="D421" s="26"/>
      <c r="E421" s="2"/>
      <c r="F421" s="2"/>
      <c r="G421" s="2"/>
      <c r="H421" s="2"/>
      <c r="I421" s="2"/>
      <c r="J421" s="2"/>
      <c r="K421" s="2"/>
      <c r="L421" s="2"/>
      <c r="M421" s="2"/>
      <c r="N421" s="2"/>
      <c r="O421" s="2"/>
      <c r="P421" s="2"/>
      <c r="Q421" s="2"/>
      <c r="R421" s="2"/>
      <c r="S421" s="2"/>
      <c r="T421" s="2"/>
      <c r="U421" s="2"/>
      <c r="V421" s="2"/>
      <c r="W421" s="2"/>
      <c r="X421" s="2"/>
      <c r="Y421" s="2"/>
      <c r="Z421" s="2"/>
      <c r="AA421" s="2"/>
    </row>
    <row r="422" spans="1:27" ht="18.600000000000001">
      <c r="A422" s="28"/>
      <c r="B422" s="26"/>
      <c r="C422" s="26"/>
      <c r="D422" s="26"/>
      <c r="E422" s="2"/>
      <c r="F422" s="2"/>
      <c r="G422" s="2"/>
      <c r="H422" s="2"/>
      <c r="I422" s="2"/>
      <c r="J422" s="2"/>
      <c r="K422" s="2"/>
      <c r="L422" s="2"/>
      <c r="M422" s="2"/>
      <c r="N422" s="2"/>
      <c r="O422" s="2"/>
      <c r="P422" s="2"/>
      <c r="Q422" s="2"/>
      <c r="R422" s="2"/>
      <c r="S422" s="2"/>
      <c r="T422" s="2"/>
      <c r="U422" s="2"/>
      <c r="V422" s="2"/>
      <c r="W422" s="2"/>
      <c r="X422" s="2"/>
      <c r="Y422" s="2"/>
      <c r="Z422" s="2"/>
      <c r="AA422" s="2"/>
    </row>
    <row r="423" spans="1:27" ht="18.600000000000001">
      <c r="A423" s="28"/>
      <c r="B423" s="26"/>
      <c r="C423" s="26"/>
      <c r="D423" s="26"/>
      <c r="E423" s="2"/>
      <c r="F423" s="2"/>
      <c r="G423" s="2"/>
      <c r="H423" s="2"/>
      <c r="I423" s="2"/>
      <c r="J423" s="2"/>
      <c r="K423" s="2"/>
      <c r="L423" s="2"/>
      <c r="M423" s="2"/>
      <c r="N423" s="2"/>
      <c r="O423" s="2"/>
      <c r="P423" s="2"/>
      <c r="Q423" s="2"/>
      <c r="R423" s="2"/>
      <c r="S423" s="2"/>
      <c r="T423" s="2"/>
      <c r="U423" s="2"/>
      <c r="V423" s="2"/>
      <c r="W423" s="2"/>
      <c r="X423" s="2"/>
      <c r="Y423" s="2"/>
      <c r="Z423" s="2"/>
      <c r="AA423" s="2"/>
    </row>
    <row r="424" spans="1:27" ht="18.600000000000001">
      <c r="A424" s="28"/>
      <c r="B424" s="26"/>
      <c r="C424" s="26"/>
      <c r="D424" s="26"/>
      <c r="E424" s="2"/>
      <c r="F424" s="2"/>
      <c r="G424" s="2"/>
      <c r="H424" s="2"/>
      <c r="I424" s="2"/>
      <c r="J424" s="2"/>
      <c r="K424" s="2"/>
      <c r="L424" s="2"/>
      <c r="M424" s="2"/>
      <c r="N424" s="2"/>
      <c r="O424" s="2"/>
      <c r="P424" s="2"/>
      <c r="Q424" s="2"/>
      <c r="R424" s="2"/>
      <c r="S424" s="2"/>
      <c r="T424" s="2"/>
      <c r="U424" s="2"/>
      <c r="V424" s="2"/>
      <c r="W424" s="2"/>
      <c r="X424" s="2"/>
      <c r="Y424" s="2"/>
      <c r="Z424" s="2"/>
      <c r="AA424" s="2"/>
    </row>
    <row r="425" spans="1:27" ht="18.600000000000001">
      <c r="A425" s="28"/>
      <c r="B425" s="26"/>
      <c r="C425" s="26"/>
      <c r="D425" s="26"/>
      <c r="E425" s="2"/>
      <c r="F425" s="2"/>
      <c r="G425" s="2"/>
      <c r="H425" s="2"/>
      <c r="I425" s="2"/>
      <c r="J425" s="2"/>
      <c r="K425" s="2"/>
      <c r="L425" s="2"/>
      <c r="M425" s="2"/>
      <c r="N425" s="2"/>
      <c r="O425" s="2"/>
      <c r="P425" s="2"/>
      <c r="Q425" s="2"/>
      <c r="R425" s="2"/>
      <c r="S425" s="2"/>
      <c r="T425" s="2"/>
      <c r="U425" s="2"/>
      <c r="V425" s="2"/>
      <c r="W425" s="2"/>
      <c r="X425" s="2"/>
      <c r="Y425" s="2"/>
      <c r="Z425" s="2"/>
      <c r="AA425" s="2"/>
    </row>
    <row r="426" spans="1:27" ht="18.600000000000001">
      <c r="A426" s="28"/>
      <c r="B426" s="26"/>
      <c r="C426" s="26"/>
      <c r="D426" s="26"/>
      <c r="E426" s="2"/>
      <c r="F426" s="2"/>
      <c r="G426" s="2"/>
      <c r="H426" s="2"/>
      <c r="I426" s="2"/>
      <c r="J426" s="2"/>
      <c r="K426" s="2"/>
      <c r="L426" s="2"/>
      <c r="M426" s="2"/>
      <c r="N426" s="2"/>
      <c r="O426" s="2"/>
      <c r="P426" s="2"/>
      <c r="Q426" s="2"/>
      <c r="R426" s="2"/>
      <c r="S426" s="2"/>
      <c r="T426" s="2"/>
      <c r="U426" s="2"/>
      <c r="V426" s="2"/>
      <c r="W426" s="2"/>
      <c r="X426" s="2"/>
      <c r="Y426" s="2"/>
      <c r="Z426" s="2"/>
      <c r="AA426" s="2"/>
    </row>
    <row r="427" spans="1:27" ht="18.600000000000001">
      <c r="A427" s="28"/>
      <c r="B427" s="26"/>
      <c r="C427" s="26"/>
      <c r="D427" s="26"/>
      <c r="E427" s="2"/>
      <c r="F427" s="2"/>
      <c r="G427" s="2"/>
      <c r="H427" s="2"/>
      <c r="I427" s="2"/>
      <c r="J427" s="2"/>
      <c r="K427" s="2"/>
      <c r="L427" s="2"/>
      <c r="M427" s="2"/>
      <c r="N427" s="2"/>
      <c r="O427" s="2"/>
      <c r="P427" s="2"/>
      <c r="Q427" s="2"/>
      <c r="R427" s="2"/>
      <c r="S427" s="2"/>
      <c r="T427" s="2"/>
      <c r="U427" s="2"/>
      <c r="V427" s="2"/>
      <c r="W427" s="2"/>
      <c r="X427" s="2"/>
      <c r="Y427" s="2"/>
      <c r="Z427" s="2"/>
      <c r="AA427" s="2"/>
    </row>
    <row r="428" spans="1:27" ht="18.600000000000001">
      <c r="A428" s="28"/>
      <c r="B428" s="26"/>
      <c r="C428" s="26"/>
      <c r="D428" s="26"/>
      <c r="E428" s="2"/>
      <c r="F428" s="2"/>
      <c r="G428" s="2"/>
      <c r="H428" s="2"/>
      <c r="I428" s="2"/>
      <c r="J428" s="2"/>
      <c r="K428" s="2"/>
      <c r="L428" s="2"/>
      <c r="M428" s="2"/>
      <c r="N428" s="2"/>
      <c r="O428" s="2"/>
      <c r="P428" s="2"/>
      <c r="Q428" s="2"/>
      <c r="R428" s="2"/>
      <c r="S428" s="2"/>
      <c r="T428" s="2"/>
      <c r="U428" s="2"/>
      <c r="V428" s="2"/>
      <c r="W428" s="2"/>
      <c r="X428" s="2"/>
      <c r="Y428" s="2"/>
      <c r="Z428" s="2"/>
      <c r="AA428" s="2"/>
    </row>
    <row r="429" spans="1:27" ht="18.600000000000001">
      <c r="A429" s="28"/>
      <c r="B429" s="26"/>
      <c r="C429" s="26"/>
      <c r="D429" s="26"/>
      <c r="E429" s="2"/>
      <c r="F429" s="2"/>
      <c r="G429" s="2"/>
      <c r="H429" s="2"/>
      <c r="I429" s="2"/>
      <c r="J429" s="2"/>
      <c r="K429" s="2"/>
      <c r="L429" s="2"/>
      <c r="M429" s="2"/>
      <c r="N429" s="2"/>
      <c r="O429" s="2"/>
      <c r="P429" s="2"/>
      <c r="Q429" s="2"/>
      <c r="R429" s="2"/>
      <c r="S429" s="2"/>
      <c r="T429" s="2"/>
      <c r="U429" s="2"/>
      <c r="V429" s="2"/>
      <c r="W429" s="2"/>
      <c r="X429" s="2"/>
      <c r="Y429" s="2"/>
      <c r="Z429" s="2"/>
      <c r="AA429" s="2"/>
    </row>
    <row r="430" spans="1:27" ht="18.600000000000001">
      <c r="A430" s="28"/>
      <c r="B430" s="26"/>
      <c r="C430" s="26"/>
      <c r="D430" s="26"/>
      <c r="E430" s="2"/>
      <c r="F430" s="2"/>
      <c r="G430" s="2"/>
      <c r="H430" s="2"/>
      <c r="I430" s="2"/>
      <c r="J430" s="2"/>
      <c r="K430" s="2"/>
      <c r="L430" s="2"/>
      <c r="M430" s="2"/>
      <c r="N430" s="2"/>
      <c r="O430" s="2"/>
      <c r="P430" s="2"/>
      <c r="Q430" s="2"/>
      <c r="R430" s="2"/>
      <c r="S430" s="2"/>
      <c r="T430" s="2"/>
      <c r="U430" s="2"/>
      <c r="V430" s="2"/>
      <c r="W430" s="2"/>
      <c r="X430" s="2"/>
      <c r="Y430" s="2"/>
      <c r="Z430" s="2"/>
      <c r="AA430" s="2"/>
    </row>
    <row r="431" spans="1:27" ht="18.600000000000001">
      <c r="A431" s="28"/>
      <c r="B431" s="26"/>
      <c r="C431" s="26"/>
      <c r="D431" s="26"/>
      <c r="E431" s="2"/>
      <c r="F431" s="2"/>
      <c r="G431" s="2"/>
      <c r="H431" s="2"/>
      <c r="I431" s="2"/>
      <c r="J431" s="2"/>
      <c r="K431" s="2"/>
      <c r="L431" s="2"/>
      <c r="M431" s="2"/>
      <c r="N431" s="2"/>
      <c r="O431" s="2"/>
      <c r="P431" s="2"/>
      <c r="Q431" s="2"/>
      <c r="R431" s="2"/>
      <c r="S431" s="2"/>
      <c r="T431" s="2"/>
      <c r="U431" s="2"/>
      <c r="V431" s="2"/>
      <c r="W431" s="2"/>
      <c r="X431" s="2"/>
      <c r="Y431" s="2"/>
      <c r="Z431" s="2"/>
      <c r="AA431" s="2"/>
    </row>
    <row r="432" spans="1:27" ht="18.600000000000001">
      <c r="A432" s="28"/>
      <c r="B432" s="26"/>
      <c r="C432" s="26"/>
      <c r="D432" s="26"/>
      <c r="E432" s="2"/>
      <c r="F432" s="2"/>
      <c r="G432" s="2"/>
      <c r="H432" s="2"/>
      <c r="I432" s="2"/>
      <c r="J432" s="2"/>
      <c r="K432" s="2"/>
      <c r="L432" s="2"/>
      <c r="M432" s="2"/>
      <c r="N432" s="2"/>
      <c r="O432" s="2"/>
      <c r="P432" s="2"/>
      <c r="Q432" s="2"/>
      <c r="R432" s="2"/>
      <c r="S432" s="2"/>
      <c r="T432" s="2"/>
      <c r="U432" s="2"/>
      <c r="V432" s="2"/>
      <c r="W432" s="2"/>
      <c r="X432" s="2"/>
      <c r="Y432" s="2"/>
      <c r="Z432" s="2"/>
      <c r="AA432" s="2"/>
    </row>
    <row r="433" spans="1:27" ht="18.600000000000001">
      <c r="A433" s="28"/>
      <c r="B433" s="26"/>
      <c r="C433" s="26"/>
      <c r="D433" s="26"/>
      <c r="E433" s="2"/>
      <c r="F433" s="2"/>
      <c r="G433" s="2"/>
      <c r="H433" s="2"/>
      <c r="I433" s="2"/>
      <c r="J433" s="2"/>
      <c r="K433" s="2"/>
      <c r="L433" s="2"/>
      <c r="M433" s="2"/>
      <c r="N433" s="2"/>
      <c r="O433" s="2"/>
      <c r="P433" s="2"/>
      <c r="Q433" s="2"/>
      <c r="R433" s="2"/>
      <c r="S433" s="2"/>
      <c r="T433" s="2"/>
      <c r="U433" s="2"/>
      <c r="V433" s="2"/>
      <c r="W433" s="2"/>
      <c r="X433" s="2"/>
      <c r="Y433" s="2"/>
      <c r="Z433" s="2"/>
      <c r="AA433" s="2"/>
    </row>
    <row r="434" spans="1:27" ht="18.600000000000001">
      <c r="A434" s="28"/>
      <c r="B434" s="26"/>
      <c r="C434" s="26"/>
      <c r="D434" s="26"/>
      <c r="E434" s="2"/>
      <c r="F434" s="2"/>
      <c r="G434" s="2"/>
      <c r="H434" s="2"/>
      <c r="I434" s="2"/>
      <c r="J434" s="2"/>
      <c r="K434" s="2"/>
      <c r="L434" s="2"/>
      <c r="M434" s="2"/>
      <c r="N434" s="2"/>
      <c r="O434" s="2"/>
      <c r="P434" s="2"/>
      <c r="Q434" s="2"/>
      <c r="R434" s="2"/>
      <c r="S434" s="2"/>
      <c r="T434" s="2"/>
      <c r="U434" s="2"/>
      <c r="V434" s="2"/>
      <c r="W434" s="2"/>
      <c r="X434" s="2"/>
      <c r="Y434" s="2"/>
      <c r="Z434" s="2"/>
      <c r="AA434" s="2"/>
    </row>
    <row r="435" spans="1:27" ht="18.600000000000001">
      <c r="A435" s="28"/>
      <c r="B435" s="26"/>
      <c r="C435" s="26"/>
      <c r="D435" s="26"/>
      <c r="E435" s="2"/>
      <c r="F435" s="2"/>
      <c r="G435" s="2"/>
      <c r="H435" s="2"/>
      <c r="I435" s="2"/>
      <c r="J435" s="2"/>
      <c r="K435" s="2"/>
      <c r="L435" s="2"/>
      <c r="M435" s="2"/>
      <c r="N435" s="2"/>
      <c r="O435" s="2"/>
      <c r="P435" s="2"/>
      <c r="Q435" s="2"/>
      <c r="R435" s="2"/>
      <c r="S435" s="2"/>
      <c r="T435" s="2"/>
      <c r="U435" s="2"/>
      <c r="V435" s="2"/>
      <c r="W435" s="2"/>
      <c r="X435" s="2"/>
      <c r="Y435" s="2"/>
      <c r="Z435" s="2"/>
      <c r="AA435" s="2"/>
    </row>
    <row r="436" spans="1:27" ht="18.600000000000001">
      <c r="A436" s="28"/>
      <c r="B436" s="26"/>
      <c r="C436" s="26"/>
      <c r="D436" s="26"/>
      <c r="E436" s="2"/>
      <c r="F436" s="2"/>
      <c r="G436" s="2"/>
      <c r="H436" s="2"/>
      <c r="I436" s="2"/>
      <c r="J436" s="2"/>
      <c r="K436" s="2"/>
      <c r="L436" s="2"/>
      <c r="M436" s="2"/>
      <c r="N436" s="2"/>
      <c r="O436" s="2"/>
      <c r="P436" s="2"/>
      <c r="Q436" s="2"/>
      <c r="R436" s="2"/>
      <c r="S436" s="2"/>
      <c r="T436" s="2"/>
      <c r="U436" s="2"/>
      <c r="V436" s="2"/>
      <c r="W436" s="2"/>
      <c r="X436" s="2"/>
      <c r="Y436" s="2"/>
      <c r="Z436" s="2"/>
      <c r="AA436" s="2"/>
    </row>
    <row r="437" spans="1:27" ht="18.600000000000001">
      <c r="A437" s="28"/>
      <c r="B437" s="26"/>
      <c r="C437" s="26"/>
      <c r="D437" s="26"/>
      <c r="E437" s="2"/>
      <c r="F437" s="2"/>
      <c r="G437" s="2"/>
      <c r="H437" s="2"/>
      <c r="I437" s="2"/>
      <c r="J437" s="2"/>
      <c r="K437" s="2"/>
      <c r="L437" s="2"/>
      <c r="M437" s="2"/>
      <c r="N437" s="2"/>
      <c r="O437" s="2"/>
      <c r="P437" s="2"/>
      <c r="Q437" s="2"/>
      <c r="R437" s="2"/>
      <c r="S437" s="2"/>
      <c r="T437" s="2"/>
      <c r="U437" s="2"/>
      <c r="V437" s="2"/>
      <c r="W437" s="2"/>
      <c r="X437" s="2"/>
      <c r="Y437" s="2"/>
      <c r="Z437" s="2"/>
      <c r="AA437" s="2"/>
    </row>
    <row r="438" spans="1:27" ht="18.600000000000001">
      <c r="A438" s="28"/>
      <c r="B438" s="26"/>
      <c r="C438" s="26"/>
      <c r="D438" s="26"/>
      <c r="E438" s="2"/>
      <c r="F438" s="2"/>
      <c r="G438" s="2"/>
      <c r="H438" s="2"/>
      <c r="I438" s="2"/>
      <c r="J438" s="2"/>
      <c r="K438" s="2"/>
      <c r="L438" s="2"/>
      <c r="M438" s="2"/>
      <c r="N438" s="2"/>
      <c r="O438" s="2"/>
      <c r="P438" s="2"/>
      <c r="Q438" s="2"/>
      <c r="R438" s="2"/>
      <c r="S438" s="2"/>
      <c r="T438" s="2"/>
      <c r="U438" s="2"/>
      <c r="V438" s="2"/>
      <c r="W438" s="2"/>
      <c r="X438" s="2"/>
      <c r="Y438" s="2"/>
      <c r="Z438" s="2"/>
      <c r="AA438" s="2"/>
    </row>
    <row r="439" spans="1:27" ht="18.600000000000001">
      <c r="A439" s="28"/>
      <c r="B439" s="26"/>
      <c r="C439" s="26"/>
      <c r="D439" s="26"/>
      <c r="E439" s="2"/>
      <c r="F439" s="2"/>
      <c r="G439" s="2"/>
      <c r="H439" s="2"/>
      <c r="I439" s="2"/>
      <c r="J439" s="2"/>
      <c r="K439" s="2"/>
      <c r="L439" s="2"/>
      <c r="M439" s="2"/>
      <c r="N439" s="2"/>
      <c r="O439" s="2"/>
      <c r="P439" s="2"/>
      <c r="Q439" s="2"/>
      <c r="R439" s="2"/>
      <c r="S439" s="2"/>
      <c r="T439" s="2"/>
      <c r="U439" s="2"/>
      <c r="V439" s="2"/>
      <c r="W439" s="2"/>
      <c r="X439" s="2"/>
      <c r="Y439" s="2"/>
      <c r="Z439" s="2"/>
      <c r="AA439" s="2"/>
    </row>
    <row r="440" spans="1:27" ht="18.600000000000001">
      <c r="A440" s="28"/>
      <c r="B440" s="26"/>
      <c r="C440" s="26"/>
      <c r="D440" s="26"/>
      <c r="E440" s="2"/>
      <c r="F440" s="2"/>
      <c r="G440" s="2"/>
      <c r="H440" s="2"/>
      <c r="I440" s="2"/>
      <c r="J440" s="2"/>
      <c r="K440" s="2"/>
      <c r="L440" s="2"/>
      <c r="M440" s="2"/>
      <c r="N440" s="2"/>
      <c r="O440" s="2"/>
      <c r="P440" s="2"/>
      <c r="Q440" s="2"/>
      <c r="R440" s="2"/>
      <c r="S440" s="2"/>
      <c r="T440" s="2"/>
      <c r="U440" s="2"/>
      <c r="V440" s="2"/>
      <c r="W440" s="2"/>
      <c r="X440" s="2"/>
      <c r="Y440" s="2"/>
      <c r="Z440" s="2"/>
      <c r="AA440" s="2"/>
    </row>
    <row r="441" spans="1:27" ht="18.600000000000001">
      <c r="A441" s="28"/>
      <c r="B441" s="26"/>
      <c r="C441" s="26"/>
      <c r="D441" s="26"/>
      <c r="E441" s="2"/>
      <c r="F441" s="2"/>
      <c r="G441" s="2"/>
      <c r="H441" s="2"/>
      <c r="I441" s="2"/>
      <c r="J441" s="2"/>
      <c r="K441" s="2"/>
      <c r="L441" s="2"/>
      <c r="M441" s="2"/>
      <c r="N441" s="2"/>
      <c r="O441" s="2"/>
      <c r="P441" s="2"/>
      <c r="Q441" s="2"/>
      <c r="R441" s="2"/>
      <c r="S441" s="2"/>
      <c r="T441" s="2"/>
      <c r="U441" s="2"/>
      <c r="V441" s="2"/>
      <c r="W441" s="2"/>
      <c r="X441" s="2"/>
      <c r="Y441" s="2"/>
      <c r="Z441" s="2"/>
      <c r="AA441" s="2"/>
    </row>
    <row r="442" spans="1:27" ht="18.600000000000001">
      <c r="A442" s="28"/>
      <c r="B442" s="26"/>
      <c r="C442" s="26"/>
      <c r="D442" s="26"/>
      <c r="E442" s="2"/>
      <c r="F442" s="2"/>
      <c r="G442" s="2"/>
      <c r="H442" s="2"/>
      <c r="I442" s="2"/>
      <c r="J442" s="2"/>
      <c r="K442" s="2"/>
      <c r="L442" s="2"/>
      <c r="M442" s="2"/>
      <c r="N442" s="2"/>
      <c r="O442" s="2"/>
      <c r="P442" s="2"/>
      <c r="Q442" s="2"/>
      <c r="R442" s="2"/>
      <c r="S442" s="2"/>
      <c r="T442" s="2"/>
      <c r="U442" s="2"/>
      <c r="V442" s="2"/>
      <c r="W442" s="2"/>
      <c r="X442" s="2"/>
      <c r="Y442" s="2"/>
      <c r="Z442" s="2"/>
      <c r="AA442" s="2"/>
    </row>
    <row r="443" spans="1:27" ht="18.600000000000001">
      <c r="A443" s="28"/>
      <c r="B443" s="26"/>
      <c r="C443" s="26"/>
      <c r="D443" s="26"/>
      <c r="E443" s="2"/>
      <c r="F443" s="2"/>
      <c r="G443" s="2"/>
      <c r="H443" s="2"/>
      <c r="I443" s="2"/>
      <c r="J443" s="2"/>
      <c r="K443" s="2"/>
      <c r="L443" s="2"/>
      <c r="M443" s="2"/>
      <c r="N443" s="2"/>
      <c r="O443" s="2"/>
      <c r="P443" s="2"/>
      <c r="Q443" s="2"/>
      <c r="R443" s="2"/>
      <c r="S443" s="2"/>
      <c r="T443" s="2"/>
      <c r="U443" s="2"/>
      <c r="V443" s="2"/>
      <c r="W443" s="2"/>
      <c r="X443" s="2"/>
      <c r="Y443" s="2"/>
      <c r="Z443" s="2"/>
      <c r="AA443" s="2"/>
    </row>
    <row r="444" spans="1:27" ht="18.600000000000001">
      <c r="A444" s="28"/>
      <c r="B444" s="26"/>
      <c r="C444" s="26"/>
      <c r="D444" s="26"/>
      <c r="E444" s="2"/>
      <c r="F444" s="2"/>
      <c r="G444" s="2"/>
      <c r="H444" s="2"/>
      <c r="I444" s="2"/>
      <c r="J444" s="2"/>
      <c r="K444" s="2"/>
      <c r="L444" s="2"/>
      <c r="M444" s="2"/>
      <c r="N444" s="2"/>
      <c r="O444" s="2"/>
      <c r="P444" s="2"/>
      <c r="Q444" s="2"/>
      <c r="R444" s="2"/>
      <c r="S444" s="2"/>
      <c r="T444" s="2"/>
      <c r="U444" s="2"/>
      <c r="V444" s="2"/>
      <c r="W444" s="2"/>
      <c r="X444" s="2"/>
      <c r="Y444" s="2"/>
      <c r="Z444" s="2"/>
      <c r="AA444" s="2"/>
    </row>
    <row r="445" spans="1:27" ht="18.600000000000001">
      <c r="A445" s="28"/>
      <c r="B445" s="26"/>
      <c r="C445" s="26"/>
      <c r="D445" s="26"/>
      <c r="E445" s="2"/>
      <c r="F445" s="2"/>
      <c r="G445" s="2"/>
      <c r="H445" s="2"/>
      <c r="I445" s="2"/>
      <c r="J445" s="2"/>
      <c r="K445" s="2"/>
      <c r="L445" s="2"/>
      <c r="M445" s="2"/>
      <c r="N445" s="2"/>
      <c r="O445" s="2"/>
      <c r="P445" s="2"/>
      <c r="Q445" s="2"/>
      <c r="R445" s="2"/>
      <c r="S445" s="2"/>
      <c r="T445" s="2"/>
      <c r="U445" s="2"/>
      <c r="V445" s="2"/>
      <c r="W445" s="2"/>
      <c r="X445" s="2"/>
      <c r="Y445" s="2"/>
      <c r="Z445" s="2"/>
      <c r="AA445" s="2"/>
    </row>
    <row r="446" spans="1:27" ht="18.600000000000001">
      <c r="A446" s="28"/>
      <c r="B446" s="26"/>
      <c r="C446" s="26"/>
      <c r="D446" s="26"/>
      <c r="E446" s="2"/>
      <c r="F446" s="2"/>
      <c r="G446" s="2"/>
      <c r="H446" s="2"/>
      <c r="I446" s="2"/>
      <c r="J446" s="2"/>
      <c r="K446" s="2"/>
      <c r="L446" s="2"/>
      <c r="M446" s="2"/>
      <c r="N446" s="2"/>
      <c r="O446" s="2"/>
      <c r="P446" s="2"/>
      <c r="Q446" s="2"/>
      <c r="R446" s="2"/>
      <c r="S446" s="2"/>
      <c r="T446" s="2"/>
      <c r="U446" s="2"/>
      <c r="V446" s="2"/>
      <c r="W446" s="2"/>
      <c r="X446" s="2"/>
      <c r="Y446" s="2"/>
      <c r="Z446" s="2"/>
      <c r="AA446" s="2"/>
    </row>
    <row r="447" spans="1:27" ht="18.600000000000001">
      <c r="A447" s="28"/>
      <c r="B447" s="26"/>
      <c r="C447" s="26"/>
      <c r="D447" s="26"/>
      <c r="E447" s="2"/>
      <c r="F447" s="2"/>
      <c r="G447" s="2"/>
      <c r="H447" s="2"/>
      <c r="I447" s="2"/>
      <c r="J447" s="2"/>
      <c r="K447" s="2"/>
      <c r="L447" s="2"/>
      <c r="M447" s="2"/>
      <c r="N447" s="2"/>
      <c r="O447" s="2"/>
      <c r="P447" s="2"/>
      <c r="Q447" s="2"/>
      <c r="R447" s="2"/>
      <c r="S447" s="2"/>
      <c r="T447" s="2"/>
      <c r="U447" s="2"/>
      <c r="V447" s="2"/>
      <c r="W447" s="2"/>
      <c r="X447" s="2"/>
      <c r="Y447" s="2"/>
      <c r="Z447" s="2"/>
      <c r="AA447" s="2"/>
    </row>
    <row r="448" spans="1:27" ht="18.600000000000001">
      <c r="A448" s="28"/>
      <c r="B448" s="26"/>
      <c r="C448" s="26"/>
      <c r="D448" s="26"/>
      <c r="E448" s="2"/>
      <c r="F448" s="2"/>
      <c r="G448" s="2"/>
      <c r="H448" s="2"/>
      <c r="I448" s="2"/>
      <c r="J448" s="2"/>
      <c r="K448" s="2"/>
      <c r="L448" s="2"/>
      <c r="M448" s="2"/>
      <c r="N448" s="2"/>
      <c r="O448" s="2"/>
      <c r="P448" s="2"/>
      <c r="Q448" s="2"/>
      <c r="R448" s="2"/>
      <c r="S448" s="2"/>
      <c r="T448" s="2"/>
      <c r="U448" s="2"/>
      <c r="V448" s="2"/>
      <c r="W448" s="2"/>
      <c r="X448" s="2"/>
      <c r="Y448" s="2"/>
      <c r="Z448" s="2"/>
      <c r="AA448" s="2"/>
    </row>
    <row r="449" spans="1:27" ht="18.600000000000001">
      <c r="A449" s="28"/>
      <c r="B449" s="26"/>
      <c r="C449" s="26"/>
      <c r="D449" s="26"/>
      <c r="E449" s="2"/>
      <c r="F449" s="2"/>
      <c r="G449" s="2"/>
      <c r="H449" s="2"/>
      <c r="I449" s="2"/>
      <c r="J449" s="2"/>
      <c r="K449" s="2"/>
      <c r="L449" s="2"/>
      <c r="M449" s="2"/>
      <c r="N449" s="2"/>
      <c r="O449" s="2"/>
      <c r="P449" s="2"/>
      <c r="Q449" s="2"/>
      <c r="R449" s="2"/>
      <c r="S449" s="2"/>
      <c r="T449" s="2"/>
      <c r="U449" s="2"/>
      <c r="V449" s="2"/>
      <c r="W449" s="2"/>
      <c r="X449" s="2"/>
      <c r="Y449" s="2"/>
      <c r="Z449" s="2"/>
      <c r="AA449" s="2"/>
    </row>
    <row r="450" spans="1:27" ht="18.600000000000001">
      <c r="A450" s="28"/>
      <c r="B450" s="26"/>
      <c r="C450" s="26"/>
      <c r="D450" s="26"/>
      <c r="E450" s="2"/>
      <c r="F450" s="2"/>
      <c r="G450" s="2"/>
      <c r="H450" s="2"/>
      <c r="I450" s="2"/>
      <c r="J450" s="2"/>
      <c r="K450" s="2"/>
      <c r="L450" s="2"/>
      <c r="M450" s="2"/>
      <c r="N450" s="2"/>
      <c r="O450" s="2"/>
      <c r="P450" s="2"/>
      <c r="Q450" s="2"/>
      <c r="R450" s="2"/>
      <c r="S450" s="2"/>
      <c r="T450" s="2"/>
      <c r="U450" s="2"/>
      <c r="V450" s="2"/>
      <c r="W450" s="2"/>
      <c r="X450" s="2"/>
      <c r="Y450" s="2"/>
      <c r="Z450" s="2"/>
      <c r="AA450" s="2"/>
    </row>
    <row r="451" spans="1:27" ht="18.600000000000001">
      <c r="A451" s="28"/>
      <c r="B451" s="26"/>
      <c r="C451" s="26"/>
      <c r="D451" s="26"/>
      <c r="E451" s="2"/>
      <c r="F451" s="2"/>
      <c r="G451" s="2"/>
      <c r="H451" s="2"/>
      <c r="I451" s="2"/>
      <c r="J451" s="2"/>
      <c r="K451" s="2"/>
      <c r="L451" s="2"/>
      <c r="M451" s="2"/>
      <c r="N451" s="2"/>
      <c r="O451" s="2"/>
      <c r="P451" s="2"/>
      <c r="Q451" s="2"/>
      <c r="R451" s="2"/>
      <c r="S451" s="2"/>
      <c r="T451" s="2"/>
      <c r="U451" s="2"/>
      <c r="V451" s="2"/>
      <c r="W451" s="2"/>
      <c r="X451" s="2"/>
      <c r="Y451" s="2"/>
      <c r="Z451" s="2"/>
      <c r="AA451" s="2"/>
    </row>
    <row r="452" spans="1:27" ht="18.600000000000001">
      <c r="A452" s="28"/>
      <c r="B452" s="26"/>
      <c r="C452" s="26"/>
      <c r="D452" s="26"/>
      <c r="E452" s="2"/>
      <c r="F452" s="2"/>
      <c r="G452" s="2"/>
      <c r="H452" s="2"/>
      <c r="I452" s="2"/>
      <c r="J452" s="2"/>
      <c r="K452" s="2"/>
      <c r="L452" s="2"/>
      <c r="M452" s="2"/>
      <c r="N452" s="2"/>
      <c r="O452" s="2"/>
      <c r="P452" s="2"/>
      <c r="Q452" s="2"/>
      <c r="R452" s="2"/>
      <c r="S452" s="2"/>
      <c r="T452" s="2"/>
      <c r="U452" s="2"/>
      <c r="V452" s="2"/>
      <c r="W452" s="2"/>
      <c r="X452" s="2"/>
      <c r="Y452" s="2"/>
      <c r="Z452" s="2"/>
      <c r="AA452" s="2"/>
    </row>
    <row r="453" spans="1:27" ht="18.600000000000001">
      <c r="A453" s="28"/>
      <c r="B453" s="26"/>
      <c r="C453" s="26"/>
      <c r="D453" s="26"/>
      <c r="E453" s="2"/>
      <c r="F453" s="2"/>
      <c r="G453" s="2"/>
      <c r="H453" s="2"/>
      <c r="I453" s="2"/>
      <c r="J453" s="2"/>
      <c r="K453" s="2"/>
      <c r="L453" s="2"/>
      <c r="M453" s="2"/>
      <c r="N453" s="2"/>
      <c r="O453" s="2"/>
      <c r="P453" s="2"/>
      <c r="Q453" s="2"/>
      <c r="R453" s="2"/>
      <c r="S453" s="2"/>
      <c r="T453" s="2"/>
      <c r="U453" s="2"/>
      <c r="V453" s="2"/>
      <c r="W453" s="2"/>
      <c r="X453" s="2"/>
      <c r="Y453" s="2"/>
      <c r="Z453" s="2"/>
      <c r="AA453" s="2"/>
    </row>
    <row r="454" spans="1:27" ht="18.600000000000001">
      <c r="A454" s="28"/>
      <c r="B454" s="26"/>
      <c r="C454" s="26"/>
      <c r="D454" s="26"/>
      <c r="E454" s="2"/>
      <c r="F454" s="2"/>
      <c r="G454" s="2"/>
      <c r="H454" s="2"/>
      <c r="I454" s="2"/>
      <c r="J454" s="2"/>
      <c r="K454" s="2"/>
      <c r="L454" s="2"/>
      <c r="M454" s="2"/>
      <c r="N454" s="2"/>
      <c r="O454" s="2"/>
      <c r="P454" s="2"/>
      <c r="Q454" s="2"/>
      <c r="R454" s="2"/>
      <c r="S454" s="2"/>
      <c r="T454" s="2"/>
      <c r="U454" s="2"/>
      <c r="V454" s="2"/>
      <c r="W454" s="2"/>
      <c r="X454" s="2"/>
      <c r="Y454" s="2"/>
      <c r="Z454" s="2"/>
      <c r="AA454" s="2"/>
    </row>
    <row r="455" spans="1:27" ht="18.600000000000001">
      <c r="A455" s="28"/>
      <c r="B455" s="26"/>
      <c r="C455" s="26"/>
      <c r="D455" s="26"/>
      <c r="E455" s="2"/>
      <c r="F455" s="2"/>
      <c r="G455" s="2"/>
      <c r="H455" s="2"/>
      <c r="I455" s="2"/>
      <c r="J455" s="2"/>
      <c r="K455" s="2"/>
      <c r="L455" s="2"/>
      <c r="M455" s="2"/>
      <c r="N455" s="2"/>
      <c r="O455" s="2"/>
      <c r="P455" s="2"/>
      <c r="Q455" s="2"/>
      <c r="R455" s="2"/>
      <c r="S455" s="2"/>
      <c r="T455" s="2"/>
      <c r="U455" s="2"/>
      <c r="V455" s="2"/>
      <c r="W455" s="2"/>
      <c r="X455" s="2"/>
      <c r="Y455" s="2"/>
      <c r="Z455" s="2"/>
      <c r="AA455" s="2"/>
    </row>
    <row r="456" spans="1:27" ht="18.600000000000001">
      <c r="A456" s="28"/>
      <c r="B456" s="26"/>
      <c r="C456" s="26"/>
      <c r="D456" s="26"/>
      <c r="E456" s="2"/>
      <c r="F456" s="2"/>
      <c r="G456" s="2"/>
      <c r="H456" s="2"/>
      <c r="I456" s="2"/>
      <c r="J456" s="2"/>
      <c r="K456" s="2"/>
      <c r="L456" s="2"/>
      <c r="M456" s="2"/>
      <c r="N456" s="2"/>
      <c r="O456" s="2"/>
      <c r="P456" s="2"/>
      <c r="Q456" s="2"/>
      <c r="R456" s="2"/>
      <c r="S456" s="2"/>
      <c r="T456" s="2"/>
      <c r="U456" s="2"/>
      <c r="V456" s="2"/>
      <c r="W456" s="2"/>
      <c r="X456" s="2"/>
      <c r="Y456" s="2"/>
      <c r="Z456" s="2"/>
      <c r="AA456" s="2"/>
    </row>
    <row r="457" spans="1:27" ht="18.600000000000001">
      <c r="A457" s="28"/>
      <c r="B457" s="26"/>
      <c r="C457" s="26"/>
      <c r="D457" s="26"/>
      <c r="E457" s="2"/>
      <c r="F457" s="2"/>
      <c r="G457" s="2"/>
      <c r="H457" s="2"/>
      <c r="I457" s="2"/>
      <c r="J457" s="2"/>
      <c r="K457" s="2"/>
      <c r="L457" s="2"/>
      <c r="M457" s="2"/>
      <c r="N457" s="2"/>
      <c r="O457" s="2"/>
      <c r="P457" s="2"/>
      <c r="Q457" s="2"/>
      <c r="R457" s="2"/>
      <c r="S457" s="2"/>
      <c r="T457" s="2"/>
      <c r="U457" s="2"/>
      <c r="V457" s="2"/>
      <c r="W457" s="2"/>
      <c r="X457" s="2"/>
      <c r="Y457" s="2"/>
      <c r="Z457" s="2"/>
      <c r="AA457" s="2"/>
    </row>
    <row r="458" spans="1:27" ht="18.600000000000001">
      <c r="A458" s="28"/>
      <c r="B458" s="26"/>
      <c r="C458" s="26"/>
      <c r="D458" s="26"/>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8.600000000000001">
      <c r="A459" s="28"/>
      <c r="B459" s="26"/>
      <c r="C459" s="26"/>
      <c r="D459" s="26"/>
      <c r="E459" s="2"/>
      <c r="F459" s="2"/>
      <c r="G459" s="2"/>
      <c r="H459" s="2"/>
      <c r="I459" s="2"/>
      <c r="J459" s="2"/>
      <c r="K459" s="2"/>
      <c r="L459" s="2"/>
      <c r="M459" s="2"/>
      <c r="N459" s="2"/>
      <c r="O459" s="2"/>
      <c r="P459" s="2"/>
      <c r="Q459" s="2"/>
      <c r="R459" s="2"/>
      <c r="S459" s="2"/>
      <c r="T459" s="2"/>
      <c r="U459" s="2"/>
      <c r="V459" s="2"/>
      <c r="W459" s="2"/>
      <c r="X459" s="2"/>
      <c r="Y459" s="2"/>
      <c r="Z459" s="2"/>
      <c r="AA459" s="2"/>
    </row>
    <row r="460" spans="1:27" ht="18.600000000000001">
      <c r="A460" s="28"/>
      <c r="B460" s="26"/>
      <c r="C460" s="26"/>
      <c r="D460" s="26"/>
      <c r="E460" s="2"/>
      <c r="F460" s="2"/>
      <c r="G460" s="2"/>
      <c r="H460" s="2"/>
      <c r="I460" s="2"/>
      <c r="J460" s="2"/>
      <c r="K460" s="2"/>
      <c r="L460" s="2"/>
      <c r="M460" s="2"/>
      <c r="N460" s="2"/>
      <c r="O460" s="2"/>
      <c r="P460" s="2"/>
      <c r="Q460" s="2"/>
      <c r="R460" s="2"/>
      <c r="S460" s="2"/>
      <c r="T460" s="2"/>
      <c r="U460" s="2"/>
      <c r="V460" s="2"/>
      <c r="W460" s="2"/>
      <c r="X460" s="2"/>
      <c r="Y460" s="2"/>
      <c r="Z460" s="2"/>
      <c r="AA460" s="2"/>
    </row>
    <row r="461" spans="1:27" ht="18.600000000000001">
      <c r="A461" s="28"/>
      <c r="B461" s="26"/>
      <c r="C461" s="26"/>
      <c r="D461" s="26"/>
      <c r="E461" s="2"/>
      <c r="F461" s="2"/>
      <c r="G461" s="2"/>
      <c r="H461" s="2"/>
      <c r="I461" s="2"/>
      <c r="J461" s="2"/>
      <c r="K461" s="2"/>
      <c r="L461" s="2"/>
      <c r="M461" s="2"/>
      <c r="N461" s="2"/>
      <c r="O461" s="2"/>
      <c r="P461" s="2"/>
      <c r="Q461" s="2"/>
      <c r="R461" s="2"/>
      <c r="S461" s="2"/>
      <c r="T461" s="2"/>
      <c r="U461" s="2"/>
      <c r="V461" s="2"/>
      <c r="W461" s="2"/>
      <c r="X461" s="2"/>
      <c r="Y461" s="2"/>
      <c r="Z461" s="2"/>
      <c r="AA461" s="2"/>
    </row>
    <row r="462" spans="1:27" ht="18.600000000000001">
      <c r="A462" s="28"/>
      <c r="B462" s="26"/>
      <c r="C462" s="26"/>
      <c r="D462" s="26"/>
      <c r="E462" s="2"/>
      <c r="F462" s="2"/>
      <c r="G462" s="2"/>
      <c r="H462" s="2"/>
      <c r="I462" s="2"/>
      <c r="J462" s="2"/>
      <c r="K462" s="2"/>
      <c r="L462" s="2"/>
      <c r="M462" s="2"/>
      <c r="N462" s="2"/>
      <c r="O462" s="2"/>
      <c r="P462" s="2"/>
      <c r="Q462" s="2"/>
      <c r="R462" s="2"/>
      <c r="S462" s="2"/>
      <c r="T462" s="2"/>
      <c r="U462" s="2"/>
      <c r="V462" s="2"/>
      <c r="W462" s="2"/>
      <c r="X462" s="2"/>
      <c r="Y462" s="2"/>
      <c r="Z462" s="2"/>
      <c r="AA462" s="2"/>
    </row>
    <row r="463" spans="1:27" ht="18.600000000000001">
      <c r="A463" s="28"/>
      <c r="B463" s="26"/>
      <c r="C463" s="26"/>
      <c r="D463" s="26"/>
      <c r="E463" s="2"/>
      <c r="F463" s="2"/>
      <c r="G463" s="2"/>
      <c r="H463" s="2"/>
      <c r="I463" s="2"/>
      <c r="J463" s="2"/>
      <c r="K463" s="2"/>
      <c r="L463" s="2"/>
      <c r="M463" s="2"/>
      <c r="N463" s="2"/>
      <c r="O463" s="2"/>
      <c r="P463" s="2"/>
      <c r="Q463" s="2"/>
      <c r="R463" s="2"/>
      <c r="S463" s="2"/>
      <c r="T463" s="2"/>
      <c r="U463" s="2"/>
      <c r="V463" s="2"/>
      <c r="W463" s="2"/>
      <c r="X463" s="2"/>
      <c r="Y463" s="2"/>
      <c r="Z463" s="2"/>
      <c r="AA463" s="2"/>
    </row>
    <row r="464" spans="1:27" ht="18.600000000000001">
      <c r="A464" s="28"/>
      <c r="B464" s="26"/>
      <c r="C464" s="26"/>
      <c r="D464" s="26"/>
      <c r="E464" s="2"/>
      <c r="F464" s="2"/>
      <c r="G464" s="2"/>
      <c r="H464" s="2"/>
      <c r="I464" s="2"/>
      <c r="J464" s="2"/>
      <c r="K464" s="2"/>
      <c r="L464" s="2"/>
      <c r="M464" s="2"/>
      <c r="N464" s="2"/>
      <c r="O464" s="2"/>
      <c r="P464" s="2"/>
      <c r="Q464" s="2"/>
      <c r="R464" s="2"/>
      <c r="S464" s="2"/>
      <c r="T464" s="2"/>
      <c r="U464" s="2"/>
      <c r="V464" s="2"/>
      <c r="W464" s="2"/>
      <c r="X464" s="2"/>
      <c r="Y464" s="2"/>
      <c r="Z464" s="2"/>
      <c r="AA464" s="2"/>
    </row>
    <row r="465" spans="1:27" ht="18.600000000000001">
      <c r="A465" s="28"/>
      <c r="B465" s="26"/>
      <c r="C465" s="26"/>
      <c r="D465" s="26"/>
      <c r="E465" s="2"/>
      <c r="F465" s="2"/>
      <c r="G465" s="2"/>
      <c r="H465" s="2"/>
      <c r="I465" s="2"/>
      <c r="J465" s="2"/>
      <c r="K465" s="2"/>
      <c r="L465" s="2"/>
      <c r="M465" s="2"/>
      <c r="N465" s="2"/>
      <c r="O465" s="2"/>
      <c r="P465" s="2"/>
      <c r="Q465" s="2"/>
      <c r="R465" s="2"/>
      <c r="S465" s="2"/>
      <c r="T465" s="2"/>
      <c r="U465" s="2"/>
      <c r="V465" s="2"/>
      <c r="W465" s="2"/>
      <c r="X465" s="2"/>
      <c r="Y465" s="2"/>
      <c r="Z465" s="2"/>
      <c r="AA465" s="2"/>
    </row>
    <row r="466" spans="1:27" ht="18.600000000000001">
      <c r="A466" s="28"/>
      <c r="B466" s="26"/>
      <c r="C466" s="26"/>
      <c r="D466" s="26"/>
      <c r="E466" s="2"/>
      <c r="F466" s="2"/>
      <c r="G466" s="2"/>
      <c r="H466" s="2"/>
      <c r="I466" s="2"/>
      <c r="J466" s="2"/>
      <c r="K466" s="2"/>
      <c r="L466" s="2"/>
      <c r="M466" s="2"/>
      <c r="N466" s="2"/>
      <c r="O466" s="2"/>
      <c r="P466" s="2"/>
      <c r="Q466" s="2"/>
      <c r="R466" s="2"/>
      <c r="S466" s="2"/>
      <c r="T466" s="2"/>
      <c r="U466" s="2"/>
      <c r="V466" s="2"/>
      <c r="W466" s="2"/>
      <c r="X466" s="2"/>
      <c r="Y466" s="2"/>
      <c r="Z466" s="2"/>
      <c r="AA466" s="2"/>
    </row>
    <row r="467" spans="1:27" ht="18.600000000000001">
      <c r="A467" s="28"/>
      <c r="B467" s="26"/>
      <c r="C467" s="26"/>
      <c r="D467" s="26"/>
      <c r="E467" s="2"/>
      <c r="F467" s="2"/>
      <c r="G467" s="2"/>
      <c r="H467" s="2"/>
      <c r="I467" s="2"/>
      <c r="J467" s="2"/>
      <c r="K467" s="2"/>
      <c r="L467" s="2"/>
      <c r="M467" s="2"/>
      <c r="N467" s="2"/>
      <c r="O467" s="2"/>
      <c r="P467" s="2"/>
      <c r="Q467" s="2"/>
      <c r="R467" s="2"/>
      <c r="S467" s="2"/>
      <c r="T467" s="2"/>
      <c r="U467" s="2"/>
      <c r="V467" s="2"/>
      <c r="W467" s="2"/>
      <c r="X467" s="2"/>
      <c r="Y467" s="2"/>
      <c r="Z467" s="2"/>
      <c r="AA467" s="2"/>
    </row>
    <row r="468" spans="1:27" ht="18.600000000000001">
      <c r="A468" s="28"/>
      <c r="B468" s="26"/>
      <c r="C468" s="26"/>
      <c r="D468" s="26"/>
      <c r="E468" s="2"/>
      <c r="F468" s="2"/>
      <c r="G468" s="2"/>
      <c r="H468" s="2"/>
      <c r="I468" s="2"/>
      <c r="J468" s="2"/>
      <c r="K468" s="2"/>
      <c r="L468" s="2"/>
      <c r="M468" s="2"/>
      <c r="N468" s="2"/>
      <c r="O468" s="2"/>
      <c r="P468" s="2"/>
      <c r="Q468" s="2"/>
      <c r="R468" s="2"/>
      <c r="S468" s="2"/>
      <c r="T468" s="2"/>
      <c r="U468" s="2"/>
      <c r="V468" s="2"/>
      <c r="W468" s="2"/>
      <c r="X468" s="2"/>
      <c r="Y468" s="2"/>
      <c r="Z468" s="2"/>
      <c r="AA468" s="2"/>
    </row>
    <row r="469" spans="1:27" ht="18.600000000000001">
      <c r="A469" s="28"/>
      <c r="B469" s="26"/>
      <c r="C469" s="26"/>
      <c r="D469" s="26"/>
      <c r="E469" s="2"/>
      <c r="F469" s="2"/>
      <c r="G469" s="2"/>
      <c r="H469" s="2"/>
      <c r="I469" s="2"/>
      <c r="J469" s="2"/>
      <c r="K469" s="2"/>
      <c r="L469" s="2"/>
      <c r="M469" s="2"/>
      <c r="N469" s="2"/>
      <c r="O469" s="2"/>
      <c r="P469" s="2"/>
      <c r="Q469" s="2"/>
      <c r="R469" s="2"/>
      <c r="S469" s="2"/>
      <c r="T469" s="2"/>
      <c r="U469" s="2"/>
      <c r="V469" s="2"/>
      <c r="W469" s="2"/>
      <c r="X469" s="2"/>
      <c r="Y469" s="2"/>
      <c r="Z469" s="2"/>
      <c r="AA469" s="2"/>
    </row>
    <row r="470" spans="1:27" ht="18.600000000000001">
      <c r="A470" s="28"/>
      <c r="B470" s="26"/>
      <c r="C470" s="26"/>
      <c r="D470" s="26"/>
      <c r="E470" s="2"/>
      <c r="F470" s="2"/>
      <c r="G470" s="2"/>
      <c r="H470" s="2"/>
      <c r="I470" s="2"/>
      <c r="J470" s="2"/>
      <c r="K470" s="2"/>
      <c r="L470" s="2"/>
      <c r="M470" s="2"/>
      <c r="N470" s="2"/>
      <c r="O470" s="2"/>
      <c r="P470" s="2"/>
      <c r="Q470" s="2"/>
      <c r="R470" s="2"/>
      <c r="S470" s="2"/>
      <c r="T470" s="2"/>
      <c r="U470" s="2"/>
      <c r="V470" s="2"/>
      <c r="W470" s="2"/>
      <c r="X470" s="2"/>
      <c r="Y470" s="2"/>
      <c r="Z470" s="2"/>
      <c r="AA470" s="2"/>
    </row>
    <row r="471" spans="1:27" ht="18.600000000000001">
      <c r="A471" s="28"/>
      <c r="B471" s="26"/>
      <c r="C471" s="26"/>
      <c r="D471" s="26"/>
      <c r="E471" s="2"/>
      <c r="F471" s="2"/>
      <c r="G471" s="2"/>
      <c r="H471" s="2"/>
      <c r="I471" s="2"/>
      <c r="J471" s="2"/>
      <c r="K471" s="2"/>
      <c r="L471" s="2"/>
      <c r="M471" s="2"/>
      <c r="N471" s="2"/>
      <c r="O471" s="2"/>
      <c r="P471" s="2"/>
      <c r="Q471" s="2"/>
      <c r="R471" s="2"/>
      <c r="S471" s="2"/>
      <c r="T471" s="2"/>
      <c r="U471" s="2"/>
      <c r="V471" s="2"/>
      <c r="W471" s="2"/>
      <c r="X471" s="2"/>
      <c r="Y471" s="2"/>
      <c r="Z471" s="2"/>
      <c r="AA471" s="2"/>
    </row>
    <row r="472" spans="1:27" ht="18.600000000000001">
      <c r="A472" s="28"/>
      <c r="B472" s="26"/>
      <c r="C472" s="26"/>
      <c r="D472" s="26"/>
      <c r="E472" s="2"/>
      <c r="F472" s="2"/>
      <c r="G472" s="2"/>
      <c r="H472" s="2"/>
      <c r="I472" s="2"/>
      <c r="J472" s="2"/>
      <c r="K472" s="2"/>
      <c r="L472" s="2"/>
      <c r="M472" s="2"/>
      <c r="N472" s="2"/>
      <c r="O472" s="2"/>
      <c r="P472" s="2"/>
      <c r="Q472" s="2"/>
      <c r="R472" s="2"/>
      <c r="S472" s="2"/>
      <c r="T472" s="2"/>
      <c r="U472" s="2"/>
      <c r="V472" s="2"/>
      <c r="W472" s="2"/>
      <c r="X472" s="2"/>
      <c r="Y472" s="2"/>
      <c r="Z472" s="2"/>
      <c r="AA472" s="2"/>
    </row>
    <row r="473" spans="1:27" ht="18.600000000000001">
      <c r="A473" s="28"/>
      <c r="B473" s="26"/>
      <c r="C473" s="26"/>
      <c r="D473" s="26"/>
      <c r="E473" s="2"/>
      <c r="F473" s="2"/>
      <c r="G473" s="2"/>
      <c r="H473" s="2"/>
      <c r="I473" s="2"/>
      <c r="J473" s="2"/>
      <c r="K473" s="2"/>
      <c r="L473" s="2"/>
      <c r="M473" s="2"/>
      <c r="N473" s="2"/>
      <c r="O473" s="2"/>
      <c r="P473" s="2"/>
      <c r="Q473" s="2"/>
      <c r="R473" s="2"/>
      <c r="S473" s="2"/>
      <c r="T473" s="2"/>
      <c r="U473" s="2"/>
      <c r="V473" s="2"/>
      <c r="W473" s="2"/>
      <c r="X473" s="2"/>
      <c r="Y473" s="2"/>
      <c r="Z473" s="2"/>
      <c r="AA473" s="2"/>
    </row>
    <row r="474" spans="1:27" ht="18.600000000000001">
      <c r="A474" s="28"/>
      <c r="B474" s="26"/>
      <c r="C474" s="26"/>
      <c r="D474" s="26"/>
      <c r="E474" s="2"/>
      <c r="F474" s="2"/>
      <c r="G474" s="2"/>
      <c r="H474" s="2"/>
      <c r="I474" s="2"/>
      <c r="J474" s="2"/>
      <c r="K474" s="2"/>
      <c r="L474" s="2"/>
      <c r="M474" s="2"/>
      <c r="N474" s="2"/>
      <c r="O474" s="2"/>
      <c r="P474" s="2"/>
      <c r="Q474" s="2"/>
      <c r="R474" s="2"/>
      <c r="S474" s="2"/>
      <c r="T474" s="2"/>
      <c r="U474" s="2"/>
      <c r="V474" s="2"/>
      <c r="W474" s="2"/>
      <c r="X474" s="2"/>
      <c r="Y474" s="2"/>
      <c r="Z474" s="2"/>
      <c r="AA474" s="2"/>
    </row>
    <row r="475" spans="1:27" ht="18.600000000000001">
      <c r="A475" s="28"/>
      <c r="B475" s="26"/>
      <c r="C475" s="26"/>
      <c r="D475" s="26"/>
      <c r="E475" s="2"/>
      <c r="F475" s="2"/>
      <c r="G475" s="2"/>
      <c r="H475" s="2"/>
      <c r="I475" s="2"/>
      <c r="J475" s="2"/>
      <c r="K475" s="2"/>
      <c r="L475" s="2"/>
      <c r="M475" s="2"/>
      <c r="N475" s="2"/>
      <c r="O475" s="2"/>
      <c r="P475" s="2"/>
      <c r="Q475" s="2"/>
      <c r="R475" s="2"/>
      <c r="S475" s="2"/>
      <c r="T475" s="2"/>
      <c r="U475" s="2"/>
      <c r="V475" s="2"/>
      <c r="W475" s="2"/>
      <c r="X475" s="2"/>
      <c r="Y475" s="2"/>
      <c r="Z475" s="2"/>
      <c r="AA475" s="2"/>
    </row>
    <row r="476" spans="1:27" ht="18.600000000000001">
      <c r="A476" s="28"/>
      <c r="B476" s="26"/>
      <c r="C476" s="26"/>
      <c r="D476" s="26"/>
      <c r="E476" s="2"/>
      <c r="F476" s="2"/>
      <c r="G476" s="2"/>
      <c r="H476" s="2"/>
      <c r="I476" s="2"/>
      <c r="J476" s="2"/>
      <c r="K476" s="2"/>
      <c r="L476" s="2"/>
      <c r="M476" s="2"/>
      <c r="N476" s="2"/>
      <c r="O476" s="2"/>
      <c r="P476" s="2"/>
      <c r="Q476" s="2"/>
      <c r="R476" s="2"/>
      <c r="S476" s="2"/>
      <c r="T476" s="2"/>
      <c r="U476" s="2"/>
      <c r="V476" s="2"/>
      <c r="W476" s="2"/>
      <c r="X476" s="2"/>
      <c r="Y476" s="2"/>
      <c r="Z476" s="2"/>
      <c r="AA476" s="2"/>
    </row>
    <row r="477" spans="1:27" ht="18.600000000000001">
      <c r="A477" s="28"/>
      <c r="B477" s="26"/>
      <c r="C477" s="26"/>
      <c r="D477" s="26"/>
      <c r="E477" s="2"/>
      <c r="F477" s="2"/>
      <c r="G477" s="2"/>
      <c r="H477" s="2"/>
      <c r="I477" s="2"/>
      <c r="J477" s="2"/>
      <c r="K477" s="2"/>
      <c r="L477" s="2"/>
      <c r="M477" s="2"/>
      <c r="N477" s="2"/>
      <c r="O477" s="2"/>
      <c r="P477" s="2"/>
      <c r="Q477" s="2"/>
      <c r="R477" s="2"/>
      <c r="S477" s="2"/>
      <c r="T477" s="2"/>
      <c r="U477" s="2"/>
      <c r="V477" s="2"/>
      <c r="W477" s="2"/>
      <c r="X477" s="2"/>
      <c r="Y477" s="2"/>
      <c r="Z477" s="2"/>
      <c r="AA477" s="2"/>
    </row>
    <row r="478" spans="1:27" ht="18.600000000000001">
      <c r="A478" s="28"/>
      <c r="B478" s="26"/>
      <c r="C478" s="26"/>
      <c r="D478" s="26"/>
      <c r="E478" s="2"/>
      <c r="F478" s="2"/>
      <c r="G478" s="2"/>
      <c r="H478" s="2"/>
      <c r="I478" s="2"/>
      <c r="J478" s="2"/>
      <c r="K478" s="2"/>
      <c r="L478" s="2"/>
      <c r="M478" s="2"/>
      <c r="N478" s="2"/>
      <c r="O478" s="2"/>
      <c r="P478" s="2"/>
      <c r="Q478" s="2"/>
      <c r="R478" s="2"/>
      <c r="S478" s="2"/>
      <c r="T478" s="2"/>
      <c r="U478" s="2"/>
      <c r="V478" s="2"/>
      <c r="W478" s="2"/>
      <c r="X478" s="2"/>
      <c r="Y478" s="2"/>
      <c r="Z478" s="2"/>
      <c r="AA478" s="2"/>
    </row>
    <row r="479" spans="1:27" ht="18.600000000000001">
      <c r="A479" s="28"/>
      <c r="B479" s="26"/>
      <c r="C479" s="26"/>
      <c r="D479" s="26"/>
      <c r="E479" s="2"/>
      <c r="F479" s="2"/>
      <c r="G479" s="2"/>
      <c r="H479" s="2"/>
      <c r="I479" s="2"/>
      <c r="J479" s="2"/>
      <c r="K479" s="2"/>
      <c r="L479" s="2"/>
      <c r="M479" s="2"/>
      <c r="N479" s="2"/>
      <c r="O479" s="2"/>
      <c r="P479" s="2"/>
      <c r="Q479" s="2"/>
      <c r="R479" s="2"/>
      <c r="S479" s="2"/>
      <c r="T479" s="2"/>
      <c r="U479" s="2"/>
      <c r="V479" s="2"/>
      <c r="W479" s="2"/>
      <c r="X479" s="2"/>
      <c r="Y479" s="2"/>
      <c r="Z479" s="2"/>
      <c r="AA479" s="2"/>
    </row>
    <row r="480" spans="1:27" ht="18.600000000000001">
      <c r="A480" s="28"/>
      <c r="B480" s="26"/>
      <c r="C480" s="26"/>
      <c r="D480" s="26"/>
      <c r="E480" s="2"/>
      <c r="F480" s="2"/>
      <c r="G480" s="2"/>
      <c r="H480" s="2"/>
      <c r="I480" s="2"/>
      <c r="J480" s="2"/>
      <c r="K480" s="2"/>
      <c r="L480" s="2"/>
      <c r="M480" s="2"/>
      <c r="N480" s="2"/>
      <c r="O480" s="2"/>
      <c r="P480" s="2"/>
      <c r="Q480" s="2"/>
      <c r="R480" s="2"/>
      <c r="S480" s="2"/>
      <c r="T480" s="2"/>
      <c r="U480" s="2"/>
      <c r="V480" s="2"/>
      <c r="W480" s="2"/>
      <c r="X480" s="2"/>
      <c r="Y480" s="2"/>
      <c r="Z480" s="2"/>
      <c r="AA480" s="2"/>
    </row>
    <row r="481" spans="1:27" ht="18.600000000000001">
      <c r="A481" s="28"/>
      <c r="B481" s="26"/>
      <c r="C481" s="26"/>
      <c r="D481" s="26"/>
      <c r="E481" s="2"/>
      <c r="F481" s="2"/>
      <c r="G481" s="2"/>
      <c r="H481" s="2"/>
      <c r="I481" s="2"/>
      <c r="J481" s="2"/>
      <c r="K481" s="2"/>
      <c r="L481" s="2"/>
      <c r="M481" s="2"/>
      <c r="N481" s="2"/>
      <c r="O481" s="2"/>
      <c r="P481" s="2"/>
      <c r="Q481" s="2"/>
      <c r="R481" s="2"/>
      <c r="S481" s="2"/>
      <c r="T481" s="2"/>
      <c r="U481" s="2"/>
      <c r="V481" s="2"/>
      <c r="W481" s="2"/>
      <c r="X481" s="2"/>
      <c r="Y481" s="2"/>
      <c r="Z481" s="2"/>
      <c r="AA481" s="2"/>
    </row>
    <row r="482" spans="1:27" ht="18.600000000000001">
      <c r="A482" s="28"/>
      <c r="B482" s="26"/>
      <c r="C482" s="26"/>
      <c r="D482" s="26"/>
      <c r="E482" s="2"/>
      <c r="F482" s="2"/>
      <c r="G482" s="2"/>
      <c r="H482" s="2"/>
      <c r="I482" s="2"/>
      <c r="J482" s="2"/>
      <c r="K482" s="2"/>
      <c r="L482" s="2"/>
      <c r="M482" s="2"/>
      <c r="N482" s="2"/>
      <c r="O482" s="2"/>
      <c r="P482" s="2"/>
      <c r="Q482" s="2"/>
      <c r="R482" s="2"/>
      <c r="S482" s="2"/>
      <c r="T482" s="2"/>
      <c r="U482" s="2"/>
      <c r="V482" s="2"/>
      <c r="W482" s="2"/>
      <c r="X482" s="2"/>
      <c r="Y482" s="2"/>
      <c r="Z482" s="2"/>
      <c r="AA482" s="2"/>
    </row>
    <row r="483" spans="1:27" ht="18.600000000000001">
      <c r="A483" s="28"/>
      <c r="B483" s="26"/>
      <c r="C483" s="26"/>
      <c r="D483" s="26"/>
      <c r="E483" s="2"/>
      <c r="F483" s="2"/>
      <c r="G483" s="2"/>
      <c r="H483" s="2"/>
      <c r="I483" s="2"/>
      <c r="J483" s="2"/>
      <c r="K483" s="2"/>
      <c r="L483" s="2"/>
      <c r="M483" s="2"/>
      <c r="N483" s="2"/>
      <c r="O483" s="2"/>
      <c r="P483" s="2"/>
      <c r="Q483" s="2"/>
      <c r="R483" s="2"/>
      <c r="S483" s="2"/>
      <c r="T483" s="2"/>
      <c r="U483" s="2"/>
      <c r="V483" s="2"/>
      <c r="W483" s="2"/>
      <c r="X483" s="2"/>
      <c r="Y483" s="2"/>
      <c r="Z483" s="2"/>
      <c r="AA483" s="2"/>
    </row>
    <row r="484" spans="1:27" ht="18.600000000000001">
      <c r="A484" s="28"/>
      <c r="B484" s="26"/>
      <c r="C484" s="26"/>
      <c r="D484" s="26"/>
      <c r="E484" s="2"/>
      <c r="F484" s="2"/>
      <c r="G484" s="2"/>
      <c r="H484" s="2"/>
      <c r="I484" s="2"/>
      <c r="J484" s="2"/>
      <c r="K484" s="2"/>
      <c r="L484" s="2"/>
      <c r="M484" s="2"/>
      <c r="N484" s="2"/>
      <c r="O484" s="2"/>
      <c r="P484" s="2"/>
      <c r="Q484" s="2"/>
      <c r="R484" s="2"/>
      <c r="S484" s="2"/>
      <c r="T484" s="2"/>
      <c r="U484" s="2"/>
      <c r="V484" s="2"/>
      <c r="W484" s="2"/>
      <c r="X484" s="2"/>
      <c r="Y484" s="2"/>
      <c r="Z484" s="2"/>
      <c r="AA484" s="2"/>
    </row>
    <row r="485" spans="1:27" ht="18.600000000000001">
      <c r="A485" s="28"/>
      <c r="B485" s="26"/>
      <c r="C485" s="26"/>
      <c r="D485" s="26"/>
      <c r="E485" s="2"/>
      <c r="F485" s="2"/>
      <c r="G485" s="2"/>
      <c r="H485" s="2"/>
      <c r="I485" s="2"/>
      <c r="J485" s="2"/>
      <c r="K485" s="2"/>
      <c r="L485" s="2"/>
      <c r="M485" s="2"/>
      <c r="N485" s="2"/>
      <c r="O485" s="2"/>
      <c r="P485" s="2"/>
      <c r="Q485" s="2"/>
      <c r="R485" s="2"/>
      <c r="S485" s="2"/>
      <c r="T485" s="2"/>
      <c r="U485" s="2"/>
      <c r="V485" s="2"/>
      <c r="W485" s="2"/>
      <c r="X485" s="2"/>
      <c r="Y485" s="2"/>
      <c r="Z485" s="2"/>
      <c r="AA485" s="2"/>
    </row>
    <row r="486" spans="1:27" ht="18.600000000000001">
      <c r="A486" s="28"/>
      <c r="B486" s="26"/>
      <c r="C486" s="26"/>
      <c r="D486" s="26"/>
      <c r="E486" s="2"/>
      <c r="F486" s="2"/>
      <c r="G486" s="2"/>
      <c r="H486" s="2"/>
      <c r="I486" s="2"/>
      <c r="J486" s="2"/>
      <c r="K486" s="2"/>
      <c r="L486" s="2"/>
      <c r="M486" s="2"/>
      <c r="N486" s="2"/>
      <c r="O486" s="2"/>
      <c r="P486" s="2"/>
      <c r="Q486" s="2"/>
      <c r="R486" s="2"/>
      <c r="S486" s="2"/>
      <c r="T486" s="2"/>
      <c r="U486" s="2"/>
      <c r="V486" s="2"/>
      <c r="W486" s="2"/>
      <c r="X486" s="2"/>
      <c r="Y486" s="2"/>
      <c r="Z486" s="2"/>
      <c r="AA486" s="2"/>
    </row>
    <row r="487" spans="1:27" ht="18.600000000000001">
      <c r="A487" s="28"/>
      <c r="B487" s="26"/>
      <c r="C487" s="26"/>
      <c r="D487" s="26"/>
      <c r="E487" s="2"/>
      <c r="F487" s="2"/>
      <c r="G487" s="2"/>
      <c r="H487" s="2"/>
      <c r="I487" s="2"/>
      <c r="J487" s="2"/>
      <c r="K487" s="2"/>
      <c r="L487" s="2"/>
      <c r="M487" s="2"/>
      <c r="N487" s="2"/>
      <c r="O487" s="2"/>
      <c r="P487" s="2"/>
      <c r="Q487" s="2"/>
      <c r="R487" s="2"/>
      <c r="S487" s="2"/>
      <c r="T487" s="2"/>
      <c r="U487" s="2"/>
      <c r="V487" s="2"/>
      <c r="W487" s="2"/>
      <c r="X487" s="2"/>
      <c r="Y487" s="2"/>
      <c r="Z487" s="2"/>
      <c r="AA487" s="2"/>
    </row>
    <row r="488" spans="1:27" ht="18.600000000000001">
      <c r="A488" s="28"/>
      <c r="B488" s="26"/>
      <c r="C488" s="26"/>
      <c r="D488" s="26"/>
      <c r="E488" s="2"/>
      <c r="F488" s="2"/>
      <c r="G488" s="2"/>
      <c r="H488" s="2"/>
      <c r="I488" s="2"/>
      <c r="J488" s="2"/>
      <c r="K488" s="2"/>
      <c r="L488" s="2"/>
      <c r="M488" s="2"/>
      <c r="N488" s="2"/>
      <c r="O488" s="2"/>
      <c r="P488" s="2"/>
      <c r="Q488" s="2"/>
      <c r="R488" s="2"/>
      <c r="S488" s="2"/>
      <c r="T488" s="2"/>
      <c r="U488" s="2"/>
      <c r="V488" s="2"/>
      <c r="W488" s="2"/>
      <c r="X488" s="2"/>
      <c r="Y488" s="2"/>
      <c r="Z488" s="2"/>
      <c r="AA488" s="2"/>
    </row>
    <row r="489" spans="1:27" ht="18.600000000000001">
      <c r="A489" s="28"/>
      <c r="B489" s="26"/>
      <c r="C489" s="26"/>
      <c r="D489" s="26"/>
      <c r="E489" s="2"/>
      <c r="F489" s="2"/>
      <c r="G489" s="2"/>
      <c r="H489" s="2"/>
      <c r="I489" s="2"/>
      <c r="J489" s="2"/>
      <c r="K489" s="2"/>
      <c r="L489" s="2"/>
      <c r="M489" s="2"/>
      <c r="N489" s="2"/>
      <c r="O489" s="2"/>
      <c r="P489" s="2"/>
      <c r="Q489" s="2"/>
      <c r="R489" s="2"/>
      <c r="S489" s="2"/>
      <c r="T489" s="2"/>
      <c r="U489" s="2"/>
      <c r="V489" s="2"/>
      <c r="W489" s="2"/>
      <c r="X489" s="2"/>
      <c r="Y489" s="2"/>
      <c r="Z489" s="2"/>
      <c r="AA489" s="2"/>
    </row>
    <row r="490" spans="1:27" ht="18.600000000000001">
      <c r="A490" s="28"/>
      <c r="B490" s="26"/>
      <c r="C490" s="26"/>
      <c r="D490" s="26"/>
      <c r="E490" s="2"/>
      <c r="F490" s="2"/>
      <c r="G490" s="2"/>
      <c r="H490" s="2"/>
      <c r="I490" s="2"/>
      <c r="J490" s="2"/>
      <c r="K490" s="2"/>
      <c r="L490" s="2"/>
      <c r="M490" s="2"/>
      <c r="N490" s="2"/>
      <c r="O490" s="2"/>
      <c r="P490" s="2"/>
      <c r="Q490" s="2"/>
      <c r="R490" s="2"/>
      <c r="S490" s="2"/>
      <c r="T490" s="2"/>
      <c r="U490" s="2"/>
      <c r="V490" s="2"/>
      <c r="W490" s="2"/>
      <c r="X490" s="2"/>
      <c r="Y490" s="2"/>
      <c r="Z490" s="2"/>
      <c r="AA490" s="2"/>
    </row>
    <row r="491" spans="1:27" ht="18.600000000000001">
      <c r="A491" s="28"/>
      <c r="B491" s="26"/>
      <c r="C491" s="26"/>
      <c r="D491" s="26"/>
      <c r="E491" s="2"/>
      <c r="F491" s="2"/>
      <c r="G491" s="2"/>
      <c r="H491" s="2"/>
      <c r="I491" s="2"/>
      <c r="J491" s="2"/>
      <c r="K491" s="2"/>
      <c r="L491" s="2"/>
      <c r="M491" s="2"/>
      <c r="N491" s="2"/>
      <c r="O491" s="2"/>
      <c r="P491" s="2"/>
      <c r="Q491" s="2"/>
      <c r="R491" s="2"/>
      <c r="S491" s="2"/>
      <c r="T491" s="2"/>
      <c r="U491" s="2"/>
      <c r="V491" s="2"/>
      <c r="W491" s="2"/>
      <c r="X491" s="2"/>
      <c r="Y491" s="2"/>
      <c r="Z491" s="2"/>
      <c r="AA491" s="2"/>
    </row>
    <row r="492" spans="1:27" ht="18.600000000000001">
      <c r="A492" s="28"/>
      <c r="B492" s="26"/>
      <c r="C492" s="26"/>
      <c r="D492" s="26"/>
      <c r="E492" s="2"/>
      <c r="F492" s="2"/>
      <c r="G492" s="2"/>
      <c r="H492" s="2"/>
      <c r="I492" s="2"/>
      <c r="J492" s="2"/>
      <c r="K492" s="2"/>
      <c r="L492" s="2"/>
      <c r="M492" s="2"/>
      <c r="N492" s="2"/>
      <c r="O492" s="2"/>
      <c r="P492" s="2"/>
      <c r="Q492" s="2"/>
      <c r="R492" s="2"/>
      <c r="S492" s="2"/>
      <c r="T492" s="2"/>
      <c r="U492" s="2"/>
      <c r="V492" s="2"/>
      <c r="W492" s="2"/>
      <c r="X492" s="2"/>
      <c r="Y492" s="2"/>
      <c r="Z492" s="2"/>
      <c r="AA492" s="2"/>
    </row>
    <row r="493" spans="1:27" ht="18.600000000000001">
      <c r="A493" s="28"/>
      <c r="B493" s="26"/>
      <c r="C493" s="26"/>
      <c r="D493" s="26"/>
      <c r="E493" s="2"/>
      <c r="F493" s="2"/>
      <c r="G493" s="2"/>
      <c r="H493" s="2"/>
      <c r="I493" s="2"/>
      <c r="J493" s="2"/>
      <c r="K493" s="2"/>
      <c r="L493" s="2"/>
      <c r="M493" s="2"/>
      <c r="N493" s="2"/>
      <c r="O493" s="2"/>
      <c r="P493" s="2"/>
      <c r="Q493" s="2"/>
      <c r="R493" s="2"/>
      <c r="S493" s="2"/>
      <c r="T493" s="2"/>
      <c r="U493" s="2"/>
      <c r="V493" s="2"/>
      <c r="W493" s="2"/>
      <c r="X493" s="2"/>
      <c r="Y493" s="2"/>
      <c r="Z493" s="2"/>
      <c r="AA493" s="2"/>
    </row>
    <row r="494" spans="1:27" ht="18.600000000000001">
      <c r="A494" s="28"/>
      <c r="B494" s="26"/>
      <c r="C494" s="26"/>
      <c r="D494" s="26"/>
      <c r="E494" s="2"/>
      <c r="F494" s="2"/>
      <c r="G494" s="2"/>
      <c r="H494" s="2"/>
      <c r="I494" s="2"/>
      <c r="J494" s="2"/>
      <c r="K494" s="2"/>
      <c r="L494" s="2"/>
      <c r="M494" s="2"/>
      <c r="N494" s="2"/>
      <c r="O494" s="2"/>
      <c r="P494" s="2"/>
      <c r="Q494" s="2"/>
      <c r="R494" s="2"/>
      <c r="S494" s="2"/>
      <c r="T494" s="2"/>
      <c r="U494" s="2"/>
      <c r="V494" s="2"/>
      <c r="W494" s="2"/>
      <c r="X494" s="2"/>
      <c r="Y494" s="2"/>
      <c r="Z494" s="2"/>
      <c r="AA494" s="2"/>
    </row>
    <row r="495" spans="1:27" ht="18.600000000000001">
      <c r="A495" s="28"/>
      <c r="B495" s="26"/>
      <c r="C495" s="26"/>
      <c r="D495" s="26"/>
      <c r="E495" s="2"/>
      <c r="F495" s="2"/>
      <c r="G495" s="2"/>
      <c r="H495" s="2"/>
      <c r="I495" s="2"/>
      <c r="J495" s="2"/>
      <c r="K495" s="2"/>
      <c r="L495" s="2"/>
      <c r="M495" s="2"/>
      <c r="N495" s="2"/>
      <c r="O495" s="2"/>
      <c r="P495" s="2"/>
      <c r="Q495" s="2"/>
      <c r="R495" s="2"/>
      <c r="S495" s="2"/>
      <c r="T495" s="2"/>
      <c r="U495" s="2"/>
      <c r="V495" s="2"/>
      <c r="W495" s="2"/>
      <c r="X495" s="2"/>
      <c r="Y495" s="2"/>
      <c r="Z495" s="2"/>
      <c r="AA495" s="2"/>
    </row>
    <row r="496" spans="1:27" ht="18.600000000000001">
      <c r="A496" s="28"/>
      <c r="B496" s="26"/>
      <c r="C496" s="26"/>
      <c r="D496" s="26"/>
      <c r="E496" s="2"/>
      <c r="F496" s="2"/>
      <c r="G496" s="2"/>
      <c r="H496" s="2"/>
      <c r="I496" s="2"/>
      <c r="J496" s="2"/>
      <c r="K496" s="2"/>
      <c r="L496" s="2"/>
      <c r="M496" s="2"/>
      <c r="N496" s="2"/>
      <c r="O496" s="2"/>
      <c r="P496" s="2"/>
      <c r="Q496" s="2"/>
      <c r="R496" s="2"/>
      <c r="S496" s="2"/>
      <c r="T496" s="2"/>
      <c r="U496" s="2"/>
      <c r="V496" s="2"/>
      <c r="W496" s="2"/>
      <c r="X496" s="2"/>
      <c r="Y496" s="2"/>
      <c r="Z496" s="2"/>
      <c r="AA496" s="2"/>
    </row>
    <row r="497" spans="1:27" ht="18.600000000000001">
      <c r="A497" s="28"/>
      <c r="B497" s="26"/>
      <c r="C497" s="26"/>
      <c r="D497" s="26"/>
      <c r="E497" s="2"/>
      <c r="F497" s="2"/>
      <c r="G497" s="2"/>
      <c r="H497" s="2"/>
      <c r="I497" s="2"/>
      <c r="J497" s="2"/>
      <c r="K497" s="2"/>
      <c r="L497" s="2"/>
      <c r="M497" s="2"/>
      <c r="N497" s="2"/>
      <c r="O497" s="2"/>
      <c r="P497" s="2"/>
      <c r="Q497" s="2"/>
      <c r="R497" s="2"/>
      <c r="S497" s="2"/>
      <c r="T497" s="2"/>
      <c r="U497" s="2"/>
      <c r="V497" s="2"/>
      <c r="W497" s="2"/>
      <c r="X497" s="2"/>
      <c r="Y497" s="2"/>
      <c r="Z497" s="2"/>
      <c r="AA497" s="2"/>
    </row>
    <row r="498" spans="1:27" ht="18.600000000000001">
      <c r="A498" s="28"/>
      <c r="B498" s="26"/>
      <c r="C498" s="26"/>
      <c r="D498" s="26"/>
      <c r="E498" s="2"/>
      <c r="F498" s="2"/>
      <c r="G498" s="2"/>
      <c r="H498" s="2"/>
      <c r="I498" s="2"/>
      <c r="J498" s="2"/>
      <c r="K498" s="2"/>
      <c r="L498" s="2"/>
      <c r="M498" s="2"/>
      <c r="N498" s="2"/>
      <c r="O498" s="2"/>
      <c r="P498" s="2"/>
      <c r="Q498" s="2"/>
      <c r="R498" s="2"/>
      <c r="S498" s="2"/>
      <c r="T498" s="2"/>
      <c r="U498" s="2"/>
      <c r="V498" s="2"/>
      <c r="W498" s="2"/>
      <c r="X498" s="2"/>
      <c r="Y498" s="2"/>
      <c r="Z498" s="2"/>
      <c r="AA498" s="2"/>
    </row>
    <row r="499" spans="1:27" ht="18.600000000000001">
      <c r="A499" s="28"/>
      <c r="B499" s="26"/>
      <c r="C499" s="26"/>
      <c r="D499" s="26"/>
      <c r="E499" s="2"/>
      <c r="F499" s="2"/>
      <c r="G499" s="2"/>
      <c r="H499" s="2"/>
      <c r="I499" s="2"/>
      <c r="J499" s="2"/>
      <c r="K499" s="2"/>
      <c r="L499" s="2"/>
      <c r="M499" s="2"/>
      <c r="N499" s="2"/>
      <c r="O499" s="2"/>
      <c r="P499" s="2"/>
      <c r="Q499" s="2"/>
      <c r="R499" s="2"/>
      <c r="S499" s="2"/>
      <c r="T499" s="2"/>
      <c r="U499" s="2"/>
      <c r="V499" s="2"/>
      <c r="W499" s="2"/>
      <c r="X499" s="2"/>
      <c r="Y499" s="2"/>
      <c r="Z499" s="2"/>
      <c r="AA499" s="2"/>
    </row>
    <row r="500" spans="1:27" ht="18.600000000000001">
      <c r="A500" s="28"/>
      <c r="B500" s="26"/>
      <c r="C500" s="26"/>
      <c r="D500" s="26"/>
      <c r="E500" s="2"/>
      <c r="F500" s="2"/>
      <c r="G500" s="2"/>
      <c r="H500" s="2"/>
      <c r="I500" s="2"/>
      <c r="J500" s="2"/>
      <c r="K500" s="2"/>
      <c r="L500" s="2"/>
      <c r="M500" s="2"/>
      <c r="N500" s="2"/>
      <c r="O500" s="2"/>
      <c r="P500" s="2"/>
      <c r="Q500" s="2"/>
      <c r="R500" s="2"/>
      <c r="S500" s="2"/>
      <c r="T500" s="2"/>
      <c r="U500" s="2"/>
      <c r="V500" s="2"/>
      <c r="W500" s="2"/>
      <c r="X500" s="2"/>
      <c r="Y500" s="2"/>
      <c r="Z500" s="2"/>
      <c r="AA500" s="2"/>
    </row>
    <row r="501" spans="1:27" ht="18.600000000000001">
      <c r="A501" s="28"/>
      <c r="B501" s="26"/>
      <c r="C501" s="26"/>
      <c r="D501" s="26"/>
      <c r="E501" s="2"/>
      <c r="F501" s="2"/>
      <c r="G501" s="2"/>
      <c r="H501" s="2"/>
      <c r="I501" s="2"/>
      <c r="J501" s="2"/>
      <c r="K501" s="2"/>
      <c r="L501" s="2"/>
      <c r="M501" s="2"/>
      <c r="N501" s="2"/>
      <c r="O501" s="2"/>
      <c r="P501" s="2"/>
      <c r="Q501" s="2"/>
      <c r="R501" s="2"/>
      <c r="S501" s="2"/>
      <c r="T501" s="2"/>
      <c r="U501" s="2"/>
      <c r="V501" s="2"/>
      <c r="W501" s="2"/>
      <c r="X501" s="2"/>
      <c r="Y501" s="2"/>
      <c r="Z501" s="2"/>
      <c r="AA501" s="2"/>
    </row>
    <row r="502" spans="1:27" ht="18.600000000000001">
      <c r="A502" s="28"/>
      <c r="B502" s="26"/>
      <c r="C502" s="26"/>
      <c r="D502" s="26"/>
      <c r="E502" s="2"/>
      <c r="F502" s="2"/>
      <c r="G502" s="2"/>
      <c r="H502" s="2"/>
      <c r="I502" s="2"/>
      <c r="J502" s="2"/>
      <c r="K502" s="2"/>
      <c r="L502" s="2"/>
      <c r="M502" s="2"/>
      <c r="N502" s="2"/>
      <c r="O502" s="2"/>
      <c r="P502" s="2"/>
      <c r="Q502" s="2"/>
      <c r="R502" s="2"/>
      <c r="S502" s="2"/>
      <c r="T502" s="2"/>
      <c r="U502" s="2"/>
      <c r="V502" s="2"/>
      <c r="W502" s="2"/>
      <c r="X502" s="2"/>
      <c r="Y502" s="2"/>
      <c r="Z502" s="2"/>
      <c r="AA502" s="2"/>
    </row>
    <row r="503" spans="1:27" ht="18.600000000000001">
      <c r="A503" s="28"/>
      <c r="B503" s="26"/>
      <c r="C503" s="26"/>
      <c r="D503" s="26"/>
      <c r="E503" s="2"/>
      <c r="F503" s="2"/>
      <c r="G503" s="2"/>
      <c r="H503" s="2"/>
      <c r="I503" s="2"/>
      <c r="J503" s="2"/>
      <c r="K503" s="2"/>
      <c r="L503" s="2"/>
      <c r="M503" s="2"/>
      <c r="N503" s="2"/>
      <c r="O503" s="2"/>
      <c r="P503" s="2"/>
      <c r="Q503" s="2"/>
      <c r="R503" s="2"/>
      <c r="S503" s="2"/>
      <c r="T503" s="2"/>
      <c r="U503" s="2"/>
      <c r="V503" s="2"/>
      <c r="W503" s="2"/>
      <c r="X503" s="2"/>
      <c r="Y503" s="2"/>
      <c r="Z503" s="2"/>
      <c r="AA503" s="2"/>
    </row>
    <row r="504" spans="1:27" ht="18.600000000000001">
      <c r="A504" s="28"/>
      <c r="B504" s="26"/>
      <c r="C504" s="26"/>
      <c r="D504" s="26"/>
      <c r="E504" s="2"/>
      <c r="F504" s="2"/>
      <c r="G504" s="2"/>
      <c r="H504" s="2"/>
      <c r="I504" s="2"/>
      <c r="J504" s="2"/>
      <c r="K504" s="2"/>
      <c r="L504" s="2"/>
      <c r="M504" s="2"/>
      <c r="N504" s="2"/>
      <c r="O504" s="2"/>
      <c r="P504" s="2"/>
      <c r="Q504" s="2"/>
      <c r="R504" s="2"/>
      <c r="S504" s="2"/>
      <c r="T504" s="2"/>
      <c r="U504" s="2"/>
      <c r="V504" s="2"/>
      <c r="W504" s="2"/>
      <c r="X504" s="2"/>
      <c r="Y504" s="2"/>
      <c r="Z504" s="2"/>
      <c r="AA504" s="2"/>
    </row>
    <row r="505" spans="1:27" ht="18.600000000000001">
      <c r="A505" s="28"/>
      <c r="B505" s="26"/>
      <c r="C505" s="26"/>
      <c r="D505" s="26"/>
      <c r="E505" s="2"/>
      <c r="F505" s="2"/>
      <c r="G505" s="2"/>
      <c r="H505" s="2"/>
      <c r="I505" s="2"/>
      <c r="J505" s="2"/>
      <c r="K505" s="2"/>
      <c r="L505" s="2"/>
      <c r="M505" s="2"/>
      <c r="N505" s="2"/>
      <c r="O505" s="2"/>
      <c r="P505" s="2"/>
      <c r="Q505" s="2"/>
      <c r="R505" s="2"/>
      <c r="S505" s="2"/>
      <c r="T505" s="2"/>
      <c r="U505" s="2"/>
      <c r="V505" s="2"/>
      <c r="W505" s="2"/>
      <c r="X505" s="2"/>
      <c r="Y505" s="2"/>
      <c r="Z505" s="2"/>
      <c r="AA505" s="2"/>
    </row>
    <row r="506" spans="1:27" ht="18.600000000000001">
      <c r="A506" s="28"/>
      <c r="B506" s="26"/>
      <c r="C506" s="26"/>
      <c r="D506" s="26"/>
      <c r="E506" s="2"/>
      <c r="F506" s="2"/>
      <c r="G506" s="2"/>
      <c r="H506" s="2"/>
      <c r="I506" s="2"/>
      <c r="J506" s="2"/>
      <c r="K506" s="2"/>
      <c r="L506" s="2"/>
      <c r="M506" s="2"/>
      <c r="N506" s="2"/>
      <c r="O506" s="2"/>
      <c r="P506" s="2"/>
      <c r="Q506" s="2"/>
      <c r="R506" s="2"/>
      <c r="S506" s="2"/>
      <c r="T506" s="2"/>
      <c r="U506" s="2"/>
      <c r="V506" s="2"/>
      <c r="W506" s="2"/>
      <c r="X506" s="2"/>
      <c r="Y506" s="2"/>
      <c r="Z506" s="2"/>
      <c r="AA506" s="2"/>
    </row>
    <row r="507" spans="1:27" ht="18.600000000000001">
      <c r="A507" s="28"/>
      <c r="B507" s="26"/>
      <c r="C507" s="26"/>
      <c r="D507" s="26"/>
      <c r="E507" s="2"/>
      <c r="F507" s="2"/>
      <c r="G507" s="2"/>
      <c r="H507" s="2"/>
      <c r="I507" s="2"/>
      <c r="J507" s="2"/>
      <c r="K507" s="2"/>
      <c r="L507" s="2"/>
      <c r="M507" s="2"/>
      <c r="N507" s="2"/>
      <c r="O507" s="2"/>
      <c r="P507" s="2"/>
      <c r="Q507" s="2"/>
      <c r="R507" s="2"/>
      <c r="S507" s="2"/>
      <c r="T507" s="2"/>
      <c r="U507" s="2"/>
      <c r="V507" s="2"/>
      <c r="W507" s="2"/>
      <c r="X507" s="2"/>
      <c r="Y507" s="2"/>
      <c r="Z507" s="2"/>
      <c r="AA507" s="2"/>
    </row>
    <row r="508" spans="1:27" ht="18.600000000000001">
      <c r="A508" s="28"/>
      <c r="B508" s="26"/>
      <c r="C508" s="26"/>
      <c r="D508" s="26"/>
      <c r="E508" s="2"/>
      <c r="F508" s="2"/>
      <c r="G508" s="2"/>
      <c r="H508" s="2"/>
      <c r="I508" s="2"/>
      <c r="J508" s="2"/>
      <c r="K508" s="2"/>
      <c r="L508" s="2"/>
      <c r="M508" s="2"/>
      <c r="N508" s="2"/>
      <c r="O508" s="2"/>
      <c r="P508" s="2"/>
      <c r="Q508" s="2"/>
      <c r="R508" s="2"/>
      <c r="S508" s="2"/>
      <c r="T508" s="2"/>
      <c r="U508" s="2"/>
      <c r="V508" s="2"/>
      <c r="W508" s="2"/>
      <c r="X508" s="2"/>
      <c r="Y508" s="2"/>
      <c r="Z508" s="2"/>
      <c r="AA508" s="2"/>
    </row>
    <row r="509" spans="1:27" ht="18.600000000000001">
      <c r="A509" s="28"/>
      <c r="B509" s="26"/>
      <c r="C509" s="26"/>
      <c r="D509" s="26"/>
      <c r="E509" s="2"/>
      <c r="F509" s="2"/>
      <c r="G509" s="2"/>
      <c r="H509" s="2"/>
      <c r="I509" s="2"/>
      <c r="J509" s="2"/>
      <c r="K509" s="2"/>
      <c r="L509" s="2"/>
      <c r="M509" s="2"/>
      <c r="N509" s="2"/>
      <c r="O509" s="2"/>
      <c r="P509" s="2"/>
      <c r="Q509" s="2"/>
      <c r="R509" s="2"/>
      <c r="S509" s="2"/>
      <c r="T509" s="2"/>
      <c r="U509" s="2"/>
      <c r="V509" s="2"/>
      <c r="W509" s="2"/>
      <c r="X509" s="2"/>
      <c r="Y509" s="2"/>
      <c r="Z509" s="2"/>
      <c r="AA509" s="2"/>
    </row>
    <row r="510" spans="1:27" ht="18.600000000000001">
      <c r="A510" s="28"/>
      <c r="B510" s="26"/>
      <c r="C510" s="26"/>
      <c r="D510" s="26"/>
      <c r="E510" s="2"/>
      <c r="F510" s="2"/>
      <c r="G510" s="2"/>
      <c r="H510" s="2"/>
      <c r="I510" s="2"/>
      <c r="J510" s="2"/>
      <c r="K510" s="2"/>
      <c r="L510" s="2"/>
      <c r="M510" s="2"/>
      <c r="N510" s="2"/>
      <c r="O510" s="2"/>
      <c r="P510" s="2"/>
      <c r="Q510" s="2"/>
      <c r="R510" s="2"/>
      <c r="S510" s="2"/>
      <c r="T510" s="2"/>
      <c r="U510" s="2"/>
      <c r="V510" s="2"/>
      <c r="W510" s="2"/>
      <c r="X510" s="2"/>
      <c r="Y510" s="2"/>
      <c r="Z510" s="2"/>
      <c r="AA510" s="2"/>
    </row>
    <row r="511" spans="1:27" ht="18.600000000000001">
      <c r="A511" s="28"/>
      <c r="B511" s="26"/>
      <c r="C511" s="26"/>
      <c r="D511" s="26"/>
      <c r="E511" s="2"/>
      <c r="F511" s="2"/>
      <c r="G511" s="2"/>
      <c r="H511" s="2"/>
      <c r="I511" s="2"/>
      <c r="J511" s="2"/>
      <c r="K511" s="2"/>
      <c r="L511" s="2"/>
      <c r="M511" s="2"/>
      <c r="N511" s="2"/>
      <c r="O511" s="2"/>
      <c r="P511" s="2"/>
      <c r="Q511" s="2"/>
      <c r="R511" s="2"/>
      <c r="S511" s="2"/>
      <c r="T511" s="2"/>
      <c r="U511" s="2"/>
      <c r="V511" s="2"/>
      <c r="W511" s="2"/>
      <c r="X511" s="2"/>
      <c r="Y511" s="2"/>
      <c r="Z511" s="2"/>
      <c r="AA511" s="2"/>
    </row>
    <row r="512" spans="1:27" ht="18.600000000000001">
      <c r="A512" s="28"/>
      <c r="B512" s="26"/>
      <c r="C512" s="26"/>
      <c r="D512" s="26"/>
      <c r="E512" s="2"/>
      <c r="F512" s="2"/>
      <c r="G512" s="2"/>
      <c r="H512" s="2"/>
      <c r="I512" s="2"/>
      <c r="J512" s="2"/>
      <c r="K512" s="2"/>
      <c r="L512" s="2"/>
      <c r="M512" s="2"/>
      <c r="N512" s="2"/>
      <c r="O512" s="2"/>
      <c r="P512" s="2"/>
      <c r="Q512" s="2"/>
      <c r="R512" s="2"/>
      <c r="S512" s="2"/>
      <c r="T512" s="2"/>
      <c r="U512" s="2"/>
      <c r="V512" s="2"/>
      <c r="W512" s="2"/>
      <c r="X512" s="2"/>
      <c r="Y512" s="2"/>
      <c r="Z512" s="2"/>
      <c r="AA512" s="2"/>
    </row>
    <row r="513" spans="1:27" ht="18.600000000000001">
      <c r="A513" s="28"/>
      <c r="B513" s="26"/>
      <c r="C513" s="26"/>
      <c r="D513" s="26"/>
      <c r="E513" s="2"/>
      <c r="F513" s="2"/>
      <c r="G513" s="2"/>
      <c r="H513" s="2"/>
      <c r="I513" s="2"/>
      <c r="J513" s="2"/>
      <c r="K513" s="2"/>
      <c r="L513" s="2"/>
      <c r="M513" s="2"/>
      <c r="N513" s="2"/>
      <c r="O513" s="2"/>
      <c r="P513" s="2"/>
      <c r="Q513" s="2"/>
      <c r="R513" s="2"/>
      <c r="S513" s="2"/>
      <c r="T513" s="2"/>
      <c r="U513" s="2"/>
      <c r="V513" s="2"/>
      <c r="W513" s="2"/>
      <c r="X513" s="2"/>
      <c r="Y513" s="2"/>
      <c r="Z513" s="2"/>
      <c r="AA513" s="2"/>
    </row>
    <row r="514" spans="1:27" ht="18.600000000000001">
      <c r="A514" s="28"/>
      <c r="B514" s="26"/>
      <c r="C514" s="26"/>
      <c r="D514" s="26"/>
      <c r="E514" s="2"/>
      <c r="F514" s="2"/>
      <c r="G514" s="2"/>
      <c r="H514" s="2"/>
      <c r="I514" s="2"/>
      <c r="J514" s="2"/>
      <c r="K514" s="2"/>
      <c r="L514" s="2"/>
      <c r="M514" s="2"/>
      <c r="N514" s="2"/>
      <c r="O514" s="2"/>
      <c r="P514" s="2"/>
      <c r="Q514" s="2"/>
      <c r="R514" s="2"/>
      <c r="S514" s="2"/>
      <c r="T514" s="2"/>
      <c r="U514" s="2"/>
      <c r="V514" s="2"/>
      <c r="W514" s="2"/>
      <c r="X514" s="2"/>
      <c r="Y514" s="2"/>
      <c r="Z514" s="2"/>
      <c r="AA514" s="2"/>
    </row>
    <row r="515" spans="1:27" ht="18.600000000000001">
      <c r="A515" s="28"/>
      <c r="B515" s="26"/>
      <c r="C515" s="26"/>
      <c r="D515" s="26"/>
      <c r="E515" s="2"/>
      <c r="F515" s="2"/>
      <c r="G515" s="2"/>
      <c r="H515" s="2"/>
      <c r="I515" s="2"/>
      <c r="J515" s="2"/>
      <c r="K515" s="2"/>
      <c r="L515" s="2"/>
      <c r="M515" s="2"/>
      <c r="N515" s="2"/>
      <c r="O515" s="2"/>
      <c r="P515" s="2"/>
      <c r="Q515" s="2"/>
      <c r="R515" s="2"/>
      <c r="S515" s="2"/>
      <c r="T515" s="2"/>
      <c r="U515" s="2"/>
      <c r="V515" s="2"/>
      <c r="W515" s="2"/>
      <c r="X515" s="2"/>
      <c r="Y515" s="2"/>
      <c r="Z515" s="2"/>
      <c r="AA515" s="2"/>
    </row>
    <row r="516" spans="1:27" ht="18.600000000000001">
      <c r="A516" s="28"/>
      <c r="B516" s="26"/>
      <c r="C516" s="26"/>
      <c r="D516" s="26"/>
      <c r="E516" s="2"/>
      <c r="F516" s="2"/>
      <c r="G516" s="2"/>
      <c r="H516" s="2"/>
      <c r="I516" s="2"/>
      <c r="J516" s="2"/>
      <c r="K516" s="2"/>
      <c r="L516" s="2"/>
      <c r="M516" s="2"/>
      <c r="N516" s="2"/>
      <c r="O516" s="2"/>
      <c r="P516" s="2"/>
      <c r="Q516" s="2"/>
      <c r="R516" s="2"/>
      <c r="S516" s="2"/>
      <c r="T516" s="2"/>
      <c r="U516" s="2"/>
      <c r="V516" s="2"/>
      <c r="W516" s="2"/>
      <c r="X516" s="2"/>
      <c r="Y516" s="2"/>
      <c r="Z516" s="2"/>
      <c r="AA516" s="2"/>
    </row>
    <row r="517" spans="1:27" ht="18.600000000000001">
      <c r="A517" s="28"/>
      <c r="B517" s="26"/>
      <c r="C517" s="26"/>
      <c r="D517" s="26"/>
      <c r="E517" s="2"/>
      <c r="F517" s="2"/>
      <c r="G517" s="2"/>
      <c r="H517" s="2"/>
      <c r="I517" s="2"/>
      <c r="J517" s="2"/>
      <c r="K517" s="2"/>
      <c r="L517" s="2"/>
      <c r="M517" s="2"/>
      <c r="N517" s="2"/>
      <c r="O517" s="2"/>
      <c r="P517" s="2"/>
      <c r="Q517" s="2"/>
      <c r="R517" s="2"/>
      <c r="S517" s="2"/>
      <c r="T517" s="2"/>
      <c r="U517" s="2"/>
      <c r="V517" s="2"/>
      <c r="W517" s="2"/>
      <c r="X517" s="2"/>
      <c r="Y517" s="2"/>
      <c r="Z517" s="2"/>
      <c r="AA517" s="2"/>
    </row>
    <row r="518" spans="1:27" ht="18.600000000000001">
      <c r="A518" s="28"/>
      <c r="B518" s="26"/>
      <c r="C518" s="26"/>
      <c r="D518" s="26"/>
      <c r="E518" s="2"/>
      <c r="F518" s="2"/>
      <c r="G518" s="2"/>
      <c r="H518" s="2"/>
      <c r="I518" s="2"/>
      <c r="J518" s="2"/>
      <c r="K518" s="2"/>
      <c r="L518" s="2"/>
      <c r="M518" s="2"/>
      <c r="N518" s="2"/>
      <c r="O518" s="2"/>
      <c r="P518" s="2"/>
      <c r="Q518" s="2"/>
      <c r="R518" s="2"/>
      <c r="S518" s="2"/>
      <c r="T518" s="2"/>
      <c r="U518" s="2"/>
      <c r="V518" s="2"/>
      <c r="W518" s="2"/>
      <c r="X518" s="2"/>
      <c r="Y518" s="2"/>
      <c r="Z518" s="2"/>
      <c r="AA518" s="2"/>
    </row>
    <row r="519" spans="1:27" ht="18.600000000000001">
      <c r="A519" s="28"/>
      <c r="B519" s="26"/>
      <c r="C519" s="26"/>
      <c r="D519" s="26"/>
      <c r="E519" s="2"/>
      <c r="F519" s="2"/>
      <c r="G519" s="2"/>
      <c r="H519" s="2"/>
      <c r="I519" s="2"/>
      <c r="J519" s="2"/>
      <c r="K519" s="2"/>
      <c r="L519" s="2"/>
      <c r="M519" s="2"/>
      <c r="N519" s="2"/>
      <c r="O519" s="2"/>
      <c r="P519" s="2"/>
      <c r="Q519" s="2"/>
      <c r="R519" s="2"/>
      <c r="S519" s="2"/>
      <c r="T519" s="2"/>
      <c r="U519" s="2"/>
      <c r="V519" s="2"/>
      <c r="W519" s="2"/>
      <c r="X519" s="2"/>
      <c r="Y519" s="2"/>
      <c r="Z519" s="2"/>
      <c r="AA519" s="2"/>
    </row>
    <row r="520" spans="1:27" ht="18.600000000000001">
      <c r="A520" s="28"/>
      <c r="B520" s="26"/>
      <c r="C520" s="26"/>
      <c r="D520" s="26"/>
      <c r="E520" s="2"/>
      <c r="F520" s="2"/>
      <c r="G520" s="2"/>
      <c r="H520" s="2"/>
      <c r="I520" s="2"/>
      <c r="J520" s="2"/>
      <c r="K520" s="2"/>
      <c r="L520" s="2"/>
      <c r="M520" s="2"/>
      <c r="N520" s="2"/>
      <c r="O520" s="2"/>
      <c r="P520" s="2"/>
      <c r="Q520" s="2"/>
      <c r="R520" s="2"/>
      <c r="S520" s="2"/>
      <c r="T520" s="2"/>
      <c r="U520" s="2"/>
      <c r="V520" s="2"/>
      <c r="W520" s="2"/>
      <c r="X520" s="2"/>
      <c r="Y520" s="2"/>
      <c r="Z520" s="2"/>
      <c r="AA520" s="2"/>
    </row>
    <row r="521" spans="1:27" ht="18.600000000000001">
      <c r="A521" s="28"/>
      <c r="B521" s="26"/>
      <c r="C521" s="26"/>
      <c r="D521" s="26"/>
      <c r="E521" s="2"/>
      <c r="F521" s="2"/>
      <c r="G521" s="2"/>
      <c r="H521" s="2"/>
      <c r="I521" s="2"/>
      <c r="J521" s="2"/>
      <c r="K521" s="2"/>
      <c r="L521" s="2"/>
      <c r="M521" s="2"/>
      <c r="N521" s="2"/>
      <c r="O521" s="2"/>
      <c r="P521" s="2"/>
      <c r="Q521" s="2"/>
      <c r="R521" s="2"/>
      <c r="S521" s="2"/>
      <c r="T521" s="2"/>
      <c r="U521" s="2"/>
      <c r="V521" s="2"/>
      <c r="W521" s="2"/>
      <c r="X521" s="2"/>
      <c r="Y521" s="2"/>
      <c r="Z521" s="2"/>
      <c r="AA521" s="2"/>
    </row>
    <row r="522" spans="1:27" ht="18.600000000000001">
      <c r="A522" s="28"/>
      <c r="B522" s="26"/>
      <c r="C522" s="26"/>
      <c r="D522" s="26"/>
      <c r="E522" s="2"/>
      <c r="F522" s="2"/>
      <c r="G522" s="2"/>
      <c r="H522" s="2"/>
      <c r="I522" s="2"/>
      <c r="J522" s="2"/>
      <c r="K522" s="2"/>
      <c r="L522" s="2"/>
      <c r="M522" s="2"/>
      <c r="N522" s="2"/>
      <c r="O522" s="2"/>
      <c r="P522" s="2"/>
      <c r="Q522" s="2"/>
      <c r="R522" s="2"/>
      <c r="S522" s="2"/>
      <c r="T522" s="2"/>
      <c r="U522" s="2"/>
      <c r="V522" s="2"/>
      <c r="W522" s="2"/>
      <c r="X522" s="2"/>
      <c r="Y522" s="2"/>
      <c r="Z522" s="2"/>
      <c r="AA522" s="2"/>
    </row>
    <row r="523" spans="1:27" ht="18.600000000000001">
      <c r="A523" s="28"/>
      <c r="B523" s="26"/>
      <c r="C523" s="26"/>
      <c r="D523" s="26"/>
      <c r="E523" s="2"/>
      <c r="F523" s="2"/>
      <c r="G523" s="2"/>
      <c r="H523" s="2"/>
      <c r="I523" s="2"/>
      <c r="J523" s="2"/>
      <c r="K523" s="2"/>
      <c r="L523" s="2"/>
      <c r="M523" s="2"/>
      <c r="N523" s="2"/>
      <c r="O523" s="2"/>
      <c r="P523" s="2"/>
      <c r="Q523" s="2"/>
      <c r="R523" s="2"/>
      <c r="S523" s="2"/>
      <c r="T523" s="2"/>
      <c r="U523" s="2"/>
      <c r="V523" s="2"/>
      <c r="W523" s="2"/>
      <c r="X523" s="2"/>
      <c r="Y523" s="2"/>
      <c r="Z523" s="2"/>
      <c r="AA523" s="2"/>
    </row>
    <row r="524" spans="1:27" ht="18.600000000000001">
      <c r="A524" s="28"/>
      <c r="B524" s="26"/>
      <c r="C524" s="26"/>
      <c r="D524" s="26"/>
      <c r="E524" s="2"/>
      <c r="F524" s="2"/>
      <c r="G524" s="2"/>
      <c r="H524" s="2"/>
      <c r="I524" s="2"/>
      <c r="J524" s="2"/>
      <c r="K524" s="2"/>
      <c r="L524" s="2"/>
      <c r="M524" s="2"/>
      <c r="N524" s="2"/>
      <c r="O524" s="2"/>
      <c r="P524" s="2"/>
      <c r="Q524" s="2"/>
      <c r="R524" s="2"/>
      <c r="S524" s="2"/>
      <c r="T524" s="2"/>
      <c r="U524" s="2"/>
      <c r="V524" s="2"/>
      <c r="W524" s="2"/>
      <c r="X524" s="2"/>
      <c r="Y524" s="2"/>
      <c r="Z524" s="2"/>
      <c r="AA524" s="2"/>
    </row>
    <row r="525" spans="1:27" ht="18.600000000000001">
      <c r="A525" s="28"/>
      <c r="B525" s="26"/>
      <c r="C525" s="26"/>
      <c r="D525" s="26"/>
      <c r="E525" s="2"/>
      <c r="F525" s="2"/>
      <c r="G525" s="2"/>
      <c r="H525" s="2"/>
      <c r="I525" s="2"/>
      <c r="J525" s="2"/>
      <c r="K525" s="2"/>
      <c r="L525" s="2"/>
      <c r="M525" s="2"/>
      <c r="N525" s="2"/>
      <c r="O525" s="2"/>
      <c r="P525" s="2"/>
      <c r="Q525" s="2"/>
      <c r="R525" s="2"/>
      <c r="S525" s="2"/>
      <c r="T525" s="2"/>
      <c r="U525" s="2"/>
      <c r="V525" s="2"/>
      <c r="W525" s="2"/>
      <c r="X525" s="2"/>
      <c r="Y525" s="2"/>
      <c r="Z525" s="2"/>
      <c r="AA525" s="2"/>
    </row>
    <row r="526" spans="1:27" ht="18.600000000000001">
      <c r="A526" s="28"/>
      <c r="B526" s="26"/>
      <c r="C526" s="26"/>
      <c r="D526" s="26"/>
      <c r="E526" s="2"/>
      <c r="F526" s="2"/>
      <c r="G526" s="2"/>
      <c r="H526" s="2"/>
      <c r="I526" s="2"/>
      <c r="J526" s="2"/>
      <c r="K526" s="2"/>
      <c r="L526" s="2"/>
      <c r="M526" s="2"/>
      <c r="N526" s="2"/>
      <c r="O526" s="2"/>
      <c r="P526" s="2"/>
      <c r="Q526" s="2"/>
      <c r="R526" s="2"/>
      <c r="S526" s="2"/>
      <c r="T526" s="2"/>
      <c r="U526" s="2"/>
      <c r="V526" s="2"/>
      <c r="W526" s="2"/>
      <c r="X526" s="2"/>
      <c r="Y526" s="2"/>
      <c r="Z526" s="2"/>
      <c r="AA526" s="2"/>
    </row>
    <row r="527" spans="1:27" ht="18.600000000000001">
      <c r="A527" s="28"/>
      <c r="B527" s="26"/>
      <c r="C527" s="26"/>
      <c r="D527" s="26"/>
      <c r="E527" s="2"/>
      <c r="F527" s="2"/>
      <c r="G527" s="2"/>
      <c r="H527" s="2"/>
      <c r="I527" s="2"/>
      <c r="J527" s="2"/>
      <c r="K527" s="2"/>
      <c r="L527" s="2"/>
      <c r="M527" s="2"/>
      <c r="N527" s="2"/>
      <c r="O527" s="2"/>
      <c r="P527" s="2"/>
      <c r="Q527" s="2"/>
      <c r="R527" s="2"/>
      <c r="S527" s="2"/>
      <c r="T527" s="2"/>
      <c r="U527" s="2"/>
      <c r="V527" s="2"/>
      <c r="W527" s="2"/>
      <c r="X527" s="2"/>
      <c r="Y527" s="2"/>
      <c r="Z527" s="2"/>
      <c r="AA527" s="2"/>
    </row>
    <row r="528" spans="1:27" ht="18.600000000000001">
      <c r="A528" s="28"/>
      <c r="B528" s="26"/>
      <c r="C528" s="26"/>
      <c r="D528" s="26"/>
      <c r="E528" s="2"/>
      <c r="F528" s="2"/>
      <c r="G528" s="2"/>
      <c r="H528" s="2"/>
      <c r="I528" s="2"/>
      <c r="J528" s="2"/>
      <c r="K528" s="2"/>
      <c r="L528" s="2"/>
      <c r="M528" s="2"/>
      <c r="N528" s="2"/>
      <c r="O528" s="2"/>
      <c r="P528" s="2"/>
      <c r="Q528" s="2"/>
      <c r="R528" s="2"/>
      <c r="S528" s="2"/>
      <c r="T528" s="2"/>
      <c r="U528" s="2"/>
      <c r="V528" s="2"/>
      <c r="W528" s="2"/>
      <c r="X528" s="2"/>
      <c r="Y528" s="2"/>
      <c r="Z528" s="2"/>
      <c r="AA528" s="2"/>
    </row>
    <row r="529" spans="1:27" ht="18.600000000000001">
      <c r="A529" s="28"/>
      <c r="B529" s="26"/>
      <c r="C529" s="26"/>
      <c r="D529" s="26"/>
      <c r="E529" s="2"/>
      <c r="F529" s="2"/>
      <c r="G529" s="2"/>
      <c r="H529" s="2"/>
      <c r="I529" s="2"/>
      <c r="J529" s="2"/>
      <c r="K529" s="2"/>
      <c r="L529" s="2"/>
      <c r="M529" s="2"/>
      <c r="N529" s="2"/>
      <c r="O529" s="2"/>
      <c r="P529" s="2"/>
      <c r="Q529" s="2"/>
      <c r="R529" s="2"/>
      <c r="S529" s="2"/>
      <c r="T529" s="2"/>
      <c r="U529" s="2"/>
      <c r="V529" s="2"/>
      <c r="W529" s="2"/>
      <c r="X529" s="2"/>
      <c r="Y529" s="2"/>
      <c r="Z529" s="2"/>
      <c r="AA529" s="2"/>
    </row>
    <row r="530" spans="1:27" ht="18.600000000000001">
      <c r="A530" s="28"/>
      <c r="B530" s="26"/>
      <c r="C530" s="26"/>
      <c r="D530" s="26"/>
      <c r="E530" s="2"/>
      <c r="F530" s="2"/>
      <c r="G530" s="2"/>
      <c r="H530" s="2"/>
      <c r="I530" s="2"/>
      <c r="J530" s="2"/>
      <c r="K530" s="2"/>
      <c r="L530" s="2"/>
      <c r="M530" s="2"/>
      <c r="N530" s="2"/>
      <c r="O530" s="2"/>
      <c r="P530" s="2"/>
      <c r="Q530" s="2"/>
      <c r="R530" s="2"/>
      <c r="S530" s="2"/>
      <c r="T530" s="2"/>
      <c r="U530" s="2"/>
      <c r="V530" s="2"/>
      <c r="W530" s="2"/>
      <c r="X530" s="2"/>
      <c r="Y530" s="2"/>
      <c r="Z530" s="2"/>
      <c r="AA530" s="2"/>
    </row>
    <row r="531" spans="1:27" ht="18.600000000000001">
      <c r="A531" s="28"/>
      <c r="B531" s="26"/>
      <c r="C531" s="26"/>
      <c r="D531" s="26"/>
      <c r="E531" s="2"/>
      <c r="F531" s="2"/>
      <c r="G531" s="2"/>
      <c r="H531" s="2"/>
      <c r="I531" s="2"/>
      <c r="J531" s="2"/>
      <c r="K531" s="2"/>
      <c r="L531" s="2"/>
      <c r="M531" s="2"/>
      <c r="N531" s="2"/>
      <c r="O531" s="2"/>
      <c r="P531" s="2"/>
      <c r="Q531" s="2"/>
      <c r="R531" s="2"/>
      <c r="S531" s="2"/>
      <c r="T531" s="2"/>
      <c r="U531" s="2"/>
      <c r="V531" s="2"/>
      <c r="W531" s="2"/>
      <c r="X531" s="2"/>
      <c r="Y531" s="2"/>
      <c r="Z531" s="2"/>
      <c r="AA531" s="2"/>
    </row>
    <row r="532" spans="1:27" ht="18.600000000000001">
      <c r="A532" s="28"/>
      <c r="B532" s="26"/>
      <c r="C532" s="26"/>
      <c r="D532" s="26"/>
      <c r="E532" s="2"/>
      <c r="F532" s="2"/>
      <c r="G532" s="2"/>
      <c r="H532" s="2"/>
      <c r="I532" s="2"/>
      <c r="J532" s="2"/>
      <c r="K532" s="2"/>
      <c r="L532" s="2"/>
      <c r="M532" s="2"/>
      <c r="N532" s="2"/>
      <c r="O532" s="2"/>
      <c r="P532" s="2"/>
      <c r="Q532" s="2"/>
      <c r="R532" s="2"/>
      <c r="S532" s="2"/>
      <c r="T532" s="2"/>
      <c r="U532" s="2"/>
      <c r="V532" s="2"/>
      <c r="W532" s="2"/>
      <c r="X532" s="2"/>
      <c r="Y532" s="2"/>
      <c r="Z532" s="2"/>
      <c r="AA532" s="2"/>
    </row>
    <row r="533" spans="1:27" ht="18.600000000000001">
      <c r="A533" s="28"/>
      <c r="B533" s="26"/>
      <c r="C533" s="26"/>
      <c r="D533" s="26"/>
      <c r="E533" s="2"/>
      <c r="F533" s="2"/>
      <c r="G533" s="2"/>
      <c r="H533" s="2"/>
      <c r="I533" s="2"/>
      <c r="J533" s="2"/>
      <c r="K533" s="2"/>
      <c r="L533" s="2"/>
      <c r="M533" s="2"/>
      <c r="N533" s="2"/>
      <c r="O533" s="2"/>
      <c r="P533" s="2"/>
      <c r="Q533" s="2"/>
      <c r="R533" s="2"/>
      <c r="S533" s="2"/>
      <c r="T533" s="2"/>
      <c r="U533" s="2"/>
      <c r="V533" s="2"/>
      <c r="W533" s="2"/>
      <c r="X533" s="2"/>
      <c r="Y533" s="2"/>
      <c r="Z533" s="2"/>
      <c r="AA533" s="2"/>
    </row>
    <row r="534" spans="1:27" ht="18.600000000000001">
      <c r="A534" s="28"/>
      <c r="B534" s="26"/>
      <c r="C534" s="26"/>
      <c r="D534" s="26"/>
      <c r="E534" s="2"/>
      <c r="F534" s="2"/>
      <c r="G534" s="2"/>
      <c r="H534" s="2"/>
      <c r="I534" s="2"/>
      <c r="J534" s="2"/>
      <c r="K534" s="2"/>
      <c r="L534" s="2"/>
      <c r="M534" s="2"/>
      <c r="N534" s="2"/>
      <c r="O534" s="2"/>
      <c r="P534" s="2"/>
      <c r="Q534" s="2"/>
      <c r="R534" s="2"/>
      <c r="S534" s="2"/>
      <c r="T534" s="2"/>
      <c r="U534" s="2"/>
      <c r="V534" s="2"/>
      <c r="W534" s="2"/>
      <c r="X534" s="2"/>
      <c r="Y534" s="2"/>
      <c r="Z534" s="2"/>
      <c r="AA534" s="2"/>
    </row>
    <row r="535" spans="1:27" ht="18.600000000000001">
      <c r="A535" s="28"/>
      <c r="B535" s="26"/>
      <c r="C535" s="26"/>
      <c r="D535" s="26"/>
      <c r="E535" s="2"/>
      <c r="F535" s="2"/>
      <c r="G535" s="2"/>
      <c r="H535" s="2"/>
      <c r="I535" s="2"/>
      <c r="J535" s="2"/>
      <c r="K535" s="2"/>
      <c r="L535" s="2"/>
      <c r="M535" s="2"/>
      <c r="N535" s="2"/>
      <c r="O535" s="2"/>
      <c r="P535" s="2"/>
      <c r="Q535" s="2"/>
      <c r="R535" s="2"/>
      <c r="S535" s="2"/>
      <c r="T535" s="2"/>
      <c r="U535" s="2"/>
      <c r="V535" s="2"/>
      <c r="W535" s="2"/>
      <c r="X535" s="2"/>
      <c r="Y535" s="2"/>
      <c r="Z535" s="2"/>
      <c r="AA535" s="2"/>
    </row>
    <row r="536" spans="1:27" ht="18.600000000000001">
      <c r="A536" s="28"/>
      <c r="B536" s="26"/>
      <c r="C536" s="26"/>
      <c r="D536" s="26"/>
      <c r="E536" s="2"/>
      <c r="F536" s="2"/>
      <c r="G536" s="2"/>
      <c r="H536" s="2"/>
      <c r="I536" s="2"/>
      <c r="J536" s="2"/>
      <c r="K536" s="2"/>
      <c r="L536" s="2"/>
      <c r="M536" s="2"/>
      <c r="N536" s="2"/>
      <c r="O536" s="2"/>
      <c r="P536" s="2"/>
      <c r="Q536" s="2"/>
      <c r="R536" s="2"/>
      <c r="S536" s="2"/>
      <c r="T536" s="2"/>
      <c r="U536" s="2"/>
      <c r="V536" s="2"/>
      <c r="W536" s="2"/>
      <c r="X536" s="2"/>
      <c r="Y536" s="2"/>
      <c r="Z536" s="2"/>
      <c r="AA536" s="2"/>
    </row>
    <row r="537" spans="1:27" ht="18.600000000000001">
      <c r="A537" s="28"/>
      <c r="B537" s="26"/>
      <c r="C537" s="26"/>
      <c r="D537" s="26"/>
      <c r="E537" s="2"/>
      <c r="F537" s="2"/>
      <c r="G537" s="2"/>
      <c r="H537" s="2"/>
      <c r="I537" s="2"/>
      <c r="J537" s="2"/>
      <c r="K537" s="2"/>
      <c r="L537" s="2"/>
      <c r="M537" s="2"/>
      <c r="N537" s="2"/>
      <c r="O537" s="2"/>
      <c r="P537" s="2"/>
      <c r="Q537" s="2"/>
      <c r="R537" s="2"/>
      <c r="S537" s="2"/>
      <c r="T537" s="2"/>
      <c r="U537" s="2"/>
      <c r="V537" s="2"/>
      <c r="W537" s="2"/>
      <c r="X537" s="2"/>
      <c r="Y537" s="2"/>
      <c r="Z537" s="2"/>
      <c r="AA537" s="2"/>
    </row>
    <row r="538" spans="1:27" ht="18.600000000000001">
      <c r="A538" s="28"/>
      <c r="B538" s="26"/>
      <c r="C538" s="26"/>
      <c r="D538" s="26"/>
      <c r="E538" s="2"/>
      <c r="F538" s="2"/>
      <c r="G538" s="2"/>
      <c r="H538" s="2"/>
      <c r="I538" s="2"/>
      <c r="J538" s="2"/>
      <c r="K538" s="2"/>
      <c r="L538" s="2"/>
      <c r="M538" s="2"/>
      <c r="N538" s="2"/>
      <c r="O538" s="2"/>
      <c r="P538" s="2"/>
      <c r="Q538" s="2"/>
      <c r="R538" s="2"/>
      <c r="S538" s="2"/>
      <c r="T538" s="2"/>
      <c r="U538" s="2"/>
      <c r="V538" s="2"/>
      <c r="W538" s="2"/>
      <c r="X538" s="2"/>
      <c r="Y538" s="2"/>
      <c r="Z538" s="2"/>
      <c r="AA538" s="2"/>
    </row>
    <row r="539" spans="1:27" ht="18.600000000000001">
      <c r="A539" s="28"/>
      <c r="B539" s="26"/>
      <c r="C539" s="26"/>
      <c r="D539" s="26"/>
      <c r="E539" s="2"/>
      <c r="F539" s="2"/>
      <c r="G539" s="2"/>
      <c r="H539" s="2"/>
      <c r="I539" s="2"/>
      <c r="J539" s="2"/>
      <c r="K539" s="2"/>
      <c r="L539" s="2"/>
      <c r="M539" s="2"/>
      <c r="N539" s="2"/>
      <c r="O539" s="2"/>
      <c r="P539" s="2"/>
      <c r="Q539" s="2"/>
      <c r="R539" s="2"/>
      <c r="S539" s="2"/>
      <c r="T539" s="2"/>
      <c r="U539" s="2"/>
      <c r="V539" s="2"/>
      <c r="W539" s="2"/>
      <c r="X539" s="2"/>
      <c r="Y539" s="2"/>
      <c r="Z539" s="2"/>
      <c r="AA539" s="2"/>
    </row>
    <row r="540" spans="1:27" ht="18.600000000000001">
      <c r="A540" s="28"/>
      <c r="B540" s="26"/>
      <c r="C540" s="26"/>
      <c r="D540" s="26"/>
      <c r="E540" s="2"/>
      <c r="F540" s="2"/>
      <c r="G540" s="2"/>
      <c r="H540" s="2"/>
      <c r="I540" s="2"/>
      <c r="J540" s="2"/>
      <c r="K540" s="2"/>
      <c r="L540" s="2"/>
      <c r="M540" s="2"/>
      <c r="N540" s="2"/>
      <c r="O540" s="2"/>
      <c r="P540" s="2"/>
      <c r="Q540" s="2"/>
      <c r="R540" s="2"/>
      <c r="S540" s="2"/>
      <c r="T540" s="2"/>
      <c r="U540" s="2"/>
      <c r="V540" s="2"/>
      <c r="W540" s="2"/>
      <c r="X540" s="2"/>
      <c r="Y540" s="2"/>
      <c r="Z540" s="2"/>
      <c r="AA540" s="2"/>
    </row>
    <row r="541" spans="1:27" ht="18.600000000000001">
      <c r="A541" s="28"/>
      <c r="B541" s="26"/>
      <c r="C541" s="26"/>
      <c r="D541" s="26"/>
      <c r="E541" s="2"/>
      <c r="F541" s="2"/>
      <c r="G541" s="2"/>
      <c r="H541" s="2"/>
      <c r="I541" s="2"/>
      <c r="J541" s="2"/>
      <c r="K541" s="2"/>
      <c r="L541" s="2"/>
      <c r="M541" s="2"/>
      <c r="N541" s="2"/>
      <c r="O541" s="2"/>
      <c r="P541" s="2"/>
      <c r="Q541" s="2"/>
      <c r="R541" s="2"/>
      <c r="S541" s="2"/>
      <c r="T541" s="2"/>
      <c r="U541" s="2"/>
      <c r="V541" s="2"/>
      <c r="W541" s="2"/>
      <c r="X541" s="2"/>
      <c r="Y541" s="2"/>
      <c r="Z541" s="2"/>
      <c r="AA541" s="2"/>
    </row>
    <row r="542" spans="1:27" ht="18.600000000000001">
      <c r="A542" s="28"/>
      <c r="B542" s="26"/>
      <c r="C542" s="26"/>
      <c r="D542" s="26"/>
      <c r="E542" s="2"/>
      <c r="F542" s="2"/>
      <c r="G542" s="2"/>
      <c r="H542" s="2"/>
      <c r="I542" s="2"/>
      <c r="J542" s="2"/>
      <c r="K542" s="2"/>
      <c r="L542" s="2"/>
      <c r="M542" s="2"/>
      <c r="N542" s="2"/>
      <c r="O542" s="2"/>
      <c r="P542" s="2"/>
      <c r="Q542" s="2"/>
      <c r="R542" s="2"/>
      <c r="S542" s="2"/>
      <c r="T542" s="2"/>
      <c r="U542" s="2"/>
      <c r="V542" s="2"/>
      <c r="W542" s="2"/>
      <c r="X542" s="2"/>
      <c r="Y542" s="2"/>
      <c r="Z542" s="2"/>
      <c r="AA542" s="2"/>
    </row>
    <row r="543" spans="1:27" ht="18.600000000000001">
      <c r="A543" s="28"/>
      <c r="B543" s="26"/>
      <c r="C543" s="26"/>
      <c r="D543" s="26"/>
      <c r="E543" s="2"/>
      <c r="F543" s="2"/>
      <c r="G543" s="2"/>
      <c r="H543" s="2"/>
      <c r="I543" s="2"/>
      <c r="J543" s="2"/>
      <c r="K543" s="2"/>
      <c r="L543" s="2"/>
      <c r="M543" s="2"/>
      <c r="N543" s="2"/>
      <c r="O543" s="2"/>
      <c r="P543" s="2"/>
      <c r="Q543" s="2"/>
      <c r="R543" s="2"/>
      <c r="S543" s="2"/>
      <c r="T543" s="2"/>
      <c r="U543" s="2"/>
      <c r="V543" s="2"/>
      <c r="W543" s="2"/>
      <c r="X543" s="2"/>
      <c r="Y543" s="2"/>
      <c r="Z543" s="2"/>
      <c r="AA543" s="2"/>
    </row>
    <row r="544" spans="1:27" ht="18.600000000000001">
      <c r="A544" s="28"/>
      <c r="B544" s="26"/>
      <c r="C544" s="26"/>
      <c r="D544" s="26"/>
      <c r="E544" s="2"/>
      <c r="F544" s="2"/>
      <c r="G544" s="2"/>
      <c r="H544" s="2"/>
      <c r="I544" s="2"/>
      <c r="J544" s="2"/>
      <c r="K544" s="2"/>
      <c r="L544" s="2"/>
      <c r="M544" s="2"/>
      <c r="N544" s="2"/>
      <c r="O544" s="2"/>
      <c r="P544" s="2"/>
      <c r="Q544" s="2"/>
      <c r="R544" s="2"/>
      <c r="S544" s="2"/>
      <c r="T544" s="2"/>
      <c r="U544" s="2"/>
      <c r="V544" s="2"/>
      <c r="W544" s="2"/>
      <c r="X544" s="2"/>
      <c r="Y544" s="2"/>
      <c r="Z544" s="2"/>
      <c r="AA544" s="2"/>
    </row>
    <row r="545" spans="1:27" ht="18.600000000000001">
      <c r="A545" s="28"/>
      <c r="B545" s="26"/>
      <c r="C545" s="26"/>
      <c r="D545" s="26"/>
      <c r="E545" s="2"/>
      <c r="F545" s="2"/>
      <c r="G545" s="2"/>
      <c r="H545" s="2"/>
      <c r="I545" s="2"/>
      <c r="J545" s="2"/>
      <c r="K545" s="2"/>
      <c r="L545" s="2"/>
      <c r="M545" s="2"/>
      <c r="N545" s="2"/>
      <c r="O545" s="2"/>
      <c r="P545" s="2"/>
      <c r="Q545" s="2"/>
      <c r="R545" s="2"/>
      <c r="S545" s="2"/>
      <c r="T545" s="2"/>
      <c r="U545" s="2"/>
      <c r="V545" s="2"/>
      <c r="W545" s="2"/>
      <c r="X545" s="2"/>
      <c r="Y545" s="2"/>
      <c r="Z545" s="2"/>
      <c r="AA545" s="2"/>
    </row>
    <row r="546" spans="1:27" ht="18.600000000000001">
      <c r="A546" s="28"/>
      <c r="B546" s="26"/>
      <c r="C546" s="26"/>
      <c r="D546" s="26"/>
      <c r="E546" s="2"/>
      <c r="F546" s="2"/>
      <c r="G546" s="2"/>
      <c r="H546" s="2"/>
      <c r="I546" s="2"/>
      <c r="J546" s="2"/>
      <c r="K546" s="2"/>
      <c r="L546" s="2"/>
      <c r="M546" s="2"/>
      <c r="N546" s="2"/>
      <c r="O546" s="2"/>
      <c r="P546" s="2"/>
      <c r="Q546" s="2"/>
      <c r="R546" s="2"/>
      <c r="S546" s="2"/>
      <c r="T546" s="2"/>
      <c r="U546" s="2"/>
      <c r="V546" s="2"/>
      <c r="W546" s="2"/>
      <c r="X546" s="2"/>
      <c r="Y546" s="2"/>
      <c r="Z546" s="2"/>
      <c r="AA546" s="2"/>
    </row>
    <row r="547" spans="1:27" ht="18.600000000000001">
      <c r="A547" s="28"/>
      <c r="B547" s="26"/>
      <c r="C547" s="26"/>
      <c r="D547" s="26"/>
      <c r="E547" s="2"/>
      <c r="F547" s="2"/>
      <c r="G547" s="2"/>
      <c r="H547" s="2"/>
      <c r="I547" s="2"/>
      <c r="J547" s="2"/>
      <c r="K547" s="2"/>
      <c r="L547" s="2"/>
      <c r="M547" s="2"/>
      <c r="N547" s="2"/>
      <c r="O547" s="2"/>
      <c r="P547" s="2"/>
      <c r="Q547" s="2"/>
      <c r="R547" s="2"/>
      <c r="S547" s="2"/>
      <c r="T547" s="2"/>
      <c r="U547" s="2"/>
      <c r="V547" s="2"/>
      <c r="W547" s="2"/>
      <c r="X547" s="2"/>
      <c r="Y547" s="2"/>
      <c r="Z547" s="2"/>
      <c r="AA547" s="2"/>
    </row>
    <row r="548" spans="1:27" ht="18.600000000000001">
      <c r="A548" s="28"/>
      <c r="B548" s="26"/>
      <c r="C548" s="26"/>
      <c r="D548" s="26"/>
      <c r="E548" s="2"/>
      <c r="F548" s="2"/>
      <c r="G548" s="2"/>
      <c r="H548" s="2"/>
      <c r="I548" s="2"/>
      <c r="J548" s="2"/>
      <c r="K548" s="2"/>
      <c r="L548" s="2"/>
      <c r="M548" s="2"/>
      <c r="N548" s="2"/>
      <c r="O548" s="2"/>
      <c r="P548" s="2"/>
      <c r="Q548" s="2"/>
      <c r="R548" s="2"/>
      <c r="S548" s="2"/>
      <c r="T548" s="2"/>
      <c r="U548" s="2"/>
      <c r="V548" s="2"/>
      <c r="W548" s="2"/>
      <c r="X548" s="2"/>
      <c r="Y548" s="2"/>
      <c r="Z548" s="2"/>
      <c r="AA548" s="2"/>
    </row>
    <row r="549" spans="1:27" ht="18.600000000000001">
      <c r="A549" s="28"/>
      <c r="B549" s="26"/>
      <c r="C549" s="26"/>
      <c r="D549" s="26"/>
      <c r="E549" s="2"/>
      <c r="F549" s="2"/>
      <c r="G549" s="2"/>
      <c r="H549" s="2"/>
      <c r="I549" s="2"/>
      <c r="J549" s="2"/>
      <c r="K549" s="2"/>
      <c r="L549" s="2"/>
      <c r="M549" s="2"/>
      <c r="N549" s="2"/>
      <c r="O549" s="2"/>
      <c r="P549" s="2"/>
      <c r="Q549" s="2"/>
      <c r="R549" s="2"/>
      <c r="S549" s="2"/>
      <c r="T549" s="2"/>
      <c r="U549" s="2"/>
      <c r="V549" s="2"/>
      <c r="W549" s="2"/>
      <c r="X549" s="2"/>
      <c r="Y549" s="2"/>
      <c r="Z549" s="2"/>
      <c r="AA549" s="2"/>
    </row>
    <row r="550" spans="1:27" ht="18.600000000000001">
      <c r="A550" s="28"/>
      <c r="B550" s="26"/>
      <c r="C550" s="26"/>
      <c r="D550" s="26"/>
      <c r="E550" s="2"/>
      <c r="F550" s="2"/>
      <c r="G550" s="2"/>
      <c r="H550" s="2"/>
      <c r="I550" s="2"/>
      <c r="J550" s="2"/>
      <c r="K550" s="2"/>
      <c r="L550" s="2"/>
      <c r="M550" s="2"/>
      <c r="N550" s="2"/>
      <c r="O550" s="2"/>
      <c r="P550" s="2"/>
      <c r="Q550" s="2"/>
      <c r="R550" s="2"/>
      <c r="S550" s="2"/>
      <c r="T550" s="2"/>
      <c r="U550" s="2"/>
      <c r="V550" s="2"/>
      <c r="W550" s="2"/>
      <c r="X550" s="2"/>
      <c r="Y550" s="2"/>
      <c r="Z550" s="2"/>
      <c r="AA550" s="2"/>
    </row>
    <row r="551" spans="1:27" ht="18.600000000000001">
      <c r="A551" s="28"/>
      <c r="B551" s="26"/>
      <c r="C551" s="26"/>
      <c r="D551" s="26"/>
      <c r="E551" s="2"/>
      <c r="F551" s="2"/>
      <c r="G551" s="2"/>
      <c r="H551" s="2"/>
      <c r="I551" s="2"/>
      <c r="J551" s="2"/>
      <c r="K551" s="2"/>
      <c r="L551" s="2"/>
      <c r="M551" s="2"/>
      <c r="N551" s="2"/>
      <c r="O551" s="2"/>
      <c r="P551" s="2"/>
      <c r="Q551" s="2"/>
      <c r="R551" s="2"/>
      <c r="S551" s="2"/>
      <c r="T551" s="2"/>
      <c r="U551" s="2"/>
      <c r="V551" s="2"/>
      <c r="W551" s="2"/>
      <c r="X551" s="2"/>
      <c r="Y551" s="2"/>
      <c r="Z551" s="2"/>
      <c r="AA551" s="2"/>
    </row>
    <row r="552" spans="1:27" ht="18.600000000000001">
      <c r="A552" s="28"/>
      <c r="B552" s="26"/>
      <c r="C552" s="26"/>
      <c r="D552" s="26"/>
      <c r="E552" s="2"/>
      <c r="F552" s="2"/>
      <c r="G552" s="2"/>
      <c r="H552" s="2"/>
      <c r="I552" s="2"/>
      <c r="J552" s="2"/>
      <c r="K552" s="2"/>
      <c r="L552" s="2"/>
      <c r="M552" s="2"/>
      <c r="N552" s="2"/>
      <c r="O552" s="2"/>
      <c r="P552" s="2"/>
      <c r="Q552" s="2"/>
      <c r="R552" s="2"/>
      <c r="S552" s="2"/>
      <c r="T552" s="2"/>
      <c r="U552" s="2"/>
      <c r="V552" s="2"/>
      <c r="W552" s="2"/>
      <c r="X552" s="2"/>
      <c r="Y552" s="2"/>
      <c r="Z552" s="2"/>
      <c r="AA552" s="2"/>
    </row>
    <row r="553" spans="1:27" ht="18.600000000000001">
      <c r="A553" s="28"/>
      <c r="B553" s="26"/>
      <c r="C553" s="26"/>
      <c r="D553" s="26"/>
      <c r="E553" s="2"/>
      <c r="F553" s="2"/>
      <c r="G553" s="2"/>
      <c r="H553" s="2"/>
      <c r="I553" s="2"/>
      <c r="J553" s="2"/>
      <c r="K553" s="2"/>
      <c r="L553" s="2"/>
      <c r="M553" s="2"/>
      <c r="N553" s="2"/>
      <c r="O553" s="2"/>
      <c r="P553" s="2"/>
      <c r="Q553" s="2"/>
      <c r="R553" s="2"/>
      <c r="S553" s="2"/>
      <c r="T553" s="2"/>
      <c r="U553" s="2"/>
      <c r="V553" s="2"/>
      <c r="W553" s="2"/>
      <c r="X553" s="2"/>
      <c r="Y553" s="2"/>
      <c r="Z553" s="2"/>
      <c r="AA553" s="2"/>
    </row>
    <row r="554" spans="1:27" ht="18.600000000000001">
      <c r="A554" s="28"/>
      <c r="B554" s="26"/>
      <c r="C554" s="26"/>
      <c r="D554" s="26"/>
      <c r="E554" s="2"/>
      <c r="F554" s="2"/>
      <c r="G554" s="2"/>
      <c r="H554" s="2"/>
      <c r="I554" s="2"/>
      <c r="J554" s="2"/>
      <c r="K554" s="2"/>
      <c r="L554" s="2"/>
      <c r="M554" s="2"/>
      <c r="N554" s="2"/>
      <c r="O554" s="2"/>
      <c r="P554" s="2"/>
      <c r="Q554" s="2"/>
      <c r="R554" s="2"/>
      <c r="S554" s="2"/>
      <c r="T554" s="2"/>
      <c r="U554" s="2"/>
      <c r="V554" s="2"/>
      <c r="W554" s="2"/>
      <c r="X554" s="2"/>
      <c r="Y554" s="2"/>
      <c r="Z554" s="2"/>
      <c r="AA554" s="2"/>
    </row>
    <row r="555" spans="1:27" ht="18.600000000000001">
      <c r="A555" s="28"/>
      <c r="B555" s="26"/>
      <c r="C555" s="26"/>
      <c r="D555" s="26"/>
      <c r="E555" s="2"/>
      <c r="F555" s="2"/>
      <c r="G555" s="2"/>
      <c r="H555" s="2"/>
      <c r="I555" s="2"/>
      <c r="J555" s="2"/>
      <c r="K555" s="2"/>
      <c r="L555" s="2"/>
      <c r="M555" s="2"/>
      <c r="N555" s="2"/>
      <c r="O555" s="2"/>
      <c r="P555" s="2"/>
      <c r="Q555" s="2"/>
      <c r="R555" s="2"/>
      <c r="S555" s="2"/>
      <c r="T555" s="2"/>
      <c r="U555" s="2"/>
      <c r="V555" s="2"/>
      <c r="W555" s="2"/>
      <c r="X555" s="2"/>
      <c r="Y555" s="2"/>
      <c r="Z555" s="2"/>
      <c r="AA555" s="2"/>
    </row>
    <row r="556" spans="1:27" ht="18.600000000000001">
      <c r="A556" s="28"/>
      <c r="B556" s="26"/>
      <c r="C556" s="26"/>
      <c r="D556" s="26"/>
      <c r="E556" s="2"/>
      <c r="F556" s="2"/>
      <c r="G556" s="2"/>
      <c r="H556" s="2"/>
      <c r="I556" s="2"/>
      <c r="J556" s="2"/>
      <c r="K556" s="2"/>
      <c r="L556" s="2"/>
      <c r="M556" s="2"/>
      <c r="N556" s="2"/>
      <c r="O556" s="2"/>
      <c r="P556" s="2"/>
      <c r="Q556" s="2"/>
      <c r="R556" s="2"/>
      <c r="S556" s="2"/>
      <c r="T556" s="2"/>
      <c r="U556" s="2"/>
      <c r="V556" s="2"/>
      <c r="W556" s="2"/>
      <c r="X556" s="2"/>
      <c r="Y556" s="2"/>
      <c r="Z556" s="2"/>
      <c r="AA556" s="2"/>
    </row>
    <row r="557" spans="1:27" ht="18.600000000000001">
      <c r="A557" s="28"/>
      <c r="B557" s="26"/>
      <c r="C557" s="26"/>
      <c r="D557" s="26"/>
      <c r="E557" s="2"/>
      <c r="F557" s="2"/>
      <c r="G557" s="2"/>
      <c r="H557" s="2"/>
      <c r="I557" s="2"/>
      <c r="J557" s="2"/>
      <c r="K557" s="2"/>
      <c r="L557" s="2"/>
      <c r="M557" s="2"/>
      <c r="N557" s="2"/>
      <c r="O557" s="2"/>
      <c r="P557" s="2"/>
      <c r="Q557" s="2"/>
      <c r="R557" s="2"/>
      <c r="S557" s="2"/>
      <c r="T557" s="2"/>
      <c r="U557" s="2"/>
      <c r="V557" s="2"/>
      <c r="W557" s="2"/>
      <c r="X557" s="2"/>
      <c r="Y557" s="2"/>
      <c r="Z557" s="2"/>
      <c r="AA557" s="2"/>
    </row>
    <row r="558" spans="1:27" ht="18.600000000000001">
      <c r="A558" s="28"/>
      <c r="B558" s="26"/>
      <c r="C558" s="26"/>
      <c r="D558" s="26"/>
      <c r="E558" s="2"/>
      <c r="F558" s="2"/>
      <c r="G558" s="2"/>
      <c r="H558" s="2"/>
      <c r="I558" s="2"/>
      <c r="J558" s="2"/>
      <c r="K558" s="2"/>
      <c r="L558" s="2"/>
      <c r="M558" s="2"/>
      <c r="N558" s="2"/>
      <c r="O558" s="2"/>
      <c r="P558" s="2"/>
      <c r="Q558" s="2"/>
      <c r="R558" s="2"/>
      <c r="S558" s="2"/>
      <c r="T558" s="2"/>
      <c r="U558" s="2"/>
      <c r="V558" s="2"/>
      <c r="W558" s="2"/>
      <c r="X558" s="2"/>
      <c r="Y558" s="2"/>
      <c r="Z558" s="2"/>
      <c r="AA558" s="2"/>
    </row>
    <row r="559" spans="1:27" ht="18.600000000000001">
      <c r="A559" s="28"/>
      <c r="B559" s="26"/>
      <c r="C559" s="26"/>
      <c r="D559" s="26"/>
      <c r="E559" s="2"/>
      <c r="F559" s="2"/>
      <c r="G559" s="2"/>
      <c r="H559" s="2"/>
      <c r="I559" s="2"/>
      <c r="J559" s="2"/>
      <c r="K559" s="2"/>
      <c r="L559" s="2"/>
      <c r="M559" s="2"/>
      <c r="N559" s="2"/>
      <c r="O559" s="2"/>
      <c r="P559" s="2"/>
      <c r="Q559" s="2"/>
      <c r="R559" s="2"/>
      <c r="S559" s="2"/>
      <c r="T559" s="2"/>
      <c r="U559" s="2"/>
      <c r="V559" s="2"/>
      <c r="W559" s="2"/>
      <c r="X559" s="2"/>
      <c r="Y559" s="2"/>
      <c r="Z559" s="2"/>
      <c r="AA559" s="2"/>
    </row>
    <row r="560" spans="1:27" ht="18.600000000000001">
      <c r="A560" s="28"/>
      <c r="B560" s="26"/>
      <c r="C560" s="26"/>
      <c r="D560" s="26"/>
      <c r="E560" s="2"/>
      <c r="F560" s="2"/>
      <c r="G560" s="2"/>
      <c r="H560" s="2"/>
      <c r="I560" s="2"/>
      <c r="J560" s="2"/>
      <c r="K560" s="2"/>
      <c r="L560" s="2"/>
      <c r="M560" s="2"/>
      <c r="N560" s="2"/>
      <c r="O560" s="2"/>
      <c r="P560" s="2"/>
      <c r="Q560" s="2"/>
      <c r="R560" s="2"/>
      <c r="S560" s="2"/>
      <c r="T560" s="2"/>
      <c r="U560" s="2"/>
      <c r="V560" s="2"/>
      <c r="W560" s="2"/>
      <c r="X560" s="2"/>
      <c r="Y560" s="2"/>
      <c r="Z560" s="2"/>
      <c r="AA560" s="2"/>
    </row>
    <row r="561" spans="1:27" ht="18.600000000000001">
      <c r="A561" s="28"/>
      <c r="B561" s="26"/>
      <c r="C561" s="26"/>
      <c r="D561" s="26"/>
      <c r="E561" s="2"/>
      <c r="F561" s="2"/>
      <c r="G561" s="2"/>
      <c r="H561" s="2"/>
      <c r="I561" s="2"/>
      <c r="J561" s="2"/>
      <c r="K561" s="2"/>
      <c r="L561" s="2"/>
      <c r="M561" s="2"/>
      <c r="N561" s="2"/>
      <c r="O561" s="2"/>
      <c r="P561" s="2"/>
      <c r="Q561" s="2"/>
      <c r="R561" s="2"/>
      <c r="S561" s="2"/>
      <c r="T561" s="2"/>
      <c r="U561" s="2"/>
      <c r="V561" s="2"/>
      <c r="W561" s="2"/>
      <c r="X561" s="2"/>
      <c r="Y561" s="2"/>
      <c r="Z561" s="2"/>
      <c r="AA561" s="2"/>
    </row>
    <row r="562" spans="1:27" ht="18.600000000000001">
      <c r="A562" s="28"/>
      <c r="B562" s="26"/>
      <c r="C562" s="26"/>
      <c r="D562" s="26"/>
      <c r="E562" s="2"/>
      <c r="F562" s="2"/>
      <c r="G562" s="2"/>
      <c r="H562" s="2"/>
      <c r="I562" s="2"/>
      <c r="J562" s="2"/>
      <c r="K562" s="2"/>
      <c r="L562" s="2"/>
      <c r="M562" s="2"/>
      <c r="N562" s="2"/>
      <c r="O562" s="2"/>
      <c r="P562" s="2"/>
      <c r="Q562" s="2"/>
      <c r="R562" s="2"/>
      <c r="S562" s="2"/>
      <c r="T562" s="2"/>
      <c r="U562" s="2"/>
      <c r="V562" s="2"/>
      <c r="W562" s="2"/>
      <c r="X562" s="2"/>
      <c r="Y562" s="2"/>
      <c r="Z562" s="2"/>
      <c r="AA562" s="2"/>
    </row>
    <row r="563" spans="1:27" ht="18.600000000000001">
      <c r="A563" s="28"/>
      <c r="B563" s="26"/>
      <c r="C563" s="26"/>
      <c r="D563" s="26"/>
      <c r="E563" s="2"/>
      <c r="F563" s="2"/>
      <c r="G563" s="2"/>
      <c r="H563" s="2"/>
      <c r="I563" s="2"/>
      <c r="J563" s="2"/>
      <c r="K563" s="2"/>
      <c r="L563" s="2"/>
      <c r="M563" s="2"/>
      <c r="N563" s="2"/>
      <c r="O563" s="2"/>
      <c r="P563" s="2"/>
      <c r="Q563" s="2"/>
      <c r="R563" s="2"/>
      <c r="S563" s="2"/>
      <c r="T563" s="2"/>
      <c r="U563" s="2"/>
      <c r="V563" s="2"/>
      <c r="W563" s="2"/>
      <c r="X563" s="2"/>
      <c r="Y563" s="2"/>
      <c r="Z563" s="2"/>
      <c r="AA563" s="2"/>
    </row>
    <row r="564" spans="1:27" ht="18.600000000000001">
      <c r="A564" s="28"/>
      <c r="B564" s="26"/>
      <c r="C564" s="26"/>
      <c r="D564" s="26"/>
      <c r="E564" s="2"/>
      <c r="F564" s="2"/>
      <c r="G564" s="2"/>
      <c r="H564" s="2"/>
      <c r="I564" s="2"/>
      <c r="J564" s="2"/>
      <c r="K564" s="2"/>
      <c r="L564" s="2"/>
      <c r="M564" s="2"/>
      <c r="N564" s="2"/>
      <c r="O564" s="2"/>
      <c r="P564" s="2"/>
      <c r="Q564" s="2"/>
      <c r="R564" s="2"/>
      <c r="S564" s="2"/>
      <c r="T564" s="2"/>
      <c r="U564" s="2"/>
      <c r="V564" s="2"/>
      <c r="W564" s="2"/>
      <c r="X564" s="2"/>
      <c r="Y564" s="2"/>
      <c r="Z564" s="2"/>
      <c r="AA564" s="2"/>
    </row>
    <row r="565" spans="1:27" ht="18.600000000000001">
      <c r="A565" s="28"/>
      <c r="B565" s="26"/>
      <c r="C565" s="26"/>
      <c r="D565" s="26"/>
      <c r="E565" s="2"/>
      <c r="F565" s="2"/>
      <c r="G565" s="2"/>
      <c r="H565" s="2"/>
      <c r="I565" s="2"/>
      <c r="J565" s="2"/>
      <c r="K565" s="2"/>
      <c r="L565" s="2"/>
      <c r="M565" s="2"/>
      <c r="N565" s="2"/>
      <c r="O565" s="2"/>
      <c r="P565" s="2"/>
      <c r="Q565" s="2"/>
      <c r="R565" s="2"/>
      <c r="S565" s="2"/>
      <c r="T565" s="2"/>
      <c r="U565" s="2"/>
      <c r="V565" s="2"/>
      <c r="W565" s="2"/>
      <c r="X565" s="2"/>
      <c r="Y565" s="2"/>
      <c r="Z565" s="2"/>
      <c r="AA565" s="2"/>
    </row>
    <row r="566" spans="1:27" ht="18.600000000000001">
      <c r="A566" s="28"/>
      <c r="B566" s="26"/>
      <c r="C566" s="26"/>
      <c r="D566" s="26"/>
      <c r="E566" s="2"/>
      <c r="F566" s="2"/>
      <c r="G566" s="2"/>
      <c r="H566" s="2"/>
      <c r="I566" s="2"/>
      <c r="J566" s="2"/>
      <c r="K566" s="2"/>
      <c r="L566" s="2"/>
      <c r="M566" s="2"/>
      <c r="N566" s="2"/>
      <c r="O566" s="2"/>
      <c r="P566" s="2"/>
      <c r="Q566" s="2"/>
      <c r="R566" s="2"/>
      <c r="S566" s="2"/>
      <c r="T566" s="2"/>
      <c r="U566" s="2"/>
      <c r="V566" s="2"/>
      <c r="W566" s="2"/>
      <c r="X566" s="2"/>
      <c r="Y566" s="2"/>
      <c r="Z566" s="2"/>
      <c r="AA566" s="2"/>
    </row>
    <row r="567" spans="1:27" ht="18.600000000000001">
      <c r="A567" s="28"/>
      <c r="B567" s="26"/>
      <c r="C567" s="26"/>
      <c r="D567" s="26"/>
      <c r="E567" s="2"/>
      <c r="F567" s="2"/>
      <c r="G567" s="2"/>
      <c r="H567" s="2"/>
      <c r="I567" s="2"/>
      <c r="J567" s="2"/>
      <c r="K567" s="2"/>
      <c r="L567" s="2"/>
      <c r="M567" s="2"/>
      <c r="N567" s="2"/>
      <c r="O567" s="2"/>
      <c r="P567" s="2"/>
      <c r="Q567" s="2"/>
      <c r="R567" s="2"/>
      <c r="S567" s="2"/>
      <c r="T567" s="2"/>
      <c r="U567" s="2"/>
      <c r="V567" s="2"/>
      <c r="W567" s="2"/>
      <c r="X567" s="2"/>
      <c r="Y567" s="2"/>
      <c r="Z567" s="2"/>
      <c r="AA567" s="2"/>
    </row>
    <row r="568" spans="1:27" ht="18.600000000000001">
      <c r="A568" s="28"/>
      <c r="B568" s="26"/>
      <c r="C568" s="26"/>
      <c r="D568" s="26"/>
      <c r="E568" s="2"/>
      <c r="F568" s="2"/>
      <c r="G568" s="2"/>
      <c r="H568" s="2"/>
      <c r="I568" s="2"/>
      <c r="J568" s="2"/>
      <c r="K568" s="2"/>
      <c r="L568" s="2"/>
      <c r="M568" s="2"/>
      <c r="N568" s="2"/>
      <c r="O568" s="2"/>
      <c r="P568" s="2"/>
      <c r="Q568" s="2"/>
      <c r="R568" s="2"/>
      <c r="S568" s="2"/>
      <c r="T568" s="2"/>
      <c r="U568" s="2"/>
      <c r="V568" s="2"/>
      <c r="W568" s="2"/>
      <c r="X568" s="2"/>
      <c r="Y568" s="2"/>
      <c r="Z568" s="2"/>
      <c r="AA568" s="2"/>
    </row>
    <row r="569" spans="1:27" ht="18.600000000000001">
      <c r="A569" s="28"/>
      <c r="B569" s="26"/>
      <c r="C569" s="26"/>
      <c r="D569" s="26"/>
      <c r="E569" s="2"/>
      <c r="F569" s="2"/>
      <c r="G569" s="2"/>
      <c r="H569" s="2"/>
      <c r="I569" s="2"/>
      <c r="J569" s="2"/>
      <c r="K569" s="2"/>
      <c r="L569" s="2"/>
      <c r="M569" s="2"/>
      <c r="N569" s="2"/>
      <c r="O569" s="2"/>
      <c r="P569" s="2"/>
      <c r="Q569" s="2"/>
      <c r="R569" s="2"/>
      <c r="S569" s="2"/>
      <c r="T569" s="2"/>
      <c r="U569" s="2"/>
      <c r="V569" s="2"/>
      <c r="W569" s="2"/>
      <c r="X569" s="2"/>
      <c r="Y569" s="2"/>
      <c r="Z569" s="2"/>
      <c r="AA569" s="2"/>
    </row>
    <row r="570" spans="1:27" ht="18.600000000000001">
      <c r="A570" s="28"/>
      <c r="B570" s="26"/>
      <c r="C570" s="26"/>
      <c r="D570" s="26"/>
      <c r="E570" s="2"/>
      <c r="F570" s="2"/>
      <c r="G570" s="2"/>
      <c r="H570" s="2"/>
      <c r="I570" s="2"/>
      <c r="J570" s="2"/>
      <c r="K570" s="2"/>
      <c r="L570" s="2"/>
      <c r="M570" s="2"/>
      <c r="N570" s="2"/>
      <c r="O570" s="2"/>
      <c r="P570" s="2"/>
      <c r="Q570" s="2"/>
      <c r="R570" s="2"/>
      <c r="S570" s="2"/>
      <c r="T570" s="2"/>
      <c r="U570" s="2"/>
      <c r="V570" s="2"/>
      <c r="W570" s="2"/>
      <c r="X570" s="2"/>
      <c r="Y570" s="2"/>
      <c r="Z570" s="2"/>
      <c r="AA570" s="2"/>
    </row>
    <row r="571" spans="1:27" ht="18.600000000000001">
      <c r="A571" s="28"/>
      <c r="B571" s="26"/>
      <c r="C571" s="26"/>
      <c r="D571" s="26"/>
      <c r="E571" s="2"/>
      <c r="F571" s="2"/>
      <c r="G571" s="2"/>
      <c r="H571" s="2"/>
      <c r="I571" s="2"/>
      <c r="J571" s="2"/>
      <c r="K571" s="2"/>
      <c r="L571" s="2"/>
      <c r="M571" s="2"/>
      <c r="N571" s="2"/>
      <c r="O571" s="2"/>
      <c r="P571" s="2"/>
      <c r="Q571" s="2"/>
      <c r="R571" s="2"/>
      <c r="S571" s="2"/>
      <c r="T571" s="2"/>
      <c r="U571" s="2"/>
      <c r="V571" s="2"/>
      <c r="W571" s="2"/>
      <c r="X571" s="2"/>
      <c r="Y571" s="2"/>
      <c r="Z571" s="2"/>
      <c r="AA571" s="2"/>
    </row>
    <row r="572" spans="1:27" ht="18.600000000000001">
      <c r="A572" s="28"/>
      <c r="B572" s="26"/>
      <c r="C572" s="26"/>
      <c r="D572" s="26"/>
      <c r="E572" s="2"/>
      <c r="F572" s="2"/>
      <c r="G572" s="2"/>
      <c r="H572" s="2"/>
      <c r="I572" s="2"/>
      <c r="J572" s="2"/>
      <c r="K572" s="2"/>
      <c r="L572" s="2"/>
      <c r="M572" s="2"/>
      <c r="N572" s="2"/>
      <c r="O572" s="2"/>
      <c r="P572" s="2"/>
      <c r="Q572" s="2"/>
      <c r="R572" s="2"/>
      <c r="S572" s="2"/>
      <c r="T572" s="2"/>
      <c r="U572" s="2"/>
      <c r="V572" s="2"/>
      <c r="W572" s="2"/>
      <c r="X572" s="2"/>
      <c r="Y572" s="2"/>
      <c r="Z572" s="2"/>
      <c r="AA572" s="2"/>
    </row>
    <row r="573" spans="1:27" ht="18.600000000000001">
      <c r="A573" s="28"/>
      <c r="B573" s="26"/>
      <c r="C573" s="26"/>
      <c r="D573" s="26"/>
      <c r="E573" s="2"/>
      <c r="F573" s="2"/>
      <c r="G573" s="2"/>
      <c r="H573" s="2"/>
      <c r="I573" s="2"/>
      <c r="J573" s="2"/>
      <c r="K573" s="2"/>
      <c r="L573" s="2"/>
      <c r="M573" s="2"/>
      <c r="N573" s="2"/>
      <c r="O573" s="2"/>
      <c r="P573" s="2"/>
      <c r="Q573" s="2"/>
      <c r="R573" s="2"/>
      <c r="S573" s="2"/>
      <c r="T573" s="2"/>
      <c r="U573" s="2"/>
      <c r="V573" s="2"/>
      <c r="W573" s="2"/>
      <c r="X573" s="2"/>
      <c r="Y573" s="2"/>
      <c r="Z573" s="2"/>
      <c r="AA573" s="2"/>
    </row>
    <row r="574" spans="1:27" ht="18.600000000000001">
      <c r="A574" s="28"/>
      <c r="B574" s="26"/>
      <c r="C574" s="26"/>
      <c r="D574" s="26"/>
      <c r="E574" s="2"/>
      <c r="F574" s="2"/>
      <c r="G574" s="2"/>
      <c r="H574" s="2"/>
      <c r="I574" s="2"/>
      <c r="J574" s="2"/>
      <c r="K574" s="2"/>
      <c r="L574" s="2"/>
      <c r="M574" s="2"/>
      <c r="N574" s="2"/>
      <c r="O574" s="2"/>
      <c r="P574" s="2"/>
      <c r="Q574" s="2"/>
      <c r="R574" s="2"/>
      <c r="S574" s="2"/>
      <c r="T574" s="2"/>
      <c r="U574" s="2"/>
      <c r="V574" s="2"/>
      <c r="W574" s="2"/>
      <c r="X574" s="2"/>
      <c r="Y574" s="2"/>
      <c r="Z574" s="2"/>
      <c r="AA574" s="2"/>
    </row>
    <row r="575" spans="1:27" ht="18.600000000000001">
      <c r="A575" s="28"/>
      <c r="B575" s="26"/>
      <c r="C575" s="26"/>
      <c r="D575" s="26"/>
      <c r="E575" s="2"/>
      <c r="F575" s="2"/>
      <c r="G575" s="2"/>
      <c r="H575" s="2"/>
      <c r="I575" s="2"/>
      <c r="J575" s="2"/>
      <c r="K575" s="2"/>
      <c r="L575" s="2"/>
      <c r="M575" s="2"/>
      <c r="N575" s="2"/>
      <c r="O575" s="2"/>
      <c r="P575" s="2"/>
      <c r="Q575" s="2"/>
      <c r="R575" s="2"/>
      <c r="S575" s="2"/>
      <c r="T575" s="2"/>
      <c r="U575" s="2"/>
      <c r="V575" s="2"/>
      <c r="W575" s="2"/>
      <c r="X575" s="2"/>
      <c r="Y575" s="2"/>
      <c r="Z575" s="2"/>
      <c r="AA575" s="2"/>
    </row>
    <row r="576" spans="1:27" ht="18.600000000000001">
      <c r="A576" s="28"/>
      <c r="B576" s="26"/>
      <c r="C576" s="26"/>
      <c r="D576" s="26"/>
      <c r="E576" s="2"/>
      <c r="F576" s="2"/>
      <c r="G576" s="2"/>
      <c r="H576" s="2"/>
      <c r="I576" s="2"/>
      <c r="J576" s="2"/>
      <c r="K576" s="2"/>
      <c r="L576" s="2"/>
      <c r="M576" s="2"/>
      <c r="N576" s="2"/>
      <c r="O576" s="2"/>
      <c r="P576" s="2"/>
      <c r="Q576" s="2"/>
      <c r="R576" s="2"/>
      <c r="S576" s="2"/>
      <c r="T576" s="2"/>
      <c r="U576" s="2"/>
      <c r="V576" s="2"/>
      <c r="W576" s="2"/>
      <c r="X576" s="2"/>
      <c r="Y576" s="2"/>
      <c r="Z576" s="2"/>
      <c r="AA576" s="2"/>
    </row>
    <row r="577" spans="1:27" ht="18.600000000000001">
      <c r="A577" s="28"/>
      <c r="B577" s="26"/>
      <c r="C577" s="26"/>
      <c r="D577" s="26"/>
      <c r="E577" s="2"/>
      <c r="F577" s="2"/>
      <c r="G577" s="2"/>
      <c r="H577" s="2"/>
      <c r="I577" s="2"/>
      <c r="J577" s="2"/>
      <c r="K577" s="2"/>
      <c r="L577" s="2"/>
      <c r="M577" s="2"/>
      <c r="N577" s="2"/>
      <c r="O577" s="2"/>
      <c r="P577" s="2"/>
      <c r="Q577" s="2"/>
      <c r="R577" s="2"/>
      <c r="S577" s="2"/>
      <c r="T577" s="2"/>
      <c r="U577" s="2"/>
      <c r="V577" s="2"/>
      <c r="W577" s="2"/>
      <c r="X577" s="2"/>
      <c r="Y577" s="2"/>
      <c r="Z577" s="2"/>
      <c r="AA577" s="2"/>
    </row>
    <row r="578" spans="1:27" ht="18.600000000000001">
      <c r="A578" s="28"/>
      <c r="B578" s="26"/>
      <c r="C578" s="26"/>
      <c r="D578" s="26"/>
      <c r="E578" s="2"/>
      <c r="F578" s="2"/>
      <c r="G578" s="2"/>
      <c r="H578" s="2"/>
      <c r="I578" s="2"/>
      <c r="J578" s="2"/>
      <c r="K578" s="2"/>
      <c r="L578" s="2"/>
      <c r="M578" s="2"/>
      <c r="N578" s="2"/>
      <c r="O578" s="2"/>
      <c r="P578" s="2"/>
      <c r="Q578" s="2"/>
      <c r="R578" s="2"/>
      <c r="S578" s="2"/>
      <c r="T578" s="2"/>
      <c r="U578" s="2"/>
      <c r="V578" s="2"/>
      <c r="W578" s="2"/>
      <c r="X578" s="2"/>
      <c r="Y578" s="2"/>
      <c r="Z578" s="2"/>
      <c r="AA578" s="2"/>
    </row>
    <row r="579" spans="1:27" ht="18.600000000000001">
      <c r="A579" s="28"/>
      <c r="B579" s="26"/>
      <c r="C579" s="26"/>
      <c r="D579" s="26"/>
      <c r="E579" s="2"/>
      <c r="F579" s="2"/>
      <c r="G579" s="2"/>
      <c r="H579" s="2"/>
      <c r="I579" s="2"/>
      <c r="J579" s="2"/>
      <c r="K579" s="2"/>
      <c r="L579" s="2"/>
      <c r="M579" s="2"/>
      <c r="N579" s="2"/>
      <c r="O579" s="2"/>
      <c r="P579" s="2"/>
      <c r="Q579" s="2"/>
      <c r="R579" s="2"/>
      <c r="S579" s="2"/>
      <c r="T579" s="2"/>
      <c r="U579" s="2"/>
      <c r="V579" s="2"/>
      <c r="W579" s="2"/>
      <c r="X579" s="2"/>
      <c r="Y579" s="2"/>
      <c r="Z579" s="2"/>
      <c r="AA579" s="2"/>
    </row>
    <row r="580" spans="1:27" ht="18.600000000000001">
      <c r="A580" s="28"/>
      <c r="B580" s="26"/>
      <c r="C580" s="26"/>
      <c r="D580" s="26"/>
      <c r="E580" s="2"/>
      <c r="F580" s="2"/>
      <c r="G580" s="2"/>
      <c r="H580" s="2"/>
      <c r="I580" s="2"/>
      <c r="J580" s="2"/>
      <c r="K580" s="2"/>
      <c r="L580" s="2"/>
      <c r="M580" s="2"/>
      <c r="N580" s="2"/>
      <c r="O580" s="2"/>
      <c r="P580" s="2"/>
      <c r="Q580" s="2"/>
      <c r="R580" s="2"/>
      <c r="S580" s="2"/>
      <c r="T580" s="2"/>
      <c r="U580" s="2"/>
      <c r="V580" s="2"/>
      <c r="W580" s="2"/>
      <c r="X580" s="2"/>
      <c r="Y580" s="2"/>
      <c r="Z580" s="2"/>
      <c r="AA580" s="2"/>
    </row>
    <row r="581" spans="1:27" ht="18.600000000000001">
      <c r="A581" s="28"/>
      <c r="B581" s="26"/>
      <c r="C581" s="26"/>
      <c r="D581" s="26"/>
      <c r="E581" s="2"/>
      <c r="F581" s="2"/>
      <c r="G581" s="2"/>
      <c r="H581" s="2"/>
      <c r="I581" s="2"/>
      <c r="J581" s="2"/>
      <c r="K581" s="2"/>
      <c r="L581" s="2"/>
      <c r="M581" s="2"/>
      <c r="N581" s="2"/>
      <c r="O581" s="2"/>
      <c r="P581" s="2"/>
      <c r="Q581" s="2"/>
      <c r="R581" s="2"/>
      <c r="S581" s="2"/>
      <c r="T581" s="2"/>
      <c r="U581" s="2"/>
      <c r="V581" s="2"/>
      <c r="W581" s="2"/>
      <c r="X581" s="2"/>
      <c r="Y581" s="2"/>
      <c r="Z581" s="2"/>
      <c r="AA581" s="2"/>
    </row>
    <row r="582" spans="1:27" ht="18.600000000000001">
      <c r="A582" s="28"/>
      <c r="B582" s="26"/>
      <c r="C582" s="26"/>
      <c r="D582" s="26"/>
      <c r="E582" s="2"/>
      <c r="F582" s="2"/>
      <c r="G582" s="2"/>
      <c r="H582" s="2"/>
      <c r="I582" s="2"/>
      <c r="J582" s="2"/>
      <c r="K582" s="2"/>
      <c r="L582" s="2"/>
      <c r="M582" s="2"/>
      <c r="N582" s="2"/>
      <c r="O582" s="2"/>
      <c r="P582" s="2"/>
      <c r="Q582" s="2"/>
      <c r="R582" s="2"/>
      <c r="S582" s="2"/>
      <c r="T582" s="2"/>
      <c r="U582" s="2"/>
      <c r="V582" s="2"/>
      <c r="W582" s="2"/>
      <c r="X582" s="2"/>
      <c r="Y582" s="2"/>
      <c r="Z582" s="2"/>
      <c r="AA582" s="2"/>
    </row>
    <row r="583" spans="1:27" ht="18.600000000000001">
      <c r="A583" s="28"/>
      <c r="B583" s="26"/>
      <c r="C583" s="26"/>
      <c r="D583" s="26"/>
      <c r="E583" s="2"/>
      <c r="F583" s="2"/>
      <c r="G583" s="2"/>
      <c r="H583" s="2"/>
      <c r="I583" s="2"/>
      <c r="J583" s="2"/>
      <c r="K583" s="2"/>
      <c r="L583" s="2"/>
      <c r="M583" s="2"/>
      <c r="N583" s="2"/>
      <c r="O583" s="2"/>
      <c r="P583" s="2"/>
      <c r="Q583" s="2"/>
      <c r="R583" s="2"/>
      <c r="S583" s="2"/>
      <c r="T583" s="2"/>
      <c r="U583" s="2"/>
      <c r="V583" s="2"/>
      <c r="W583" s="2"/>
      <c r="X583" s="2"/>
      <c r="Y583" s="2"/>
      <c r="Z583" s="2"/>
      <c r="AA583" s="2"/>
    </row>
    <row r="584" spans="1:27" ht="18.600000000000001">
      <c r="A584" s="28"/>
      <c r="B584" s="26"/>
      <c r="C584" s="26"/>
      <c r="D584" s="26"/>
      <c r="E584" s="2"/>
      <c r="F584" s="2"/>
      <c r="G584" s="2"/>
      <c r="H584" s="2"/>
      <c r="I584" s="2"/>
      <c r="J584" s="2"/>
      <c r="K584" s="2"/>
      <c r="L584" s="2"/>
      <c r="M584" s="2"/>
      <c r="N584" s="2"/>
      <c r="O584" s="2"/>
      <c r="P584" s="2"/>
      <c r="Q584" s="2"/>
      <c r="R584" s="2"/>
      <c r="S584" s="2"/>
      <c r="T584" s="2"/>
      <c r="U584" s="2"/>
      <c r="V584" s="2"/>
      <c r="W584" s="2"/>
      <c r="X584" s="2"/>
      <c r="Y584" s="2"/>
      <c r="Z584" s="2"/>
      <c r="AA584" s="2"/>
    </row>
    <row r="585" spans="1:27" ht="18.600000000000001">
      <c r="A585" s="28"/>
      <c r="B585" s="26"/>
      <c r="C585" s="26"/>
      <c r="D585" s="26"/>
      <c r="E585" s="2"/>
      <c r="F585" s="2"/>
      <c r="G585" s="2"/>
      <c r="H585" s="2"/>
      <c r="I585" s="2"/>
      <c r="J585" s="2"/>
      <c r="K585" s="2"/>
      <c r="L585" s="2"/>
      <c r="M585" s="2"/>
      <c r="N585" s="2"/>
      <c r="O585" s="2"/>
      <c r="P585" s="2"/>
      <c r="Q585" s="2"/>
      <c r="R585" s="2"/>
      <c r="S585" s="2"/>
      <c r="T585" s="2"/>
      <c r="U585" s="2"/>
      <c r="V585" s="2"/>
      <c r="W585" s="2"/>
      <c r="X585" s="2"/>
      <c r="Y585" s="2"/>
      <c r="Z585" s="2"/>
      <c r="AA585" s="2"/>
    </row>
    <row r="586" spans="1:27" ht="18.600000000000001">
      <c r="A586" s="28"/>
      <c r="B586" s="26"/>
      <c r="C586" s="26"/>
      <c r="D586" s="26"/>
      <c r="E586" s="2"/>
      <c r="F586" s="2"/>
      <c r="G586" s="2"/>
      <c r="H586" s="2"/>
      <c r="I586" s="2"/>
      <c r="J586" s="2"/>
      <c r="K586" s="2"/>
      <c r="L586" s="2"/>
      <c r="M586" s="2"/>
      <c r="N586" s="2"/>
      <c r="O586" s="2"/>
      <c r="P586" s="2"/>
      <c r="Q586" s="2"/>
      <c r="R586" s="2"/>
      <c r="S586" s="2"/>
      <c r="T586" s="2"/>
      <c r="U586" s="2"/>
      <c r="V586" s="2"/>
      <c r="W586" s="2"/>
      <c r="X586" s="2"/>
      <c r="Y586" s="2"/>
      <c r="Z586" s="2"/>
      <c r="AA586" s="2"/>
    </row>
    <row r="587" spans="1:27" ht="18.600000000000001">
      <c r="A587" s="28"/>
      <c r="B587" s="26"/>
      <c r="C587" s="26"/>
      <c r="D587" s="26"/>
      <c r="E587" s="2"/>
      <c r="F587" s="2"/>
      <c r="G587" s="2"/>
      <c r="H587" s="2"/>
      <c r="I587" s="2"/>
      <c r="J587" s="2"/>
      <c r="K587" s="2"/>
      <c r="L587" s="2"/>
      <c r="M587" s="2"/>
      <c r="N587" s="2"/>
      <c r="O587" s="2"/>
      <c r="P587" s="2"/>
      <c r="Q587" s="2"/>
      <c r="R587" s="2"/>
      <c r="S587" s="2"/>
      <c r="T587" s="2"/>
      <c r="U587" s="2"/>
      <c r="V587" s="2"/>
      <c r="W587" s="2"/>
      <c r="X587" s="2"/>
      <c r="Y587" s="2"/>
      <c r="Z587" s="2"/>
      <c r="AA587" s="2"/>
    </row>
    <row r="588" spans="1:27" ht="18.600000000000001">
      <c r="A588" s="28"/>
      <c r="B588" s="26"/>
      <c r="C588" s="26"/>
      <c r="D588" s="26"/>
      <c r="E588" s="2"/>
      <c r="F588" s="2"/>
      <c r="G588" s="2"/>
      <c r="H588" s="2"/>
      <c r="I588" s="2"/>
      <c r="J588" s="2"/>
      <c r="K588" s="2"/>
      <c r="L588" s="2"/>
      <c r="M588" s="2"/>
      <c r="N588" s="2"/>
      <c r="O588" s="2"/>
      <c r="P588" s="2"/>
      <c r="Q588" s="2"/>
      <c r="R588" s="2"/>
      <c r="S588" s="2"/>
      <c r="T588" s="2"/>
      <c r="U588" s="2"/>
      <c r="V588" s="2"/>
      <c r="W588" s="2"/>
      <c r="X588" s="2"/>
      <c r="Y588" s="2"/>
      <c r="Z588" s="2"/>
      <c r="AA588" s="2"/>
    </row>
    <row r="589" spans="1:27" ht="18.600000000000001">
      <c r="A589" s="28"/>
      <c r="B589" s="26"/>
      <c r="C589" s="26"/>
      <c r="D589" s="26"/>
      <c r="E589" s="2"/>
      <c r="F589" s="2"/>
      <c r="G589" s="2"/>
      <c r="H589" s="2"/>
      <c r="I589" s="2"/>
      <c r="J589" s="2"/>
      <c r="K589" s="2"/>
      <c r="L589" s="2"/>
      <c r="M589" s="2"/>
      <c r="N589" s="2"/>
      <c r="O589" s="2"/>
      <c r="P589" s="2"/>
      <c r="Q589" s="2"/>
      <c r="R589" s="2"/>
      <c r="S589" s="2"/>
      <c r="T589" s="2"/>
      <c r="U589" s="2"/>
      <c r="V589" s="2"/>
      <c r="W589" s="2"/>
      <c r="X589" s="2"/>
      <c r="Y589" s="2"/>
      <c r="Z589" s="2"/>
      <c r="AA589" s="2"/>
    </row>
    <row r="590" spans="1:27" ht="18.600000000000001">
      <c r="A590" s="28"/>
      <c r="B590" s="26"/>
      <c r="C590" s="26"/>
      <c r="D590" s="26"/>
      <c r="E590" s="2"/>
      <c r="F590" s="2"/>
      <c r="G590" s="2"/>
      <c r="H590" s="2"/>
      <c r="I590" s="2"/>
      <c r="J590" s="2"/>
      <c r="K590" s="2"/>
      <c r="L590" s="2"/>
      <c r="M590" s="2"/>
      <c r="N590" s="2"/>
      <c r="O590" s="2"/>
      <c r="P590" s="2"/>
      <c r="Q590" s="2"/>
      <c r="R590" s="2"/>
      <c r="S590" s="2"/>
      <c r="T590" s="2"/>
      <c r="U590" s="2"/>
      <c r="V590" s="2"/>
      <c r="W590" s="2"/>
      <c r="X590" s="2"/>
      <c r="Y590" s="2"/>
      <c r="Z590" s="2"/>
      <c r="AA590" s="2"/>
    </row>
    <row r="591" spans="1:27" ht="18.600000000000001">
      <c r="A591" s="28"/>
      <c r="B591" s="26"/>
      <c r="C591" s="26"/>
      <c r="D591" s="26"/>
      <c r="E591" s="2"/>
      <c r="F591" s="2"/>
      <c r="G591" s="2"/>
      <c r="H591" s="2"/>
      <c r="I591" s="2"/>
      <c r="J591" s="2"/>
      <c r="K591" s="2"/>
      <c r="L591" s="2"/>
      <c r="M591" s="2"/>
      <c r="N591" s="2"/>
      <c r="O591" s="2"/>
      <c r="P591" s="2"/>
      <c r="Q591" s="2"/>
      <c r="R591" s="2"/>
      <c r="S591" s="2"/>
      <c r="T591" s="2"/>
      <c r="U591" s="2"/>
      <c r="V591" s="2"/>
      <c r="W591" s="2"/>
      <c r="X591" s="2"/>
      <c r="Y591" s="2"/>
      <c r="Z591" s="2"/>
      <c r="AA591" s="2"/>
    </row>
    <row r="592" spans="1:27" ht="18.600000000000001">
      <c r="A592" s="28"/>
      <c r="B592" s="26"/>
      <c r="C592" s="26"/>
      <c r="D592" s="26"/>
      <c r="E592" s="2"/>
      <c r="F592" s="2"/>
      <c r="G592" s="2"/>
      <c r="H592" s="2"/>
      <c r="I592" s="2"/>
      <c r="J592" s="2"/>
      <c r="K592" s="2"/>
      <c r="L592" s="2"/>
      <c r="M592" s="2"/>
      <c r="N592" s="2"/>
      <c r="O592" s="2"/>
      <c r="P592" s="2"/>
      <c r="Q592" s="2"/>
      <c r="R592" s="2"/>
      <c r="S592" s="2"/>
      <c r="T592" s="2"/>
      <c r="U592" s="2"/>
      <c r="V592" s="2"/>
      <c r="W592" s="2"/>
      <c r="X592" s="2"/>
      <c r="Y592" s="2"/>
      <c r="Z592" s="2"/>
      <c r="AA592" s="2"/>
    </row>
    <row r="593" spans="1:27" ht="18.600000000000001">
      <c r="A593" s="28"/>
      <c r="B593" s="26"/>
      <c r="C593" s="26"/>
      <c r="D593" s="26"/>
      <c r="E593" s="2"/>
      <c r="F593" s="2"/>
      <c r="G593" s="2"/>
      <c r="H593" s="2"/>
      <c r="I593" s="2"/>
      <c r="J593" s="2"/>
      <c r="K593" s="2"/>
      <c r="L593" s="2"/>
      <c r="M593" s="2"/>
      <c r="N593" s="2"/>
      <c r="O593" s="2"/>
      <c r="P593" s="2"/>
      <c r="Q593" s="2"/>
      <c r="R593" s="2"/>
      <c r="S593" s="2"/>
      <c r="T593" s="2"/>
      <c r="U593" s="2"/>
      <c r="V593" s="2"/>
      <c r="W593" s="2"/>
      <c r="X593" s="2"/>
      <c r="Y593" s="2"/>
      <c r="Z593" s="2"/>
      <c r="AA593" s="2"/>
    </row>
    <row r="594" spans="1:27" ht="18.600000000000001">
      <c r="A594" s="28"/>
      <c r="B594" s="26"/>
      <c r="C594" s="26"/>
      <c r="D594" s="26"/>
      <c r="E594" s="2"/>
      <c r="F594" s="2"/>
      <c r="G594" s="2"/>
      <c r="H594" s="2"/>
      <c r="I594" s="2"/>
      <c r="J594" s="2"/>
      <c r="K594" s="2"/>
      <c r="L594" s="2"/>
      <c r="M594" s="2"/>
      <c r="N594" s="2"/>
      <c r="O594" s="2"/>
      <c r="P594" s="2"/>
      <c r="Q594" s="2"/>
      <c r="R594" s="2"/>
      <c r="S594" s="2"/>
      <c r="T594" s="2"/>
      <c r="U594" s="2"/>
      <c r="V594" s="2"/>
      <c r="W594" s="2"/>
      <c r="X594" s="2"/>
      <c r="Y594" s="2"/>
      <c r="Z594" s="2"/>
      <c r="AA594" s="2"/>
    </row>
    <row r="595" spans="1:27" ht="18.600000000000001">
      <c r="A595" s="28"/>
      <c r="B595" s="26"/>
      <c r="C595" s="26"/>
      <c r="D595" s="26"/>
      <c r="E595" s="2"/>
      <c r="F595" s="2"/>
      <c r="G595" s="2"/>
      <c r="H595" s="2"/>
      <c r="I595" s="2"/>
      <c r="J595" s="2"/>
      <c r="K595" s="2"/>
      <c r="L595" s="2"/>
      <c r="M595" s="2"/>
      <c r="N595" s="2"/>
      <c r="O595" s="2"/>
      <c r="P595" s="2"/>
      <c r="Q595" s="2"/>
      <c r="R595" s="2"/>
      <c r="S595" s="2"/>
      <c r="T595" s="2"/>
      <c r="U595" s="2"/>
      <c r="V595" s="2"/>
      <c r="W595" s="2"/>
      <c r="X595" s="2"/>
      <c r="Y595" s="2"/>
      <c r="Z595" s="2"/>
      <c r="AA595" s="2"/>
    </row>
    <row r="596" spans="1:27" ht="18.600000000000001">
      <c r="A596" s="28"/>
      <c r="B596" s="26"/>
      <c r="C596" s="26"/>
      <c r="D596" s="26"/>
      <c r="E596" s="2"/>
      <c r="F596" s="2"/>
      <c r="G596" s="2"/>
      <c r="H596" s="2"/>
      <c r="I596" s="2"/>
      <c r="J596" s="2"/>
      <c r="K596" s="2"/>
      <c r="L596" s="2"/>
      <c r="M596" s="2"/>
      <c r="N596" s="2"/>
      <c r="O596" s="2"/>
      <c r="P596" s="2"/>
      <c r="Q596" s="2"/>
      <c r="R596" s="2"/>
      <c r="S596" s="2"/>
      <c r="T596" s="2"/>
      <c r="U596" s="2"/>
      <c r="V596" s="2"/>
      <c r="W596" s="2"/>
      <c r="X596" s="2"/>
      <c r="Y596" s="2"/>
      <c r="Z596" s="2"/>
      <c r="AA596" s="2"/>
    </row>
    <row r="597" spans="1:27" ht="18.600000000000001">
      <c r="A597" s="28"/>
      <c r="B597" s="26"/>
      <c r="C597" s="26"/>
      <c r="D597" s="26"/>
      <c r="E597" s="2"/>
      <c r="F597" s="2"/>
      <c r="G597" s="2"/>
      <c r="H597" s="2"/>
      <c r="I597" s="2"/>
      <c r="J597" s="2"/>
      <c r="K597" s="2"/>
      <c r="L597" s="2"/>
      <c r="M597" s="2"/>
      <c r="N597" s="2"/>
      <c r="O597" s="2"/>
      <c r="P597" s="2"/>
      <c r="Q597" s="2"/>
      <c r="R597" s="2"/>
      <c r="S597" s="2"/>
      <c r="T597" s="2"/>
      <c r="U597" s="2"/>
      <c r="V597" s="2"/>
      <c r="W597" s="2"/>
      <c r="X597" s="2"/>
      <c r="Y597" s="2"/>
      <c r="Z597" s="2"/>
      <c r="AA597" s="2"/>
    </row>
    <row r="598" spans="1:27" ht="18.600000000000001">
      <c r="A598" s="28"/>
      <c r="B598" s="26"/>
      <c r="C598" s="26"/>
      <c r="D598" s="26"/>
      <c r="E598" s="2"/>
      <c r="F598" s="2"/>
      <c r="G598" s="2"/>
      <c r="H598" s="2"/>
      <c r="I598" s="2"/>
      <c r="J598" s="2"/>
      <c r="K598" s="2"/>
      <c r="L598" s="2"/>
      <c r="M598" s="2"/>
      <c r="N598" s="2"/>
      <c r="O598" s="2"/>
      <c r="P598" s="2"/>
      <c r="Q598" s="2"/>
      <c r="R598" s="2"/>
      <c r="S598" s="2"/>
      <c r="T598" s="2"/>
      <c r="U598" s="2"/>
      <c r="V598" s="2"/>
      <c r="W598" s="2"/>
      <c r="X598" s="2"/>
      <c r="Y598" s="2"/>
      <c r="Z598" s="2"/>
      <c r="AA598" s="2"/>
    </row>
    <row r="599" spans="1:27" ht="18.600000000000001">
      <c r="A599" s="28"/>
      <c r="B599" s="26"/>
      <c r="C599" s="26"/>
      <c r="D599" s="26"/>
      <c r="E599" s="2"/>
      <c r="F599" s="2"/>
      <c r="G599" s="2"/>
      <c r="H599" s="2"/>
      <c r="I599" s="2"/>
      <c r="J599" s="2"/>
      <c r="K599" s="2"/>
      <c r="L599" s="2"/>
      <c r="M599" s="2"/>
      <c r="N599" s="2"/>
      <c r="O599" s="2"/>
      <c r="P599" s="2"/>
      <c r="Q599" s="2"/>
      <c r="R599" s="2"/>
      <c r="S599" s="2"/>
      <c r="T599" s="2"/>
      <c r="U599" s="2"/>
      <c r="V599" s="2"/>
      <c r="W599" s="2"/>
      <c r="X599" s="2"/>
      <c r="Y599" s="2"/>
      <c r="Z599" s="2"/>
      <c r="AA599" s="2"/>
    </row>
    <row r="600" spans="1:27" ht="18.600000000000001">
      <c r="A600" s="28"/>
      <c r="B600" s="26"/>
      <c r="C600" s="26"/>
      <c r="D600" s="26"/>
      <c r="E600" s="2"/>
      <c r="F600" s="2"/>
      <c r="G600" s="2"/>
      <c r="H600" s="2"/>
      <c r="I600" s="2"/>
      <c r="J600" s="2"/>
      <c r="K600" s="2"/>
      <c r="L600" s="2"/>
      <c r="M600" s="2"/>
      <c r="N600" s="2"/>
      <c r="O600" s="2"/>
      <c r="P600" s="2"/>
      <c r="Q600" s="2"/>
      <c r="R600" s="2"/>
      <c r="S600" s="2"/>
      <c r="T600" s="2"/>
      <c r="U600" s="2"/>
      <c r="V600" s="2"/>
      <c r="W600" s="2"/>
      <c r="X600" s="2"/>
      <c r="Y600" s="2"/>
      <c r="Z600" s="2"/>
      <c r="AA600" s="2"/>
    </row>
    <row r="601" spans="1:27" ht="18.600000000000001">
      <c r="A601" s="28"/>
      <c r="B601" s="26"/>
      <c r="C601" s="26"/>
      <c r="D601" s="26"/>
      <c r="E601" s="2"/>
      <c r="F601" s="2"/>
      <c r="G601" s="2"/>
      <c r="H601" s="2"/>
      <c r="I601" s="2"/>
      <c r="J601" s="2"/>
      <c r="K601" s="2"/>
      <c r="L601" s="2"/>
      <c r="M601" s="2"/>
      <c r="N601" s="2"/>
      <c r="O601" s="2"/>
      <c r="P601" s="2"/>
      <c r="Q601" s="2"/>
      <c r="R601" s="2"/>
      <c r="S601" s="2"/>
      <c r="T601" s="2"/>
      <c r="U601" s="2"/>
      <c r="V601" s="2"/>
      <c r="W601" s="2"/>
      <c r="X601" s="2"/>
      <c r="Y601" s="2"/>
      <c r="Z601" s="2"/>
      <c r="AA601" s="2"/>
    </row>
    <row r="602" spans="1:27" ht="18.600000000000001">
      <c r="A602" s="28"/>
      <c r="B602" s="26"/>
      <c r="C602" s="26"/>
      <c r="D602" s="26"/>
      <c r="E602" s="2"/>
      <c r="F602" s="2"/>
      <c r="G602" s="2"/>
      <c r="H602" s="2"/>
      <c r="I602" s="2"/>
      <c r="J602" s="2"/>
      <c r="K602" s="2"/>
      <c r="L602" s="2"/>
      <c r="M602" s="2"/>
      <c r="N602" s="2"/>
      <c r="O602" s="2"/>
      <c r="P602" s="2"/>
      <c r="Q602" s="2"/>
      <c r="R602" s="2"/>
      <c r="S602" s="2"/>
      <c r="T602" s="2"/>
      <c r="U602" s="2"/>
      <c r="V602" s="2"/>
      <c r="W602" s="2"/>
      <c r="X602" s="2"/>
      <c r="Y602" s="2"/>
      <c r="Z602" s="2"/>
      <c r="AA602" s="2"/>
    </row>
    <row r="603" spans="1:27" ht="18.600000000000001">
      <c r="A603" s="28"/>
      <c r="B603" s="26"/>
      <c r="C603" s="26"/>
      <c r="D603" s="26"/>
      <c r="E603" s="2"/>
      <c r="F603" s="2"/>
      <c r="G603" s="2"/>
      <c r="H603" s="2"/>
      <c r="I603" s="2"/>
      <c r="J603" s="2"/>
      <c r="K603" s="2"/>
      <c r="L603" s="2"/>
      <c r="M603" s="2"/>
      <c r="N603" s="2"/>
      <c r="O603" s="2"/>
      <c r="P603" s="2"/>
      <c r="Q603" s="2"/>
      <c r="R603" s="2"/>
      <c r="S603" s="2"/>
      <c r="T603" s="2"/>
      <c r="U603" s="2"/>
      <c r="V603" s="2"/>
      <c r="W603" s="2"/>
      <c r="X603" s="2"/>
      <c r="Y603" s="2"/>
      <c r="Z603" s="2"/>
      <c r="AA603" s="2"/>
    </row>
    <row r="604" spans="1:27" ht="18.600000000000001">
      <c r="A604" s="28"/>
      <c r="B604" s="26"/>
      <c r="C604" s="26"/>
      <c r="D604" s="26"/>
      <c r="E604" s="2"/>
      <c r="F604" s="2"/>
      <c r="G604" s="2"/>
      <c r="H604" s="2"/>
      <c r="I604" s="2"/>
      <c r="J604" s="2"/>
      <c r="K604" s="2"/>
      <c r="L604" s="2"/>
      <c r="M604" s="2"/>
      <c r="N604" s="2"/>
      <c r="O604" s="2"/>
      <c r="P604" s="2"/>
      <c r="Q604" s="2"/>
      <c r="R604" s="2"/>
      <c r="S604" s="2"/>
      <c r="T604" s="2"/>
      <c r="U604" s="2"/>
      <c r="V604" s="2"/>
      <c r="W604" s="2"/>
      <c r="X604" s="2"/>
      <c r="Y604" s="2"/>
      <c r="Z604" s="2"/>
      <c r="AA604" s="2"/>
    </row>
    <row r="605" spans="1:27" ht="18.600000000000001">
      <c r="A605" s="28"/>
      <c r="B605" s="26"/>
      <c r="C605" s="26"/>
      <c r="D605" s="26"/>
      <c r="E605" s="2"/>
      <c r="F605" s="2"/>
      <c r="G605" s="2"/>
      <c r="H605" s="2"/>
      <c r="I605" s="2"/>
      <c r="J605" s="2"/>
      <c r="K605" s="2"/>
      <c r="L605" s="2"/>
      <c r="M605" s="2"/>
      <c r="N605" s="2"/>
      <c r="O605" s="2"/>
      <c r="P605" s="2"/>
      <c r="Q605" s="2"/>
      <c r="R605" s="2"/>
      <c r="S605" s="2"/>
      <c r="T605" s="2"/>
      <c r="U605" s="2"/>
      <c r="V605" s="2"/>
      <c r="W605" s="2"/>
      <c r="X605" s="2"/>
      <c r="Y605" s="2"/>
      <c r="Z605" s="2"/>
      <c r="AA605" s="2"/>
    </row>
    <row r="606" spans="1:27" ht="18.600000000000001">
      <c r="A606" s="28"/>
      <c r="B606" s="26"/>
      <c r="C606" s="26"/>
      <c r="D606" s="26"/>
      <c r="E606" s="2"/>
      <c r="F606" s="2"/>
      <c r="G606" s="2"/>
      <c r="H606" s="2"/>
      <c r="I606" s="2"/>
      <c r="J606" s="2"/>
      <c r="K606" s="2"/>
      <c r="L606" s="2"/>
      <c r="M606" s="2"/>
      <c r="N606" s="2"/>
      <c r="O606" s="2"/>
      <c r="P606" s="2"/>
      <c r="Q606" s="2"/>
      <c r="R606" s="2"/>
      <c r="S606" s="2"/>
      <c r="T606" s="2"/>
      <c r="U606" s="2"/>
      <c r="V606" s="2"/>
      <c r="W606" s="2"/>
      <c r="X606" s="2"/>
      <c r="Y606" s="2"/>
      <c r="Z606" s="2"/>
      <c r="AA606" s="2"/>
    </row>
    <row r="607" spans="1:27" ht="18.600000000000001">
      <c r="A607" s="28"/>
      <c r="B607" s="26"/>
      <c r="C607" s="26"/>
      <c r="D607" s="26"/>
      <c r="E607" s="2"/>
      <c r="F607" s="2"/>
      <c r="G607" s="2"/>
      <c r="H607" s="2"/>
      <c r="I607" s="2"/>
      <c r="J607" s="2"/>
      <c r="K607" s="2"/>
      <c r="L607" s="2"/>
      <c r="M607" s="2"/>
      <c r="N607" s="2"/>
      <c r="O607" s="2"/>
      <c r="P607" s="2"/>
      <c r="Q607" s="2"/>
      <c r="R607" s="2"/>
      <c r="S607" s="2"/>
      <c r="T607" s="2"/>
      <c r="U607" s="2"/>
      <c r="V607" s="2"/>
      <c r="W607" s="2"/>
      <c r="X607" s="2"/>
      <c r="Y607" s="2"/>
      <c r="Z607" s="2"/>
      <c r="AA607" s="2"/>
    </row>
    <row r="608" spans="1:27" ht="18.600000000000001">
      <c r="A608" s="28"/>
      <c r="B608" s="26"/>
      <c r="C608" s="26"/>
      <c r="D608" s="26"/>
      <c r="E608" s="2"/>
      <c r="F608" s="2"/>
      <c r="G608" s="2"/>
      <c r="H608" s="2"/>
      <c r="I608" s="2"/>
      <c r="J608" s="2"/>
      <c r="K608" s="2"/>
      <c r="L608" s="2"/>
      <c r="M608" s="2"/>
      <c r="N608" s="2"/>
      <c r="O608" s="2"/>
      <c r="P608" s="2"/>
      <c r="Q608" s="2"/>
      <c r="R608" s="2"/>
      <c r="S608" s="2"/>
      <c r="T608" s="2"/>
      <c r="U608" s="2"/>
      <c r="V608" s="2"/>
      <c r="W608" s="2"/>
      <c r="X608" s="2"/>
      <c r="Y608" s="2"/>
      <c r="Z608" s="2"/>
      <c r="AA608" s="2"/>
    </row>
    <row r="609" spans="1:27" ht="18.600000000000001">
      <c r="A609" s="28"/>
      <c r="B609" s="26"/>
      <c r="C609" s="26"/>
      <c r="D609" s="26"/>
      <c r="E609" s="2"/>
      <c r="F609" s="2"/>
      <c r="G609" s="2"/>
      <c r="H609" s="2"/>
      <c r="I609" s="2"/>
      <c r="J609" s="2"/>
      <c r="K609" s="2"/>
      <c r="L609" s="2"/>
      <c r="M609" s="2"/>
      <c r="N609" s="2"/>
      <c r="O609" s="2"/>
      <c r="P609" s="2"/>
      <c r="Q609" s="2"/>
      <c r="R609" s="2"/>
      <c r="S609" s="2"/>
      <c r="T609" s="2"/>
      <c r="U609" s="2"/>
      <c r="V609" s="2"/>
      <c r="W609" s="2"/>
      <c r="X609" s="2"/>
      <c r="Y609" s="2"/>
      <c r="Z609" s="2"/>
      <c r="AA609" s="2"/>
    </row>
    <row r="610" spans="1:27" ht="18.600000000000001">
      <c r="A610" s="28"/>
      <c r="B610" s="26"/>
      <c r="C610" s="26"/>
      <c r="D610" s="26"/>
      <c r="E610" s="2"/>
      <c r="F610" s="2"/>
      <c r="G610" s="2"/>
      <c r="H610" s="2"/>
      <c r="I610" s="2"/>
      <c r="J610" s="2"/>
      <c r="K610" s="2"/>
      <c r="L610" s="2"/>
      <c r="M610" s="2"/>
      <c r="N610" s="2"/>
      <c r="O610" s="2"/>
      <c r="P610" s="2"/>
      <c r="Q610" s="2"/>
      <c r="R610" s="2"/>
      <c r="S610" s="2"/>
      <c r="T610" s="2"/>
      <c r="U610" s="2"/>
      <c r="V610" s="2"/>
      <c r="W610" s="2"/>
      <c r="X610" s="2"/>
      <c r="Y610" s="2"/>
      <c r="Z610" s="2"/>
      <c r="AA610" s="2"/>
    </row>
    <row r="611" spans="1:27" ht="18.600000000000001">
      <c r="A611" s="28"/>
      <c r="B611" s="26"/>
      <c r="C611" s="26"/>
      <c r="D611" s="26"/>
      <c r="E611" s="2"/>
      <c r="F611" s="2"/>
      <c r="G611" s="2"/>
      <c r="H611" s="2"/>
      <c r="I611" s="2"/>
      <c r="J611" s="2"/>
      <c r="K611" s="2"/>
      <c r="L611" s="2"/>
      <c r="M611" s="2"/>
      <c r="N611" s="2"/>
      <c r="O611" s="2"/>
      <c r="P611" s="2"/>
      <c r="Q611" s="2"/>
      <c r="R611" s="2"/>
      <c r="S611" s="2"/>
      <c r="T611" s="2"/>
      <c r="U611" s="2"/>
      <c r="V611" s="2"/>
      <c r="W611" s="2"/>
      <c r="X611" s="2"/>
      <c r="Y611" s="2"/>
      <c r="Z611" s="2"/>
      <c r="AA611" s="2"/>
    </row>
    <row r="612" spans="1:27" ht="18.600000000000001">
      <c r="A612" s="28"/>
      <c r="B612" s="26"/>
      <c r="C612" s="26"/>
      <c r="D612" s="26"/>
      <c r="E612" s="2"/>
      <c r="F612" s="2"/>
      <c r="G612" s="2"/>
      <c r="H612" s="2"/>
      <c r="I612" s="2"/>
      <c r="J612" s="2"/>
      <c r="K612" s="2"/>
      <c r="L612" s="2"/>
      <c r="M612" s="2"/>
      <c r="N612" s="2"/>
      <c r="O612" s="2"/>
      <c r="P612" s="2"/>
      <c r="Q612" s="2"/>
      <c r="R612" s="2"/>
      <c r="S612" s="2"/>
      <c r="T612" s="2"/>
      <c r="U612" s="2"/>
      <c r="V612" s="2"/>
      <c r="W612" s="2"/>
      <c r="X612" s="2"/>
      <c r="Y612" s="2"/>
      <c r="Z612" s="2"/>
      <c r="AA612" s="2"/>
    </row>
    <row r="613" spans="1:27" ht="18.600000000000001">
      <c r="A613" s="28"/>
      <c r="B613" s="26"/>
      <c r="C613" s="26"/>
      <c r="D613" s="26"/>
      <c r="E613" s="2"/>
      <c r="F613" s="2"/>
      <c r="G613" s="2"/>
      <c r="H613" s="2"/>
      <c r="I613" s="2"/>
      <c r="J613" s="2"/>
      <c r="K613" s="2"/>
      <c r="L613" s="2"/>
      <c r="M613" s="2"/>
      <c r="N613" s="2"/>
      <c r="O613" s="2"/>
      <c r="P613" s="2"/>
      <c r="Q613" s="2"/>
      <c r="R613" s="2"/>
      <c r="S613" s="2"/>
      <c r="T613" s="2"/>
      <c r="U613" s="2"/>
      <c r="V613" s="2"/>
      <c r="W613" s="2"/>
      <c r="X613" s="2"/>
      <c r="Y613" s="2"/>
      <c r="Z613" s="2"/>
      <c r="AA613" s="2"/>
    </row>
    <row r="614" spans="1:27" ht="18.600000000000001">
      <c r="A614" s="28"/>
      <c r="B614" s="26"/>
      <c r="C614" s="26"/>
      <c r="D614" s="26"/>
      <c r="E614" s="2"/>
      <c r="F614" s="2"/>
      <c r="G614" s="2"/>
      <c r="H614" s="2"/>
      <c r="I614" s="2"/>
      <c r="J614" s="2"/>
      <c r="K614" s="2"/>
      <c r="L614" s="2"/>
      <c r="M614" s="2"/>
      <c r="N614" s="2"/>
      <c r="O614" s="2"/>
      <c r="P614" s="2"/>
      <c r="Q614" s="2"/>
      <c r="R614" s="2"/>
      <c r="S614" s="2"/>
      <c r="T614" s="2"/>
      <c r="U614" s="2"/>
      <c r="V614" s="2"/>
      <c r="W614" s="2"/>
      <c r="X614" s="2"/>
      <c r="Y614" s="2"/>
      <c r="Z614" s="2"/>
      <c r="AA614" s="2"/>
    </row>
    <row r="615" spans="1:27" ht="18.600000000000001">
      <c r="A615" s="28"/>
      <c r="B615" s="26"/>
      <c r="C615" s="26"/>
      <c r="D615" s="26"/>
      <c r="E615" s="2"/>
      <c r="F615" s="2"/>
      <c r="G615" s="2"/>
      <c r="H615" s="2"/>
      <c r="I615" s="2"/>
      <c r="J615" s="2"/>
      <c r="K615" s="2"/>
      <c r="L615" s="2"/>
      <c r="M615" s="2"/>
      <c r="N615" s="2"/>
      <c r="O615" s="2"/>
      <c r="P615" s="2"/>
      <c r="Q615" s="2"/>
      <c r="R615" s="2"/>
      <c r="S615" s="2"/>
      <c r="T615" s="2"/>
      <c r="U615" s="2"/>
      <c r="V615" s="2"/>
      <c r="W615" s="2"/>
      <c r="X615" s="2"/>
      <c r="Y615" s="2"/>
      <c r="Z615" s="2"/>
      <c r="AA615" s="2"/>
    </row>
    <row r="616" spans="1:27" ht="18.600000000000001">
      <c r="A616" s="28"/>
      <c r="B616" s="26"/>
      <c r="C616" s="26"/>
      <c r="D616" s="26"/>
      <c r="E616" s="2"/>
      <c r="F616" s="2"/>
      <c r="G616" s="2"/>
      <c r="H616" s="2"/>
      <c r="I616" s="2"/>
      <c r="J616" s="2"/>
      <c r="K616" s="2"/>
      <c r="L616" s="2"/>
      <c r="M616" s="2"/>
      <c r="N616" s="2"/>
      <c r="O616" s="2"/>
      <c r="P616" s="2"/>
      <c r="Q616" s="2"/>
      <c r="R616" s="2"/>
      <c r="S616" s="2"/>
      <c r="T616" s="2"/>
      <c r="U616" s="2"/>
      <c r="V616" s="2"/>
      <c r="W616" s="2"/>
      <c r="X616" s="2"/>
      <c r="Y616" s="2"/>
      <c r="Z616" s="2"/>
      <c r="AA616" s="2"/>
    </row>
    <row r="617" spans="1:27" ht="18.600000000000001">
      <c r="A617" s="28"/>
      <c r="B617" s="26"/>
      <c r="C617" s="26"/>
      <c r="D617" s="26"/>
      <c r="E617" s="2"/>
      <c r="F617" s="2"/>
      <c r="G617" s="2"/>
      <c r="H617" s="2"/>
      <c r="I617" s="2"/>
      <c r="J617" s="2"/>
      <c r="K617" s="2"/>
      <c r="L617" s="2"/>
      <c r="M617" s="2"/>
      <c r="N617" s="2"/>
      <c r="O617" s="2"/>
      <c r="P617" s="2"/>
      <c r="Q617" s="2"/>
      <c r="R617" s="2"/>
      <c r="S617" s="2"/>
      <c r="T617" s="2"/>
      <c r="U617" s="2"/>
      <c r="V617" s="2"/>
      <c r="W617" s="2"/>
      <c r="X617" s="2"/>
      <c r="Y617" s="2"/>
      <c r="Z617" s="2"/>
      <c r="AA617" s="2"/>
    </row>
    <row r="618" spans="1:27" ht="18.600000000000001">
      <c r="A618" s="28"/>
      <c r="B618" s="26"/>
      <c r="C618" s="26"/>
      <c r="D618" s="26"/>
      <c r="E618" s="2"/>
      <c r="F618" s="2"/>
      <c r="G618" s="2"/>
      <c r="H618" s="2"/>
      <c r="I618" s="2"/>
      <c r="J618" s="2"/>
      <c r="K618" s="2"/>
      <c r="L618" s="2"/>
      <c r="M618" s="2"/>
      <c r="N618" s="2"/>
      <c r="O618" s="2"/>
      <c r="P618" s="2"/>
      <c r="Q618" s="2"/>
      <c r="R618" s="2"/>
      <c r="S618" s="2"/>
      <c r="T618" s="2"/>
      <c r="U618" s="2"/>
      <c r="V618" s="2"/>
      <c r="W618" s="2"/>
      <c r="X618" s="2"/>
      <c r="Y618" s="2"/>
      <c r="Z618" s="2"/>
      <c r="AA618" s="2"/>
    </row>
    <row r="619" spans="1:27" ht="18.600000000000001">
      <c r="A619" s="28"/>
      <c r="B619" s="26"/>
      <c r="C619" s="26"/>
      <c r="D619" s="26"/>
      <c r="E619" s="2"/>
      <c r="F619" s="2"/>
      <c r="G619" s="2"/>
      <c r="H619" s="2"/>
      <c r="I619" s="2"/>
      <c r="J619" s="2"/>
      <c r="K619" s="2"/>
      <c r="L619" s="2"/>
      <c r="M619" s="2"/>
      <c r="N619" s="2"/>
      <c r="O619" s="2"/>
      <c r="P619" s="2"/>
      <c r="Q619" s="2"/>
      <c r="R619" s="2"/>
      <c r="S619" s="2"/>
      <c r="T619" s="2"/>
      <c r="U619" s="2"/>
      <c r="V619" s="2"/>
      <c r="W619" s="2"/>
      <c r="X619" s="2"/>
      <c r="Y619" s="2"/>
      <c r="Z619" s="2"/>
      <c r="AA619" s="2"/>
    </row>
    <row r="620" spans="1:27" ht="18.600000000000001">
      <c r="A620" s="28"/>
      <c r="B620" s="26"/>
      <c r="C620" s="26"/>
      <c r="D620" s="26"/>
      <c r="E620" s="2"/>
      <c r="F620" s="2"/>
      <c r="G620" s="2"/>
      <c r="H620" s="2"/>
      <c r="I620" s="2"/>
      <c r="J620" s="2"/>
      <c r="K620" s="2"/>
      <c r="L620" s="2"/>
      <c r="M620" s="2"/>
      <c r="N620" s="2"/>
      <c r="O620" s="2"/>
      <c r="P620" s="2"/>
      <c r="Q620" s="2"/>
      <c r="R620" s="2"/>
      <c r="S620" s="2"/>
      <c r="T620" s="2"/>
      <c r="U620" s="2"/>
      <c r="V620" s="2"/>
      <c r="W620" s="2"/>
      <c r="X620" s="2"/>
      <c r="Y620" s="2"/>
      <c r="Z620" s="2"/>
      <c r="AA620" s="2"/>
    </row>
    <row r="621" spans="1:27" ht="18.600000000000001">
      <c r="A621" s="28"/>
      <c r="B621" s="26"/>
      <c r="C621" s="26"/>
      <c r="D621" s="26"/>
      <c r="E621" s="2"/>
      <c r="F621" s="2"/>
      <c r="G621" s="2"/>
      <c r="H621" s="2"/>
      <c r="I621" s="2"/>
      <c r="J621" s="2"/>
      <c r="K621" s="2"/>
      <c r="L621" s="2"/>
      <c r="M621" s="2"/>
      <c r="N621" s="2"/>
      <c r="O621" s="2"/>
      <c r="P621" s="2"/>
      <c r="Q621" s="2"/>
      <c r="R621" s="2"/>
      <c r="S621" s="2"/>
      <c r="T621" s="2"/>
      <c r="U621" s="2"/>
      <c r="V621" s="2"/>
      <c r="W621" s="2"/>
      <c r="X621" s="2"/>
      <c r="Y621" s="2"/>
      <c r="Z621" s="2"/>
      <c r="AA621" s="2"/>
    </row>
    <row r="622" spans="1:27" ht="18.600000000000001">
      <c r="A622" s="28"/>
      <c r="B622" s="26"/>
      <c r="C622" s="26"/>
      <c r="D622" s="26"/>
      <c r="E622" s="2"/>
      <c r="F622" s="2"/>
      <c r="G622" s="2"/>
      <c r="H622" s="2"/>
      <c r="I622" s="2"/>
      <c r="J622" s="2"/>
      <c r="K622" s="2"/>
      <c r="L622" s="2"/>
      <c r="M622" s="2"/>
      <c r="N622" s="2"/>
      <c r="O622" s="2"/>
      <c r="P622" s="2"/>
      <c r="Q622" s="2"/>
      <c r="R622" s="2"/>
      <c r="S622" s="2"/>
      <c r="T622" s="2"/>
      <c r="U622" s="2"/>
      <c r="V622" s="2"/>
      <c r="W622" s="2"/>
      <c r="X622" s="2"/>
      <c r="Y622" s="2"/>
      <c r="Z622" s="2"/>
      <c r="AA622" s="2"/>
    </row>
    <row r="623" spans="1:27" ht="18.600000000000001">
      <c r="A623" s="28"/>
      <c r="B623" s="26"/>
      <c r="C623" s="26"/>
      <c r="D623" s="26"/>
      <c r="E623" s="2"/>
      <c r="F623" s="2"/>
      <c r="G623" s="2"/>
      <c r="H623" s="2"/>
      <c r="I623" s="2"/>
      <c r="J623" s="2"/>
      <c r="K623" s="2"/>
      <c r="L623" s="2"/>
      <c r="M623" s="2"/>
      <c r="N623" s="2"/>
      <c r="O623" s="2"/>
      <c r="P623" s="2"/>
      <c r="Q623" s="2"/>
      <c r="R623" s="2"/>
      <c r="S623" s="2"/>
      <c r="T623" s="2"/>
      <c r="U623" s="2"/>
      <c r="V623" s="2"/>
      <c r="W623" s="2"/>
      <c r="X623" s="2"/>
      <c r="Y623" s="2"/>
      <c r="Z623" s="2"/>
      <c r="AA623" s="2"/>
    </row>
    <row r="624" spans="1:27" ht="18.600000000000001">
      <c r="A624" s="28"/>
      <c r="B624" s="26"/>
      <c r="C624" s="26"/>
      <c r="D624" s="26"/>
      <c r="E624" s="2"/>
      <c r="F624" s="2"/>
      <c r="G624" s="2"/>
      <c r="H624" s="2"/>
      <c r="I624" s="2"/>
      <c r="J624" s="2"/>
      <c r="K624" s="2"/>
      <c r="L624" s="2"/>
      <c r="M624" s="2"/>
      <c r="N624" s="2"/>
      <c r="O624" s="2"/>
      <c r="P624" s="2"/>
      <c r="Q624" s="2"/>
      <c r="R624" s="2"/>
      <c r="S624" s="2"/>
      <c r="T624" s="2"/>
      <c r="U624" s="2"/>
      <c r="V624" s="2"/>
      <c r="W624" s="2"/>
      <c r="X624" s="2"/>
      <c r="Y624" s="2"/>
      <c r="Z624" s="2"/>
      <c r="AA624" s="2"/>
    </row>
    <row r="625" spans="1:27" ht="18.600000000000001">
      <c r="A625" s="28"/>
      <c r="B625" s="26"/>
      <c r="C625" s="26"/>
      <c r="D625" s="26"/>
      <c r="E625" s="2"/>
      <c r="F625" s="2"/>
      <c r="G625" s="2"/>
      <c r="H625" s="2"/>
      <c r="I625" s="2"/>
      <c r="J625" s="2"/>
      <c r="K625" s="2"/>
      <c r="L625" s="2"/>
      <c r="M625" s="2"/>
      <c r="N625" s="2"/>
      <c r="O625" s="2"/>
      <c r="P625" s="2"/>
      <c r="Q625" s="2"/>
      <c r="R625" s="2"/>
      <c r="S625" s="2"/>
      <c r="T625" s="2"/>
      <c r="U625" s="2"/>
      <c r="V625" s="2"/>
      <c r="W625" s="2"/>
      <c r="X625" s="2"/>
      <c r="Y625" s="2"/>
      <c r="Z625" s="2"/>
      <c r="AA625" s="2"/>
    </row>
    <row r="626" spans="1:27" ht="18.600000000000001">
      <c r="A626" s="28"/>
      <c r="B626" s="26"/>
      <c r="C626" s="26"/>
      <c r="D626" s="26"/>
      <c r="E626" s="2"/>
      <c r="F626" s="2"/>
      <c r="G626" s="2"/>
      <c r="H626" s="2"/>
      <c r="I626" s="2"/>
      <c r="J626" s="2"/>
      <c r="K626" s="2"/>
      <c r="L626" s="2"/>
      <c r="M626" s="2"/>
      <c r="N626" s="2"/>
      <c r="O626" s="2"/>
      <c r="P626" s="2"/>
      <c r="Q626" s="2"/>
      <c r="R626" s="2"/>
      <c r="S626" s="2"/>
      <c r="T626" s="2"/>
      <c r="U626" s="2"/>
      <c r="V626" s="2"/>
      <c r="W626" s="2"/>
      <c r="X626" s="2"/>
      <c r="Y626" s="2"/>
      <c r="Z626" s="2"/>
      <c r="AA626" s="2"/>
    </row>
    <row r="627" spans="1:27" ht="18.600000000000001">
      <c r="A627" s="28"/>
      <c r="B627" s="26"/>
      <c r="C627" s="26"/>
      <c r="D627" s="26"/>
      <c r="E627" s="2"/>
      <c r="F627" s="2"/>
      <c r="G627" s="2"/>
      <c r="H627" s="2"/>
      <c r="I627" s="2"/>
      <c r="J627" s="2"/>
      <c r="K627" s="2"/>
      <c r="L627" s="2"/>
      <c r="M627" s="2"/>
      <c r="N627" s="2"/>
      <c r="O627" s="2"/>
      <c r="P627" s="2"/>
      <c r="Q627" s="2"/>
      <c r="R627" s="2"/>
      <c r="S627" s="2"/>
      <c r="T627" s="2"/>
      <c r="U627" s="2"/>
      <c r="V627" s="2"/>
      <c r="W627" s="2"/>
      <c r="X627" s="2"/>
      <c r="Y627" s="2"/>
      <c r="Z627" s="2"/>
      <c r="AA627" s="2"/>
    </row>
    <row r="628" spans="1:27" ht="18.600000000000001">
      <c r="A628" s="28"/>
      <c r="B628" s="26"/>
      <c r="C628" s="26"/>
      <c r="D628" s="26"/>
      <c r="E628" s="2"/>
      <c r="F628" s="2"/>
      <c r="G628" s="2"/>
      <c r="H628" s="2"/>
      <c r="I628" s="2"/>
      <c r="J628" s="2"/>
      <c r="K628" s="2"/>
      <c r="L628" s="2"/>
      <c r="M628" s="2"/>
      <c r="N628" s="2"/>
      <c r="O628" s="2"/>
      <c r="P628" s="2"/>
      <c r="Q628" s="2"/>
      <c r="R628" s="2"/>
      <c r="S628" s="2"/>
      <c r="T628" s="2"/>
      <c r="U628" s="2"/>
      <c r="V628" s="2"/>
      <c r="W628" s="2"/>
      <c r="X628" s="2"/>
      <c r="Y628" s="2"/>
      <c r="Z628" s="2"/>
      <c r="AA628" s="2"/>
    </row>
    <row r="629" spans="1:27" ht="18.600000000000001">
      <c r="A629" s="28"/>
      <c r="B629" s="26"/>
      <c r="C629" s="26"/>
      <c r="D629" s="26"/>
      <c r="E629" s="2"/>
      <c r="F629" s="2"/>
      <c r="G629" s="2"/>
      <c r="H629" s="2"/>
      <c r="I629" s="2"/>
      <c r="J629" s="2"/>
      <c r="K629" s="2"/>
      <c r="L629" s="2"/>
      <c r="M629" s="2"/>
      <c r="N629" s="2"/>
      <c r="O629" s="2"/>
      <c r="P629" s="2"/>
      <c r="Q629" s="2"/>
      <c r="R629" s="2"/>
      <c r="S629" s="2"/>
      <c r="T629" s="2"/>
      <c r="U629" s="2"/>
      <c r="V629" s="2"/>
      <c r="W629" s="2"/>
      <c r="X629" s="2"/>
      <c r="Y629" s="2"/>
      <c r="Z629" s="2"/>
      <c r="AA629" s="2"/>
    </row>
    <row r="630" spans="1:27" ht="18.600000000000001">
      <c r="A630" s="28"/>
      <c r="B630" s="26"/>
      <c r="C630" s="26"/>
      <c r="D630" s="26"/>
      <c r="E630" s="2"/>
      <c r="F630" s="2"/>
      <c r="G630" s="2"/>
      <c r="H630" s="2"/>
      <c r="I630" s="2"/>
      <c r="J630" s="2"/>
      <c r="K630" s="2"/>
      <c r="L630" s="2"/>
      <c r="M630" s="2"/>
      <c r="N630" s="2"/>
      <c r="O630" s="2"/>
      <c r="P630" s="2"/>
      <c r="Q630" s="2"/>
      <c r="R630" s="2"/>
      <c r="S630" s="2"/>
      <c r="T630" s="2"/>
      <c r="U630" s="2"/>
      <c r="V630" s="2"/>
      <c r="W630" s="2"/>
      <c r="X630" s="2"/>
      <c r="Y630" s="2"/>
      <c r="Z630" s="2"/>
      <c r="AA630" s="2"/>
    </row>
    <row r="631" spans="1:27" ht="18.600000000000001">
      <c r="A631" s="28"/>
      <c r="B631" s="26"/>
      <c r="C631" s="26"/>
      <c r="D631" s="26"/>
      <c r="E631" s="2"/>
      <c r="F631" s="2"/>
      <c r="G631" s="2"/>
      <c r="H631" s="2"/>
      <c r="I631" s="2"/>
      <c r="J631" s="2"/>
      <c r="K631" s="2"/>
      <c r="L631" s="2"/>
      <c r="M631" s="2"/>
      <c r="N631" s="2"/>
      <c r="O631" s="2"/>
      <c r="P631" s="2"/>
      <c r="Q631" s="2"/>
      <c r="R631" s="2"/>
      <c r="S631" s="2"/>
      <c r="T631" s="2"/>
      <c r="U631" s="2"/>
      <c r="V631" s="2"/>
      <c r="W631" s="2"/>
      <c r="X631" s="2"/>
      <c r="Y631" s="2"/>
      <c r="Z631" s="2"/>
      <c r="AA631" s="2"/>
    </row>
    <row r="632" spans="1:27" ht="18.600000000000001">
      <c r="A632" s="28"/>
      <c r="B632" s="26"/>
      <c r="C632" s="26"/>
      <c r="D632" s="26"/>
      <c r="E632" s="2"/>
      <c r="F632" s="2"/>
      <c r="G632" s="2"/>
      <c r="H632" s="2"/>
      <c r="I632" s="2"/>
      <c r="J632" s="2"/>
      <c r="K632" s="2"/>
      <c r="L632" s="2"/>
      <c r="M632" s="2"/>
      <c r="N632" s="2"/>
      <c r="O632" s="2"/>
      <c r="P632" s="2"/>
      <c r="Q632" s="2"/>
      <c r="R632" s="2"/>
      <c r="S632" s="2"/>
      <c r="T632" s="2"/>
      <c r="U632" s="2"/>
      <c r="V632" s="2"/>
      <c r="W632" s="2"/>
      <c r="X632" s="2"/>
      <c r="Y632" s="2"/>
      <c r="Z632" s="2"/>
      <c r="AA632" s="2"/>
    </row>
    <row r="633" spans="1:27" ht="18.600000000000001">
      <c r="A633" s="28"/>
      <c r="B633" s="26"/>
      <c r="C633" s="26"/>
      <c r="D633" s="26"/>
      <c r="E633" s="2"/>
      <c r="F633" s="2"/>
      <c r="G633" s="2"/>
      <c r="H633" s="2"/>
      <c r="I633" s="2"/>
      <c r="J633" s="2"/>
      <c r="K633" s="2"/>
      <c r="L633" s="2"/>
      <c r="M633" s="2"/>
      <c r="N633" s="2"/>
      <c r="O633" s="2"/>
      <c r="P633" s="2"/>
      <c r="Q633" s="2"/>
      <c r="R633" s="2"/>
      <c r="S633" s="2"/>
      <c r="T633" s="2"/>
      <c r="U633" s="2"/>
      <c r="V633" s="2"/>
      <c r="W633" s="2"/>
      <c r="X633" s="2"/>
      <c r="Y633" s="2"/>
      <c r="Z633" s="2"/>
      <c r="AA633" s="2"/>
    </row>
    <row r="634" spans="1:27" ht="18.600000000000001">
      <c r="A634" s="28"/>
      <c r="B634" s="26"/>
      <c r="C634" s="26"/>
      <c r="D634" s="26"/>
      <c r="E634" s="2"/>
      <c r="F634" s="2"/>
      <c r="G634" s="2"/>
      <c r="H634" s="2"/>
      <c r="I634" s="2"/>
      <c r="J634" s="2"/>
      <c r="K634" s="2"/>
      <c r="L634" s="2"/>
      <c r="M634" s="2"/>
      <c r="N634" s="2"/>
      <c r="O634" s="2"/>
      <c r="P634" s="2"/>
      <c r="Q634" s="2"/>
      <c r="R634" s="2"/>
      <c r="S634" s="2"/>
      <c r="T634" s="2"/>
      <c r="U634" s="2"/>
      <c r="V634" s="2"/>
      <c r="W634" s="2"/>
      <c r="X634" s="2"/>
      <c r="Y634" s="2"/>
      <c r="Z634" s="2"/>
      <c r="AA634" s="2"/>
    </row>
    <row r="635" spans="1:27" ht="18.600000000000001">
      <c r="A635" s="28"/>
      <c r="B635" s="26"/>
      <c r="C635" s="26"/>
      <c r="D635" s="26"/>
      <c r="E635" s="2"/>
      <c r="F635" s="2"/>
      <c r="G635" s="2"/>
      <c r="H635" s="2"/>
      <c r="I635" s="2"/>
      <c r="J635" s="2"/>
      <c r="K635" s="2"/>
      <c r="L635" s="2"/>
      <c r="M635" s="2"/>
      <c r="N635" s="2"/>
      <c r="O635" s="2"/>
      <c r="P635" s="2"/>
      <c r="Q635" s="2"/>
      <c r="R635" s="2"/>
      <c r="S635" s="2"/>
      <c r="T635" s="2"/>
      <c r="U635" s="2"/>
      <c r="V635" s="2"/>
      <c r="W635" s="2"/>
      <c r="X635" s="2"/>
      <c r="Y635" s="2"/>
      <c r="Z635" s="2"/>
      <c r="AA635" s="2"/>
    </row>
    <row r="636" spans="1:27" ht="18.600000000000001">
      <c r="A636" s="28"/>
      <c r="B636" s="26"/>
      <c r="C636" s="26"/>
      <c r="D636" s="26"/>
      <c r="E636" s="2"/>
      <c r="F636" s="2"/>
      <c r="G636" s="2"/>
      <c r="H636" s="2"/>
      <c r="I636" s="2"/>
      <c r="J636" s="2"/>
      <c r="K636" s="2"/>
      <c r="L636" s="2"/>
      <c r="M636" s="2"/>
      <c r="N636" s="2"/>
      <c r="O636" s="2"/>
      <c r="P636" s="2"/>
      <c r="Q636" s="2"/>
      <c r="R636" s="2"/>
      <c r="S636" s="2"/>
      <c r="T636" s="2"/>
      <c r="U636" s="2"/>
      <c r="V636" s="2"/>
      <c r="W636" s="2"/>
      <c r="X636" s="2"/>
      <c r="Y636" s="2"/>
      <c r="Z636" s="2"/>
      <c r="AA636" s="2"/>
    </row>
    <row r="637" spans="1:27" ht="18.600000000000001">
      <c r="A637" s="28"/>
      <c r="B637" s="26"/>
      <c r="C637" s="26"/>
      <c r="D637" s="26"/>
      <c r="E637" s="2"/>
      <c r="F637" s="2"/>
      <c r="G637" s="2"/>
      <c r="H637" s="2"/>
      <c r="I637" s="2"/>
      <c r="J637" s="2"/>
      <c r="K637" s="2"/>
      <c r="L637" s="2"/>
      <c r="M637" s="2"/>
      <c r="N637" s="2"/>
      <c r="O637" s="2"/>
      <c r="P637" s="2"/>
      <c r="Q637" s="2"/>
      <c r="R637" s="2"/>
      <c r="S637" s="2"/>
      <c r="T637" s="2"/>
      <c r="U637" s="2"/>
      <c r="V637" s="2"/>
      <c r="W637" s="2"/>
      <c r="X637" s="2"/>
      <c r="Y637" s="2"/>
      <c r="Z637" s="2"/>
      <c r="AA637" s="2"/>
    </row>
    <row r="638" spans="1:27" ht="18.600000000000001">
      <c r="A638" s="28"/>
      <c r="B638" s="26"/>
      <c r="C638" s="26"/>
      <c r="D638" s="26"/>
      <c r="E638" s="2"/>
      <c r="F638" s="2"/>
      <c r="G638" s="2"/>
      <c r="H638" s="2"/>
      <c r="I638" s="2"/>
      <c r="J638" s="2"/>
      <c r="K638" s="2"/>
      <c r="L638" s="2"/>
      <c r="M638" s="2"/>
      <c r="N638" s="2"/>
      <c r="O638" s="2"/>
      <c r="P638" s="2"/>
      <c r="Q638" s="2"/>
      <c r="R638" s="2"/>
      <c r="S638" s="2"/>
      <c r="T638" s="2"/>
      <c r="U638" s="2"/>
      <c r="V638" s="2"/>
      <c r="W638" s="2"/>
      <c r="X638" s="2"/>
      <c r="Y638" s="2"/>
      <c r="Z638" s="2"/>
      <c r="AA638" s="2"/>
    </row>
    <row r="639" spans="1:27" ht="18.600000000000001">
      <c r="A639" s="28"/>
      <c r="B639" s="26"/>
      <c r="C639" s="26"/>
      <c r="D639" s="26"/>
      <c r="E639" s="2"/>
      <c r="F639" s="2"/>
      <c r="G639" s="2"/>
      <c r="H639" s="2"/>
      <c r="I639" s="2"/>
      <c r="J639" s="2"/>
      <c r="K639" s="2"/>
      <c r="L639" s="2"/>
      <c r="M639" s="2"/>
      <c r="N639" s="2"/>
      <c r="O639" s="2"/>
      <c r="P639" s="2"/>
      <c r="Q639" s="2"/>
      <c r="R639" s="2"/>
      <c r="S639" s="2"/>
      <c r="T639" s="2"/>
      <c r="U639" s="2"/>
      <c r="V639" s="2"/>
      <c r="W639" s="2"/>
      <c r="X639" s="2"/>
      <c r="Y639" s="2"/>
      <c r="Z639" s="2"/>
      <c r="AA639" s="2"/>
    </row>
    <row r="640" spans="1:27" ht="18.600000000000001">
      <c r="A640" s="28"/>
      <c r="B640" s="26"/>
      <c r="C640" s="26"/>
      <c r="D640" s="26"/>
      <c r="E640" s="2"/>
      <c r="F640" s="2"/>
      <c r="G640" s="2"/>
      <c r="H640" s="2"/>
      <c r="I640" s="2"/>
      <c r="J640" s="2"/>
      <c r="K640" s="2"/>
      <c r="L640" s="2"/>
      <c r="M640" s="2"/>
      <c r="N640" s="2"/>
      <c r="O640" s="2"/>
      <c r="P640" s="2"/>
      <c r="Q640" s="2"/>
      <c r="R640" s="2"/>
      <c r="S640" s="2"/>
      <c r="T640" s="2"/>
      <c r="U640" s="2"/>
      <c r="V640" s="2"/>
      <c r="W640" s="2"/>
      <c r="X640" s="2"/>
      <c r="Y640" s="2"/>
      <c r="Z640" s="2"/>
      <c r="AA640" s="2"/>
    </row>
    <row r="641" spans="1:27" ht="18.600000000000001">
      <c r="A641" s="28"/>
      <c r="B641" s="26"/>
      <c r="C641" s="26"/>
      <c r="D641" s="26"/>
      <c r="E641" s="2"/>
      <c r="F641" s="2"/>
      <c r="G641" s="2"/>
      <c r="H641" s="2"/>
      <c r="I641" s="2"/>
      <c r="J641" s="2"/>
      <c r="K641" s="2"/>
      <c r="L641" s="2"/>
      <c r="M641" s="2"/>
      <c r="N641" s="2"/>
      <c r="O641" s="2"/>
      <c r="P641" s="2"/>
      <c r="Q641" s="2"/>
      <c r="R641" s="2"/>
      <c r="S641" s="2"/>
      <c r="T641" s="2"/>
      <c r="U641" s="2"/>
      <c r="V641" s="2"/>
      <c r="W641" s="2"/>
      <c r="X641" s="2"/>
      <c r="Y641" s="2"/>
      <c r="Z641" s="2"/>
      <c r="AA641" s="2"/>
    </row>
    <row r="642" spans="1:27" ht="18.600000000000001">
      <c r="A642" s="28"/>
      <c r="B642" s="26"/>
      <c r="C642" s="26"/>
      <c r="D642" s="26"/>
      <c r="E642" s="2"/>
      <c r="F642" s="2"/>
      <c r="G642" s="2"/>
      <c r="H642" s="2"/>
      <c r="I642" s="2"/>
      <c r="J642" s="2"/>
      <c r="K642" s="2"/>
      <c r="L642" s="2"/>
      <c r="M642" s="2"/>
      <c r="N642" s="2"/>
      <c r="O642" s="2"/>
      <c r="P642" s="2"/>
      <c r="Q642" s="2"/>
      <c r="R642" s="2"/>
      <c r="S642" s="2"/>
      <c r="T642" s="2"/>
      <c r="U642" s="2"/>
      <c r="V642" s="2"/>
      <c r="W642" s="2"/>
      <c r="X642" s="2"/>
      <c r="Y642" s="2"/>
      <c r="Z642" s="2"/>
      <c r="AA642" s="2"/>
    </row>
    <row r="643" spans="1:27" ht="18.600000000000001">
      <c r="A643" s="28"/>
      <c r="B643" s="26"/>
      <c r="C643" s="26"/>
      <c r="D643" s="26"/>
      <c r="E643" s="2"/>
      <c r="F643" s="2"/>
      <c r="G643" s="2"/>
      <c r="H643" s="2"/>
      <c r="I643" s="2"/>
      <c r="J643" s="2"/>
      <c r="K643" s="2"/>
      <c r="L643" s="2"/>
      <c r="M643" s="2"/>
      <c r="N643" s="2"/>
      <c r="O643" s="2"/>
      <c r="P643" s="2"/>
      <c r="Q643" s="2"/>
      <c r="R643" s="2"/>
      <c r="S643" s="2"/>
      <c r="T643" s="2"/>
      <c r="U643" s="2"/>
      <c r="V643" s="2"/>
      <c r="W643" s="2"/>
      <c r="X643" s="2"/>
      <c r="Y643" s="2"/>
      <c r="Z643" s="2"/>
      <c r="AA643" s="2"/>
    </row>
    <row r="644" spans="1:27" ht="18.600000000000001">
      <c r="A644" s="28"/>
      <c r="B644" s="26"/>
      <c r="C644" s="26"/>
      <c r="D644" s="26"/>
      <c r="E644" s="2"/>
      <c r="F644" s="2"/>
      <c r="G644" s="2"/>
      <c r="H644" s="2"/>
      <c r="I644" s="2"/>
      <c r="J644" s="2"/>
      <c r="K644" s="2"/>
      <c r="L644" s="2"/>
      <c r="M644" s="2"/>
      <c r="N644" s="2"/>
      <c r="O644" s="2"/>
      <c r="P644" s="2"/>
      <c r="Q644" s="2"/>
      <c r="R644" s="2"/>
      <c r="S644" s="2"/>
      <c r="T644" s="2"/>
      <c r="U644" s="2"/>
      <c r="V644" s="2"/>
      <c r="W644" s="2"/>
      <c r="X644" s="2"/>
      <c r="Y644" s="2"/>
      <c r="Z644" s="2"/>
      <c r="AA644" s="2"/>
    </row>
    <row r="645" spans="1:27" ht="18.600000000000001">
      <c r="A645" s="28"/>
      <c r="B645" s="26"/>
      <c r="C645" s="26"/>
      <c r="D645" s="26"/>
      <c r="E645" s="2"/>
      <c r="F645" s="2"/>
      <c r="G645" s="2"/>
      <c r="H645" s="2"/>
      <c r="I645" s="2"/>
      <c r="J645" s="2"/>
      <c r="K645" s="2"/>
      <c r="L645" s="2"/>
      <c r="M645" s="2"/>
      <c r="N645" s="2"/>
      <c r="O645" s="2"/>
      <c r="P645" s="2"/>
      <c r="Q645" s="2"/>
      <c r="R645" s="2"/>
      <c r="S645" s="2"/>
      <c r="T645" s="2"/>
      <c r="U645" s="2"/>
      <c r="V645" s="2"/>
      <c r="W645" s="2"/>
      <c r="X645" s="2"/>
      <c r="Y645" s="2"/>
      <c r="Z645" s="2"/>
      <c r="AA645" s="2"/>
    </row>
    <row r="646" spans="1:27" ht="18.600000000000001">
      <c r="A646" s="28"/>
      <c r="B646" s="26"/>
      <c r="C646" s="26"/>
      <c r="D646" s="26"/>
      <c r="E646" s="2"/>
      <c r="F646" s="2"/>
      <c r="G646" s="2"/>
      <c r="H646" s="2"/>
      <c r="I646" s="2"/>
      <c r="J646" s="2"/>
      <c r="K646" s="2"/>
      <c r="L646" s="2"/>
      <c r="M646" s="2"/>
      <c r="N646" s="2"/>
      <c r="O646" s="2"/>
      <c r="P646" s="2"/>
      <c r="Q646" s="2"/>
      <c r="R646" s="2"/>
      <c r="S646" s="2"/>
      <c r="T646" s="2"/>
      <c r="U646" s="2"/>
      <c r="V646" s="2"/>
      <c r="W646" s="2"/>
      <c r="X646" s="2"/>
      <c r="Y646" s="2"/>
      <c r="Z646" s="2"/>
      <c r="AA646" s="2"/>
    </row>
    <row r="647" spans="1:27" ht="18.600000000000001">
      <c r="A647" s="28"/>
      <c r="B647" s="26"/>
      <c r="C647" s="26"/>
      <c r="D647" s="26"/>
      <c r="E647" s="2"/>
      <c r="F647" s="2"/>
      <c r="G647" s="2"/>
      <c r="H647" s="2"/>
      <c r="I647" s="2"/>
      <c r="J647" s="2"/>
      <c r="K647" s="2"/>
      <c r="L647" s="2"/>
      <c r="M647" s="2"/>
      <c r="N647" s="2"/>
      <c r="O647" s="2"/>
      <c r="P647" s="2"/>
      <c r="Q647" s="2"/>
      <c r="R647" s="2"/>
      <c r="S647" s="2"/>
      <c r="T647" s="2"/>
      <c r="U647" s="2"/>
      <c r="V647" s="2"/>
      <c r="W647" s="2"/>
      <c r="X647" s="2"/>
      <c r="Y647" s="2"/>
      <c r="Z647" s="2"/>
      <c r="AA647" s="2"/>
    </row>
    <row r="648" spans="1:27" ht="18.600000000000001">
      <c r="A648" s="28"/>
      <c r="B648" s="26"/>
      <c r="C648" s="26"/>
      <c r="D648" s="26"/>
      <c r="E648" s="2"/>
      <c r="F648" s="2"/>
      <c r="G648" s="2"/>
      <c r="H648" s="2"/>
      <c r="I648" s="2"/>
      <c r="J648" s="2"/>
      <c r="K648" s="2"/>
      <c r="L648" s="2"/>
      <c r="M648" s="2"/>
      <c r="N648" s="2"/>
      <c r="O648" s="2"/>
      <c r="P648" s="2"/>
      <c r="Q648" s="2"/>
      <c r="R648" s="2"/>
      <c r="S648" s="2"/>
      <c r="T648" s="2"/>
      <c r="U648" s="2"/>
      <c r="V648" s="2"/>
      <c r="W648" s="2"/>
      <c r="X648" s="2"/>
      <c r="Y648" s="2"/>
      <c r="Z648" s="2"/>
      <c r="AA648" s="2"/>
    </row>
    <row r="649" spans="1:27" ht="18.600000000000001">
      <c r="A649" s="28"/>
      <c r="B649" s="26"/>
      <c r="C649" s="26"/>
      <c r="D649" s="26"/>
      <c r="E649" s="2"/>
      <c r="F649" s="2"/>
      <c r="G649" s="2"/>
      <c r="H649" s="2"/>
      <c r="I649" s="2"/>
      <c r="J649" s="2"/>
      <c r="K649" s="2"/>
      <c r="L649" s="2"/>
      <c r="M649" s="2"/>
      <c r="N649" s="2"/>
      <c r="O649" s="2"/>
      <c r="P649" s="2"/>
      <c r="Q649" s="2"/>
      <c r="R649" s="2"/>
      <c r="S649" s="2"/>
      <c r="T649" s="2"/>
      <c r="U649" s="2"/>
      <c r="V649" s="2"/>
      <c r="W649" s="2"/>
      <c r="X649" s="2"/>
      <c r="Y649" s="2"/>
      <c r="Z649" s="2"/>
      <c r="AA649" s="2"/>
    </row>
    <row r="650" spans="1:27" ht="18.600000000000001">
      <c r="A650" s="28"/>
      <c r="B650" s="26"/>
      <c r="C650" s="26"/>
      <c r="D650" s="26"/>
      <c r="E650" s="2"/>
      <c r="F650" s="2"/>
      <c r="G650" s="2"/>
      <c r="H650" s="2"/>
      <c r="I650" s="2"/>
      <c r="J650" s="2"/>
      <c r="K650" s="2"/>
      <c r="L650" s="2"/>
      <c r="M650" s="2"/>
      <c r="N650" s="2"/>
      <c r="O650" s="2"/>
      <c r="P650" s="2"/>
      <c r="Q650" s="2"/>
      <c r="R650" s="2"/>
      <c r="S650" s="2"/>
      <c r="T650" s="2"/>
      <c r="U650" s="2"/>
      <c r="V650" s="2"/>
      <c r="W650" s="2"/>
      <c r="X650" s="2"/>
      <c r="Y650" s="2"/>
      <c r="Z650" s="2"/>
      <c r="AA650" s="2"/>
    </row>
    <row r="651" spans="1:27" ht="18.600000000000001">
      <c r="A651" s="28"/>
      <c r="B651" s="26"/>
      <c r="C651" s="26"/>
      <c r="D651" s="26"/>
      <c r="E651" s="2"/>
      <c r="F651" s="2"/>
      <c r="G651" s="2"/>
      <c r="H651" s="2"/>
      <c r="I651" s="2"/>
      <c r="J651" s="2"/>
      <c r="K651" s="2"/>
      <c r="L651" s="2"/>
      <c r="M651" s="2"/>
      <c r="N651" s="2"/>
      <c r="O651" s="2"/>
      <c r="P651" s="2"/>
      <c r="Q651" s="2"/>
      <c r="R651" s="2"/>
      <c r="S651" s="2"/>
      <c r="T651" s="2"/>
      <c r="U651" s="2"/>
      <c r="V651" s="2"/>
      <c r="W651" s="2"/>
      <c r="X651" s="2"/>
      <c r="Y651" s="2"/>
      <c r="Z651" s="2"/>
      <c r="AA651" s="2"/>
    </row>
    <row r="652" spans="1:27" ht="18.600000000000001">
      <c r="A652" s="28"/>
      <c r="B652" s="26"/>
      <c r="C652" s="26"/>
      <c r="D652" s="26"/>
      <c r="E652" s="2"/>
      <c r="F652" s="2"/>
      <c r="G652" s="2"/>
      <c r="H652" s="2"/>
      <c r="I652" s="2"/>
      <c r="J652" s="2"/>
      <c r="K652" s="2"/>
      <c r="L652" s="2"/>
      <c r="M652" s="2"/>
      <c r="N652" s="2"/>
      <c r="O652" s="2"/>
      <c r="P652" s="2"/>
      <c r="Q652" s="2"/>
      <c r="R652" s="2"/>
      <c r="S652" s="2"/>
      <c r="T652" s="2"/>
      <c r="U652" s="2"/>
      <c r="V652" s="2"/>
      <c r="W652" s="2"/>
      <c r="X652" s="2"/>
      <c r="Y652" s="2"/>
      <c r="Z652" s="2"/>
      <c r="AA652" s="2"/>
    </row>
    <row r="653" spans="1:27" ht="18.600000000000001">
      <c r="A653" s="28"/>
      <c r="B653" s="26"/>
      <c r="C653" s="26"/>
      <c r="D653" s="26"/>
      <c r="E653" s="2"/>
      <c r="F653" s="2"/>
      <c r="G653" s="2"/>
      <c r="H653" s="2"/>
      <c r="I653" s="2"/>
      <c r="J653" s="2"/>
      <c r="K653" s="2"/>
      <c r="L653" s="2"/>
      <c r="M653" s="2"/>
      <c r="N653" s="2"/>
      <c r="O653" s="2"/>
      <c r="P653" s="2"/>
      <c r="Q653" s="2"/>
      <c r="R653" s="2"/>
      <c r="S653" s="2"/>
      <c r="T653" s="2"/>
      <c r="U653" s="2"/>
      <c r="V653" s="2"/>
      <c r="W653" s="2"/>
      <c r="X653" s="2"/>
      <c r="Y653" s="2"/>
      <c r="Z653" s="2"/>
      <c r="AA653" s="2"/>
    </row>
    <row r="654" spans="1:27" ht="18.600000000000001">
      <c r="A654" s="28"/>
      <c r="B654" s="26"/>
      <c r="C654" s="26"/>
      <c r="D654" s="26"/>
      <c r="E654" s="2"/>
      <c r="F654" s="2"/>
      <c r="G654" s="2"/>
      <c r="H654" s="2"/>
      <c r="I654" s="2"/>
      <c r="J654" s="2"/>
      <c r="K654" s="2"/>
      <c r="L654" s="2"/>
      <c r="M654" s="2"/>
      <c r="N654" s="2"/>
      <c r="O654" s="2"/>
      <c r="P654" s="2"/>
      <c r="Q654" s="2"/>
      <c r="R654" s="2"/>
      <c r="S654" s="2"/>
      <c r="T654" s="2"/>
      <c r="U654" s="2"/>
      <c r="V654" s="2"/>
      <c r="W654" s="2"/>
      <c r="X654" s="2"/>
      <c r="Y654" s="2"/>
      <c r="Z654" s="2"/>
      <c r="AA654" s="2"/>
    </row>
    <row r="655" spans="1:27" ht="18.600000000000001">
      <c r="A655" s="28"/>
      <c r="B655" s="26"/>
      <c r="C655" s="26"/>
      <c r="D655" s="26"/>
      <c r="E655" s="2"/>
      <c r="F655" s="2"/>
      <c r="G655" s="2"/>
      <c r="H655" s="2"/>
      <c r="I655" s="2"/>
      <c r="J655" s="2"/>
      <c r="K655" s="2"/>
      <c r="L655" s="2"/>
      <c r="M655" s="2"/>
      <c r="N655" s="2"/>
      <c r="O655" s="2"/>
      <c r="P655" s="2"/>
      <c r="Q655" s="2"/>
      <c r="R655" s="2"/>
      <c r="S655" s="2"/>
      <c r="T655" s="2"/>
      <c r="U655" s="2"/>
      <c r="V655" s="2"/>
      <c r="W655" s="2"/>
      <c r="X655" s="2"/>
      <c r="Y655" s="2"/>
      <c r="Z655" s="2"/>
      <c r="AA655" s="2"/>
    </row>
    <row r="656" spans="1:27" ht="18.600000000000001">
      <c r="A656" s="28"/>
      <c r="B656" s="26"/>
      <c r="C656" s="26"/>
      <c r="D656" s="26"/>
      <c r="E656" s="2"/>
      <c r="F656" s="2"/>
      <c r="G656" s="2"/>
      <c r="H656" s="2"/>
      <c r="I656" s="2"/>
      <c r="J656" s="2"/>
      <c r="K656" s="2"/>
      <c r="L656" s="2"/>
      <c r="M656" s="2"/>
      <c r="N656" s="2"/>
      <c r="O656" s="2"/>
      <c r="P656" s="2"/>
      <c r="Q656" s="2"/>
      <c r="R656" s="2"/>
      <c r="S656" s="2"/>
      <c r="T656" s="2"/>
      <c r="U656" s="2"/>
      <c r="V656" s="2"/>
      <c r="W656" s="2"/>
      <c r="X656" s="2"/>
      <c r="Y656" s="2"/>
      <c r="Z656" s="2"/>
      <c r="AA656" s="2"/>
    </row>
    <row r="657" spans="1:27" ht="18.600000000000001">
      <c r="A657" s="28"/>
      <c r="B657" s="26"/>
      <c r="C657" s="26"/>
      <c r="D657" s="26"/>
      <c r="E657" s="2"/>
      <c r="F657" s="2"/>
      <c r="G657" s="2"/>
      <c r="H657" s="2"/>
      <c r="I657" s="2"/>
      <c r="J657" s="2"/>
      <c r="K657" s="2"/>
      <c r="L657" s="2"/>
      <c r="M657" s="2"/>
      <c r="N657" s="2"/>
      <c r="O657" s="2"/>
      <c r="P657" s="2"/>
      <c r="Q657" s="2"/>
      <c r="R657" s="2"/>
      <c r="S657" s="2"/>
      <c r="T657" s="2"/>
      <c r="U657" s="2"/>
      <c r="V657" s="2"/>
      <c r="W657" s="2"/>
      <c r="X657" s="2"/>
      <c r="Y657" s="2"/>
      <c r="Z657" s="2"/>
      <c r="AA657" s="2"/>
    </row>
    <row r="658" spans="1:27" ht="18.600000000000001">
      <c r="A658" s="28"/>
      <c r="B658" s="26"/>
      <c r="C658" s="26"/>
      <c r="D658" s="26"/>
      <c r="E658" s="2"/>
      <c r="F658" s="2"/>
      <c r="G658" s="2"/>
      <c r="H658" s="2"/>
      <c r="I658" s="2"/>
      <c r="J658" s="2"/>
      <c r="K658" s="2"/>
      <c r="L658" s="2"/>
      <c r="M658" s="2"/>
      <c r="N658" s="2"/>
      <c r="O658" s="2"/>
      <c r="P658" s="2"/>
      <c r="Q658" s="2"/>
      <c r="R658" s="2"/>
      <c r="S658" s="2"/>
      <c r="T658" s="2"/>
      <c r="U658" s="2"/>
      <c r="V658" s="2"/>
      <c r="W658" s="2"/>
      <c r="X658" s="2"/>
      <c r="Y658" s="2"/>
      <c r="Z658" s="2"/>
      <c r="AA658" s="2"/>
    </row>
    <row r="659" spans="1:27" ht="18.600000000000001">
      <c r="A659" s="28"/>
      <c r="B659" s="26"/>
      <c r="C659" s="26"/>
      <c r="D659" s="26"/>
      <c r="E659" s="2"/>
      <c r="F659" s="2"/>
      <c r="G659" s="2"/>
      <c r="H659" s="2"/>
      <c r="I659" s="2"/>
      <c r="J659" s="2"/>
      <c r="K659" s="2"/>
      <c r="L659" s="2"/>
      <c r="M659" s="2"/>
      <c r="N659" s="2"/>
      <c r="O659" s="2"/>
      <c r="P659" s="2"/>
      <c r="Q659" s="2"/>
      <c r="R659" s="2"/>
      <c r="S659" s="2"/>
      <c r="T659" s="2"/>
      <c r="U659" s="2"/>
      <c r="V659" s="2"/>
      <c r="W659" s="2"/>
      <c r="X659" s="2"/>
      <c r="Y659" s="2"/>
      <c r="Z659" s="2"/>
      <c r="AA659" s="2"/>
    </row>
    <row r="660" spans="1:27" ht="18.600000000000001">
      <c r="A660" s="28"/>
      <c r="B660" s="26"/>
      <c r="C660" s="26"/>
      <c r="D660" s="26"/>
      <c r="E660" s="2"/>
      <c r="F660" s="2"/>
      <c r="G660" s="2"/>
      <c r="H660" s="2"/>
      <c r="I660" s="2"/>
      <c r="J660" s="2"/>
      <c r="K660" s="2"/>
      <c r="L660" s="2"/>
      <c r="M660" s="2"/>
      <c r="N660" s="2"/>
      <c r="O660" s="2"/>
      <c r="P660" s="2"/>
      <c r="Q660" s="2"/>
      <c r="R660" s="2"/>
      <c r="S660" s="2"/>
      <c r="T660" s="2"/>
      <c r="U660" s="2"/>
      <c r="V660" s="2"/>
      <c r="W660" s="2"/>
      <c r="X660" s="2"/>
      <c r="Y660" s="2"/>
      <c r="Z660" s="2"/>
      <c r="AA660" s="2"/>
    </row>
    <row r="661" spans="1:27" ht="18.600000000000001">
      <c r="A661" s="28"/>
      <c r="B661" s="26"/>
      <c r="C661" s="26"/>
      <c r="D661" s="26"/>
      <c r="E661" s="2"/>
      <c r="F661" s="2"/>
      <c r="G661" s="2"/>
      <c r="H661" s="2"/>
      <c r="I661" s="2"/>
      <c r="J661" s="2"/>
      <c r="K661" s="2"/>
      <c r="L661" s="2"/>
      <c r="M661" s="2"/>
      <c r="N661" s="2"/>
      <c r="O661" s="2"/>
      <c r="P661" s="2"/>
      <c r="Q661" s="2"/>
      <c r="R661" s="2"/>
      <c r="S661" s="2"/>
      <c r="T661" s="2"/>
      <c r="U661" s="2"/>
      <c r="V661" s="2"/>
      <c r="W661" s="2"/>
      <c r="X661" s="2"/>
      <c r="Y661" s="2"/>
      <c r="Z661" s="2"/>
      <c r="AA661" s="2"/>
    </row>
    <row r="662" spans="1:27" ht="18.600000000000001">
      <c r="A662" s="28"/>
      <c r="B662" s="26"/>
      <c r="C662" s="26"/>
      <c r="D662" s="26"/>
      <c r="E662" s="2"/>
      <c r="F662" s="2"/>
      <c r="G662" s="2"/>
      <c r="H662" s="2"/>
      <c r="I662" s="2"/>
      <c r="J662" s="2"/>
      <c r="K662" s="2"/>
      <c r="L662" s="2"/>
      <c r="M662" s="2"/>
      <c r="N662" s="2"/>
      <c r="O662" s="2"/>
      <c r="P662" s="2"/>
      <c r="Q662" s="2"/>
      <c r="R662" s="2"/>
      <c r="S662" s="2"/>
      <c r="T662" s="2"/>
      <c r="U662" s="2"/>
      <c r="V662" s="2"/>
      <c r="W662" s="2"/>
      <c r="X662" s="2"/>
      <c r="Y662" s="2"/>
      <c r="Z662" s="2"/>
      <c r="AA662" s="2"/>
    </row>
    <row r="663" spans="1:27" ht="18.600000000000001">
      <c r="A663" s="28"/>
      <c r="B663" s="26"/>
      <c r="C663" s="26"/>
      <c r="D663" s="26"/>
      <c r="E663" s="2"/>
      <c r="F663" s="2"/>
      <c r="G663" s="2"/>
      <c r="H663" s="2"/>
      <c r="I663" s="2"/>
      <c r="J663" s="2"/>
      <c r="K663" s="2"/>
      <c r="L663" s="2"/>
      <c r="M663" s="2"/>
      <c r="N663" s="2"/>
      <c r="O663" s="2"/>
      <c r="P663" s="2"/>
      <c r="Q663" s="2"/>
      <c r="R663" s="2"/>
      <c r="S663" s="2"/>
      <c r="T663" s="2"/>
      <c r="U663" s="2"/>
      <c r="V663" s="2"/>
      <c r="W663" s="2"/>
      <c r="X663" s="2"/>
      <c r="Y663" s="2"/>
      <c r="Z663" s="2"/>
      <c r="AA663" s="2"/>
    </row>
    <row r="664" spans="1:27" ht="18.600000000000001">
      <c r="A664" s="28"/>
      <c r="B664" s="26"/>
      <c r="C664" s="26"/>
      <c r="D664" s="26"/>
      <c r="E664" s="2"/>
      <c r="F664" s="2"/>
      <c r="G664" s="2"/>
      <c r="H664" s="2"/>
      <c r="I664" s="2"/>
      <c r="J664" s="2"/>
      <c r="K664" s="2"/>
      <c r="L664" s="2"/>
      <c r="M664" s="2"/>
      <c r="N664" s="2"/>
      <c r="O664" s="2"/>
      <c r="P664" s="2"/>
      <c r="Q664" s="2"/>
      <c r="R664" s="2"/>
      <c r="S664" s="2"/>
      <c r="T664" s="2"/>
      <c r="U664" s="2"/>
      <c r="V664" s="2"/>
      <c r="W664" s="2"/>
      <c r="X664" s="2"/>
      <c r="Y664" s="2"/>
      <c r="Z664" s="2"/>
      <c r="AA664" s="2"/>
    </row>
    <row r="665" spans="1:27" ht="18.600000000000001">
      <c r="A665" s="28"/>
      <c r="B665" s="26"/>
      <c r="C665" s="26"/>
      <c r="D665" s="26"/>
      <c r="E665" s="2"/>
      <c r="F665" s="2"/>
      <c r="G665" s="2"/>
      <c r="H665" s="2"/>
      <c r="I665" s="2"/>
      <c r="J665" s="2"/>
      <c r="K665" s="2"/>
      <c r="L665" s="2"/>
      <c r="M665" s="2"/>
      <c r="N665" s="2"/>
      <c r="O665" s="2"/>
      <c r="P665" s="2"/>
      <c r="Q665" s="2"/>
      <c r="R665" s="2"/>
      <c r="S665" s="2"/>
      <c r="T665" s="2"/>
      <c r="U665" s="2"/>
      <c r="V665" s="2"/>
      <c r="W665" s="2"/>
      <c r="X665" s="2"/>
      <c r="Y665" s="2"/>
      <c r="Z665" s="2"/>
      <c r="AA665" s="2"/>
    </row>
    <row r="666" spans="1:27" ht="18.600000000000001">
      <c r="A666" s="28"/>
      <c r="B666" s="26"/>
      <c r="C666" s="26"/>
      <c r="D666" s="26"/>
      <c r="E666" s="2"/>
      <c r="F666" s="2"/>
      <c r="G666" s="2"/>
      <c r="H666" s="2"/>
      <c r="I666" s="2"/>
      <c r="J666" s="2"/>
      <c r="K666" s="2"/>
      <c r="L666" s="2"/>
      <c r="M666" s="2"/>
      <c r="N666" s="2"/>
      <c r="O666" s="2"/>
      <c r="P666" s="2"/>
      <c r="Q666" s="2"/>
      <c r="R666" s="2"/>
      <c r="S666" s="2"/>
      <c r="T666" s="2"/>
      <c r="U666" s="2"/>
      <c r="V666" s="2"/>
      <c r="W666" s="2"/>
      <c r="X666" s="2"/>
      <c r="Y666" s="2"/>
      <c r="Z666" s="2"/>
      <c r="AA666" s="2"/>
    </row>
    <row r="667" spans="1:27" ht="18.600000000000001">
      <c r="A667" s="28"/>
      <c r="B667" s="26"/>
      <c r="C667" s="26"/>
      <c r="D667" s="26"/>
      <c r="E667" s="2"/>
      <c r="F667" s="2"/>
      <c r="G667" s="2"/>
      <c r="H667" s="2"/>
      <c r="I667" s="2"/>
      <c r="J667" s="2"/>
      <c r="K667" s="2"/>
      <c r="L667" s="2"/>
      <c r="M667" s="2"/>
      <c r="N667" s="2"/>
      <c r="O667" s="2"/>
      <c r="P667" s="2"/>
      <c r="Q667" s="2"/>
      <c r="R667" s="2"/>
      <c r="S667" s="2"/>
      <c r="T667" s="2"/>
      <c r="U667" s="2"/>
      <c r="V667" s="2"/>
      <c r="W667" s="2"/>
      <c r="X667" s="2"/>
      <c r="Y667" s="2"/>
      <c r="Z667" s="2"/>
      <c r="AA667" s="2"/>
    </row>
    <row r="668" spans="1:27" ht="18.600000000000001">
      <c r="A668" s="28"/>
      <c r="B668" s="26"/>
      <c r="C668" s="26"/>
      <c r="D668" s="26"/>
      <c r="E668" s="2"/>
      <c r="F668" s="2"/>
      <c r="G668" s="2"/>
      <c r="H668" s="2"/>
      <c r="I668" s="2"/>
      <c r="J668" s="2"/>
      <c r="K668" s="2"/>
      <c r="L668" s="2"/>
      <c r="M668" s="2"/>
      <c r="N668" s="2"/>
      <c r="O668" s="2"/>
      <c r="P668" s="2"/>
      <c r="Q668" s="2"/>
      <c r="R668" s="2"/>
      <c r="S668" s="2"/>
      <c r="T668" s="2"/>
      <c r="U668" s="2"/>
      <c r="V668" s="2"/>
      <c r="W668" s="2"/>
      <c r="X668" s="2"/>
      <c r="Y668" s="2"/>
      <c r="Z668" s="2"/>
      <c r="AA668" s="2"/>
    </row>
    <row r="669" spans="1:27" ht="18.600000000000001">
      <c r="A669" s="28"/>
      <c r="B669" s="26"/>
      <c r="C669" s="26"/>
      <c r="D669" s="26"/>
      <c r="E669" s="2"/>
      <c r="F669" s="2"/>
      <c r="G669" s="2"/>
      <c r="H669" s="2"/>
      <c r="I669" s="2"/>
      <c r="J669" s="2"/>
      <c r="K669" s="2"/>
      <c r="L669" s="2"/>
      <c r="M669" s="2"/>
      <c r="N669" s="2"/>
      <c r="O669" s="2"/>
      <c r="P669" s="2"/>
      <c r="Q669" s="2"/>
      <c r="R669" s="2"/>
      <c r="S669" s="2"/>
      <c r="T669" s="2"/>
      <c r="U669" s="2"/>
      <c r="V669" s="2"/>
      <c r="W669" s="2"/>
      <c r="X669" s="2"/>
      <c r="Y669" s="2"/>
      <c r="Z669" s="2"/>
      <c r="AA669" s="2"/>
    </row>
    <row r="670" spans="1:27" ht="18.600000000000001">
      <c r="A670" s="28"/>
      <c r="B670" s="26"/>
      <c r="C670" s="26"/>
      <c r="D670" s="26"/>
      <c r="E670" s="2"/>
      <c r="F670" s="2"/>
      <c r="G670" s="2"/>
      <c r="H670" s="2"/>
      <c r="I670" s="2"/>
      <c r="J670" s="2"/>
      <c r="K670" s="2"/>
      <c r="L670" s="2"/>
      <c r="M670" s="2"/>
      <c r="N670" s="2"/>
      <c r="O670" s="2"/>
      <c r="P670" s="2"/>
      <c r="Q670" s="2"/>
      <c r="R670" s="2"/>
      <c r="S670" s="2"/>
      <c r="T670" s="2"/>
      <c r="U670" s="2"/>
      <c r="V670" s="2"/>
      <c r="W670" s="2"/>
      <c r="X670" s="2"/>
      <c r="Y670" s="2"/>
      <c r="Z670" s="2"/>
      <c r="AA670" s="2"/>
    </row>
    <row r="671" spans="1:27" ht="18.600000000000001">
      <c r="A671" s="28"/>
      <c r="B671" s="26"/>
      <c r="C671" s="26"/>
      <c r="D671" s="26"/>
      <c r="E671" s="2"/>
      <c r="F671" s="2"/>
      <c r="G671" s="2"/>
      <c r="H671" s="2"/>
      <c r="I671" s="2"/>
      <c r="J671" s="2"/>
      <c r="K671" s="2"/>
      <c r="L671" s="2"/>
      <c r="M671" s="2"/>
      <c r="N671" s="2"/>
      <c r="O671" s="2"/>
      <c r="P671" s="2"/>
      <c r="Q671" s="2"/>
      <c r="R671" s="2"/>
      <c r="S671" s="2"/>
      <c r="T671" s="2"/>
      <c r="U671" s="2"/>
      <c r="V671" s="2"/>
      <c r="W671" s="2"/>
      <c r="X671" s="2"/>
      <c r="Y671" s="2"/>
      <c r="Z671" s="2"/>
      <c r="AA671" s="2"/>
    </row>
    <row r="672" spans="1:27" ht="18.600000000000001">
      <c r="A672" s="28"/>
      <c r="B672" s="26"/>
      <c r="C672" s="26"/>
      <c r="D672" s="26"/>
      <c r="E672" s="2"/>
      <c r="F672" s="2"/>
      <c r="G672" s="2"/>
      <c r="H672" s="2"/>
      <c r="I672" s="2"/>
      <c r="J672" s="2"/>
      <c r="K672" s="2"/>
      <c r="L672" s="2"/>
      <c r="M672" s="2"/>
      <c r="N672" s="2"/>
      <c r="O672" s="2"/>
      <c r="P672" s="2"/>
      <c r="Q672" s="2"/>
      <c r="R672" s="2"/>
      <c r="S672" s="2"/>
      <c r="T672" s="2"/>
      <c r="U672" s="2"/>
      <c r="V672" s="2"/>
      <c r="W672" s="2"/>
      <c r="X672" s="2"/>
      <c r="Y672" s="2"/>
      <c r="Z672" s="2"/>
      <c r="AA672" s="2"/>
    </row>
    <row r="673" spans="1:27" ht="18.600000000000001">
      <c r="A673" s="28"/>
      <c r="B673" s="26"/>
      <c r="C673" s="26"/>
      <c r="D673" s="26"/>
      <c r="E673" s="2"/>
      <c r="F673" s="2"/>
      <c r="G673" s="2"/>
      <c r="H673" s="2"/>
      <c r="I673" s="2"/>
      <c r="J673" s="2"/>
      <c r="K673" s="2"/>
      <c r="L673" s="2"/>
      <c r="M673" s="2"/>
      <c r="N673" s="2"/>
      <c r="O673" s="2"/>
      <c r="P673" s="2"/>
      <c r="Q673" s="2"/>
      <c r="R673" s="2"/>
      <c r="S673" s="2"/>
      <c r="T673" s="2"/>
      <c r="U673" s="2"/>
      <c r="V673" s="2"/>
      <c r="W673" s="2"/>
      <c r="X673" s="2"/>
      <c r="Y673" s="2"/>
      <c r="Z673" s="2"/>
      <c r="AA673" s="2"/>
    </row>
    <row r="674" spans="1:27" ht="18.600000000000001">
      <c r="A674" s="28"/>
      <c r="B674" s="26"/>
      <c r="C674" s="26"/>
      <c r="D674" s="26"/>
      <c r="E674" s="2"/>
      <c r="F674" s="2"/>
      <c r="G674" s="2"/>
      <c r="H674" s="2"/>
      <c r="I674" s="2"/>
      <c r="J674" s="2"/>
      <c r="K674" s="2"/>
      <c r="L674" s="2"/>
      <c r="M674" s="2"/>
      <c r="N674" s="2"/>
      <c r="O674" s="2"/>
      <c r="P674" s="2"/>
      <c r="Q674" s="2"/>
      <c r="R674" s="2"/>
      <c r="S674" s="2"/>
      <c r="T674" s="2"/>
      <c r="U674" s="2"/>
      <c r="V674" s="2"/>
      <c r="W674" s="2"/>
      <c r="X674" s="2"/>
      <c r="Y674" s="2"/>
      <c r="Z674" s="2"/>
      <c r="AA674" s="2"/>
    </row>
    <row r="675" spans="1:27" ht="18.600000000000001">
      <c r="A675" s="28"/>
      <c r="B675" s="26"/>
      <c r="C675" s="26"/>
      <c r="D675" s="26"/>
      <c r="E675" s="2"/>
      <c r="F675" s="2"/>
      <c r="G675" s="2"/>
      <c r="H675" s="2"/>
      <c r="I675" s="2"/>
      <c r="J675" s="2"/>
      <c r="K675" s="2"/>
      <c r="L675" s="2"/>
      <c r="M675" s="2"/>
      <c r="N675" s="2"/>
      <c r="O675" s="2"/>
      <c r="P675" s="2"/>
      <c r="Q675" s="2"/>
      <c r="R675" s="2"/>
      <c r="S675" s="2"/>
      <c r="T675" s="2"/>
      <c r="U675" s="2"/>
      <c r="V675" s="2"/>
      <c r="W675" s="2"/>
      <c r="X675" s="2"/>
      <c r="Y675" s="2"/>
      <c r="Z675" s="2"/>
      <c r="AA675" s="2"/>
    </row>
    <row r="676" spans="1:27" ht="18.600000000000001">
      <c r="A676" s="28"/>
      <c r="B676" s="26"/>
      <c r="C676" s="26"/>
      <c r="D676" s="26"/>
      <c r="E676" s="2"/>
      <c r="F676" s="2"/>
      <c r="G676" s="2"/>
      <c r="H676" s="2"/>
      <c r="I676" s="2"/>
      <c r="J676" s="2"/>
      <c r="K676" s="2"/>
      <c r="L676" s="2"/>
      <c r="M676" s="2"/>
      <c r="N676" s="2"/>
      <c r="O676" s="2"/>
      <c r="P676" s="2"/>
      <c r="Q676" s="2"/>
      <c r="R676" s="2"/>
      <c r="S676" s="2"/>
      <c r="T676" s="2"/>
      <c r="U676" s="2"/>
      <c r="V676" s="2"/>
      <c r="W676" s="2"/>
      <c r="X676" s="2"/>
      <c r="Y676" s="2"/>
      <c r="Z676" s="2"/>
      <c r="AA676" s="2"/>
    </row>
    <row r="677" spans="1:27" ht="18.600000000000001">
      <c r="A677" s="28"/>
      <c r="B677" s="26"/>
      <c r="C677" s="26"/>
      <c r="D677" s="26"/>
      <c r="E677" s="2"/>
      <c r="F677" s="2"/>
      <c r="G677" s="2"/>
      <c r="H677" s="2"/>
      <c r="I677" s="2"/>
      <c r="J677" s="2"/>
      <c r="K677" s="2"/>
      <c r="L677" s="2"/>
      <c r="M677" s="2"/>
      <c r="N677" s="2"/>
      <c r="O677" s="2"/>
      <c r="P677" s="2"/>
      <c r="Q677" s="2"/>
      <c r="R677" s="2"/>
      <c r="S677" s="2"/>
      <c r="T677" s="2"/>
      <c r="U677" s="2"/>
      <c r="V677" s="2"/>
      <c r="W677" s="2"/>
      <c r="X677" s="2"/>
      <c r="Y677" s="2"/>
      <c r="Z677" s="2"/>
      <c r="AA677" s="2"/>
    </row>
    <row r="678" spans="1:27" ht="18.600000000000001">
      <c r="A678" s="28"/>
      <c r="B678" s="26"/>
      <c r="C678" s="26"/>
      <c r="D678" s="26"/>
      <c r="E678" s="2"/>
      <c r="F678" s="2"/>
      <c r="G678" s="2"/>
      <c r="H678" s="2"/>
      <c r="I678" s="2"/>
      <c r="J678" s="2"/>
      <c r="K678" s="2"/>
      <c r="L678" s="2"/>
      <c r="M678" s="2"/>
      <c r="N678" s="2"/>
      <c r="O678" s="2"/>
      <c r="P678" s="2"/>
      <c r="Q678" s="2"/>
      <c r="R678" s="2"/>
      <c r="S678" s="2"/>
      <c r="T678" s="2"/>
      <c r="U678" s="2"/>
      <c r="V678" s="2"/>
      <c r="W678" s="2"/>
      <c r="X678" s="2"/>
      <c r="Y678" s="2"/>
      <c r="Z678" s="2"/>
      <c r="AA678" s="2"/>
    </row>
    <row r="679" spans="1:27" ht="18.600000000000001">
      <c r="A679" s="28"/>
      <c r="B679" s="26"/>
      <c r="C679" s="26"/>
      <c r="D679" s="26"/>
      <c r="E679" s="2"/>
      <c r="F679" s="2"/>
      <c r="G679" s="2"/>
      <c r="H679" s="2"/>
      <c r="I679" s="2"/>
      <c r="J679" s="2"/>
      <c r="K679" s="2"/>
      <c r="L679" s="2"/>
      <c r="M679" s="2"/>
      <c r="N679" s="2"/>
      <c r="O679" s="2"/>
      <c r="P679" s="2"/>
      <c r="Q679" s="2"/>
      <c r="R679" s="2"/>
      <c r="S679" s="2"/>
      <c r="T679" s="2"/>
      <c r="U679" s="2"/>
      <c r="V679" s="2"/>
      <c r="W679" s="2"/>
      <c r="X679" s="2"/>
      <c r="Y679" s="2"/>
      <c r="Z679" s="2"/>
      <c r="AA679" s="2"/>
    </row>
    <row r="680" spans="1:27" ht="18.600000000000001">
      <c r="A680" s="28"/>
      <c r="B680" s="26"/>
      <c r="C680" s="26"/>
      <c r="D680" s="26"/>
      <c r="E680" s="2"/>
      <c r="F680" s="2"/>
      <c r="G680" s="2"/>
      <c r="H680" s="2"/>
      <c r="I680" s="2"/>
      <c r="J680" s="2"/>
      <c r="K680" s="2"/>
      <c r="L680" s="2"/>
      <c r="M680" s="2"/>
      <c r="N680" s="2"/>
      <c r="O680" s="2"/>
      <c r="P680" s="2"/>
      <c r="Q680" s="2"/>
      <c r="R680" s="2"/>
      <c r="S680" s="2"/>
      <c r="T680" s="2"/>
      <c r="U680" s="2"/>
      <c r="V680" s="2"/>
      <c r="W680" s="2"/>
      <c r="X680" s="2"/>
      <c r="Y680" s="2"/>
      <c r="Z680" s="2"/>
      <c r="AA680" s="2"/>
    </row>
    <row r="681" spans="1:27" ht="18.600000000000001">
      <c r="A681" s="28"/>
      <c r="B681" s="26"/>
      <c r="C681" s="26"/>
      <c r="D681" s="26"/>
      <c r="E681" s="2"/>
      <c r="F681" s="2"/>
      <c r="G681" s="2"/>
      <c r="H681" s="2"/>
      <c r="I681" s="2"/>
      <c r="J681" s="2"/>
      <c r="K681" s="2"/>
      <c r="L681" s="2"/>
      <c r="M681" s="2"/>
      <c r="N681" s="2"/>
      <c r="O681" s="2"/>
      <c r="P681" s="2"/>
      <c r="Q681" s="2"/>
      <c r="R681" s="2"/>
      <c r="S681" s="2"/>
      <c r="T681" s="2"/>
      <c r="U681" s="2"/>
      <c r="V681" s="2"/>
      <c r="W681" s="2"/>
      <c r="X681" s="2"/>
      <c r="Y681" s="2"/>
      <c r="Z681" s="2"/>
      <c r="AA681" s="2"/>
    </row>
    <row r="682" spans="1:27" ht="18.600000000000001">
      <c r="A682" s="28"/>
      <c r="B682" s="26"/>
      <c r="C682" s="26"/>
      <c r="D682" s="26"/>
      <c r="E682" s="2"/>
      <c r="F682" s="2"/>
      <c r="G682" s="2"/>
      <c r="H682" s="2"/>
      <c r="I682" s="2"/>
      <c r="J682" s="2"/>
      <c r="K682" s="2"/>
      <c r="L682" s="2"/>
      <c r="M682" s="2"/>
      <c r="N682" s="2"/>
      <c r="O682" s="2"/>
      <c r="P682" s="2"/>
      <c r="Q682" s="2"/>
      <c r="R682" s="2"/>
      <c r="S682" s="2"/>
      <c r="T682" s="2"/>
      <c r="U682" s="2"/>
      <c r="V682" s="2"/>
      <c r="W682" s="2"/>
      <c r="X682" s="2"/>
      <c r="Y682" s="2"/>
      <c r="Z682" s="2"/>
      <c r="AA682" s="2"/>
    </row>
    <row r="683" spans="1:27" ht="18.600000000000001">
      <c r="A683" s="28"/>
      <c r="B683" s="26"/>
      <c r="C683" s="26"/>
      <c r="D683" s="26"/>
      <c r="E683" s="2"/>
      <c r="F683" s="2"/>
      <c r="G683" s="2"/>
      <c r="H683" s="2"/>
      <c r="I683" s="2"/>
      <c r="J683" s="2"/>
      <c r="K683" s="2"/>
      <c r="L683" s="2"/>
      <c r="M683" s="2"/>
      <c r="N683" s="2"/>
      <c r="O683" s="2"/>
      <c r="P683" s="2"/>
      <c r="Q683" s="2"/>
      <c r="R683" s="2"/>
      <c r="S683" s="2"/>
      <c r="T683" s="2"/>
      <c r="U683" s="2"/>
      <c r="V683" s="2"/>
      <c r="W683" s="2"/>
      <c r="X683" s="2"/>
      <c r="Y683" s="2"/>
      <c r="Z683" s="2"/>
      <c r="AA683" s="2"/>
    </row>
    <row r="684" spans="1:27" ht="18.600000000000001">
      <c r="A684" s="28"/>
      <c r="B684" s="26"/>
      <c r="C684" s="26"/>
      <c r="D684" s="26"/>
      <c r="E684" s="2"/>
      <c r="F684" s="2"/>
      <c r="G684" s="2"/>
      <c r="H684" s="2"/>
      <c r="I684" s="2"/>
      <c r="J684" s="2"/>
      <c r="K684" s="2"/>
      <c r="L684" s="2"/>
      <c r="M684" s="2"/>
      <c r="N684" s="2"/>
      <c r="O684" s="2"/>
      <c r="P684" s="2"/>
      <c r="Q684" s="2"/>
      <c r="R684" s="2"/>
      <c r="S684" s="2"/>
      <c r="T684" s="2"/>
      <c r="U684" s="2"/>
      <c r="V684" s="2"/>
      <c r="W684" s="2"/>
      <c r="X684" s="2"/>
      <c r="Y684" s="2"/>
      <c r="Z684" s="2"/>
      <c r="AA684" s="2"/>
    </row>
    <row r="685" spans="1:27" ht="18.600000000000001">
      <c r="A685" s="28"/>
      <c r="B685" s="26"/>
      <c r="C685" s="26"/>
      <c r="D685" s="26"/>
      <c r="E685" s="2"/>
      <c r="F685" s="2"/>
      <c r="G685" s="2"/>
      <c r="H685" s="2"/>
      <c r="I685" s="2"/>
      <c r="J685" s="2"/>
      <c r="K685" s="2"/>
      <c r="L685" s="2"/>
      <c r="M685" s="2"/>
      <c r="N685" s="2"/>
      <c r="O685" s="2"/>
      <c r="P685" s="2"/>
      <c r="Q685" s="2"/>
      <c r="R685" s="2"/>
      <c r="S685" s="2"/>
      <c r="T685" s="2"/>
      <c r="U685" s="2"/>
      <c r="V685" s="2"/>
      <c r="W685" s="2"/>
      <c r="X685" s="2"/>
      <c r="Y685" s="2"/>
      <c r="Z685" s="2"/>
      <c r="AA685" s="2"/>
    </row>
    <row r="686" spans="1:27" ht="18.600000000000001">
      <c r="A686" s="28"/>
      <c r="B686" s="26"/>
      <c r="C686" s="26"/>
      <c r="D686" s="26"/>
      <c r="E686" s="2"/>
      <c r="F686" s="2"/>
      <c r="G686" s="2"/>
      <c r="H686" s="2"/>
      <c r="I686" s="2"/>
      <c r="J686" s="2"/>
      <c r="K686" s="2"/>
      <c r="L686" s="2"/>
      <c r="M686" s="2"/>
      <c r="N686" s="2"/>
      <c r="O686" s="2"/>
      <c r="P686" s="2"/>
      <c r="Q686" s="2"/>
      <c r="R686" s="2"/>
      <c r="S686" s="2"/>
      <c r="T686" s="2"/>
      <c r="U686" s="2"/>
      <c r="V686" s="2"/>
      <c r="W686" s="2"/>
      <c r="X686" s="2"/>
      <c r="Y686" s="2"/>
      <c r="Z686" s="2"/>
      <c r="AA686" s="2"/>
    </row>
    <row r="687" spans="1:27" ht="18.600000000000001">
      <c r="A687" s="28"/>
      <c r="B687" s="26"/>
      <c r="C687" s="26"/>
      <c r="D687" s="26"/>
      <c r="E687" s="2"/>
      <c r="F687" s="2"/>
      <c r="G687" s="2"/>
      <c r="H687" s="2"/>
      <c r="I687" s="2"/>
      <c r="J687" s="2"/>
      <c r="K687" s="2"/>
      <c r="L687" s="2"/>
      <c r="M687" s="2"/>
      <c r="N687" s="2"/>
      <c r="O687" s="2"/>
      <c r="P687" s="2"/>
      <c r="Q687" s="2"/>
      <c r="R687" s="2"/>
      <c r="S687" s="2"/>
      <c r="T687" s="2"/>
      <c r="U687" s="2"/>
      <c r="V687" s="2"/>
      <c r="W687" s="2"/>
      <c r="X687" s="2"/>
      <c r="Y687" s="2"/>
      <c r="Z687" s="2"/>
      <c r="AA687" s="2"/>
    </row>
    <row r="688" spans="1:27" ht="18.600000000000001">
      <c r="A688" s="28"/>
      <c r="B688" s="26"/>
      <c r="C688" s="26"/>
      <c r="D688" s="26"/>
      <c r="E688" s="2"/>
      <c r="F688" s="2"/>
      <c r="G688" s="2"/>
      <c r="H688" s="2"/>
      <c r="I688" s="2"/>
      <c r="J688" s="2"/>
      <c r="K688" s="2"/>
      <c r="L688" s="2"/>
      <c r="M688" s="2"/>
      <c r="N688" s="2"/>
      <c r="O688" s="2"/>
      <c r="P688" s="2"/>
      <c r="Q688" s="2"/>
      <c r="R688" s="2"/>
      <c r="S688" s="2"/>
      <c r="T688" s="2"/>
      <c r="U688" s="2"/>
      <c r="V688" s="2"/>
      <c r="W688" s="2"/>
      <c r="X688" s="2"/>
      <c r="Y688" s="2"/>
      <c r="Z688" s="2"/>
      <c r="AA688" s="2"/>
    </row>
    <row r="689" spans="1:27" ht="18.600000000000001">
      <c r="A689" s="28"/>
      <c r="B689" s="26"/>
      <c r="C689" s="26"/>
      <c r="D689" s="26"/>
      <c r="E689" s="2"/>
      <c r="F689" s="2"/>
      <c r="G689" s="2"/>
      <c r="H689" s="2"/>
      <c r="I689" s="2"/>
      <c r="J689" s="2"/>
      <c r="K689" s="2"/>
      <c r="L689" s="2"/>
      <c r="M689" s="2"/>
      <c r="N689" s="2"/>
      <c r="O689" s="2"/>
      <c r="P689" s="2"/>
      <c r="Q689" s="2"/>
      <c r="R689" s="2"/>
      <c r="S689" s="2"/>
      <c r="T689" s="2"/>
      <c r="U689" s="2"/>
      <c r="V689" s="2"/>
      <c r="W689" s="2"/>
      <c r="X689" s="2"/>
      <c r="Y689" s="2"/>
      <c r="Z689" s="2"/>
      <c r="AA689" s="2"/>
    </row>
    <row r="690" spans="1:27" ht="18.600000000000001">
      <c r="A690" s="28"/>
      <c r="B690" s="26"/>
      <c r="C690" s="26"/>
      <c r="D690" s="26"/>
      <c r="E690" s="2"/>
      <c r="F690" s="2"/>
      <c r="G690" s="2"/>
      <c r="H690" s="2"/>
      <c r="I690" s="2"/>
      <c r="J690" s="2"/>
      <c r="K690" s="2"/>
      <c r="L690" s="2"/>
      <c r="M690" s="2"/>
      <c r="N690" s="2"/>
      <c r="O690" s="2"/>
      <c r="P690" s="2"/>
      <c r="Q690" s="2"/>
      <c r="R690" s="2"/>
      <c r="S690" s="2"/>
      <c r="T690" s="2"/>
      <c r="U690" s="2"/>
      <c r="V690" s="2"/>
      <c r="W690" s="2"/>
      <c r="X690" s="2"/>
      <c r="Y690" s="2"/>
      <c r="Z690" s="2"/>
      <c r="AA690" s="2"/>
    </row>
    <row r="691" spans="1:27" ht="18.600000000000001">
      <c r="A691" s="28"/>
      <c r="B691" s="26"/>
      <c r="C691" s="26"/>
      <c r="D691" s="26"/>
      <c r="E691" s="2"/>
      <c r="F691" s="2"/>
      <c r="G691" s="2"/>
      <c r="H691" s="2"/>
      <c r="I691" s="2"/>
      <c r="J691" s="2"/>
      <c r="K691" s="2"/>
      <c r="L691" s="2"/>
      <c r="M691" s="2"/>
      <c r="N691" s="2"/>
      <c r="O691" s="2"/>
      <c r="P691" s="2"/>
      <c r="Q691" s="2"/>
      <c r="R691" s="2"/>
      <c r="S691" s="2"/>
      <c r="T691" s="2"/>
      <c r="U691" s="2"/>
      <c r="V691" s="2"/>
      <c r="W691" s="2"/>
      <c r="X691" s="2"/>
      <c r="Y691" s="2"/>
      <c r="Z691" s="2"/>
      <c r="AA691" s="2"/>
    </row>
    <row r="692" spans="1:27" ht="18.600000000000001">
      <c r="A692" s="28"/>
      <c r="B692" s="26"/>
      <c r="C692" s="26"/>
      <c r="D692" s="26"/>
      <c r="E692" s="2"/>
      <c r="F692" s="2"/>
      <c r="G692" s="2"/>
      <c r="H692" s="2"/>
      <c r="I692" s="2"/>
      <c r="J692" s="2"/>
      <c r="K692" s="2"/>
      <c r="L692" s="2"/>
      <c r="M692" s="2"/>
      <c r="N692" s="2"/>
      <c r="O692" s="2"/>
      <c r="P692" s="2"/>
      <c r="Q692" s="2"/>
      <c r="R692" s="2"/>
      <c r="S692" s="2"/>
      <c r="T692" s="2"/>
      <c r="U692" s="2"/>
      <c r="V692" s="2"/>
      <c r="W692" s="2"/>
      <c r="X692" s="2"/>
      <c r="Y692" s="2"/>
      <c r="Z692" s="2"/>
      <c r="AA692" s="2"/>
    </row>
    <row r="693" spans="1:27" ht="18.600000000000001">
      <c r="A693" s="28"/>
      <c r="B693" s="26"/>
      <c r="C693" s="26"/>
      <c r="D693" s="26"/>
      <c r="E693" s="2"/>
      <c r="F693" s="2"/>
      <c r="G693" s="2"/>
      <c r="H693" s="2"/>
      <c r="I693" s="2"/>
      <c r="J693" s="2"/>
      <c r="K693" s="2"/>
      <c r="L693" s="2"/>
      <c r="M693" s="2"/>
      <c r="N693" s="2"/>
      <c r="O693" s="2"/>
      <c r="P693" s="2"/>
      <c r="Q693" s="2"/>
      <c r="R693" s="2"/>
      <c r="S693" s="2"/>
      <c r="T693" s="2"/>
      <c r="U693" s="2"/>
      <c r="V693" s="2"/>
      <c r="W693" s="2"/>
      <c r="X693" s="2"/>
      <c r="Y693" s="2"/>
      <c r="Z693" s="2"/>
      <c r="AA693" s="2"/>
    </row>
    <row r="694" spans="1:27" ht="18.600000000000001">
      <c r="A694" s="28"/>
      <c r="B694" s="26"/>
      <c r="C694" s="26"/>
      <c r="D694" s="26"/>
      <c r="E694" s="2"/>
      <c r="F694" s="2"/>
      <c r="G694" s="2"/>
      <c r="H694" s="2"/>
      <c r="I694" s="2"/>
      <c r="J694" s="2"/>
      <c r="K694" s="2"/>
      <c r="L694" s="2"/>
      <c r="M694" s="2"/>
      <c r="N694" s="2"/>
      <c r="O694" s="2"/>
      <c r="P694" s="2"/>
      <c r="Q694" s="2"/>
      <c r="R694" s="2"/>
      <c r="S694" s="2"/>
      <c r="T694" s="2"/>
      <c r="U694" s="2"/>
      <c r="V694" s="2"/>
      <c r="W694" s="2"/>
      <c r="X694" s="2"/>
      <c r="Y694" s="2"/>
      <c r="Z694" s="2"/>
      <c r="AA694" s="2"/>
    </row>
    <row r="695" spans="1:27" ht="18.600000000000001">
      <c r="A695" s="28"/>
      <c r="B695" s="26"/>
      <c r="C695" s="26"/>
      <c r="D695" s="26"/>
      <c r="E695" s="2"/>
      <c r="F695" s="2"/>
      <c r="G695" s="2"/>
      <c r="H695" s="2"/>
      <c r="I695" s="2"/>
      <c r="J695" s="2"/>
      <c r="K695" s="2"/>
      <c r="L695" s="2"/>
      <c r="M695" s="2"/>
      <c r="N695" s="2"/>
      <c r="O695" s="2"/>
      <c r="P695" s="2"/>
      <c r="Q695" s="2"/>
      <c r="R695" s="2"/>
      <c r="S695" s="2"/>
      <c r="T695" s="2"/>
      <c r="U695" s="2"/>
      <c r="V695" s="2"/>
      <c r="W695" s="2"/>
      <c r="X695" s="2"/>
      <c r="Y695" s="2"/>
      <c r="Z695" s="2"/>
      <c r="AA695" s="2"/>
    </row>
    <row r="696" spans="1:27" ht="18.600000000000001">
      <c r="A696" s="28"/>
      <c r="B696" s="26"/>
      <c r="C696" s="26"/>
      <c r="D696" s="26"/>
      <c r="E696" s="2"/>
      <c r="F696" s="2"/>
      <c r="G696" s="2"/>
      <c r="H696" s="2"/>
      <c r="I696" s="2"/>
      <c r="J696" s="2"/>
      <c r="K696" s="2"/>
      <c r="L696" s="2"/>
      <c r="M696" s="2"/>
      <c r="N696" s="2"/>
      <c r="O696" s="2"/>
      <c r="P696" s="2"/>
      <c r="Q696" s="2"/>
      <c r="R696" s="2"/>
      <c r="S696" s="2"/>
      <c r="T696" s="2"/>
      <c r="U696" s="2"/>
      <c r="V696" s="2"/>
      <c r="W696" s="2"/>
      <c r="X696" s="2"/>
      <c r="Y696" s="2"/>
      <c r="Z696" s="2"/>
      <c r="AA696" s="2"/>
    </row>
    <row r="697" spans="1:27" ht="18.600000000000001">
      <c r="A697" s="28"/>
      <c r="B697" s="26"/>
      <c r="C697" s="26"/>
      <c r="D697" s="26"/>
      <c r="E697" s="2"/>
      <c r="F697" s="2"/>
      <c r="G697" s="2"/>
      <c r="H697" s="2"/>
      <c r="I697" s="2"/>
      <c r="J697" s="2"/>
      <c r="K697" s="2"/>
      <c r="L697" s="2"/>
      <c r="M697" s="2"/>
      <c r="N697" s="2"/>
      <c r="O697" s="2"/>
      <c r="P697" s="2"/>
      <c r="Q697" s="2"/>
      <c r="R697" s="2"/>
      <c r="S697" s="2"/>
      <c r="T697" s="2"/>
      <c r="U697" s="2"/>
      <c r="V697" s="2"/>
      <c r="W697" s="2"/>
      <c r="X697" s="2"/>
      <c r="Y697" s="2"/>
      <c r="Z697" s="2"/>
      <c r="AA697" s="2"/>
    </row>
    <row r="698" spans="1:27" ht="18.600000000000001">
      <c r="A698" s="28"/>
      <c r="B698" s="26"/>
      <c r="C698" s="26"/>
      <c r="D698" s="26"/>
      <c r="E698" s="2"/>
      <c r="F698" s="2"/>
      <c r="G698" s="2"/>
      <c r="H698" s="2"/>
      <c r="I698" s="2"/>
      <c r="J698" s="2"/>
      <c r="K698" s="2"/>
      <c r="L698" s="2"/>
      <c r="M698" s="2"/>
      <c r="N698" s="2"/>
      <c r="O698" s="2"/>
      <c r="P698" s="2"/>
      <c r="Q698" s="2"/>
      <c r="R698" s="2"/>
      <c r="S698" s="2"/>
      <c r="T698" s="2"/>
      <c r="U698" s="2"/>
      <c r="V698" s="2"/>
      <c r="W698" s="2"/>
      <c r="X698" s="2"/>
      <c r="Y698" s="2"/>
      <c r="Z698" s="2"/>
      <c r="AA698" s="2"/>
    </row>
    <row r="699" spans="1:27" ht="18.600000000000001">
      <c r="A699" s="28"/>
      <c r="B699" s="26"/>
      <c r="C699" s="26"/>
      <c r="D699" s="26"/>
      <c r="E699" s="2"/>
      <c r="F699" s="2"/>
      <c r="G699" s="2"/>
      <c r="H699" s="2"/>
      <c r="I699" s="2"/>
      <c r="J699" s="2"/>
      <c r="K699" s="2"/>
      <c r="L699" s="2"/>
      <c r="M699" s="2"/>
      <c r="N699" s="2"/>
      <c r="O699" s="2"/>
      <c r="P699" s="2"/>
      <c r="Q699" s="2"/>
      <c r="R699" s="2"/>
      <c r="S699" s="2"/>
      <c r="T699" s="2"/>
      <c r="U699" s="2"/>
      <c r="V699" s="2"/>
      <c r="W699" s="2"/>
      <c r="X699" s="2"/>
      <c r="Y699" s="2"/>
      <c r="Z699" s="2"/>
      <c r="AA699" s="2"/>
    </row>
    <row r="700" spans="1:27" ht="18.600000000000001">
      <c r="A700" s="28"/>
      <c r="B700" s="26"/>
      <c r="C700" s="26"/>
      <c r="D700" s="26"/>
      <c r="E700" s="2"/>
      <c r="F700" s="2"/>
      <c r="G700" s="2"/>
      <c r="H700" s="2"/>
      <c r="I700" s="2"/>
      <c r="J700" s="2"/>
      <c r="K700" s="2"/>
      <c r="L700" s="2"/>
      <c r="M700" s="2"/>
      <c r="N700" s="2"/>
      <c r="O700" s="2"/>
      <c r="P700" s="2"/>
      <c r="Q700" s="2"/>
      <c r="R700" s="2"/>
      <c r="S700" s="2"/>
      <c r="T700" s="2"/>
      <c r="U700" s="2"/>
      <c r="V700" s="2"/>
      <c r="W700" s="2"/>
      <c r="X700" s="2"/>
      <c r="Y700" s="2"/>
      <c r="Z700" s="2"/>
      <c r="AA700" s="2"/>
    </row>
    <row r="701" spans="1:27" ht="18.600000000000001">
      <c r="A701" s="28"/>
      <c r="B701" s="26"/>
      <c r="C701" s="26"/>
      <c r="D701" s="26"/>
      <c r="E701" s="2"/>
      <c r="F701" s="2"/>
      <c r="G701" s="2"/>
      <c r="H701" s="2"/>
      <c r="I701" s="2"/>
      <c r="J701" s="2"/>
      <c r="K701" s="2"/>
      <c r="L701" s="2"/>
      <c r="M701" s="2"/>
      <c r="N701" s="2"/>
      <c r="O701" s="2"/>
      <c r="P701" s="2"/>
      <c r="Q701" s="2"/>
      <c r="R701" s="2"/>
      <c r="S701" s="2"/>
      <c r="T701" s="2"/>
      <c r="U701" s="2"/>
      <c r="V701" s="2"/>
      <c r="W701" s="2"/>
      <c r="X701" s="2"/>
      <c r="Y701" s="2"/>
      <c r="Z701" s="2"/>
      <c r="AA701" s="2"/>
    </row>
    <row r="702" spans="1:27" ht="18.600000000000001">
      <c r="A702" s="28"/>
      <c r="B702" s="26"/>
      <c r="C702" s="26"/>
      <c r="D702" s="26"/>
      <c r="E702" s="2"/>
      <c r="F702" s="2"/>
      <c r="G702" s="2"/>
      <c r="H702" s="2"/>
      <c r="I702" s="2"/>
      <c r="J702" s="2"/>
      <c r="K702" s="2"/>
      <c r="L702" s="2"/>
      <c r="M702" s="2"/>
      <c r="N702" s="2"/>
      <c r="O702" s="2"/>
      <c r="P702" s="2"/>
      <c r="Q702" s="2"/>
      <c r="R702" s="2"/>
      <c r="S702" s="2"/>
      <c r="T702" s="2"/>
      <c r="U702" s="2"/>
      <c r="V702" s="2"/>
      <c r="W702" s="2"/>
      <c r="X702" s="2"/>
      <c r="Y702" s="2"/>
      <c r="Z702" s="2"/>
      <c r="AA702" s="2"/>
    </row>
    <row r="703" spans="1:27" ht="18.600000000000001">
      <c r="A703" s="28"/>
      <c r="B703" s="26"/>
      <c r="C703" s="26"/>
      <c r="D703" s="26"/>
      <c r="E703" s="2"/>
      <c r="F703" s="2"/>
      <c r="G703" s="2"/>
      <c r="H703" s="2"/>
      <c r="I703" s="2"/>
      <c r="J703" s="2"/>
      <c r="K703" s="2"/>
      <c r="L703" s="2"/>
      <c r="M703" s="2"/>
      <c r="N703" s="2"/>
      <c r="O703" s="2"/>
      <c r="P703" s="2"/>
      <c r="Q703" s="2"/>
      <c r="R703" s="2"/>
      <c r="S703" s="2"/>
      <c r="T703" s="2"/>
      <c r="U703" s="2"/>
      <c r="V703" s="2"/>
      <c r="W703" s="2"/>
      <c r="X703" s="2"/>
      <c r="Y703" s="2"/>
      <c r="Z703" s="2"/>
      <c r="AA703" s="2"/>
    </row>
    <row r="704" spans="1:27" ht="18.600000000000001">
      <c r="A704" s="28"/>
      <c r="B704" s="26"/>
      <c r="C704" s="26"/>
      <c r="D704" s="26"/>
      <c r="E704" s="2"/>
      <c r="F704" s="2"/>
      <c r="G704" s="2"/>
      <c r="H704" s="2"/>
      <c r="I704" s="2"/>
      <c r="J704" s="2"/>
      <c r="K704" s="2"/>
      <c r="L704" s="2"/>
      <c r="M704" s="2"/>
      <c r="N704" s="2"/>
      <c r="O704" s="2"/>
      <c r="P704" s="2"/>
      <c r="Q704" s="2"/>
      <c r="R704" s="2"/>
      <c r="S704" s="2"/>
      <c r="T704" s="2"/>
      <c r="U704" s="2"/>
      <c r="V704" s="2"/>
      <c r="W704" s="2"/>
      <c r="X704" s="2"/>
      <c r="Y704" s="2"/>
      <c r="Z704" s="2"/>
      <c r="AA704" s="2"/>
    </row>
    <row r="705" spans="1:27" ht="18.600000000000001">
      <c r="A705" s="28"/>
      <c r="B705" s="26"/>
      <c r="C705" s="26"/>
      <c r="D705" s="26"/>
      <c r="E705" s="2"/>
      <c r="F705" s="2"/>
      <c r="G705" s="2"/>
      <c r="H705" s="2"/>
      <c r="I705" s="2"/>
      <c r="J705" s="2"/>
      <c r="K705" s="2"/>
      <c r="L705" s="2"/>
      <c r="M705" s="2"/>
      <c r="N705" s="2"/>
      <c r="O705" s="2"/>
      <c r="P705" s="2"/>
      <c r="Q705" s="2"/>
      <c r="R705" s="2"/>
      <c r="S705" s="2"/>
      <c r="T705" s="2"/>
      <c r="U705" s="2"/>
      <c r="V705" s="2"/>
      <c r="W705" s="2"/>
      <c r="X705" s="2"/>
      <c r="Y705" s="2"/>
      <c r="Z705" s="2"/>
      <c r="AA705" s="2"/>
    </row>
    <row r="706" spans="1:27" ht="18.600000000000001">
      <c r="A706" s="28"/>
      <c r="B706" s="26"/>
      <c r="C706" s="26"/>
      <c r="D706" s="26"/>
      <c r="E706" s="2"/>
      <c r="F706" s="2"/>
      <c r="G706" s="2"/>
      <c r="H706" s="2"/>
      <c r="I706" s="2"/>
      <c r="J706" s="2"/>
      <c r="K706" s="2"/>
      <c r="L706" s="2"/>
      <c r="M706" s="2"/>
      <c r="N706" s="2"/>
      <c r="O706" s="2"/>
      <c r="P706" s="2"/>
      <c r="Q706" s="2"/>
      <c r="R706" s="2"/>
      <c r="S706" s="2"/>
      <c r="T706" s="2"/>
      <c r="U706" s="2"/>
      <c r="V706" s="2"/>
      <c r="W706" s="2"/>
      <c r="X706" s="2"/>
      <c r="Y706" s="2"/>
      <c r="Z706" s="2"/>
      <c r="AA706" s="2"/>
    </row>
    <row r="707" spans="1:27" ht="18.600000000000001">
      <c r="A707" s="28"/>
      <c r="B707" s="26"/>
      <c r="C707" s="26"/>
      <c r="D707" s="26"/>
      <c r="E707" s="2"/>
      <c r="F707" s="2"/>
      <c r="G707" s="2"/>
      <c r="H707" s="2"/>
      <c r="I707" s="2"/>
      <c r="J707" s="2"/>
      <c r="K707" s="2"/>
      <c r="L707" s="2"/>
      <c r="M707" s="2"/>
      <c r="N707" s="2"/>
      <c r="O707" s="2"/>
      <c r="P707" s="2"/>
      <c r="Q707" s="2"/>
      <c r="R707" s="2"/>
      <c r="S707" s="2"/>
      <c r="T707" s="2"/>
      <c r="U707" s="2"/>
      <c r="V707" s="2"/>
      <c r="W707" s="2"/>
      <c r="X707" s="2"/>
      <c r="Y707" s="2"/>
      <c r="Z707" s="2"/>
      <c r="AA707" s="2"/>
    </row>
    <row r="708" spans="1:27" ht="18.600000000000001">
      <c r="A708" s="28"/>
      <c r="B708" s="26"/>
      <c r="C708" s="26"/>
      <c r="D708" s="26"/>
      <c r="E708" s="2"/>
      <c r="F708" s="2"/>
      <c r="G708" s="2"/>
      <c r="H708" s="2"/>
      <c r="I708" s="2"/>
      <c r="J708" s="2"/>
      <c r="K708" s="2"/>
      <c r="L708" s="2"/>
      <c r="M708" s="2"/>
      <c r="N708" s="2"/>
      <c r="O708" s="2"/>
      <c r="P708" s="2"/>
      <c r="Q708" s="2"/>
      <c r="R708" s="2"/>
      <c r="S708" s="2"/>
      <c r="T708" s="2"/>
      <c r="U708" s="2"/>
      <c r="V708" s="2"/>
      <c r="W708" s="2"/>
      <c r="X708" s="2"/>
      <c r="Y708" s="2"/>
      <c r="Z708" s="2"/>
      <c r="AA708" s="2"/>
    </row>
    <row r="709" spans="1:27" ht="18.600000000000001">
      <c r="A709" s="28"/>
      <c r="B709" s="26"/>
      <c r="C709" s="26"/>
      <c r="D709" s="26"/>
      <c r="E709" s="2"/>
      <c r="F709" s="2"/>
      <c r="G709" s="2"/>
      <c r="H709" s="2"/>
      <c r="I709" s="2"/>
      <c r="J709" s="2"/>
      <c r="K709" s="2"/>
      <c r="L709" s="2"/>
      <c r="M709" s="2"/>
      <c r="N709" s="2"/>
      <c r="O709" s="2"/>
      <c r="P709" s="2"/>
      <c r="Q709" s="2"/>
      <c r="R709" s="2"/>
      <c r="S709" s="2"/>
      <c r="T709" s="2"/>
      <c r="U709" s="2"/>
      <c r="V709" s="2"/>
      <c r="W709" s="2"/>
      <c r="X709" s="2"/>
      <c r="Y709" s="2"/>
      <c r="Z709" s="2"/>
      <c r="AA709" s="2"/>
    </row>
    <row r="710" spans="1:27" ht="18.600000000000001">
      <c r="A710" s="28"/>
      <c r="B710" s="26"/>
      <c r="C710" s="26"/>
      <c r="D710" s="26"/>
      <c r="E710" s="2"/>
      <c r="F710" s="2"/>
      <c r="G710" s="2"/>
      <c r="H710" s="2"/>
      <c r="I710" s="2"/>
      <c r="J710" s="2"/>
      <c r="K710" s="2"/>
      <c r="L710" s="2"/>
      <c r="M710" s="2"/>
      <c r="N710" s="2"/>
      <c r="O710" s="2"/>
      <c r="P710" s="2"/>
      <c r="Q710" s="2"/>
      <c r="R710" s="2"/>
      <c r="S710" s="2"/>
      <c r="T710" s="2"/>
      <c r="U710" s="2"/>
      <c r="V710" s="2"/>
      <c r="W710" s="2"/>
      <c r="X710" s="2"/>
      <c r="Y710" s="2"/>
      <c r="Z710" s="2"/>
      <c r="AA710" s="2"/>
    </row>
    <row r="711" spans="1:27" ht="18.600000000000001">
      <c r="A711" s="28"/>
      <c r="B711" s="26"/>
      <c r="C711" s="26"/>
      <c r="D711" s="26"/>
      <c r="E711" s="2"/>
      <c r="F711" s="2"/>
      <c r="G711" s="2"/>
      <c r="H711" s="2"/>
      <c r="I711" s="2"/>
      <c r="J711" s="2"/>
      <c r="K711" s="2"/>
      <c r="L711" s="2"/>
      <c r="M711" s="2"/>
      <c r="N711" s="2"/>
      <c r="O711" s="2"/>
      <c r="P711" s="2"/>
      <c r="Q711" s="2"/>
      <c r="R711" s="2"/>
      <c r="S711" s="2"/>
      <c r="T711" s="2"/>
      <c r="U711" s="2"/>
      <c r="V711" s="2"/>
      <c r="W711" s="2"/>
      <c r="X711" s="2"/>
      <c r="Y711" s="2"/>
      <c r="Z711" s="2"/>
      <c r="AA711" s="2"/>
    </row>
    <row r="712" spans="1:27" ht="18.600000000000001">
      <c r="A712" s="28"/>
      <c r="B712" s="26"/>
      <c r="C712" s="26"/>
      <c r="D712" s="26"/>
      <c r="E712" s="2"/>
      <c r="F712" s="2"/>
      <c r="G712" s="2"/>
      <c r="H712" s="2"/>
      <c r="I712" s="2"/>
      <c r="J712" s="2"/>
      <c r="K712" s="2"/>
      <c r="L712" s="2"/>
      <c r="M712" s="2"/>
      <c r="N712" s="2"/>
      <c r="O712" s="2"/>
      <c r="P712" s="2"/>
      <c r="Q712" s="2"/>
      <c r="R712" s="2"/>
      <c r="S712" s="2"/>
      <c r="T712" s="2"/>
      <c r="U712" s="2"/>
      <c r="V712" s="2"/>
      <c r="W712" s="2"/>
      <c r="X712" s="2"/>
      <c r="Y712" s="2"/>
      <c r="Z712" s="2"/>
      <c r="AA712" s="2"/>
    </row>
    <row r="713" spans="1:27" ht="18.600000000000001">
      <c r="A713" s="28"/>
      <c r="B713" s="26"/>
      <c r="C713" s="26"/>
      <c r="D713" s="26"/>
      <c r="E713" s="2"/>
      <c r="F713" s="2"/>
      <c r="G713" s="2"/>
      <c r="H713" s="2"/>
      <c r="I713" s="2"/>
      <c r="J713" s="2"/>
      <c r="K713" s="2"/>
      <c r="L713" s="2"/>
      <c r="M713" s="2"/>
      <c r="N713" s="2"/>
      <c r="O713" s="2"/>
      <c r="P713" s="2"/>
      <c r="Q713" s="2"/>
      <c r="R713" s="2"/>
      <c r="S713" s="2"/>
      <c r="T713" s="2"/>
      <c r="U713" s="2"/>
      <c r="V713" s="2"/>
      <c r="W713" s="2"/>
      <c r="X713" s="2"/>
      <c r="Y713" s="2"/>
      <c r="Z713" s="2"/>
      <c r="AA713" s="2"/>
    </row>
    <row r="714" spans="1:27" ht="18.600000000000001">
      <c r="A714" s="28"/>
      <c r="B714" s="26"/>
      <c r="C714" s="26"/>
      <c r="D714" s="26"/>
      <c r="E714" s="2"/>
      <c r="F714" s="2"/>
      <c r="G714" s="2"/>
      <c r="H714" s="2"/>
      <c r="I714" s="2"/>
      <c r="J714" s="2"/>
      <c r="K714" s="2"/>
      <c r="L714" s="2"/>
      <c r="M714" s="2"/>
      <c r="N714" s="2"/>
      <c r="O714" s="2"/>
      <c r="P714" s="2"/>
      <c r="Q714" s="2"/>
      <c r="R714" s="2"/>
      <c r="S714" s="2"/>
      <c r="T714" s="2"/>
      <c r="U714" s="2"/>
      <c r="V714" s="2"/>
      <c r="W714" s="2"/>
      <c r="X714" s="2"/>
      <c r="Y714" s="2"/>
      <c r="Z714" s="2"/>
      <c r="AA714" s="2"/>
    </row>
    <row r="715" spans="1:27" ht="18.600000000000001">
      <c r="A715" s="28"/>
      <c r="B715" s="26"/>
      <c r="C715" s="26"/>
      <c r="D715" s="26"/>
      <c r="E715" s="2"/>
      <c r="F715" s="2"/>
      <c r="G715" s="2"/>
      <c r="H715" s="2"/>
      <c r="I715" s="2"/>
      <c r="J715" s="2"/>
      <c r="K715" s="2"/>
      <c r="L715" s="2"/>
      <c r="M715" s="2"/>
      <c r="N715" s="2"/>
      <c r="O715" s="2"/>
      <c r="P715" s="2"/>
      <c r="Q715" s="2"/>
      <c r="R715" s="2"/>
      <c r="S715" s="2"/>
      <c r="T715" s="2"/>
      <c r="U715" s="2"/>
      <c r="V715" s="2"/>
      <c r="W715" s="2"/>
      <c r="X715" s="2"/>
      <c r="Y715" s="2"/>
      <c r="Z715" s="2"/>
      <c r="AA715" s="2"/>
    </row>
    <row r="716" spans="1:27" ht="18.600000000000001">
      <c r="A716" s="28"/>
      <c r="B716" s="26"/>
      <c r="C716" s="26"/>
      <c r="D716" s="26"/>
      <c r="E716" s="2"/>
      <c r="F716" s="2"/>
      <c r="G716" s="2"/>
      <c r="H716" s="2"/>
      <c r="I716" s="2"/>
      <c r="J716" s="2"/>
      <c r="K716" s="2"/>
      <c r="L716" s="2"/>
      <c r="M716" s="2"/>
      <c r="N716" s="2"/>
      <c r="O716" s="2"/>
      <c r="P716" s="2"/>
      <c r="Q716" s="2"/>
      <c r="R716" s="2"/>
      <c r="S716" s="2"/>
      <c r="T716" s="2"/>
      <c r="U716" s="2"/>
      <c r="V716" s="2"/>
      <c r="W716" s="2"/>
      <c r="X716" s="2"/>
      <c r="Y716" s="2"/>
      <c r="Z716" s="2"/>
      <c r="AA716" s="2"/>
    </row>
    <row r="717" spans="1:27" ht="18.600000000000001">
      <c r="A717" s="28"/>
      <c r="B717" s="26"/>
      <c r="C717" s="26"/>
      <c r="D717" s="26"/>
      <c r="E717" s="2"/>
      <c r="F717" s="2"/>
      <c r="G717" s="2"/>
      <c r="H717" s="2"/>
      <c r="I717" s="2"/>
      <c r="J717" s="2"/>
      <c r="K717" s="2"/>
      <c r="L717" s="2"/>
      <c r="M717" s="2"/>
      <c r="N717" s="2"/>
      <c r="O717" s="2"/>
      <c r="P717" s="2"/>
      <c r="Q717" s="2"/>
      <c r="R717" s="2"/>
      <c r="S717" s="2"/>
      <c r="T717" s="2"/>
      <c r="U717" s="2"/>
      <c r="V717" s="2"/>
      <c r="W717" s="2"/>
      <c r="X717" s="2"/>
      <c r="Y717" s="2"/>
      <c r="Z717" s="2"/>
      <c r="AA717" s="2"/>
    </row>
    <row r="718" spans="1:27" ht="18.600000000000001">
      <c r="A718" s="28"/>
      <c r="B718" s="26"/>
      <c r="C718" s="26"/>
      <c r="D718" s="26"/>
      <c r="E718" s="2"/>
      <c r="F718" s="2"/>
      <c r="G718" s="2"/>
      <c r="H718" s="2"/>
      <c r="I718" s="2"/>
      <c r="J718" s="2"/>
      <c r="K718" s="2"/>
      <c r="L718" s="2"/>
      <c r="M718" s="2"/>
      <c r="N718" s="2"/>
      <c r="O718" s="2"/>
      <c r="P718" s="2"/>
      <c r="Q718" s="2"/>
      <c r="R718" s="2"/>
      <c r="S718" s="2"/>
      <c r="T718" s="2"/>
      <c r="U718" s="2"/>
      <c r="V718" s="2"/>
      <c r="W718" s="2"/>
      <c r="X718" s="2"/>
      <c r="Y718" s="2"/>
      <c r="Z718" s="2"/>
      <c r="AA718" s="2"/>
    </row>
    <row r="719" spans="1:27" ht="18.600000000000001">
      <c r="A719" s="28"/>
      <c r="B719" s="26"/>
      <c r="C719" s="26"/>
      <c r="D719" s="26"/>
      <c r="E719" s="2"/>
      <c r="F719" s="2"/>
      <c r="G719" s="2"/>
      <c r="H719" s="2"/>
      <c r="I719" s="2"/>
      <c r="J719" s="2"/>
      <c r="K719" s="2"/>
      <c r="L719" s="2"/>
      <c r="M719" s="2"/>
      <c r="N719" s="2"/>
      <c r="O719" s="2"/>
      <c r="P719" s="2"/>
      <c r="Q719" s="2"/>
      <c r="R719" s="2"/>
      <c r="S719" s="2"/>
      <c r="T719" s="2"/>
      <c r="U719" s="2"/>
      <c r="V719" s="2"/>
      <c r="W719" s="2"/>
      <c r="X719" s="2"/>
      <c r="Y719" s="2"/>
      <c r="Z719" s="2"/>
      <c r="AA719" s="2"/>
    </row>
    <row r="720" spans="1:27" ht="18.600000000000001">
      <c r="A720" s="28"/>
      <c r="B720" s="26"/>
      <c r="C720" s="26"/>
      <c r="D720" s="26"/>
      <c r="E720" s="2"/>
      <c r="F720" s="2"/>
      <c r="G720" s="2"/>
      <c r="H720" s="2"/>
      <c r="I720" s="2"/>
      <c r="J720" s="2"/>
      <c r="K720" s="2"/>
      <c r="L720" s="2"/>
      <c r="M720" s="2"/>
      <c r="N720" s="2"/>
      <c r="O720" s="2"/>
      <c r="P720" s="2"/>
      <c r="Q720" s="2"/>
      <c r="R720" s="2"/>
      <c r="S720" s="2"/>
      <c r="T720" s="2"/>
      <c r="U720" s="2"/>
      <c r="V720" s="2"/>
      <c r="W720" s="2"/>
      <c r="X720" s="2"/>
      <c r="Y720" s="2"/>
      <c r="Z720" s="2"/>
      <c r="AA720" s="2"/>
    </row>
    <row r="721" spans="1:27" ht="18.600000000000001">
      <c r="A721" s="28"/>
      <c r="B721" s="26"/>
      <c r="C721" s="26"/>
      <c r="D721" s="26"/>
      <c r="E721" s="2"/>
      <c r="F721" s="2"/>
      <c r="G721" s="2"/>
      <c r="H721" s="2"/>
      <c r="I721" s="2"/>
      <c r="J721" s="2"/>
      <c r="K721" s="2"/>
      <c r="L721" s="2"/>
      <c r="M721" s="2"/>
      <c r="N721" s="2"/>
      <c r="O721" s="2"/>
      <c r="P721" s="2"/>
      <c r="Q721" s="2"/>
      <c r="R721" s="2"/>
      <c r="S721" s="2"/>
      <c r="T721" s="2"/>
      <c r="U721" s="2"/>
      <c r="V721" s="2"/>
      <c r="W721" s="2"/>
      <c r="X721" s="2"/>
      <c r="Y721" s="2"/>
      <c r="Z721" s="2"/>
      <c r="AA721" s="2"/>
    </row>
    <row r="722" spans="1:27" ht="18.600000000000001">
      <c r="A722" s="28"/>
      <c r="B722" s="26"/>
      <c r="C722" s="26"/>
      <c r="D722" s="26"/>
      <c r="E722" s="2"/>
      <c r="F722" s="2"/>
      <c r="G722" s="2"/>
      <c r="H722" s="2"/>
      <c r="I722" s="2"/>
      <c r="J722" s="2"/>
      <c r="K722" s="2"/>
      <c r="L722" s="2"/>
      <c r="M722" s="2"/>
      <c r="N722" s="2"/>
      <c r="O722" s="2"/>
      <c r="P722" s="2"/>
      <c r="Q722" s="2"/>
      <c r="R722" s="2"/>
      <c r="S722" s="2"/>
      <c r="T722" s="2"/>
      <c r="U722" s="2"/>
      <c r="V722" s="2"/>
      <c r="W722" s="2"/>
      <c r="X722" s="2"/>
      <c r="Y722" s="2"/>
      <c r="Z722" s="2"/>
      <c r="AA722" s="2"/>
    </row>
    <row r="723" spans="1:27" ht="18.600000000000001">
      <c r="A723" s="28"/>
      <c r="B723" s="26"/>
      <c r="C723" s="26"/>
      <c r="D723" s="26"/>
      <c r="E723" s="2"/>
      <c r="F723" s="2"/>
      <c r="G723" s="2"/>
      <c r="H723" s="2"/>
      <c r="I723" s="2"/>
      <c r="J723" s="2"/>
      <c r="K723" s="2"/>
      <c r="L723" s="2"/>
      <c r="M723" s="2"/>
      <c r="N723" s="2"/>
      <c r="O723" s="2"/>
      <c r="P723" s="2"/>
      <c r="Q723" s="2"/>
      <c r="R723" s="2"/>
      <c r="S723" s="2"/>
      <c r="T723" s="2"/>
      <c r="U723" s="2"/>
      <c r="V723" s="2"/>
      <c r="W723" s="2"/>
      <c r="X723" s="2"/>
      <c r="Y723" s="2"/>
      <c r="Z723" s="2"/>
      <c r="AA723" s="2"/>
    </row>
    <row r="724" spans="1:27" ht="18.600000000000001">
      <c r="A724" s="28"/>
      <c r="B724" s="26"/>
      <c r="C724" s="26"/>
      <c r="D724" s="26"/>
      <c r="E724" s="2"/>
      <c r="F724" s="2"/>
      <c r="G724" s="2"/>
      <c r="H724" s="2"/>
      <c r="I724" s="2"/>
      <c r="J724" s="2"/>
      <c r="K724" s="2"/>
      <c r="L724" s="2"/>
      <c r="M724" s="2"/>
      <c r="N724" s="2"/>
      <c r="O724" s="2"/>
      <c r="P724" s="2"/>
      <c r="Q724" s="2"/>
      <c r="R724" s="2"/>
      <c r="S724" s="2"/>
      <c r="T724" s="2"/>
      <c r="U724" s="2"/>
      <c r="V724" s="2"/>
      <c r="W724" s="2"/>
      <c r="X724" s="2"/>
      <c r="Y724" s="2"/>
      <c r="Z724" s="2"/>
      <c r="AA724" s="2"/>
    </row>
    <row r="725" spans="1:27" ht="18.600000000000001">
      <c r="A725" s="28"/>
      <c r="B725" s="26"/>
      <c r="C725" s="26"/>
      <c r="D725" s="26"/>
      <c r="E725" s="2"/>
      <c r="F725" s="2"/>
      <c r="G725" s="2"/>
      <c r="H725" s="2"/>
      <c r="I725" s="2"/>
      <c r="J725" s="2"/>
      <c r="K725" s="2"/>
      <c r="L725" s="2"/>
      <c r="M725" s="2"/>
      <c r="N725" s="2"/>
      <c r="O725" s="2"/>
      <c r="P725" s="2"/>
      <c r="Q725" s="2"/>
      <c r="R725" s="2"/>
      <c r="S725" s="2"/>
      <c r="T725" s="2"/>
      <c r="U725" s="2"/>
      <c r="V725" s="2"/>
      <c r="W725" s="2"/>
      <c r="X725" s="2"/>
      <c r="Y725" s="2"/>
      <c r="Z725" s="2"/>
      <c r="AA725" s="2"/>
    </row>
    <row r="726" spans="1:27" ht="18.600000000000001">
      <c r="A726" s="28"/>
      <c r="B726" s="26"/>
      <c r="C726" s="26"/>
      <c r="D726" s="26"/>
      <c r="E726" s="2"/>
      <c r="F726" s="2"/>
      <c r="G726" s="2"/>
      <c r="H726" s="2"/>
      <c r="I726" s="2"/>
      <c r="J726" s="2"/>
      <c r="K726" s="2"/>
      <c r="L726" s="2"/>
      <c r="M726" s="2"/>
      <c r="N726" s="2"/>
      <c r="O726" s="2"/>
      <c r="P726" s="2"/>
      <c r="Q726" s="2"/>
      <c r="R726" s="2"/>
      <c r="S726" s="2"/>
      <c r="T726" s="2"/>
      <c r="U726" s="2"/>
      <c r="V726" s="2"/>
      <c r="W726" s="2"/>
      <c r="X726" s="2"/>
      <c r="Y726" s="2"/>
      <c r="Z726" s="2"/>
      <c r="AA726" s="2"/>
    </row>
    <row r="727" spans="1:27" ht="18.600000000000001">
      <c r="A727" s="28"/>
      <c r="B727" s="26"/>
      <c r="C727" s="26"/>
      <c r="D727" s="26"/>
      <c r="E727" s="2"/>
      <c r="F727" s="2"/>
      <c r="G727" s="2"/>
      <c r="H727" s="2"/>
      <c r="I727" s="2"/>
      <c r="J727" s="2"/>
      <c r="K727" s="2"/>
      <c r="L727" s="2"/>
      <c r="M727" s="2"/>
      <c r="N727" s="2"/>
      <c r="O727" s="2"/>
      <c r="P727" s="2"/>
      <c r="Q727" s="2"/>
      <c r="R727" s="2"/>
      <c r="S727" s="2"/>
      <c r="T727" s="2"/>
      <c r="U727" s="2"/>
      <c r="V727" s="2"/>
      <c r="W727" s="2"/>
      <c r="X727" s="2"/>
      <c r="Y727" s="2"/>
      <c r="Z727" s="2"/>
      <c r="AA727" s="2"/>
    </row>
    <row r="728" spans="1:27" ht="18.600000000000001">
      <c r="A728" s="28"/>
      <c r="B728" s="26"/>
      <c r="C728" s="26"/>
      <c r="D728" s="26"/>
      <c r="E728" s="2"/>
      <c r="F728" s="2"/>
      <c r="G728" s="2"/>
      <c r="H728" s="2"/>
      <c r="I728" s="2"/>
      <c r="J728" s="2"/>
      <c r="K728" s="2"/>
      <c r="L728" s="2"/>
      <c r="M728" s="2"/>
      <c r="N728" s="2"/>
      <c r="O728" s="2"/>
      <c r="P728" s="2"/>
      <c r="Q728" s="2"/>
      <c r="R728" s="2"/>
      <c r="S728" s="2"/>
      <c r="T728" s="2"/>
      <c r="U728" s="2"/>
      <c r="V728" s="2"/>
      <c r="W728" s="2"/>
      <c r="X728" s="2"/>
      <c r="Y728" s="2"/>
      <c r="Z728" s="2"/>
      <c r="AA728" s="2"/>
    </row>
    <row r="729" spans="1:27" ht="18.600000000000001">
      <c r="A729" s="28"/>
      <c r="B729" s="26"/>
      <c r="C729" s="26"/>
      <c r="D729" s="26"/>
      <c r="E729" s="2"/>
      <c r="F729" s="2"/>
      <c r="G729" s="2"/>
      <c r="H729" s="2"/>
      <c r="I729" s="2"/>
      <c r="J729" s="2"/>
      <c r="K729" s="2"/>
      <c r="L729" s="2"/>
      <c r="M729" s="2"/>
      <c r="N729" s="2"/>
      <c r="O729" s="2"/>
      <c r="P729" s="2"/>
      <c r="Q729" s="2"/>
      <c r="R729" s="2"/>
      <c r="S729" s="2"/>
      <c r="T729" s="2"/>
      <c r="U729" s="2"/>
      <c r="V729" s="2"/>
      <c r="W729" s="2"/>
      <c r="X729" s="2"/>
      <c r="Y729" s="2"/>
      <c r="Z729" s="2"/>
      <c r="AA729" s="2"/>
    </row>
    <row r="730" spans="1:27" ht="18.600000000000001">
      <c r="A730" s="28"/>
      <c r="B730" s="26"/>
      <c r="C730" s="26"/>
      <c r="D730" s="26"/>
      <c r="E730" s="2"/>
      <c r="F730" s="2"/>
      <c r="G730" s="2"/>
      <c r="H730" s="2"/>
      <c r="I730" s="2"/>
      <c r="J730" s="2"/>
      <c r="K730" s="2"/>
      <c r="L730" s="2"/>
      <c r="M730" s="2"/>
      <c r="N730" s="2"/>
      <c r="O730" s="2"/>
      <c r="P730" s="2"/>
      <c r="Q730" s="2"/>
      <c r="R730" s="2"/>
      <c r="S730" s="2"/>
      <c r="T730" s="2"/>
      <c r="U730" s="2"/>
      <c r="V730" s="2"/>
      <c r="W730" s="2"/>
      <c r="X730" s="2"/>
      <c r="Y730" s="2"/>
      <c r="Z730" s="2"/>
      <c r="AA730" s="2"/>
    </row>
    <row r="731" spans="1:27" ht="18.600000000000001">
      <c r="A731" s="28"/>
      <c r="B731" s="26"/>
      <c r="C731" s="26"/>
      <c r="D731" s="26"/>
      <c r="E731" s="2"/>
      <c r="F731" s="2"/>
      <c r="G731" s="2"/>
      <c r="H731" s="2"/>
      <c r="I731" s="2"/>
      <c r="J731" s="2"/>
      <c r="K731" s="2"/>
      <c r="L731" s="2"/>
      <c r="M731" s="2"/>
      <c r="N731" s="2"/>
      <c r="O731" s="2"/>
      <c r="P731" s="2"/>
      <c r="Q731" s="2"/>
      <c r="R731" s="2"/>
      <c r="S731" s="2"/>
      <c r="T731" s="2"/>
      <c r="U731" s="2"/>
      <c r="V731" s="2"/>
      <c r="W731" s="2"/>
      <c r="X731" s="2"/>
      <c r="Y731" s="2"/>
      <c r="Z731" s="2"/>
      <c r="AA731" s="2"/>
    </row>
    <row r="732" spans="1:27" ht="18.600000000000001">
      <c r="A732" s="28"/>
      <c r="B732" s="26"/>
      <c r="C732" s="26"/>
      <c r="D732" s="26"/>
      <c r="E732" s="2"/>
      <c r="F732" s="2"/>
      <c r="G732" s="2"/>
      <c r="H732" s="2"/>
      <c r="I732" s="2"/>
      <c r="J732" s="2"/>
      <c r="K732" s="2"/>
      <c r="L732" s="2"/>
      <c r="M732" s="2"/>
      <c r="N732" s="2"/>
      <c r="O732" s="2"/>
      <c r="P732" s="2"/>
      <c r="Q732" s="2"/>
      <c r="R732" s="2"/>
      <c r="S732" s="2"/>
      <c r="T732" s="2"/>
      <c r="U732" s="2"/>
      <c r="V732" s="2"/>
      <c r="W732" s="2"/>
      <c r="X732" s="2"/>
      <c r="Y732" s="2"/>
      <c r="Z732" s="2"/>
      <c r="AA732" s="2"/>
    </row>
    <row r="733" spans="1:27" ht="18.600000000000001">
      <c r="A733" s="28"/>
      <c r="B733" s="26"/>
      <c r="C733" s="26"/>
      <c r="D733" s="26"/>
      <c r="E733" s="2"/>
      <c r="F733" s="2"/>
      <c r="G733" s="2"/>
      <c r="H733" s="2"/>
      <c r="I733" s="2"/>
      <c r="J733" s="2"/>
      <c r="K733" s="2"/>
      <c r="L733" s="2"/>
      <c r="M733" s="2"/>
      <c r="N733" s="2"/>
      <c r="O733" s="2"/>
      <c r="P733" s="2"/>
      <c r="Q733" s="2"/>
      <c r="R733" s="2"/>
      <c r="S733" s="2"/>
      <c r="T733" s="2"/>
      <c r="U733" s="2"/>
      <c r="V733" s="2"/>
      <c r="W733" s="2"/>
      <c r="X733" s="2"/>
      <c r="Y733" s="2"/>
      <c r="Z733" s="2"/>
      <c r="AA733" s="2"/>
    </row>
    <row r="734" spans="1:27" ht="18.600000000000001">
      <c r="A734" s="28"/>
      <c r="B734" s="26"/>
      <c r="C734" s="26"/>
      <c r="D734" s="26"/>
      <c r="E734" s="2"/>
      <c r="F734" s="2"/>
      <c r="G734" s="2"/>
      <c r="H734" s="2"/>
      <c r="I734" s="2"/>
      <c r="J734" s="2"/>
      <c r="K734" s="2"/>
      <c r="L734" s="2"/>
      <c r="M734" s="2"/>
      <c r="N734" s="2"/>
      <c r="O734" s="2"/>
      <c r="P734" s="2"/>
      <c r="Q734" s="2"/>
      <c r="R734" s="2"/>
      <c r="S734" s="2"/>
      <c r="T734" s="2"/>
      <c r="U734" s="2"/>
      <c r="V734" s="2"/>
      <c r="W734" s="2"/>
      <c r="X734" s="2"/>
      <c r="Y734" s="2"/>
      <c r="Z734" s="2"/>
      <c r="AA734" s="2"/>
    </row>
    <row r="735" spans="1:27" ht="18.600000000000001">
      <c r="A735" s="28"/>
      <c r="B735" s="26"/>
      <c r="C735" s="26"/>
      <c r="D735" s="26"/>
      <c r="E735" s="2"/>
      <c r="F735" s="2"/>
      <c r="G735" s="2"/>
      <c r="H735" s="2"/>
      <c r="I735" s="2"/>
      <c r="J735" s="2"/>
      <c r="K735" s="2"/>
      <c r="L735" s="2"/>
      <c r="M735" s="2"/>
      <c r="N735" s="2"/>
      <c r="O735" s="2"/>
      <c r="P735" s="2"/>
      <c r="Q735" s="2"/>
      <c r="R735" s="2"/>
      <c r="S735" s="2"/>
      <c r="T735" s="2"/>
      <c r="U735" s="2"/>
      <c r="V735" s="2"/>
      <c r="W735" s="2"/>
      <c r="X735" s="2"/>
      <c r="Y735" s="2"/>
      <c r="Z735" s="2"/>
      <c r="AA735" s="2"/>
    </row>
    <row r="736" spans="1:27" ht="18.600000000000001">
      <c r="A736" s="28"/>
      <c r="B736" s="26"/>
      <c r="C736" s="26"/>
      <c r="D736" s="26"/>
      <c r="E736" s="2"/>
      <c r="F736" s="2"/>
      <c r="G736" s="2"/>
      <c r="H736" s="2"/>
      <c r="I736" s="2"/>
      <c r="J736" s="2"/>
      <c r="K736" s="2"/>
      <c r="L736" s="2"/>
      <c r="M736" s="2"/>
      <c r="N736" s="2"/>
      <c r="O736" s="2"/>
      <c r="P736" s="2"/>
      <c r="Q736" s="2"/>
      <c r="R736" s="2"/>
      <c r="S736" s="2"/>
      <c r="T736" s="2"/>
      <c r="U736" s="2"/>
      <c r="V736" s="2"/>
      <c r="W736" s="2"/>
      <c r="X736" s="2"/>
      <c r="Y736" s="2"/>
      <c r="Z736" s="2"/>
      <c r="AA736" s="2"/>
    </row>
    <row r="737" spans="1:27" ht="18.600000000000001">
      <c r="A737" s="28"/>
      <c r="B737" s="26"/>
      <c r="C737" s="26"/>
      <c r="D737" s="26"/>
      <c r="E737" s="2"/>
      <c r="F737" s="2"/>
      <c r="G737" s="2"/>
      <c r="H737" s="2"/>
      <c r="I737" s="2"/>
      <c r="J737" s="2"/>
      <c r="K737" s="2"/>
      <c r="L737" s="2"/>
      <c r="M737" s="2"/>
      <c r="N737" s="2"/>
      <c r="O737" s="2"/>
      <c r="P737" s="2"/>
      <c r="Q737" s="2"/>
      <c r="R737" s="2"/>
      <c r="S737" s="2"/>
      <c r="T737" s="2"/>
      <c r="U737" s="2"/>
      <c r="V737" s="2"/>
      <c r="W737" s="2"/>
      <c r="X737" s="2"/>
      <c r="Y737" s="2"/>
      <c r="Z737" s="2"/>
      <c r="AA737" s="2"/>
    </row>
    <row r="738" spans="1:27" ht="18.600000000000001">
      <c r="A738" s="28"/>
      <c r="B738" s="26"/>
      <c r="C738" s="26"/>
      <c r="D738" s="26"/>
      <c r="E738" s="2"/>
      <c r="F738" s="2"/>
      <c r="G738" s="2"/>
      <c r="H738" s="2"/>
      <c r="I738" s="2"/>
      <c r="J738" s="2"/>
      <c r="K738" s="2"/>
      <c r="L738" s="2"/>
      <c r="M738" s="2"/>
      <c r="N738" s="2"/>
      <c r="O738" s="2"/>
      <c r="P738" s="2"/>
      <c r="Q738" s="2"/>
      <c r="R738" s="2"/>
      <c r="S738" s="2"/>
      <c r="T738" s="2"/>
      <c r="U738" s="2"/>
      <c r="V738" s="2"/>
      <c r="W738" s="2"/>
      <c r="X738" s="2"/>
      <c r="Y738" s="2"/>
      <c r="Z738" s="2"/>
      <c r="AA738" s="2"/>
    </row>
    <row r="739" spans="1:27" ht="18.600000000000001">
      <c r="A739" s="28"/>
      <c r="B739" s="26"/>
      <c r="C739" s="26"/>
      <c r="D739" s="26"/>
      <c r="E739" s="2"/>
      <c r="F739" s="2"/>
      <c r="G739" s="2"/>
      <c r="H739" s="2"/>
      <c r="I739" s="2"/>
      <c r="J739" s="2"/>
      <c r="K739" s="2"/>
      <c r="L739" s="2"/>
      <c r="M739" s="2"/>
      <c r="N739" s="2"/>
      <c r="O739" s="2"/>
      <c r="P739" s="2"/>
      <c r="Q739" s="2"/>
      <c r="R739" s="2"/>
      <c r="S739" s="2"/>
      <c r="T739" s="2"/>
      <c r="U739" s="2"/>
      <c r="V739" s="2"/>
      <c r="W739" s="2"/>
      <c r="X739" s="2"/>
      <c r="Y739" s="2"/>
      <c r="Z739" s="2"/>
      <c r="AA739" s="2"/>
    </row>
    <row r="740" spans="1:27" ht="18.600000000000001">
      <c r="A740" s="28"/>
      <c r="B740" s="26"/>
      <c r="C740" s="26"/>
      <c r="D740" s="26"/>
      <c r="E740" s="2"/>
      <c r="F740" s="2"/>
      <c r="G740" s="2"/>
      <c r="H740" s="2"/>
      <c r="I740" s="2"/>
      <c r="J740" s="2"/>
      <c r="K740" s="2"/>
      <c r="L740" s="2"/>
      <c r="M740" s="2"/>
      <c r="N740" s="2"/>
      <c r="O740" s="2"/>
      <c r="P740" s="2"/>
      <c r="Q740" s="2"/>
      <c r="R740" s="2"/>
      <c r="S740" s="2"/>
      <c r="T740" s="2"/>
      <c r="U740" s="2"/>
      <c r="V740" s="2"/>
      <c r="W740" s="2"/>
      <c r="X740" s="2"/>
      <c r="Y740" s="2"/>
      <c r="Z740" s="2"/>
      <c r="AA740" s="2"/>
    </row>
    <row r="741" spans="1:27" ht="18.600000000000001">
      <c r="A741" s="28"/>
      <c r="B741" s="26"/>
      <c r="C741" s="26"/>
      <c r="D741" s="26"/>
      <c r="E741" s="2"/>
      <c r="F741" s="2"/>
      <c r="G741" s="2"/>
      <c r="H741" s="2"/>
      <c r="I741" s="2"/>
      <c r="J741" s="2"/>
      <c r="K741" s="2"/>
      <c r="L741" s="2"/>
      <c r="M741" s="2"/>
      <c r="N741" s="2"/>
      <c r="O741" s="2"/>
      <c r="P741" s="2"/>
      <c r="Q741" s="2"/>
      <c r="R741" s="2"/>
      <c r="S741" s="2"/>
      <c r="T741" s="2"/>
      <c r="U741" s="2"/>
      <c r="V741" s="2"/>
      <c r="W741" s="2"/>
      <c r="X741" s="2"/>
      <c r="Y741" s="2"/>
      <c r="Z741" s="2"/>
      <c r="AA741" s="2"/>
    </row>
    <row r="742" spans="1:27" ht="18.600000000000001">
      <c r="A742" s="28"/>
      <c r="B742" s="26"/>
      <c r="C742" s="26"/>
      <c r="D742" s="26"/>
      <c r="E742" s="2"/>
      <c r="F742" s="2"/>
      <c r="G742" s="2"/>
      <c r="H742" s="2"/>
      <c r="I742" s="2"/>
      <c r="J742" s="2"/>
      <c r="K742" s="2"/>
      <c r="L742" s="2"/>
      <c r="M742" s="2"/>
      <c r="N742" s="2"/>
      <c r="O742" s="2"/>
      <c r="P742" s="2"/>
      <c r="Q742" s="2"/>
      <c r="R742" s="2"/>
      <c r="S742" s="2"/>
      <c r="T742" s="2"/>
      <c r="U742" s="2"/>
      <c r="V742" s="2"/>
      <c r="W742" s="2"/>
      <c r="X742" s="2"/>
      <c r="Y742" s="2"/>
      <c r="Z742" s="2"/>
      <c r="AA742" s="2"/>
    </row>
    <row r="743" spans="1:27" ht="18.600000000000001">
      <c r="A743" s="28"/>
      <c r="B743" s="26"/>
      <c r="C743" s="26"/>
      <c r="D743" s="26"/>
      <c r="E743" s="2"/>
      <c r="F743" s="2"/>
      <c r="G743" s="2"/>
      <c r="H743" s="2"/>
      <c r="I743" s="2"/>
      <c r="J743" s="2"/>
      <c r="K743" s="2"/>
      <c r="L743" s="2"/>
      <c r="M743" s="2"/>
      <c r="N743" s="2"/>
      <c r="O743" s="2"/>
      <c r="P743" s="2"/>
      <c r="Q743" s="2"/>
      <c r="R743" s="2"/>
      <c r="S743" s="2"/>
      <c r="T743" s="2"/>
      <c r="U743" s="2"/>
      <c r="V743" s="2"/>
      <c r="W743" s="2"/>
      <c r="X743" s="2"/>
      <c r="Y743" s="2"/>
      <c r="Z743" s="2"/>
      <c r="AA743" s="2"/>
    </row>
    <row r="744" spans="1:27" ht="18.600000000000001">
      <c r="A744" s="28"/>
      <c r="B744" s="26"/>
      <c r="C744" s="26"/>
      <c r="D744" s="26"/>
      <c r="E744" s="2"/>
      <c r="F744" s="2"/>
      <c r="G744" s="2"/>
      <c r="H744" s="2"/>
      <c r="I744" s="2"/>
      <c r="J744" s="2"/>
      <c r="K744" s="2"/>
      <c r="L744" s="2"/>
      <c r="M744" s="2"/>
      <c r="N744" s="2"/>
      <c r="O744" s="2"/>
      <c r="P744" s="2"/>
      <c r="Q744" s="2"/>
      <c r="R744" s="2"/>
      <c r="S744" s="2"/>
      <c r="T744" s="2"/>
      <c r="U744" s="2"/>
      <c r="V744" s="2"/>
      <c r="W744" s="2"/>
      <c r="X744" s="2"/>
      <c r="Y744" s="2"/>
      <c r="Z744" s="2"/>
      <c r="AA744" s="2"/>
    </row>
    <row r="745" spans="1:27" ht="18.600000000000001">
      <c r="A745" s="28"/>
      <c r="B745" s="26"/>
      <c r="C745" s="26"/>
      <c r="D745" s="26"/>
      <c r="E745" s="2"/>
      <c r="F745" s="2"/>
      <c r="G745" s="2"/>
      <c r="H745" s="2"/>
      <c r="I745" s="2"/>
      <c r="J745" s="2"/>
      <c r="K745" s="2"/>
      <c r="L745" s="2"/>
      <c r="M745" s="2"/>
      <c r="N745" s="2"/>
      <c r="O745" s="2"/>
      <c r="P745" s="2"/>
      <c r="Q745" s="2"/>
      <c r="R745" s="2"/>
      <c r="S745" s="2"/>
      <c r="T745" s="2"/>
      <c r="U745" s="2"/>
      <c r="V745" s="2"/>
      <c r="W745" s="2"/>
      <c r="X745" s="2"/>
      <c r="Y745" s="2"/>
      <c r="Z745" s="2"/>
      <c r="AA745" s="2"/>
    </row>
    <row r="746" spans="1:27" ht="18.600000000000001">
      <c r="A746" s="28"/>
      <c r="B746" s="26"/>
      <c r="C746" s="26"/>
      <c r="D746" s="26"/>
      <c r="E746" s="2"/>
      <c r="F746" s="2"/>
      <c r="G746" s="2"/>
      <c r="H746" s="2"/>
      <c r="I746" s="2"/>
      <c r="J746" s="2"/>
      <c r="K746" s="2"/>
      <c r="L746" s="2"/>
      <c r="M746" s="2"/>
      <c r="N746" s="2"/>
      <c r="O746" s="2"/>
      <c r="P746" s="2"/>
      <c r="Q746" s="2"/>
      <c r="R746" s="2"/>
      <c r="S746" s="2"/>
      <c r="T746" s="2"/>
      <c r="U746" s="2"/>
      <c r="V746" s="2"/>
      <c r="W746" s="2"/>
      <c r="X746" s="2"/>
      <c r="Y746" s="2"/>
      <c r="Z746" s="2"/>
      <c r="AA746" s="2"/>
    </row>
    <row r="747" spans="1:27" ht="18.600000000000001">
      <c r="A747" s="28"/>
      <c r="B747" s="26"/>
      <c r="C747" s="26"/>
      <c r="D747" s="26"/>
      <c r="E747" s="2"/>
      <c r="F747" s="2"/>
      <c r="G747" s="2"/>
      <c r="H747" s="2"/>
      <c r="I747" s="2"/>
      <c r="J747" s="2"/>
      <c r="K747" s="2"/>
      <c r="L747" s="2"/>
      <c r="M747" s="2"/>
      <c r="N747" s="2"/>
      <c r="O747" s="2"/>
      <c r="P747" s="2"/>
      <c r="Q747" s="2"/>
      <c r="R747" s="2"/>
      <c r="S747" s="2"/>
      <c r="T747" s="2"/>
      <c r="U747" s="2"/>
      <c r="V747" s="2"/>
      <c r="W747" s="2"/>
      <c r="X747" s="2"/>
      <c r="Y747" s="2"/>
      <c r="Z747" s="2"/>
      <c r="AA747" s="2"/>
    </row>
    <row r="748" spans="1:27" ht="18.600000000000001">
      <c r="A748" s="28"/>
      <c r="B748" s="26"/>
      <c r="C748" s="26"/>
      <c r="D748" s="26"/>
      <c r="E748" s="2"/>
      <c r="F748" s="2"/>
      <c r="G748" s="2"/>
      <c r="H748" s="2"/>
      <c r="I748" s="2"/>
      <c r="J748" s="2"/>
      <c r="K748" s="2"/>
      <c r="L748" s="2"/>
      <c r="M748" s="2"/>
      <c r="N748" s="2"/>
      <c r="O748" s="2"/>
      <c r="P748" s="2"/>
      <c r="Q748" s="2"/>
      <c r="R748" s="2"/>
      <c r="S748" s="2"/>
      <c r="T748" s="2"/>
      <c r="U748" s="2"/>
      <c r="V748" s="2"/>
      <c r="W748" s="2"/>
      <c r="X748" s="2"/>
      <c r="Y748" s="2"/>
      <c r="Z748" s="2"/>
      <c r="AA748" s="2"/>
    </row>
    <row r="749" spans="1:27" ht="18.600000000000001">
      <c r="A749" s="28"/>
      <c r="B749" s="26"/>
      <c r="C749" s="26"/>
      <c r="D749" s="26"/>
      <c r="E749" s="2"/>
      <c r="F749" s="2"/>
      <c r="G749" s="2"/>
      <c r="H749" s="2"/>
      <c r="I749" s="2"/>
      <c r="J749" s="2"/>
      <c r="K749" s="2"/>
      <c r="L749" s="2"/>
      <c r="M749" s="2"/>
      <c r="N749" s="2"/>
      <c r="O749" s="2"/>
      <c r="P749" s="2"/>
      <c r="Q749" s="2"/>
      <c r="R749" s="2"/>
      <c r="S749" s="2"/>
      <c r="T749" s="2"/>
      <c r="U749" s="2"/>
      <c r="V749" s="2"/>
      <c r="W749" s="2"/>
      <c r="X749" s="2"/>
      <c r="Y749" s="2"/>
      <c r="Z749" s="2"/>
      <c r="AA749" s="2"/>
    </row>
    <row r="750" spans="1:27" ht="18.600000000000001">
      <c r="A750" s="28"/>
      <c r="B750" s="26"/>
      <c r="C750" s="26"/>
      <c r="D750" s="26"/>
      <c r="E750" s="2"/>
      <c r="F750" s="2"/>
      <c r="G750" s="2"/>
      <c r="H750" s="2"/>
      <c r="I750" s="2"/>
      <c r="J750" s="2"/>
      <c r="K750" s="2"/>
      <c r="L750" s="2"/>
      <c r="M750" s="2"/>
      <c r="N750" s="2"/>
      <c r="O750" s="2"/>
      <c r="P750" s="2"/>
      <c r="Q750" s="2"/>
      <c r="R750" s="2"/>
      <c r="S750" s="2"/>
      <c r="T750" s="2"/>
      <c r="U750" s="2"/>
      <c r="V750" s="2"/>
      <c r="W750" s="2"/>
      <c r="X750" s="2"/>
      <c r="Y750" s="2"/>
      <c r="Z750" s="2"/>
      <c r="AA750" s="2"/>
    </row>
    <row r="751" spans="1:27" ht="18.600000000000001">
      <c r="A751" s="28"/>
      <c r="B751" s="26"/>
      <c r="C751" s="26"/>
      <c r="D751" s="26"/>
      <c r="E751" s="2"/>
      <c r="F751" s="2"/>
      <c r="G751" s="2"/>
      <c r="H751" s="2"/>
      <c r="I751" s="2"/>
      <c r="J751" s="2"/>
      <c r="K751" s="2"/>
      <c r="L751" s="2"/>
      <c r="M751" s="2"/>
      <c r="N751" s="2"/>
      <c r="O751" s="2"/>
      <c r="P751" s="2"/>
      <c r="Q751" s="2"/>
      <c r="R751" s="2"/>
      <c r="S751" s="2"/>
      <c r="T751" s="2"/>
      <c r="U751" s="2"/>
      <c r="V751" s="2"/>
      <c r="W751" s="2"/>
      <c r="X751" s="2"/>
      <c r="Y751" s="2"/>
      <c r="Z751" s="2"/>
      <c r="AA751" s="2"/>
    </row>
    <row r="752" spans="1:27" ht="18.600000000000001">
      <c r="A752" s="28"/>
      <c r="B752" s="26"/>
      <c r="C752" s="26"/>
      <c r="D752" s="26"/>
      <c r="E752" s="2"/>
      <c r="F752" s="2"/>
      <c r="G752" s="2"/>
      <c r="H752" s="2"/>
      <c r="I752" s="2"/>
      <c r="J752" s="2"/>
      <c r="K752" s="2"/>
      <c r="L752" s="2"/>
      <c r="M752" s="2"/>
      <c r="N752" s="2"/>
      <c r="O752" s="2"/>
      <c r="P752" s="2"/>
      <c r="Q752" s="2"/>
      <c r="R752" s="2"/>
      <c r="S752" s="2"/>
      <c r="T752" s="2"/>
      <c r="U752" s="2"/>
      <c r="V752" s="2"/>
      <c r="W752" s="2"/>
      <c r="X752" s="2"/>
      <c r="Y752" s="2"/>
      <c r="Z752" s="2"/>
      <c r="AA752" s="2"/>
    </row>
    <row r="753" spans="1:27" ht="18.600000000000001">
      <c r="A753" s="28"/>
      <c r="B753" s="26"/>
      <c r="C753" s="26"/>
      <c r="D753" s="26"/>
      <c r="E753" s="2"/>
      <c r="F753" s="2"/>
      <c r="G753" s="2"/>
      <c r="H753" s="2"/>
      <c r="I753" s="2"/>
      <c r="J753" s="2"/>
      <c r="K753" s="2"/>
      <c r="L753" s="2"/>
      <c r="M753" s="2"/>
      <c r="N753" s="2"/>
      <c r="O753" s="2"/>
      <c r="P753" s="2"/>
      <c r="Q753" s="2"/>
      <c r="R753" s="2"/>
      <c r="S753" s="2"/>
      <c r="T753" s="2"/>
      <c r="U753" s="2"/>
      <c r="V753" s="2"/>
      <c r="W753" s="2"/>
      <c r="X753" s="2"/>
      <c r="Y753" s="2"/>
      <c r="Z753" s="2"/>
      <c r="AA753" s="2"/>
    </row>
    <row r="754" spans="1:27" ht="18.600000000000001">
      <c r="A754" s="28"/>
      <c r="B754" s="26"/>
      <c r="C754" s="26"/>
      <c r="D754" s="26"/>
      <c r="E754" s="2"/>
      <c r="F754" s="2"/>
      <c r="G754" s="2"/>
      <c r="H754" s="2"/>
      <c r="I754" s="2"/>
      <c r="J754" s="2"/>
      <c r="K754" s="2"/>
      <c r="L754" s="2"/>
      <c r="M754" s="2"/>
      <c r="N754" s="2"/>
      <c r="O754" s="2"/>
      <c r="P754" s="2"/>
      <c r="Q754" s="2"/>
      <c r="R754" s="2"/>
      <c r="S754" s="2"/>
      <c r="T754" s="2"/>
      <c r="U754" s="2"/>
      <c r="V754" s="2"/>
      <c r="W754" s="2"/>
      <c r="X754" s="2"/>
      <c r="Y754" s="2"/>
      <c r="Z754" s="2"/>
      <c r="AA754" s="2"/>
    </row>
    <row r="755" spans="1:27" ht="18.600000000000001">
      <c r="A755" s="28"/>
      <c r="B755" s="26"/>
      <c r="C755" s="26"/>
      <c r="D755" s="26"/>
      <c r="E755" s="2"/>
      <c r="F755" s="2"/>
      <c r="G755" s="2"/>
      <c r="H755" s="2"/>
      <c r="I755" s="2"/>
      <c r="J755" s="2"/>
      <c r="K755" s="2"/>
      <c r="L755" s="2"/>
      <c r="M755" s="2"/>
      <c r="N755" s="2"/>
      <c r="O755" s="2"/>
      <c r="P755" s="2"/>
      <c r="Q755" s="2"/>
      <c r="R755" s="2"/>
      <c r="S755" s="2"/>
      <c r="T755" s="2"/>
      <c r="U755" s="2"/>
      <c r="V755" s="2"/>
      <c r="W755" s="2"/>
      <c r="X755" s="2"/>
      <c r="Y755" s="2"/>
      <c r="Z755" s="2"/>
      <c r="AA755" s="2"/>
    </row>
    <row r="756" spans="1:27" ht="18.600000000000001">
      <c r="A756" s="28"/>
      <c r="B756" s="26"/>
      <c r="C756" s="26"/>
      <c r="D756" s="26"/>
      <c r="E756" s="2"/>
      <c r="F756" s="2"/>
      <c r="G756" s="2"/>
      <c r="H756" s="2"/>
      <c r="I756" s="2"/>
      <c r="J756" s="2"/>
      <c r="K756" s="2"/>
      <c r="L756" s="2"/>
      <c r="M756" s="2"/>
      <c r="N756" s="2"/>
      <c r="O756" s="2"/>
      <c r="P756" s="2"/>
      <c r="Q756" s="2"/>
      <c r="R756" s="2"/>
      <c r="S756" s="2"/>
      <c r="T756" s="2"/>
      <c r="U756" s="2"/>
      <c r="V756" s="2"/>
      <c r="W756" s="2"/>
      <c r="X756" s="2"/>
      <c r="Y756" s="2"/>
      <c r="Z756" s="2"/>
      <c r="AA756" s="2"/>
    </row>
    <row r="757" spans="1:27" ht="18.600000000000001">
      <c r="A757" s="28"/>
      <c r="B757" s="26"/>
      <c r="C757" s="26"/>
      <c r="D757" s="26"/>
      <c r="E757" s="2"/>
      <c r="F757" s="2"/>
      <c r="G757" s="2"/>
      <c r="H757" s="2"/>
      <c r="I757" s="2"/>
      <c r="J757" s="2"/>
      <c r="K757" s="2"/>
      <c r="L757" s="2"/>
      <c r="M757" s="2"/>
      <c r="N757" s="2"/>
      <c r="O757" s="2"/>
      <c r="P757" s="2"/>
      <c r="Q757" s="2"/>
      <c r="R757" s="2"/>
      <c r="S757" s="2"/>
      <c r="T757" s="2"/>
      <c r="U757" s="2"/>
      <c r="V757" s="2"/>
      <c r="W757" s="2"/>
      <c r="X757" s="2"/>
      <c r="Y757" s="2"/>
      <c r="Z757" s="2"/>
      <c r="AA757" s="2"/>
    </row>
    <row r="758" spans="1:27" ht="18.600000000000001">
      <c r="A758" s="28"/>
      <c r="B758" s="26"/>
      <c r="C758" s="26"/>
      <c r="D758" s="26"/>
      <c r="E758" s="2"/>
      <c r="F758" s="2"/>
      <c r="G758" s="2"/>
      <c r="H758" s="2"/>
      <c r="I758" s="2"/>
      <c r="J758" s="2"/>
      <c r="K758" s="2"/>
      <c r="L758" s="2"/>
      <c r="M758" s="2"/>
      <c r="N758" s="2"/>
      <c r="O758" s="2"/>
      <c r="P758" s="2"/>
      <c r="Q758" s="2"/>
      <c r="R758" s="2"/>
      <c r="S758" s="2"/>
      <c r="T758" s="2"/>
      <c r="U758" s="2"/>
      <c r="V758" s="2"/>
      <c r="W758" s="2"/>
      <c r="X758" s="2"/>
      <c r="Y758" s="2"/>
      <c r="Z758" s="2"/>
      <c r="AA758" s="2"/>
    </row>
    <row r="759" spans="1:27" ht="18.600000000000001">
      <c r="A759" s="28"/>
      <c r="B759" s="26"/>
      <c r="C759" s="26"/>
      <c r="D759" s="26"/>
      <c r="E759" s="2"/>
      <c r="F759" s="2"/>
      <c r="G759" s="2"/>
      <c r="H759" s="2"/>
      <c r="I759" s="2"/>
      <c r="J759" s="2"/>
      <c r="K759" s="2"/>
      <c r="L759" s="2"/>
      <c r="M759" s="2"/>
      <c r="N759" s="2"/>
      <c r="O759" s="2"/>
      <c r="P759" s="2"/>
      <c r="Q759" s="2"/>
      <c r="R759" s="2"/>
      <c r="S759" s="2"/>
      <c r="T759" s="2"/>
      <c r="U759" s="2"/>
      <c r="V759" s="2"/>
      <c r="W759" s="2"/>
      <c r="X759" s="2"/>
      <c r="Y759" s="2"/>
      <c r="Z759" s="2"/>
      <c r="AA759" s="2"/>
    </row>
    <row r="760" spans="1:27" ht="18.600000000000001">
      <c r="A760" s="28"/>
      <c r="B760" s="26"/>
      <c r="C760" s="26"/>
      <c r="D760" s="26"/>
      <c r="E760" s="2"/>
      <c r="F760" s="2"/>
      <c r="G760" s="2"/>
      <c r="H760" s="2"/>
      <c r="I760" s="2"/>
      <c r="J760" s="2"/>
      <c r="K760" s="2"/>
      <c r="L760" s="2"/>
      <c r="M760" s="2"/>
      <c r="N760" s="2"/>
      <c r="O760" s="2"/>
      <c r="P760" s="2"/>
      <c r="Q760" s="2"/>
      <c r="R760" s="2"/>
      <c r="S760" s="2"/>
      <c r="T760" s="2"/>
      <c r="U760" s="2"/>
      <c r="V760" s="2"/>
      <c r="W760" s="2"/>
      <c r="X760" s="2"/>
      <c r="Y760" s="2"/>
      <c r="Z760" s="2"/>
      <c r="AA760" s="2"/>
    </row>
    <row r="761" spans="1:27" ht="18.600000000000001">
      <c r="A761" s="28"/>
      <c r="B761" s="26"/>
      <c r="C761" s="26"/>
      <c r="D761" s="26"/>
      <c r="E761" s="2"/>
      <c r="F761" s="2"/>
      <c r="G761" s="2"/>
      <c r="H761" s="2"/>
      <c r="I761" s="2"/>
      <c r="J761" s="2"/>
      <c r="K761" s="2"/>
      <c r="L761" s="2"/>
      <c r="M761" s="2"/>
      <c r="N761" s="2"/>
      <c r="O761" s="2"/>
      <c r="P761" s="2"/>
      <c r="Q761" s="2"/>
      <c r="R761" s="2"/>
      <c r="S761" s="2"/>
      <c r="T761" s="2"/>
      <c r="U761" s="2"/>
      <c r="V761" s="2"/>
      <c r="W761" s="2"/>
      <c r="X761" s="2"/>
      <c r="Y761" s="2"/>
      <c r="Z761" s="2"/>
      <c r="AA761" s="2"/>
    </row>
    <row r="762" spans="1:27" ht="18.600000000000001">
      <c r="A762" s="28"/>
      <c r="B762" s="26"/>
      <c r="C762" s="26"/>
      <c r="D762" s="26"/>
      <c r="E762" s="2"/>
      <c r="F762" s="2"/>
      <c r="G762" s="2"/>
      <c r="H762" s="2"/>
      <c r="I762" s="2"/>
      <c r="J762" s="2"/>
      <c r="K762" s="2"/>
      <c r="L762" s="2"/>
      <c r="M762" s="2"/>
      <c r="N762" s="2"/>
      <c r="O762" s="2"/>
      <c r="P762" s="2"/>
      <c r="Q762" s="2"/>
      <c r="R762" s="2"/>
      <c r="S762" s="2"/>
      <c r="T762" s="2"/>
      <c r="U762" s="2"/>
      <c r="V762" s="2"/>
      <c r="W762" s="2"/>
      <c r="X762" s="2"/>
      <c r="Y762" s="2"/>
      <c r="Z762" s="2"/>
      <c r="AA762" s="2"/>
    </row>
    <row r="763" spans="1:27" ht="18.600000000000001">
      <c r="A763" s="28"/>
      <c r="B763" s="26"/>
      <c r="C763" s="26"/>
      <c r="D763" s="26"/>
      <c r="E763" s="2"/>
      <c r="F763" s="2"/>
      <c r="G763" s="2"/>
      <c r="H763" s="2"/>
      <c r="I763" s="2"/>
      <c r="J763" s="2"/>
      <c r="K763" s="2"/>
      <c r="L763" s="2"/>
      <c r="M763" s="2"/>
      <c r="N763" s="2"/>
      <c r="O763" s="2"/>
      <c r="P763" s="2"/>
      <c r="Q763" s="2"/>
      <c r="R763" s="2"/>
      <c r="S763" s="2"/>
      <c r="T763" s="2"/>
      <c r="U763" s="2"/>
      <c r="V763" s="2"/>
      <c r="W763" s="2"/>
      <c r="X763" s="2"/>
      <c r="Y763" s="2"/>
      <c r="Z763" s="2"/>
      <c r="AA763" s="2"/>
    </row>
    <row r="764" spans="1:27" ht="18.600000000000001">
      <c r="A764" s="28"/>
      <c r="B764" s="26"/>
      <c r="C764" s="26"/>
      <c r="D764" s="26"/>
      <c r="E764" s="2"/>
      <c r="F764" s="2"/>
      <c r="G764" s="2"/>
      <c r="H764" s="2"/>
      <c r="I764" s="2"/>
      <c r="J764" s="2"/>
      <c r="K764" s="2"/>
      <c r="L764" s="2"/>
      <c r="M764" s="2"/>
      <c r="N764" s="2"/>
      <c r="O764" s="2"/>
      <c r="P764" s="2"/>
      <c r="Q764" s="2"/>
      <c r="R764" s="2"/>
      <c r="S764" s="2"/>
      <c r="T764" s="2"/>
      <c r="U764" s="2"/>
      <c r="V764" s="2"/>
      <c r="W764" s="2"/>
      <c r="X764" s="2"/>
      <c r="Y764" s="2"/>
      <c r="Z764" s="2"/>
      <c r="AA764" s="2"/>
    </row>
    <row r="765" spans="1:27" ht="18.600000000000001">
      <c r="A765" s="28"/>
      <c r="B765" s="26"/>
      <c r="C765" s="26"/>
      <c r="D765" s="26"/>
      <c r="E765" s="2"/>
      <c r="F765" s="2"/>
      <c r="G765" s="2"/>
      <c r="H765" s="2"/>
      <c r="I765" s="2"/>
      <c r="J765" s="2"/>
      <c r="K765" s="2"/>
      <c r="L765" s="2"/>
      <c r="M765" s="2"/>
      <c r="N765" s="2"/>
      <c r="O765" s="2"/>
      <c r="P765" s="2"/>
      <c r="Q765" s="2"/>
      <c r="R765" s="2"/>
      <c r="S765" s="2"/>
      <c r="T765" s="2"/>
      <c r="U765" s="2"/>
      <c r="V765" s="2"/>
      <c r="W765" s="2"/>
      <c r="X765" s="2"/>
      <c r="Y765" s="2"/>
      <c r="Z765" s="2"/>
      <c r="AA765" s="2"/>
    </row>
    <row r="766" spans="1:27" ht="18.600000000000001">
      <c r="A766" s="28"/>
      <c r="B766" s="26"/>
      <c r="C766" s="26"/>
      <c r="D766" s="26"/>
      <c r="E766" s="2"/>
      <c r="F766" s="2"/>
      <c r="G766" s="2"/>
      <c r="H766" s="2"/>
      <c r="I766" s="2"/>
      <c r="J766" s="2"/>
      <c r="K766" s="2"/>
      <c r="L766" s="2"/>
      <c r="M766" s="2"/>
      <c r="N766" s="2"/>
      <c r="O766" s="2"/>
      <c r="P766" s="2"/>
      <c r="Q766" s="2"/>
      <c r="R766" s="2"/>
      <c r="S766" s="2"/>
      <c r="T766" s="2"/>
      <c r="U766" s="2"/>
      <c r="V766" s="2"/>
      <c r="W766" s="2"/>
      <c r="X766" s="2"/>
      <c r="Y766" s="2"/>
      <c r="Z766" s="2"/>
      <c r="AA766" s="2"/>
    </row>
    <row r="767" spans="1:27" ht="18.600000000000001">
      <c r="A767" s="28"/>
      <c r="B767" s="26"/>
      <c r="C767" s="26"/>
      <c r="D767" s="26"/>
      <c r="E767" s="2"/>
      <c r="F767" s="2"/>
      <c r="G767" s="2"/>
      <c r="H767" s="2"/>
      <c r="I767" s="2"/>
      <c r="J767" s="2"/>
      <c r="K767" s="2"/>
      <c r="L767" s="2"/>
      <c r="M767" s="2"/>
      <c r="N767" s="2"/>
      <c r="O767" s="2"/>
      <c r="P767" s="2"/>
      <c r="Q767" s="2"/>
      <c r="R767" s="2"/>
      <c r="S767" s="2"/>
      <c r="T767" s="2"/>
      <c r="U767" s="2"/>
      <c r="V767" s="2"/>
      <c r="W767" s="2"/>
      <c r="X767" s="2"/>
      <c r="Y767" s="2"/>
      <c r="Z767" s="2"/>
      <c r="AA767" s="2"/>
    </row>
    <row r="768" spans="1:27" ht="18.600000000000001">
      <c r="A768" s="28"/>
      <c r="B768" s="26"/>
      <c r="C768" s="26"/>
      <c r="D768" s="26"/>
      <c r="E768" s="2"/>
      <c r="F768" s="2"/>
      <c r="G768" s="2"/>
      <c r="H768" s="2"/>
      <c r="I768" s="2"/>
      <c r="J768" s="2"/>
      <c r="K768" s="2"/>
      <c r="L768" s="2"/>
      <c r="M768" s="2"/>
      <c r="N768" s="2"/>
      <c r="O768" s="2"/>
      <c r="P768" s="2"/>
      <c r="Q768" s="2"/>
      <c r="R768" s="2"/>
      <c r="S768" s="2"/>
      <c r="T768" s="2"/>
      <c r="U768" s="2"/>
      <c r="V768" s="2"/>
      <c r="W768" s="2"/>
      <c r="X768" s="2"/>
      <c r="Y768" s="2"/>
      <c r="Z768" s="2"/>
      <c r="AA768" s="2"/>
    </row>
    <row r="769" spans="1:27" ht="18.600000000000001">
      <c r="A769" s="28"/>
      <c r="B769" s="26"/>
      <c r="C769" s="26"/>
      <c r="D769" s="26"/>
      <c r="E769" s="2"/>
      <c r="F769" s="2"/>
      <c r="G769" s="2"/>
      <c r="H769" s="2"/>
      <c r="I769" s="2"/>
      <c r="J769" s="2"/>
      <c r="K769" s="2"/>
      <c r="L769" s="2"/>
      <c r="M769" s="2"/>
      <c r="N769" s="2"/>
      <c r="O769" s="2"/>
      <c r="P769" s="2"/>
      <c r="Q769" s="2"/>
      <c r="R769" s="2"/>
      <c r="S769" s="2"/>
      <c r="T769" s="2"/>
      <c r="U769" s="2"/>
      <c r="V769" s="2"/>
      <c r="W769" s="2"/>
      <c r="X769" s="2"/>
      <c r="Y769" s="2"/>
      <c r="Z769" s="2"/>
      <c r="AA769" s="2"/>
    </row>
    <row r="770" spans="1:27" ht="18.600000000000001">
      <c r="A770" s="28"/>
      <c r="B770" s="26"/>
      <c r="C770" s="26"/>
      <c r="D770" s="26"/>
      <c r="E770" s="2"/>
      <c r="F770" s="2"/>
      <c r="G770" s="2"/>
      <c r="H770" s="2"/>
      <c r="I770" s="2"/>
      <c r="J770" s="2"/>
      <c r="K770" s="2"/>
      <c r="L770" s="2"/>
      <c r="M770" s="2"/>
      <c r="N770" s="2"/>
      <c r="O770" s="2"/>
      <c r="P770" s="2"/>
      <c r="Q770" s="2"/>
      <c r="R770" s="2"/>
      <c r="S770" s="2"/>
      <c r="T770" s="2"/>
      <c r="U770" s="2"/>
      <c r="V770" s="2"/>
      <c r="W770" s="2"/>
      <c r="X770" s="2"/>
      <c r="Y770" s="2"/>
      <c r="Z770" s="2"/>
      <c r="AA770" s="2"/>
    </row>
    <row r="771" spans="1:27" ht="18.600000000000001">
      <c r="A771" s="28"/>
      <c r="B771" s="26"/>
      <c r="C771" s="26"/>
      <c r="D771" s="26"/>
      <c r="E771" s="2"/>
      <c r="F771" s="2"/>
      <c r="G771" s="2"/>
      <c r="H771" s="2"/>
      <c r="I771" s="2"/>
      <c r="J771" s="2"/>
      <c r="K771" s="2"/>
      <c r="L771" s="2"/>
      <c r="M771" s="2"/>
      <c r="N771" s="2"/>
      <c r="O771" s="2"/>
      <c r="P771" s="2"/>
      <c r="Q771" s="2"/>
      <c r="R771" s="2"/>
      <c r="S771" s="2"/>
      <c r="T771" s="2"/>
      <c r="U771" s="2"/>
      <c r="V771" s="2"/>
      <c r="W771" s="2"/>
      <c r="X771" s="2"/>
      <c r="Y771" s="2"/>
      <c r="Z771" s="2"/>
      <c r="AA771" s="2"/>
    </row>
    <row r="772" spans="1:27" ht="18.600000000000001">
      <c r="A772" s="28"/>
      <c r="B772" s="26"/>
      <c r="C772" s="26"/>
      <c r="D772" s="26"/>
      <c r="E772" s="2"/>
      <c r="F772" s="2"/>
      <c r="G772" s="2"/>
      <c r="H772" s="2"/>
      <c r="I772" s="2"/>
      <c r="J772" s="2"/>
      <c r="K772" s="2"/>
      <c r="L772" s="2"/>
      <c r="M772" s="2"/>
      <c r="N772" s="2"/>
      <c r="O772" s="2"/>
      <c r="P772" s="2"/>
      <c r="Q772" s="2"/>
      <c r="R772" s="2"/>
      <c r="S772" s="2"/>
      <c r="T772" s="2"/>
      <c r="U772" s="2"/>
      <c r="V772" s="2"/>
      <c r="W772" s="2"/>
      <c r="X772" s="2"/>
      <c r="Y772" s="2"/>
      <c r="Z772" s="2"/>
      <c r="AA772" s="2"/>
    </row>
    <row r="773" spans="1:27" ht="18.600000000000001">
      <c r="A773" s="28"/>
      <c r="B773" s="26"/>
      <c r="C773" s="26"/>
      <c r="D773" s="26"/>
      <c r="E773" s="2"/>
      <c r="F773" s="2"/>
      <c r="G773" s="2"/>
      <c r="H773" s="2"/>
      <c r="I773" s="2"/>
      <c r="J773" s="2"/>
      <c r="K773" s="2"/>
      <c r="L773" s="2"/>
      <c r="M773" s="2"/>
      <c r="N773" s="2"/>
      <c r="O773" s="2"/>
      <c r="P773" s="2"/>
      <c r="Q773" s="2"/>
      <c r="R773" s="2"/>
      <c r="S773" s="2"/>
      <c r="T773" s="2"/>
      <c r="U773" s="2"/>
      <c r="V773" s="2"/>
      <c r="W773" s="2"/>
      <c r="X773" s="2"/>
      <c r="Y773" s="2"/>
      <c r="Z773" s="2"/>
      <c r="AA773" s="2"/>
    </row>
    <row r="774" spans="1:27" ht="18.600000000000001">
      <c r="A774" s="28"/>
      <c r="B774" s="26"/>
      <c r="C774" s="26"/>
      <c r="D774" s="26"/>
      <c r="E774" s="2"/>
      <c r="F774" s="2"/>
      <c r="G774" s="2"/>
      <c r="H774" s="2"/>
      <c r="I774" s="2"/>
      <c r="J774" s="2"/>
      <c r="K774" s="2"/>
      <c r="L774" s="2"/>
      <c r="M774" s="2"/>
      <c r="N774" s="2"/>
      <c r="O774" s="2"/>
      <c r="P774" s="2"/>
      <c r="Q774" s="2"/>
      <c r="R774" s="2"/>
      <c r="S774" s="2"/>
      <c r="T774" s="2"/>
      <c r="U774" s="2"/>
      <c r="V774" s="2"/>
      <c r="W774" s="2"/>
      <c r="X774" s="2"/>
      <c r="Y774" s="2"/>
      <c r="Z774" s="2"/>
      <c r="AA774" s="2"/>
    </row>
    <row r="775" spans="1:27" ht="18.600000000000001">
      <c r="A775" s="28"/>
      <c r="B775" s="26"/>
      <c r="C775" s="26"/>
      <c r="D775" s="26"/>
      <c r="E775" s="2"/>
      <c r="F775" s="2"/>
      <c r="G775" s="2"/>
      <c r="H775" s="2"/>
      <c r="I775" s="2"/>
      <c r="J775" s="2"/>
      <c r="K775" s="2"/>
      <c r="L775" s="2"/>
      <c r="M775" s="2"/>
      <c r="N775" s="2"/>
      <c r="O775" s="2"/>
      <c r="P775" s="2"/>
      <c r="Q775" s="2"/>
      <c r="R775" s="2"/>
      <c r="S775" s="2"/>
      <c r="T775" s="2"/>
      <c r="U775" s="2"/>
      <c r="V775" s="2"/>
      <c r="W775" s="2"/>
      <c r="X775" s="2"/>
      <c r="Y775" s="2"/>
      <c r="Z775" s="2"/>
      <c r="AA775" s="2"/>
    </row>
    <row r="776" spans="1:27" ht="18.600000000000001">
      <c r="A776" s="28"/>
      <c r="B776" s="26"/>
      <c r="C776" s="26"/>
      <c r="D776" s="26"/>
      <c r="E776" s="2"/>
      <c r="F776" s="2"/>
      <c r="G776" s="2"/>
      <c r="H776" s="2"/>
      <c r="I776" s="2"/>
      <c r="J776" s="2"/>
      <c r="K776" s="2"/>
      <c r="L776" s="2"/>
      <c r="M776" s="2"/>
      <c r="N776" s="2"/>
      <c r="O776" s="2"/>
      <c r="P776" s="2"/>
      <c r="Q776" s="2"/>
      <c r="R776" s="2"/>
      <c r="S776" s="2"/>
      <c r="T776" s="2"/>
      <c r="U776" s="2"/>
      <c r="V776" s="2"/>
      <c r="W776" s="2"/>
      <c r="X776" s="2"/>
      <c r="Y776" s="2"/>
      <c r="Z776" s="2"/>
      <c r="AA776" s="2"/>
    </row>
    <row r="777" spans="1:27" ht="18.600000000000001">
      <c r="A777" s="28"/>
      <c r="B777" s="26"/>
      <c r="C777" s="26"/>
      <c r="D777" s="26"/>
      <c r="E777" s="2"/>
      <c r="F777" s="2"/>
      <c r="G777" s="2"/>
      <c r="H777" s="2"/>
      <c r="I777" s="2"/>
      <c r="J777" s="2"/>
      <c r="K777" s="2"/>
      <c r="L777" s="2"/>
      <c r="M777" s="2"/>
      <c r="N777" s="2"/>
      <c r="O777" s="2"/>
      <c r="P777" s="2"/>
      <c r="Q777" s="2"/>
      <c r="R777" s="2"/>
      <c r="S777" s="2"/>
      <c r="T777" s="2"/>
      <c r="U777" s="2"/>
      <c r="V777" s="2"/>
      <c r="W777" s="2"/>
      <c r="X777" s="2"/>
      <c r="Y777" s="2"/>
      <c r="Z777" s="2"/>
      <c r="AA777" s="2"/>
    </row>
    <row r="778" spans="1:27" ht="18.600000000000001">
      <c r="A778" s="28"/>
      <c r="B778" s="26"/>
      <c r="C778" s="26"/>
      <c r="D778" s="26"/>
      <c r="E778" s="2"/>
      <c r="F778" s="2"/>
      <c r="G778" s="2"/>
      <c r="H778" s="2"/>
      <c r="I778" s="2"/>
      <c r="J778" s="2"/>
      <c r="K778" s="2"/>
      <c r="L778" s="2"/>
      <c r="M778" s="2"/>
      <c r="N778" s="2"/>
      <c r="O778" s="2"/>
      <c r="P778" s="2"/>
      <c r="Q778" s="2"/>
      <c r="R778" s="2"/>
      <c r="S778" s="2"/>
      <c r="T778" s="2"/>
      <c r="U778" s="2"/>
      <c r="V778" s="2"/>
      <c r="W778" s="2"/>
      <c r="X778" s="2"/>
      <c r="Y778" s="2"/>
      <c r="Z778" s="2"/>
      <c r="AA778" s="2"/>
    </row>
    <row r="779" spans="1:27" ht="18.600000000000001">
      <c r="A779" s="28"/>
      <c r="B779" s="26"/>
      <c r="C779" s="26"/>
      <c r="D779" s="26"/>
      <c r="E779" s="2"/>
      <c r="F779" s="2"/>
      <c r="G779" s="2"/>
      <c r="H779" s="2"/>
      <c r="I779" s="2"/>
      <c r="J779" s="2"/>
      <c r="K779" s="2"/>
      <c r="L779" s="2"/>
      <c r="M779" s="2"/>
      <c r="N779" s="2"/>
      <c r="O779" s="2"/>
      <c r="P779" s="2"/>
      <c r="Q779" s="2"/>
      <c r="R779" s="2"/>
      <c r="S779" s="2"/>
      <c r="T779" s="2"/>
      <c r="U779" s="2"/>
      <c r="V779" s="2"/>
      <c r="W779" s="2"/>
      <c r="X779" s="2"/>
      <c r="Y779" s="2"/>
      <c r="Z779" s="2"/>
      <c r="AA779" s="2"/>
    </row>
    <row r="780" spans="1:27" ht="18.600000000000001">
      <c r="A780" s="28"/>
      <c r="B780" s="26"/>
      <c r="C780" s="26"/>
      <c r="D780" s="26"/>
      <c r="E780" s="2"/>
      <c r="F780" s="2"/>
      <c r="G780" s="2"/>
      <c r="H780" s="2"/>
      <c r="I780" s="2"/>
      <c r="J780" s="2"/>
      <c r="K780" s="2"/>
      <c r="L780" s="2"/>
      <c r="M780" s="2"/>
      <c r="N780" s="2"/>
      <c r="O780" s="2"/>
      <c r="P780" s="2"/>
      <c r="Q780" s="2"/>
      <c r="R780" s="2"/>
      <c r="S780" s="2"/>
      <c r="T780" s="2"/>
      <c r="U780" s="2"/>
      <c r="V780" s="2"/>
      <c r="W780" s="2"/>
      <c r="X780" s="2"/>
      <c r="Y780" s="2"/>
      <c r="Z780" s="2"/>
      <c r="AA780" s="2"/>
    </row>
    <row r="781" spans="1:27" ht="18.600000000000001">
      <c r="A781" s="28"/>
      <c r="B781" s="26"/>
      <c r="C781" s="26"/>
      <c r="D781" s="26"/>
      <c r="E781" s="2"/>
      <c r="F781" s="2"/>
      <c r="G781" s="2"/>
      <c r="H781" s="2"/>
      <c r="I781" s="2"/>
      <c r="J781" s="2"/>
      <c r="K781" s="2"/>
      <c r="L781" s="2"/>
      <c r="M781" s="2"/>
      <c r="N781" s="2"/>
      <c r="O781" s="2"/>
      <c r="P781" s="2"/>
      <c r="Q781" s="2"/>
      <c r="R781" s="2"/>
      <c r="S781" s="2"/>
      <c r="T781" s="2"/>
      <c r="U781" s="2"/>
      <c r="V781" s="2"/>
      <c r="W781" s="2"/>
      <c r="X781" s="2"/>
      <c r="Y781" s="2"/>
      <c r="Z781" s="2"/>
      <c r="AA781" s="2"/>
    </row>
    <row r="782" spans="1:27" ht="18.600000000000001">
      <c r="A782" s="28"/>
      <c r="B782" s="26"/>
      <c r="C782" s="26"/>
      <c r="D782" s="26"/>
      <c r="E782" s="2"/>
      <c r="F782" s="2"/>
      <c r="G782" s="2"/>
      <c r="H782" s="2"/>
      <c r="I782" s="2"/>
      <c r="J782" s="2"/>
      <c r="K782" s="2"/>
      <c r="L782" s="2"/>
      <c r="M782" s="2"/>
      <c r="N782" s="2"/>
      <c r="O782" s="2"/>
      <c r="P782" s="2"/>
      <c r="Q782" s="2"/>
      <c r="R782" s="2"/>
      <c r="S782" s="2"/>
      <c r="T782" s="2"/>
      <c r="U782" s="2"/>
      <c r="V782" s="2"/>
      <c r="W782" s="2"/>
      <c r="X782" s="2"/>
      <c r="Y782" s="2"/>
      <c r="Z782" s="2"/>
      <c r="AA782" s="2"/>
    </row>
    <row r="783" spans="1:27" ht="18.600000000000001">
      <c r="A783" s="28"/>
      <c r="B783" s="26"/>
      <c r="C783" s="26"/>
      <c r="D783" s="26"/>
      <c r="E783" s="2"/>
      <c r="F783" s="2"/>
      <c r="G783" s="2"/>
      <c r="H783" s="2"/>
      <c r="I783" s="2"/>
      <c r="J783" s="2"/>
      <c r="K783" s="2"/>
      <c r="L783" s="2"/>
      <c r="M783" s="2"/>
      <c r="N783" s="2"/>
      <c r="O783" s="2"/>
      <c r="P783" s="2"/>
      <c r="Q783" s="2"/>
      <c r="R783" s="2"/>
      <c r="S783" s="2"/>
      <c r="T783" s="2"/>
      <c r="U783" s="2"/>
      <c r="V783" s="2"/>
      <c r="W783" s="2"/>
      <c r="X783" s="2"/>
      <c r="Y783" s="2"/>
      <c r="Z783" s="2"/>
      <c r="AA783" s="2"/>
    </row>
    <row r="784" spans="1:27" ht="18.600000000000001">
      <c r="A784" s="28"/>
      <c r="B784" s="26"/>
      <c r="C784" s="26"/>
      <c r="D784" s="26"/>
      <c r="E784" s="2"/>
      <c r="F784" s="2"/>
      <c r="G784" s="2"/>
      <c r="H784" s="2"/>
      <c r="I784" s="2"/>
      <c r="J784" s="2"/>
      <c r="K784" s="2"/>
      <c r="L784" s="2"/>
      <c r="M784" s="2"/>
      <c r="N784" s="2"/>
      <c r="O784" s="2"/>
      <c r="P784" s="2"/>
      <c r="Q784" s="2"/>
      <c r="R784" s="2"/>
      <c r="S784" s="2"/>
      <c r="T784" s="2"/>
      <c r="U784" s="2"/>
      <c r="V784" s="2"/>
      <c r="W784" s="2"/>
      <c r="X784" s="2"/>
      <c r="Y784" s="2"/>
      <c r="Z784" s="2"/>
      <c r="AA784" s="2"/>
    </row>
    <row r="785" spans="1:27" ht="18.600000000000001">
      <c r="A785" s="28"/>
      <c r="B785" s="26"/>
      <c r="C785" s="26"/>
      <c r="D785" s="26"/>
      <c r="E785" s="2"/>
      <c r="F785" s="2"/>
      <c r="G785" s="2"/>
      <c r="H785" s="2"/>
      <c r="I785" s="2"/>
      <c r="J785" s="2"/>
      <c r="K785" s="2"/>
      <c r="L785" s="2"/>
      <c r="M785" s="2"/>
      <c r="N785" s="2"/>
      <c r="O785" s="2"/>
      <c r="P785" s="2"/>
      <c r="Q785" s="2"/>
      <c r="R785" s="2"/>
      <c r="S785" s="2"/>
      <c r="T785" s="2"/>
      <c r="U785" s="2"/>
      <c r="V785" s="2"/>
      <c r="W785" s="2"/>
      <c r="X785" s="2"/>
      <c r="Y785" s="2"/>
      <c r="Z785" s="2"/>
      <c r="AA785" s="2"/>
    </row>
    <row r="786" spans="1:27" ht="18.600000000000001">
      <c r="A786" s="28"/>
      <c r="B786" s="26"/>
      <c r="C786" s="26"/>
      <c r="D786" s="26"/>
      <c r="E786" s="2"/>
      <c r="F786" s="2"/>
      <c r="G786" s="2"/>
      <c r="H786" s="2"/>
      <c r="I786" s="2"/>
      <c r="J786" s="2"/>
      <c r="K786" s="2"/>
      <c r="L786" s="2"/>
      <c r="M786" s="2"/>
      <c r="N786" s="2"/>
      <c r="O786" s="2"/>
      <c r="P786" s="2"/>
      <c r="Q786" s="2"/>
      <c r="R786" s="2"/>
      <c r="S786" s="2"/>
      <c r="T786" s="2"/>
      <c r="U786" s="2"/>
      <c r="V786" s="2"/>
      <c r="W786" s="2"/>
      <c r="X786" s="2"/>
      <c r="Y786" s="2"/>
      <c r="Z786" s="2"/>
      <c r="AA786" s="2"/>
    </row>
    <row r="787" spans="1:27" ht="18.600000000000001">
      <c r="A787" s="28"/>
      <c r="B787" s="26"/>
      <c r="C787" s="26"/>
      <c r="D787" s="26"/>
      <c r="E787" s="2"/>
      <c r="F787" s="2"/>
      <c r="G787" s="2"/>
      <c r="H787" s="2"/>
      <c r="I787" s="2"/>
      <c r="J787" s="2"/>
      <c r="K787" s="2"/>
      <c r="L787" s="2"/>
      <c r="M787" s="2"/>
      <c r="N787" s="2"/>
      <c r="O787" s="2"/>
      <c r="P787" s="2"/>
      <c r="Q787" s="2"/>
      <c r="R787" s="2"/>
      <c r="S787" s="2"/>
      <c r="T787" s="2"/>
      <c r="U787" s="2"/>
      <c r="V787" s="2"/>
      <c r="W787" s="2"/>
      <c r="X787" s="2"/>
      <c r="Y787" s="2"/>
      <c r="Z787" s="2"/>
      <c r="AA787" s="2"/>
    </row>
    <row r="788" spans="1:27" ht="18.600000000000001">
      <c r="A788" s="28"/>
      <c r="B788" s="26"/>
      <c r="C788" s="26"/>
      <c r="D788" s="26"/>
      <c r="E788" s="2"/>
      <c r="F788" s="2"/>
      <c r="G788" s="2"/>
      <c r="H788" s="2"/>
      <c r="I788" s="2"/>
      <c r="J788" s="2"/>
      <c r="K788" s="2"/>
      <c r="L788" s="2"/>
      <c r="M788" s="2"/>
      <c r="N788" s="2"/>
      <c r="O788" s="2"/>
      <c r="P788" s="2"/>
      <c r="Q788" s="2"/>
      <c r="R788" s="2"/>
      <c r="S788" s="2"/>
      <c r="T788" s="2"/>
      <c r="U788" s="2"/>
      <c r="V788" s="2"/>
      <c r="W788" s="2"/>
      <c r="X788" s="2"/>
      <c r="Y788" s="2"/>
      <c r="Z788" s="2"/>
      <c r="AA788" s="2"/>
    </row>
    <row r="789" spans="1:27" ht="18.600000000000001">
      <c r="A789" s="28"/>
      <c r="B789" s="26"/>
      <c r="C789" s="26"/>
      <c r="D789" s="26"/>
      <c r="E789" s="2"/>
      <c r="F789" s="2"/>
      <c r="G789" s="2"/>
      <c r="H789" s="2"/>
      <c r="I789" s="2"/>
      <c r="J789" s="2"/>
      <c r="K789" s="2"/>
      <c r="L789" s="2"/>
      <c r="M789" s="2"/>
      <c r="N789" s="2"/>
      <c r="O789" s="2"/>
      <c r="P789" s="2"/>
      <c r="Q789" s="2"/>
      <c r="R789" s="2"/>
      <c r="S789" s="2"/>
      <c r="T789" s="2"/>
      <c r="U789" s="2"/>
      <c r="V789" s="2"/>
      <c r="W789" s="2"/>
      <c r="X789" s="2"/>
      <c r="Y789" s="2"/>
      <c r="Z789" s="2"/>
      <c r="AA789" s="2"/>
    </row>
    <row r="790" spans="1:27" ht="18.600000000000001">
      <c r="A790" s="28"/>
      <c r="B790" s="26"/>
      <c r="C790" s="26"/>
      <c r="D790" s="26"/>
      <c r="E790" s="2"/>
      <c r="F790" s="2"/>
      <c r="G790" s="2"/>
      <c r="H790" s="2"/>
      <c r="I790" s="2"/>
      <c r="J790" s="2"/>
      <c r="K790" s="2"/>
      <c r="L790" s="2"/>
      <c r="M790" s="2"/>
      <c r="N790" s="2"/>
      <c r="O790" s="2"/>
      <c r="P790" s="2"/>
      <c r="Q790" s="2"/>
      <c r="R790" s="2"/>
      <c r="S790" s="2"/>
      <c r="T790" s="2"/>
      <c r="U790" s="2"/>
      <c r="V790" s="2"/>
      <c r="W790" s="2"/>
      <c r="X790" s="2"/>
      <c r="Y790" s="2"/>
      <c r="Z790" s="2"/>
      <c r="AA790" s="2"/>
    </row>
    <row r="791" spans="1:27" ht="18.600000000000001">
      <c r="A791" s="28"/>
      <c r="B791" s="26"/>
      <c r="C791" s="26"/>
      <c r="D791" s="26"/>
      <c r="E791" s="2"/>
      <c r="F791" s="2"/>
      <c r="G791" s="2"/>
      <c r="H791" s="2"/>
      <c r="I791" s="2"/>
      <c r="J791" s="2"/>
      <c r="K791" s="2"/>
      <c r="L791" s="2"/>
      <c r="M791" s="2"/>
      <c r="N791" s="2"/>
      <c r="O791" s="2"/>
      <c r="P791" s="2"/>
      <c r="Q791" s="2"/>
      <c r="R791" s="2"/>
      <c r="S791" s="2"/>
      <c r="T791" s="2"/>
      <c r="U791" s="2"/>
      <c r="V791" s="2"/>
      <c r="W791" s="2"/>
      <c r="X791" s="2"/>
      <c r="Y791" s="2"/>
      <c r="Z791" s="2"/>
      <c r="AA791" s="2"/>
    </row>
    <row r="792" spans="1:27" ht="18.600000000000001">
      <c r="A792" s="28"/>
      <c r="B792" s="26"/>
      <c r="C792" s="26"/>
      <c r="D792" s="26"/>
      <c r="E792" s="2"/>
      <c r="F792" s="2"/>
      <c r="G792" s="2"/>
      <c r="H792" s="2"/>
      <c r="I792" s="2"/>
      <c r="J792" s="2"/>
      <c r="K792" s="2"/>
      <c r="L792" s="2"/>
      <c r="M792" s="2"/>
      <c r="N792" s="2"/>
      <c r="O792" s="2"/>
      <c r="P792" s="2"/>
      <c r="Q792" s="2"/>
      <c r="R792" s="2"/>
      <c r="S792" s="2"/>
      <c r="T792" s="2"/>
      <c r="U792" s="2"/>
      <c r="V792" s="2"/>
      <c r="W792" s="2"/>
      <c r="X792" s="2"/>
      <c r="Y792" s="2"/>
      <c r="Z792" s="2"/>
      <c r="AA792" s="2"/>
    </row>
    <row r="793" spans="1:27" ht="18.600000000000001">
      <c r="A793" s="28"/>
      <c r="B793" s="26"/>
      <c r="C793" s="26"/>
      <c r="D793" s="26"/>
      <c r="E793" s="2"/>
      <c r="F793" s="2"/>
      <c r="G793" s="2"/>
      <c r="H793" s="2"/>
      <c r="I793" s="2"/>
      <c r="J793" s="2"/>
      <c r="K793" s="2"/>
      <c r="L793" s="2"/>
      <c r="M793" s="2"/>
      <c r="N793" s="2"/>
      <c r="O793" s="2"/>
      <c r="P793" s="2"/>
      <c r="Q793" s="2"/>
      <c r="R793" s="2"/>
      <c r="S793" s="2"/>
      <c r="T793" s="2"/>
      <c r="U793" s="2"/>
      <c r="V793" s="2"/>
      <c r="W793" s="2"/>
      <c r="X793" s="2"/>
      <c r="Y793" s="2"/>
      <c r="Z793" s="2"/>
      <c r="AA793" s="2"/>
    </row>
    <row r="794" spans="1:27" ht="18.600000000000001">
      <c r="A794" s="28"/>
      <c r="B794" s="26"/>
      <c r="C794" s="26"/>
      <c r="D794" s="26"/>
      <c r="E794" s="2"/>
      <c r="F794" s="2"/>
      <c r="G794" s="2"/>
      <c r="H794" s="2"/>
      <c r="I794" s="2"/>
      <c r="J794" s="2"/>
      <c r="K794" s="2"/>
      <c r="L794" s="2"/>
      <c r="M794" s="2"/>
      <c r="N794" s="2"/>
      <c r="O794" s="2"/>
      <c r="P794" s="2"/>
      <c r="Q794" s="2"/>
      <c r="R794" s="2"/>
      <c r="S794" s="2"/>
      <c r="T794" s="2"/>
      <c r="U794" s="2"/>
      <c r="V794" s="2"/>
      <c r="W794" s="2"/>
      <c r="X794" s="2"/>
      <c r="Y794" s="2"/>
      <c r="Z794" s="2"/>
      <c r="AA794" s="2"/>
    </row>
    <row r="795" spans="1:27" ht="18.600000000000001">
      <c r="A795" s="28"/>
      <c r="B795" s="26"/>
      <c r="C795" s="26"/>
      <c r="D795" s="26"/>
      <c r="E795" s="2"/>
      <c r="F795" s="2"/>
      <c r="G795" s="2"/>
      <c r="H795" s="2"/>
      <c r="I795" s="2"/>
      <c r="J795" s="2"/>
      <c r="K795" s="2"/>
      <c r="L795" s="2"/>
      <c r="M795" s="2"/>
      <c r="N795" s="2"/>
      <c r="O795" s="2"/>
      <c r="P795" s="2"/>
      <c r="Q795" s="2"/>
      <c r="R795" s="2"/>
      <c r="S795" s="2"/>
      <c r="T795" s="2"/>
      <c r="U795" s="2"/>
      <c r="V795" s="2"/>
      <c r="W795" s="2"/>
      <c r="X795" s="2"/>
      <c r="Y795" s="2"/>
      <c r="Z795" s="2"/>
      <c r="AA795" s="2"/>
    </row>
    <row r="796" spans="1:27" ht="18.600000000000001">
      <c r="A796" s="28"/>
      <c r="B796" s="26"/>
      <c r="C796" s="26"/>
      <c r="D796" s="26"/>
      <c r="E796" s="2"/>
      <c r="F796" s="2"/>
      <c r="G796" s="2"/>
      <c r="H796" s="2"/>
      <c r="I796" s="2"/>
      <c r="J796" s="2"/>
      <c r="K796" s="2"/>
      <c r="L796" s="2"/>
      <c r="M796" s="2"/>
      <c r="N796" s="2"/>
      <c r="O796" s="2"/>
      <c r="P796" s="2"/>
      <c r="Q796" s="2"/>
      <c r="R796" s="2"/>
      <c r="S796" s="2"/>
      <c r="T796" s="2"/>
      <c r="U796" s="2"/>
      <c r="V796" s="2"/>
      <c r="W796" s="2"/>
      <c r="X796" s="2"/>
      <c r="Y796" s="2"/>
      <c r="Z796" s="2"/>
      <c r="AA796" s="2"/>
    </row>
    <row r="797" spans="1:27" ht="18.600000000000001">
      <c r="A797" s="28"/>
      <c r="B797" s="26"/>
      <c r="C797" s="26"/>
      <c r="D797" s="26"/>
      <c r="E797" s="2"/>
      <c r="F797" s="2"/>
      <c r="G797" s="2"/>
      <c r="H797" s="2"/>
      <c r="I797" s="2"/>
      <c r="J797" s="2"/>
      <c r="K797" s="2"/>
      <c r="L797" s="2"/>
      <c r="M797" s="2"/>
      <c r="N797" s="2"/>
      <c r="O797" s="2"/>
      <c r="P797" s="2"/>
      <c r="Q797" s="2"/>
      <c r="R797" s="2"/>
      <c r="S797" s="2"/>
      <c r="T797" s="2"/>
      <c r="U797" s="2"/>
      <c r="V797" s="2"/>
      <c r="W797" s="2"/>
      <c r="X797" s="2"/>
      <c r="Y797" s="2"/>
      <c r="Z797" s="2"/>
      <c r="AA797" s="2"/>
    </row>
    <row r="798" spans="1:27" ht="18.600000000000001">
      <c r="A798" s="28"/>
      <c r="B798" s="26"/>
      <c r="C798" s="26"/>
      <c r="D798" s="26"/>
      <c r="E798" s="2"/>
      <c r="F798" s="2"/>
      <c r="G798" s="2"/>
      <c r="H798" s="2"/>
      <c r="I798" s="2"/>
      <c r="J798" s="2"/>
      <c r="K798" s="2"/>
      <c r="L798" s="2"/>
      <c r="M798" s="2"/>
      <c r="N798" s="2"/>
      <c r="O798" s="2"/>
      <c r="P798" s="2"/>
      <c r="Q798" s="2"/>
      <c r="R798" s="2"/>
      <c r="S798" s="2"/>
      <c r="T798" s="2"/>
      <c r="U798" s="2"/>
      <c r="V798" s="2"/>
      <c r="W798" s="2"/>
      <c r="X798" s="2"/>
      <c r="Y798" s="2"/>
      <c r="Z798" s="2"/>
      <c r="AA798" s="2"/>
    </row>
    <row r="799" spans="1:27" ht="18.600000000000001">
      <c r="A799" s="28"/>
      <c r="B799" s="26"/>
      <c r="C799" s="26"/>
      <c r="D799" s="26"/>
      <c r="E799" s="2"/>
      <c r="F799" s="2"/>
      <c r="G799" s="2"/>
      <c r="H799" s="2"/>
      <c r="I799" s="2"/>
      <c r="J799" s="2"/>
      <c r="K799" s="2"/>
      <c r="L799" s="2"/>
      <c r="M799" s="2"/>
      <c r="N799" s="2"/>
      <c r="O799" s="2"/>
      <c r="P799" s="2"/>
      <c r="Q799" s="2"/>
      <c r="R799" s="2"/>
      <c r="S799" s="2"/>
      <c r="T799" s="2"/>
      <c r="U799" s="2"/>
      <c r="V799" s="2"/>
      <c r="W799" s="2"/>
      <c r="X799" s="2"/>
      <c r="Y799" s="2"/>
      <c r="Z799" s="2"/>
      <c r="AA799" s="2"/>
    </row>
    <row r="800" spans="1:27" ht="18.600000000000001">
      <c r="A800" s="28"/>
      <c r="B800" s="26"/>
      <c r="C800" s="26"/>
      <c r="D800" s="26"/>
      <c r="E800" s="2"/>
      <c r="F800" s="2"/>
      <c r="G800" s="2"/>
      <c r="H800" s="2"/>
      <c r="I800" s="2"/>
      <c r="J800" s="2"/>
      <c r="K800" s="2"/>
      <c r="L800" s="2"/>
      <c r="M800" s="2"/>
      <c r="N800" s="2"/>
      <c r="O800" s="2"/>
      <c r="P800" s="2"/>
      <c r="Q800" s="2"/>
      <c r="R800" s="2"/>
      <c r="S800" s="2"/>
      <c r="T800" s="2"/>
      <c r="U800" s="2"/>
      <c r="V800" s="2"/>
      <c r="W800" s="2"/>
      <c r="X800" s="2"/>
      <c r="Y800" s="2"/>
      <c r="Z800" s="2"/>
      <c r="AA800" s="2"/>
    </row>
    <row r="801" spans="1:27" ht="18.600000000000001">
      <c r="A801" s="28"/>
      <c r="B801" s="26"/>
      <c r="C801" s="26"/>
      <c r="D801" s="26"/>
      <c r="E801" s="2"/>
      <c r="F801" s="2"/>
      <c r="G801" s="2"/>
      <c r="H801" s="2"/>
      <c r="I801" s="2"/>
      <c r="J801" s="2"/>
      <c r="K801" s="2"/>
      <c r="L801" s="2"/>
      <c r="M801" s="2"/>
      <c r="N801" s="2"/>
      <c r="O801" s="2"/>
      <c r="P801" s="2"/>
      <c r="Q801" s="2"/>
      <c r="R801" s="2"/>
      <c r="S801" s="2"/>
      <c r="T801" s="2"/>
      <c r="U801" s="2"/>
      <c r="V801" s="2"/>
      <c r="W801" s="2"/>
      <c r="X801" s="2"/>
      <c r="Y801" s="2"/>
      <c r="Z801" s="2"/>
      <c r="AA801" s="2"/>
    </row>
    <row r="802" spans="1:27" ht="18.600000000000001">
      <c r="A802" s="28"/>
      <c r="B802" s="26"/>
      <c r="C802" s="26"/>
      <c r="D802" s="26"/>
      <c r="E802" s="2"/>
      <c r="F802" s="2"/>
      <c r="G802" s="2"/>
      <c r="H802" s="2"/>
      <c r="I802" s="2"/>
      <c r="J802" s="2"/>
      <c r="K802" s="2"/>
      <c r="L802" s="2"/>
      <c r="M802" s="2"/>
      <c r="N802" s="2"/>
      <c r="O802" s="2"/>
      <c r="P802" s="2"/>
      <c r="Q802" s="2"/>
      <c r="R802" s="2"/>
      <c r="S802" s="2"/>
      <c r="T802" s="2"/>
      <c r="U802" s="2"/>
      <c r="V802" s="2"/>
      <c r="W802" s="2"/>
      <c r="X802" s="2"/>
      <c r="Y802" s="2"/>
      <c r="Z802" s="2"/>
      <c r="AA802" s="2"/>
    </row>
    <row r="803" spans="1:27" ht="18.600000000000001">
      <c r="A803" s="28"/>
      <c r="B803" s="26"/>
      <c r="C803" s="26"/>
      <c r="D803" s="26"/>
      <c r="E803" s="2"/>
      <c r="F803" s="2"/>
      <c r="G803" s="2"/>
      <c r="H803" s="2"/>
      <c r="I803" s="2"/>
      <c r="J803" s="2"/>
      <c r="K803" s="2"/>
      <c r="L803" s="2"/>
      <c r="M803" s="2"/>
      <c r="N803" s="2"/>
      <c r="O803" s="2"/>
      <c r="P803" s="2"/>
      <c r="Q803" s="2"/>
      <c r="R803" s="2"/>
      <c r="S803" s="2"/>
      <c r="T803" s="2"/>
      <c r="U803" s="2"/>
      <c r="V803" s="2"/>
      <c r="W803" s="2"/>
      <c r="X803" s="2"/>
      <c r="Y803" s="2"/>
      <c r="Z803" s="2"/>
      <c r="AA803" s="2"/>
    </row>
    <row r="804" spans="1:27" ht="18.600000000000001">
      <c r="A804" s="28"/>
      <c r="B804" s="26"/>
      <c r="C804" s="26"/>
      <c r="D804" s="26"/>
      <c r="E804" s="2"/>
      <c r="F804" s="2"/>
      <c r="G804" s="2"/>
      <c r="H804" s="2"/>
      <c r="I804" s="2"/>
      <c r="J804" s="2"/>
      <c r="K804" s="2"/>
      <c r="L804" s="2"/>
      <c r="M804" s="2"/>
      <c r="N804" s="2"/>
      <c r="O804" s="2"/>
      <c r="P804" s="2"/>
      <c r="Q804" s="2"/>
      <c r="R804" s="2"/>
      <c r="S804" s="2"/>
      <c r="T804" s="2"/>
      <c r="U804" s="2"/>
      <c r="V804" s="2"/>
      <c r="W804" s="2"/>
      <c r="X804" s="2"/>
      <c r="Y804" s="2"/>
      <c r="Z804" s="2"/>
      <c r="AA804" s="2"/>
    </row>
    <row r="805" spans="1:27" ht="18.600000000000001">
      <c r="A805" s="28"/>
      <c r="B805" s="26"/>
      <c r="C805" s="26"/>
      <c r="D805" s="26"/>
      <c r="E805" s="2"/>
      <c r="F805" s="2"/>
      <c r="G805" s="2"/>
      <c r="H805" s="2"/>
      <c r="I805" s="2"/>
      <c r="J805" s="2"/>
      <c r="K805" s="2"/>
      <c r="L805" s="2"/>
      <c r="M805" s="2"/>
      <c r="N805" s="2"/>
      <c r="O805" s="2"/>
      <c r="P805" s="2"/>
      <c r="Q805" s="2"/>
      <c r="R805" s="2"/>
      <c r="S805" s="2"/>
      <c r="T805" s="2"/>
      <c r="U805" s="2"/>
      <c r="V805" s="2"/>
      <c r="W805" s="2"/>
      <c r="X805" s="2"/>
      <c r="Y805" s="2"/>
      <c r="Z805" s="2"/>
      <c r="AA805" s="2"/>
    </row>
    <row r="806" spans="1:27" ht="18.600000000000001">
      <c r="A806" s="28"/>
      <c r="B806" s="26"/>
      <c r="C806" s="26"/>
      <c r="D806" s="26"/>
      <c r="E806" s="2"/>
      <c r="F806" s="2"/>
      <c r="G806" s="2"/>
      <c r="H806" s="2"/>
      <c r="I806" s="2"/>
      <c r="J806" s="2"/>
      <c r="K806" s="2"/>
      <c r="L806" s="2"/>
      <c r="M806" s="2"/>
      <c r="N806" s="2"/>
      <c r="O806" s="2"/>
      <c r="P806" s="2"/>
      <c r="Q806" s="2"/>
      <c r="R806" s="2"/>
      <c r="S806" s="2"/>
      <c r="T806" s="2"/>
      <c r="U806" s="2"/>
      <c r="V806" s="2"/>
      <c r="W806" s="2"/>
      <c r="X806" s="2"/>
      <c r="Y806" s="2"/>
      <c r="Z806" s="2"/>
      <c r="AA806" s="2"/>
    </row>
    <row r="807" spans="1:27" ht="18.600000000000001">
      <c r="A807" s="28"/>
      <c r="B807" s="26"/>
      <c r="C807" s="26"/>
      <c r="D807" s="26"/>
      <c r="E807" s="2"/>
      <c r="F807" s="2"/>
      <c r="G807" s="2"/>
      <c r="H807" s="2"/>
      <c r="I807" s="2"/>
      <c r="J807" s="2"/>
      <c r="K807" s="2"/>
      <c r="L807" s="2"/>
      <c r="M807" s="2"/>
      <c r="N807" s="2"/>
      <c r="O807" s="2"/>
      <c r="P807" s="2"/>
      <c r="Q807" s="2"/>
      <c r="R807" s="2"/>
      <c r="S807" s="2"/>
      <c r="T807" s="2"/>
      <c r="U807" s="2"/>
      <c r="V807" s="2"/>
      <c r="W807" s="2"/>
      <c r="X807" s="2"/>
      <c r="Y807" s="2"/>
      <c r="Z807" s="2"/>
      <c r="AA807" s="2"/>
    </row>
    <row r="808" spans="1:27" ht="18.600000000000001">
      <c r="A808" s="28"/>
      <c r="B808" s="26"/>
      <c r="C808" s="26"/>
      <c r="D808" s="26"/>
      <c r="E808" s="2"/>
      <c r="F808" s="2"/>
      <c r="G808" s="2"/>
      <c r="H808" s="2"/>
      <c r="I808" s="2"/>
      <c r="J808" s="2"/>
      <c r="K808" s="2"/>
      <c r="L808" s="2"/>
      <c r="M808" s="2"/>
      <c r="N808" s="2"/>
      <c r="O808" s="2"/>
      <c r="P808" s="2"/>
      <c r="Q808" s="2"/>
      <c r="R808" s="2"/>
      <c r="S808" s="2"/>
      <c r="T808" s="2"/>
      <c r="U808" s="2"/>
      <c r="V808" s="2"/>
      <c r="W808" s="2"/>
      <c r="X808" s="2"/>
      <c r="Y808" s="2"/>
      <c r="Z808" s="2"/>
      <c r="AA808" s="2"/>
    </row>
    <row r="809" spans="1:27" ht="18.600000000000001">
      <c r="A809" s="28"/>
      <c r="B809" s="26"/>
      <c r="C809" s="26"/>
      <c r="D809" s="26"/>
      <c r="E809" s="2"/>
      <c r="F809" s="2"/>
      <c r="G809" s="2"/>
      <c r="H809" s="2"/>
      <c r="I809" s="2"/>
      <c r="J809" s="2"/>
      <c r="K809" s="2"/>
      <c r="L809" s="2"/>
      <c r="M809" s="2"/>
      <c r="N809" s="2"/>
      <c r="O809" s="2"/>
      <c r="P809" s="2"/>
      <c r="Q809" s="2"/>
      <c r="R809" s="2"/>
      <c r="S809" s="2"/>
      <c r="T809" s="2"/>
      <c r="U809" s="2"/>
      <c r="V809" s="2"/>
      <c r="W809" s="2"/>
      <c r="X809" s="2"/>
      <c r="Y809" s="2"/>
      <c r="Z809" s="2"/>
      <c r="AA809" s="2"/>
    </row>
    <row r="810" spans="1:27" ht="18.600000000000001">
      <c r="A810" s="28"/>
      <c r="B810" s="26"/>
      <c r="C810" s="26"/>
      <c r="D810" s="26"/>
      <c r="E810" s="2"/>
      <c r="F810" s="2"/>
      <c r="G810" s="2"/>
      <c r="H810" s="2"/>
      <c r="I810" s="2"/>
      <c r="J810" s="2"/>
      <c r="K810" s="2"/>
      <c r="L810" s="2"/>
      <c r="M810" s="2"/>
      <c r="N810" s="2"/>
      <c r="O810" s="2"/>
      <c r="P810" s="2"/>
      <c r="Q810" s="2"/>
      <c r="R810" s="2"/>
      <c r="S810" s="2"/>
      <c r="T810" s="2"/>
      <c r="U810" s="2"/>
      <c r="V810" s="2"/>
      <c r="W810" s="2"/>
      <c r="X810" s="2"/>
      <c r="Y810" s="2"/>
      <c r="Z810" s="2"/>
      <c r="AA810" s="2"/>
    </row>
    <row r="811" spans="1:27" ht="18.600000000000001">
      <c r="A811" s="28"/>
      <c r="B811" s="26"/>
      <c r="C811" s="26"/>
      <c r="D811" s="26"/>
      <c r="E811" s="2"/>
      <c r="F811" s="2"/>
      <c r="G811" s="2"/>
      <c r="H811" s="2"/>
      <c r="I811" s="2"/>
      <c r="J811" s="2"/>
      <c r="K811" s="2"/>
      <c r="L811" s="2"/>
      <c r="M811" s="2"/>
      <c r="N811" s="2"/>
      <c r="O811" s="2"/>
      <c r="P811" s="2"/>
      <c r="Q811" s="2"/>
      <c r="R811" s="2"/>
      <c r="S811" s="2"/>
      <c r="T811" s="2"/>
      <c r="U811" s="2"/>
      <c r="V811" s="2"/>
      <c r="W811" s="2"/>
      <c r="X811" s="2"/>
      <c r="Y811" s="2"/>
      <c r="Z811" s="2"/>
      <c r="AA811" s="2"/>
    </row>
    <row r="812" spans="1:27" ht="18.600000000000001">
      <c r="A812" s="28"/>
      <c r="B812" s="26"/>
      <c r="C812" s="26"/>
      <c r="D812" s="26"/>
      <c r="E812" s="2"/>
      <c r="F812" s="2"/>
      <c r="G812" s="2"/>
      <c r="H812" s="2"/>
      <c r="I812" s="2"/>
      <c r="J812" s="2"/>
      <c r="K812" s="2"/>
      <c r="L812" s="2"/>
      <c r="M812" s="2"/>
      <c r="N812" s="2"/>
      <c r="O812" s="2"/>
      <c r="P812" s="2"/>
      <c r="Q812" s="2"/>
      <c r="R812" s="2"/>
      <c r="S812" s="2"/>
      <c r="T812" s="2"/>
      <c r="U812" s="2"/>
      <c r="V812" s="2"/>
      <c r="W812" s="2"/>
      <c r="X812" s="2"/>
      <c r="Y812" s="2"/>
      <c r="Z812" s="2"/>
      <c r="AA812" s="2"/>
    </row>
    <row r="813" spans="1:27" ht="18.600000000000001">
      <c r="A813" s="28"/>
      <c r="B813" s="26"/>
      <c r="C813" s="26"/>
      <c r="D813" s="26"/>
      <c r="E813" s="2"/>
      <c r="F813" s="2"/>
      <c r="G813" s="2"/>
      <c r="H813" s="2"/>
      <c r="I813" s="2"/>
      <c r="J813" s="2"/>
      <c r="K813" s="2"/>
      <c r="L813" s="2"/>
      <c r="M813" s="2"/>
      <c r="N813" s="2"/>
      <c r="O813" s="2"/>
      <c r="P813" s="2"/>
      <c r="Q813" s="2"/>
      <c r="R813" s="2"/>
      <c r="S813" s="2"/>
      <c r="T813" s="2"/>
      <c r="U813" s="2"/>
      <c r="V813" s="2"/>
      <c r="W813" s="2"/>
      <c r="X813" s="2"/>
      <c r="Y813" s="2"/>
      <c r="Z813" s="2"/>
      <c r="AA813" s="2"/>
    </row>
    <row r="814" spans="1:27" ht="18.600000000000001">
      <c r="A814" s="28"/>
      <c r="B814" s="26"/>
      <c r="C814" s="26"/>
      <c r="D814" s="26"/>
      <c r="E814" s="2"/>
      <c r="F814" s="2"/>
      <c r="G814" s="2"/>
      <c r="H814" s="2"/>
      <c r="I814" s="2"/>
      <c r="J814" s="2"/>
      <c r="K814" s="2"/>
      <c r="L814" s="2"/>
      <c r="M814" s="2"/>
      <c r="N814" s="2"/>
      <c r="O814" s="2"/>
      <c r="P814" s="2"/>
      <c r="Q814" s="2"/>
      <c r="R814" s="2"/>
      <c r="S814" s="2"/>
      <c r="T814" s="2"/>
      <c r="U814" s="2"/>
      <c r="V814" s="2"/>
      <c r="W814" s="2"/>
      <c r="X814" s="2"/>
      <c r="Y814" s="2"/>
      <c r="Z814" s="2"/>
      <c r="AA814" s="2"/>
    </row>
    <row r="815" spans="1:27" ht="18.600000000000001">
      <c r="A815" s="28"/>
      <c r="B815" s="26"/>
      <c r="C815" s="26"/>
      <c r="D815" s="26"/>
      <c r="E815" s="2"/>
      <c r="F815" s="2"/>
      <c r="G815" s="2"/>
      <c r="H815" s="2"/>
      <c r="I815" s="2"/>
      <c r="J815" s="2"/>
      <c r="K815" s="2"/>
      <c r="L815" s="2"/>
      <c r="M815" s="2"/>
      <c r="N815" s="2"/>
      <c r="O815" s="2"/>
      <c r="P815" s="2"/>
      <c r="Q815" s="2"/>
      <c r="R815" s="2"/>
      <c r="S815" s="2"/>
      <c r="T815" s="2"/>
      <c r="U815" s="2"/>
      <c r="V815" s="2"/>
      <c r="W815" s="2"/>
      <c r="X815" s="2"/>
      <c r="Y815" s="2"/>
      <c r="Z815" s="2"/>
      <c r="AA815" s="2"/>
    </row>
    <row r="816" spans="1:27" ht="18.600000000000001">
      <c r="A816" s="28"/>
      <c r="B816" s="26"/>
      <c r="C816" s="26"/>
      <c r="D816" s="26"/>
      <c r="E816" s="2"/>
      <c r="F816" s="2"/>
      <c r="G816" s="2"/>
      <c r="H816" s="2"/>
      <c r="I816" s="2"/>
      <c r="J816" s="2"/>
      <c r="K816" s="2"/>
      <c r="L816" s="2"/>
      <c r="M816" s="2"/>
      <c r="N816" s="2"/>
      <c r="O816" s="2"/>
      <c r="P816" s="2"/>
      <c r="Q816" s="2"/>
      <c r="R816" s="2"/>
      <c r="S816" s="2"/>
      <c r="T816" s="2"/>
      <c r="U816" s="2"/>
      <c r="V816" s="2"/>
      <c r="W816" s="2"/>
      <c r="X816" s="2"/>
      <c r="Y816" s="2"/>
      <c r="Z816" s="2"/>
      <c r="AA816" s="2"/>
    </row>
    <row r="817" spans="1:27" ht="18.600000000000001">
      <c r="A817" s="28"/>
      <c r="B817" s="26"/>
      <c r="C817" s="26"/>
      <c r="D817" s="26"/>
      <c r="E817" s="2"/>
      <c r="F817" s="2"/>
      <c r="G817" s="2"/>
      <c r="H817" s="2"/>
      <c r="I817" s="2"/>
      <c r="J817" s="2"/>
      <c r="K817" s="2"/>
      <c r="L817" s="2"/>
      <c r="M817" s="2"/>
      <c r="N817" s="2"/>
      <c r="O817" s="2"/>
      <c r="P817" s="2"/>
      <c r="Q817" s="2"/>
      <c r="R817" s="2"/>
      <c r="S817" s="2"/>
      <c r="T817" s="2"/>
      <c r="U817" s="2"/>
      <c r="V817" s="2"/>
      <c r="W817" s="2"/>
      <c r="X817" s="2"/>
      <c r="Y817" s="2"/>
      <c r="Z817" s="2"/>
      <c r="AA817" s="2"/>
    </row>
    <row r="818" spans="1:27" ht="18.600000000000001">
      <c r="A818" s="28"/>
      <c r="B818" s="26"/>
      <c r="C818" s="26"/>
      <c r="D818" s="26"/>
      <c r="E818" s="2"/>
      <c r="F818" s="2"/>
      <c r="G818" s="2"/>
      <c r="H818" s="2"/>
      <c r="I818" s="2"/>
      <c r="J818" s="2"/>
      <c r="K818" s="2"/>
      <c r="L818" s="2"/>
      <c r="M818" s="2"/>
      <c r="N818" s="2"/>
      <c r="O818" s="2"/>
      <c r="P818" s="2"/>
      <c r="Q818" s="2"/>
      <c r="R818" s="2"/>
      <c r="S818" s="2"/>
      <c r="T818" s="2"/>
      <c r="U818" s="2"/>
      <c r="V818" s="2"/>
      <c r="W818" s="2"/>
      <c r="X818" s="2"/>
      <c r="Y818" s="2"/>
      <c r="Z818" s="2"/>
      <c r="AA818" s="2"/>
    </row>
    <row r="819" spans="1:27" ht="18.600000000000001">
      <c r="A819" s="28"/>
      <c r="B819" s="26"/>
      <c r="C819" s="26"/>
      <c r="D819" s="26"/>
      <c r="E819" s="2"/>
      <c r="F819" s="2"/>
      <c r="G819" s="2"/>
      <c r="H819" s="2"/>
      <c r="I819" s="2"/>
      <c r="J819" s="2"/>
      <c r="K819" s="2"/>
      <c r="L819" s="2"/>
      <c r="M819" s="2"/>
      <c r="N819" s="2"/>
      <c r="O819" s="2"/>
      <c r="P819" s="2"/>
      <c r="Q819" s="2"/>
      <c r="R819" s="2"/>
      <c r="S819" s="2"/>
      <c r="T819" s="2"/>
      <c r="U819" s="2"/>
      <c r="V819" s="2"/>
      <c r="W819" s="2"/>
      <c r="X819" s="2"/>
      <c r="Y819" s="2"/>
      <c r="Z819" s="2"/>
      <c r="AA819" s="2"/>
    </row>
    <row r="820" spans="1:27" ht="18.600000000000001">
      <c r="A820" s="28"/>
      <c r="B820" s="26"/>
      <c r="C820" s="26"/>
      <c r="D820" s="26"/>
      <c r="E820" s="2"/>
      <c r="F820" s="2"/>
      <c r="G820" s="2"/>
      <c r="H820" s="2"/>
      <c r="I820" s="2"/>
      <c r="J820" s="2"/>
      <c r="K820" s="2"/>
      <c r="L820" s="2"/>
      <c r="M820" s="2"/>
      <c r="N820" s="2"/>
      <c r="O820" s="2"/>
      <c r="P820" s="2"/>
      <c r="Q820" s="2"/>
      <c r="R820" s="2"/>
      <c r="S820" s="2"/>
      <c r="T820" s="2"/>
      <c r="U820" s="2"/>
      <c r="V820" s="2"/>
      <c r="W820" s="2"/>
      <c r="X820" s="2"/>
      <c r="Y820" s="2"/>
      <c r="Z820" s="2"/>
      <c r="AA820" s="2"/>
    </row>
    <row r="821" spans="1:27" ht="18.600000000000001">
      <c r="A821" s="28"/>
      <c r="B821" s="26"/>
      <c r="C821" s="26"/>
      <c r="D821" s="26"/>
      <c r="E821" s="2"/>
      <c r="F821" s="2"/>
      <c r="G821" s="2"/>
      <c r="H821" s="2"/>
      <c r="I821" s="2"/>
      <c r="J821" s="2"/>
      <c r="K821" s="2"/>
      <c r="L821" s="2"/>
      <c r="M821" s="2"/>
      <c r="N821" s="2"/>
      <c r="O821" s="2"/>
      <c r="P821" s="2"/>
      <c r="Q821" s="2"/>
      <c r="R821" s="2"/>
      <c r="S821" s="2"/>
      <c r="T821" s="2"/>
      <c r="U821" s="2"/>
      <c r="V821" s="2"/>
      <c r="W821" s="2"/>
      <c r="X821" s="2"/>
      <c r="Y821" s="2"/>
      <c r="Z821" s="2"/>
      <c r="AA821" s="2"/>
    </row>
    <row r="822" spans="1:27" ht="18.600000000000001">
      <c r="A822" s="28"/>
      <c r="B822" s="26"/>
      <c r="C822" s="26"/>
      <c r="D822" s="26"/>
      <c r="E822" s="2"/>
      <c r="F822" s="2"/>
      <c r="G822" s="2"/>
      <c r="H822" s="2"/>
      <c r="I822" s="2"/>
      <c r="J822" s="2"/>
      <c r="K822" s="2"/>
      <c r="L822" s="2"/>
      <c r="M822" s="2"/>
      <c r="N822" s="2"/>
      <c r="O822" s="2"/>
      <c r="P822" s="2"/>
      <c r="Q822" s="2"/>
      <c r="R822" s="2"/>
      <c r="S822" s="2"/>
      <c r="T822" s="2"/>
      <c r="U822" s="2"/>
      <c r="V822" s="2"/>
      <c r="W822" s="2"/>
      <c r="X822" s="2"/>
      <c r="Y822" s="2"/>
      <c r="Z822" s="2"/>
      <c r="AA822" s="2"/>
    </row>
    <row r="823" spans="1:27" ht="18.600000000000001">
      <c r="A823" s="28"/>
      <c r="B823" s="26"/>
      <c r="C823" s="26"/>
      <c r="D823" s="26"/>
      <c r="E823" s="2"/>
      <c r="F823" s="2"/>
      <c r="G823" s="2"/>
      <c r="H823" s="2"/>
      <c r="I823" s="2"/>
      <c r="J823" s="2"/>
      <c r="K823" s="2"/>
      <c r="L823" s="2"/>
      <c r="M823" s="2"/>
      <c r="N823" s="2"/>
      <c r="O823" s="2"/>
      <c r="P823" s="2"/>
      <c r="Q823" s="2"/>
      <c r="R823" s="2"/>
      <c r="S823" s="2"/>
      <c r="T823" s="2"/>
      <c r="U823" s="2"/>
      <c r="V823" s="2"/>
      <c r="W823" s="2"/>
      <c r="X823" s="2"/>
      <c r="Y823" s="2"/>
      <c r="Z823" s="2"/>
      <c r="AA823" s="2"/>
    </row>
    <row r="824" spans="1:27" ht="18.600000000000001">
      <c r="A824" s="28"/>
      <c r="B824" s="26"/>
      <c r="C824" s="26"/>
      <c r="D824" s="26"/>
      <c r="E824" s="2"/>
      <c r="F824" s="2"/>
      <c r="G824" s="2"/>
      <c r="H824" s="2"/>
      <c r="I824" s="2"/>
      <c r="J824" s="2"/>
      <c r="K824" s="2"/>
      <c r="L824" s="2"/>
      <c r="M824" s="2"/>
      <c r="N824" s="2"/>
      <c r="O824" s="2"/>
      <c r="P824" s="2"/>
      <c r="Q824" s="2"/>
      <c r="R824" s="2"/>
      <c r="S824" s="2"/>
      <c r="T824" s="2"/>
      <c r="U824" s="2"/>
      <c r="V824" s="2"/>
      <c r="W824" s="2"/>
      <c r="X824" s="2"/>
      <c r="Y824" s="2"/>
      <c r="Z824" s="2"/>
      <c r="AA824" s="2"/>
    </row>
    <row r="825" spans="1:27" ht="18.600000000000001">
      <c r="A825" s="28"/>
      <c r="B825" s="26"/>
      <c r="C825" s="26"/>
      <c r="D825" s="26"/>
      <c r="E825" s="2"/>
      <c r="F825" s="2"/>
      <c r="G825" s="2"/>
      <c r="H825" s="2"/>
      <c r="I825" s="2"/>
      <c r="J825" s="2"/>
      <c r="K825" s="2"/>
      <c r="L825" s="2"/>
      <c r="M825" s="2"/>
      <c r="N825" s="2"/>
      <c r="O825" s="2"/>
      <c r="P825" s="2"/>
      <c r="Q825" s="2"/>
      <c r="R825" s="2"/>
      <c r="S825" s="2"/>
      <c r="T825" s="2"/>
      <c r="U825" s="2"/>
      <c r="V825" s="2"/>
      <c r="W825" s="2"/>
      <c r="X825" s="2"/>
      <c r="Y825" s="2"/>
      <c r="Z825" s="2"/>
      <c r="AA825" s="2"/>
    </row>
    <row r="826" spans="1:27" ht="18.600000000000001">
      <c r="A826" s="28"/>
      <c r="B826" s="26"/>
      <c r="C826" s="26"/>
      <c r="D826" s="26"/>
      <c r="E826" s="2"/>
      <c r="F826" s="2"/>
      <c r="G826" s="2"/>
      <c r="H826" s="2"/>
      <c r="I826" s="2"/>
      <c r="J826" s="2"/>
      <c r="K826" s="2"/>
      <c r="L826" s="2"/>
      <c r="M826" s="2"/>
      <c r="N826" s="2"/>
      <c r="O826" s="2"/>
      <c r="P826" s="2"/>
      <c r="Q826" s="2"/>
      <c r="R826" s="2"/>
      <c r="S826" s="2"/>
      <c r="T826" s="2"/>
      <c r="U826" s="2"/>
      <c r="V826" s="2"/>
      <c r="W826" s="2"/>
      <c r="X826" s="2"/>
      <c r="Y826" s="2"/>
      <c r="Z826" s="2"/>
      <c r="AA826" s="2"/>
    </row>
    <row r="827" spans="1:27" ht="18.600000000000001">
      <c r="A827" s="28"/>
      <c r="B827" s="26"/>
      <c r="C827" s="26"/>
      <c r="D827" s="26"/>
      <c r="E827" s="2"/>
      <c r="F827" s="2"/>
      <c r="G827" s="2"/>
      <c r="H827" s="2"/>
      <c r="I827" s="2"/>
      <c r="J827" s="2"/>
      <c r="K827" s="2"/>
      <c r="L827" s="2"/>
      <c r="M827" s="2"/>
      <c r="N827" s="2"/>
      <c r="O827" s="2"/>
      <c r="P827" s="2"/>
      <c r="Q827" s="2"/>
      <c r="R827" s="2"/>
      <c r="S827" s="2"/>
      <c r="T827" s="2"/>
      <c r="U827" s="2"/>
      <c r="V827" s="2"/>
      <c r="W827" s="2"/>
      <c r="X827" s="2"/>
      <c r="Y827" s="2"/>
      <c r="Z827" s="2"/>
      <c r="AA827" s="2"/>
    </row>
    <row r="828" spans="1:27" ht="18.600000000000001">
      <c r="A828" s="28"/>
      <c r="B828" s="26"/>
      <c r="C828" s="26"/>
      <c r="D828" s="26"/>
      <c r="E828" s="2"/>
      <c r="F828" s="2"/>
      <c r="G828" s="2"/>
      <c r="H828" s="2"/>
      <c r="I828" s="2"/>
      <c r="J828" s="2"/>
      <c r="K828" s="2"/>
      <c r="L828" s="2"/>
      <c r="M828" s="2"/>
      <c r="N828" s="2"/>
      <c r="O828" s="2"/>
      <c r="P828" s="2"/>
      <c r="Q828" s="2"/>
      <c r="R828" s="2"/>
      <c r="S828" s="2"/>
      <c r="T828" s="2"/>
      <c r="U828" s="2"/>
      <c r="V828" s="2"/>
      <c r="W828" s="2"/>
      <c r="X828" s="2"/>
      <c r="Y828" s="2"/>
      <c r="Z828" s="2"/>
      <c r="AA828" s="2"/>
    </row>
    <row r="829" spans="1:27" ht="18.600000000000001">
      <c r="A829" s="28"/>
      <c r="B829" s="26"/>
      <c r="C829" s="26"/>
      <c r="D829" s="26"/>
      <c r="E829" s="2"/>
      <c r="F829" s="2"/>
      <c r="G829" s="2"/>
      <c r="H829" s="2"/>
      <c r="I829" s="2"/>
      <c r="J829" s="2"/>
      <c r="K829" s="2"/>
      <c r="L829" s="2"/>
      <c r="M829" s="2"/>
      <c r="N829" s="2"/>
      <c r="O829" s="2"/>
      <c r="P829" s="2"/>
      <c r="Q829" s="2"/>
      <c r="R829" s="2"/>
      <c r="S829" s="2"/>
      <c r="T829" s="2"/>
      <c r="U829" s="2"/>
      <c r="V829" s="2"/>
      <c r="W829" s="2"/>
      <c r="X829" s="2"/>
      <c r="Y829" s="2"/>
      <c r="Z829" s="2"/>
      <c r="AA829" s="2"/>
    </row>
    <row r="830" spans="1:27" ht="18.600000000000001">
      <c r="A830" s="28"/>
      <c r="B830" s="26"/>
      <c r="C830" s="26"/>
      <c r="D830" s="26"/>
      <c r="E830" s="2"/>
      <c r="F830" s="2"/>
      <c r="G830" s="2"/>
      <c r="H830" s="2"/>
      <c r="I830" s="2"/>
      <c r="J830" s="2"/>
      <c r="K830" s="2"/>
      <c r="L830" s="2"/>
      <c r="M830" s="2"/>
      <c r="N830" s="2"/>
      <c r="O830" s="2"/>
      <c r="P830" s="2"/>
      <c r="Q830" s="2"/>
      <c r="R830" s="2"/>
      <c r="S830" s="2"/>
      <c r="T830" s="2"/>
      <c r="U830" s="2"/>
      <c r="V830" s="2"/>
      <c r="W830" s="2"/>
      <c r="X830" s="2"/>
      <c r="Y830" s="2"/>
      <c r="Z830" s="2"/>
      <c r="AA830" s="2"/>
    </row>
    <row r="831" spans="1:27" ht="18.600000000000001">
      <c r="A831" s="28"/>
      <c r="B831" s="26"/>
      <c r="C831" s="26"/>
      <c r="D831" s="26"/>
      <c r="E831" s="2"/>
      <c r="F831" s="2"/>
      <c r="G831" s="2"/>
      <c r="H831" s="2"/>
      <c r="I831" s="2"/>
      <c r="J831" s="2"/>
      <c r="K831" s="2"/>
      <c r="L831" s="2"/>
      <c r="M831" s="2"/>
      <c r="N831" s="2"/>
      <c r="O831" s="2"/>
      <c r="P831" s="2"/>
      <c r="Q831" s="2"/>
      <c r="R831" s="2"/>
      <c r="S831" s="2"/>
      <c r="T831" s="2"/>
      <c r="U831" s="2"/>
      <c r="V831" s="2"/>
      <c r="W831" s="2"/>
      <c r="X831" s="2"/>
      <c r="Y831" s="2"/>
      <c r="Z831" s="2"/>
      <c r="AA831" s="2"/>
    </row>
    <row r="832" spans="1:27" ht="18.600000000000001">
      <c r="A832" s="28"/>
      <c r="B832" s="26"/>
      <c r="C832" s="26"/>
      <c r="D832" s="26"/>
      <c r="E832" s="2"/>
      <c r="F832" s="2"/>
      <c r="G832" s="2"/>
      <c r="H832" s="2"/>
      <c r="I832" s="2"/>
      <c r="J832" s="2"/>
      <c r="K832" s="2"/>
      <c r="L832" s="2"/>
      <c r="M832" s="2"/>
      <c r="N832" s="2"/>
      <c r="O832" s="2"/>
      <c r="P832" s="2"/>
      <c r="Q832" s="2"/>
      <c r="R832" s="2"/>
      <c r="S832" s="2"/>
      <c r="T832" s="2"/>
      <c r="U832" s="2"/>
      <c r="V832" s="2"/>
      <c r="W832" s="2"/>
      <c r="X832" s="2"/>
      <c r="Y832" s="2"/>
      <c r="Z832" s="2"/>
      <c r="AA832" s="2"/>
    </row>
    <row r="833" spans="1:27" ht="18.600000000000001">
      <c r="A833" s="28"/>
      <c r="B833" s="26"/>
      <c r="C833" s="26"/>
      <c r="D833" s="26"/>
      <c r="E833" s="2"/>
      <c r="F833" s="2"/>
      <c r="G833" s="2"/>
      <c r="H833" s="2"/>
      <c r="I833" s="2"/>
      <c r="J833" s="2"/>
      <c r="K833" s="2"/>
      <c r="L833" s="2"/>
      <c r="M833" s="2"/>
      <c r="N833" s="2"/>
      <c r="O833" s="2"/>
      <c r="P833" s="2"/>
      <c r="Q833" s="2"/>
      <c r="R833" s="2"/>
      <c r="S833" s="2"/>
      <c r="T833" s="2"/>
      <c r="U833" s="2"/>
      <c r="V833" s="2"/>
      <c r="W833" s="2"/>
      <c r="X833" s="2"/>
      <c r="Y833" s="2"/>
      <c r="Z833" s="2"/>
      <c r="AA833" s="2"/>
    </row>
    <row r="834" spans="1:27" ht="18.600000000000001">
      <c r="A834" s="28"/>
      <c r="B834" s="26"/>
      <c r="C834" s="26"/>
      <c r="D834" s="26"/>
      <c r="E834" s="2"/>
      <c r="F834" s="2"/>
      <c r="G834" s="2"/>
      <c r="H834" s="2"/>
      <c r="I834" s="2"/>
      <c r="J834" s="2"/>
      <c r="K834" s="2"/>
      <c r="L834" s="2"/>
      <c r="M834" s="2"/>
      <c r="N834" s="2"/>
      <c r="O834" s="2"/>
      <c r="P834" s="2"/>
      <c r="Q834" s="2"/>
      <c r="R834" s="2"/>
      <c r="S834" s="2"/>
      <c r="T834" s="2"/>
      <c r="U834" s="2"/>
      <c r="V834" s="2"/>
      <c r="W834" s="2"/>
      <c r="X834" s="2"/>
      <c r="Y834" s="2"/>
      <c r="Z834" s="2"/>
      <c r="AA834" s="2"/>
    </row>
    <row r="835" spans="1:27" ht="18.600000000000001">
      <c r="A835" s="28"/>
      <c r="B835" s="26"/>
      <c r="C835" s="26"/>
      <c r="D835" s="26"/>
      <c r="E835" s="2"/>
      <c r="F835" s="2"/>
      <c r="G835" s="2"/>
      <c r="H835" s="2"/>
      <c r="I835" s="2"/>
      <c r="J835" s="2"/>
      <c r="K835" s="2"/>
      <c r="L835" s="2"/>
      <c r="M835" s="2"/>
      <c r="N835" s="2"/>
      <c r="O835" s="2"/>
      <c r="P835" s="2"/>
      <c r="Q835" s="2"/>
      <c r="R835" s="2"/>
      <c r="S835" s="2"/>
      <c r="T835" s="2"/>
      <c r="U835" s="2"/>
      <c r="V835" s="2"/>
      <c r="W835" s="2"/>
      <c r="X835" s="2"/>
      <c r="Y835" s="2"/>
      <c r="Z835" s="2"/>
      <c r="AA835" s="2"/>
    </row>
    <row r="836" spans="1:27" ht="18.600000000000001">
      <c r="A836" s="28"/>
      <c r="B836" s="26"/>
      <c r="C836" s="26"/>
      <c r="D836" s="26"/>
      <c r="E836" s="2"/>
      <c r="F836" s="2"/>
      <c r="G836" s="2"/>
      <c r="H836" s="2"/>
      <c r="I836" s="2"/>
      <c r="J836" s="2"/>
      <c r="K836" s="2"/>
      <c r="L836" s="2"/>
      <c r="M836" s="2"/>
      <c r="N836" s="2"/>
      <c r="O836" s="2"/>
      <c r="P836" s="2"/>
      <c r="Q836" s="2"/>
      <c r="R836" s="2"/>
      <c r="S836" s="2"/>
      <c r="T836" s="2"/>
      <c r="U836" s="2"/>
      <c r="V836" s="2"/>
      <c r="W836" s="2"/>
      <c r="X836" s="2"/>
      <c r="Y836" s="2"/>
      <c r="Z836" s="2"/>
      <c r="AA836" s="2"/>
    </row>
    <row r="837" spans="1:27" ht="18.600000000000001">
      <c r="A837" s="28"/>
      <c r="B837" s="26"/>
      <c r="C837" s="26"/>
      <c r="D837" s="26"/>
      <c r="E837" s="2"/>
      <c r="F837" s="2"/>
      <c r="G837" s="2"/>
      <c r="H837" s="2"/>
      <c r="I837" s="2"/>
      <c r="J837" s="2"/>
      <c r="K837" s="2"/>
      <c r="L837" s="2"/>
      <c r="M837" s="2"/>
      <c r="N837" s="2"/>
      <c r="O837" s="2"/>
      <c r="P837" s="2"/>
      <c r="Q837" s="2"/>
      <c r="R837" s="2"/>
      <c r="S837" s="2"/>
      <c r="T837" s="2"/>
      <c r="U837" s="2"/>
      <c r="V837" s="2"/>
      <c r="W837" s="2"/>
      <c r="X837" s="2"/>
      <c r="Y837" s="2"/>
      <c r="Z837" s="2"/>
      <c r="AA837" s="2"/>
    </row>
    <row r="838" spans="1:27" ht="18.600000000000001">
      <c r="A838" s="28"/>
      <c r="B838" s="26"/>
      <c r="C838" s="26"/>
      <c r="D838" s="26"/>
      <c r="E838" s="2"/>
      <c r="F838" s="2"/>
      <c r="G838" s="2"/>
      <c r="H838" s="2"/>
      <c r="I838" s="2"/>
      <c r="J838" s="2"/>
      <c r="K838" s="2"/>
      <c r="L838" s="2"/>
      <c r="M838" s="2"/>
      <c r="N838" s="2"/>
      <c r="O838" s="2"/>
      <c r="P838" s="2"/>
      <c r="Q838" s="2"/>
      <c r="R838" s="2"/>
      <c r="S838" s="2"/>
      <c r="T838" s="2"/>
      <c r="U838" s="2"/>
      <c r="V838" s="2"/>
      <c r="W838" s="2"/>
      <c r="X838" s="2"/>
      <c r="Y838" s="2"/>
      <c r="Z838" s="2"/>
      <c r="AA838" s="2"/>
    </row>
    <row r="839" spans="1:27" ht="18.600000000000001">
      <c r="A839" s="28"/>
      <c r="B839" s="26"/>
      <c r="C839" s="26"/>
      <c r="D839" s="26"/>
      <c r="E839" s="2"/>
      <c r="F839" s="2"/>
      <c r="G839" s="2"/>
      <c r="H839" s="2"/>
      <c r="I839" s="2"/>
      <c r="J839" s="2"/>
      <c r="K839" s="2"/>
      <c r="L839" s="2"/>
      <c r="M839" s="2"/>
      <c r="N839" s="2"/>
      <c r="O839" s="2"/>
      <c r="P839" s="2"/>
      <c r="Q839" s="2"/>
      <c r="R839" s="2"/>
      <c r="S839" s="2"/>
      <c r="T839" s="2"/>
      <c r="U839" s="2"/>
      <c r="V839" s="2"/>
      <c r="W839" s="2"/>
      <c r="X839" s="2"/>
      <c r="Y839" s="2"/>
      <c r="Z839" s="2"/>
      <c r="AA839" s="2"/>
    </row>
    <row r="840" spans="1:27" ht="18.600000000000001">
      <c r="A840" s="28"/>
      <c r="B840" s="26"/>
      <c r="C840" s="26"/>
      <c r="D840" s="26"/>
      <c r="E840" s="2"/>
      <c r="F840" s="2"/>
      <c r="G840" s="2"/>
      <c r="H840" s="2"/>
      <c r="I840" s="2"/>
      <c r="J840" s="2"/>
      <c r="K840" s="2"/>
      <c r="L840" s="2"/>
      <c r="M840" s="2"/>
      <c r="N840" s="2"/>
      <c r="O840" s="2"/>
      <c r="P840" s="2"/>
      <c r="Q840" s="2"/>
      <c r="R840" s="2"/>
      <c r="S840" s="2"/>
      <c r="T840" s="2"/>
      <c r="U840" s="2"/>
      <c r="V840" s="2"/>
      <c r="W840" s="2"/>
      <c r="X840" s="2"/>
      <c r="Y840" s="2"/>
      <c r="Z840" s="2"/>
      <c r="AA840" s="2"/>
    </row>
    <row r="841" spans="1:27" ht="18.600000000000001">
      <c r="A841" s="28"/>
      <c r="B841" s="26"/>
      <c r="C841" s="26"/>
      <c r="D841" s="26"/>
      <c r="E841" s="2"/>
      <c r="F841" s="2"/>
      <c r="G841" s="2"/>
      <c r="H841" s="2"/>
      <c r="I841" s="2"/>
      <c r="J841" s="2"/>
      <c r="K841" s="2"/>
      <c r="L841" s="2"/>
      <c r="M841" s="2"/>
      <c r="N841" s="2"/>
      <c r="O841" s="2"/>
      <c r="P841" s="2"/>
      <c r="Q841" s="2"/>
      <c r="R841" s="2"/>
      <c r="S841" s="2"/>
      <c r="T841" s="2"/>
      <c r="U841" s="2"/>
      <c r="V841" s="2"/>
      <c r="W841" s="2"/>
      <c r="X841" s="2"/>
      <c r="Y841" s="2"/>
      <c r="Z841" s="2"/>
      <c r="AA841" s="2"/>
    </row>
    <row r="842" spans="1:27" ht="18.600000000000001">
      <c r="A842" s="28"/>
      <c r="B842" s="26"/>
      <c r="C842" s="26"/>
      <c r="D842" s="26"/>
      <c r="E842" s="2"/>
      <c r="F842" s="2"/>
      <c r="G842" s="2"/>
      <c r="H842" s="2"/>
      <c r="I842" s="2"/>
      <c r="J842" s="2"/>
      <c r="K842" s="2"/>
      <c r="L842" s="2"/>
      <c r="M842" s="2"/>
      <c r="N842" s="2"/>
      <c r="O842" s="2"/>
      <c r="P842" s="2"/>
      <c r="Q842" s="2"/>
      <c r="R842" s="2"/>
      <c r="S842" s="2"/>
      <c r="T842" s="2"/>
      <c r="U842" s="2"/>
      <c r="V842" s="2"/>
      <c r="W842" s="2"/>
      <c r="X842" s="2"/>
      <c r="Y842" s="2"/>
      <c r="Z842" s="2"/>
      <c r="AA842" s="2"/>
    </row>
    <row r="843" spans="1:27" ht="18.600000000000001">
      <c r="A843" s="28"/>
      <c r="B843" s="26"/>
      <c r="C843" s="26"/>
      <c r="D843" s="26"/>
      <c r="E843" s="2"/>
      <c r="F843" s="2"/>
      <c r="G843" s="2"/>
      <c r="H843" s="2"/>
      <c r="I843" s="2"/>
      <c r="J843" s="2"/>
      <c r="K843" s="2"/>
      <c r="L843" s="2"/>
      <c r="M843" s="2"/>
      <c r="N843" s="2"/>
      <c r="O843" s="2"/>
      <c r="P843" s="2"/>
      <c r="Q843" s="2"/>
      <c r="R843" s="2"/>
      <c r="S843" s="2"/>
      <c r="T843" s="2"/>
      <c r="U843" s="2"/>
      <c r="V843" s="2"/>
      <c r="W843" s="2"/>
      <c r="X843" s="2"/>
      <c r="Y843" s="2"/>
      <c r="Z843" s="2"/>
      <c r="AA843" s="2"/>
    </row>
    <row r="844" spans="1:27" ht="18.600000000000001">
      <c r="A844" s="28"/>
      <c r="B844" s="26"/>
      <c r="C844" s="26"/>
      <c r="D844" s="26"/>
      <c r="E844" s="2"/>
      <c r="F844" s="2"/>
      <c r="G844" s="2"/>
      <c r="H844" s="2"/>
      <c r="I844" s="2"/>
      <c r="J844" s="2"/>
      <c r="K844" s="2"/>
      <c r="L844" s="2"/>
      <c r="M844" s="2"/>
      <c r="N844" s="2"/>
      <c r="O844" s="2"/>
      <c r="P844" s="2"/>
      <c r="Q844" s="2"/>
      <c r="R844" s="2"/>
      <c r="S844" s="2"/>
      <c r="T844" s="2"/>
      <c r="U844" s="2"/>
      <c r="V844" s="2"/>
      <c r="W844" s="2"/>
      <c r="X844" s="2"/>
      <c r="Y844" s="2"/>
      <c r="Z844" s="2"/>
      <c r="AA844" s="2"/>
    </row>
    <row r="845" spans="1:27" ht="18.600000000000001">
      <c r="A845" s="28"/>
      <c r="B845" s="26"/>
      <c r="C845" s="26"/>
      <c r="D845" s="26"/>
      <c r="E845" s="2"/>
      <c r="F845" s="2"/>
      <c r="G845" s="2"/>
      <c r="H845" s="2"/>
      <c r="I845" s="2"/>
      <c r="J845" s="2"/>
      <c r="K845" s="2"/>
      <c r="L845" s="2"/>
      <c r="M845" s="2"/>
      <c r="N845" s="2"/>
      <c r="O845" s="2"/>
      <c r="P845" s="2"/>
      <c r="Q845" s="2"/>
      <c r="R845" s="2"/>
      <c r="S845" s="2"/>
      <c r="T845" s="2"/>
      <c r="U845" s="2"/>
      <c r="V845" s="2"/>
      <c r="W845" s="2"/>
      <c r="X845" s="2"/>
      <c r="Y845" s="2"/>
      <c r="Z845" s="2"/>
      <c r="AA845" s="2"/>
    </row>
    <row r="846" spans="1:27" ht="18.600000000000001">
      <c r="A846" s="28"/>
      <c r="B846" s="26"/>
      <c r="C846" s="26"/>
      <c r="D846" s="26"/>
      <c r="E846" s="2"/>
      <c r="F846" s="2"/>
      <c r="G846" s="2"/>
      <c r="H846" s="2"/>
      <c r="I846" s="2"/>
      <c r="J846" s="2"/>
      <c r="K846" s="2"/>
      <c r="L846" s="2"/>
      <c r="M846" s="2"/>
      <c r="N846" s="2"/>
      <c r="O846" s="2"/>
      <c r="P846" s="2"/>
      <c r="Q846" s="2"/>
      <c r="R846" s="2"/>
      <c r="S846" s="2"/>
      <c r="T846" s="2"/>
      <c r="U846" s="2"/>
      <c r="V846" s="2"/>
      <c r="W846" s="2"/>
      <c r="X846" s="2"/>
      <c r="Y846" s="2"/>
      <c r="Z846" s="2"/>
      <c r="AA846" s="2"/>
    </row>
    <row r="847" spans="1:27" ht="18.600000000000001">
      <c r="A847" s="28"/>
      <c r="B847" s="26"/>
      <c r="C847" s="26"/>
      <c r="D847" s="26"/>
      <c r="E847" s="2"/>
      <c r="F847" s="2"/>
      <c r="G847" s="2"/>
      <c r="H847" s="2"/>
      <c r="I847" s="2"/>
      <c r="J847" s="2"/>
      <c r="K847" s="2"/>
      <c r="L847" s="2"/>
      <c r="M847" s="2"/>
      <c r="N847" s="2"/>
      <c r="O847" s="2"/>
      <c r="P847" s="2"/>
      <c r="Q847" s="2"/>
      <c r="R847" s="2"/>
      <c r="S847" s="2"/>
      <c r="T847" s="2"/>
      <c r="U847" s="2"/>
      <c r="V847" s="2"/>
      <c r="W847" s="2"/>
      <c r="X847" s="2"/>
      <c r="Y847" s="2"/>
      <c r="Z847" s="2"/>
      <c r="AA847" s="2"/>
    </row>
    <row r="848" spans="1:27" ht="18.600000000000001">
      <c r="A848" s="28"/>
      <c r="B848" s="26"/>
      <c r="C848" s="26"/>
      <c r="D848" s="26"/>
      <c r="E848" s="2"/>
      <c r="F848" s="2"/>
      <c r="G848" s="2"/>
      <c r="H848" s="2"/>
      <c r="I848" s="2"/>
      <c r="J848" s="2"/>
      <c r="K848" s="2"/>
      <c r="L848" s="2"/>
      <c r="M848" s="2"/>
      <c r="N848" s="2"/>
      <c r="O848" s="2"/>
      <c r="P848" s="2"/>
      <c r="Q848" s="2"/>
      <c r="R848" s="2"/>
      <c r="S848" s="2"/>
      <c r="T848" s="2"/>
      <c r="U848" s="2"/>
      <c r="V848" s="2"/>
      <c r="W848" s="2"/>
      <c r="X848" s="2"/>
      <c r="Y848" s="2"/>
      <c r="Z848" s="2"/>
      <c r="AA848" s="2"/>
    </row>
    <row r="849" spans="1:27" ht="18.600000000000001">
      <c r="A849" s="28"/>
      <c r="B849" s="26"/>
      <c r="C849" s="26"/>
      <c r="D849" s="26"/>
      <c r="E849" s="2"/>
      <c r="F849" s="2"/>
      <c r="G849" s="2"/>
      <c r="H849" s="2"/>
      <c r="I849" s="2"/>
      <c r="J849" s="2"/>
      <c r="K849" s="2"/>
      <c r="L849" s="2"/>
      <c r="M849" s="2"/>
      <c r="N849" s="2"/>
      <c r="O849" s="2"/>
      <c r="P849" s="2"/>
      <c r="Q849" s="2"/>
      <c r="R849" s="2"/>
      <c r="S849" s="2"/>
      <c r="T849" s="2"/>
      <c r="U849" s="2"/>
      <c r="V849" s="2"/>
      <c r="W849" s="2"/>
      <c r="X849" s="2"/>
      <c r="Y849" s="2"/>
      <c r="Z849" s="2"/>
      <c r="AA849" s="2"/>
    </row>
    <row r="850" spans="1:27" ht="18.600000000000001">
      <c r="A850" s="28"/>
      <c r="B850" s="26"/>
      <c r="C850" s="26"/>
      <c r="D850" s="26"/>
      <c r="E850" s="2"/>
      <c r="F850" s="2"/>
      <c r="G850" s="2"/>
      <c r="H850" s="2"/>
      <c r="I850" s="2"/>
      <c r="J850" s="2"/>
      <c r="K850" s="2"/>
      <c r="L850" s="2"/>
      <c r="M850" s="2"/>
      <c r="N850" s="2"/>
      <c r="O850" s="2"/>
      <c r="P850" s="2"/>
      <c r="Q850" s="2"/>
      <c r="R850" s="2"/>
      <c r="S850" s="2"/>
      <c r="T850" s="2"/>
      <c r="U850" s="2"/>
      <c r="V850" s="2"/>
      <c r="W850" s="2"/>
      <c r="X850" s="2"/>
      <c r="Y850" s="2"/>
      <c r="Z850" s="2"/>
      <c r="AA850" s="2"/>
    </row>
    <row r="851" spans="1:27" ht="18.600000000000001">
      <c r="A851" s="28"/>
      <c r="B851" s="26"/>
      <c r="C851" s="26"/>
      <c r="D851" s="26"/>
      <c r="E851" s="2"/>
      <c r="F851" s="2"/>
      <c r="G851" s="2"/>
      <c r="H851" s="2"/>
      <c r="I851" s="2"/>
      <c r="J851" s="2"/>
      <c r="K851" s="2"/>
      <c r="L851" s="2"/>
      <c r="M851" s="2"/>
      <c r="N851" s="2"/>
      <c r="O851" s="2"/>
      <c r="P851" s="2"/>
      <c r="Q851" s="2"/>
      <c r="R851" s="2"/>
      <c r="S851" s="2"/>
      <c r="T851" s="2"/>
      <c r="U851" s="2"/>
      <c r="V851" s="2"/>
      <c r="W851" s="2"/>
      <c r="X851" s="2"/>
      <c r="Y851" s="2"/>
      <c r="Z851" s="2"/>
      <c r="AA851" s="2"/>
    </row>
    <row r="852" spans="1:27" ht="18.600000000000001">
      <c r="A852" s="28"/>
      <c r="B852" s="26"/>
      <c r="C852" s="26"/>
      <c r="D852" s="26"/>
      <c r="E852" s="2"/>
      <c r="F852" s="2"/>
      <c r="G852" s="2"/>
      <c r="H852" s="2"/>
      <c r="I852" s="2"/>
      <c r="J852" s="2"/>
      <c r="K852" s="2"/>
      <c r="L852" s="2"/>
      <c r="M852" s="2"/>
      <c r="N852" s="2"/>
      <c r="O852" s="2"/>
      <c r="P852" s="2"/>
      <c r="Q852" s="2"/>
      <c r="R852" s="2"/>
      <c r="S852" s="2"/>
      <c r="T852" s="2"/>
      <c r="U852" s="2"/>
      <c r="V852" s="2"/>
      <c r="W852" s="2"/>
      <c r="X852" s="2"/>
      <c r="Y852" s="2"/>
      <c r="Z852" s="2"/>
      <c r="AA852" s="2"/>
    </row>
    <row r="853" spans="1:27" ht="18.600000000000001">
      <c r="A853" s="28"/>
      <c r="B853" s="26"/>
      <c r="C853" s="26"/>
      <c r="D853" s="26"/>
      <c r="E853" s="2"/>
      <c r="F853" s="2"/>
      <c r="G853" s="2"/>
      <c r="H853" s="2"/>
      <c r="I853" s="2"/>
      <c r="J853" s="2"/>
      <c r="K853" s="2"/>
      <c r="L853" s="2"/>
      <c r="M853" s="2"/>
      <c r="N853" s="2"/>
      <c r="O853" s="2"/>
      <c r="P853" s="2"/>
      <c r="Q853" s="2"/>
      <c r="R853" s="2"/>
      <c r="S853" s="2"/>
      <c r="T853" s="2"/>
      <c r="U853" s="2"/>
      <c r="V853" s="2"/>
      <c r="W853" s="2"/>
      <c r="X853" s="2"/>
      <c r="Y853" s="2"/>
      <c r="Z853" s="2"/>
      <c r="AA853" s="2"/>
    </row>
    <row r="854" spans="1:27" ht="18.600000000000001">
      <c r="A854" s="28"/>
      <c r="B854" s="26"/>
      <c r="C854" s="26"/>
      <c r="D854" s="26"/>
      <c r="E854" s="2"/>
      <c r="F854" s="2"/>
      <c r="G854" s="2"/>
      <c r="H854" s="2"/>
      <c r="I854" s="2"/>
      <c r="J854" s="2"/>
      <c r="K854" s="2"/>
      <c r="L854" s="2"/>
      <c r="M854" s="2"/>
      <c r="N854" s="2"/>
      <c r="O854" s="2"/>
      <c r="P854" s="2"/>
      <c r="Q854" s="2"/>
      <c r="R854" s="2"/>
      <c r="S854" s="2"/>
      <c r="T854" s="2"/>
      <c r="U854" s="2"/>
      <c r="V854" s="2"/>
      <c r="W854" s="2"/>
      <c r="X854" s="2"/>
      <c r="Y854" s="2"/>
      <c r="Z854" s="2"/>
      <c r="AA854" s="2"/>
    </row>
    <row r="855" spans="1:27" ht="18.600000000000001">
      <c r="A855" s="28"/>
      <c r="B855" s="26"/>
      <c r="C855" s="26"/>
      <c r="D855" s="26"/>
      <c r="E855" s="2"/>
      <c r="F855" s="2"/>
      <c r="G855" s="2"/>
      <c r="H855" s="2"/>
      <c r="I855" s="2"/>
      <c r="J855" s="2"/>
      <c r="K855" s="2"/>
      <c r="L855" s="2"/>
      <c r="M855" s="2"/>
      <c r="N855" s="2"/>
      <c r="O855" s="2"/>
      <c r="P855" s="2"/>
      <c r="Q855" s="2"/>
      <c r="R855" s="2"/>
      <c r="S855" s="2"/>
      <c r="T855" s="2"/>
      <c r="U855" s="2"/>
      <c r="V855" s="2"/>
      <c r="W855" s="2"/>
      <c r="X855" s="2"/>
      <c r="Y855" s="2"/>
      <c r="Z855" s="2"/>
      <c r="AA855" s="2"/>
    </row>
    <row r="856" spans="1:27" ht="18.600000000000001">
      <c r="A856" s="28"/>
      <c r="B856" s="26"/>
      <c r="C856" s="26"/>
      <c r="D856" s="26"/>
      <c r="E856" s="2"/>
      <c r="F856" s="2"/>
      <c r="G856" s="2"/>
      <c r="H856" s="2"/>
      <c r="I856" s="2"/>
      <c r="J856" s="2"/>
      <c r="K856" s="2"/>
      <c r="L856" s="2"/>
      <c r="M856" s="2"/>
      <c r="N856" s="2"/>
      <c r="O856" s="2"/>
      <c r="P856" s="2"/>
      <c r="Q856" s="2"/>
      <c r="R856" s="2"/>
      <c r="S856" s="2"/>
      <c r="T856" s="2"/>
      <c r="U856" s="2"/>
      <c r="V856" s="2"/>
      <c r="W856" s="2"/>
      <c r="X856" s="2"/>
      <c r="Y856" s="2"/>
      <c r="Z856" s="2"/>
      <c r="AA856" s="2"/>
    </row>
    <row r="857" spans="1:27" ht="18.600000000000001">
      <c r="A857" s="28"/>
      <c r="B857" s="26"/>
      <c r="C857" s="26"/>
      <c r="D857" s="26"/>
      <c r="E857" s="2"/>
      <c r="F857" s="2"/>
      <c r="G857" s="2"/>
      <c r="H857" s="2"/>
      <c r="I857" s="2"/>
      <c r="J857" s="2"/>
      <c r="K857" s="2"/>
      <c r="L857" s="2"/>
      <c r="M857" s="2"/>
      <c r="N857" s="2"/>
      <c r="O857" s="2"/>
      <c r="P857" s="2"/>
      <c r="Q857" s="2"/>
      <c r="R857" s="2"/>
      <c r="S857" s="2"/>
      <c r="T857" s="2"/>
      <c r="U857" s="2"/>
      <c r="V857" s="2"/>
      <c r="W857" s="2"/>
      <c r="X857" s="2"/>
      <c r="Y857" s="2"/>
      <c r="Z857" s="2"/>
      <c r="AA857" s="2"/>
    </row>
    <row r="858" spans="1:27" ht="18.600000000000001">
      <c r="A858" s="28"/>
      <c r="B858" s="26"/>
      <c r="C858" s="26"/>
      <c r="D858" s="26"/>
      <c r="E858" s="2"/>
      <c r="F858" s="2"/>
      <c r="G858" s="2"/>
      <c r="H858" s="2"/>
      <c r="I858" s="2"/>
      <c r="J858" s="2"/>
      <c r="K858" s="2"/>
      <c r="L858" s="2"/>
      <c r="M858" s="2"/>
      <c r="N858" s="2"/>
      <c r="O858" s="2"/>
      <c r="P858" s="2"/>
      <c r="Q858" s="2"/>
      <c r="R858" s="2"/>
      <c r="S858" s="2"/>
      <c r="T858" s="2"/>
      <c r="U858" s="2"/>
      <c r="V858" s="2"/>
      <c r="W858" s="2"/>
      <c r="X858" s="2"/>
      <c r="Y858" s="2"/>
      <c r="Z858" s="2"/>
      <c r="AA858" s="2"/>
    </row>
    <row r="859" spans="1:27" ht="18.600000000000001">
      <c r="A859" s="28"/>
      <c r="B859" s="26"/>
      <c r="C859" s="26"/>
      <c r="D859" s="26"/>
      <c r="E859" s="2"/>
      <c r="F859" s="2"/>
      <c r="G859" s="2"/>
      <c r="H859" s="2"/>
      <c r="I859" s="2"/>
      <c r="J859" s="2"/>
      <c r="K859" s="2"/>
      <c r="L859" s="2"/>
      <c r="M859" s="2"/>
      <c r="N859" s="2"/>
      <c r="O859" s="2"/>
      <c r="P859" s="2"/>
      <c r="Q859" s="2"/>
      <c r="R859" s="2"/>
      <c r="S859" s="2"/>
      <c r="T859" s="2"/>
      <c r="U859" s="2"/>
      <c r="V859" s="2"/>
      <c r="W859" s="2"/>
      <c r="X859" s="2"/>
      <c r="Y859" s="2"/>
      <c r="Z859" s="2"/>
      <c r="AA859" s="2"/>
    </row>
    <row r="860" spans="1:27" ht="18.600000000000001">
      <c r="A860" s="28"/>
      <c r="B860" s="26"/>
      <c r="C860" s="26"/>
      <c r="D860" s="26"/>
      <c r="E860" s="2"/>
      <c r="F860" s="2"/>
      <c r="G860" s="2"/>
      <c r="H860" s="2"/>
      <c r="I860" s="2"/>
      <c r="J860" s="2"/>
      <c r="K860" s="2"/>
      <c r="L860" s="2"/>
      <c r="M860" s="2"/>
      <c r="N860" s="2"/>
      <c r="O860" s="2"/>
      <c r="P860" s="2"/>
      <c r="Q860" s="2"/>
      <c r="R860" s="2"/>
      <c r="S860" s="2"/>
      <c r="T860" s="2"/>
      <c r="U860" s="2"/>
      <c r="V860" s="2"/>
      <c r="W860" s="2"/>
      <c r="X860" s="2"/>
      <c r="Y860" s="2"/>
      <c r="Z860" s="2"/>
      <c r="AA860" s="2"/>
    </row>
    <row r="861" spans="1:27" ht="18.600000000000001">
      <c r="A861" s="28"/>
      <c r="B861" s="26"/>
      <c r="C861" s="26"/>
      <c r="D861" s="26"/>
      <c r="E861" s="2"/>
      <c r="F861" s="2"/>
      <c r="G861" s="2"/>
      <c r="H861" s="2"/>
      <c r="I861" s="2"/>
      <c r="J861" s="2"/>
      <c r="K861" s="2"/>
      <c r="L861" s="2"/>
      <c r="M861" s="2"/>
      <c r="N861" s="2"/>
      <c r="O861" s="2"/>
      <c r="P861" s="2"/>
      <c r="Q861" s="2"/>
      <c r="R861" s="2"/>
      <c r="S861" s="2"/>
      <c r="T861" s="2"/>
      <c r="U861" s="2"/>
      <c r="V861" s="2"/>
      <c r="W861" s="2"/>
      <c r="X861" s="2"/>
      <c r="Y861" s="2"/>
      <c r="Z861" s="2"/>
      <c r="AA861" s="2"/>
    </row>
    <row r="862" spans="1:27" ht="18.600000000000001">
      <c r="A862" s="28"/>
      <c r="B862" s="26"/>
      <c r="C862" s="26"/>
      <c r="D862" s="26"/>
      <c r="E862" s="2"/>
      <c r="F862" s="2"/>
      <c r="G862" s="2"/>
      <c r="H862" s="2"/>
      <c r="I862" s="2"/>
      <c r="J862" s="2"/>
      <c r="K862" s="2"/>
      <c r="L862" s="2"/>
      <c r="M862" s="2"/>
      <c r="N862" s="2"/>
      <c r="O862" s="2"/>
      <c r="P862" s="2"/>
      <c r="Q862" s="2"/>
      <c r="R862" s="2"/>
      <c r="S862" s="2"/>
      <c r="T862" s="2"/>
      <c r="U862" s="2"/>
      <c r="V862" s="2"/>
      <c r="W862" s="2"/>
      <c r="X862" s="2"/>
      <c r="Y862" s="2"/>
      <c r="Z862" s="2"/>
      <c r="AA862" s="2"/>
    </row>
    <row r="863" spans="1:27" ht="18.600000000000001">
      <c r="A863" s="28"/>
      <c r="B863" s="26"/>
      <c r="C863" s="26"/>
      <c r="D863" s="26"/>
      <c r="E863" s="2"/>
      <c r="F863" s="2"/>
      <c r="G863" s="2"/>
      <c r="H863" s="2"/>
      <c r="I863" s="2"/>
      <c r="J863" s="2"/>
      <c r="K863" s="2"/>
      <c r="L863" s="2"/>
      <c r="M863" s="2"/>
      <c r="N863" s="2"/>
      <c r="O863" s="2"/>
      <c r="P863" s="2"/>
      <c r="Q863" s="2"/>
      <c r="R863" s="2"/>
      <c r="S863" s="2"/>
      <c r="T863" s="2"/>
      <c r="U863" s="2"/>
      <c r="V863" s="2"/>
      <c r="W863" s="2"/>
      <c r="X863" s="2"/>
      <c r="Y863" s="2"/>
      <c r="Z863" s="2"/>
      <c r="AA863" s="2"/>
    </row>
    <row r="864" spans="1:27" ht="18.600000000000001">
      <c r="A864" s="28"/>
      <c r="B864" s="26"/>
      <c r="C864" s="26"/>
      <c r="D864" s="26"/>
      <c r="E864" s="2"/>
      <c r="F864" s="2"/>
      <c r="G864" s="2"/>
      <c r="H864" s="2"/>
      <c r="I864" s="2"/>
      <c r="J864" s="2"/>
      <c r="K864" s="2"/>
      <c r="L864" s="2"/>
      <c r="M864" s="2"/>
      <c r="N864" s="2"/>
      <c r="O864" s="2"/>
      <c r="P864" s="2"/>
      <c r="Q864" s="2"/>
      <c r="R864" s="2"/>
      <c r="S864" s="2"/>
      <c r="T864" s="2"/>
      <c r="U864" s="2"/>
      <c r="V864" s="2"/>
      <c r="W864" s="2"/>
      <c r="X864" s="2"/>
      <c r="Y864" s="2"/>
      <c r="Z864" s="2"/>
      <c r="AA864" s="2"/>
    </row>
    <row r="865" spans="1:27" ht="18.600000000000001">
      <c r="A865" s="28"/>
      <c r="B865" s="26"/>
      <c r="C865" s="26"/>
      <c r="D865" s="26"/>
      <c r="E865" s="2"/>
      <c r="F865" s="2"/>
      <c r="G865" s="2"/>
      <c r="H865" s="2"/>
      <c r="I865" s="2"/>
      <c r="J865" s="2"/>
      <c r="K865" s="2"/>
      <c r="L865" s="2"/>
      <c r="M865" s="2"/>
      <c r="N865" s="2"/>
      <c r="O865" s="2"/>
      <c r="P865" s="2"/>
      <c r="Q865" s="2"/>
      <c r="R865" s="2"/>
      <c r="S865" s="2"/>
      <c r="T865" s="2"/>
      <c r="U865" s="2"/>
      <c r="V865" s="2"/>
      <c r="W865" s="2"/>
      <c r="X865" s="2"/>
      <c r="Y865" s="2"/>
      <c r="Z865" s="2"/>
      <c r="AA865" s="2"/>
    </row>
    <row r="866" spans="1:27" ht="18.600000000000001">
      <c r="A866" s="28"/>
      <c r="B866" s="26"/>
      <c r="C866" s="26"/>
      <c r="D866" s="26"/>
      <c r="E866" s="2"/>
      <c r="F866" s="2"/>
      <c r="G866" s="2"/>
      <c r="H866" s="2"/>
      <c r="I866" s="2"/>
      <c r="J866" s="2"/>
      <c r="K866" s="2"/>
      <c r="L866" s="2"/>
      <c r="M866" s="2"/>
      <c r="N866" s="2"/>
      <c r="O866" s="2"/>
      <c r="P866" s="2"/>
      <c r="Q866" s="2"/>
      <c r="R866" s="2"/>
      <c r="S866" s="2"/>
      <c r="T866" s="2"/>
      <c r="U866" s="2"/>
      <c r="V866" s="2"/>
      <c r="W866" s="2"/>
      <c r="X866" s="2"/>
      <c r="Y866" s="2"/>
      <c r="Z866" s="2"/>
      <c r="AA866" s="2"/>
    </row>
    <row r="867" spans="1:27" ht="18.600000000000001">
      <c r="A867" s="28"/>
      <c r="B867" s="26"/>
      <c r="C867" s="26"/>
      <c r="D867" s="26"/>
      <c r="E867" s="2"/>
      <c r="F867" s="2"/>
      <c r="G867" s="2"/>
      <c r="H867" s="2"/>
      <c r="I867" s="2"/>
      <c r="J867" s="2"/>
      <c r="K867" s="2"/>
      <c r="L867" s="2"/>
      <c r="M867" s="2"/>
      <c r="N867" s="2"/>
      <c r="O867" s="2"/>
      <c r="P867" s="2"/>
      <c r="Q867" s="2"/>
      <c r="R867" s="2"/>
      <c r="S867" s="2"/>
      <c r="T867" s="2"/>
      <c r="U867" s="2"/>
      <c r="V867" s="2"/>
      <c r="W867" s="2"/>
      <c r="X867" s="2"/>
      <c r="Y867" s="2"/>
      <c r="Z867" s="2"/>
      <c r="AA867" s="2"/>
    </row>
    <row r="868" spans="1:27" ht="18.600000000000001">
      <c r="A868" s="28"/>
      <c r="B868" s="26"/>
      <c r="C868" s="26"/>
      <c r="D868" s="26"/>
      <c r="E868" s="2"/>
      <c r="F868" s="2"/>
      <c r="G868" s="2"/>
      <c r="H868" s="2"/>
      <c r="I868" s="2"/>
      <c r="J868" s="2"/>
      <c r="K868" s="2"/>
      <c r="L868" s="2"/>
      <c r="M868" s="2"/>
      <c r="N868" s="2"/>
      <c r="O868" s="2"/>
      <c r="P868" s="2"/>
      <c r="Q868" s="2"/>
      <c r="R868" s="2"/>
      <c r="S868" s="2"/>
      <c r="T868" s="2"/>
      <c r="U868" s="2"/>
      <c r="V868" s="2"/>
      <c r="W868" s="2"/>
      <c r="X868" s="2"/>
      <c r="Y868" s="2"/>
      <c r="Z868" s="2"/>
      <c r="AA868" s="2"/>
    </row>
    <row r="869" spans="1:27" ht="18.600000000000001">
      <c r="A869" s="28"/>
      <c r="B869" s="26"/>
      <c r="C869" s="26"/>
      <c r="D869" s="26"/>
      <c r="E869" s="2"/>
      <c r="F869" s="2"/>
      <c r="G869" s="2"/>
      <c r="H869" s="2"/>
      <c r="I869" s="2"/>
      <c r="J869" s="2"/>
      <c r="K869" s="2"/>
      <c r="L869" s="2"/>
      <c r="M869" s="2"/>
      <c r="N869" s="2"/>
      <c r="O869" s="2"/>
      <c r="P869" s="2"/>
      <c r="Q869" s="2"/>
      <c r="R869" s="2"/>
      <c r="S869" s="2"/>
      <c r="T869" s="2"/>
      <c r="U869" s="2"/>
      <c r="V869" s="2"/>
      <c r="W869" s="2"/>
      <c r="X869" s="2"/>
      <c r="Y869" s="2"/>
      <c r="Z869" s="2"/>
      <c r="AA869" s="2"/>
    </row>
    <row r="870" spans="1:27" ht="18.600000000000001">
      <c r="A870" s="28"/>
      <c r="B870" s="26"/>
      <c r="C870" s="26"/>
      <c r="D870" s="26"/>
      <c r="E870" s="2"/>
      <c r="F870" s="2"/>
      <c r="G870" s="2"/>
      <c r="H870" s="2"/>
      <c r="I870" s="2"/>
      <c r="J870" s="2"/>
      <c r="K870" s="2"/>
      <c r="L870" s="2"/>
      <c r="M870" s="2"/>
      <c r="N870" s="2"/>
      <c r="O870" s="2"/>
      <c r="P870" s="2"/>
      <c r="Q870" s="2"/>
      <c r="R870" s="2"/>
      <c r="S870" s="2"/>
      <c r="T870" s="2"/>
      <c r="U870" s="2"/>
      <c r="V870" s="2"/>
      <c r="W870" s="2"/>
      <c r="X870" s="2"/>
      <c r="Y870" s="2"/>
      <c r="Z870" s="2"/>
      <c r="AA870" s="2"/>
    </row>
    <row r="871" spans="1:27" ht="18.600000000000001">
      <c r="A871" s="28"/>
      <c r="B871" s="26"/>
      <c r="C871" s="26"/>
      <c r="D871" s="26"/>
      <c r="E871" s="2"/>
      <c r="F871" s="2"/>
      <c r="G871" s="2"/>
      <c r="H871" s="2"/>
      <c r="I871" s="2"/>
      <c r="J871" s="2"/>
      <c r="K871" s="2"/>
      <c r="L871" s="2"/>
      <c r="M871" s="2"/>
      <c r="N871" s="2"/>
      <c r="O871" s="2"/>
      <c r="P871" s="2"/>
      <c r="Q871" s="2"/>
      <c r="R871" s="2"/>
      <c r="S871" s="2"/>
      <c r="T871" s="2"/>
      <c r="U871" s="2"/>
      <c r="V871" s="2"/>
      <c r="W871" s="2"/>
      <c r="X871" s="2"/>
      <c r="Y871" s="2"/>
      <c r="Z871" s="2"/>
      <c r="AA871" s="2"/>
    </row>
    <row r="872" spans="1:27" ht="18.600000000000001">
      <c r="A872" s="28"/>
      <c r="B872" s="26"/>
      <c r="C872" s="26"/>
      <c r="D872" s="26"/>
      <c r="E872" s="2"/>
      <c r="F872" s="2"/>
      <c r="G872" s="2"/>
      <c r="H872" s="2"/>
      <c r="I872" s="2"/>
      <c r="J872" s="2"/>
      <c r="K872" s="2"/>
      <c r="L872" s="2"/>
      <c r="M872" s="2"/>
      <c r="N872" s="2"/>
      <c r="O872" s="2"/>
      <c r="P872" s="2"/>
      <c r="Q872" s="2"/>
      <c r="R872" s="2"/>
      <c r="S872" s="2"/>
      <c r="T872" s="2"/>
      <c r="U872" s="2"/>
      <c r="V872" s="2"/>
      <c r="W872" s="2"/>
      <c r="X872" s="2"/>
      <c r="Y872" s="2"/>
      <c r="Z872" s="2"/>
      <c r="AA872" s="2"/>
    </row>
    <row r="873" spans="1:27" ht="18.600000000000001">
      <c r="A873" s="28"/>
      <c r="B873" s="26"/>
      <c r="C873" s="26"/>
      <c r="D873" s="26"/>
      <c r="E873" s="2"/>
      <c r="F873" s="2"/>
      <c r="G873" s="2"/>
      <c r="H873" s="2"/>
      <c r="I873" s="2"/>
      <c r="J873" s="2"/>
      <c r="K873" s="2"/>
      <c r="L873" s="2"/>
      <c r="M873" s="2"/>
      <c r="N873" s="2"/>
      <c r="O873" s="2"/>
      <c r="P873" s="2"/>
      <c r="Q873" s="2"/>
      <c r="R873" s="2"/>
      <c r="S873" s="2"/>
      <c r="T873" s="2"/>
      <c r="U873" s="2"/>
      <c r="V873" s="2"/>
      <c r="W873" s="2"/>
      <c r="X873" s="2"/>
      <c r="Y873" s="2"/>
      <c r="Z873" s="2"/>
      <c r="AA873" s="2"/>
    </row>
    <row r="874" spans="1:27" ht="18.600000000000001">
      <c r="A874" s="28"/>
      <c r="B874" s="26"/>
      <c r="C874" s="26"/>
      <c r="D874" s="26"/>
      <c r="E874" s="2"/>
      <c r="F874" s="2"/>
      <c r="G874" s="2"/>
      <c r="H874" s="2"/>
      <c r="I874" s="2"/>
      <c r="J874" s="2"/>
      <c r="K874" s="2"/>
      <c r="L874" s="2"/>
      <c r="M874" s="2"/>
      <c r="N874" s="2"/>
      <c r="O874" s="2"/>
      <c r="P874" s="2"/>
      <c r="Q874" s="2"/>
      <c r="R874" s="2"/>
      <c r="S874" s="2"/>
      <c r="T874" s="2"/>
      <c r="U874" s="2"/>
      <c r="V874" s="2"/>
      <c r="W874" s="2"/>
      <c r="X874" s="2"/>
      <c r="Y874" s="2"/>
      <c r="Z874" s="2"/>
      <c r="AA874" s="2"/>
    </row>
    <row r="875" spans="1:27" ht="18.600000000000001">
      <c r="A875" s="28"/>
      <c r="B875" s="26"/>
      <c r="C875" s="26"/>
      <c r="D875" s="26"/>
      <c r="E875" s="2"/>
      <c r="F875" s="2"/>
      <c r="G875" s="2"/>
      <c r="H875" s="2"/>
      <c r="I875" s="2"/>
      <c r="J875" s="2"/>
      <c r="K875" s="2"/>
      <c r="L875" s="2"/>
      <c r="M875" s="2"/>
      <c r="N875" s="2"/>
      <c r="O875" s="2"/>
      <c r="P875" s="2"/>
      <c r="Q875" s="2"/>
      <c r="R875" s="2"/>
      <c r="S875" s="2"/>
      <c r="T875" s="2"/>
      <c r="U875" s="2"/>
      <c r="V875" s="2"/>
      <c r="W875" s="2"/>
      <c r="X875" s="2"/>
      <c r="Y875" s="2"/>
      <c r="Z875" s="2"/>
      <c r="AA875" s="2"/>
    </row>
    <row r="876" spans="1:27" ht="18.600000000000001">
      <c r="A876" s="28"/>
      <c r="B876" s="26"/>
      <c r="C876" s="26"/>
      <c r="D876" s="26"/>
      <c r="E876" s="2"/>
      <c r="F876" s="2"/>
      <c r="G876" s="2"/>
      <c r="H876" s="2"/>
      <c r="I876" s="2"/>
      <c r="J876" s="2"/>
      <c r="K876" s="2"/>
      <c r="L876" s="2"/>
      <c r="M876" s="2"/>
      <c r="N876" s="2"/>
      <c r="O876" s="2"/>
      <c r="P876" s="2"/>
      <c r="Q876" s="2"/>
      <c r="R876" s="2"/>
      <c r="S876" s="2"/>
      <c r="T876" s="2"/>
      <c r="U876" s="2"/>
      <c r="V876" s="2"/>
      <c r="W876" s="2"/>
      <c r="X876" s="2"/>
      <c r="Y876" s="2"/>
      <c r="Z876" s="2"/>
      <c r="AA876" s="2"/>
    </row>
    <row r="877" spans="1:27" ht="18.600000000000001">
      <c r="A877" s="28"/>
      <c r="B877" s="26"/>
      <c r="C877" s="26"/>
      <c r="D877" s="26"/>
      <c r="E877" s="2"/>
      <c r="F877" s="2"/>
      <c r="G877" s="2"/>
      <c r="H877" s="2"/>
      <c r="I877" s="2"/>
      <c r="J877" s="2"/>
      <c r="K877" s="2"/>
      <c r="L877" s="2"/>
      <c r="M877" s="2"/>
      <c r="N877" s="2"/>
      <c r="O877" s="2"/>
      <c r="P877" s="2"/>
      <c r="Q877" s="2"/>
      <c r="R877" s="2"/>
      <c r="S877" s="2"/>
      <c r="T877" s="2"/>
      <c r="U877" s="2"/>
      <c r="V877" s="2"/>
      <c r="W877" s="2"/>
      <c r="X877" s="2"/>
      <c r="Y877" s="2"/>
      <c r="Z877" s="2"/>
      <c r="AA877" s="2"/>
    </row>
    <row r="878" spans="1:27" ht="18.600000000000001">
      <c r="A878" s="28"/>
      <c r="B878" s="26"/>
      <c r="C878" s="26"/>
      <c r="D878" s="26"/>
      <c r="E878" s="2"/>
      <c r="F878" s="2"/>
      <c r="G878" s="2"/>
      <c r="H878" s="2"/>
      <c r="I878" s="2"/>
      <c r="J878" s="2"/>
      <c r="K878" s="2"/>
      <c r="L878" s="2"/>
      <c r="M878" s="2"/>
      <c r="N878" s="2"/>
      <c r="O878" s="2"/>
      <c r="P878" s="2"/>
      <c r="Q878" s="2"/>
      <c r="R878" s="2"/>
      <c r="S878" s="2"/>
      <c r="T878" s="2"/>
      <c r="U878" s="2"/>
      <c r="V878" s="2"/>
      <c r="W878" s="2"/>
      <c r="X878" s="2"/>
      <c r="Y878" s="2"/>
      <c r="Z878" s="2"/>
      <c r="AA878" s="2"/>
    </row>
    <row r="879" spans="1:27" ht="18.600000000000001">
      <c r="A879" s="28"/>
      <c r="B879" s="26"/>
      <c r="C879" s="26"/>
      <c r="D879" s="26"/>
      <c r="E879" s="2"/>
      <c r="F879" s="2"/>
      <c r="G879" s="2"/>
      <c r="H879" s="2"/>
      <c r="I879" s="2"/>
      <c r="J879" s="2"/>
      <c r="K879" s="2"/>
      <c r="L879" s="2"/>
      <c r="M879" s="2"/>
      <c r="N879" s="2"/>
      <c r="O879" s="2"/>
      <c r="P879" s="2"/>
      <c r="Q879" s="2"/>
      <c r="R879" s="2"/>
      <c r="S879" s="2"/>
      <c r="T879" s="2"/>
      <c r="U879" s="2"/>
      <c r="V879" s="2"/>
      <c r="W879" s="2"/>
      <c r="X879" s="2"/>
      <c r="Y879" s="2"/>
      <c r="Z879" s="2"/>
      <c r="AA879" s="2"/>
    </row>
    <row r="880" spans="1:27" ht="18.600000000000001">
      <c r="A880" s="28"/>
      <c r="B880" s="26"/>
      <c r="C880" s="26"/>
      <c r="D880" s="26"/>
      <c r="E880" s="2"/>
      <c r="F880" s="2"/>
      <c r="G880" s="2"/>
      <c r="H880" s="2"/>
      <c r="I880" s="2"/>
      <c r="J880" s="2"/>
      <c r="K880" s="2"/>
      <c r="L880" s="2"/>
      <c r="M880" s="2"/>
      <c r="N880" s="2"/>
      <c r="O880" s="2"/>
      <c r="P880" s="2"/>
      <c r="Q880" s="2"/>
      <c r="R880" s="2"/>
      <c r="S880" s="2"/>
      <c r="T880" s="2"/>
      <c r="U880" s="2"/>
      <c r="V880" s="2"/>
      <c r="W880" s="2"/>
      <c r="X880" s="2"/>
      <c r="Y880" s="2"/>
      <c r="Z880" s="2"/>
      <c r="AA880" s="2"/>
    </row>
    <row r="881" spans="1:27" ht="18.600000000000001">
      <c r="A881" s="28"/>
      <c r="B881" s="26"/>
      <c r="C881" s="26"/>
      <c r="D881" s="26"/>
      <c r="E881" s="2"/>
      <c r="F881" s="2"/>
      <c r="G881" s="2"/>
      <c r="H881" s="2"/>
      <c r="I881" s="2"/>
      <c r="J881" s="2"/>
      <c r="K881" s="2"/>
      <c r="L881" s="2"/>
      <c r="M881" s="2"/>
      <c r="N881" s="2"/>
      <c r="O881" s="2"/>
      <c r="P881" s="2"/>
      <c r="Q881" s="2"/>
      <c r="R881" s="2"/>
      <c r="S881" s="2"/>
      <c r="T881" s="2"/>
      <c r="U881" s="2"/>
      <c r="V881" s="2"/>
      <c r="W881" s="2"/>
      <c r="X881" s="2"/>
      <c r="Y881" s="2"/>
      <c r="Z881" s="2"/>
      <c r="AA881" s="2"/>
    </row>
    <row r="882" spans="1:27" ht="18.600000000000001">
      <c r="A882" s="28"/>
      <c r="B882" s="26"/>
      <c r="C882" s="26"/>
      <c r="D882" s="26"/>
      <c r="E882" s="2"/>
      <c r="F882" s="2"/>
      <c r="G882" s="2"/>
      <c r="H882" s="2"/>
      <c r="I882" s="2"/>
      <c r="J882" s="2"/>
      <c r="K882" s="2"/>
      <c r="L882" s="2"/>
      <c r="M882" s="2"/>
      <c r="N882" s="2"/>
      <c r="O882" s="2"/>
      <c r="P882" s="2"/>
      <c r="Q882" s="2"/>
      <c r="R882" s="2"/>
      <c r="S882" s="2"/>
      <c r="T882" s="2"/>
      <c r="U882" s="2"/>
      <c r="V882" s="2"/>
      <c r="W882" s="2"/>
      <c r="X882" s="2"/>
      <c r="Y882" s="2"/>
      <c r="Z882" s="2"/>
      <c r="AA882" s="2"/>
    </row>
    <row r="883" spans="1:27" ht="18.600000000000001">
      <c r="A883" s="28"/>
      <c r="B883" s="26"/>
      <c r="C883" s="26"/>
      <c r="D883" s="26"/>
      <c r="E883" s="2"/>
      <c r="F883" s="2"/>
      <c r="G883" s="2"/>
      <c r="H883" s="2"/>
      <c r="I883" s="2"/>
      <c r="J883" s="2"/>
      <c r="K883" s="2"/>
      <c r="L883" s="2"/>
      <c r="M883" s="2"/>
      <c r="N883" s="2"/>
      <c r="O883" s="2"/>
      <c r="P883" s="2"/>
      <c r="Q883" s="2"/>
      <c r="R883" s="2"/>
      <c r="S883" s="2"/>
      <c r="T883" s="2"/>
      <c r="U883" s="2"/>
      <c r="V883" s="2"/>
      <c r="W883" s="2"/>
      <c r="X883" s="2"/>
      <c r="Y883" s="2"/>
      <c r="Z883" s="2"/>
      <c r="AA883" s="2"/>
    </row>
    <row r="884" spans="1:27" ht="18.600000000000001">
      <c r="A884" s="28"/>
      <c r="B884" s="26"/>
      <c r="C884" s="26"/>
      <c r="D884" s="26"/>
      <c r="E884" s="2"/>
      <c r="F884" s="2"/>
      <c r="G884" s="2"/>
      <c r="H884" s="2"/>
      <c r="I884" s="2"/>
      <c r="J884" s="2"/>
      <c r="K884" s="2"/>
      <c r="L884" s="2"/>
      <c r="M884" s="2"/>
      <c r="N884" s="2"/>
      <c r="O884" s="2"/>
      <c r="P884" s="2"/>
      <c r="Q884" s="2"/>
      <c r="R884" s="2"/>
      <c r="S884" s="2"/>
      <c r="T884" s="2"/>
      <c r="U884" s="2"/>
      <c r="V884" s="2"/>
      <c r="W884" s="2"/>
      <c r="X884" s="2"/>
      <c r="Y884" s="2"/>
      <c r="Z884" s="2"/>
      <c r="AA884" s="2"/>
    </row>
    <row r="885" spans="1:27" ht="18.600000000000001">
      <c r="A885" s="28"/>
      <c r="B885" s="26"/>
      <c r="C885" s="26"/>
      <c r="D885" s="26"/>
      <c r="E885" s="2"/>
      <c r="F885" s="2"/>
      <c r="G885" s="2"/>
      <c r="H885" s="2"/>
      <c r="I885" s="2"/>
      <c r="J885" s="2"/>
      <c r="K885" s="2"/>
      <c r="L885" s="2"/>
      <c r="M885" s="2"/>
      <c r="N885" s="2"/>
      <c r="O885" s="2"/>
      <c r="P885" s="2"/>
      <c r="Q885" s="2"/>
      <c r="R885" s="2"/>
      <c r="S885" s="2"/>
      <c r="T885" s="2"/>
      <c r="U885" s="2"/>
      <c r="V885" s="2"/>
      <c r="W885" s="2"/>
      <c r="X885" s="2"/>
      <c r="Y885" s="2"/>
      <c r="Z885" s="2"/>
      <c r="AA885" s="2"/>
    </row>
    <row r="886" spans="1:27" ht="18.600000000000001">
      <c r="A886" s="28"/>
      <c r="B886" s="26"/>
      <c r="C886" s="26"/>
      <c r="D886" s="26"/>
      <c r="E886" s="2"/>
      <c r="F886" s="2"/>
      <c r="G886" s="2"/>
      <c r="H886" s="2"/>
      <c r="I886" s="2"/>
      <c r="J886" s="2"/>
      <c r="K886" s="2"/>
      <c r="L886" s="2"/>
      <c r="M886" s="2"/>
      <c r="N886" s="2"/>
      <c r="O886" s="2"/>
      <c r="P886" s="2"/>
      <c r="Q886" s="2"/>
      <c r="R886" s="2"/>
      <c r="S886" s="2"/>
      <c r="T886" s="2"/>
      <c r="U886" s="2"/>
      <c r="V886" s="2"/>
      <c r="W886" s="2"/>
      <c r="X886" s="2"/>
      <c r="Y886" s="2"/>
      <c r="Z886" s="2"/>
      <c r="AA886" s="2"/>
    </row>
    <row r="887" spans="1:27" ht="18.600000000000001">
      <c r="A887" s="28"/>
      <c r="B887" s="26"/>
      <c r="C887" s="26"/>
      <c r="D887" s="26"/>
      <c r="E887" s="2"/>
      <c r="F887" s="2"/>
      <c r="G887" s="2"/>
      <c r="H887" s="2"/>
      <c r="I887" s="2"/>
      <c r="J887" s="2"/>
      <c r="K887" s="2"/>
      <c r="L887" s="2"/>
      <c r="M887" s="2"/>
      <c r="N887" s="2"/>
      <c r="O887" s="2"/>
      <c r="P887" s="2"/>
      <c r="Q887" s="2"/>
      <c r="R887" s="2"/>
      <c r="S887" s="2"/>
      <c r="T887" s="2"/>
      <c r="U887" s="2"/>
      <c r="V887" s="2"/>
      <c r="W887" s="2"/>
      <c r="X887" s="2"/>
      <c r="Y887" s="2"/>
      <c r="Z887" s="2"/>
      <c r="AA887" s="2"/>
    </row>
    <row r="888" spans="1:27" ht="18.600000000000001">
      <c r="A888" s="28"/>
      <c r="B888" s="26"/>
      <c r="C888" s="26"/>
      <c r="D888" s="26"/>
      <c r="E888" s="2"/>
      <c r="F888" s="2"/>
      <c r="G888" s="2"/>
      <c r="H888" s="2"/>
      <c r="I888" s="2"/>
      <c r="J888" s="2"/>
      <c r="K888" s="2"/>
      <c r="L888" s="2"/>
      <c r="M888" s="2"/>
      <c r="N888" s="2"/>
      <c r="O888" s="2"/>
      <c r="P888" s="2"/>
      <c r="Q888" s="2"/>
      <c r="R888" s="2"/>
      <c r="S888" s="2"/>
      <c r="T888" s="2"/>
      <c r="U888" s="2"/>
      <c r="V888" s="2"/>
      <c r="W888" s="2"/>
      <c r="X888" s="2"/>
      <c r="Y888" s="2"/>
      <c r="Z888" s="2"/>
      <c r="AA888" s="2"/>
    </row>
    <row r="889" spans="1:27" ht="18.600000000000001">
      <c r="A889" s="28"/>
      <c r="B889" s="26"/>
      <c r="C889" s="26"/>
      <c r="D889" s="26"/>
      <c r="E889" s="2"/>
      <c r="F889" s="2"/>
      <c r="G889" s="2"/>
      <c r="H889" s="2"/>
      <c r="I889" s="2"/>
      <c r="J889" s="2"/>
      <c r="K889" s="2"/>
      <c r="L889" s="2"/>
      <c r="M889" s="2"/>
      <c r="N889" s="2"/>
      <c r="O889" s="2"/>
      <c r="P889" s="2"/>
      <c r="Q889" s="2"/>
      <c r="R889" s="2"/>
      <c r="S889" s="2"/>
      <c r="T889" s="2"/>
      <c r="U889" s="2"/>
      <c r="V889" s="2"/>
      <c r="W889" s="2"/>
      <c r="X889" s="2"/>
      <c r="Y889" s="2"/>
      <c r="Z889" s="2"/>
      <c r="AA889" s="2"/>
    </row>
    <row r="890" spans="1:27" ht="18.600000000000001">
      <c r="A890" s="28"/>
      <c r="B890" s="26"/>
      <c r="C890" s="26"/>
      <c r="D890" s="26"/>
      <c r="E890" s="2"/>
      <c r="F890" s="2"/>
      <c r="G890" s="2"/>
      <c r="H890" s="2"/>
      <c r="I890" s="2"/>
      <c r="J890" s="2"/>
      <c r="K890" s="2"/>
      <c r="L890" s="2"/>
      <c r="M890" s="2"/>
      <c r="N890" s="2"/>
      <c r="O890" s="2"/>
      <c r="P890" s="2"/>
      <c r="Q890" s="2"/>
      <c r="R890" s="2"/>
      <c r="S890" s="2"/>
      <c r="T890" s="2"/>
      <c r="U890" s="2"/>
      <c r="V890" s="2"/>
      <c r="W890" s="2"/>
      <c r="X890" s="2"/>
      <c r="Y890" s="2"/>
      <c r="Z890" s="2"/>
      <c r="AA890" s="2"/>
    </row>
    <row r="891" spans="1:27" ht="18.600000000000001">
      <c r="A891" s="28"/>
      <c r="B891" s="26"/>
      <c r="C891" s="26"/>
      <c r="D891" s="26"/>
      <c r="E891" s="2"/>
      <c r="F891" s="2"/>
      <c r="G891" s="2"/>
      <c r="H891" s="2"/>
      <c r="I891" s="2"/>
      <c r="J891" s="2"/>
      <c r="K891" s="2"/>
      <c r="L891" s="2"/>
      <c r="M891" s="2"/>
      <c r="N891" s="2"/>
      <c r="O891" s="2"/>
      <c r="P891" s="2"/>
      <c r="Q891" s="2"/>
      <c r="R891" s="2"/>
      <c r="S891" s="2"/>
      <c r="T891" s="2"/>
      <c r="U891" s="2"/>
      <c r="V891" s="2"/>
      <c r="W891" s="2"/>
      <c r="X891" s="2"/>
      <c r="Y891" s="2"/>
      <c r="Z891" s="2"/>
      <c r="AA891" s="2"/>
    </row>
    <row r="892" spans="1:27" ht="18.600000000000001">
      <c r="A892" s="28"/>
      <c r="B892" s="26"/>
      <c r="C892" s="26"/>
      <c r="D892" s="26"/>
      <c r="E892" s="2"/>
      <c r="F892" s="2"/>
      <c r="G892" s="2"/>
      <c r="H892" s="2"/>
      <c r="I892" s="2"/>
      <c r="J892" s="2"/>
      <c r="K892" s="2"/>
      <c r="L892" s="2"/>
      <c r="M892" s="2"/>
      <c r="N892" s="2"/>
      <c r="O892" s="2"/>
      <c r="P892" s="2"/>
      <c r="Q892" s="2"/>
      <c r="R892" s="2"/>
      <c r="S892" s="2"/>
      <c r="T892" s="2"/>
      <c r="U892" s="2"/>
      <c r="V892" s="2"/>
      <c r="W892" s="2"/>
      <c r="X892" s="2"/>
      <c r="Y892" s="2"/>
      <c r="Z892" s="2"/>
      <c r="AA892" s="2"/>
    </row>
    <row r="893" spans="1:27" ht="18.600000000000001">
      <c r="A893" s="28"/>
      <c r="B893" s="26"/>
      <c r="C893" s="26"/>
      <c r="D893" s="26"/>
      <c r="E893" s="2"/>
      <c r="F893" s="2"/>
      <c r="G893" s="2"/>
      <c r="H893" s="2"/>
      <c r="I893" s="2"/>
      <c r="J893" s="2"/>
      <c r="K893" s="2"/>
      <c r="L893" s="2"/>
      <c r="M893" s="2"/>
      <c r="N893" s="2"/>
      <c r="O893" s="2"/>
      <c r="P893" s="2"/>
      <c r="Q893" s="2"/>
      <c r="R893" s="2"/>
      <c r="S893" s="2"/>
      <c r="T893" s="2"/>
      <c r="U893" s="2"/>
      <c r="V893" s="2"/>
      <c r="W893" s="2"/>
      <c r="X893" s="2"/>
      <c r="Y893" s="2"/>
      <c r="Z893" s="2"/>
      <c r="AA893" s="2"/>
    </row>
    <row r="894" spans="1:27" ht="18.600000000000001">
      <c r="A894" s="28"/>
      <c r="B894" s="26"/>
      <c r="C894" s="26"/>
      <c r="D894" s="26"/>
      <c r="E894" s="2"/>
      <c r="F894" s="2"/>
      <c r="G894" s="2"/>
      <c r="H894" s="2"/>
      <c r="I894" s="2"/>
      <c r="J894" s="2"/>
      <c r="K894" s="2"/>
      <c r="L894" s="2"/>
      <c r="M894" s="2"/>
      <c r="N894" s="2"/>
      <c r="O894" s="2"/>
      <c r="P894" s="2"/>
      <c r="Q894" s="2"/>
      <c r="R894" s="2"/>
      <c r="S894" s="2"/>
      <c r="T894" s="2"/>
      <c r="U894" s="2"/>
      <c r="V894" s="2"/>
      <c r="W894" s="2"/>
      <c r="X894" s="2"/>
      <c r="Y894" s="2"/>
      <c r="Z894" s="2"/>
      <c r="AA894" s="2"/>
    </row>
    <row r="895" spans="1:27" ht="18.600000000000001">
      <c r="A895" s="28"/>
      <c r="B895" s="26"/>
      <c r="C895" s="26"/>
      <c r="D895" s="26"/>
      <c r="E895" s="2"/>
      <c r="F895" s="2"/>
      <c r="G895" s="2"/>
      <c r="H895" s="2"/>
      <c r="I895" s="2"/>
      <c r="J895" s="2"/>
      <c r="K895" s="2"/>
      <c r="L895" s="2"/>
      <c r="M895" s="2"/>
      <c r="N895" s="2"/>
      <c r="O895" s="2"/>
      <c r="P895" s="2"/>
      <c r="Q895" s="2"/>
      <c r="R895" s="2"/>
      <c r="S895" s="2"/>
      <c r="T895" s="2"/>
      <c r="U895" s="2"/>
      <c r="V895" s="2"/>
      <c r="W895" s="2"/>
      <c r="X895" s="2"/>
      <c r="Y895" s="2"/>
      <c r="Z895" s="2"/>
      <c r="AA895" s="2"/>
    </row>
    <row r="896" spans="1:27" ht="18.600000000000001">
      <c r="A896" s="28"/>
      <c r="B896" s="26"/>
      <c r="C896" s="26"/>
      <c r="D896" s="26"/>
      <c r="E896" s="2"/>
      <c r="F896" s="2"/>
      <c r="G896" s="2"/>
      <c r="H896" s="2"/>
      <c r="I896" s="2"/>
      <c r="J896" s="2"/>
      <c r="K896" s="2"/>
      <c r="L896" s="2"/>
      <c r="M896" s="2"/>
      <c r="N896" s="2"/>
      <c r="O896" s="2"/>
      <c r="P896" s="2"/>
      <c r="Q896" s="2"/>
      <c r="R896" s="2"/>
      <c r="S896" s="2"/>
      <c r="T896" s="2"/>
      <c r="U896" s="2"/>
      <c r="V896" s="2"/>
      <c r="W896" s="2"/>
      <c r="X896" s="2"/>
      <c r="Y896" s="2"/>
      <c r="Z896" s="2"/>
      <c r="AA896" s="2"/>
    </row>
    <row r="897" spans="1:27" ht="18.600000000000001">
      <c r="A897" s="28"/>
      <c r="B897" s="26"/>
      <c r="C897" s="26"/>
      <c r="D897" s="26"/>
      <c r="E897" s="2"/>
      <c r="F897" s="2"/>
      <c r="G897" s="2"/>
      <c r="H897" s="2"/>
      <c r="I897" s="2"/>
      <c r="J897" s="2"/>
      <c r="K897" s="2"/>
      <c r="L897" s="2"/>
      <c r="M897" s="2"/>
      <c r="N897" s="2"/>
      <c r="O897" s="2"/>
      <c r="P897" s="2"/>
      <c r="Q897" s="2"/>
      <c r="R897" s="2"/>
      <c r="S897" s="2"/>
      <c r="T897" s="2"/>
      <c r="U897" s="2"/>
      <c r="V897" s="2"/>
      <c r="W897" s="2"/>
      <c r="X897" s="2"/>
      <c r="Y897" s="2"/>
      <c r="Z897" s="2"/>
      <c r="AA897" s="2"/>
    </row>
    <row r="898" spans="1:27" ht="18.600000000000001">
      <c r="A898" s="28"/>
      <c r="B898" s="26"/>
      <c r="C898" s="26"/>
      <c r="D898" s="26"/>
      <c r="E898" s="2"/>
      <c r="F898" s="2"/>
      <c r="G898" s="2"/>
      <c r="H898" s="2"/>
      <c r="I898" s="2"/>
      <c r="J898" s="2"/>
      <c r="K898" s="2"/>
      <c r="L898" s="2"/>
      <c r="M898" s="2"/>
      <c r="N898" s="2"/>
      <c r="O898" s="2"/>
      <c r="P898" s="2"/>
      <c r="Q898" s="2"/>
      <c r="R898" s="2"/>
      <c r="S898" s="2"/>
      <c r="T898" s="2"/>
      <c r="U898" s="2"/>
      <c r="V898" s="2"/>
      <c r="W898" s="2"/>
      <c r="X898" s="2"/>
      <c r="Y898" s="2"/>
      <c r="Z898" s="2"/>
      <c r="AA898" s="2"/>
    </row>
    <row r="899" spans="1:27" ht="18.600000000000001">
      <c r="A899" s="28"/>
      <c r="B899" s="26"/>
      <c r="C899" s="26"/>
      <c r="D899" s="26"/>
      <c r="E899" s="2"/>
      <c r="F899" s="2"/>
      <c r="G899" s="2"/>
      <c r="H899" s="2"/>
      <c r="I899" s="2"/>
      <c r="J899" s="2"/>
      <c r="K899" s="2"/>
      <c r="L899" s="2"/>
      <c r="M899" s="2"/>
      <c r="N899" s="2"/>
      <c r="O899" s="2"/>
      <c r="P899" s="2"/>
      <c r="Q899" s="2"/>
      <c r="R899" s="2"/>
      <c r="S899" s="2"/>
      <c r="T899" s="2"/>
      <c r="U899" s="2"/>
      <c r="V899" s="2"/>
      <c r="W899" s="2"/>
      <c r="X899" s="2"/>
      <c r="Y899" s="2"/>
      <c r="Z899" s="2"/>
      <c r="AA899" s="2"/>
    </row>
    <row r="900" spans="1:27" ht="18.600000000000001">
      <c r="A900" s="28"/>
      <c r="B900" s="26"/>
      <c r="C900" s="26"/>
      <c r="D900" s="26"/>
      <c r="E900" s="2"/>
      <c r="F900" s="2"/>
      <c r="G900" s="2"/>
      <c r="H900" s="2"/>
      <c r="I900" s="2"/>
      <c r="J900" s="2"/>
      <c r="K900" s="2"/>
      <c r="L900" s="2"/>
      <c r="M900" s="2"/>
      <c r="N900" s="2"/>
      <c r="O900" s="2"/>
      <c r="P900" s="2"/>
      <c r="Q900" s="2"/>
      <c r="R900" s="2"/>
      <c r="S900" s="2"/>
      <c r="T900" s="2"/>
      <c r="U900" s="2"/>
      <c r="V900" s="2"/>
      <c r="W900" s="2"/>
      <c r="X900" s="2"/>
      <c r="Y900" s="2"/>
      <c r="Z900" s="2"/>
      <c r="AA900" s="2"/>
    </row>
    <row r="901" spans="1:27" ht="18.600000000000001">
      <c r="A901" s="28"/>
      <c r="B901" s="26"/>
      <c r="C901" s="26"/>
      <c r="D901" s="26"/>
      <c r="E901" s="2"/>
      <c r="F901" s="2"/>
      <c r="G901" s="2"/>
      <c r="H901" s="2"/>
      <c r="I901" s="2"/>
      <c r="J901" s="2"/>
      <c r="K901" s="2"/>
      <c r="L901" s="2"/>
      <c r="M901" s="2"/>
      <c r="N901" s="2"/>
      <c r="O901" s="2"/>
      <c r="P901" s="2"/>
      <c r="Q901" s="2"/>
      <c r="R901" s="2"/>
      <c r="S901" s="2"/>
      <c r="T901" s="2"/>
      <c r="U901" s="2"/>
      <c r="V901" s="2"/>
      <c r="W901" s="2"/>
      <c r="X901" s="2"/>
      <c r="Y901" s="2"/>
      <c r="Z901" s="2"/>
      <c r="AA901" s="2"/>
    </row>
    <row r="902" spans="1:27" ht="18.600000000000001">
      <c r="A902" s="28"/>
      <c r="B902" s="26"/>
      <c r="C902" s="26"/>
      <c r="D902" s="26"/>
      <c r="E902" s="2"/>
      <c r="F902" s="2"/>
      <c r="G902" s="2"/>
      <c r="H902" s="2"/>
      <c r="I902" s="2"/>
      <c r="J902" s="2"/>
      <c r="K902" s="2"/>
      <c r="L902" s="2"/>
      <c r="M902" s="2"/>
      <c r="N902" s="2"/>
      <c r="O902" s="2"/>
      <c r="P902" s="2"/>
      <c r="Q902" s="2"/>
      <c r="R902" s="2"/>
      <c r="S902" s="2"/>
      <c r="T902" s="2"/>
      <c r="U902" s="2"/>
      <c r="V902" s="2"/>
      <c r="W902" s="2"/>
      <c r="X902" s="2"/>
      <c r="Y902" s="2"/>
      <c r="Z902" s="2"/>
      <c r="AA902" s="2"/>
    </row>
    <row r="903" spans="1:27" ht="18.600000000000001">
      <c r="A903" s="28"/>
      <c r="B903" s="26"/>
      <c r="C903" s="26"/>
      <c r="D903" s="26"/>
      <c r="E903" s="2"/>
      <c r="F903" s="2"/>
      <c r="G903" s="2"/>
      <c r="H903" s="2"/>
      <c r="I903" s="2"/>
      <c r="J903" s="2"/>
      <c r="K903" s="2"/>
      <c r="L903" s="2"/>
      <c r="M903" s="2"/>
      <c r="N903" s="2"/>
      <c r="O903" s="2"/>
      <c r="P903" s="2"/>
      <c r="Q903" s="2"/>
      <c r="R903" s="2"/>
      <c r="S903" s="2"/>
      <c r="T903" s="2"/>
      <c r="U903" s="2"/>
      <c r="V903" s="2"/>
      <c r="W903" s="2"/>
      <c r="X903" s="2"/>
      <c r="Y903" s="2"/>
      <c r="Z903" s="2"/>
      <c r="AA903" s="2"/>
    </row>
    <row r="904" spans="1:27" ht="18.600000000000001">
      <c r="A904" s="28"/>
      <c r="B904" s="26"/>
      <c r="C904" s="26"/>
      <c r="D904" s="26"/>
      <c r="E904" s="2"/>
      <c r="F904" s="2"/>
      <c r="G904" s="2"/>
      <c r="H904" s="2"/>
      <c r="I904" s="2"/>
      <c r="J904" s="2"/>
      <c r="K904" s="2"/>
      <c r="L904" s="2"/>
      <c r="M904" s="2"/>
      <c r="N904" s="2"/>
      <c r="O904" s="2"/>
      <c r="P904" s="2"/>
      <c r="Q904" s="2"/>
      <c r="R904" s="2"/>
      <c r="S904" s="2"/>
      <c r="T904" s="2"/>
      <c r="U904" s="2"/>
      <c r="V904" s="2"/>
      <c r="W904" s="2"/>
      <c r="X904" s="2"/>
      <c r="Y904" s="2"/>
      <c r="Z904" s="2"/>
      <c r="AA904" s="2"/>
    </row>
    <row r="905" spans="1:27" ht="18.600000000000001">
      <c r="A905" s="28"/>
      <c r="B905" s="26"/>
      <c r="C905" s="26"/>
      <c r="D905" s="26"/>
      <c r="E905" s="2"/>
      <c r="F905" s="2"/>
      <c r="G905" s="2"/>
      <c r="H905" s="2"/>
      <c r="I905" s="2"/>
      <c r="J905" s="2"/>
      <c r="K905" s="2"/>
      <c r="L905" s="2"/>
      <c r="M905" s="2"/>
      <c r="N905" s="2"/>
      <c r="O905" s="2"/>
      <c r="P905" s="2"/>
      <c r="Q905" s="2"/>
      <c r="R905" s="2"/>
      <c r="S905" s="2"/>
      <c r="T905" s="2"/>
      <c r="U905" s="2"/>
      <c r="V905" s="2"/>
      <c r="W905" s="2"/>
      <c r="X905" s="2"/>
      <c r="Y905" s="2"/>
      <c r="Z905" s="2"/>
      <c r="AA905" s="2"/>
    </row>
    <row r="906" spans="1:27" ht="18.600000000000001">
      <c r="A906" s="28"/>
      <c r="B906" s="26"/>
      <c r="C906" s="26"/>
      <c r="D906" s="26"/>
      <c r="E906" s="2"/>
      <c r="F906" s="2"/>
      <c r="G906" s="2"/>
      <c r="H906" s="2"/>
      <c r="I906" s="2"/>
      <c r="J906" s="2"/>
      <c r="K906" s="2"/>
      <c r="L906" s="2"/>
      <c r="M906" s="2"/>
      <c r="N906" s="2"/>
      <c r="O906" s="2"/>
      <c r="P906" s="2"/>
      <c r="Q906" s="2"/>
      <c r="R906" s="2"/>
      <c r="S906" s="2"/>
      <c r="T906" s="2"/>
      <c r="U906" s="2"/>
      <c r="V906" s="2"/>
      <c r="W906" s="2"/>
      <c r="X906" s="2"/>
      <c r="Y906" s="2"/>
      <c r="Z906" s="2"/>
      <c r="AA906" s="2"/>
    </row>
    <row r="907" spans="1:27" ht="18.600000000000001">
      <c r="A907" s="28"/>
      <c r="B907" s="26"/>
      <c r="C907" s="26"/>
      <c r="D907" s="26"/>
      <c r="E907" s="2"/>
      <c r="F907" s="2"/>
      <c r="G907" s="2"/>
      <c r="H907" s="2"/>
      <c r="I907" s="2"/>
      <c r="J907" s="2"/>
      <c r="K907" s="2"/>
      <c r="L907" s="2"/>
      <c r="M907" s="2"/>
      <c r="N907" s="2"/>
      <c r="O907" s="2"/>
      <c r="P907" s="2"/>
      <c r="Q907" s="2"/>
      <c r="R907" s="2"/>
      <c r="S907" s="2"/>
      <c r="T907" s="2"/>
      <c r="U907" s="2"/>
      <c r="V907" s="2"/>
      <c r="W907" s="2"/>
      <c r="X907" s="2"/>
      <c r="Y907" s="2"/>
      <c r="Z907" s="2"/>
      <c r="AA907" s="2"/>
    </row>
    <row r="908" spans="1:27" ht="18.600000000000001">
      <c r="A908" s="28"/>
      <c r="B908" s="26"/>
      <c r="C908" s="26"/>
      <c r="D908" s="26"/>
      <c r="E908" s="2"/>
      <c r="F908" s="2"/>
      <c r="G908" s="2"/>
      <c r="H908" s="2"/>
      <c r="I908" s="2"/>
      <c r="J908" s="2"/>
      <c r="K908" s="2"/>
      <c r="L908" s="2"/>
      <c r="M908" s="2"/>
      <c r="N908" s="2"/>
      <c r="O908" s="2"/>
      <c r="P908" s="2"/>
      <c r="Q908" s="2"/>
      <c r="R908" s="2"/>
      <c r="S908" s="2"/>
      <c r="T908" s="2"/>
      <c r="U908" s="2"/>
      <c r="V908" s="2"/>
      <c r="W908" s="2"/>
      <c r="X908" s="2"/>
      <c r="Y908" s="2"/>
      <c r="Z908" s="2"/>
      <c r="AA908" s="2"/>
    </row>
    <row r="909" spans="1:27" ht="18.600000000000001">
      <c r="A909" s="28"/>
      <c r="B909" s="26"/>
      <c r="C909" s="26"/>
      <c r="D909" s="26"/>
      <c r="E909" s="2"/>
      <c r="F909" s="2"/>
      <c r="G909" s="2"/>
      <c r="H909" s="2"/>
      <c r="I909" s="2"/>
      <c r="J909" s="2"/>
      <c r="K909" s="2"/>
      <c r="L909" s="2"/>
      <c r="M909" s="2"/>
      <c r="N909" s="2"/>
      <c r="O909" s="2"/>
      <c r="P909" s="2"/>
      <c r="Q909" s="2"/>
      <c r="R909" s="2"/>
      <c r="S909" s="2"/>
      <c r="T909" s="2"/>
      <c r="U909" s="2"/>
      <c r="V909" s="2"/>
      <c r="W909" s="2"/>
      <c r="X909" s="2"/>
      <c r="Y909" s="2"/>
      <c r="Z909" s="2"/>
      <c r="AA909" s="2"/>
    </row>
    <row r="910" spans="1:27" ht="18.600000000000001">
      <c r="A910" s="28"/>
      <c r="B910" s="26"/>
      <c r="C910" s="26"/>
      <c r="D910" s="26"/>
      <c r="E910" s="2"/>
      <c r="F910" s="2"/>
      <c r="G910" s="2"/>
      <c r="H910" s="2"/>
      <c r="I910" s="2"/>
      <c r="J910" s="2"/>
      <c r="K910" s="2"/>
      <c r="L910" s="2"/>
      <c r="M910" s="2"/>
      <c r="N910" s="2"/>
      <c r="O910" s="2"/>
      <c r="P910" s="2"/>
      <c r="Q910" s="2"/>
      <c r="R910" s="2"/>
      <c r="S910" s="2"/>
      <c r="T910" s="2"/>
      <c r="U910" s="2"/>
      <c r="V910" s="2"/>
      <c r="W910" s="2"/>
      <c r="X910" s="2"/>
      <c r="Y910" s="2"/>
      <c r="Z910" s="2"/>
      <c r="AA910" s="2"/>
    </row>
    <row r="911" spans="1:27" ht="18.600000000000001">
      <c r="A911" s="28"/>
      <c r="B911" s="26"/>
      <c r="C911" s="26"/>
      <c r="D911" s="26"/>
      <c r="E911" s="2"/>
      <c r="F911" s="2"/>
      <c r="G911" s="2"/>
      <c r="H911" s="2"/>
      <c r="I911" s="2"/>
      <c r="J911" s="2"/>
      <c r="K911" s="2"/>
      <c r="L911" s="2"/>
      <c r="M911" s="2"/>
      <c r="N911" s="2"/>
      <c r="O911" s="2"/>
      <c r="P911" s="2"/>
      <c r="Q911" s="2"/>
      <c r="R911" s="2"/>
      <c r="S911" s="2"/>
      <c r="T911" s="2"/>
      <c r="U911" s="2"/>
      <c r="V911" s="2"/>
      <c r="W911" s="2"/>
      <c r="X911" s="2"/>
      <c r="Y911" s="2"/>
      <c r="Z911" s="2"/>
      <c r="AA911" s="2"/>
    </row>
    <row r="912" spans="1:27" ht="18.600000000000001">
      <c r="A912" s="28"/>
      <c r="B912" s="26"/>
      <c r="C912" s="26"/>
      <c r="D912" s="26"/>
      <c r="E912" s="2"/>
      <c r="F912" s="2"/>
      <c r="G912" s="2"/>
      <c r="H912" s="2"/>
      <c r="I912" s="2"/>
      <c r="J912" s="2"/>
      <c r="K912" s="2"/>
      <c r="L912" s="2"/>
      <c r="M912" s="2"/>
      <c r="N912" s="2"/>
      <c r="O912" s="2"/>
      <c r="P912" s="2"/>
      <c r="Q912" s="2"/>
      <c r="R912" s="2"/>
      <c r="S912" s="2"/>
      <c r="T912" s="2"/>
      <c r="U912" s="2"/>
      <c r="V912" s="2"/>
      <c r="W912" s="2"/>
      <c r="X912" s="2"/>
      <c r="Y912" s="2"/>
      <c r="Z912" s="2"/>
      <c r="AA912" s="2"/>
    </row>
    <row r="913" spans="1:27" ht="18.600000000000001">
      <c r="A913" s="28"/>
      <c r="B913" s="26"/>
      <c r="C913" s="26"/>
      <c r="D913" s="26"/>
      <c r="E913" s="2"/>
      <c r="F913" s="2"/>
      <c r="G913" s="2"/>
      <c r="H913" s="2"/>
      <c r="I913" s="2"/>
      <c r="J913" s="2"/>
      <c r="K913" s="2"/>
      <c r="L913" s="2"/>
      <c r="M913" s="2"/>
      <c r="N913" s="2"/>
      <c r="O913" s="2"/>
      <c r="P913" s="2"/>
      <c r="Q913" s="2"/>
      <c r="R913" s="2"/>
      <c r="S913" s="2"/>
      <c r="T913" s="2"/>
      <c r="U913" s="2"/>
      <c r="V913" s="2"/>
      <c r="W913" s="2"/>
      <c r="X913" s="2"/>
      <c r="Y913" s="2"/>
      <c r="Z913" s="2"/>
      <c r="AA913" s="2"/>
    </row>
    <row r="914" spans="1:27" ht="18.600000000000001">
      <c r="A914" s="28"/>
      <c r="B914" s="26"/>
      <c r="C914" s="26"/>
      <c r="D914" s="26"/>
      <c r="E914" s="2"/>
      <c r="F914" s="2"/>
      <c r="G914" s="2"/>
      <c r="H914" s="2"/>
      <c r="I914" s="2"/>
      <c r="J914" s="2"/>
      <c r="K914" s="2"/>
      <c r="L914" s="2"/>
      <c r="M914" s="2"/>
      <c r="N914" s="2"/>
      <c r="O914" s="2"/>
      <c r="P914" s="2"/>
      <c r="Q914" s="2"/>
      <c r="R914" s="2"/>
      <c r="S914" s="2"/>
      <c r="T914" s="2"/>
      <c r="U914" s="2"/>
      <c r="V914" s="2"/>
      <c r="W914" s="2"/>
      <c r="X914" s="2"/>
      <c r="Y914" s="2"/>
      <c r="Z914" s="2"/>
      <c r="AA914" s="2"/>
    </row>
    <row r="915" spans="1:27" ht="18.600000000000001">
      <c r="A915" s="28"/>
      <c r="B915" s="26"/>
      <c r="C915" s="26"/>
      <c r="D915" s="26"/>
      <c r="E915" s="2"/>
      <c r="F915" s="2"/>
      <c r="G915" s="2"/>
      <c r="H915" s="2"/>
      <c r="I915" s="2"/>
      <c r="J915" s="2"/>
      <c r="K915" s="2"/>
      <c r="L915" s="2"/>
      <c r="M915" s="2"/>
      <c r="N915" s="2"/>
      <c r="O915" s="2"/>
      <c r="P915" s="2"/>
      <c r="Q915" s="2"/>
      <c r="R915" s="2"/>
      <c r="S915" s="2"/>
      <c r="T915" s="2"/>
      <c r="U915" s="2"/>
      <c r="V915" s="2"/>
      <c r="W915" s="2"/>
      <c r="X915" s="2"/>
      <c r="Y915" s="2"/>
      <c r="Z915" s="2"/>
      <c r="AA915" s="2"/>
    </row>
    <row r="916" spans="1:27" ht="18.600000000000001">
      <c r="A916" s="28"/>
      <c r="B916" s="26"/>
      <c r="C916" s="26"/>
      <c r="D916" s="26"/>
      <c r="E916" s="2"/>
      <c r="F916" s="2"/>
      <c r="G916" s="2"/>
      <c r="H916" s="2"/>
      <c r="I916" s="2"/>
      <c r="J916" s="2"/>
      <c r="K916" s="2"/>
      <c r="L916" s="2"/>
      <c r="M916" s="2"/>
      <c r="N916" s="2"/>
      <c r="O916" s="2"/>
      <c r="P916" s="2"/>
      <c r="Q916" s="2"/>
      <c r="R916" s="2"/>
      <c r="S916" s="2"/>
      <c r="T916" s="2"/>
      <c r="U916" s="2"/>
      <c r="V916" s="2"/>
      <c r="W916" s="2"/>
      <c r="X916" s="2"/>
      <c r="Y916" s="2"/>
      <c r="Z916" s="2"/>
      <c r="AA916" s="2"/>
    </row>
    <row r="917" spans="1:27" ht="18.600000000000001">
      <c r="A917" s="28"/>
      <c r="B917" s="26"/>
      <c r="C917" s="26"/>
      <c r="D917" s="26"/>
      <c r="E917" s="2"/>
      <c r="F917" s="2"/>
      <c r="G917" s="2"/>
      <c r="H917" s="2"/>
      <c r="I917" s="2"/>
      <c r="J917" s="2"/>
      <c r="K917" s="2"/>
      <c r="L917" s="2"/>
      <c r="M917" s="2"/>
      <c r="N917" s="2"/>
      <c r="O917" s="2"/>
      <c r="P917" s="2"/>
      <c r="Q917" s="2"/>
      <c r="R917" s="2"/>
      <c r="S917" s="2"/>
      <c r="T917" s="2"/>
      <c r="U917" s="2"/>
      <c r="V917" s="2"/>
      <c r="W917" s="2"/>
      <c r="X917" s="2"/>
      <c r="Y917" s="2"/>
      <c r="Z917" s="2"/>
      <c r="AA917" s="2"/>
    </row>
    <row r="918" spans="1:27" ht="18.600000000000001">
      <c r="A918" s="28"/>
      <c r="B918" s="26"/>
      <c r="C918" s="26"/>
      <c r="D918" s="26"/>
      <c r="E918" s="2"/>
      <c r="F918" s="2"/>
      <c r="G918" s="2"/>
      <c r="H918" s="2"/>
      <c r="I918" s="2"/>
      <c r="J918" s="2"/>
      <c r="K918" s="2"/>
      <c r="L918" s="2"/>
      <c r="M918" s="2"/>
      <c r="N918" s="2"/>
      <c r="O918" s="2"/>
      <c r="P918" s="2"/>
      <c r="Q918" s="2"/>
      <c r="R918" s="2"/>
      <c r="S918" s="2"/>
      <c r="T918" s="2"/>
      <c r="U918" s="2"/>
      <c r="V918" s="2"/>
      <c r="W918" s="2"/>
      <c r="X918" s="2"/>
      <c r="Y918" s="2"/>
      <c r="Z918" s="2"/>
      <c r="AA918" s="2"/>
    </row>
    <row r="919" spans="1:27" ht="18.600000000000001">
      <c r="A919" s="28"/>
      <c r="B919" s="26"/>
      <c r="C919" s="26"/>
      <c r="D919" s="26"/>
      <c r="E919" s="2"/>
      <c r="F919" s="2"/>
      <c r="G919" s="2"/>
      <c r="H919" s="2"/>
      <c r="I919" s="2"/>
      <c r="J919" s="2"/>
      <c r="K919" s="2"/>
      <c r="L919" s="2"/>
      <c r="M919" s="2"/>
      <c r="N919" s="2"/>
      <c r="O919" s="2"/>
      <c r="P919" s="2"/>
      <c r="Q919" s="2"/>
      <c r="R919" s="2"/>
      <c r="S919" s="2"/>
      <c r="T919" s="2"/>
      <c r="U919" s="2"/>
      <c r="V919" s="2"/>
      <c r="W919" s="2"/>
      <c r="X919" s="2"/>
      <c r="Y919" s="2"/>
      <c r="Z919" s="2"/>
      <c r="AA919" s="2"/>
    </row>
    <row r="920" spans="1:27" ht="18.600000000000001">
      <c r="A920" s="28"/>
      <c r="B920" s="26"/>
      <c r="C920" s="26"/>
      <c r="D920" s="26"/>
      <c r="E920" s="2"/>
      <c r="F920" s="2"/>
      <c r="G920" s="2"/>
      <c r="H920" s="2"/>
      <c r="I920" s="2"/>
      <c r="J920" s="2"/>
      <c r="K920" s="2"/>
      <c r="L920" s="2"/>
      <c r="M920" s="2"/>
      <c r="N920" s="2"/>
      <c r="O920" s="2"/>
      <c r="P920" s="2"/>
      <c r="Q920" s="2"/>
      <c r="R920" s="2"/>
      <c r="S920" s="2"/>
      <c r="T920" s="2"/>
      <c r="U920" s="2"/>
      <c r="V920" s="2"/>
      <c r="W920" s="2"/>
      <c r="X920" s="2"/>
      <c r="Y920" s="2"/>
      <c r="Z920" s="2"/>
      <c r="AA920" s="2"/>
    </row>
    <row r="921" spans="1:27" ht="18.600000000000001">
      <c r="A921" s="28"/>
      <c r="B921" s="26"/>
      <c r="C921" s="26"/>
      <c r="D921" s="26"/>
      <c r="E921" s="2"/>
      <c r="F921" s="2"/>
      <c r="G921" s="2"/>
      <c r="H921" s="2"/>
      <c r="I921" s="2"/>
      <c r="J921" s="2"/>
      <c r="K921" s="2"/>
      <c r="L921" s="2"/>
      <c r="M921" s="2"/>
      <c r="N921" s="2"/>
      <c r="O921" s="2"/>
      <c r="P921" s="2"/>
      <c r="Q921" s="2"/>
      <c r="R921" s="2"/>
      <c r="S921" s="2"/>
      <c r="T921" s="2"/>
      <c r="U921" s="2"/>
      <c r="V921" s="2"/>
      <c r="W921" s="2"/>
      <c r="X921" s="2"/>
      <c r="Y921" s="2"/>
      <c r="Z921" s="2"/>
      <c r="AA921" s="2"/>
    </row>
    <row r="922" spans="1:27" ht="18.600000000000001">
      <c r="A922" s="28"/>
      <c r="B922" s="26"/>
      <c r="C922" s="26"/>
      <c r="D922" s="26"/>
      <c r="E922" s="2"/>
      <c r="F922" s="2"/>
      <c r="G922" s="2"/>
      <c r="H922" s="2"/>
      <c r="I922" s="2"/>
      <c r="J922" s="2"/>
      <c r="K922" s="2"/>
      <c r="L922" s="2"/>
      <c r="M922" s="2"/>
      <c r="N922" s="2"/>
      <c r="O922" s="2"/>
      <c r="P922" s="2"/>
      <c r="Q922" s="2"/>
      <c r="R922" s="2"/>
      <c r="S922" s="2"/>
      <c r="T922" s="2"/>
      <c r="U922" s="2"/>
      <c r="V922" s="2"/>
      <c r="W922" s="2"/>
      <c r="X922" s="2"/>
      <c r="Y922" s="2"/>
      <c r="Z922" s="2"/>
      <c r="AA922" s="2"/>
    </row>
    <row r="923" spans="1:27" ht="18.600000000000001">
      <c r="A923" s="28"/>
      <c r="B923" s="26"/>
      <c r="C923" s="26"/>
      <c r="D923" s="26"/>
      <c r="E923" s="2"/>
      <c r="F923" s="2"/>
      <c r="G923" s="2"/>
      <c r="H923" s="2"/>
      <c r="I923" s="2"/>
      <c r="J923" s="2"/>
      <c r="K923" s="2"/>
      <c r="L923" s="2"/>
      <c r="M923" s="2"/>
      <c r="N923" s="2"/>
      <c r="O923" s="2"/>
      <c r="P923" s="2"/>
      <c r="Q923" s="2"/>
      <c r="R923" s="2"/>
      <c r="S923" s="2"/>
      <c r="T923" s="2"/>
      <c r="U923" s="2"/>
      <c r="V923" s="2"/>
      <c r="W923" s="2"/>
      <c r="X923" s="2"/>
      <c r="Y923" s="2"/>
      <c r="Z923" s="2"/>
      <c r="AA923" s="2"/>
    </row>
    <row r="924" spans="1:27" ht="18.600000000000001">
      <c r="A924" s="28"/>
      <c r="B924" s="26"/>
      <c r="C924" s="26"/>
      <c r="D924" s="26"/>
      <c r="E924" s="2"/>
      <c r="F924" s="2"/>
      <c r="G924" s="2"/>
      <c r="H924" s="2"/>
      <c r="I924" s="2"/>
      <c r="J924" s="2"/>
      <c r="K924" s="2"/>
      <c r="L924" s="2"/>
      <c r="M924" s="2"/>
      <c r="N924" s="2"/>
      <c r="O924" s="2"/>
      <c r="P924" s="2"/>
      <c r="Q924" s="2"/>
      <c r="R924" s="2"/>
      <c r="S924" s="2"/>
      <c r="T924" s="2"/>
      <c r="U924" s="2"/>
      <c r="V924" s="2"/>
      <c r="W924" s="2"/>
      <c r="X924" s="2"/>
      <c r="Y924" s="2"/>
      <c r="Z924" s="2"/>
      <c r="AA924" s="2"/>
    </row>
    <row r="925" spans="1:27" ht="18.600000000000001">
      <c r="A925" s="28"/>
      <c r="B925" s="26"/>
      <c r="C925" s="26"/>
      <c r="D925" s="26"/>
      <c r="E925" s="2"/>
      <c r="F925" s="2"/>
      <c r="G925" s="2"/>
      <c r="H925" s="2"/>
      <c r="I925" s="2"/>
      <c r="J925" s="2"/>
      <c r="K925" s="2"/>
      <c r="L925" s="2"/>
      <c r="M925" s="2"/>
      <c r="N925" s="2"/>
      <c r="O925" s="2"/>
      <c r="P925" s="2"/>
      <c r="Q925" s="2"/>
      <c r="R925" s="2"/>
      <c r="S925" s="2"/>
      <c r="T925" s="2"/>
      <c r="U925" s="2"/>
      <c r="V925" s="2"/>
      <c r="W925" s="2"/>
      <c r="X925" s="2"/>
      <c r="Y925" s="2"/>
      <c r="Z925" s="2"/>
      <c r="AA925" s="2"/>
    </row>
    <row r="926" spans="1:27" ht="18.600000000000001">
      <c r="A926" s="28"/>
      <c r="B926" s="26"/>
      <c r="C926" s="26"/>
      <c r="D926" s="26"/>
      <c r="E926" s="2"/>
      <c r="F926" s="2"/>
      <c r="G926" s="2"/>
      <c r="H926" s="2"/>
      <c r="I926" s="2"/>
      <c r="J926" s="2"/>
      <c r="K926" s="2"/>
      <c r="L926" s="2"/>
      <c r="M926" s="2"/>
      <c r="N926" s="2"/>
      <c r="O926" s="2"/>
      <c r="P926" s="2"/>
      <c r="Q926" s="2"/>
      <c r="R926" s="2"/>
      <c r="S926" s="2"/>
      <c r="T926" s="2"/>
      <c r="U926" s="2"/>
      <c r="V926" s="2"/>
      <c r="W926" s="2"/>
      <c r="X926" s="2"/>
      <c r="Y926" s="2"/>
      <c r="Z926" s="2"/>
      <c r="AA926" s="2"/>
    </row>
    <row r="927" spans="1:27" ht="18.600000000000001">
      <c r="A927" s="28"/>
      <c r="B927" s="26"/>
      <c r="C927" s="26"/>
      <c r="D927" s="26"/>
      <c r="E927" s="2"/>
      <c r="F927" s="2"/>
      <c r="G927" s="2"/>
      <c r="H927" s="2"/>
      <c r="I927" s="2"/>
      <c r="J927" s="2"/>
      <c r="K927" s="2"/>
      <c r="L927" s="2"/>
      <c r="M927" s="2"/>
      <c r="N927" s="2"/>
      <c r="O927" s="2"/>
      <c r="P927" s="2"/>
      <c r="Q927" s="2"/>
      <c r="R927" s="2"/>
      <c r="S927" s="2"/>
      <c r="T927" s="2"/>
      <c r="U927" s="2"/>
      <c r="V927" s="2"/>
      <c r="W927" s="2"/>
      <c r="X927" s="2"/>
      <c r="Y927" s="2"/>
      <c r="Z927" s="2"/>
      <c r="AA927" s="2"/>
    </row>
    <row r="928" spans="1:27" ht="18.600000000000001">
      <c r="A928" s="28"/>
      <c r="B928" s="26"/>
      <c r="C928" s="26"/>
      <c r="D928" s="26"/>
      <c r="E928" s="2"/>
      <c r="F928" s="2"/>
      <c r="G928" s="2"/>
      <c r="H928" s="2"/>
      <c r="I928" s="2"/>
      <c r="J928" s="2"/>
      <c r="K928" s="2"/>
      <c r="L928" s="2"/>
      <c r="M928" s="2"/>
      <c r="N928" s="2"/>
      <c r="O928" s="2"/>
      <c r="P928" s="2"/>
      <c r="Q928" s="2"/>
      <c r="R928" s="2"/>
      <c r="S928" s="2"/>
      <c r="T928" s="2"/>
      <c r="U928" s="2"/>
      <c r="V928" s="2"/>
      <c r="W928" s="2"/>
      <c r="X928" s="2"/>
      <c r="Y928" s="2"/>
      <c r="Z928" s="2"/>
      <c r="AA928" s="2"/>
    </row>
    <row r="929" spans="1:27" ht="18.600000000000001">
      <c r="A929" s="28"/>
      <c r="B929" s="26"/>
      <c r="C929" s="26"/>
      <c r="D929" s="26"/>
      <c r="E929" s="2"/>
      <c r="F929" s="2"/>
      <c r="G929" s="2"/>
      <c r="H929" s="2"/>
      <c r="I929" s="2"/>
      <c r="J929" s="2"/>
      <c r="K929" s="2"/>
      <c r="L929" s="2"/>
      <c r="M929" s="2"/>
      <c r="N929" s="2"/>
      <c r="O929" s="2"/>
      <c r="P929" s="2"/>
      <c r="Q929" s="2"/>
      <c r="R929" s="2"/>
      <c r="S929" s="2"/>
      <c r="T929" s="2"/>
      <c r="U929" s="2"/>
      <c r="V929" s="2"/>
      <c r="W929" s="2"/>
      <c r="X929" s="2"/>
      <c r="Y929" s="2"/>
      <c r="Z929" s="2"/>
      <c r="AA929" s="2"/>
    </row>
    <row r="930" spans="1:27" ht="18.600000000000001">
      <c r="A930" s="28"/>
      <c r="B930" s="26"/>
      <c r="C930" s="26"/>
      <c r="D930" s="26"/>
      <c r="E930" s="2"/>
      <c r="F930" s="2"/>
      <c r="G930" s="2"/>
      <c r="H930" s="2"/>
      <c r="I930" s="2"/>
      <c r="J930" s="2"/>
      <c r="K930" s="2"/>
      <c r="L930" s="2"/>
      <c r="M930" s="2"/>
      <c r="N930" s="2"/>
      <c r="O930" s="2"/>
      <c r="P930" s="2"/>
      <c r="Q930" s="2"/>
      <c r="R930" s="2"/>
      <c r="S930" s="2"/>
      <c r="T930" s="2"/>
      <c r="U930" s="2"/>
      <c r="V930" s="2"/>
      <c r="W930" s="2"/>
      <c r="X930" s="2"/>
      <c r="Y930" s="2"/>
      <c r="Z930" s="2"/>
      <c r="AA930" s="2"/>
    </row>
    <row r="931" spans="1:27" ht="18.600000000000001">
      <c r="A931" s="28"/>
      <c r="B931" s="26"/>
      <c r="C931" s="26"/>
      <c r="D931" s="26"/>
      <c r="E931" s="2"/>
      <c r="F931" s="2"/>
      <c r="G931" s="2"/>
      <c r="H931" s="2"/>
      <c r="I931" s="2"/>
      <c r="J931" s="2"/>
      <c r="K931" s="2"/>
      <c r="L931" s="2"/>
      <c r="M931" s="2"/>
      <c r="N931" s="2"/>
      <c r="O931" s="2"/>
      <c r="P931" s="2"/>
      <c r="Q931" s="2"/>
      <c r="R931" s="2"/>
      <c r="S931" s="2"/>
      <c r="T931" s="2"/>
      <c r="U931" s="2"/>
      <c r="V931" s="2"/>
      <c r="W931" s="2"/>
      <c r="X931" s="2"/>
      <c r="Y931" s="2"/>
      <c r="Z931" s="2"/>
      <c r="AA931" s="2"/>
    </row>
    <row r="932" spans="1:27" ht="18.600000000000001">
      <c r="A932" s="28"/>
      <c r="B932" s="26"/>
      <c r="C932" s="26"/>
      <c r="D932" s="26"/>
      <c r="E932" s="2"/>
      <c r="F932" s="2"/>
      <c r="G932" s="2"/>
      <c r="H932" s="2"/>
      <c r="I932" s="2"/>
      <c r="J932" s="2"/>
      <c r="K932" s="2"/>
      <c r="L932" s="2"/>
      <c r="M932" s="2"/>
      <c r="N932" s="2"/>
      <c r="O932" s="2"/>
      <c r="P932" s="2"/>
      <c r="Q932" s="2"/>
      <c r="R932" s="2"/>
      <c r="S932" s="2"/>
      <c r="T932" s="2"/>
      <c r="U932" s="2"/>
      <c r="V932" s="2"/>
      <c r="W932" s="2"/>
      <c r="X932" s="2"/>
      <c r="Y932" s="2"/>
      <c r="Z932" s="2"/>
      <c r="AA932" s="2"/>
    </row>
    <row r="933" spans="1:27" ht="18.600000000000001">
      <c r="A933" s="28"/>
      <c r="B933" s="26"/>
      <c r="C933" s="26"/>
      <c r="D933" s="26"/>
      <c r="E933" s="2"/>
      <c r="F933" s="2"/>
      <c r="G933" s="2"/>
      <c r="H933" s="2"/>
      <c r="I933" s="2"/>
      <c r="J933" s="2"/>
      <c r="K933" s="2"/>
      <c r="L933" s="2"/>
      <c r="M933" s="2"/>
      <c r="N933" s="2"/>
      <c r="O933" s="2"/>
      <c r="P933" s="2"/>
      <c r="Q933" s="2"/>
      <c r="R933" s="2"/>
      <c r="S933" s="2"/>
      <c r="T933" s="2"/>
      <c r="U933" s="2"/>
      <c r="V933" s="2"/>
      <c r="W933" s="2"/>
      <c r="X933" s="2"/>
      <c r="Y933" s="2"/>
      <c r="Z933" s="2"/>
      <c r="AA933" s="2"/>
    </row>
    <row r="934" spans="1:27" ht="18.600000000000001">
      <c r="A934" s="28"/>
      <c r="B934" s="26"/>
      <c r="C934" s="26"/>
      <c r="D934" s="26"/>
      <c r="E934" s="2"/>
      <c r="F934" s="2"/>
      <c r="G934" s="2"/>
      <c r="H934" s="2"/>
      <c r="I934" s="2"/>
      <c r="J934" s="2"/>
      <c r="K934" s="2"/>
      <c r="L934" s="2"/>
      <c r="M934" s="2"/>
      <c r="N934" s="2"/>
      <c r="O934" s="2"/>
      <c r="P934" s="2"/>
      <c r="Q934" s="2"/>
      <c r="R934" s="2"/>
      <c r="S934" s="2"/>
      <c r="T934" s="2"/>
      <c r="U934" s="2"/>
      <c r="V934" s="2"/>
      <c r="W934" s="2"/>
      <c r="X934" s="2"/>
      <c r="Y934" s="2"/>
      <c r="Z934" s="2"/>
      <c r="AA934" s="2"/>
    </row>
    <row r="935" spans="1:27" ht="18.600000000000001">
      <c r="A935" s="28"/>
      <c r="B935" s="26"/>
      <c r="C935" s="26"/>
      <c r="D935" s="26"/>
      <c r="E935" s="2"/>
      <c r="F935" s="2"/>
      <c r="G935" s="2"/>
      <c r="H935" s="2"/>
      <c r="I935" s="2"/>
      <c r="J935" s="2"/>
      <c r="K935" s="2"/>
      <c r="L935" s="2"/>
      <c r="M935" s="2"/>
      <c r="N935" s="2"/>
      <c r="O935" s="2"/>
      <c r="P935" s="2"/>
      <c r="Q935" s="2"/>
      <c r="R935" s="2"/>
      <c r="S935" s="2"/>
      <c r="T935" s="2"/>
      <c r="U935" s="2"/>
      <c r="V935" s="2"/>
      <c r="W935" s="2"/>
      <c r="X935" s="2"/>
      <c r="Y935" s="2"/>
      <c r="Z935" s="2"/>
      <c r="AA935" s="2"/>
    </row>
    <row r="936" spans="1:27" ht="18.600000000000001">
      <c r="A936" s="28"/>
      <c r="B936" s="26"/>
      <c r="C936" s="26"/>
      <c r="D936" s="26"/>
      <c r="E936" s="2"/>
      <c r="F936" s="2"/>
      <c r="G936" s="2"/>
      <c r="H936" s="2"/>
      <c r="I936" s="2"/>
      <c r="J936" s="2"/>
      <c r="K936" s="2"/>
      <c r="L936" s="2"/>
      <c r="M936" s="2"/>
      <c r="N936" s="2"/>
      <c r="O936" s="2"/>
      <c r="P936" s="2"/>
      <c r="Q936" s="2"/>
      <c r="R936" s="2"/>
      <c r="S936" s="2"/>
      <c r="T936" s="2"/>
      <c r="U936" s="2"/>
      <c r="V936" s="2"/>
      <c r="W936" s="2"/>
      <c r="X936" s="2"/>
      <c r="Y936" s="2"/>
      <c r="Z936" s="2"/>
      <c r="AA936" s="2"/>
    </row>
    <row r="937" spans="1:27" ht="18.600000000000001">
      <c r="A937" s="28"/>
      <c r="B937" s="26"/>
      <c r="C937" s="26"/>
      <c r="D937" s="26"/>
      <c r="E937" s="2"/>
      <c r="F937" s="2"/>
      <c r="G937" s="2"/>
      <c r="H937" s="2"/>
      <c r="I937" s="2"/>
      <c r="J937" s="2"/>
      <c r="K937" s="2"/>
      <c r="L937" s="2"/>
      <c r="M937" s="2"/>
      <c r="N937" s="2"/>
      <c r="O937" s="2"/>
      <c r="P937" s="2"/>
      <c r="Q937" s="2"/>
      <c r="R937" s="2"/>
      <c r="S937" s="2"/>
      <c r="T937" s="2"/>
      <c r="U937" s="2"/>
      <c r="V937" s="2"/>
      <c r="W937" s="2"/>
      <c r="X937" s="2"/>
      <c r="Y937" s="2"/>
      <c r="Z937" s="2"/>
      <c r="AA937" s="2"/>
    </row>
    <row r="938" spans="1:27" ht="18.600000000000001">
      <c r="A938" s="28"/>
      <c r="B938" s="26"/>
      <c r="C938" s="26"/>
      <c r="D938" s="26"/>
      <c r="E938" s="2"/>
      <c r="F938" s="2"/>
      <c r="G938" s="2"/>
      <c r="H938" s="2"/>
      <c r="I938" s="2"/>
      <c r="J938" s="2"/>
      <c r="K938" s="2"/>
      <c r="L938" s="2"/>
      <c r="M938" s="2"/>
      <c r="N938" s="2"/>
      <c r="O938" s="2"/>
      <c r="P938" s="2"/>
      <c r="Q938" s="2"/>
      <c r="R938" s="2"/>
      <c r="S938" s="2"/>
      <c r="T938" s="2"/>
      <c r="U938" s="2"/>
      <c r="V938" s="2"/>
      <c r="W938" s="2"/>
      <c r="X938" s="2"/>
      <c r="Y938" s="2"/>
      <c r="Z938" s="2"/>
      <c r="AA938" s="2"/>
    </row>
    <row r="939" spans="1:27" ht="18.600000000000001">
      <c r="A939" s="28"/>
      <c r="B939" s="26"/>
      <c r="C939" s="26"/>
      <c r="D939" s="26"/>
      <c r="E939" s="2"/>
      <c r="F939" s="2"/>
      <c r="G939" s="2"/>
      <c r="H939" s="2"/>
      <c r="I939" s="2"/>
      <c r="J939" s="2"/>
      <c r="K939" s="2"/>
      <c r="L939" s="2"/>
      <c r="M939" s="2"/>
      <c r="N939" s="2"/>
      <c r="O939" s="2"/>
      <c r="P939" s="2"/>
      <c r="Q939" s="2"/>
      <c r="R939" s="2"/>
      <c r="S939" s="2"/>
      <c r="T939" s="2"/>
      <c r="U939" s="2"/>
      <c r="V939" s="2"/>
      <c r="W939" s="2"/>
      <c r="X939" s="2"/>
      <c r="Y939" s="2"/>
      <c r="Z939" s="2"/>
      <c r="AA939" s="2"/>
    </row>
    <row r="940" spans="1:27" ht="18.600000000000001">
      <c r="A940" s="28"/>
      <c r="B940" s="26"/>
      <c r="C940" s="26"/>
      <c r="D940" s="26"/>
      <c r="E940" s="2"/>
      <c r="F940" s="2"/>
      <c r="G940" s="2"/>
      <c r="H940" s="2"/>
      <c r="I940" s="2"/>
      <c r="J940" s="2"/>
      <c r="K940" s="2"/>
      <c r="L940" s="2"/>
      <c r="M940" s="2"/>
      <c r="N940" s="2"/>
      <c r="O940" s="2"/>
      <c r="P940" s="2"/>
      <c r="Q940" s="2"/>
      <c r="R940" s="2"/>
      <c r="S940" s="2"/>
      <c r="T940" s="2"/>
      <c r="U940" s="2"/>
      <c r="V940" s="2"/>
      <c r="W940" s="2"/>
      <c r="X940" s="2"/>
      <c r="Y940" s="2"/>
      <c r="Z940" s="2"/>
      <c r="AA940" s="2"/>
    </row>
    <row r="941" spans="1:27" ht="18.600000000000001">
      <c r="A941" s="28"/>
      <c r="B941" s="26"/>
      <c r="C941" s="26"/>
      <c r="D941" s="26"/>
      <c r="E941" s="2"/>
      <c r="F941" s="2"/>
      <c r="G941" s="2"/>
      <c r="H941" s="2"/>
      <c r="I941" s="2"/>
      <c r="J941" s="2"/>
      <c r="K941" s="2"/>
      <c r="L941" s="2"/>
      <c r="M941" s="2"/>
      <c r="N941" s="2"/>
      <c r="O941" s="2"/>
      <c r="P941" s="2"/>
      <c r="Q941" s="2"/>
      <c r="R941" s="2"/>
      <c r="S941" s="2"/>
      <c r="T941" s="2"/>
      <c r="U941" s="2"/>
      <c r="V941" s="2"/>
      <c r="W941" s="2"/>
      <c r="X941" s="2"/>
      <c r="Y941" s="2"/>
      <c r="Z941" s="2"/>
      <c r="AA941" s="2"/>
    </row>
    <row r="942" spans="1:27" ht="18.600000000000001">
      <c r="A942" s="28"/>
      <c r="B942" s="26"/>
      <c r="C942" s="26"/>
      <c r="D942" s="26"/>
      <c r="E942" s="2"/>
      <c r="F942" s="2"/>
      <c r="G942" s="2"/>
      <c r="H942" s="2"/>
      <c r="I942" s="2"/>
      <c r="J942" s="2"/>
      <c r="K942" s="2"/>
      <c r="L942" s="2"/>
      <c r="M942" s="2"/>
      <c r="N942" s="2"/>
      <c r="O942" s="2"/>
      <c r="P942" s="2"/>
      <c r="Q942" s="2"/>
      <c r="R942" s="2"/>
      <c r="S942" s="2"/>
      <c r="T942" s="2"/>
      <c r="U942" s="2"/>
      <c r="V942" s="2"/>
      <c r="W942" s="2"/>
      <c r="X942" s="2"/>
      <c r="Y942" s="2"/>
      <c r="Z942" s="2"/>
      <c r="AA942" s="2"/>
    </row>
    <row r="943" spans="1:27" ht="18.600000000000001">
      <c r="A943" s="28"/>
      <c r="B943" s="26"/>
      <c r="C943" s="26"/>
      <c r="D943" s="26"/>
      <c r="E943" s="2"/>
      <c r="F943" s="2"/>
      <c r="G943" s="2"/>
      <c r="H943" s="2"/>
      <c r="I943" s="2"/>
      <c r="J943" s="2"/>
      <c r="K943" s="2"/>
      <c r="L943" s="2"/>
      <c r="M943" s="2"/>
      <c r="N943" s="2"/>
      <c r="O943" s="2"/>
      <c r="P943" s="2"/>
      <c r="Q943" s="2"/>
      <c r="R943" s="2"/>
      <c r="S943" s="2"/>
      <c r="T943" s="2"/>
      <c r="U943" s="2"/>
      <c r="V943" s="2"/>
      <c r="W943" s="2"/>
      <c r="X943" s="2"/>
      <c r="Y943" s="2"/>
      <c r="Z943" s="2"/>
      <c r="AA943" s="2"/>
    </row>
    <row r="944" spans="1:27" ht="18.600000000000001">
      <c r="A944" s="28"/>
      <c r="B944" s="26"/>
      <c r="C944" s="26"/>
      <c r="D944" s="26"/>
      <c r="E944" s="2"/>
      <c r="F944" s="2"/>
      <c r="G944" s="2"/>
      <c r="H944" s="2"/>
      <c r="I944" s="2"/>
      <c r="J944" s="2"/>
      <c r="K944" s="2"/>
      <c r="L944" s="2"/>
      <c r="M944" s="2"/>
      <c r="N944" s="2"/>
      <c r="O944" s="2"/>
      <c r="P944" s="2"/>
      <c r="Q944" s="2"/>
      <c r="R944" s="2"/>
      <c r="S944" s="2"/>
      <c r="T944" s="2"/>
      <c r="U944" s="2"/>
      <c r="V944" s="2"/>
      <c r="W944" s="2"/>
      <c r="X944" s="2"/>
      <c r="Y944" s="2"/>
      <c r="Z944" s="2"/>
      <c r="AA944" s="2"/>
    </row>
    <row r="945" spans="1:27" ht="18.600000000000001">
      <c r="A945" s="28"/>
      <c r="B945" s="26"/>
      <c r="C945" s="26"/>
      <c r="D945" s="26"/>
      <c r="E945" s="2"/>
      <c r="F945" s="2"/>
      <c r="G945" s="2"/>
      <c r="H945" s="2"/>
      <c r="I945" s="2"/>
      <c r="J945" s="2"/>
      <c r="K945" s="2"/>
      <c r="L945" s="2"/>
      <c r="M945" s="2"/>
      <c r="N945" s="2"/>
      <c r="O945" s="2"/>
      <c r="P945" s="2"/>
      <c r="Q945" s="2"/>
      <c r="R945" s="2"/>
      <c r="S945" s="2"/>
      <c r="T945" s="2"/>
      <c r="U945" s="2"/>
      <c r="V945" s="2"/>
      <c r="W945" s="2"/>
      <c r="X945" s="2"/>
      <c r="Y945" s="2"/>
      <c r="Z945" s="2"/>
      <c r="AA945" s="2"/>
    </row>
    <row r="946" spans="1:27" ht="18.600000000000001">
      <c r="A946" s="28"/>
      <c r="B946" s="26"/>
      <c r="C946" s="26"/>
      <c r="D946" s="26"/>
      <c r="E946" s="2"/>
      <c r="F946" s="2"/>
      <c r="G946" s="2"/>
      <c r="H946" s="2"/>
      <c r="I946" s="2"/>
      <c r="J946" s="2"/>
      <c r="K946" s="2"/>
      <c r="L946" s="2"/>
      <c r="M946" s="2"/>
      <c r="N946" s="2"/>
      <c r="O946" s="2"/>
      <c r="P946" s="2"/>
      <c r="Q946" s="2"/>
      <c r="R946" s="2"/>
      <c r="S946" s="2"/>
      <c r="T946" s="2"/>
      <c r="U946" s="2"/>
      <c r="V946" s="2"/>
      <c r="W946" s="2"/>
      <c r="X946" s="2"/>
      <c r="Y946" s="2"/>
      <c r="Z946" s="2"/>
      <c r="AA946" s="2"/>
    </row>
    <row r="947" spans="1:27" ht="18.600000000000001">
      <c r="A947" s="28"/>
      <c r="B947" s="26"/>
      <c r="C947" s="26"/>
      <c r="D947" s="26"/>
      <c r="E947" s="2"/>
      <c r="F947" s="2"/>
      <c r="G947" s="2"/>
      <c r="H947" s="2"/>
      <c r="I947" s="2"/>
      <c r="J947" s="2"/>
      <c r="K947" s="2"/>
      <c r="L947" s="2"/>
      <c r="M947" s="2"/>
      <c r="N947" s="2"/>
      <c r="O947" s="2"/>
      <c r="P947" s="2"/>
      <c r="Q947" s="2"/>
      <c r="R947" s="2"/>
      <c r="S947" s="2"/>
      <c r="T947" s="2"/>
      <c r="U947" s="2"/>
      <c r="V947" s="2"/>
      <c r="W947" s="2"/>
      <c r="X947" s="2"/>
      <c r="Y947" s="2"/>
      <c r="Z947" s="2"/>
      <c r="AA947" s="2"/>
    </row>
    <row r="948" spans="1:27" ht="18.600000000000001">
      <c r="A948" s="28"/>
      <c r="B948" s="26"/>
      <c r="C948" s="26"/>
      <c r="D948" s="26"/>
      <c r="E948" s="2"/>
      <c r="F948" s="2"/>
      <c r="G948" s="2"/>
      <c r="H948" s="2"/>
      <c r="I948" s="2"/>
      <c r="J948" s="2"/>
      <c r="K948" s="2"/>
      <c r="L948" s="2"/>
      <c r="M948" s="2"/>
      <c r="N948" s="2"/>
      <c r="O948" s="2"/>
      <c r="P948" s="2"/>
      <c r="Q948" s="2"/>
      <c r="R948" s="2"/>
      <c r="S948" s="2"/>
      <c r="T948" s="2"/>
      <c r="U948" s="2"/>
      <c r="V948" s="2"/>
      <c r="W948" s="2"/>
      <c r="X948" s="2"/>
      <c r="Y948" s="2"/>
      <c r="Z948" s="2"/>
      <c r="AA948" s="2"/>
    </row>
    <row r="949" spans="1:27" ht="18.600000000000001">
      <c r="A949" s="28"/>
      <c r="B949" s="26"/>
      <c r="C949" s="26"/>
      <c r="D949" s="26"/>
      <c r="E949" s="2"/>
      <c r="F949" s="2"/>
      <c r="G949" s="2"/>
      <c r="H949" s="2"/>
      <c r="I949" s="2"/>
      <c r="J949" s="2"/>
      <c r="K949" s="2"/>
      <c r="L949" s="2"/>
      <c r="M949" s="2"/>
      <c r="N949" s="2"/>
      <c r="O949" s="2"/>
      <c r="P949" s="2"/>
      <c r="Q949" s="2"/>
      <c r="R949" s="2"/>
      <c r="S949" s="2"/>
      <c r="T949" s="2"/>
      <c r="U949" s="2"/>
      <c r="V949" s="2"/>
      <c r="W949" s="2"/>
      <c r="X949" s="2"/>
      <c r="Y949" s="2"/>
      <c r="Z949" s="2"/>
      <c r="AA949" s="2"/>
    </row>
    <row r="950" spans="1:27" ht="18.600000000000001">
      <c r="A950" s="28"/>
      <c r="B950" s="26"/>
      <c r="C950" s="26"/>
      <c r="D950" s="26"/>
      <c r="E950" s="2"/>
      <c r="F950" s="2"/>
      <c r="G950" s="2"/>
      <c r="H950" s="2"/>
      <c r="I950" s="2"/>
      <c r="J950" s="2"/>
      <c r="K950" s="2"/>
      <c r="L950" s="2"/>
      <c r="M950" s="2"/>
      <c r="N950" s="2"/>
      <c r="O950" s="2"/>
      <c r="P950" s="2"/>
      <c r="Q950" s="2"/>
      <c r="R950" s="2"/>
      <c r="S950" s="2"/>
      <c r="T950" s="2"/>
      <c r="U950" s="2"/>
      <c r="V950" s="2"/>
      <c r="W950" s="2"/>
      <c r="X950" s="2"/>
      <c r="Y950" s="2"/>
      <c r="Z950" s="2"/>
      <c r="AA950" s="2"/>
    </row>
    <row r="951" spans="1:27" ht="18.600000000000001">
      <c r="A951" s="28"/>
      <c r="B951" s="26"/>
      <c r="C951" s="26"/>
      <c r="D951" s="26"/>
      <c r="E951" s="2"/>
      <c r="F951" s="2"/>
      <c r="G951" s="2"/>
      <c r="H951" s="2"/>
      <c r="I951" s="2"/>
      <c r="J951" s="2"/>
      <c r="K951" s="2"/>
      <c r="L951" s="2"/>
      <c r="M951" s="2"/>
      <c r="N951" s="2"/>
      <c r="O951" s="2"/>
      <c r="P951" s="2"/>
      <c r="Q951" s="2"/>
      <c r="R951" s="2"/>
      <c r="S951" s="2"/>
      <c r="T951" s="2"/>
      <c r="U951" s="2"/>
      <c r="V951" s="2"/>
      <c r="W951" s="2"/>
      <c r="X951" s="2"/>
      <c r="Y951" s="2"/>
      <c r="Z951" s="2"/>
      <c r="AA951" s="2"/>
    </row>
    <row r="952" spans="1:27" ht="18.600000000000001">
      <c r="A952" s="28"/>
      <c r="B952" s="26"/>
      <c r="C952" s="26"/>
      <c r="D952" s="26"/>
      <c r="E952" s="2"/>
      <c r="F952" s="2"/>
      <c r="G952" s="2"/>
      <c r="H952" s="2"/>
      <c r="I952" s="2"/>
      <c r="J952" s="2"/>
      <c r="K952" s="2"/>
      <c r="L952" s="2"/>
      <c r="M952" s="2"/>
      <c r="N952" s="2"/>
      <c r="O952" s="2"/>
      <c r="P952" s="2"/>
      <c r="Q952" s="2"/>
      <c r="R952" s="2"/>
      <c r="S952" s="2"/>
      <c r="T952" s="2"/>
      <c r="U952" s="2"/>
      <c r="V952" s="2"/>
      <c r="W952" s="2"/>
      <c r="X952" s="2"/>
      <c r="Y952" s="2"/>
      <c r="Z952" s="2"/>
      <c r="AA952" s="2"/>
    </row>
    <row r="953" spans="1:27" ht="18.600000000000001">
      <c r="A953" s="28"/>
      <c r="B953" s="26"/>
      <c r="C953" s="26"/>
      <c r="D953" s="26"/>
      <c r="E953" s="2"/>
      <c r="F953" s="2"/>
      <c r="G953" s="2"/>
      <c r="H953" s="2"/>
      <c r="I953" s="2"/>
      <c r="J953" s="2"/>
      <c r="K953" s="2"/>
      <c r="L953" s="2"/>
      <c r="M953" s="2"/>
      <c r="N953" s="2"/>
      <c r="O953" s="2"/>
      <c r="P953" s="2"/>
      <c r="Q953" s="2"/>
      <c r="R953" s="2"/>
      <c r="S953" s="2"/>
      <c r="T953" s="2"/>
      <c r="U953" s="2"/>
      <c r="V953" s="2"/>
      <c r="W953" s="2"/>
      <c r="X953" s="2"/>
      <c r="Y953" s="2"/>
      <c r="Z953" s="2"/>
      <c r="AA953" s="2"/>
    </row>
    <row r="954" spans="1:27" ht="18.600000000000001">
      <c r="A954" s="28"/>
      <c r="B954" s="26"/>
      <c r="C954" s="26"/>
      <c r="D954" s="26"/>
      <c r="E954" s="2"/>
      <c r="F954" s="2"/>
      <c r="G954" s="2"/>
      <c r="H954" s="2"/>
      <c r="I954" s="2"/>
      <c r="J954" s="2"/>
      <c r="K954" s="2"/>
      <c r="L954" s="2"/>
      <c r="M954" s="2"/>
      <c r="N954" s="2"/>
      <c r="O954" s="2"/>
      <c r="P954" s="2"/>
      <c r="Q954" s="2"/>
      <c r="R954" s="2"/>
      <c r="S954" s="2"/>
      <c r="T954" s="2"/>
      <c r="U954" s="2"/>
      <c r="V954" s="2"/>
      <c r="W954" s="2"/>
      <c r="X954" s="2"/>
      <c r="Y954" s="2"/>
      <c r="Z954" s="2"/>
      <c r="AA954" s="2"/>
    </row>
    <row r="955" spans="1:27" ht="18.600000000000001">
      <c r="A955" s="28"/>
      <c r="B955" s="26"/>
      <c r="C955" s="26"/>
      <c r="D955" s="26"/>
      <c r="E955" s="2"/>
      <c r="F955" s="2"/>
      <c r="G955" s="2"/>
      <c r="H955" s="2"/>
      <c r="I955" s="2"/>
      <c r="J955" s="2"/>
      <c r="K955" s="2"/>
      <c r="L955" s="2"/>
      <c r="M955" s="2"/>
      <c r="N955" s="2"/>
      <c r="O955" s="2"/>
      <c r="P955" s="2"/>
      <c r="Q955" s="2"/>
      <c r="R955" s="2"/>
      <c r="S955" s="2"/>
      <c r="T955" s="2"/>
      <c r="U955" s="2"/>
      <c r="V955" s="2"/>
      <c r="W955" s="2"/>
      <c r="X955" s="2"/>
      <c r="Y955" s="2"/>
      <c r="Z955" s="2"/>
      <c r="AA955" s="2"/>
    </row>
    <row r="956" spans="1:27" ht="18.600000000000001">
      <c r="A956" s="28"/>
      <c r="B956" s="26"/>
      <c r="C956" s="26"/>
      <c r="D956" s="26"/>
      <c r="E956" s="2"/>
      <c r="F956" s="2"/>
      <c r="G956" s="2"/>
      <c r="H956" s="2"/>
      <c r="I956" s="2"/>
      <c r="J956" s="2"/>
      <c r="K956" s="2"/>
      <c r="L956" s="2"/>
      <c r="M956" s="2"/>
      <c r="N956" s="2"/>
      <c r="O956" s="2"/>
      <c r="P956" s="2"/>
      <c r="Q956" s="2"/>
      <c r="R956" s="2"/>
      <c r="S956" s="2"/>
      <c r="T956" s="2"/>
      <c r="U956" s="2"/>
      <c r="V956" s="2"/>
      <c r="W956" s="2"/>
      <c r="X956" s="2"/>
      <c r="Y956" s="2"/>
      <c r="Z956" s="2"/>
      <c r="AA956" s="2"/>
    </row>
    <row r="957" spans="1:27" ht="18.600000000000001">
      <c r="A957" s="28"/>
      <c r="B957" s="26"/>
      <c r="C957" s="26"/>
      <c r="D957" s="26"/>
      <c r="E957" s="2"/>
      <c r="F957" s="2"/>
      <c r="G957" s="2"/>
      <c r="H957" s="2"/>
      <c r="I957" s="2"/>
      <c r="J957" s="2"/>
      <c r="K957" s="2"/>
      <c r="L957" s="2"/>
      <c r="M957" s="2"/>
      <c r="N957" s="2"/>
      <c r="O957" s="2"/>
      <c r="P957" s="2"/>
      <c r="Q957" s="2"/>
      <c r="R957" s="2"/>
      <c r="S957" s="2"/>
      <c r="T957" s="2"/>
      <c r="U957" s="2"/>
      <c r="V957" s="2"/>
      <c r="W957" s="2"/>
      <c r="X957" s="2"/>
      <c r="Y957" s="2"/>
      <c r="Z957" s="2"/>
      <c r="AA957" s="2"/>
    </row>
    <row r="958" spans="1:27" ht="18.600000000000001">
      <c r="A958" s="28"/>
      <c r="B958" s="26"/>
      <c r="C958" s="26"/>
      <c r="D958" s="26"/>
      <c r="E958" s="2"/>
      <c r="F958" s="2"/>
      <c r="G958" s="2"/>
      <c r="H958" s="2"/>
      <c r="I958" s="2"/>
      <c r="J958" s="2"/>
      <c r="K958" s="2"/>
      <c r="L958" s="2"/>
      <c r="M958" s="2"/>
      <c r="N958" s="2"/>
      <c r="O958" s="2"/>
      <c r="P958" s="2"/>
      <c r="Q958" s="2"/>
      <c r="R958" s="2"/>
      <c r="S958" s="2"/>
      <c r="T958" s="2"/>
      <c r="U958" s="2"/>
      <c r="V958" s="2"/>
      <c r="W958" s="2"/>
      <c r="X958" s="2"/>
      <c r="Y958" s="2"/>
      <c r="Z958" s="2"/>
      <c r="AA958" s="2"/>
    </row>
    <row r="959" spans="1:27" ht="18.600000000000001">
      <c r="A959" s="28"/>
      <c r="B959" s="26"/>
      <c r="C959" s="26"/>
      <c r="D959" s="26"/>
      <c r="E959" s="2"/>
      <c r="F959" s="2"/>
      <c r="G959" s="2"/>
      <c r="H959" s="2"/>
      <c r="I959" s="2"/>
      <c r="J959" s="2"/>
      <c r="K959" s="2"/>
      <c r="L959" s="2"/>
      <c r="M959" s="2"/>
      <c r="N959" s="2"/>
      <c r="O959" s="2"/>
      <c r="P959" s="2"/>
      <c r="Q959" s="2"/>
      <c r="R959" s="2"/>
      <c r="S959" s="2"/>
      <c r="T959" s="2"/>
      <c r="U959" s="2"/>
      <c r="V959" s="2"/>
      <c r="W959" s="2"/>
      <c r="X959" s="2"/>
      <c r="Y959" s="2"/>
      <c r="Z959" s="2"/>
      <c r="AA959" s="2"/>
    </row>
    <row r="960" spans="1:27" ht="18.600000000000001">
      <c r="A960" s="28"/>
      <c r="B960" s="26"/>
      <c r="C960" s="26"/>
      <c r="D960" s="26"/>
      <c r="E960" s="2"/>
      <c r="F960" s="2"/>
      <c r="G960" s="2"/>
      <c r="H960" s="2"/>
      <c r="I960" s="2"/>
      <c r="J960" s="2"/>
      <c r="K960" s="2"/>
      <c r="L960" s="2"/>
      <c r="M960" s="2"/>
      <c r="N960" s="2"/>
      <c r="O960" s="2"/>
      <c r="P960" s="2"/>
      <c r="Q960" s="2"/>
      <c r="R960" s="2"/>
      <c r="S960" s="2"/>
      <c r="T960" s="2"/>
      <c r="U960" s="2"/>
      <c r="V960" s="2"/>
      <c r="W960" s="2"/>
      <c r="X960" s="2"/>
      <c r="Y960" s="2"/>
      <c r="Z960" s="2"/>
      <c r="AA960" s="2"/>
    </row>
    <row r="961" spans="1:27" ht="18.600000000000001">
      <c r="A961" s="28"/>
      <c r="B961" s="26"/>
      <c r="C961" s="26"/>
      <c r="D961" s="26"/>
      <c r="E961" s="2"/>
      <c r="F961" s="2"/>
      <c r="G961" s="2"/>
      <c r="H961" s="2"/>
      <c r="I961" s="2"/>
      <c r="J961" s="2"/>
      <c r="K961" s="2"/>
      <c r="L961" s="2"/>
      <c r="M961" s="2"/>
      <c r="N961" s="2"/>
      <c r="O961" s="2"/>
      <c r="P961" s="2"/>
      <c r="Q961" s="2"/>
      <c r="R961" s="2"/>
      <c r="S961" s="2"/>
      <c r="T961" s="2"/>
      <c r="U961" s="2"/>
      <c r="V961" s="2"/>
      <c r="W961" s="2"/>
      <c r="X961" s="2"/>
      <c r="Y961" s="2"/>
      <c r="Z961" s="2"/>
      <c r="AA961" s="2"/>
    </row>
    <row r="962" spans="1:27" ht="18.600000000000001">
      <c r="A962" s="28"/>
      <c r="B962" s="26"/>
      <c r="C962" s="26"/>
      <c r="D962" s="26"/>
      <c r="E962" s="2"/>
      <c r="F962" s="2"/>
      <c r="G962" s="2"/>
      <c r="H962" s="2"/>
      <c r="I962" s="2"/>
      <c r="J962" s="2"/>
      <c r="K962" s="2"/>
      <c r="L962" s="2"/>
      <c r="M962" s="2"/>
      <c r="N962" s="2"/>
      <c r="O962" s="2"/>
      <c r="P962" s="2"/>
      <c r="Q962" s="2"/>
      <c r="R962" s="2"/>
      <c r="S962" s="2"/>
      <c r="T962" s="2"/>
      <c r="U962" s="2"/>
      <c r="V962" s="2"/>
      <c r="W962" s="2"/>
      <c r="X962" s="2"/>
      <c r="Y962" s="2"/>
      <c r="Z962" s="2"/>
      <c r="AA962" s="2"/>
    </row>
    <row r="963" spans="1:27" ht="18.600000000000001">
      <c r="A963" s="28"/>
      <c r="B963" s="26"/>
      <c r="C963" s="26"/>
      <c r="D963" s="26"/>
      <c r="E963" s="2"/>
      <c r="F963" s="2"/>
      <c r="G963" s="2"/>
      <c r="H963" s="2"/>
      <c r="I963" s="2"/>
      <c r="J963" s="2"/>
      <c r="K963" s="2"/>
      <c r="L963" s="2"/>
      <c r="M963" s="2"/>
      <c r="N963" s="2"/>
      <c r="O963" s="2"/>
      <c r="P963" s="2"/>
      <c r="Q963" s="2"/>
      <c r="R963" s="2"/>
      <c r="S963" s="2"/>
      <c r="T963" s="2"/>
      <c r="U963" s="2"/>
      <c r="V963" s="2"/>
      <c r="W963" s="2"/>
      <c r="X963" s="2"/>
      <c r="Y963" s="2"/>
      <c r="Z963" s="2"/>
      <c r="AA963" s="2"/>
    </row>
    <row r="964" spans="1:27" ht="18.600000000000001">
      <c r="A964" s="28"/>
      <c r="B964" s="26"/>
      <c r="C964" s="26"/>
      <c r="D964" s="26"/>
      <c r="E964" s="2"/>
      <c r="F964" s="2"/>
      <c r="G964" s="2"/>
      <c r="H964" s="2"/>
      <c r="I964" s="2"/>
      <c r="J964" s="2"/>
      <c r="K964" s="2"/>
      <c r="L964" s="2"/>
      <c r="M964" s="2"/>
      <c r="N964" s="2"/>
      <c r="O964" s="2"/>
      <c r="P964" s="2"/>
      <c r="Q964" s="2"/>
      <c r="R964" s="2"/>
      <c r="S964" s="2"/>
      <c r="T964" s="2"/>
      <c r="U964" s="2"/>
      <c r="V964" s="2"/>
      <c r="W964" s="2"/>
      <c r="X964" s="2"/>
      <c r="Y964" s="2"/>
      <c r="Z964" s="2"/>
      <c r="AA964" s="2"/>
    </row>
    <row r="965" spans="1:27" ht="18.600000000000001">
      <c r="A965" s="28"/>
      <c r="B965" s="26"/>
      <c r="C965" s="26"/>
      <c r="D965" s="26"/>
      <c r="E965" s="2"/>
      <c r="F965" s="2"/>
      <c r="G965" s="2"/>
      <c r="H965" s="2"/>
      <c r="I965" s="2"/>
      <c r="J965" s="2"/>
      <c r="K965" s="2"/>
      <c r="L965" s="2"/>
      <c r="M965" s="2"/>
      <c r="N965" s="2"/>
      <c r="O965" s="2"/>
      <c r="P965" s="2"/>
      <c r="Q965" s="2"/>
      <c r="R965" s="2"/>
      <c r="S965" s="2"/>
      <c r="T965" s="2"/>
      <c r="U965" s="2"/>
      <c r="V965" s="2"/>
      <c r="W965" s="2"/>
      <c r="X965" s="2"/>
      <c r="Y965" s="2"/>
      <c r="Z965" s="2"/>
      <c r="AA965" s="2"/>
    </row>
    <row r="966" spans="1:27" ht="18.600000000000001">
      <c r="A966" s="28"/>
      <c r="B966" s="26"/>
      <c r="C966" s="26"/>
      <c r="D966" s="26"/>
      <c r="E966" s="2"/>
      <c r="F966" s="2"/>
      <c r="G966" s="2"/>
      <c r="H966" s="2"/>
      <c r="I966" s="2"/>
      <c r="J966" s="2"/>
      <c r="K966" s="2"/>
      <c r="L966" s="2"/>
      <c r="M966" s="2"/>
      <c r="N966" s="2"/>
      <c r="O966" s="2"/>
      <c r="P966" s="2"/>
      <c r="Q966" s="2"/>
      <c r="R966" s="2"/>
      <c r="S966" s="2"/>
      <c r="T966" s="2"/>
      <c r="U966" s="2"/>
      <c r="V966" s="2"/>
      <c r="W966" s="2"/>
      <c r="X966" s="2"/>
      <c r="Y966" s="2"/>
      <c r="Z966" s="2"/>
      <c r="AA966" s="2"/>
    </row>
    <row r="967" spans="1:27" ht="18.600000000000001">
      <c r="A967" s="28"/>
      <c r="B967" s="26"/>
      <c r="C967" s="26"/>
      <c r="D967" s="26"/>
      <c r="E967" s="2"/>
      <c r="F967" s="2"/>
      <c r="G967" s="2"/>
      <c r="H967" s="2"/>
      <c r="I967" s="2"/>
      <c r="J967" s="2"/>
      <c r="K967" s="2"/>
      <c r="L967" s="2"/>
      <c r="M967" s="2"/>
      <c r="N967" s="2"/>
      <c r="O967" s="2"/>
      <c r="P967" s="2"/>
      <c r="Q967" s="2"/>
      <c r="R967" s="2"/>
      <c r="S967" s="2"/>
      <c r="T967" s="2"/>
      <c r="U967" s="2"/>
      <c r="V967" s="2"/>
      <c r="W967" s="2"/>
      <c r="X967" s="2"/>
      <c r="Y967" s="2"/>
      <c r="Z967" s="2"/>
      <c r="AA967" s="2"/>
    </row>
    <row r="968" spans="1:27" ht="18.600000000000001">
      <c r="A968" s="28"/>
      <c r="B968" s="26"/>
      <c r="C968" s="26"/>
      <c r="D968" s="26"/>
      <c r="E968" s="2"/>
      <c r="F968" s="2"/>
      <c r="G968" s="2"/>
      <c r="H968" s="2"/>
      <c r="I968" s="2"/>
      <c r="J968" s="2"/>
      <c r="K968" s="2"/>
      <c r="L968" s="2"/>
      <c r="M968" s="2"/>
      <c r="N968" s="2"/>
      <c r="O968" s="2"/>
      <c r="P968" s="2"/>
      <c r="Q968" s="2"/>
      <c r="R968" s="2"/>
      <c r="S968" s="2"/>
      <c r="T968" s="2"/>
      <c r="U968" s="2"/>
      <c r="V968" s="2"/>
      <c r="W968" s="2"/>
      <c r="X968" s="2"/>
      <c r="Y968" s="2"/>
      <c r="Z968" s="2"/>
      <c r="AA968" s="2"/>
    </row>
    <row r="969" spans="1:27" ht="18.600000000000001">
      <c r="A969" s="28"/>
      <c r="B969" s="26"/>
      <c r="C969" s="26"/>
      <c r="D969" s="26"/>
      <c r="E969" s="2"/>
      <c r="F969" s="2"/>
      <c r="G969" s="2"/>
      <c r="H969" s="2"/>
      <c r="I969" s="2"/>
      <c r="J969" s="2"/>
      <c r="K969" s="2"/>
      <c r="L969" s="2"/>
      <c r="M969" s="2"/>
      <c r="N969" s="2"/>
      <c r="O969" s="2"/>
      <c r="P969" s="2"/>
      <c r="Q969" s="2"/>
      <c r="R969" s="2"/>
      <c r="S969" s="2"/>
      <c r="T969" s="2"/>
      <c r="U969" s="2"/>
      <c r="V969" s="2"/>
      <c r="W969" s="2"/>
      <c r="X969" s="2"/>
      <c r="Y969" s="2"/>
      <c r="Z969" s="2"/>
      <c r="AA969" s="2"/>
    </row>
    <row r="970" spans="1:27" ht="18.600000000000001">
      <c r="A970" s="28"/>
      <c r="B970" s="26"/>
      <c r="C970" s="26"/>
      <c r="D970" s="26"/>
      <c r="E970" s="2"/>
      <c r="F970" s="2"/>
      <c r="G970" s="2"/>
      <c r="H970" s="2"/>
      <c r="I970" s="2"/>
      <c r="J970" s="2"/>
      <c r="K970" s="2"/>
      <c r="L970" s="2"/>
      <c r="M970" s="2"/>
      <c r="N970" s="2"/>
      <c r="O970" s="2"/>
      <c r="P970" s="2"/>
      <c r="Q970" s="2"/>
      <c r="R970" s="2"/>
      <c r="S970" s="2"/>
      <c r="T970" s="2"/>
      <c r="U970" s="2"/>
      <c r="V970" s="2"/>
      <c r="W970" s="2"/>
      <c r="X970" s="2"/>
      <c r="Y970" s="2"/>
      <c r="Z970" s="2"/>
      <c r="AA970" s="2"/>
    </row>
    <row r="971" spans="1:27" ht="18.600000000000001">
      <c r="A971" s="28"/>
      <c r="B971" s="26"/>
      <c r="C971" s="26"/>
      <c r="D971" s="26"/>
      <c r="E971" s="2"/>
      <c r="F971" s="2"/>
      <c r="G971" s="2"/>
      <c r="H971" s="2"/>
      <c r="I971" s="2"/>
      <c r="J971" s="2"/>
      <c r="K971" s="2"/>
      <c r="L971" s="2"/>
      <c r="M971" s="2"/>
      <c r="N971" s="2"/>
      <c r="O971" s="2"/>
      <c r="P971" s="2"/>
      <c r="Q971" s="2"/>
      <c r="R971" s="2"/>
      <c r="S971" s="2"/>
      <c r="T971" s="2"/>
      <c r="U971" s="2"/>
      <c r="V971" s="2"/>
      <c r="W971" s="2"/>
      <c r="X971" s="2"/>
      <c r="Y971" s="2"/>
      <c r="Z971" s="2"/>
      <c r="AA971" s="2"/>
    </row>
    <row r="972" spans="1:27" ht="18.600000000000001">
      <c r="A972" s="28"/>
      <c r="B972" s="26"/>
      <c r="C972" s="26"/>
      <c r="D972" s="26"/>
      <c r="E972" s="2"/>
      <c r="F972" s="2"/>
      <c r="G972" s="2"/>
      <c r="H972" s="2"/>
      <c r="I972" s="2"/>
      <c r="J972" s="2"/>
      <c r="K972" s="2"/>
      <c r="L972" s="2"/>
      <c r="M972" s="2"/>
      <c r="N972" s="2"/>
      <c r="O972" s="2"/>
      <c r="P972" s="2"/>
      <c r="Q972" s="2"/>
      <c r="R972" s="2"/>
      <c r="S972" s="2"/>
      <c r="T972" s="2"/>
      <c r="U972" s="2"/>
      <c r="V972" s="2"/>
      <c r="W972" s="2"/>
      <c r="X972" s="2"/>
      <c r="Y972" s="2"/>
      <c r="Z972" s="2"/>
      <c r="AA972" s="2"/>
    </row>
    <row r="973" spans="1:27" ht="18.600000000000001">
      <c r="A973" s="28"/>
      <c r="B973" s="26"/>
      <c r="C973" s="26"/>
      <c r="D973" s="26"/>
      <c r="E973" s="2"/>
      <c r="F973" s="2"/>
      <c r="G973" s="2"/>
      <c r="H973" s="2"/>
      <c r="I973" s="2"/>
      <c r="J973" s="2"/>
      <c r="K973" s="2"/>
      <c r="L973" s="2"/>
      <c r="M973" s="2"/>
      <c r="N973" s="2"/>
      <c r="O973" s="2"/>
      <c r="P973" s="2"/>
      <c r="Q973" s="2"/>
      <c r="R973" s="2"/>
      <c r="S973" s="2"/>
      <c r="T973" s="2"/>
      <c r="U973" s="2"/>
      <c r="V973" s="2"/>
      <c r="W973" s="2"/>
      <c r="X973" s="2"/>
      <c r="Y973" s="2"/>
      <c r="Z973" s="2"/>
      <c r="AA973" s="2"/>
    </row>
    <row r="974" spans="1:27" ht="18.600000000000001">
      <c r="A974" s="28"/>
      <c r="B974" s="26"/>
      <c r="C974" s="26"/>
      <c r="D974" s="26"/>
      <c r="E974" s="2"/>
      <c r="F974" s="2"/>
      <c r="G974" s="2"/>
      <c r="H974" s="2"/>
      <c r="I974" s="2"/>
      <c r="J974" s="2"/>
      <c r="K974" s="2"/>
      <c r="L974" s="2"/>
      <c r="M974" s="2"/>
      <c r="N974" s="2"/>
      <c r="O974" s="2"/>
      <c r="P974" s="2"/>
      <c r="Q974" s="2"/>
      <c r="R974" s="2"/>
      <c r="S974" s="2"/>
      <c r="T974" s="2"/>
      <c r="U974" s="2"/>
      <c r="V974" s="2"/>
      <c r="W974" s="2"/>
      <c r="X974" s="2"/>
      <c r="Y974" s="2"/>
      <c r="Z974" s="2"/>
      <c r="AA974" s="2"/>
    </row>
    <row r="975" spans="1:27" ht="18.600000000000001">
      <c r="A975" s="28"/>
      <c r="B975" s="26"/>
      <c r="C975" s="26"/>
      <c r="D975" s="26"/>
      <c r="E975" s="2"/>
      <c r="F975" s="2"/>
      <c r="G975" s="2"/>
      <c r="H975" s="2"/>
      <c r="I975" s="2"/>
      <c r="J975" s="2"/>
      <c r="K975" s="2"/>
      <c r="L975" s="2"/>
      <c r="M975" s="2"/>
      <c r="N975" s="2"/>
      <c r="O975" s="2"/>
      <c r="P975" s="2"/>
      <c r="Q975" s="2"/>
      <c r="R975" s="2"/>
      <c r="S975" s="2"/>
      <c r="T975" s="2"/>
      <c r="U975" s="2"/>
      <c r="V975" s="2"/>
      <c r="W975" s="2"/>
      <c r="X975" s="2"/>
      <c r="Y975" s="2"/>
      <c r="Z975" s="2"/>
      <c r="AA975" s="2"/>
    </row>
    <row r="976" spans="1:27" ht="18.600000000000001">
      <c r="A976" s="28"/>
      <c r="B976" s="26"/>
      <c r="C976" s="26"/>
      <c r="D976" s="26"/>
      <c r="E976" s="2"/>
      <c r="F976" s="2"/>
      <c r="G976" s="2"/>
      <c r="H976" s="2"/>
      <c r="I976" s="2"/>
      <c r="J976" s="2"/>
      <c r="K976" s="2"/>
      <c r="L976" s="2"/>
      <c r="M976" s="2"/>
      <c r="N976" s="2"/>
      <c r="O976" s="2"/>
      <c r="P976" s="2"/>
      <c r="Q976" s="2"/>
      <c r="R976" s="2"/>
      <c r="S976" s="2"/>
      <c r="T976" s="2"/>
      <c r="U976" s="2"/>
      <c r="V976" s="2"/>
      <c r="W976" s="2"/>
      <c r="X976" s="2"/>
      <c r="Y976" s="2"/>
      <c r="Z976" s="2"/>
      <c r="AA976" s="2"/>
    </row>
    <row r="977" spans="1:27" ht="18.600000000000001">
      <c r="A977" s="28"/>
      <c r="B977" s="26"/>
      <c r="C977" s="26"/>
      <c r="D977" s="26"/>
      <c r="E977" s="2"/>
      <c r="F977" s="2"/>
      <c r="G977" s="2"/>
      <c r="H977" s="2"/>
      <c r="I977" s="2"/>
      <c r="J977" s="2"/>
      <c r="K977" s="2"/>
      <c r="L977" s="2"/>
      <c r="M977" s="2"/>
      <c r="N977" s="2"/>
      <c r="O977" s="2"/>
      <c r="P977" s="2"/>
      <c r="Q977" s="2"/>
      <c r="R977" s="2"/>
      <c r="S977" s="2"/>
      <c r="T977" s="2"/>
      <c r="U977" s="2"/>
      <c r="V977" s="2"/>
      <c r="W977" s="2"/>
      <c r="X977" s="2"/>
      <c r="Y977" s="2"/>
      <c r="Z977" s="2"/>
      <c r="AA977" s="2"/>
    </row>
    <row r="978" spans="1:27" ht="18.600000000000001">
      <c r="A978" s="28"/>
      <c r="B978" s="26"/>
      <c r="C978" s="26"/>
      <c r="D978" s="26"/>
      <c r="E978" s="2"/>
      <c r="F978" s="2"/>
      <c r="G978" s="2"/>
      <c r="H978" s="2"/>
      <c r="I978" s="2"/>
      <c r="J978" s="2"/>
      <c r="K978" s="2"/>
      <c r="L978" s="2"/>
      <c r="M978" s="2"/>
      <c r="N978" s="2"/>
      <c r="O978" s="2"/>
      <c r="P978" s="2"/>
      <c r="Q978" s="2"/>
      <c r="R978" s="2"/>
      <c r="S978" s="2"/>
      <c r="T978" s="2"/>
      <c r="U978" s="2"/>
      <c r="V978" s="2"/>
      <c r="W978" s="2"/>
      <c r="X978" s="2"/>
      <c r="Y978" s="2"/>
      <c r="Z978" s="2"/>
      <c r="AA978" s="2"/>
    </row>
    <row r="979" spans="1:27" ht="18.600000000000001">
      <c r="A979" s="28"/>
      <c r="B979" s="26"/>
      <c r="C979" s="26"/>
      <c r="D979" s="26"/>
      <c r="E979" s="2"/>
      <c r="F979" s="2"/>
      <c r="G979" s="2"/>
      <c r="H979" s="2"/>
      <c r="I979" s="2"/>
      <c r="J979" s="2"/>
      <c r="K979" s="2"/>
      <c r="L979" s="2"/>
      <c r="M979" s="2"/>
      <c r="N979" s="2"/>
      <c r="O979" s="2"/>
      <c r="P979" s="2"/>
      <c r="Q979" s="2"/>
      <c r="R979" s="2"/>
      <c r="S979" s="2"/>
      <c r="T979" s="2"/>
      <c r="U979" s="2"/>
      <c r="V979" s="2"/>
      <c r="W979" s="2"/>
      <c r="X979" s="2"/>
      <c r="Y979" s="2"/>
      <c r="Z979" s="2"/>
      <c r="AA979" s="2"/>
    </row>
    <row r="980" spans="1:27" ht="18.600000000000001">
      <c r="A980" s="28"/>
      <c r="B980" s="26"/>
      <c r="C980" s="26"/>
      <c r="D980" s="26"/>
      <c r="E980" s="2"/>
      <c r="F980" s="2"/>
      <c r="G980" s="2"/>
      <c r="H980" s="2"/>
      <c r="I980" s="2"/>
      <c r="J980" s="2"/>
      <c r="K980" s="2"/>
      <c r="L980" s="2"/>
      <c r="M980" s="2"/>
      <c r="N980" s="2"/>
      <c r="O980" s="2"/>
      <c r="P980" s="2"/>
      <c r="Q980" s="2"/>
      <c r="R980" s="2"/>
      <c r="S980" s="2"/>
      <c r="T980" s="2"/>
      <c r="U980" s="2"/>
      <c r="V980" s="2"/>
      <c r="W980" s="2"/>
      <c r="X980" s="2"/>
      <c r="Y980" s="2"/>
      <c r="Z980" s="2"/>
      <c r="AA980" s="2"/>
    </row>
    <row r="981" spans="1:27" ht="18.600000000000001">
      <c r="A981" s="28"/>
      <c r="B981" s="26"/>
      <c r="C981" s="26"/>
      <c r="D981" s="26"/>
      <c r="E981" s="2"/>
      <c r="F981" s="2"/>
      <c r="G981" s="2"/>
      <c r="H981" s="2"/>
      <c r="I981" s="2"/>
      <c r="J981" s="2"/>
      <c r="K981" s="2"/>
      <c r="L981" s="2"/>
      <c r="M981" s="2"/>
      <c r="N981" s="2"/>
      <c r="O981" s="2"/>
      <c r="P981" s="2"/>
      <c r="Q981" s="2"/>
      <c r="R981" s="2"/>
      <c r="S981" s="2"/>
      <c r="T981" s="2"/>
      <c r="U981" s="2"/>
      <c r="V981" s="2"/>
      <c r="W981" s="2"/>
      <c r="X981" s="2"/>
      <c r="Y981" s="2"/>
      <c r="Z981" s="2"/>
      <c r="AA981" s="2"/>
    </row>
    <row r="982" spans="1:27" ht="18.600000000000001">
      <c r="A982" s="28"/>
      <c r="B982" s="26"/>
      <c r="C982" s="26"/>
      <c r="D982" s="26"/>
      <c r="E982" s="2"/>
      <c r="F982" s="2"/>
      <c r="G982" s="2"/>
      <c r="H982" s="2"/>
      <c r="I982" s="2"/>
      <c r="J982" s="2"/>
      <c r="K982" s="2"/>
      <c r="L982" s="2"/>
      <c r="M982" s="2"/>
      <c r="N982" s="2"/>
      <c r="O982" s="2"/>
      <c r="P982" s="2"/>
      <c r="Q982" s="2"/>
      <c r="R982" s="2"/>
      <c r="S982" s="2"/>
      <c r="T982" s="2"/>
      <c r="U982" s="2"/>
      <c r="V982" s="2"/>
      <c r="W982" s="2"/>
      <c r="X982" s="2"/>
      <c r="Y982" s="2"/>
      <c r="Z982" s="2"/>
      <c r="AA982" s="2"/>
    </row>
    <row r="983" spans="1:27" ht="18.600000000000001">
      <c r="A983" s="28"/>
      <c r="B983" s="26"/>
      <c r="C983" s="26"/>
      <c r="D983" s="26"/>
      <c r="E983" s="2"/>
      <c r="F983" s="2"/>
      <c r="G983" s="2"/>
      <c r="H983" s="2"/>
      <c r="I983" s="2"/>
      <c r="J983" s="2"/>
      <c r="K983" s="2"/>
      <c r="L983" s="2"/>
      <c r="M983" s="2"/>
      <c r="N983" s="2"/>
      <c r="O983" s="2"/>
      <c r="P983" s="2"/>
      <c r="Q983" s="2"/>
      <c r="R983" s="2"/>
      <c r="S983" s="2"/>
      <c r="T983" s="2"/>
      <c r="U983" s="2"/>
      <c r="V983" s="2"/>
      <c r="W983" s="2"/>
      <c r="X983" s="2"/>
      <c r="Y983" s="2"/>
      <c r="Z983" s="2"/>
      <c r="AA983" s="2"/>
    </row>
    <row r="984" spans="1:27" ht="18.600000000000001">
      <c r="A984" s="28"/>
      <c r="B984" s="26"/>
      <c r="C984" s="26"/>
      <c r="D984" s="26"/>
      <c r="E984" s="2"/>
      <c r="F984" s="2"/>
      <c r="G984" s="2"/>
      <c r="H984" s="2"/>
      <c r="I984" s="2"/>
      <c r="J984" s="2"/>
      <c r="K984" s="2"/>
      <c r="L984" s="2"/>
      <c r="M984" s="2"/>
      <c r="N984" s="2"/>
      <c r="O984" s="2"/>
      <c r="P984" s="2"/>
      <c r="Q984" s="2"/>
      <c r="R984" s="2"/>
      <c r="S984" s="2"/>
      <c r="T984" s="2"/>
      <c r="U984" s="2"/>
      <c r="V984" s="2"/>
      <c r="W984" s="2"/>
      <c r="X984" s="2"/>
      <c r="Y984" s="2"/>
      <c r="Z984" s="2"/>
      <c r="AA984" s="2"/>
    </row>
    <row r="985" spans="1:27" ht="18.600000000000001">
      <c r="A985" s="28"/>
      <c r="B985" s="26"/>
      <c r="C985" s="26"/>
      <c r="D985" s="26"/>
      <c r="E985" s="2"/>
      <c r="F985" s="2"/>
      <c r="G985" s="2"/>
      <c r="H985" s="2"/>
      <c r="I985" s="2"/>
      <c r="J985" s="2"/>
      <c r="K985" s="2"/>
      <c r="L985" s="2"/>
      <c r="M985" s="2"/>
      <c r="N985" s="2"/>
      <c r="O985" s="2"/>
      <c r="P985" s="2"/>
      <c r="Q985" s="2"/>
      <c r="R985" s="2"/>
      <c r="S985" s="2"/>
      <c r="T985" s="2"/>
      <c r="U985" s="2"/>
      <c r="V985" s="2"/>
      <c r="W985" s="2"/>
      <c r="X985" s="2"/>
      <c r="Y985" s="2"/>
      <c r="Z985" s="2"/>
      <c r="AA985" s="2"/>
    </row>
    <row r="986" spans="1:27" ht="18.600000000000001">
      <c r="A986" s="28"/>
      <c r="B986" s="26"/>
      <c r="C986" s="26"/>
      <c r="D986" s="26"/>
      <c r="E986" s="2"/>
      <c r="F986" s="2"/>
      <c r="G986" s="2"/>
      <c r="H986" s="2"/>
      <c r="I986" s="2"/>
      <c r="J986" s="2"/>
      <c r="K986" s="2"/>
      <c r="L986" s="2"/>
      <c r="M986" s="2"/>
      <c r="N986" s="2"/>
      <c r="O986" s="2"/>
      <c r="P986" s="2"/>
      <c r="Q986" s="2"/>
      <c r="R986" s="2"/>
      <c r="S986" s="2"/>
      <c r="T986" s="2"/>
      <c r="U986" s="2"/>
      <c r="V986" s="2"/>
      <c r="W986" s="2"/>
      <c r="X986" s="2"/>
      <c r="Y986" s="2"/>
      <c r="Z986" s="2"/>
      <c r="AA986" s="2"/>
    </row>
    <row r="987" spans="1:27" ht="18.600000000000001">
      <c r="A987" s="28"/>
      <c r="B987" s="26"/>
      <c r="C987" s="26"/>
      <c r="D987" s="26"/>
      <c r="E987" s="2"/>
      <c r="F987" s="2"/>
      <c r="G987" s="2"/>
      <c r="H987" s="2"/>
      <c r="I987" s="2"/>
      <c r="J987" s="2"/>
      <c r="K987" s="2"/>
      <c r="L987" s="2"/>
      <c r="M987" s="2"/>
      <c r="N987" s="2"/>
      <c r="O987" s="2"/>
      <c r="P987" s="2"/>
      <c r="Q987" s="2"/>
      <c r="R987" s="2"/>
      <c r="S987" s="2"/>
      <c r="T987" s="2"/>
      <c r="U987" s="2"/>
      <c r="V987" s="2"/>
      <c r="W987" s="2"/>
      <c r="X987" s="2"/>
      <c r="Y987" s="2"/>
      <c r="Z987" s="2"/>
      <c r="AA987" s="2"/>
    </row>
    <row r="988" spans="1:27" ht="18.600000000000001">
      <c r="A988" s="28"/>
      <c r="B988" s="26"/>
      <c r="C988" s="26"/>
      <c r="D988" s="26"/>
      <c r="E988" s="2"/>
      <c r="F988" s="2"/>
      <c r="G988" s="2"/>
      <c r="H988" s="2"/>
      <c r="I988" s="2"/>
      <c r="J988" s="2"/>
      <c r="K988" s="2"/>
      <c r="L988" s="2"/>
      <c r="M988" s="2"/>
      <c r="N988" s="2"/>
      <c r="O988" s="2"/>
      <c r="P988" s="2"/>
      <c r="Q988" s="2"/>
      <c r="R988" s="2"/>
      <c r="S988" s="2"/>
      <c r="T988" s="2"/>
      <c r="U988" s="2"/>
      <c r="V988" s="2"/>
      <c r="W988" s="2"/>
      <c r="X988" s="2"/>
      <c r="Y988" s="2"/>
      <c r="Z988" s="2"/>
      <c r="AA988" s="2"/>
    </row>
    <row r="989" spans="1:27" ht="18.600000000000001">
      <c r="A989" s="28"/>
      <c r="B989" s="26"/>
      <c r="C989" s="26"/>
      <c r="D989" s="26"/>
      <c r="E989" s="2"/>
      <c r="F989" s="2"/>
      <c r="G989" s="2"/>
      <c r="H989" s="2"/>
      <c r="I989" s="2"/>
      <c r="J989" s="2"/>
      <c r="K989" s="2"/>
      <c r="L989" s="2"/>
      <c r="M989" s="2"/>
      <c r="N989" s="2"/>
      <c r="O989" s="2"/>
      <c r="P989" s="2"/>
      <c r="Q989" s="2"/>
      <c r="R989" s="2"/>
      <c r="S989" s="2"/>
      <c r="T989" s="2"/>
      <c r="U989" s="2"/>
      <c r="V989" s="2"/>
      <c r="W989" s="2"/>
      <c r="X989" s="2"/>
      <c r="Y989" s="2"/>
      <c r="Z989" s="2"/>
      <c r="AA989" s="2"/>
    </row>
    <row r="990" spans="1:27" ht="18.600000000000001">
      <c r="A990" s="28"/>
      <c r="B990" s="26"/>
      <c r="C990" s="26"/>
      <c r="D990" s="26"/>
      <c r="E990" s="2"/>
      <c r="F990" s="2"/>
      <c r="G990" s="2"/>
      <c r="H990" s="2"/>
      <c r="I990" s="2"/>
      <c r="J990" s="2"/>
      <c r="K990" s="2"/>
      <c r="L990" s="2"/>
      <c r="M990" s="2"/>
      <c r="N990" s="2"/>
      <c r="O990" s="2"/>
      <c r="P990" s="2"/>
      <c r="Q990" s="2"/>
      <c r="R990" s="2"/>
      <c r="S990" s="2"/>
      <c r="T990" s="2"/>
      <c r="U990" s="2"/>
      <c r="V990" s="2"/>
      <c r="W990" s="2"/>
      <c r="X990" s="2"/>
      <c r="Y990" s="2"/>
      <c r="Z990" s="2"/>
      <c r="AA990" s="2"/>
    </row>
    <row r="991" spans="1:27" ht="18.600000000000001">
      <c r="A991" s="28"/>
      <c r="B991" s="26"/>
      <c r="C991" s="26"/>
      <c r="D991" s="26"/>
      <c r="E991" s="2"/>
      <c r="F991" s="2"/>
      <c r="G991" s="2"/>
      <c r="H991" s="2"/>
      <c r="I991" s="2"/>
      <c r="J991" s="2"/>
      <c r="K991" s="2"/>
      <c r="L991" s="2"/>
      <c r="M991" s="2"/>
      <c r="N991" s="2"/>
      <c r="O991" s="2"/>
      <c r="P991" s="2"/>
      <c r="Q991" s="2"/>
      <c r="R991" s="2"/>
      <c r="S991" s="2"/>
      <c r="T991" s="2"/>
      <c r="U991" s="2"/>
      <c r="V991" s="2"/>
      <c r="W991" s="2"/>
      <c r="X991" s="2"/>
      <c r="Y991" s="2"/>
      <c r="Z991" s="2"/>
      <c r="AA991" s="2"/>
    </row>
    <row r="992" spans="1:27" ht="18.600000000000001">
      <c r="A992" s="28"/>
      <c r="B992" s="26"/>
      <c r="C992" s="26"/>
      <c r="D992" s="26"/>
      <c r="E992" s="2"/>
      <c r="F992" s="2"/>
      <c r="G992" s="2"/>
      <c r="H992" s="2"/>
      <c r="I992" s="2"/>
      <c r="J992" s="2"/>
      <c r="K992" s="2"/>
      <c r="L992" s="2"/>
      <c r="M992" s="2"/>
      <c r="N992" s="2"/>
      <c r="O992" s="2"/>
      <c r="P992" s="2"/>
      <c r="Q992" s="2"/>
      <c r="R992" s="2"/>
      <c r="S992" s="2"/>
      <c r="T992" s="2"/>
      <c r="U992" s="2"/>
      <c r="V992" s="2"/>
      <c r="W992" s="2"/>
      <c r="X992" s="2"/>
      <c r="Y992" s="2"/>
      <c r="Z992" s="2"/>
      <c r="AA992" s="2"/>
    </row>
    <row r="993" spans="1:27" ht="18.600000000000001">
      <c r="A993" s="28"/>
      <c r="B993" s="26"/>
      <c r="C993" s="26"/>
      <c r="D993" s="26"/>
      <c r="E993" s="2"/>
      <c r="F993" s="2"/>
      <c r="G993" s="2"/>
      <c r="H993" s="2"/>
      <c r="I993" s="2"/>
      <c r="J993" s="2"/>
      <c r="K993" s="2"/>
      <c r="L993" s="2"/>
      <c r="M993" s="2"/>
      <c r="N993" s="2"/>
      <c r="O993" s="2"/>
      <c r="P993" s="2"/>
      <c r="Q993" s="2"/>
      <c r="R993" s="2"/>
      <c r="S993" s="2"/>
      <c r="T993" s="2"/>
      <c r="U993" s="2"/>
      <c r="V993" s="2"/>
      <c r="W993" s="2"/>
      <c r="X993" s="2"/>
      <c r="Y993" s="2"/>
      <c r="Z993" s="2"/>
      <c r="AA993" s="2"/>
    </row>
    <row r="994" spans="1:27" ht="18.600000000000001">
      <c r="A994" s="28"/>
      <c r="B994" s="26"/>
      <c r="C994" s="26"/>
      <c r="D994" s="26"/>
      <c r="E994" s="2"/>
      <c r="F994" s="2"/>
      <c r="G994" s="2"/>
      <c r="H994" s="2"/>
      <c r="I994" s="2"/>
      <c r="J994" s="2"/>
      <c r="K994" s="2"/>
      <c r="L994" s="2"/>
      <c r="M994" s="2"/>
      <c r="N994" s="2"/>
      <c r="O994" s="2"/>
      <c r="P994" s="2"/>
      <c r="Q994" s="2"/>
      <c r="R994" s="2"/>
      <c r="S994" s="2"/>
      <c r="T994" s="2"/>
      <c r="U994" s="2"/>
      <c r="V994" s="2"/>
      <c r="W994" s="2"/>
      <c r="X994" s="2"/>
      <c r="Y994" s="2"/>
      <c r="Z994" s="2"/>
      <c r="AA994" s="2"/>
    </row>
    <row r="995" spans="1:27" ht="18.600000000000001">
      <c r="A995" s="28"/>
      <c r="B995" s="26"/>
      <c r="C995" s="26"/>
      <c r="D995" s="26"/>
      <c r="E995" s="2"/>
      <c r="F995" s="2"/>
      <c r="G995" s="2"/>
      <c r="H995" s="2"/>
      <c r="I995" s="2"/>
      <c r="J995" s="2"/>
      <c r="K995" s="2"/>
      <c r="L995" s="2"/>
      <c r="M995" s="2"/>
      <c r="N995" s="2"/>
      <c r="O995" s="2"/>
      <c r="P995" s="2"/>
      <c r="Q995" s="2"/>
      <c r="R995" s="2"/>
      <c r="S995" s="2"/>
      <c r="T995" s="2"/>
      <c r="U995" s="2"/>
      <c r="V995" s="2"/>
      <c r="W995" s="2"/>
      <c r="X995" s="2"/>
      <c r="Y995" s="2"/>
      <c r="Z995" s="2"/>
      <c r="AA995" s="2"/>
    </row>
    <row r="996" spans="1:27" ht="18.600000000000001">
      <c r="A996" s="28"/>
      <c r="B996" s="26"/>
      <c r="C996" s="26"/>
      <c r="D996" s="26"/>
      <c r="E996" s="2"/>
      <c r="F996" s="2"/>
      <c r="G996" s="2"/>
      <c r="H996" s="2"/>
      <c r="I996" s="2"/>
      <c r="J996" s="2"/>
      <c r="K996" s="2"/>
      <c r="L996" s="2"/>
      <c r="M996" s="2"/>
      <c r="N996" s="2"/>
      <c r="O996" s="2"/>
      <c r="P996" s="2"/>
      <c r="Q996" s="2"/>
      <c r="R996" s="2"/>
      <c r="S996" s="2"/>
      <c r="T996" s="2"/>
      <c r="U996" s="2"/>
      <c r="V996" s="2"/>
      <c r="W996" s="2"/>
      <c r="X996" s="2"/>
      <c r="Y996" s="2"/>
      <c r="Z996" s="2"/>
      <c r="AA996" s="2"/>
    </row>
    <row r="997" spans="1:27" ht="18.600000000000001">
      <c r="A997" s="28"/>
      <c r="B997" s="26"/>
      <c r="C997" s="26"/>
      <c r="D997" s="26"/>
      <c r="E997" s="2"/>
      <c r="F997" s="2"/>
      <c r="G997" s="2"/>
      <c r="H997" s="2"/>
      <c r="I997" s="2"/>
      <c r="J997" s="2"/>
      <c r="K997" s="2"/>
      <c r="L997" s="2"/>
      <c r="M997" s="2"/>
      <c r="N997" s="2"/>
      <c r="O997" s="2"/>
      <c r="P997" s="2"/>
      <c r="Q997" s="2"/>
      <c r="R997" s="2"/>
      <c r="S997" s="2"/>
      <c r="T997" s="2"/>
      <c r="U997" s="2"/>
      <c r="V997" s="2"/>
      <c r="W997" s="2"/>
      <c r="X997" s="2"/>
      <c r="Y997" s="2"/>
      <c r="Z997" s="2"/>
      <c r="AA997" s="2"/>
    </row>
    <row r="998" spans="1:27" ht="18.600000000000001">
      <c r="A998" s="28"/>
      <c r="B998" s="26"/>
      <c r="C998" s="26"/>
      <c r="D998" s="26"/>
      <c r="E998" s="2"/>
      <c r="F998" s="2"/>
      <c r="G998" s="2"/>
      <c r="H998" s="2"/>
      <c r="I998" s="2"/>
      <c r="J998" s="2"/>
      <c r="K998" s="2"/>
      <c r="L998" s="2"/>
      <c r="M998" s="2"/>
      <c r="N998" s="2"/>
      <c r="O998" s="2"/>
      <c r="P998" s="2"/>
      <c r="Q998" s="2"/>
      <c r="R998" s="2"/>
      <c r="S998" s="2"/>
      <c r="T998" s="2"/>
      <c r="U998" s="2"/>
      <c r="V998" s="2"/>
      <c r="W998" s="2"/>
      <c r="X998" s="2"/>
      <c r="Y998" s="2"/>
      <c r="Z998" s="2"/>
      <c r="AA998" s="2"/>
    </row>
    <row r="999" spans="1:27" ht="18.600000000000001">
      <c r="A999" s="28"/>
      <c r="B999" s="26"/>
      <c r="C999" s="26"/>
      <c r="D999" s="26"/>
      <c r="E999" s="2"/>
      <c r="F999" s="2"/>
      <c r="G999" s="2"/>
      <c r="H999" s="2"/>
      <c r="I999" s="2"/>
      <c r="J999" s="2"/>
      <c r="K999" s="2"/>
      <c r="L999" s="2"/>
      <c r="M999" s="2"/>
      <c r="N999" s="2"/>
      <c r="O999" s="2"/>
      <c r="P999" s="2"/>
      <c r="Q999" s="2"/>
      <c r="R999" s="2"/>
      <c r="S999" s="2"/>
      <c r="T999" s="2"/>
      <c r="U999" s="2"/>
      <c r="V999" s="2"/>
      <c r="W999" s="2"/>
      <c r="X999" s="2"/>
      <c r="Y999" s="2"/>
      <c r="Z999" s="2"/>
      <c r="AA999" s="2"/>
    </row>
    <row r="1000" spans="1:27" ht="18.600000000000001">
      <c r="A1000" s="28"/>
      <c r="B1000" s="26"/>
      <c r="C1000" s="26"/>
      <c r="D1000" s="26"/>
      <c r="E1000" s="2"/>
      <c r="F1000" s="2"/>
      <c r="G1000" s="2"/>
      <c r="H1000" s="2"/>
      <c r="I1000" s="2"/>
      <c r="J1000" s="2"/>
      <c r="K1000" s="2"/>
      <c r="L1000" s="2"/>
      <c r="M1000" s="2"/>
      <c r="N1000" s="2"/>
      <c r="O1000" s="2"/>
      <c r="P1000" s="2"/>
      <c r="Q1000" s="2"/>
      <c r="R1000" s="2"/>
      <c r="S1000" s="2"/>
      <c r="T1000" s="2"/>
      <c r="U1000" s="2"/>
      <c r="V1000" s="2"/>
      <c r="W1000" s="2"/>
      <c r="X1000" s="2"/>
      <c r="Y1000" s="2"/>
      <c r="Z1000" s="2"/>
      <c r="AA1000" s="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1:XFD1000"/>
  <sheetViews>
    <sheetView topLeftCell="A13" workbookViewId="0">
      <selection activeCell="E14" sqref="A1:E100"/>
    </sheetView>
  </sheetViews>
  <sheetFormatPr defaultColWidth="12.6640625" defaultRowHeight="15.75" customHeight="1"/>
  <cols>
    <col min="1" max="1" width="4.6640625" bestFit="1" customWidth="1"/>
    <col min="2" max="2" width="10.5546875" bestFit="1" customWidth="1"/>
    <col min="3" max="3" width="28.21875" customWidth="1"/>
    <col min="4" max="4" width="22" customWidth="1"/>
    <col min="5" max="5" width="115.33203125" bestFit="1" customWidth="1"/>
    <col min="16384" max="16384" width="0" hidden="1" customWidth="1"/>
  </cols>
  <sheetData>
    <row r="1" spans="1:27 16384:16384" ht="111.6" hidden="1">
      <c r="A1" s="25">
        <v>1</v>
      </c>
      <c r="B1" s="26" t="s">
        <v>330</v>
      </c>
      <c r="C1" s="26" t="s">
        <v>1189</v>
      </c>
      <c r="D1" s="26" t="s">
        <v>15</v>
      </c>
      <c r="E1" s="2" t="s">
        <v>1190</v>
      </c>
      <c r="F1" s="2"/>
      <c r="G1" s="2"/>
      <c r="H1" s="2"/>
      <c r="I1" s="2"/>
      <c r="J1" s="2"/>
      <c r="K1" s="2"/>
      <c r="L1" s="2"/>
      <c r="M1" s="2"/>
      <c r="N1" s="2"/>
      <c r="O1" s="2"/>
      <c r="P1" s="2"/>
      <c r="Q1" s="2"/>
      <c r="R1" s="2"/>
      <c r="S1" s="2"/>
      <c r="T1" s="2"/>
      <c r="U1" s="2"/>
      <c r="V1" s="2"/>
      <c r="W1" s="2"/>
      <c r="X1" s="2"/>
      <c r="Y1" s="2"/>
      <c r="Z1" s="2"/>
      <c r="AA1" s="2"/>
      <c r="XFD1">
        <f ca="1">IF('Roll All'!$B$4="Roll!",RAND(),RAND())</f>
        <v>0.80564364626289175</v>
      </c>
    </row>
    <row r="2" spans="1:27 16384:16384" ht="93">
      <c r="A2" s="25">
        <f t="shared" ref="A2:A100" si="0">SUM(1+A1)</f>
        <v>2</v>
      </c>
      <c r="B2" s="26" t="s">
        <v>330</v>
      </c>
      <c r="C2" s="26" t="s">
        <v>1191</v>
      </c>
      <c r="D2" s="26" t="s">
        <v>57</v>
      </c>
      <c r="E2" s="2" t="s">
        <v>1192</v>
      </c>
      <c r="F2" s="2"/>
      <c r="G2" s="2"/>
      <c r="H2" s="2"/>
      <c r="I2" s="2"/>
      <c r="J2" s="2"/>
      <c r="K2" s="2"/>
      <c r="L2" s="2"/>
      <c r="M2" s="2"/>
      <c r="N2" s="2"/>
      <c r="O2" s="2"/>
      <c r="P2" s="2"/>
      <c r="Q2" s="2"/>
      <c r="R2" s="2"/>
      <c r="S2" s="2"/>
      <c r="T2" s="2"/>
      <c r="U2" s="2"/>
      <c r="V2" s="2"/>
      <c r="W2" s="2"/>
      <c r="X2" s="2"/>
      <c r="Y2" s="2"/>
      <c r="Z2" s="2"/>
      <c r="AA2" s="2"/>
    </row>
    <row r="3" spans="1:27 16384:16384" ht="74.400000000000006">
      <c r="A3" s="25">
        <f t="shared" si="0"/>
        <v>3</v>
      </c>
      <c r="B3" s="26" t="s">
        <v>330</v>
      </c>
      <c r="C3" s="26" t="s">
        <v>1193</v>
      </c>
      <c r="D3" s="26" t="s">
        <v>557</v>
      </c>
      <c r="E3" s="2" t="s">
        <v>1194</v>
      </c>
      <c r="F3" s="2"/>
      <c r="G3" s="2"/>
      <c r="H3" s="2"/>
      <c r="I3" s="2"/>
      <c r="J3" s="2"/>
      <c r="K3" s="2"/>
      <c r="L3" s="2"/>
      <c r="M3" s="2"/>
      <c r="N3" s="2"/>
      <c r="O3" s="2"/>
      <c r="P3" s="2"/>
      <c r="Q3" s="2"/>
      <c r="R3" s="2"/>
      <c r="S3" s="2"/>
      <c r="T3" s="2"/>
      <c r="U3" s="2"/>
      <c r="V3" s="2"/>
      <c r="W3" s="2"/>
      <c r="X3" s="2"/>
      <c r="Y3" s="2"/>
      <c r="Z3" s="2"/>
      <c r="AA3" s="2"/>
    </row>
    <row r="4" spans="1:27 16384:16384" ht="111.6">
      <c r="A4" s="25">
        <f t="shared" si="0"/>
        <v>4</v>
      </c>
      <c r="B4" s="26" t="s">
        <v>330</v>
      </c>
      <c r="C4" s="26" t="s">
        <v>1195</v>
      </c>
      <c r="D4" s="26" t="s">
        <v>133</v>
      </c>
      <c r="E4" s="2" t="s">
        <v>1196</v>
      </c>
      <c r="F4" s="2"/>
      <c r="G4" s="2"/>
      <c r="H4" s="2"/>
      <c r="I4" s="2"/>
      <c r="J4" s="2"/>
      <c r="K4" s="2"/>
      <c r="L4" s="2"/>
      <c r="M4" s="2"/>
      <c r="N4" s="2"/>
      <c r="O4" s="2"/>
      <c r="P4" s="2"/>
      <c r="Q4" s="2"/>
      <c r="R4" s="2"/>
      <c r="S4" s="2"/>
      <c r="T4" s="2"/>
      <c r="U4" s="2"/>
      <c r="V4" s="2"/>
      <c r="W4" s="2"/>
      <c r="X4" s="2"/>
      <c r="Y4" s="2"/>
      <c r="Z4" s="2"/>
      <c r="AA4" s="2"/>
    </row>
    <row r="5" spans="1:27 16384:16384" ht="93">
      <c r="A5" s="25">
        <f t="shared" si="0"/>
        <v>5</v>
      </c>
      <c r="B5" s="26" t="s">
        <v>330</v>
      </c>
      <c r="C5" s="26" t="s">
        <v>1197</v>
      </c>
      <c r="D5" s="26" t="s">
        <v>273</v>
      </c>
      <c r="E5" s="2" t="s">
        <v>1198</v>
      </c>
      <c r="F5" s="2"/>
      <c r="G5" s="2"/>
      <c r="H5" s="2"/>
      <c r="I5" s="2"/>
      <c r="J5" s="2"/>
      <c r="K5" s="2"/>
      <c r="L5" s="2"/>
      <c r="M5" s="2"/>
      <c r="N5" s="2"/>
      <c r="O5" s="2"/>
      <c r="P5" s="2"/>
      <c r="Q5" s="2"/>
      <c r="R5" s="2"/>
      <c r="S5" s="2"/>
      <c r="T5" s="2"/>
      <c r="U5" s="2"/>
      <c r="V5" s="2"/>
      <c r="W5" s="2"/>
      <c r="X5" s="2"/>
      <c r="Y5" s="2"/>
      <c r="Z5" s="2"/>
      <c r="AA5" s="2"/>
    </row>
    <row r="6" spans="1:27 16384:16384" ht="93">
      <c r="A6" s="25">
        <f t="shared" si="0"/>
        <v>6</v>
      </c>
      <c r="B6" s="26" t="s">
        <v>330</v>
      </c>
      <c r="C6" s="26" t="s">
        <v>1199</v>
      </c>
      <c r="D6" s="26" t="s">
        <v>645</v>
      </c>
      <c r="E6" s="2" t="s">
        <v>1200</v>
      </c>
      <c r="F6" s="2"/>
      <c r="G6" s="2"/>
      <c r="H6" s="2"/>
      <c r="I6" s="2"/>
      <c r="J6" s="2"/>
      <c r="K6" s="2"/>
      <c r="L6" s="2"/>
      <c r="M6" s="2"/>
      <c r="N6" s="2"/>
      <c r="O6" s="2"/>
      <c r="P6" s="2"/>
      <c r="Q6" s="2"/>
      <c r="R6" s="2"/>
      <c r="S6" s="2"/>
      <c r="T6" s="2"/>
      <c r="U6" s="2"/>
      <c r="V6" s="2"/>
      <c r="W6" s="2"/>
      <c r="X6" s="2"/>
      <c r="Y6" s="2"/>
      <c r="Z6" s="2"/>
      <c r="AA6" s="2"/>
    </row>
    <row r="7" spans="1:27 16384:16384" ht="130.19999999999999">
      <c r="A7" s="25">
        <f t="shared" si="0"/>
        <v>7</v>
      </c>
      <c r="B7" s="26" t="s">
        <v>330</v>
      </c>
      <c r="C7" s="26" t="s">
        <v>1201</v>
      </c>
      <c r="D7" s="26" t="s">
        <v>1202</v>
      </c>
      <c r="E7" s="2" t="s">
        <v>1203</v>
      </c>
      <c r="F7" s="2"/>
      <c r="G7" s="2"/>
      <c r="H7" s="2"/>
      <c r="I7" s="2"/>
      <c r="J7" s="2"/>
      <c r="K7" s="2"/>
      <c r="L7" s="2"/>
      <c r="M7" s="2"/>
      <c r="N7" s="2"/>
      <c r="O7" s="2"/>
      <c r="P7" s="2"/>
      <c r="Q7" s="2"/>
      <c r="R7" s="2"/>
      <c r="S7" s="2"/>
      <c r="T7" s="2"/>
      <c r="U7" s="2"/>
      <c r="V7" s="2"/>
      <c r="W7" s="2"/>
      <c r="X7" s="2"/>
      <c r="Y7" s="2"/>
      <c r="Z7" s="2"/>
      <c r="AA7" s="2"/>
    </row>
    <row r="8" spans="1:27 16384:16384" ht="130.19999999999999">
      <c r="A8" s="25">
        <f t="shared" si="0"/>
        <v>8</v>
      </c>
      <c r="B8" s="26" t="s">
        <v>330</v>
      </c>
      <c r="C8" s="26" t="s">
        <v>1204</v>
      </c>
      <c r="D8" s="26" t="s">
        <v>292</v>
      </c>
      <c r="E8" s="2" t="s">
        <v>1205</v>
      </c>
      <c r="F8" s="2"/>
      <c r="G8" s="2"/>
      <c r="H8" s="2"/>
      <c r="I8" s="2"/>
      <c r="J8" s="2"/>
      <c r="K8" s="2"/>
      <c r="L8" s="2"/>
      <c r="M8" s="2"/>
      <c r="N8" s="2"/>
      <c r="O8" s="2"/>
      <c r="P8" s="2"/>
      <c r="Q8" s="2"/>
      <c r="R8" s="2"/>
      <c r="S8" s="2"/>
      <c r="T8" s="2"/>
      <c r="U8" s="2"/>
      <c r="V8" s="2"/>
      <c r="W8" s="2"/>
      <c r="X8" s="2"/>
      <c r="Y8" s="2"/>
      <c r="Z8" s="2"/>
      <c r="AA8" s="2"/>
    </row>
    <row r="9" spans="1:27 16384:16384" ht="37.200000000000003">
      <c r="A9" s="25">
        <f t="shared" si="0"/>
        <v>9</v>
      </c>
      <c r="B9" s="26" t="s">
        <v>345</v>
      </c>
      <c r="C9" s="26" t="s">
        <v>1206</v>
      </c>
      <c r="D9" s="26" t="s">
        <v>1207</v>
      </c>
      <c r="E9" s="2" t="s">
        <v>1208</v>
      </c>
      <c r="F9" s="2"/>
      <c r="G9" s="2"/>
      <c r="H9" s="2"/>
      <c r="I9" s="2"/>
      <c r="J9" s="2"/>
      <c r="K9" s="2"/>
      <c r="L9" s="2"/>
      <c r="M9" s="2"/>
      <c r="N9" s="2"/>
      <c r="O9" s="2"/>
      <c r="P9" s="2"/>
      <c r="Q9" s="2"/>
      <c r="R9" s="2"/>
      <c r="S9" s="2"/>
      <c r="T9" s="2"/>
      <c r="U9" s="2"/>
      <c r="V9" s="2"/>
      <c r="W9" s="2"/>
      <c r="X9" s="2"/>
      <c r="Y9" s="2"/>
      <c r="Z9" s="2"/>
      <c r="AA9" s="2"/>
    </row>
    <row r="10" spans="1:27 16384:16384" ht="93">
      <c r="A10" s="25">
        <f t="shared" si="0"/>
        <v>10</v>
      </c>
      <c r="B10" s="26" t="s">
        <v>345</v>
      </c>
      <c r="C10" s="26" t="s">
        <v>1209</v>
      </c>
      <c r="D10" s="26" t="s">
        <v>938</v>
      </c>
      <c r="E10" s="2" t="s">
        <v>1210</v>
      </c>
      <c r="F10" s="2"/>
      <c r="G10" s="2"/>
      <c r="H10" s="2"/>
      <c r="I10" s="2"/>
      <c r="J10" s="2"/>
      <c r="K10" s="2"/>
      <c r="L10" s="2"/>
      <c r="M10" s="2"/>
      <c r="N10" s="2"/>
      <c r="O10" s="2"/>
      <c r="P10" s="2"/>
      <c r="Q10" s="2"/>
      <c r="R10" s="2"/>
      <c r="S10" s="2"/>
      <c r="T10" s="2"/>
      <c r="U10" s="2"/>
      <c r="V10" s="2"/>
      <c r="W10" s="2"/>
      <c r="X10" s="2"/>
      <c r="Y10" s="2"/>
      <c r="Z10" s="2"/>
      <c r="AA10" s="2"/>
    </row>
    <row r="11" spans="1:27 16384:16384" ht="93">
      <c r="A11" s="25">
        <f t="shared" si="0"/>
        <v>11</v>
      </c>
      <c r="B11" s="26" t="s">
        <v>345</v>
      </c>
      <c r="C11" s="26" t="s">
        <v>1211</v>
      </c>
      <c r="D11" s="26" t="s">
        <v>938</v>
      </c>
      <c r="E11" s="2" t="s">
        <v>1212</v>
      </c>
      <c r="F11" s="2"/>
      <c r="G11" s="2"/>
      <c r="H11" s="2"/>
      <c r="I11" s="2"/>
      <c r="J11" s="2"/>
      <c r="K11" s="2"/>
      <c r="L11" s="2"/>
      <c r="M11" s="2"/>
      <c r="N11" s="2"/>
      <c r="O11" s="2"/>
      <c r="P11" s="2"/>
      <c r="Q11" s="2"/>
      <c r="R11" s="2"/>
      <c r="S11" s="2"/>
      <c r="T11" s="2"/>
      <c r="U11" s="2"/>
      <c r="V11" s="2"/>
      <c r="W11" s="2"/>
      <c r="X11" s="2"/>
      <c r="Y11" s="2"/>
      <c r="Z11" s="2"/>
      <c r="AA11" s="2"/>
    </row>
    <row r="12" spans="1:27 16384:16384" ht="390.6">
      <c r="A12" s="25">
        <f t="shared" si="0"/>
        <v>12</v>
      </c>
      <c r="B12" s="26" t="s">
        <v>345</v>
      </c>
      <c r="C12" s="26" t="s">
        <v>1213</v>
      </c>
      <c r="D12" s="26" t="s">
        <v>37</v>
      </c>
      <c r="E12" s="2" t="s">
        <v>1214</v>
      </c>
      <c r="F12" s="2"/>
      <c r="G12" s="2"/>
      <c r="H12" s="2"/>
      <c r="I12" s="2"/>
      <c r="J12" s="2"/>
      <c r="K12" s="2"/>
      <c r="L12" s="2"/>
      <c r="M12" s="2"/>
      <c r="N12" s="2"/>
      <c r="O12" s="2"/>
      <c r="P12" s="2"/>
      <c r="Q12" s="2"/>
      <c r="R12" s="2"/>
      <c r="S12" s="2"/>
      <c r="T12" s="2"/>
      <c r="U12" s="2"/>
      <c r="V12" s="2"/>
      <c r="W12" s="2"/>
      <c r="X12" s="2"/>
      <c r="Y12" s="2"/>
      <c r="Z12" s="2"/>
      <c r="AA12" s="2"/>
    </row>
    <row r="13" spans="1:27 16384:16384" ht="167.4">
      <c r="A13" s="25">
        <f t="shared" si="0"/>
        <v>13</v>
      </c>
      <c r="B13" s="26" t="s">
        <v>345</v>
      </c>
      <c r="C13" s="26" t="s">
        <v>1215</v>
      </c>
      <c r="D13" s="26" t="s">
        <v>57</v>
      </c>
      <c r="E13" s="2" t="s">
        <v>1216</v>
      </c>
      <c r="F13" s="2"/>
      <c r="G13" s="2"/>
      <c r="H13" s="2"/>
      <c r="I13" s="2"/>
      <c r="J13" s="2"/>
      <c r="K13" s="2"/>
      <c r="L13" s="2"/>
      <c r="M13" s="2"/>
      <c r="N13" s="2"/>
      <c r="O13" s="2"/>
      <c r="P13" s="2"/>
      <c r="Q13" s="2"/>
      <c r="R13" s="2"/>
      <c r="S13" s="2"/>
      <c r="T13" s="2"/>
      <c r="U13" s="2"/>
      <c r="V13" s="2"/>
      <c r="W13" s="2"/>
      <c r="X13" s="2"/>
      <c r="Y13" s="2"/>
      <c r="Z13" s="2"/>
      <c r="AA13" s="2"/>
    </row>
    <row r="14" spans="1:27 16384:16384" ht="93">
      <c r="A14" s="25">
        <f t="shared" si="0"/>
        <v>14</v>
      </c>
      <c r="B14" s="26" t="s">
        <v>345</v>
      </c>
      <c r="C14" s="26" t="s">
        <v>1217</v>
      </c>
      <c r="D14" s="26" t="s">
        <v>75</v>
      </c>
      <c r="E14" s="2" t="s">
        <v>1218</v>
      </c>
      <c r="F14" s="2"/>
      <c r="G14" s="2"/>
      <c r="H14" s="2"/>
      <c r="I14" s="2"/>
      <c r="J14" s="2"/>
      <c r="K14" s="2"/>
      <c r="L14" s="2"/>
      <c r="M14" s="2"/>
      <c r="N14" s="2"/>
      <c r="O14" s="2"/>
      <c r="P14" s="2"/>
      <c r="Q14" s="2"/>
      <c r="R14" s="2"/>
      <c r="S14" s="2"/>
      <c r="T14" s="2"/>
      <c r="U14" s="2"/>
      <c r="V14" s="2"/>
      <c r="W14" s="2"/>
      <c r="X14" s="2"/>
      <c r="Y14" s="2"/>
      <c r="Z14" s="2"/>
      <c r="AA14" s="2"/>
    </row>
    <row r="15" spans="1:27 16384:16384" ht="74.400000000000006">
      <c r="A15" s="25">
        <f t="shared" si="0"/>
        <v>15</v>
      </c>
      <c r="B15" s="26" t="s">
        <v>345</v>
      </c>
      <c r="C15" s="26" t="s">
        <v>1219</v>
      </c>
      <c r="D15" s="26" t="s">
        <v>77</v>
      </c>
      <c r="E15" s="2" t="s">
        <v>1220</v>
      </c>
      <c r="F15" s="2"/>
      <c r="G15" s="2"/>
      <c r="H15" s="2"/>
      <c r="I15" s="2"/>
      <c r="J15" s="2"/>
      <c r="K15" s="2"/>
      <c r="L15" s="2"/>
      <c r="M15" s="2"/>
      <c r="N15" s="2"/>
      <c r="O15" s="2"/>
      <c r="P15" s="2"/>
      <c r="Q15" s="2"/>
      <c r="R15" s="2"/>
      <c r="S15" s="2"/>
      <c r="T15" s="2"/>
      <c r="U15" s="2"/>
      <c r="V15" s="2"/>
      <c r="W15" s="2"/>
      <c r="X15" s="2"/>
      <c r="Y15" s="2"/>
      <c r="Z15" s="2"/>
      <c r="AA15" s="2"/>
    </row>
    <row r="16" spans="1:27 16384:16384" ht="55.8">
      <c r="A16" s="25">
        <f t="shared" si="0"/>
        <v>16</v>
      </c>
      <c r="B16" s="26" t="s">
        <v>345</v>
      </c>
      <c r="C16" s="26" t="s">
        <v>1221</v>
      </c>
      <c r="D16" s="26" t="s">
        <v>95</v>
      </c>
      <c r="E16" s="2" t="s">
        <v>1222</v>
      </c>
      <c r="F16" s="2"/>
      <c r="G16" s="2"/>
      <c r="H16" s="2"/>
      <c r="I16" s="2"/>
      <c r="J16" s="2"/>
      <c r="K16" s="2"/>
      <c r="L16" s="2"/>
      <c r="M16" s="2"/>
      <c r="N16" s="2"/>
      <c r="O16" s="2"/>
      <c r="P16" s="2"/>
      <c r="Q16" s="2"/>
      <c r="R16" s="2"/>
      <c r="S16" s="2"/>
      <c r="T16" s="2"/>
      <c r="U16" s="2"/>
      <c r="V16" s="2"/>
      <c r="W16" s="2"/>
      <c r="X16" s="2"/>
      <c r="Y16" s="2"/>
      <c r="Z16" s="2"/>
      <c r="AA16" s="2"/>
    </row>
    <row r="17" spans="1:27" ht="74.400000000000006">
      <c r="A17" s="25">
        <f t="shared" si="0"/>
        <v>17</v>
      </c>
      <c r="B17" s="26" t="s">
        <v>345</v>
      </c>
      <c r="C17" s="26" t="s">
        <v>1223</v>
      </c>
      <c r="D17" s="26" t="s">
        <v>123</v>
      </c>
      <c r="E17" s="2" t="s">
        <v>1224</v>
      </c>
      <c r="F17" s="2"/>
      <c r="G17" s="2"/>
      <c r="H17" s="2"/>
      <c r="I17" s="2"/>
      <c r="J17" s="2"/>
      <c r="K17" s="2"/>
      <c r="L17" s="2"/>
      <c r="M17" s="2"/>
      <c r="N17" s="2"/>
      <c r="O17" s="2"/>
      <c r="P17" s="2"/>
      <c r="Q17" s="2"/>
      <c r="R17" s="2"/>
      <c r="S17" s="2"/>
      <c r="T17" s="2"/>
      <c r="U17" s="2"/>
      <c r="V17" s="2"/>
      <c r="W17" s="2"/>
      <c r="X17" s="2"/>
      <c r="Y17" s="2"/>
      <c r="Z17" s="2"/>
      <c r="AA17" s="2"/>
    </row>
    <row r="18" spans="1:27" ht="74.400000000000006">
      <c r="A18" s="25">
        <f t="shared" si="0"/>
        <v>18</v>
      </c>
      <c r="B18" s="26" t="s">
        <v>345</v>
      </c>
      <c r="C18" s="26" t="s">
        <v>1225</v>
      </c>
      <c r="D18" s="26" t="s">
        <v>123</v>
      </c>
      <c r="E18" s="2" t="s">
        <v>1226</v>
      </c>
      <c r="F18" s="2"/>
      <c r="G18" s="2"/>
      <c r="H18" s="2"/>
      <c r="I18" s="2"/>
      <c r="J18" s="2"/>
      <c r="K18" s="2"/>
      <c r="L18" s="2"/>
      <c r="M18" s="2"/>
      <c r="N18" s="2"/>
      <c r="O18" s="2"/>
      <c r="P18" s="2"/>
      <c r="Q18" s="2"/>
      <c r="R18" s="2"/>
      <c r="S18" s="2"/>
      <c r="T18" s="2"/>
      <c r="U18" s="2"/>
      <c r="V18" s="2"/>
      <c r="W18" s="2"/>
      <c r="X18" s="2"/>
      <c r="Y18" s="2"/>
      <c r="Z18" s="2"/>
      <c r="AA18" s="2"/>
    </row>
    <row r="19" spans="1:27" ht="74.400000000000006">
      <c r="A19" s="25">
        <f t="shared" si="0"/>
        <v>19</v>
      </c>
      <c r="B19" s="26" t="s">
        <v>345</v>
      </c>
      <c r="C19" s="26" t="s">
        <v>1227</v>
      </c>
      <c r="D19" s="26" t="s">
        <v>123</v>
      </c>
      <c r="E19" s="2" t="s">
        <v>1228</v>
      </c>
      <c r="F19" s="2"/>
      <c r="G19" s="2"/>
      <c r="H19" s="2"/>
      <c r="I19" s="2"/>
      <c r="J19" s="2"/>
      <c r="K19" s="2"/>
      <c r="L19" s="2"/>
      <c r="M19" s="2"/>
      <c r="N19" s="2"/>
      <c r="O19" s="2"/>
      <c r="P19" s="2"/>
      <c r="Q19" s="2"/>
      <c r="R19" s="2"/>
      <c r="S19" s="2"/>
      <c r="T19" s="2"/>
      <c r="U19" s="2"/>
      <c r="V19" s="2"/>
      <c r="W19" s="2"/>
      <c r="X19" s="2"/>
      <c r="Y19" s="2"/>
      <c r="Z19" s="2"/>
      <c r="AA19" s="2"/>
    </row>
    <row r="20" spans="1:27" ht="93">
      <c r="A20" s="25">
        <f t="shared" si="0"/>
        <v>20</v>
      </c>
      <c r="B20" s="26" t="s">
        <v>345</v>
      </c>
      <c r="C20" s="26" t="s">
        <v>1229</v>
      </c>
      <c r="D20" s="26" t="s">
        <v>123</v>
      </c>
      <c r="E20" s="2" t="s">
        <v>1230</v>
      </c>
      <c r="F20" s="2"/>
      <c r="G20" s="2"/>
      <c r="H20" s="2"/>
      <c r="I20" s="2"/>
      <c r="J20" s="2"/>
      <c r="K20" s="2"/>
      <c r="L20" s="2"/>
      <c r="M20" s="2"/>
      <c r="N20" s="2"/>
      <c r="O20" s="2"/>
      <c r="P20" s="2"/>
      <c r="Q20" s="2"/>
      <c r="R20" s="2"/>
      <c r="S20" s="2"/>
      <c r="T20" s="2"/>
      <c r="U20" s="2"/>
      <c r="V20" s="2"/>
      <c r="W20" s="2"/>
      <c r="X20" s="2"/>
      <c r="Y20" s="2"/>
      <c r="Z20" s="2"/>
      <c r="AA20" s="2"/>
    </row>
    <row r="21" spans="1:27" ht="55.8">
      <c r="A21" s="25">
        <f t="shared" si="0"/>
        <v>21</v>
      </c>
      <c r="B21" s="26" t="s">
        <v>345</v>
      </c>
      <c r="C21" s="26" t="s">
        <v>1231</v>
      </c>
      <c r="D21" s="26" t="s">
        <v>125</v>
      </c>
      <c r="E21" s="2" t="s">
        <v>1232</v>
      </c>
      <c r="F21" s="2"/>
      <c r="G21" s="2"/>
      <c r="H21" s="2"/>
      <c r="I21" s="2"/>
      <c r="J21" s="2"/>
      <c r="K21" s="2"/>
      <c r="L21" s="2"/>
      <c r="M21" s="2"/>
      <c r="N21" s="2"/>
      <c r="O21" s="2"/>
      <c r="P21" s="2"/>
      <c r="Q21" s="2"/>
      <c r="R21" s="2"/>
      <c r="S21" s="2"/>
      <c r="T21" s="2"/>
      <c r="U21" s="2"/>
      <c r="V21" s="2"/>
      <c r="W21" s="2"/>
      <c r="X21" s="2"/>
      <c r="Y21" s="2"/>
      <c r="Z21" s="2"/>
      <c r="AA21" s="2"/>
    </row>
    <row r="22" spans="1:27" ht="55.8">
      <c r="A22" s="25">
        <f t="shared" si="0"/>
        <v>22</v>
      </c>
      <c r="B22" s="26" t="s">
        <v>345</v>
      </c>
      <c r="C22" s="26" t="s">
        <v>1233</v>
      </c>
      <c r="D22" s="26" t="s">
        <v>125</v>
      </c>
      <c r="E22" s="2" t="s">
        <v>1234</v>
      </c>
      <c r="F22" s="2"/>
      <c r="G22" s="2"/>
      <c r="H22" s="2"/>
      <c r="I22" s="2"/>
      <c r="J22" s="2"/>
      <c r="K22" s="2"/>
      <c r="L22" s="2"/>
      <c r="M22" s="2"/>
      <c r="N22" s="2"/>
      <c r="O22" s="2"/>
      <c r="P22" s="2"/>
      <c r="Q22" s="2"/>
      <c r="R22" s="2"/>
      <c r="S22" s="2"/>
      <c r="T22" s="2"/>
      <c r="U22" s="2"/>
      <c r="V22" s="2"/>
      <c r="W22" s="2"/>
      <c r="X22" s="2"/>
      <c r="Y22" s="2"/>
      <c r="Z22" s="2"/>
      <c r="AA22" s="2"/>
    </row>
    <row r="23" spans="1:27" ht="93">
      <c r="A23" s="25">
        <f t="shared" si="0"/>
        <v>23</v>
      </c>
      <c r="B23" s="36" t="s">
        <v>345</v>
      </c>
      <c r="C23" s="37" t="s">
        <v>1235</v>
      </c>
      <c r="D23" s="37" t="s">
        <v>1077</v>
      </c>
      <c r="E23" s="38" t="s">
        <v>1236</v>
      </c>
      <c r="F23" s="2"/>
      <c r="G23" s="2"/>
      <c r="H23" s="2"/>
      <c r="I23" s="2"/>
      <c r="J23" s="2"/>
      <c r="K23" s="2"/>
      <c r="L23" s="2"/>
      <c r="M23" s="2"/>
      <c r="N23" s="2"/>
      <c r="O23" s="2"/>
      <c r="P23" s="2"/>
      <c r="Q23" s="2"/>
      <c r="R23" s="2"/>
      <c r="S23" s="2"/>
      <c r="T23" s="2"/>
      <c r="U23" s="2"/>
      <c r="V23" s="2"/>
      <c r="W23" s="2"/>
      <c r="X23" s="2"/>
      <c r="Y23" s="2"/>
      <c r="Z23" s="2"/>
      <c r="AA23" s="2"/>
    </row>
    <row r="24" spans="1:27" ht="93">
      <c r="A24" s="25">
        <f t="shared" si="0"/>
        <v>24</v>
      </c>
      <c r="B24" s="36" t="s">
        <v>345</v>
      </c>
      <c r="C24" s="37" t="s">
        <v>1237</v>
      </c>
      <c r="D24" s="37" t="s">
        <v>1077</v>
      </c>
      <c r="E24" s="38" t="s">
        <v>1238</v>
      </c>
      <c r="F24" s="2"/>
      <c r="G24" s="2"/>
      <c r="H24" s="2"/>
      <c r="I24" s="2"/>
      <c r="J24" s="2"/>
      <c r="K24" s="2"/>
      <c r="L24" s="2"/>
      <c r="M24" s="2"/>
      <c r="N24" s="2"/>
      <c r="O24" s="2"/>
      <c r="P24" s="2"/>
      <c r="Q24" s="2"/>
      <c r="R24" s="2"/>
      <c r="S24" s="2"/>
      <c r="T24" s="2"/>
      <c r="U24" s="2"/>
      <c r="V24" s="2"/>
      <c r="W24" s="2"/>
      <c r="X24" s="2"/>
      <c r="Y24" s="2"/>
      <c r="Z24" s="2"/>
      <c r="AA24" s="2"/>
    </row>
    <row r="25" spans="1:27" ht="93">
      <c r="A25" s="25">
        <f t="shared" si="0"/>
        <v>25</v>
      </c>
      <c r="B25" s="26" t="s">
        <v>345</v>
      </c>
      <c r="C25" s="26" t="s">
        <v>1239</v>
      </c>
      <c r="D25" s="26" t="s">
        <v>883</v>
      </c>
      <c r="E25" s="2" t="s">
        <v>1240</v>
      </c>
      <c r="F25" s="2"/>
      <c r="G25" s="2"/>
      <c r="H25" s="2"/>
      <c r="I25" s="2"/>
      <c r="J25" s="2"/>
      <c r="K25" s="2"/>
      <c r="L25" s="2"/>
      <c r="M25" s="2"/>
      <c r="N25" s="2"/>
      <c r="O25" s="2"/>
      <c r="P25" s="2"/>
      <c r="Q25" s="2"/>
      <c r="R25" s="2"/>
      <c r="S25" s="2"/>
      <c r="T25" s="2"/>
      <c r="U25" s="2"/>
      <c r="V25" s="2"/>
      <c r="W25" s="2"/>
      <c r="X25" s="2"/>
      <c r="Y25" s="2"/>
      <c r="Z25" s="2"/>
      <c r="AA25" s="2"/>
    </row>
    <row r="26" spans="1:27" ht="148.80000000000001">
      <c r="A26" s="25">
        <f t="shared" si="0"/>
        <v>26</v>
      </c>
      <c r="B26" s="26" t="s">
        <v>345</v>
      </c>
      <c r="C26" s="26" t="s">
        <v>1241</v>
      </c>
      <c r="D26" s="26" t="s">
        <v>159</v>
      </c>
      <c r="E26" s="2" t="s">
        <v>1242</v>
      </c>
      <c r="F26" s="2"/>
      <c r="G26" s="2"/>
      <c r="H26" s="2"/>
      <c r="I26" s="2"/>
      <c r="J26" s="2"/>
      <c r="K26" s="2"/>
      <c r="L26" s="2"/>
      <c r="M26" s="2"/>
      <c r="N26" s="2"/>
      <c r="O26" s="2"/>
      <c r="P26" s="2"/>
      <c r="Q26" s="2"/>
      <c r="R26" s="2"/>
      <c r="S26" s="2"/>
      <c r="T26" s="2"/>
      <c r="U26" s="2"/>
      <c r="V26" s="2"/>
      <c r="W26" s="2"/>
      <c r="X26" s="2"/>
      <c r="Y26" s="2"/>
      <c r="Z26" s="2"/>
      <c r="AA26" s="2"/>
    </row>
    <row r="27" spans="1:27" ht="74.400000000000006">
      <c r="A27" s="25">
        <f t="shared" si="0"/>
        <v>27</v>
      </c>
      <c r="B27" s="26" t="s">
        <v>345</v>
      </c>
      <c r="C27" s="26" t="s">
        <v>1243</v>
      </c>
      <c r="D27" s="26" t="s">
        <v>163</v>
      </c>
      <c r="E27" s="2" t="s">
        <v>1244</v>
      </c>
      <c r="F27" s="2"/>
      <c r="G27" s="2"/>
      <c r="H27" s="2"/>
      <c r="I27" s="2"/>
      <c r="J27" s="2"/>
      <c r="K27" s="2"/>
      <c r="L27" s="2"/>
      <c r="M27" s="2"/>
      <c r="N27" s="2"/>
      <c r="O27" s="2"/>
      <c r="P27" s="2"/>
      <c r="Q27" s="2"/>
      <c r="R27" s="2"/>
      <c r="S27" s="2"/>
      <c r="T27" s="2"/>
      <c r="U27" s="2"/>
      <c r="V27" s="2"/>
      <c r="W27" s="2"/>
      <c r="X27" s="2"/>
      <c r="Y27" s="2"/>
      <c r="Z27" s="2"/>
      <c r="AA27" s="2"/>
    </row>
    <row r="28" spans="1:27" ht="111.6">
      <c r="A28" s="25">
        <f t="shared" si="0"/>
        <v>28</v>
      </c>
      <c r="B28" s="26" t="s">
        <v>345</v>
      </c>
      <c r="C28" s="26" t="s">
        <v>1245</v>
      </c>
      <c r="D28" s="26" t="s">
        <v>201</v>
      </c>
      <c r="E28" s="2" t="s">
        <v>1246</v>
      </c>
      <c r="F28" s="2"/>
      <c r="G28" s="2"/>
      <c r="H28" s="2"/>
      <c r="I28" s="2"/>
      <c r="J28" s="2"/>
      <c r="K28" s="2"/>
      <c r="L28" s="2"/>
      <c r="M28" s="2"/>
      <c r="N28" s="2"/>
      <c r="O28" s="2"/>
      <c r="P28" s="2"/>
      <c r="Q28" s="2"/>
      <c r="R28" s="2"/>
      <c r="S28" s="2"/>
      <c r="T28" s="2"/>
      <c r="U28" s="2"/>
      <c r="V28" s="2"/>
      <c r="W28" s="2"/>
      <c r="X28" s="2"/>
      <c r="Y28" s="2"/>
      <c r="Z28" s="2"/>
      <c r="AA28" s="2"/>
    </row>
    <row r="29" spans="1:27" ht="74.400000000000006">
      <c r="A29" s="25">
        <f t="shared" si="0"/>
        <v>29</v>
      </c>
      <c r="B29" s="26" t="s">
        <v>345</v>
      </c>
      <c r="C29" s="26" t="s">
        <v>1247</v>
      </c>
      <c r="D29" s="26" t="s">
        <v>645</v>
      </c>
      <c r="E29" s="2" t="s">
        <v>1248</v>
      </c>
      <c r="F29" s="2"/>
      <c r="G29" s="2"/>
      <c r="H29" s="2"/>
      <c r="I29" s="2"/>
      <c r="J29" s="2"/>
      <c r="K29" s="2"/>
      <c r="L29" s="2"/>
      <c r="M29" s="2"/>
      <c r="N29" s="2"/>
      <c r="O29" s="2"/>
      <c r="P29" s="2"/>
      <c r="Q29" s="2"/>
      <c r="R29" s="2"/>
      <c r="S29" s="2"/>
      <c r="T29" s="2"/>
      <c r="U29" s="2"/>
      <c r="V29" s="2"/>
      <c r="W29" s="2"/>
      <c r="X29" s="2"/>
      <c r="Y29" s="2"/>
      <c r="Z29" s="2"/>
      <c r="AA29" s="2"/>
    </row>
    <row r="30" spans="1:27" ht="111.6">
      <c r="A30" s="25">
        <f t="shared" si="0"/>
        <v>30</v>
      </c>
      <c r="B30" s="26" t="s">
        <v>345</v>
      </c>
      <c r="C30" s="26" t="s">
        <v>1249</v>
      </c>
      <c r="D30" s="26" t="s">
        <v>1250</v>
      </c>
      <c r="E30" s="2" t="s">
        <v>1251</v>
      </c>
      <c r="F30" s="2"/>
      <c r="G30" s="2"/>
      <c r="H30" s="2"/>
      <c r="I30" s="2"/>
      <c r="J30" s="2"/>
      <c r="K30" s="2"/>
      <c r="L30" s="2"/>
      <c r="M30" s="2"/>
      <c r="N30" s="2"/>
      <c r="O30" s="2"/>
      <c r="P30" s="2"/>
      <c r="Q30" s="2"/>
      <c r="R30" s="2"/>
      <c r="S30" s="2"/>
      <c r="T30" s="2"/>
      <c r="U30" s="2"/>
      <c r="V30" s="2"/>
      <c r="W30" s="2"/>
      <c r="X30" s="2"/>
      <c r="Y30" s="2"/>
      <c r="Z30" s="2"/>
      <c r="AA30" s="2"/>
    </row>
    <row r="31" spans="1:27" ht="74.400000000000006">
      <c r="A31" s="25">
        <f t="shared" si="0"/>
        <v>31</v>
      </c>
      <c r="B31" s="26" t="s">
        <v>345</v>
      </c>
      <c r="C31" s="26" t="s">
        <v>1252</v>
      </c>
      <c r="D31" s="26" t="s">
        <v>275</v>
      </c>
      <c r="E31" s="2" t="s">
        <v>1253</v>
      </c>
      <c r="F31" s="2"/>
      <c r="G31" s="2"/>
      <c r="H31" s="2"/>
      <c r="I31" s="2"/>
      <c r="J31" s="2"/>
      <c r="K31" s="2"/>
      <c r="L31" s="2"/>
      <c r="M31" s="2"/>
      <c r="N31" s="2"/>
      <c r="O31" s="2"/>
      <c r="P31" s="2"/>
      <c r="Q31" s="2"/>
      <c r="R31" s="2"/>
      <c r="S31" s="2"/>
      <c r="T31" s="2"/>
      <c r="U31" s="2"/>
      <c r="V31" s="2"/>
      <c r="W31" s="2"/>
      <c r="X31" s="2"/>
      <c r="Y31" s="2"/>
      <c r="Z31" s="2"/>
      <c r="AA31" s="2"/>
    </row>
    <row r="32" spans="1:27" ht="186">
      <c r="A32" s="25">
        <f t="shared" si="0"/>
        <v>32</v>
      </c>
      <c r="B32" s="26" t="s">
        <v>345</v>
      </c>
      <c r="C32" s="26" t="s">
        <v>1254</v>
      </c>
      <c r="D32" s="26" t="s">
        <v>370</v>
      </c>
      <c r="E32" s="2" t="s">
        <v>1255</v>
      </c>
      <c r="F32" s="2"/>
      <c r="G32" s="2"/>
      <c r="H32" s="2"/>
      <c r="I32" s="2"/>
      <c r="J32" s="2"/>
      <c r="K32" s="2"/>
      <c r="L32" s="2"/>
      <c r="M32" s="2"/>
      <c r="N32" s="2"/>
      <c r="O32" s="2"/>
      <c r="P32" s="2"/>
      <c r="Q32" s="2"/>
      <c r="R32" s="2"/>
      <c r="S32" s="2"/>
      <c r="T32" s="2"/>
      <c r="U32" s="2"/>
      <c r="V32" s="2"/>
      <c r="W32" s="2"/>
      <c r="X32" s="2"/>
      <c r="Y32" s="2"/>
      <c r="Z32" s="2"/>
      <c r="AA32" s="2"/>
    </row>
    <row r="33" spans="1:27" ht="93">
      <c r="A33" s="25">
        <f t="shared" si="0"/>
        <v>33</v>
      </c>
      <c r="B33" s="26" t="s">
        <v>345</v>
      </c>
      <c r="C33" s="26" t="s">
        <v>1256</v>
      </c>
      <c r="D33" s="26" t="s">
        <v>286</v>
      </c>
      <c r="E33" s="2" t="s">
        <v>1257</v>
      </c>
      <c r="F33" s="2"/>
      <c r="G33" s="2"/>
      <c r="H33" s="2"/>
      <c r="I33" s="2"/>
      <c r="J33" s="2"/>
      <c r="K33" s="2"/>
      <c r="L33" s="2"/>
      <c r="M33" s="2"/>
      <c r="N33" s="2"/>
      <c r="O33" s="2"/>
      <c r="P33" s="2"/>
      <c r="Q33" s="2"/>
      <c r="R33" s="2"/>
      <c r="S33" s="2"/>
      <c r="T33" s="2"/>
      <c r="U33" s="2"/>
      <c r="V33" s="2"/>
      <c r="W33" s="2"/>
      <c r="X33" s="2"/>
      <c r="Y33" s="2"/>
      <c r="Z33" s="2"/>
      <c r="AA33" s="2"/>
    </row>
    <row r="34" spans="1:27" ht="55.8">
      <c r="A34" s="25">
        <f t="shared" si="0"/>
        <v>34</v>
      </c>
      <c r="B34" s="26" t="s">
        <v>345</v>
      </c>
      <c r="C34" s="26" t="s">
        <v>1258</v>
      </c>
      <c r="D34" s="26" t="s">
        <v>211</v>
      </c>
      <c r="E34" s="2" t="s">
        <v>1259</v>
      </c>
      <c r="F34" s="2"/>
      <c r="G34" s="2"/>
      <c r="H34" s="2"/>
      <c r="I34" s="2"/>
      <c r="J34" s="2"/>
      <c r="K34" s="2"/>
      <c r="L34" s="2"/>
      <c r="M34" s="2"/>
      <c r="N34" s="2"/>
      <c r="O34" s="2"/>
      <c r="P34" s="2"/>
      <c r="Q34" s="2"/>
      <c r="R34" s="2"/>
      <c r="S34" s="2"/>
      <c r="T34" s="2"/>
      <c r="U34" s="2"/>
      <c r="V34" s="2"/>
      <c r="W34" s="2"/>
      <c r="X34" s="2"/>
      <c r="Y34" s="2"/>
      <c r="Z34" s="2"/>
      <c r="AA34" s="2"/>
    </row>
    <row r="35" spans="1:27" ht="111.6">
      <c r="A35" s="25">
        <f t="shared" si="0"/>
        <v>35</v>
      </c>
      <c r="B35" s="26" t="s">
        <v>345</v>
      </c>
      <c r="C35" s="26" t="s">
        <v>1260</v>
      </c>
      <c r="D35" s="26" t="s">
        <v>211</v>
      </c>
      <c r="E35" s="2" t="s">
        <v>1261</v>
      </c>
      <c r="F35" s="2"/>
      <c r="G35" s="2"/>
      <c r="H35" s="2"/>
      <c r="I35" s="2"/>
      <c r="J35" s="2"/>
      <c r="K35" s="2"/>
      <c r="L35" s="2"/>
      <c r="M35" s="2"/>
      <c r="N35" s="2"/>
      <c r="O35" s="2"/>
      <c r="P35" s="2"/>
      <c r="Q35" s="2"/>
      <c r="R35" s="2"/>
      <c r="S35" s="2"/>
      <c r="T35" s="2"/>
      <c r="U35" s="2"/>
      <c r="V35" s="2"/>
      <c r="W35" s="2"/>
      <c r="X35" s="2"/>
      <c r="Y35" s="2"/>
      <c r="Z35" s="2"/>
      <c r="AA35" s="2"/>
    </row>
    <row r="36" spans="1:27" ht="74.400000000000006">
      <c r="A36" s="25">
        <f t="shared" si="0"/>
        <v>36</v>
      </c>
      <c r="B36" s="26" t="s">
        <v>345</v>
      </c>
      <c r="C36" s="26" t="s">
        <v>1262</v>
      </c>
      <c r="D36" s="26" t="s">
        <v>339</v>
      </c>
      <c r="E36" s="2" t="s">
        <v>1263</v>
      </c>
      <c r="F36" s="2"/>
      <c r="G36" s="2"/>
      <c r="H36" s="2"/>
      <c r="I36" s="2"/>
      <c r="J36" s="2"/>
      <c r="K36" s="2"/>
      <c r="L36" s="2"/>
      <c r="M36" s="2"/>
      <c r="N36" s="2"/>
      <c r="O36" s="2"/>
      <c r="P36" s="2"/>
      <c r="Q36" s="2"/>
      <c r="R36" s="2"/>
      <c r="S36" s="2"/>
      <c r="T36" s="2"/>
      <c r="U36" s="2"/>
      <c r="V36" s="2"/>
      <c r="W36" s="2"/>
      <c r="X36" s="2"/>
      <c r="Y36" s="2"/>
      <c r="Z36" s="2"/>
      <c r="AA36" s="2"/>
    </row>
    <row r="37" spans="1:27" ht="186">
      <c r="A37" s="25">
        <f t="shared" si="0"/>
        <v>37</v>
      </c>
      <c r="B37" s="26" t="s">
        <v>345</v>
      </c>
      <c r="C37" s="26" t="s">
        <v>1264</v>
      </c>
      <c r="D37" s="26" t="s">
        <v>483</v>
      </c>
      <c r="E37" s="2" t="s">
        <v>1265</v>
      </c>
      <c r="F37" s="2"/>
      <c r="G37" s="2"/>
      <c r="H37" s="2"/>
      <c r="I37" s="2"/>
      <c r="J37" s="2"/>
      <c r="K37" s="2"/>
      <c r="L37" s="2"/>
      <c r="M37" s="2"/>
      <c r="N37" s="2"/>
      <c r="O37" s="2"/>
      <c r="P37" s="2"/>
      <c r="Q37" s="2"/>
      <c r="R37" s="2"/>
      <c r="S37" s="2"/>
      <c r="T37" s="2"/>
      <c r="U37" s="2"/>
      <c r="V37" s="2"/>
      <c r="W37" s="2"/>
      <c r="X37" s="2"/>
      <c r="Y37" s="2"/>
      <c r="Z37" s="2"/>
      <c r="AA37" s="2"/>
    </row>
    <row r="38" spans="1:27" ht="111.6">
      <c r="A38" s="25">
        <f t="shared" si="0"/>
        <v>38</v>
      </c>
      <c r="B38" s="26" t="s">
        <v>345</v>
      </c>
      <c r="C38" s="26" t="s">
        <v>1266</v>
      </c>
      <c r="D38" s="26" t="s">
        <v>91</v>
      </c>
      <c r="E38" s="2" t="s">
        <v>1267</v>
      </c>
      <c r="F38" s="2"/>
      <c r="G38" s="2"/>
      <c r="H38" s="2"/>
      <c r="I38" s="2"/>
      <c r="J38" s="2"/>
      <c r="K38" s="2"/>
      <c r="L38" s="2"/>
      <c r="M38" s="2"/>
      <c r="N38" s="2"/>
      <c r="O38" s="2"/>
      <c r="P38" s="2"/>
      <c r="Q38" s="2"/>
      <c r="R38" s="2"/>
      <c r="S38" s="2"/>
      <c r="T38" s="2"/>
      <c r="U38" s="2"/>
      <c r="V38" s="2"/>
      <c r="W38" s="2"/>
      <c r="X38" s="2"/>
      <c r="Y38" s="2"/>
      <c r="Z38" s="2"/>
      <c r="AA38" s="2"/>
    </row>
    <row r="39" spans="1:27" ht="111.6">
      <c r="A39" s="25">
        <f t="shared" si="0"/>
        <v>39</v>
      </c>
      <c r="B39" s="26" t="s">
        <v>345</v>
      </c>
      <c r="C39" s="26" t="s">
        <v>1268</v>
      </c>
      <c r="D39" s="26" t="s">
        <v>91</v>
      </c>
      <c r="E39" s="2" t="s">
        <v>1269</v>
      </c>
      <c r="F39" s="2"/>
      <c r="G39" s="2"/>
      <c r="H39" s="2"/>
      <c r="I39" s="2"/>
      <c r="J39" s="2"/>
      <c r="K39" s="2"/>
      <c r="L39" s="2"/>
      <c r="M39" s="2"/>
      <c r="N39" s="2"/>
      <c r="O39" s="2"/>
      <c r="P39" s="2"/>
      <c r="Q39" s="2"/>
      <c r="R39" s="2"/>
      <c r="S39" s="2"/>
      <c r="T39" s="2"/>
      <c r="U39" s="2"/>
      <c r="V39" s="2"/>
      <c r="W39" s="2"/>
      <c r="X39" s="2"/>
      <c r="Y39" s="2"/>
      <c r="Z39" s="2"/>
      <c r="AA39" s="2"/>
    </row>
    <row r="40" spans="1:27" ht="93">
      <c r="A40" s="25">
        <f t="shared" si="0"/>
        <v>40</v>
      </c>
      <c r="B40" s="26" t="s">
        <v>345</v>
      </c>
      <c r="C40" s="26" t="s">
        <v>1270</v>
      </c>
      <c r="D40" s="26" t="s">
        <v>91</v>
      </c>
      <c r="E40" s="2" t="s">
        <v>1271</v>
      </c>
      <c r="F40" s="2"/>
      <c r="G40" s="2"/>
      <c r="H40" s="2"/>
      <c r="I40" s="2"/>
      <c r="J40" s="2"/>
      <c r="K40" s="2"/>
      <c r="L40" s="2"/>
      <c r="M40" s="2"/>
      <c r="N40" s="2"/>
      <c r="O40" s="2"/>
      <c r="P40" s="2"/>
      <c r="Q40" s="2"/>
      <c r="R40" s="2"/>
      <c r="S40" s="2"/>
      <c r="T40" s="2"/>
      <c r="U40" s="2"/>
      <c r="V40" s="2"/>
      <c r="W40" s="2"/>
      <c r="X40" s="2"/>
      <c r="Y40" s="2"/>
      <c r="Z40" s="2"/>
      <c r="AA40" s="2"/>
    </row>
    <row r="41" spans="1:27" ht="74.400000000000006">
      <c r="A41" s="25">
        <f t="shared" si="0"/>
        <v>41</v>
      </c>
      <c r="B41" s="26" t="s">
        <v>407</v>
      </c>
      <c r="C41" s="26" t="s">
        <v>1272</v>
      </c>
      <c r="D41" s="26" t="s">
        <v>17</v>
      </c>
      <c r="E41" s="2" t="s">
        <v>1273</v>
      </c>
      <c r="F41" s="2"/>
      <c r="G41" s="2"/>
      <c r="H41" s="2"/>
      <c r="I41" s="2"/>
      <c r="J41" s="2"/>
      <c r="K41" s="2"/>
      <c r="L41" s="2"/>
      <c r="M41" s="2"/>
      <c r="N41" s="2"/>
      <c r="O41" s="2"/>
      <c r="P41" s="2"/>
      <c r="Q41" s="2"/>
      <c r="R41" s="2"/>
      <c r="S41" s="2"/>
      <c r="T41" s="2"/>
      <c r="U41" s="2"/>
      <c r="V41" s="2"/>
      <c r="W41" s="2"/>
      <c r="X41" s="2"/>
      <c r="Y41" s="2"/>
      <c r="Z41" s="2"/>
      <c r="AA41" s="2"/>
    </row>
    <row r="42" spans="1:27" ht="409.2">
      <c r="A42" s="25">
        <f t="shared" si="0"/>
        <v>42</v>
      </c>
      <c r="B42" s="26" t="s">
        <v>407</v>
      </c>
      <c r="C42" s="26" t="s">
        <v>1274</v>
      </c>
      <c r="D42" s="26" t="s">
        <v>37</v>
      </c>
      <c r="E42" s="2" t="s">
        <v>1275</v>
      </c>
      <c r="F42" s="2"/>
      <c r="G42" s="2"/>
      <c r="H42" s="2"/>
      <c r="I42" s="2"/>
      <c r="J42" s="2"/>
      <c r="K42" s="2"/>
      <c r="L42" s="2"/>
      <c r="M42" s="2"/>
      <c r="N42" s="2"/>
      <c r="O42" s="2"/>
      <c r="P42" s="2"/>
      <c r="Q42" s="2"/>
      <c r="R42" s="2"/>
      <c r="S42" s="2"/>
      <c r="T42" s="2"/>
      <c r="U42" s="2"/>
      <c r="V42" s="2"/>
      <c r="W42" s="2"/>
      <c r="X42" s="2"/>
      <c r="Y42" s="2"/>
      <c r="Z42" s="2"/>
      <c r="AA42" s="2"/>
    </row>
    <row r="43" spans="1:27" ht="74.400000000000006">
      <c r="A43" s="25">
        <f t="shared" si="0"/>
        <v>43</v>
      </c>
      <c r="B43" s="26" t="s">
        <v>407</v>
      </c>
      <c r="C43" s="26" t="s">
        <v>1276</v>
      </c>
      <c r="D43" s="26" t="s">
        <v>57</v>
      </c>
      <c r="E43" s="2" t="s">
        <v>1277</v>
      </c>
      <c r="F43" s="2"/>
      <c r="G43" s="2"/>
      <c r="H43" s="2"/>
      <c r="I43" s="2"/>
      <c r="J43" s="2"/>
      <c r="K43" s="2"/>
      <c r="L43" s="2"/>
      <c r="M43" s="2"/>
      <c r="N43" s="2"/>
      <c r="O43" s="2"/>
      <c r="P43" s="2"/>
      <c r="Q43" s="2"/>
      <c r="R43" s="2"/>
      <c r="S43" s="2"/>
      <c r="T43" s="2"/>
      <c r="U43" s="2"/>
      <c r="V43" s="2"/>
      <c r="W43" s="2"/>
      <c r="X43" s="2"/>
      <c r="Y43" s="2"/>
      <c r="Z43" s="2"/>
      <c r="AA43" s="2"/>
    </row>
    <row r="44" spans="1:27" ht="74.400000000000006">
      <c r="A44" s="25">
        <f t="shared" si="0"/>
        <v>44</v>
      </c>
      <c r="B44" s="26" t="s">
        <v>407</v>
      </c>
      <c r="C44" s="26" t="s">
        <v>1278</v>
      </c>
      <c r="D44" s="26" t="s">
        <v>61</v>
      </c>
      <c r="E44" s="2" t="s">
        <v>1279</v>
      </c>
      <c r="F44" s="2"/>
      <c r="G44" s="2"/>
      <c r="H44" s="2"/>
      <c r="I44" s="2"/>
      <c r="J44" s="2"/>
      <c r="K44" s="2"/>
      <c r="L44" s="2"/>
      <c r="M44" s="2"/>
      <c r="N44" s="2"/>
      <c r="O44" s="2"/>
      <c r="P44" s="2"/>
      <c r="Q44" s="2"/>
      <c r="R44" s="2"/>
      <c r="S44" s="2"/>
      <c r="T44" s="2"/>
      <c r="U44" s="2"/>
      <c r="V44" s="2"/>
      <c r="W44" s="2"/>
      <c r="X44" s="2"/>
      <c r="Y44" s="2"/>
      <c r="Z44" s="2"/>
      <c r="AA44" s="2"/>
    </row>
    <row r="45" spans="1:27" ht="111.6">
      <c r="A45" s="25">
        <f t="shared" si="0"/>
        <v>45</v>
      </c>
      <c r="B45" s="26" t="s">
        <v>407</v>
      </c>
      <c r="C45" s="26" t="s">
        <v>1280</v>
      </c>
      <c r="D45" s="26" t="s">
        <v>77</v>
      </c>
      <c r="E45" s="2" t="s">
        <v>1281</v>
      </c>
      <c r="F45" s="2"/>
      <c r="G45" s="2"/>
      <c r="H45" s="2"/>
      <c r="I45" s="2"/>
      <c r="J45" s="2"/>
      <c r="K45" s="2"/>
      <c r="L45" s="2"/>
      <c r="M45" s="2"/>
      <c r="N45" s="2"/>
      <c r="O45" s="2"/>
      <c r="P45" s="2"/>
      <c r="Q45" s="2"/>
      <c r="R45" s="2"/>
      <c r="S45" s="2"/>
      <c r="T45" s="2"/>
      <c r="U45" s="2"/>
      <c r="V45" s="2"/>
      <c r="W45" s="2"/>
      <c r="X45" s="2"/>
      <c r="Y45" s="2"/>
      <c r="Z45" s="2"/>
      <c r="AA45" s="2"/>
    </row>
    <row r="46" spans="1:27" ht="93">
      <c r="A46" s="25">
        <f t="shared" si="0"/>
        <v>46</v>
      </c>
      <c r="B46" s="26" t="s">
        <v>407</v>
      </c>
      <c r="C46" s="26" t="s">
        <v>1282</v>
      </c>
      <c r="D46" s="26" t="s">
        <v>123</v>
      </c>
      <c r="E46" s="2" t="s">
        <v>1283</v>
      </c>
      <c r="F46" s="2"/>
      <c r="G46" s="2"/>
      <c r="H46" s="2"/>
      <c r="I46" s="2"/>
      <c r="J46" s="2"/>
      <c r="K46" s="2"/>
      <c r="L46" s="2"/>
      <c r="M46" s="2"/>
      <c r="N46" s="2"/>
      <c r="O46" s="2"/>
      <c r="P46" s="2"/>
      <c r="Q46" s="2"/>
      <c r="R46" s="2"/>
      <c r="S46" s="2"/>
      <c r="T46" s="2"/>
      <c r="U46" s="2"/>
      <c r="V46" s="2"/>
      <c r="W46" s="2"/>
      <c r="X46" s="2"/>
      <c r="Y46" s="2"/>
      <c r="Z46" s="2"/>
      <c r="AA46" s="2"/>
    </row>
    <row r="47" spans="1:27" ht="74.400000000000006">
      <c r="A47" s="25">
        <f t="shared" si="0"/>
        <v>47</v>
      </c>
      <c r="B47" s="26" t="s">
        <v>407</v>
      </c>
      <c r="C47" s="26" t="s">
        <v>1284</v>
      </c>
      <c r="D47" s="26" t="s">
        <v>125</v>
      </c>
      <c r="E47" s="2" t="s">
        <v>1285</v>
      </c>
      <c r="F47" s="2"/>
      <c r="G47" s="2"/>
      <c r="H47" s="2"/>
      <c r="I47" s="2"/>
      <c r="J47" s="2"/>
      <c r="K47" s="2"/>
      <c r="L47" s="2"/>
      <c r="M47" s="2"/>
      <c r="N47" s="2"/>
      <c r="O47" s="2"/>
      <c r="P47" s="2"/>
      <c r="Q47" s="2"/>
      <c r="R47" s="2"/>
      <c r="S47" s="2"/>
      <c r="T47" s="2"/>
      <c r="U47" s="2"/>
      <c r="V47" s="2"/>
      <c r="W47" s="2"/>
      <c r="X47" s="2"/>
      <c r="Y47" s="2"/>
      <c r="Z47" s="2"/>
      <c r="AA47" s="2"/>
    </row>
    <row r="48" spans="1:27" ht="74.400000000000006">
      <c r="A48" s="25">
        <f t="shared" si="0"/>
        <v>48</v>
      </c>
      <c r="B48" s="26" t="s">
        <v>407</v>
      </c>
      <c r="C48" s="26" t="s">
        <v>1286</v>
      </c>
      <c r="D48" s="26" t="s">
        <v>125</v>
      </c>
      <c r="E48" s="2" t="s">
        <v>1287</v>
      </c>
      <c r="F48" s="2"/>
      <c r="G48" s="2"/>
      <c r="H48" s="2"/>
      <c r="I48" s="2"/>
      <c r="J48" s="2"/>
      <c r="K48" s="2"/>
      <c r="L48" s="2"/>
      <c r="M48" s="2"/>
      <c r="N48" s="2"/>
      <c r="O48" s="2"/>
      <c r="P48" s="2"/>
      <c r="Q48" s="2"/>
      <c r="R48" s="2"/>
      <c r="S48" s="2"/>
      <c r="T48" s="2"/>
      <c r="U48" s="2"/>
      <c r="V48" s="2"/>
      <c r="W48" s="2"/>
      <c r="X48" s="2"/>
      <c r="Y48" s="2"/>
      <c r="Z48" s="2"/>
      <c r="AA48" s="2"/>
    </row>
    <row r="49" spans="1:27" ht="55.8">
      <c r="A49" s="25">
        <f t="shared" si="0"/>
        <v>49</v>
      </c>
      <c r="B49" s="26" t="s">
        <v>407</v>
      </c>
      <c r="C49" s="26" t="s">
        <v>1288</v>
      </c>
      <c r="D49" s="26" t="s">
        <v>125</v>
      </c>
      <c r="E49" s="2" t="s">
        <v>1289</v>
      </c>
      <c r="F49" s="2"/>
      <c r="G49" s="2"/>
      <c r="H49" s="2"/>
      <c r="I49" s="2"/>
      <c r="J49" s="2"/>
      <c r="K49" s="2"/>
      <c r="L49" s="2"/>
      <c r="M49" s="2"/>
      <c r="N49" s="2"/>
      <c r="O49" s="2"/>
      <c r="P49" s="2"/>
      <c r="Q49" s="2"/>
      <c r="R49" s="2"/>
      <c r="S49" s="2"/>
      <c r="T49" s="2"/>
      <c r="U49" s="2"/>
      <c r="V49" s="2"/>
      <c r="W49" s="2"/>
      <c r="X49" s="2"/>
      <c r="Y49" s="2"/>
      <c r="Z49" s="2"/>
      <c r="AA49" s="2"/>
    </row>
    <row r="50" spans="1:27" ht="74.400000000000006">
      <c r="A50" s="25">
        <f t="shared" si="0"/>
        <v>50</v>
      </c>
      <c r="B50" s="26" t="s">
        <v>407</v>
      </c>
      <c r="C50" s="26" t="s">
        <v>1290</v>
      </c>
      <c r="D50" s="26" t="s">
        <v>125</v>
      </c>
      <c r="E50" s="2" t="s">
        <v>1291</v>
      </c>
      <c r="F50" s="2"/>
      <c r="G50" s="2"/>
      <c r="H50" s="2"/>
      <c r="I50" s="2"/>
      <c r="J50" s="2"/>
      <c r="K50" s="2"/>
      <c r="L50" s="2"/>
      <c r="M50" s="2"/>
      <c r="N50" s="2"/>
      <c r="O50" s="2"/>
      <c r="P50" s="2"/>
      <c r="Q50" s="2"/>
      <c r="R50" s="2"/>
      <c r="S50" s="2"/>
      <c r="T50" s="2"/>
      <c r="U50" s="2"/>
      <c r="V50" s="2"/>
      <c r="W50" s="2"/>
      <c r="X50" s="2"/>
      <c r="Y50" s="2"/>
      <c r="Z50" s="2"/>
      <c r="AA50" s="2"/>
    </row>
    <row r="51" spans="1:27" ht="74.400000000000006">
      <c r="A51" s="25">
        <f t="shared" si="0"/>
        <v>51</v>
      </c>
      <c r="B51" s="26" t="s">
        <v>407</v>
      </c>
      <c r="C51" s="26" t="s">
        <v>1292</v>
      </c>
      <c r="D51" s="26" t="s">
        <v>125</v>
      </c>
      <c r="E51" s="2" t="s">
        <v>1293</v>
      </c>
      <c r="F51" s="2"/>
      <c r="G51" s="2"/>
      <c r="H51" s="2"/>
      <c r="I51" s="2"/>
      <c r="J51" s="2"/>
      <c r="K51" s="2"/>
      <c r="L51" s="2"/>
      <c r="M51" s="2"/>
      <c r="N51" s="2"/>
      <c r="O51" s="2"/>
      <c r="P51" s="2"/>
      <c r="Q51" s="2"/>
      <c r="R51" s="2"/>
      <c r="S51" s="2"/>
      <c r="T51" s="2"/>
      <c r="U51" s="2"/>
      <c r="V51" s="2"/>
      <c r="W51" s="2"/>
      <c r="X51" s="2"/>
      <c r="Y51" s="2"/>
      <c r="Z51" s="2"/>
      <c r="AA51" s="2"/>
    </row>
    <row r="52" spans="1:27" ht="186">
      <c r="A52" s="25">
        <f t="shared" si="0"/>
        <v>52</v>
      </c>
      <c r="B52" s="26" t="s">
        <v>407</v>
      </c>
      <c r="C52" s="26" t="s">
        <v>1294</v>
      </c>
      <c r="D52" s="26" t="s">
        <v>1169</v>
      </c>
      <c r="E52" s="27" t="s">
        <v>1295</v>
      </c>
      <c r="F52" s="27"/>
      <c r="G52" s="27"/>
      <c r="H52" s="27"/>
      <c r="I52" s="27"/>
      <c r="J52" s="27"/>
      <c r="K52" s="27"/>
      <c r="L52" s="27"/>
      <c r="M52" s="27"/>
      <c r="N52" s="27"/>
      <c r="O52" s="27"/>
      <c r="P52" s="27"/>
      <c r="Q52" s="27"/>
      <c r="R52" s="27"/>
      <c r="S52" s="27"/>
      <c r="T52" s="27"/>
      <c r="U52" s="27"/>
      <c r="V52" s="27"/>
      <c r="W52" s="27"/>
      <c r="X52" s="27"/>
      <c r="Y52" s="27"/>
      <c r="Z52" s="27"/>
      <c r="AA52" s="27"/>
    </row>
    <row r="53" spans="1:27" ht="130.19999999999999">
      <c r="A53" s="25">
        <f t="shared" si="0"/>
        <v>53</v>
      </c>
      <c r="B53" s="26" t="s">
        <v>407</v>
      </c>
      <c r="C53" s="26" t="s">
        <v>1296</v>
      </c>
      <c r="D53" s="26" t="s">
        <v>975</v>
      </c>
      <c r="E53" s="2" t="s">
        <v>1297</v>
      </c>
      <c r="F53" s="2"/>
      <c r="G53" s="2"/>
      <c r="H53" s="2"/>
      <c r="I53" s="2"/>
      <c r="J53" s="2"/>
      <c r="K53" s="2"/>
      <c r="L53" s="2"/>
      <c r="M53" s="2"/>
      <c r="N53" s="2"/>
      <c r="O53" s="2"/>
      <c r="P53" s="2"/>
      <c r="Q53" s="2"/>
      <c r="R53" s="2"/>
      <c r="S53" s="2"/>
      <c r="T53" s="2"/>
      <c r="U53" s="2"/>
      <c r="V53" s="2"/>
      <c r="W53" s="2"/>
      <c r="X53" s="2"/>
      <c r="Y53" s="2"/>
      <c r="Z53" s="2"/>
      <c r="AA53" s="2"/>
    </row>
    <row r="54" spans="1:27" ht="93">
      <c r="A54" s="25">
        <f t="shared" si="0"/>
        <v>54</v>
      </c>
      <c r="B54" s="26" t="s">
        <v>407</v>
      </c>
      <c r="C54" s="26" t="s">
        <v>1298</v>
      </c>
      <c r="D54" s="26" t="s">
        <v>604</v>
      </c>
      <c r="E54" s="2" t="s">
        <v>1299</v>
      </c>
      <c r="F54" s="2"/>
      <c r="G54" s="2"/>
      <c r="H54" s="2"/>
      <c r="I54" s="2"/>
      <c r="J54" s="2"/>
      <c r="K54" s="2"/>
      <c r="L54" s="2"/>
      <c r="M54" s="2"/>
      <c r="N54" s="2"/>
      <c r="O54" s="2"/>
      <c r="P54" s="2"/>
      <c r="Q54" s="2"/>
      <c r="R54" s="2"/>
      <c r="S54" s="2"/>
      <c r="T54" s="2"/>
      <c r="U54" s="2"/>
      <c r="V54" s="2"/>
      <c r="W54" s="2"/>
      <c r="X54" s="2"/>
      <c r="Y54" s="2"/>
      <c r="Z54" s="2"/>
      <c r="AA54" s="2"/>
    </row>
    <row r="55" spans="1:27" ht="111.6">
      <c r="A55" s="25">
        <f t="shared" si="0"/>
        <v>55</v>
      </c>
      <c r="B55" s="26" t="s">
        <v>407</v>
      </c>
      <c r="C55" s="26" t="s">
        <v>1300</v>
      </c>
      <c r="D55" s="26" t="s">
        <v>193</v>
      </c>
      <c r="E55" s="2" t="s">
        <v>1301</v>
      </c>
      <c r="F55" s="2"/>
      <c r="G55" s="2"/>
      <c r="H55" s="2"/>
      <c r="I55" s="2"/>
      <c r="J55" s="2"/>
      <c r="K55" s="2"/>
      <c r="L55" s="2"/>
      <c r="M55" s="2"/>
      <c r="N55" s="2"/>
      <c r="O55" s="2"/>
      <c r="P55" s="2"/>
      <c r="Q55" s="2"/>
      <c r="R55" s="2"/>
      <c r="S55" s="2"/>
      <c r="T55" s="2"/>
      <c r="U55" s="2"/>
      <c r="V55" s="2"/>
      <c r="W55" s="2"/>
      <c r="X55" s="2"/>
      <c r="Y55" s="2"/>
      <c r="Z55" s="2"/>
      <c r="AA55" s="2"/>
    </row>
    <row r="56" spans="1:27" ht="204.6">
      <c r="A56" s="25">
        <f t="shared" si="0"/>
        <v>56</v>
      </c>
      <c r="B56" s="26" t="s">
        <v>407</v>
      </c>
      <c r="C56" s="26" t="s">
        <v>1302</v>
      </c>
      <c r="D56" s="26" t="s">
        <v>233</v>
      </c>
      <c r="E56" s="2" t="s">
        <v>1303</v>
      </c>
      <c r="F56" s="2"/>
      <c r="G56" s="2"/>
      <c r="H56" s="2"/>
      <c r="I56" s="2"/>
      <c r="J56" s="2"/>
      <c r="K56" s="2"/>
      <c r="L56" s="2"/>
      <c r="M56" s="2"/>
      <c r="N56" s="2"/>
      <c r="O56" s="2"/>
      <c r="P56" s="2"/>
      <c r="Q56" s="2"/>
      <c r="R56" s="2"/>
      <c r="S56" s="2"/>
      <c r="T56" s="2"/>
      <c r="U56" s="2"/>
      <c r="V56" s="2"/>
      <c r="W56" s="2"/>
      <c r="X56" s="2"/>
      <c r="Y56" s="2"/>
      <c r="Z56" s="2"/>
      <c r="AA56" s="2"/>
    </row>
    <row r="57" spans="1:27" ht="279">
      <c r="A57" s="25">
        <f t="shared" si="0"/>
        <v>57</v>
      </c>
      <c r="B57" s="26" t="s">
        <v>407</v>
      </c>
      <c r="C57" s="26" t="s">
        <v>1304</v>
      </c>
      <c r="D57" s="26" t="s">
        <v>1202</v>
      </c>
      <c r="E57" s="2" t="s">
        <v>1305</v>
      </c>
      <c r="F57" s="2"/>
      <c r="G57" s="2"/>
      <c r="H57" s="2"/>
      <c r="I57" s="2"/>
      <c r="J57" s="2"/>
      <c r="K57" s="2"/>
      <c r="L57" s="2"/>
      <c r="M57" s="2"/>
      <c r="N57" s="2"/>
      <c r="O57" s="2"/>
      <c r="P57" s="2"/>
      <c r="Q57" s="2"/>
      <c r="R57" s="2"/>
      <c r="S57" s="2"/>
      <c r="T57" s="2"/>
      <c r="U57" s="2"/>
      <c r="V57" s="2"/>
      <c r="W57" s="2"/>
      <c r="X57" s="2"/>
      <c r="Y57" s="2"/>
      <c r="Z57" s="2"/>
      <c r="AA57" s="2"/>
    </row>
    <row r="58" spans="1:27" ht="204.6">
      <c r="A58" s="25">
        <f t="shared" si="0"/>
        <v>58</v>
      </c>
      <c r="B58" s="26" t="s">
        <v>407</v>
      </c>
      <c r="C58" s="26" t="s">
        <v>1306</v>
      </c>
      <c r="D58" s="26" t="s">
        <v>370</v>
      </c>
      <c r="E58" s="2" t="s">
        <v>1307</v>
      </c>
      <c r="F58" s="2"/>
      <c r="G58" s="2"/>
      <c r="H58" s="2"/>
      <c r="I58" s="2"/>
      <c r="J58" s="2"/>
      <c r="K58" s="2"/>
      <c r="L58" s="2"/>
      <c r="M58" s="2"/>
      <c r="N58" s="2"/>
      <c r="O58" s="2"/>
      <c r="P58" s="2"/>
      <c r="Q58" s="2"/>
      <c r="R58" s="2"/>
      <c r="S58" s="2"/>
      <c r="T58" s="2"/>
      <c r="U58" s="2"/>
      <c r="V58" s="2"/>
      <c r="W58" s="2"/>
      <c r="X58" s="2"/>
      <c r="Y58" s="2"/>
      <c r="Z58" s="2"/>
      <c r="AA58" s="2"/>
    </row>
    <row r="59" spans="1:27" ht="130.19999999999999">
      <c r="A59" s="25">
        <f t="shared" si="0"/>
        <v>59</v>
      </c>
      <c r="B59" s="26" t="s">
        <v>407</v>
      </c>
      <c r="C59" s="26" t="s">
        <v>1308</v>
      </c>
      <c r="D59" s="26" t="s">
        <v>205</v>
      </c>
      <c r="E59" s="2" t="s">
        <v>1309</v>
      </c>
      <c r="F59" s="2"/>
      <c r="G59" s="2"/>
      <c r="H59" s="2"/>
      <c r="I59" s="2"/>
      <c r="J59" s="2"/>
      <c r="K59" s="2"/>
      <c r="L59" s="2"/>
      <c r="M59" s="2"/>
      <c r="N59" s="2"/>
      <c r="O59" s="2"/>
      <c r="P59" s="2"/>
      <c r="Q59" s="2"/>
      <c r="R59" s="2"/>
      <c r="S59" s="2"/>
      <c r="T59" s="2"/>
      <c r="U59" s="2"/>
      <c r="V59" s="2"/>
      <c r="W59" s="2"/>
      <c r="X59" s="2"/>
      <c r="Y59" s="2"/>
      <c r="Z59" s="2"/>
      <c r="AA59" s="2"/>
    </row>
    <row r="60" spans="1:27" ht="93">
      <c r="A60" s="25">
        <f t="shared" si="0"/>
        <v>60</v>
      </c>
      <c r="B60" s="26" t="s">
        <v>407</v>
      </c>
      <c r="C60" s="26" t="s">
        <v>1310</v>
      </c>
      <c r="D60" s="26" t="s">
        <v>103</v>
      </c>
      <c r="E60" s="2" t="s">
        <v>1311</v>
      </c>
      <c r="F60" s="2"/>
      <c r="G60" s="2"/>
      <c r="H60" s="2"/>
      <c r="I60" s="2"/>
      <c r="J60" s="2"/>
      <c r="K60" s="2"/>
      <c r="L60" s="2"/>
      <c r="M60" s="2"/>
      <c r="N60" s="2"/>
      <c r="O60" s="2"/>
      <c r="P60" s="2"/>
      <c r="Q60" s="2"/>
      <c r="R60" s="2"/>
      <c r="S60" s="2"/>
      <c r="T60" s="2"/>
      <c r="U60" s="2"/>
      <c r="V60" s="2"/>
      <c r="W60" s="2"/>
      <c r="X60" s="2"/>
      <c r="Y60" s="2"/>
      <c r="Z60" s="2"/>
      <c r="AA60" s="2"/>
    </row>
    <row r="61" spans="1:27" ht="74.400000000000006">
      <c r="A61" s="25">
        <f t="shared" si="0"/>
        <v>61</v>
      </c>
      <c r="B61" s="26" t="s">
        <v>407</v>
      </c>
      <c r="C61" s="26" t="s">
        <v>1312</v>
      </c>
      <c r="D61" s="26" t="s">
        <v>339</v>
      </c>
      <c r="E61" s="2" t="s">
        <v>1313</v>
      </c>
      <c r="F61" s="2"/>
      <c r="G61" s="2"/>
      <c r="H61" s="2"/>
      <c r="I61" s="2"/>
      <c r="J61" s="2"/>
      <c r="K61" s="2"/>
      <c r="L61" s="2"/>
      <c r="M61" s="2"/>
      <c r="N61" s="2"/>
      <c r="O61" s="2"/>
      <c r="P61" s="2"/>
      <c r="Q61" s="2"/>
      <c r="R61" s="2"/>
      <c r="S61" s="2"/>
      <c r="T61" s="2"/>
      <c r="U61" s="2"/>
      <c r="V61" s="2"/>
      <c r="W61" s="2"/>
      <c r="X61" s="2"/>
      <c r="Y61" s="2"/>
      <c r="Z61" s="2"/>
      <c r="AA61" s="2"/>
    </row>
    <row r="62" spans="1:27" ht="93">
      <c r="A62" s="25">
        <f t="shared" si="0"/>
        <v>62</v>
      </c>
      <c r="B62" s="26" t="s">
        <v>407</v>
      </c>
      <c r="C62" s="26" t="s">
        <v>1314</v>
      </c>
      <c r="D62" s="26" t="s">
        <v>339</v>
      </c>
      <c r="E62" s="2" t="s">
        <v>1315</v>
      </c>
      <c r="F62" s="2"/>
      <c r="G62" s="2"/>
      <c r="H62" s="2"/>
      <c r="I62" s="2"/>
      <c r="J62" s="2"/>
      <c r="K62" s="2"/>
      <c r="L62" s="2"/>
      <c r="M62" s="2"/>
      <c r="N62" s="2"/>
      <c r="O62" s="2"/>
      <c r="P62" s="2"/>
      <c r="Q62" s="2"/>
      <c r="R62" s="2"/>
      <c r="S62" s="2"/>
      <c r="T62" s="2"/>
      <c r="U62" s="2"/>
      <c r="V62" s="2"/>
      <c r="W62" s="2"/>
      <c r="X62" s="2"/>
      <c r="Y62" s="2"/>
      <c r="Z62" s="2"/>
      <c r="AA62" s="2"/>
    </row>
    <row r="63" spans="1:27" ht="372">
      <c r="A63" s="25">
        <f t="shared" si="0"/>
        <v>63</v>
      </c>
      <c r="B63" s="26" t="s">
        <v>407</v>
      </c>
      <c r="C63" s="26" t="s">
        <v>1316</v>
      </c>
      <c r="D63" s="26" t="s">
        <v>257</v>
      </c>
      <c r="E63" s="2" t="s">
        <v>1317</v>
      </c>
      <c r="F63" s="2"/>
      <c r="G63" s="2"/>
      <c r="H63" s="2"/>
      <c r="I63" s="2"/>
      <c r="J63" s="2"/>
      <c r="K63" s="2"/>
      <c r="L63" s="2"/>
      <c r="M63" s="2"/>
      <c r="N63" s="2"/>
      <c r="O63" s="2"/>
      <c r="P63" s="2"/>
      <c r="Q63" s="2"/>
      <c r="R63" s="2"/>
      <c r="S63" s="2"/>
      <c r="T63" s="2"/>
      <c r="U63" s="2"/>
      <c r="V63" s="2"/>
      <c r="W63" s="2"/>
      <c r="X63" s="2"/>
      <c r="Y63" s="2"/>
      <c r="Z63" s="2"/>
      <c r="AA63" s="2"/>
    </row>
    <row r="64" spans="1:27" ht="334.8">
      <c r="A64" s="25">
        <f t="shared" si="0"/>
        <v>64</v>
      </c>
      <c r="B64" s="26" t="s">
        <v>407</v>
      </c>
      <c r="C64" s="26" t="s">
        <v>1318</v>
      </c>
      <c r="D64" s="26" t="s">
        <v>292</v>
      </c>
      <c r="E64" s="2" t="s">
        <v>1319</v>
      </c>
      <c r="F64" s="2"/>
      <c r="G64" s="2"/>
      <c r="H64" s="2"/>
      <c r="I64" s="2"/>
      <c r="J64" s="2"/>
      <c r="K64" s="2"/>
      <c r="L64" s="2"/>
      <c r="M64" s="2"/>
      <c r="N64" s="2"/>
      <c r="O64" s="2"/>
      <c r="P64" s="2"/>
      <c r="Q64" s="2"/>
      <c r="R64" s="2"/>
      <c r="S64" s="2"/>
      <c r="T64" s="2"/>
      <c r="U64" s="2"/>
      <c r="V64" s="2"/>
      <c r="W64" s="2"/>
      <c r="X64" s="2"/>
      <c r="Y64" s="2"/>
      <c r="Z64" s="2"/>
      <c r="AA64" s="2"/>
    </row>
    <row r="65" spans="1:27" ht="130.19999999999999">
      <c r="A65" s="25">
        <f t="shared" si="0"/>
        <v>65</v>
      </c>
      <c r="B65" s="26" t="s">
        <v>407</v>
      </c>
      <c r="C65" s="26" t="s">
        <v>1320</v>
      </c>
      <c r="D65" s="26" t="s">
        <v>292</v>
      </c>
      <c r="E65" s="2" t="s">
        <v>1321</v>
      </c>
      <c r="F65" s="2"/>
      <c r="G65" s="2"/>
      <c r="H65" s="2"/>
      <c r="I65" s="2"/>
      <c r="J65" s="2"/>
      <c r="K65" s="2"/>
      <c r="L65" s="2"/>
      <c r="M65" s="2"/>
      <c r="N65" s="2"/>
      <c r="O65" s="2"/>
      <c r="P65" s="2"/>
      <c r="Q65" s="2"/>
      <c r="R65" s="2"/>
      <c r="S65" s="2"/>
      <c r="T65" s="2"/>
      <c r="U65" s="2"/>
      <c r="V65" s="2"/>
      <c r="W65" s="2"/>
      <c r="X65" s="2"/>
      <c r="Y65" s="2"/>
      <c r="Z65" s="2"/>
      <c r="AA65" s="2"/>
    </row>
    <row r="66" spans="1:27" ht="186">
      <c r="A66" s="25">
        <f t="shared" si="0"/>
        <v>66</v>
      </c>
      <c r="B66" s="26" t="s">
        <v>407</v>
      </c>
      <c r="C66" s="26" t="s">
        <v>1322</v>
      </c>
      <c r="D66" s="26" t="s">
        <v>91</v>
      </c>
      <c r="E66" s="2" t="s">
        <v>1323</v>
      </c>
      <c r="F66" s="2"/>
      <c r="G66" s="2"/>
      <c r="H66" s="2"/>
      <c r="I66" s="2"/>
      <c r="J66" s="2"/>
      <c r="K66" s="2"/>
      <c r="L66" s="2"/>
      <c r="M66" s="2"/>
      <c r="N66" s="2"/>
      <c r="O66" s="2"/>
      <c r="P66" s="2"/>
      <c r="Q66" s="2"/>
      <c r="R66" s="2"/>
      <c r="S66" s="2"/>
      <c r="T66" s="2"/>
      <c r="U66" s="2"/>
      <c r="V66" s="2"/>
      <c r="W66" s="2"/>
      <c r="X66" s="2"/>
      <c r="Y66" s="2"/>
      <c r="Z66" s="2"/>
      <c r="AA66" s="2"/>
    </row>
    <row r="67" spans="1:27" ht="186">
      <c r="A67" s="25">
        <f t="shared" si="0"/>
        <v>67</v>
      </c>
      <c r="B67" s="26" t="s">
        <v>407</v>
      </c>
      <c r="C67" s="26" t="s">
        <v>1324</v>
      </c>
      <c r="D67" s="26" t="s">
        <v>91</v>
      </c>
      <c r="E67" s="2" t="s">
        <v>1325</v>
      </c>
      <c r="F67" s="2"/>
      <c r="G67" s="2"/>
      <c r="H67" s="2"/>
      <c r="I67" s="2"/>
      <c r="J67" s="2"/>
      <c r="K67" s="2"/>
      <c r="L67" s="2"/>
      <c r="M67" s="2"/>
      <c r="N67" s="2"/>
      <c r="O67" s="2"/>
      <c r="P67" s="2"/>
      <c r="Q67" s="2"/>
      <c r="R67" s="2"/>
      <c r="S67" s="2"/>
      <c r="T67" s="2"/>
      <c r="U67" s="2"/>
      <c r="V67" s="2"/>
      <c r="W67" s="2"/>
      <c r="X67" s="2"/>
      <c r="Y67" s="2"/>
      <c r="Z67" s="2"/>
      <c r="AA67" s="2"/>
    </row>
    <row r="68" spans="1:27" ht="74.400000000000006">
      <c r="A68" s="25">
        <f t="shared" si="0"/>
        <v>68</v>
      </c>
      <c r="B68" s="26" t="s">
        <v>407</v>
      </c>
      <c r="C68" s="26" t="s">
        <v>1326</v>
      </c>
      <c r="D68" s="26" t="s">
        <v>91</v>
      </c>
      <c r="E68" s="2" t="s">
        <v>1327</v>
      </c>
      <c r="F68" s="2"/>
      <c r="G68" s="2"/>
      <c r="H68" s="2"/>
      <c r="I68" s="2"/>
      <c r="J68" s="2"/>
      <c r="K68" s="2"/>
      <c r="L68" s="2"/>
      <c r="M68" s="2"/>
      <c r="N68" s="2"/>
      <c r="O68" s="2"/>
      <c r="P68" s="2"/>
      <c r="Q68" s="2"/>
      <c r="R68" s="2"/>
      <c r="S68" s="2"/>
      <c r="T68" s="2"/>
      <c r="U68" s="2"/>
      <c r="V68" s="2"/>
      <c r="W68" s="2"/>
      <c r="X68" s="2"/>
      <c r="Y68" s="2"/>
      <c r="Z68" s="2"/>
      <c r="AA68" s="2"/>
    </row>
    <row r="69" spans="1:27" ht="93">
      <c r="A69" s="25">
        <f t="shared" si="0"/>
        <v>69</v>
      </c>
      <c r="B69" s="26" t="s">
        <v>407</v>
      </c>
      <c r="C69" s="26" t="s">
        <v>1328</v>
      </c>
      <c r="D69" s="26" t="s">
        <v>91</v>
      </c>
      <c r="E69" s="2" t="s">
        <v>1329</v>
      </c>
      <c r="F69" s="2"/>
      <c r="G69" s="2"/>
      <c r="H69" s="2"/>
      <c r="I69" s="2"/>
      <c r="J69" s="2"/>
      <c r="K69" s="2"/>
      <c r="L69" s="2"/>
      <c r="M69" s="2"/>
      <c r="N69" s="2"/>
      <c r="O69" s="2"/>
      <c r="P69" s="2"/>
      <c r="Q69" s="2"/>
      <c r="R69" s="2"/>
      <c r="S69" s="2"/>
      <c r="T69" s="2"/>
      <c r="U69" s="2"/>
      <c r="V69" s="2"/>
      <c r="W69" s="2"/>
      <c r="X69" s="2"/>
      <c r="Y69" s="2"/>
      <c r="Z69" s="2"/>
      <c r="AA69" s="2"/>
    </row>
    <row r="70" spans="1:27" ht="93">
      <c r="A70" s="25">
        <f t="shared" si="0"/>
        <v>70</v>
      </c>
      <c r="B70" s="26" t="s">
        <v>407</v>
      </c>
      <c r="C70" s="26" t="s">
        <v>1330</v>
      </c>
      <c r="D70" s="26" t="s">
        <v>91</v>
      </c>
      <c r="E70" s="2" t="s">
        <v>1331</v>
      </c>
      <c r="F70" s="2"/>
      <c r="G70" s="2"/>
      <c r="H70" s="2"/>
      <c r="I70" s="2"/>
      <c r="J70" s="2"/>
      <c r="K70" s="2"/>
      <c r="L70" s="2"/>
      <c r="M70" s="2"/>
      <c r="N70" s="2"/>
      <c r="O70" s="2"/>
      <c r="P70" s="2"/>
      <c r="Q70" s="2"/>
      <c r="R70" s="2"/>
      <c r="S70" s="2"/>
      <c r="T70" s="2"/>
      <c r="U70" s="2"/>
      <c r="V70" s="2"/>
      <c r="W70" s="2"/>
      <c r="X70" s="2"/>
      <c r="Y70" s="2"/>
      <c r="Z70" s="2"/>
      <c r="AA70" s="2"/>
    </row>
    <row r="71" spans="1:27" ht="130.19999999999999">
      <c r="A71" s="25">
        <f t="shared" si="0"/>
        <v>71</v>
      </c>
      <c r="B71" s="26" t="s">
        <v>407</v>
      </c>
      <c r="C71" s="26" t="s">
        <v>1332</v>
      </c>
      <c r="D71" s="26" t="s">
        <v>91</v>
      </c>
      <c r="E71" s="2" t="s">
        <v>1333</v>
      </c>
      <c r="F71" s="2"/>
      <c r="G71" s="2"/>
      <c r="H71" s="2"/>
      <c r="I71" s="2"/>
      <c r="J71" s="2"/>
      <c r="K71" s="2"/>
      <c r="L71" s="2"/>
      <c r="M71" s="2"/>
      <c r="N71" s="2"/>
      <c r="O71" s="2"/>
      <c r="P71" s="2"/>
      <c r="Q71" s="2"/>
      <c r="R71" s="2"/>
      <c r="S71" s="2"/>
      <c r="T71" s="2"/>
      <c r="U71" s="2"/>
      <c r="V71" s="2"/>
      <c r="W71" s="2"/>
      <c r="X71" s="2"/>
      <c r="Y71" s="2"/>
      <c r="Z71" s="2"/>
      <c r="AA71" s="2"/>
    </row>
    <row r="72" spans="1:27" ht="130.19999999999999">
      <c r="A72" s="25">
        <f t="shared" si="0"/>
        <v>72</v>
      </c>
      <c r="B72" s="26" t="s">
        <v>407</v>
      </c>
      <c r="C72" s="26" t="s">
        <v>1334</v>
      </c>
      <c r="D72" s="26" t="s">
        <v>91</v>
      </c>
      <c r="E72" s="2" t="s">
        <v>1335</v>
      </c>
      <c r="F72" s="2"/>
      <c r="G72" s="2"/>
      <c r="H72" s="2"/>
      <c r="I72" s="2"/>
      <c r="J72" s="2"/>
      <c r="K72" s="2"/>
      <c r="L72" s="2"/>
      <c r="M72" s="2"/>
      <c r="N72" s="2"/>
      <c r="O72" s="2"/>
      <c r="P72" s="2"/>
      <c r="Q72" s="2"/>
      <c r="R72" s="2"/>
      <c r="S72" s="2"/>
      <c r="T72" s="2"/>
      <c r="U72" s="2"/>
      <c r="V72" s="2"/>
      <c r="W72" s="2"/>
      <c r="X72" s="2"/>
      <c r="Y72" s="2"/>
      <c r="Z72" s="2"/>
      <c r="AA72" s="2"/>
    </row>
    <row r="73" spans="1:27" ht="130.19999999999999">
      <c r="A73" s="25">
        <f t="shared" si="0"/>
        <v>73</v>
      </c>
      <c r="B73" s="26" t="s">
        <v>485</v>
      </c>
      <c r="C73" s="26" t="s">
        <v>1336</v>
      </c>
      <c r="D73" s="26" t="s">
        <v>31</v>
      </c>
      <c r="E73" s="2" t="s">
        <v>1337</v>
      </c>
      <c r="F73" s="2"/>
      <c r="G73" s="2"/>
      <c r="H73" s="2"/>
      <c r="I73" s="2"/>
      <c r="J73" s="2"/>
      <c r="K73" s="2"/>
      <c r="L73" s="2"/>
      <c r="M73" s="2"/>
      <c r="N73" s="2"/>
      <c r="O73" s="2"/>
      <c r="P73" s="2"/>
      <c r="Q73" s="2"/>
      <c r="R73" s="2"/>
      <c r="S73" s="2"/>
      <c r="T73" s="2"/>
      <c r="U73" s="2"/>
      <c r="V73" s="2"/>
      <c r="W73" s="2"/>
      <c r="X73" s="2"/>
      <c r="Y73" s="2"/>
      <c r="Z73" s="2"/>
      <c r="AA73" s="2"/>
    </row>
    <row r="74" spans="1:27" ht="167.4">
      <c r="A74" s="25">
        <f t="shared" si="0"/>
        <v>74</v>
      </c>
      <c r="B74" s="26" t="s">
        <v>485</v>
      </c>
      <c r="C74" s="26" t="s">
        <v>1338</v>
      </c>
      <c r="D74" s="26" t="s">
        <v>99</v>
      </c>
      <c r="E74" s="2" t="s">
        <v>1339</v>
      </c>
      <c r="F74" s="2"/>
      <c r="G74" s="2"/>
      <c r="H74" s="2"/>
      <c r="I74" s="2"/>
      <c r="J74" s="2"/>
      <c r="K74" s="2"/>
      <c r="L74" s="2"/>
      <c r="M74" s="2"/>
      <c r="N74" s="2"/>
      <c r="O74" s="2"/>
      <c r="P74" s="2"/>
      <c r="Q74" s="2"/>
      <c r="R74" s="2"/>
      <c r="S74" s="2"/>
      <c r="T74" s="2"/>
      <c r="U74" s="2"/>
      <c r="V74" s="2"/>
      <c r="W74" s="2"/>
      <c r="X74" s="2"/>
      <c r="Y74" s="2"/>
      <c r="Z74" s="2"/>
      <c r="AA74" s="2"/>
    </row>
    <row r="75" spans="1:27" ht="74.400000000000006">
      <c r="A75" s="25">
        <f t="shared" si="0"/>
        <v>75</v>
      </c>
      <c r="B75" s="26" t="s">
        <v>485</v>
      </c>
      <c r="C75" s="26" t="s">
        <v>1340</v>
      </c>
      <c r="D75" s="26" t="s">
        <v>557</v>
      </c>
      <c r="E75" s="2" t="s">
        <v>1341</v>
      </c>
      <c r="F75" s="2"/>
      <c r="G75" s="2"/>
      <c r="H75" s="2"/>
      <c r="I75" s="2"/>
      <c r="J75" s="2"/>
      <c r="K75" s="2"/>
      <c r="L75" s="2"/>
      <c r="M75" s="2"/>
      <c r="N75" s="2"/>
      <c r="O75" s="2"/>
      <c r="P75" s="2"/>
      <c r="Q75" s="2"/>
      <c r="R75" s="2"/>
      <c r="S75" s="2"/>
      <c r="T75" s="2"/>
      <c r="U75" s="2"/>
      <c r="V75" s="2"/>
      <c r="W75" s="2"/>
      <c r="X75" s="2"/>
      <c r="Y75" s="2"/>
      <c r="Z75" s="2"/>
      <c r="AA75" s="2"/>
    </row>
    <row r="76" spans="1:27" ht="74.400000000000006">
      <c r="A76" s="25">
        <f t="shared" si="0"/>
        <v>76</v>
      </c>
      <c r="B76" s="26" t="s">
        <v>485</v>
      </c>
      <c r="C76" s="26" t="s">
        <v>1342</v>
      </c>
      <c r="D76" s="26" t="s">
        <v>125</v>
      </c>
      <c r="E76" s="2" t="s">
        <v>1343</v>
      </c>
      <c r="F76" s="2"/>
      <c r="G76" s="2"/>
      <c r="H76" s="2"/>
      <c r="I76" s="2"/>
      <c r="J76" s="2"/>
      <c r="K76" s="2"/>
      <c r="L76" s="2"/>
      <c r="M76" s="2"/>
      <c r="N76" s="2"/>
      <c r="O76" s="2"/>
      <c r="P76" s="2"/>
      <c r="Q76" s="2"/>
      <c r="R76" s="2"/>
      <c r="S76" s="2"/>
      <c r="T76" s="2"/>
      <c r="U76" s="2"/>
      <c r="V76" s="2"/>
      <c r="W76" s="2"/>
      <c r="X76" s="2"/>
      <c r="Y76" s="2"/>
      <c r="Z76" s="2"/>
      <c r="AA76" s="2"/>
    </row>
    <row r="77" spans="1:27" ht="186">
      <c r="A77" s="25">
        <f t="shared" si="0"/>
        <v>77</v>
      </c>
      <c r="B77" s="26" t="s">
        <v>485</v>
      </c>
      <c r="C77" s="26" t="s">
        <v>1344</v>
      </c>
      <c r="D77" s="26" t="s">
        <v>235</v>
      </c>
      <c r="E77" s="2" t="s">
        <v>1345</v>
      </c>
      <c r="F77" s="2"/>
      <c r="G77" s="2"/>
      <c r="H77" s="2"/>
      <c r="I77" s="2"/>
      <c r="J77" s="2"/>
      <c r="K77" s="2"/>
      <c r="L77" s="2"/>
      <c r="M77" s="2"/>
      <c r="N77" s="2"/>
      <c r="O77" s="2"/>
      <c r="P77" s="2"/>
      <c r="Q77" s="2"/>
      <c r="R77" s="2"/>
      <c r="S77" s="2"/>
      <c r="T77" s="2"/>
      <c r="U77" s="2"/>
      <c r="V77" s="2"/>
      <c r="W77" s="2"/>
      <c r="X77" s="2"/>
      <c r="Y77" s="2"/>
      <c r="Z77" s="2"/>
      <c r="AA77" s="2"/>
    </row>
    <row r="78" spans="1:27" ht="167.4">
      <c r="A78" s="25">
        <f t="shared" si="0"/>
        <v>78</v>
      </c>
      <c r="B78" s="26" t="s">
        <v>494</v>
      </c>
      <c r="C78" s="26" t="s">
        <v>1346</v>
      </c>
      <c r="D78" s="26" t="s">
        <v>71</v>
      </c>
      <c r="E78" s="2" t="s">
        <v>1347</v>
      </c>
      <c r="F78" s="2"/>
      <c r="G78" s="2"/>
      <c r="H78" s="2"/>
      <c r="I78" s="2"/>
      <c r="J78" s="2"/>
      <c r="K78" s="2"/>
      <c r="L78" s="2"/>
      <c r="M78" s="2"/>
      <c r="N78" s="2"/>
      <c r="O78" s="2"/>
      <c r="P78" s="2"/>
      <c r="Q78" s="2"/>
      <c r="R78" s="2"/>
      <c r="S78" s="2"/>
      <c r="T78" s="2"/>
      <c r="U78" s="2"/>
      <c r="V78" s="2"/>
      <c r="W78" s="2"/>
      <c r="X78" s="2"/>
      <c r="Y78" s="2"/>
      <c r="Z78" s="2"/>
      <c r="AA78" s="2"/>
    </row>
    <row r="79" spans="1:27" ht="186">
      <c r="A79" s="25">
        <f t="shared" si="0"/>
        <v>79</v>
      </c>
      <c r="B79" s="26" t="s">
        <v>494</v>
      </c>
      <c r="C79" s="26" t="s">
        <v>1348</v>
      </c>
      <c r="D79" s="26" t="s">
        <v>155</v>
      </c>
      <c r="E79" s="2" t="s">
        <v>1349</v>
      </c>
      <c r="F79" s="2"/>
      <c r="G79" s="2"/>
      <c r="H79" s="2"/>
      <c r="I79" s="2"/>
      <c r="J79" s="2"/>
      <c r="K79" s="2"/>
      <c r="L79" s="2"/>
      <c r="M79" s="2"/>
      <c r="N79" s="2"/>
      <c r="O79" s="2"/>
      <c r="P79" s="2"/>
      <c r="Q79" s="2"/>
      <c r="R79" s="2"/>
      <c r="S79" s="2"/>
      <c r="T79" s="2"/>
      <c r="U79" s="2"/>
      <c r="V79" s="2"/>
      <c r="W79" s="2"/>
      <c r="X79" s="2"/>
      <c r="Y79" s="2"/>
      <c r="Z79" s="2"/>
      <c r="AA79" s="2"/>
    </row>
    <row r="80" spans="1:27" ht="148.80000000000001">
      <c r="A80" s="25">
        <f t="shared" si="0"/>
        <v>80</v>
      </c>
      <c r="B80" s="26" t="s">
        <v>494</v>
      </c>
      <c r="C80" s="26" t="s">
        <v>1350</v>
      </c>
      <c r="D80" s="26" t="s">
        <v>645</v>
      </c>
      <c r="E80" s="2" t="s">
        <v>1351</v>
      </c>
      <c r="F80" s="2"/>
      <c r="G80" s="2"/>
      <c r="H80" s="2"/>
      <c r="I80" s="2"/>
      <c r="J80" s="2"/>
      <c r="K80" s="2"/>
      <c r="L80" s="2"/>
      <c r="M80" s="2"/>
      <c r="N80" s="2"/>
      <c r="O80" s="2"/>
      <c r="P80" s="2"/>
      <c r="Q80" s="2"/>
      <c r="R80" s="2"/>
      <c r="S80" s="2"/>
      <c r="T80" s="2"/>
      <c r="U80" s="2"/>
      <c r="V80" s="2"/>
      <c r="W80" s="2"/>
      <c r="X80" s="2"/>
      <c r="Y80" s="2"/>
      <c r="Z80" s="2"/>
      <c r="AA80" s="2"/>
    </row>
    <row r="81" spans="1:27" ht="148.80000000000001">
      <c r="A81" s="25">
        <f t="shared" si="0"/>
        <v>81</v>
      </c>
      <c r="B81" s="26" t="s">
        <v>494</v>
      </c>
      <c r="C81" s="26" t="s">
        <v>1352</v>
      </c>
      <c r="D81" s="26" t="s">
        <v>265</v>
      </c>
      <c r="E81" s="2" t="s">
        <v>1353</v>
      </c>
      <c r="F81" s="2"/>
      <c r="G81" s="2"/>
      <c r="H81" s="2"/>
      <c r="I81" s="2"/>
      <c r="J81" s="2"/>
      <c r="K81" s="2"/>
      <c r="L81" s="2"/>
      <c r="M81" s="2"/>
      <c r="N81" s="2"/>
      <c r="O81" s="2"/>
      <c r="P81" s="2"/>
      <c r="Q81" s="2"/>
      <c r="R81" s="2"/>
      <c r="S81" s="2"/>
      <c r="T81" s="2"/>
      <c r="U81" s="2"/>
      <c r="V81" s="2"/>
      <c r="W81" s="2"/>
      <c r="X81" s="2"/>
      <c r="Y81" s="2"/>
      <c r="Z81" s="2"/>
      <c r="AA81" s="2"/>
    </row>
    <row r="82" spans="1:27" ht="130.19999999999999">
      <c r="A82" s="25">
        <f t="shared" si="0"/>
        <v>82</v>
      </c>
      <c r="B82" s="26" t="s">
        <v>494</v>
      </c>
      <c r="C82" s="26" t="s">
        <v>1354</v>
      </c>
      <c r="D82" s="26" t="s">
        <v>47</v>
      </c>
      <c r="E82" s="2" t="s">
        <v>1355</v>
      </c>
      <c r="F82" s="2"/>
      <c r="G82" s="2"/>
      <c r="H82" s="2"/>
      <c r="I82" s="2"/>
      <c r="J82" s="2"/>
      <c r="K82" s="2"/>
      <c r="L82" s="2"/>
      <c r="M82" s="2"/>
      <c r="N82" s="2"/>
      <c r="O82" s="2"/>
      <c r="P82" s="2"/>
      <c r="Q82" s="2"/>
      <c r="R82" s="2"/>
      <c r="S82" s="2"/>
      <c r="T82" s="2"/>
      <c r="U82" s="2"/>
      <c r="V82" s="2"/>
      <c r="W82" s="2"/>
      <c r="X82" s="2"/>
      <c r="Y82" s="2"/>
      <c r="Z82" s="2"/>
      <c r="AA82" s="2"/>
    </row>
    <row r="83" spans="1:27" ht="111.6">
      <c r="A83" s="25">
        <f t="shared" si="0"/>
        <v>83</v>
      </c>
      <c r="B83" s="26" t="s">
        <v>494</v>
      </c>
      <c r="C83" s="26" t="s">
        <v>1356</v>
      </c>
      <c r="D83" s="26" t="s">
        <v>339</v>
      </c>
      <c r="E83" s="27" t="s">
        <v>1357</v>
      </c>
      <c r="F83" s="27"/>
      <c r="G83" s="27"/>
      <c r="H83" s="27"/>
      <c r="I83" s="27"/>
      <c r="J83" s="27"/>
      <c r="K83" s="27"/>
      <c r="L83" s="27"/>
      <c r="M83" s="27"/>
      <c r="N83" s="27"/>
      <c r="O83" s="27"/>
      <c r="P83" s="27"/>
      <c r="Q83" s="27"/>
      <c r="R83" s="27"/>
      <c r="S83" s="27"/>
      <c r="T83" s="27"/>
      <c r="U83" s="27"/>
      <c r="V83" s="27"/>
      <c r="W83" s="27"/>
      <c r="X83" s="27"/>
      <c r="Y83" s="27"/>
      <c r="Z83" s="27"/>
      <c r="AA83" s="27"/>
    </row>
    <row r="84" spans="1:27" ht="74.400000000000006">
      <c r="A84" s="25">
        <f t="shared" si="0"/>
        <v>84</v>
      </c>
      <c r="B84" s="26" t="s">
        <v>494</v>
      </c>
      <c r="C84" s="26" t="s">
        <v>1358</v>
      </c>
      <c r="D84" s="26" t="s">
        <v>339</v>
      </c>
      <c r="E84" s="2" t="s">
        <v>1359</v>
      </c>
      <c r="F84" s="2"/>
      <c r="G84" s="2"/>
      <c r="H84" s="2"/>
      <c r="I84" s="2"/>
      <c r="J84" s="2"/>
      <c r="K84" s="2"/>
      <c r="L84" s="2"/>
      <c r="M84" s="2"/>
      <c r="N84" s="2"/>
      <c r="O84" s="2"/>
      <c r="P84" s="2"/>
      <c r="Q84" s="2"/>
      <c r="R84" s="2"/>
      <c r="S84" s="2"/>
      <c r="T84" s="2"/>
      <c r="U84" s="2"/>
      <c r="V84" s="2"/>
      <c r="W84" s="2"/>
      <c r="X84" s="2"/>
      <c r="Y84" s="2"/>
      <c r="Z84" s="2"/>
      <c r="AA84" s="2"/>
    </row>
    <row r="85" spans="1:27" ht="93">
      <c r="A85" s="25">
        <f t="shared" si="0"/>
        <v>85</v>
      </c>
      <c r="B85" s="26" t="s">
        <v>494</v>
      </c>
      <c r="C85" s="26" t="s">
        <v>1360</v>
      </c>
      <c r="D85" s="26" t="s">
        <v>339</v>
      </c>
      <c r="E85" s="2" t="s">
        <v>1361</v>
      </c>
      <c r="F85" s="2"/>
      <c r="G85" s="2"/>
      <c r="H85" s="2"/>
      <c r="I85" s="2"/>
      <c r="J85" s="2"/>
      <c r="K85" s="2"/>
      <c r="L85" s="2"/>
      <c r="M85" s="2"/>
      <c r="N85" s="2"/>
      <c r="O85" s="2"/>
      <c r="P85" s="2"/>
      <c r="Q85" s="2"/>
      <c r="R85" s="2"/>
      <c r="S85" s="2"/>
      <c r="T85" s="2"/>
      <c r="U85" s="2"/>
      <c r="V85" s="2"/>
      <c r="W85" s="2"/>
      <c r="X85" s="2"/>
      <c r="Y85" s="2"/>
      <c r="Z85" s="2"/>
      <c r="AA85" s="2"/>
    </row>
    <row r="86" spans="1:27" ht="260.39999999999998">
      <c r="A86" s="25">
        <f t="shared" si="0"/>
        <v>86</v>
      </c>
      <c r="B86" s="26" t="s">
        <v>494</v>
      </c>
      <c r="C86" s="26" t="s">
        <v>1362</v>
      </c>
      <c r="D86" s="26" t="s">
        <v>257</v>
      </c>
      <c r="E86" s="2" t="s">
        <v>1363</v>
      </c>
      <c r="F86" s="2"/>
      <c r="G86" s="2"/>
      <c r="H86" s="2"/>
      <c r="I86" s="2"/>
      <c r="J86" s="2"/>
      <c r="K86" s="2"/>
      <c r="L86" s="2"/>
      <c r="M86" s="2"/>
      <c r="N86" s="2"/>
      <c r="O86" s="2"/>
      <c r="P86" s="2"/>
      <c r="Q86" s="2"/>
      <c r="R86" s="2"/>
      <c r="S86" s="2"/>
      <c r="T86" s="2"/>
      <c r="U86" s="2"/>
      <c r="V86" s="2"/>
      <c r="W86" s="2"/>
      <c r="X86" s="2"/>
      <c r="Y86" s="2"/>
      <c r="Z86" s="2"/>
      <c r="AA86" s="2"/>
    </row>
    <row r="87" spans="1:27" ht="167.4">
      <c r="A87" s="25">
        <f t="shared" si="0"/>
        <v>87</v>
      </c>
      <c r="B87" s="26" t="s">
        <v>494</v>
      </c>
      <c r="C87" s="26" t="s">
        <v>1364</v>
      </c>
      <c r="D87" s="26" t="s">
        <v>292</v>
      </c>
      <c r="E87" s="2" t="s">
        <v>1365</v>
      </c>
      <c r="F87" s="2"/>
      <c r="G87" s="2"/>
      <c r="H87" s="2"/>
      <c r="I87" s="2"/>
      <c r="J87" s="2"/>
      <c r="K87" s="2"/>
      <c r="L87" s="2"/>
      <c r="M87" s="2"/>
      <c r="N87" s="2"/>
      <c r="O87" s="2"/>
      <c r="P87" s="2"/>
      <c r="Q87" s="2"/>
      <c r="R87" s="2"/>
      <c r="S87" s="2"/>
      <c r="T87" s="2"/>
      <c r="U87" s="2"/>
      <c r="V87" s="2"/>
      <c r="W87" s="2"/>
      <c r="X87" s="2"/>
      <c r="Y87" s="2"/>
      <c r="Z87" s="2"/>
      <c r="AA87" s="2"/>
    </row>
    <row r="88" spans="1:27" ht="148.80000000000001">
      <c r="A88" s="25">
        <f t="shared" si="0"/>
        <v>88</v>
      </c>
      <c r="B88" s="26" t="s">
        <v>542</v>
      </c>
      <c r="C88" s="26" t="s">
        <v>1366</v>
      </c>
      <c r="D88" s="26" t="s">
        <v>137</v>
      </c>
      <c r="E88" s="2" t="s">
        <v>1367</v>
      </c>
      <c r="F88" s="2"/>
      <c r="G88" s="2"/>
      <c r="H88" s="2"/>
      <c r="I88" s="2"/>
      <c r="J88" s="2"/>
      <c r="K88" s="2"/>
      <c r="L88" s="2"/>
      <c r="M88" s="2"/>
      <c r="N88" s="2"/>
      <c r="O88" s="2"/>
      <c r="P88" s="2"/>
      <c r="Q88" s="2"/>
      <c r="R88" s="2"/>
      <c r="S88" s="2"/>
      <c r="T88" s="2"/>
      <c r="U88" s="2"/>
      <c r="V88" s="2"/>
      <c r="W88" s="2"/>
      <c r="X88" s="2"/>
      <c r="Y88" s="2"/>
      <c r="Z88" s="2"/>
      <c r="AA88" s="2"/>
    </row>
    <row r="89" spans="1:27" ht="148.80000000000001">
      <c r="A89" s="25">
        <f t="shared" si="0"/>
        <v>89</v>
      </c>
      <c r="B89" s="26" t="s">
        <v>549</v>
      </c>
      <c r="C89" s="26" t="s">
        <v>1368</v>
      </c>
      <c r="D89" s="26" t="s">
        <v>938</v>
      </c>
      <c r="E89" s="2" t="s">
        <v>1369</v>
      </c>
      <c r="F89" s="2"/>
      <c r="G89" s="2"/>
      <c r="H89" s="2"/>
      <c r="I89" s="2"/>
      <c r="J89" s="2"/>
      <c r="K89" s="2"/>
      <c r="L89" s="2"/>
      <c r="M89" s="2"/>
      <c r="N89" s="2"/>
      <c r="O89" s="2"/>
      <c r="P89" s="2"/>
      <c r="Q89" s="2"/>
      <c r="R89" s="2"/>
      <c r="S89" s="2"/>
      <c r="T89" s="2"/>
      <c r="U89" s="2"/>
      <c r="V89" s="2"/>
      <c r="W89" s="2"/>
      <c r="X89" s="2"/>
      <c r="Y89" s="2"/>
      <c r="Z89" s="2"/>
      <c r="AA89" s="2"/>
    </row>
    <row r="90" spans="1:27" ht="334.8">
      <c r="A90" s="25">
        <f t="shared" si="0"/>
        <v>90</v>
      </c>
      <c r="B90" s="26" t="s">
        <v>549</v>
      </c>
      <c r="C90" s="26" t="s">
        <v>1370</v>
      </c>
      <c r="D90" s="26" t="s">
        <v>938</v>
      </c>
      <c r="E90" s="2" t="s">
        <v>1371</v>
      </c>
      <c r="F90" s="2"/>
      <c r="G90" s="2"/>
      <c r="H90" s="2"/>
      <c r="I90" s="2"/>
      <c r="J90" s="2"/>
      <c r="K90" s="2"/>
      <c r="L90" s="2"/>
      <c r="M90" s="2"/>
      <c r="N90" s="2"/>
      <c r="O90" s="2"/>
      <c r="P90" s="2"/>
      <c r="Q90" s="2"/>
      <c r="R90" s="2"/>
      <c r="S90" s="2"/>
      <c r="T90" s="2"/>
      <c r="U90" s="2"/>
      <c r="V90" s="2"/>
      <c r="W90" s="2"/>
      <c r="X90" s="2"/>
      <c r="Y90" s="2"/>
      <c r="Z90" s="2"/>
      <c r="AA90" s="2"/>
    </row>
    <row r="91" spans="1:27" ht="260.39999999999998">
      <c r="A91" s="25">
        <f t="shared" si="0"/>
        <v>91</v>
      </c>
      <c r="B91" s="26" t="s">
        <v>549</v>
      </c>
      <c r="C91" s="26" t="s">
        <v>1372</v>
      </c>
      <c r="D91" s="26" t="s">
        <v>61</v>
      </c>
      <c r="E91" s="2" t="s">
        <v>1373</v>
      </c>
      <c r="F91" s="2"/>
      <c r="G91" s="2"/>
      <c r="H91" s="2"/>
      <c r="I91" s="2"/>
      <c r="J91" s="2"/>
      <c r="K91" s="2"/>
      <c r="L91" s="2"/>
      <c r="M91" s="2"/>
      <c r="N91" s="2"/>
      <c r="O91" s="2"/>
      <c r="P91" s="2"/>
      <c r="Q91" s="2"/>
      <c r="R91" s="2"/>
      <c r="S91" s="2"/>
      <c r="T91" s="2"/>
      <c r="U91" s="2"/>
      <c r="V91" s="2"/>
      <c r="W91" s="2"/>
      <c r="X91" s="2"/>
      <c r="Y91" s="2"/>
      <c r="Z91" s="2"/>
      <c r="AA91" s="2"/>
    </row>
    <row r="92" spans="1:27" ht="204.6">
      <c r="A92" s="25">
        <f t="shared" si="0"/>
        <v>92</v>
      </c>
      <c r="B92" s="26" t="s">
        <v>549</v>
      </c>
      <c r="C92" s="26" t="s">
        <v>1374</v>
      </c>
      <c r="D92" s="26" t="s">
        <v>81</v>
      </c>
      <c r="E92" s="27" t="s">
        <v>1375</v>
      </c>
      <c r="F92" s="27"/>
      <c r="G92" s="27"/>
      <c r="H92" s="27"/>
      <c r="I92" s="27"/>
      <c r="J92" s="27"/>
      <c r="K92" s="27"/>
      <c r="L92" s="27"/>
      <c r="M92" s="27"/>
      <c r="N92" s="27"/>
      <c r="O92" s="27"/>
      <c r="P92" s="27"/>
      <c r="Q92" s="27"/>
      <c r="R92" s="27"/>
      <c r="S92" s="27"/>
      <c r="T92" s="27"/>
      <c r="U92" s="27"/>
      <c r="V92" s="27"/>
      <c r="W92" s="27"/>
      <c r="X92" s="27"/>
      <c r="Y92" s="27"/>
      <c r="Z92" s="27"/>
      <c r="AA92" s="27"/>
    </row>
    <row r="93" spans="1:27" ht="204.6">
      <c r="A93" s="25">
        <f t="shared" si="0"/>
        <v>93</v>
      </c>
      <c r="B93" s="26" t="s">
        <v>549</v>
      </c>
      <c r="C93" s="26" t="s">
        <v>1376</v>
      </c>
      <c r="D93" s="26" t="s">
        <v>167</v>
      </c>
      <c r="E93" s="2" t="s">
        <v>1377</v>
      </c>
      <c r="F93" s="2"/>
      <c r="G93" s="2"/>
      <c r="H93" s="2"/>
      <c r="I93" s="2"/>
      <c r="J93" s="2"/>
      <c r="K93" s="2"/>
      <c r="L93" s="2"/>
      <c r="M93" s="2"/>
      <c r="N93" s="2"/>
      <c r="O93" s="2"/>
      <c r="P93" s="2"/>
      <c r="Q93" s="2"/>
      <c r="R93" s="2"/>
      <c r="S93" s="2"/>
      <c r="T93" s="2"/>
      <c r="U93" s="2"/>
      <c r="V93" s="2"/>
      <c r="W93" s="2"/>
      <c r="X93" s="2"/>
      <c r="Y93" s="2"/>
      <c r="Z93" s="2"/>
      <c r="AA93" s="2"/>
    </row>
    <row r="94" spans="1:27" ht="223.2">
      <c r="A94" s="25">
        <f t="shared" si="0"/>
        <v>94</v>
      </c>
      <c r="B94" s="26" t="s">
        <v>549</v>
      </c>
      <c r="C94" s="26" t="s">
        <v>1378</v>
      </c>
      <c r="D94" s="26" t="s">
        <v>1379</v>
      </c>
      <c r="E94" s="2" t="s">
        <v>1380</v>
      </c>
      <c r="F94" s="2"/>
      <c r="G94" s="2"/>
      <c r="H94" s="2"/>
      <c r="I94" s="2"/>
      <c r="J94" s="2"/>
      <c r="K94" s="2"/>
      <c r="L94" s="2"/>
      <c r="M94" s="2"/>
      <c r="N94" s="2"/>
      <c r="O94" s="2"/>
      <c r="P94" s="2"/>
      <c r="Q94" s="2"/>
      <c r="R94" s="2"/>
      <c r="S94" s="2"/>
      <c r="T94" s="2"/>
      <c r="U94" s="2"/>
      <c r="V94" s="2"/>
      <c r="W94" s="2"/>
      <c r="X94" s="2"/>
      <c r="Y94" s="2"/>
      <c r="Z94" s="2"/>
      <c r="AA94" s="2"/>
    </row>
    <row r="95" spans="1:27" ht="111.6">
      <c r="A95" s="25">
        <f t="shared" si="0"/>
        <v>95</v>
      </c>
      <c r="B95" s="26" t="s">
        <v>549</v>
      </c>
      <c r="C95" s="26" t="s">
        <v>1381</v>
      </c>
      <c r="D95" s="26" t="s">
        <v>1382</v>
      </c>
      <c r="E95" s="2" t="s">
        <v>1383</v>
      </c>
      <c r="F95" s="2"/>
      <c r="G95" s="2"/>
      <c r="H95" s="2"/>
      <c r="I95" s="2"/>
      <c r="J95" s="2"/>
      <c r="K95" s="2"/>
      <c r="L95" s="2"/>
      <c r="M95" s="2"/>
      <c r="N95" s="2"/>
      <c r="O95" s="2"/>
      <c r="P95" s="2"/>
      <c r="Q95" s="2"/>
      <c r="R95" s="2"/>
      <c r="S95" s="2"/>
      <c r="T95" s="2"/>
      <c r="U95" s="2"/>
      <c r="V95" s="2"/>
      <c r="W95" s="2"/>
      <c r="X95" s="2"/>
      <c r="Y95" s="2"/>
      <c r="Z95" s="2"/>
      <c r="AA95" s="2"/>
    </row>
    <row r="96" spans="1:27" ht="111.6">
      <c r="A96" s="25">
        <f t="shared" si="0"/>
        <v>96</v>
      </c>
      <c r="B96" s="26" t="s">
        <v>549</v>
      </c>
      <c r="C96" s="26" t="s">
        <v>1384</v>
      </c>
      <c r="D96" s="26" t="s">
        <v>211</v>
      </c>
      <c r="E96" s="2" t="s">
        <v>1385</v>
      </c>
      <c r="F96" s="2"/>
      <c r="G96" s="2"/>
      <c r="H96" s="2"/>
      <c r="I96" s="2"/>
      <c r="J96" s="2"/>
      <c r="K96" s="2"/>
      <c r="L96" s="2"/>
      <c r="M96" s="2"/>
      <c r="N96" s="2"/>
      <c r="O96" s="2"/>
      <c r="P96" s="2"/>
      <c r="Q96" s="2"/>
      <c r="R96" s="2"/>
      <c r="S96" s="2"/>
      <c r="T96" s="2"/>
      <c r="U96" s="2"/>
      <c r="V96" s="2"/>
      <c r="W96" s="2"/>
      <c r="X96" s="2"/>
      <c r="Y96" s="2"/>
      <c r="Z96" s="2"/>
      <c r="AA96" s="2"/>
    </row>
    <row r="97" spans="1:27" ht="111.6">
      <c r="A97" s="25">
        <f t="shared" si="0"/>
        <v>97</v>
      </c>
      <c r="B97" s="26" t="s">
        <v>549</v>
      </c>
      <c r="C97" s="26" t="s">
        <v>1386</v>
      </c>
      <c r="D97" s="26" t="s">
        <v>205</v>
      </c>
      <c r="E97" s="2" t="s">
        <v>1387</v>
      </c>
      <c r="F97" s="2"/>
      <c r="G97" s="2"/>
      <c r="H97" s="2"/>
      <c r="I97" s="2"/>
      <c r="J97" s="2"/>
      <c r="K97" s="2"/>
      <c r="L97" s="2"/>
      <c r="M97" s="2"/>
      <c r="N97" s="2"/>
      <c r="O97" s="2"/>
      <c r="P97" s="2"/>
      <c r="Q97" s="2"/>
      <c r="R97" s="2"/>
      <c r="S97" s="2"/>
      <c r="T97" s="2"/>
      <c r="U97" s="2"/>
      <c r="V97" s="2"/>
      <c r="W97" s="2"/>
      <c r="X97" s="2"/>
      <c r="Y97" s="2"/>
      <c r="Z97" s="2"/>
      <c r="AA97" s="2"/>
    </row>
    <row r="98" spans="1:27" ht="353.4">
      <c r="A98" s="25">
        <f t="shared" si="0"/>
        <v>98</v>
      </c>
      <c r="B98" s="26" t="s">
        <v>549</v>
      </c>
      <c r="C98" s="26" t="s">
        <v>1388</v>
      </c>
      <c r="D98" s="26" t="s">
        <v>292</v>
      </c>
      <c r="E98" s="2" t="s">
        <v>1389</v>
      </c>
      <c r="F98" s="2"/>
      <c r="G98" s="2"/>
      <c r="H98" s="2"/>
      <c r="I98" s="2"/>
      <c r="J98" s="2"/>
      <c r="K98" s="2"/>
      <c r="L98" s="2"/>
      <c r="M98" s="2"/>
      <c r="N98" s="2"/>
      <c r="O98" s="2"/>
      <c r="P98" s="2"/>
      <c r="Q98" s="2"/>
      <c r="R98" s="2"/>
      <c r="S98" s="2"/>
      <c r="T98" s="2"/>
      <c r="U98" s="2"/>
      <c r="V98" s="2"/>
      <c r="W98" s="2"/>
      <c r="X98" s="2"/>
      <c r="Y98" s="2"/>
      <c r="Z98" s="2"/>
      <c r="AA98" s="2"/>
    </row>
    <row r="99" spans="1:27" ht="316.2">
      <c r="A99" s="25">
        <f t="shared" si="0"/>
        <v>99</v>
      </c>
      <c r="B99" s="26" t="s">
        <v>549</v>
      </c>
      <c r="C99" s="26" t="s">
        <v>1390</v>
      </c>
      <c r="D99" s="26" t="s">
        <v>292</v>
      </c>
      <c r="E99" s="2" t="s">
        <v>1391</v>
      </c>
      <c r="F99" s="2"/>
      <c r="G99" s="2"/>
      <c r="H99" s="2"/>
      <c r="I99" s="2"/>
      <c r="J99" s="2"/>
      <c r="K99" s="2"/>
      <c r="L99" s="2"/>
      <c r="M99" s="2"/>
      <c r="N99" s="2"/>
      <c r="O99" s="2"/>
      <c r="P99" s="2"/>
      <c r="Q99" s="2"/>
      <c r="R99" s="2"/>
      <c r="S99" s="2"/>
      <c r="T99" s="2"/>
      <c r="U99" s="2"/>
      <c r="V99" s="2"/>
      <c r="W99" s="2"/>
      <c r="X99" s="2"/>
      <c r="Y99" s="2"/>
      <c r="Z99" s="2"/>
      <c r="AA99" s="2"/>
    </row>
    <row r="100" spans="1:27" ht="279">
      <c r="A100" s="25">
        <f t="shared" si="0"/>
        <v>100</v>
      </c>
      <c r="B100" s="26" t="s">
        <v>979</v>
      </c>
      <c r="C100" s="26" t="s">
        <v>1392</v>
      </c>
      <c r="D100" s="26" t="s">
        <v>167</v>
      </c>
      <c r="E100" s="2" t="s">
        <v>1393</v>
      </c>
      <c r="F100" s="2"/>
      <c r="G100" s="2"/>
      <c r="H100" s="2"/>
      <c r="I100" s="2"/>
      <c r="J100" s="2"/>
      <c r="K100" s="2"/>
      <c r="L100" s="2"/>
      <c r="M100" s="2"/>
      <c r="N100" s="2"/>
      <c r="O100" s="2"/>
      <c r="P100" s="2"/>
      <c r="Q100" s="2"/>
      <c r="R100" s="2"/>
      <c r="S100" s="2"/>
      <c r="T100" s="2"/>
      <c r="U100" s="2"/>
      <c r="V100" s="2"/>
      <c r="W100" s="2"/>
      <c r="X100" s="2"/>
      <c r="Y100" s="2"/>
      <c r="Z100" s="2"/>
      <c r="AA100" s="2"/>
    </row>
    <row r="101" spans="1:27" ht="18.600000000000001">
      <c r="A101" s="28"/>
      <c r="B101" s="26"/>
      <c r="C101" s="26"/>
      <c r="D101" s="26"/>
      <c r="E101" s="2"/>
      <c r="F101" s="2"/>
      <c r="G101" s="2"/>
      <c r="H101" s="2"/>
      <c r="I101" s="2"/>
      <c r="J101" s="2"/>
      <c r="K101" s="2"/>
      <c r="L101" s="2"/>
      <c r="M101" s="2"/>
      <c r="N101" s="2"/>
      <c r="O101" s="2"/>
      <c r="P101" s="2"/>
      <c r="Q101" s="2"/>
      <c r="R101" s="2"/>
      <c r="S101" s="2"/>
      <c r="T101" s="2"/>
      <c r="U101" s="2"/>
      <c r="V101" s="2"/>
      <c r="W101" s="2"/>
      <c r="X101" s="2"/>
      <c r="Y101" s="2"/>
      <c r="Z101" s="2"/>
      <c r="AA101" s="2"/>
    </row>
    <row r="102" spans="1:27" ht="18.600000000000001">
      <c r="A102" s="28"/>
      <c r="B102" s="26"/>
      <c r="C102" s="26"/>
      <c r="D102" s="26"/>
      <c r="E102" s="2"/>
      <c r="F102" s="2"/>
      <c r="G102" s="2"/>
      <c r="H102" s="2"/>
      <c r="I102" s="2"/>
      <c r="J102" s="2"/>
      <c r="K102" s="2"/>
      <c r="L102" s="2"/>
      <c r="M102" s="2"/>
      <c r="N102" s="2"/>
      <c r="O102" s="2"/>
      <c r="P102" s="2"/>
      <c r="Q102" s="2"/>
      <c r="R102" s="2"/>
      <c r="S102" s="2"/>
      <c r="T102" s="2"/>
      <c r="U102" s="2"/>
      <c r="V102" s="2"/>
      <c r="W102" s="2"/>
      <c r="X102" s="2"/>
      <c r="Y102" s="2"/>
      <c r="Z102" s="2"/>
      <c r="AA102" s="2"/>
    </row>
    <row r="103" spans="1:27" ht="18.600000000000001">
      <c r="A103" s="28"/>
      <c r="B103" s="26"/>
      <c r="C103" s="26"/>
      <c r="D103" s="26"/>
      <c r="E103" s="2"/>
      <c r="F103" s="2"/>
      <c r="G103" s="2"/>
      <c r="H103" s="2"/>
      <c r="I103" s="2"/>
      <c r="J103" s="2"/>
      <c r="K103" s="2"/>
      <c r="L103" s="2"/>
      <c r="M103" s="2"/>
      <c r="N103" s="2"/>
      <c r="O103" s="2"/>
      <c r="P103" s="2"/>
      <c r="Q103" s="2"/>
      <c r="R103" s="2"/>
      <c r="S103" s="2"/>
      <c r="T103" s="2"/>
      <c r="U103" s="2"/>
      <c r="V103" s="2"/>
      <c r="W103" s="2"/>
      <c r="X103" s="2"/>
      <c r="Y103" s="2"/>
      <c r="Z103" s="2"/>
      <c r="AA103" s="2"/>
    </row>
    <row r="104" spans="1:27" ht="18.600000000000001">
      <c r="A104" s="28"/>
      <c r="B104" s="26"/>
      <c r="C104" s="26"/>
      <c r="D104" s="26"/>
      <c r="E104" s="2"/>
      <c r="F104" s="2"/>
      <c r="G104" s="2"/>
      <c r="H104" s="2"/>
      <c r="I104" s="2"/>
      <c r="J104" s="2"/>
      <c r="K104" s="2"/>
      <c r="L104" s="2"/>
      <c r="M104" s="2"/>
      <c r="N104" s="2"/>
      <c r="O104" s="2"/>
      <c r="P104" s="2"/>
      <c r="Q104" s="2"/>
      <c r="R104" s="2"/>
      <c r="S104" s="2"/>
      <c r="T104" s="2"/>
      <c r="U104" s="2"/>
      <c r="V104" s="2"/>
      <c r="W104" s="2"/>
      <c r="X104" s="2"/>
      <c r="Y104" s="2"/>
      <c r="Z104" s="2"/>
      <c r="AA104" s="2"/>
    </row>
    <row r="105" spans="1:27" ht="18.600000000000001">
      <c r="A105" s="28"/>
      <c r="B105" s="26"/>
      <c r="C105" s="26"/>
      <c r="D105" s="26"/>
      <c r="E105" s="2"/>
      <c r="F105" s="2"/>
      <c r="G105" s="2"/>
      <c r="H105" s="2"/>
      <c r="I105" s="2"/>
      <c r="J105" s="2"/>
      <c r="K105" s="2"/>
      <c r="L105" s="2"/>
      <c r="M105" s="2"/>
      <c r="N105" s="2"/>
      <c r="O105" s="2"/>
      <c r="P105" s="2"/>
      <c r="Q105" s="2"/>
      <c r="R105" s="2"/>
      <c r="S105" s="2"/>
      <c r="T105" s="2"/>
      <c r="U105" s="2"/>
      <c r="V105" s="2"/>
      <c r="W105" s="2"/>
      <c r="X105" s="2"/>
      <c r="Y105" s="2"/>
      <c r="Z105" s="2"/>
      <c r="AA105" s="2"/>
    </row>
    <row r="106" spans="1:27" ht="18.600000000000001">
      <c r="A106" s="28"/>
      <c r="B106" s="26"/>
      <c r="C106" s="26"/>
      <c r="D106" s="26"/>
      <c r="E106" s="2"/>
      <c r="F106" s="2"/>
      <c r="G106" s="2"/>
      <c r="H106" s="2"/>
      <c r="I106" s="2"/>
      <c r="J106" s="2"/>
      <c r="K106" s="2"/>
      <c r="L106" s="2"/>
      <c r="M106" s="2"/>
      <c r="N106" s="2"/>
      <c r="O106" s="2"/>
      <c r="P106" s="2"/>
      <c r="Q106" s="2"/>
      <c r="R106" s="2"/>
      <c r="S106" s="2"/>
      <c r="T106" s="2"/>
      <c r="U106" s="2"/>
      <c r="V106" s="2"/>
      <c r="W106" s="2"/>
      <c r="X106" s="2"/>
      <c r="Y106" s="2"/>
      <c r="Z106" s="2"/>
      <c r="AA106" s="2"/>
    </row>
    <row r="107" spans="1:27" ht="18.600000000000001">
      <c r="A107" s="28"/>
      <c r="B107" s="26"/>
      <c r="C107" s="26"/>
      <c r="D107" s="26"/>
      <c r="E107" s="2"/>
      <c r="F107" s="2"/>
      <c r="G107" s="2"/>
      <c r="H107" s="2"/>
      <c r="I107" s="2"/>
      <c r="J107" s="2"/>
      <c r="K107" s="2"/>
      <c r="L107" s="2"/>
      <c r="M107" s="2"/>
      <c r="N107" s="2"/>
      <c r="O107" s="2"/>
      <c r="P107" s="2"/>
      <c r="Q107" s="2"/>
      <c r="R107" s="2"/>
      <c r="S107" s="2"/>
      <c r="T107" s="2"/>
      <c r="U107" s="2"/>
      <c r="V107" s="2"/>
      <c r="W107" s="2"/>
      <c r="X107" s="2"/>
      <c r="Y107" s="2"/>
      <c r="Z107" s="2"/>
      <c r="AA107" s="2"/>
    </row>
    <row r="108" spans="1:27" ht="18.600000000000001">
      <c r="A108" s="28"/>
      <c r="B108" s="26"/>
      <c r="C108" s="26"/>
      <c r="D108" s="26"/>
      <c r="E108" s="2"/>
      <c r="F108" s="2"/>
      <c r="G108" s="2"/>
      <c r="H108" s="2"/>
      <c r="I108" s="2"/>
      <c r="J108" s="2"/>
      <c r="K108" s="2"/>
      <c r="L108" s="2"/>
      <c r="M108" s="2"/>
      <c r="N108" s="2"/>
      <c r="O108" s="2"/>
      <c r="P108" s="2"/>
      <c r="Q108" s="2"/>
      <c r="R108" s="2"/>
      <c r="S108" s="2"/>
      <c r="T108" s="2"/>
      <c r="U108" s="2"/>
      <c r="V108" s="2"/>
      <c r="W108" s="2"/>
      <c r="X108" s="2"/>
      <c r="Y108" s="2"/>
      <c r="Z108" s="2"/>
      <c r="AA108" s="2"/>
    </row>
    <row r="109" spans="1:27" ht="18.600000000000001">
      <c r="A109" s="28"/>
      <c r="B109" s="26"/>
      <c r="C109" s="26"/>
      <c r="D109" s="26"/>
      <c r="E109" s="2"/>
      <c r="F109" s="2"/>
      <c r="G109" s="2"/>
      <c r="H109" s="2"/>
      <c r="I109" s="2"/>
      <c r="J109" s="2"/>
      <c r="K109" s="2"/>
      <c r="L109" s="2"/>
      <c r="M109" s="2"/>
      <c r="N109" s="2"/>
      <c r="O109" s="2"/>
      <c r="P109" s="2"/>
      <c r="Q109" s="2"/>
      <c r="R109" s="2"/>
      <c r="S109" s="2"/>
      <c r="T109" s="2"/>
      <c r="U109" s="2"/>
      <c r="V109" s="2"/>
      <c r="W109" s="2"/>
      <c r="X109" s="2"/>
      <c r="Y109" s="2"/>
      <c r="Z109" s="2"/>
      <c r="AA109" s="2"/>
    </row>
    <row r="110" spans="1:27" ht="18.600000000000001">
      <c r="A110" s="28"/>
      <c r="B110" s="26"/>
      <c r="C110" s="26"/>
      <c r="D110" s="26"/>
      <c r="E110" s="2"/>
      <c r="F110" s="2"/>
      <c r="G110" s="2"/>
      <c r="H110" s="2"/>
      <c r="I110" s="2"/>
      <c r="J110" s="2"/>
      <c r="K110" s="2"/>
      <c r="L110" s="2"/>
      <c r="M110" s="2"/>
      <c r="N110" s="2"/>
      <c r="O110" s="2"/>
      <c r="P110" s="2"/>
      <c r="Q110" s="2"/>
      <c r="R110" s="2"/>
      <c r="S110" s="2"/>
      <c r="T110" s="2"/>
      <c r="U110" s="2"/>
      <c r="V110" s="2"/>
      <c r="W110" s="2"/>
      <c r="X110" s="2"/>
      <c r="Y110" s="2"/>
      <c r="Z110" s="2"/>
      <c r="AA110" s="2"/>
    </row>
    <row r="111" spans="1:27" ht="18.600000000000001">
      <c r="A111" s="28"/>
      <c r="B111" s="26"/>
      <c r="C111" s="26"/>
      <c r="D111" s="26"/>
      <c r="E111" s="2"/>
      <c r="F111" s="2"/>
      <c r="G111" s="2"/>
      <c r="H111" s="2"/>
      <c r="I111" s="2"/>
      <c r="J111" s="2"/>
      <c r="K111" s="2"/>
      <c r="L111" s="2"/>
      <c r="M111" s="2"/>
      <c r="N111" s="2"/>
      <c r="O111" s="2"/>
      <c r="P111" s="2"/>
      <c r="Q111" s="2"/>
      <c r="R111" s="2"/>
      <c r="S111" s="2"/>
      <c r="T111" s="2"/>
      <c r="U111" s="2"/>
      <c r="V111" s="2"/>
      <c r="W111" s="2"/>
      <c r="X111" s="2"/>
      <c r="Y111" s="2"/>
      <c r="Z111" s="2"/>
      <c r="AA111" s="2"/>
    </row>
    <row r="112" spans="1:27" ht="18.600000000000001">
      <c r="A112" s="28"/>
      <c r="B112" s="26"/>
      <c r="C112" s="26"/>
      <c r="D112" s="26"/>
      <c r="E112" s="2"/>
      <c r="F112" s="2"/>
      <c r="G112" s="2"/>
      <c r="H112" s="2"/>
      <c r="I112" s="2"/>
      <c r="J112" s="2"/>
      <c r="K112" s="2"/>
      <c r="L112" s="2"/>
      <c r="M112" s="2"/>
      <c r="N112" s="2"/>
      <c r="O112" s="2"/>
      <c r="P112" s="2"/>
      <c r="Q112" s="2"/>
      <c r="R112" s="2"/>
      <c r="S112" s="2"/>
      <c r="T112" s="2"/>
      <c r="U112" s="2"/>
      <c r="V112" s="2"/>
      <c r="W112" s="2"/>
      <c r="X112" s="2"/>
      <c r="Y112" s="2"/>
      <c r="Z112" s="2"/>
      <c r="AA112" s="2"/>
    </row>
    <row r="113" spans="1:27" ht="18.600000000000001">
      <c r="A113" s="28"/>
      <c r="B113" s="26"/>
      <c r="C113" s="26"/>
      <c r="D113" s="26"/>
      <c r="E113" s="2"/>
      <c r="F113" s="2"/>
      <c r="G113" s="2"/>
      <c r="H113" s="2"/>
      <c r="I113" s="2"/>
      <c r="J113" s="2"/>
      <c r="K113" s="2"/>
      <c r="L113" s="2"/>
      <c r="M113" s="2"/>
      <c r="N113" s="2"/>
      <c r="O113" s="2"/>
      <c r="P113" s="2"/>
      <c r="Q113" s="2"/>
      <c r="R113" s="2"/>
      <c r="S113" s="2"/>
      <c r="T113" s="2"/>
      <c r="U113" s="2"/>
      <c r="V113" s="2"/>
      <c r="W113" s="2"/>
      <c r="X113" s="2"/>
      <c r="Y113" s="2"/>
      <c r="Z113" s="2"/>
      <c r="AA113" s="2"/>
    </row>
    <row r="114" spans="1:27" ht="18.600000000000001">
      <c r="A114" s="28"/>
      <c r="B114" s="26"/>
      <c r="C114" s="26"/>
      <c r="D114" s="26"/>
      <c r="E114" s="2"/>
      <c r="F114" s="2"/>
      <c r="G114" s="2"/>
      <c r="H114" s="2"/>
      <c r="I114" s="2"/>
      <c r="J114" s="2"/>
      <c r="K114" s="2"/>
      <c r="L114" s="2"/>
      <c r="M114" s="2"/>
      <c r="N114" s="2"/>
      <c r="O114" s="2"/>
      <c r="P114" s="2"/>
      <c r="Q114" s="2"/>
      <c r="R114" s="2"/>
      <c r="S114" s="2"/>
      <c r="T114" s="2"/>
      <c r="U114" s="2"/>
      <c r="V114" s="2"/>
      <c r="W114" s="2"/>
      <c r="X114" s="2"/>
      <c r="Y114" s="2"/>
      <c r="Z114" s="2"/>
      <c r="AA114" s="2"/>
    </row>
    <row r="115" spans="1:27" ht="18.600000000000001">
      <c r="A115" s="28"/>
      <c r="B115" s="26"/>
      <c r="C115" s="26"/>
      <c r="D115" s="26"/>
      <c r="E115" s="2"/>
      <c r="F115" s="2"/>
      <c r="G115" s="2"/>
      <c r="H115" s="2"/>
      <c r="I115" s="2"/>
      <c r="J115" s="2"/>
      <c r="K115" s="2"/>
      <c r="L115" s="2"/>
      <c r="M115" s="2"/>
      <c r="N115" s="2"/>
      <c r="O115" s="2"/>
      <c r="P115" s="2"/>
      <c r="Q115" s="2"/>
      <c r="R115" s="2"/>
      <c r="S115" s="2"/>
      <c r="T115" s="2"/>
      <c r="U115" s="2"/>
      <c r="V115" s="2"/>
      <c r="W115" s="2"/>
      <c r="X115" s="2"/>
      <c r="Y115" s="2"/>
      <c r="Z115" s="2"/>
      <c r="AA115" s="2"/>
    </row>
    <row r="116" spans="1:27" ht="18.600000000000001">
      <c r="A116" s="28"/>
      <c r="B116" s="26"/>
      <c r="C116" s="26"/>
      <c r="D116" s="26"/>
      <c r="E116" s="2"/>
      <c r="F116" s="2"/>
      <c r="G116" s="2"/>
      <c r="H116" s="2"/>
      <c r="I116" s="2"/>
      <c r="J116" s="2"/>
      <c r="K116" s="2"/>
      <c r="L116" s="2"/>
      <c r="M116" s="2"/>
      <c r="N116" s="2"/>
      <c r="O116" s="2"/>
      <c r="P116" s="2"/>
      <c r="Q116" s="2"/>
      <c r="R116" s="2"/>
      <c r="S116" s="2"/>
      <c r="T116" s="2"/>
      <c r="U116" s="2"/>
      <c r="V116" s="2"/>
      <c r="W116" s="2"/>
      <c r="X116" s="2"/>
      <c r="Y116" s="2"/>
      <c r="Z116" s="2"/>
      <c r="AA116" s="2"/>
    </row>
    <row r="117" spans="1:27" ht="18.600000000000001">
      <c r="A117" s="28"/>
      <c r="B117" s="26"/>
      <c r="C117" s="26"/>
      <c r="D117" s="26"/>
      <c r="E117" s="2"/>
      <c r="F117" s="2"/>
      <c r="G117" s="2"/>
      <c r="H117" s="2"/>
      <c r="I117" s="2"/>
      <c r="J117" s="2"/>
      <c r="K117" s="2"/>
      <c r="L117" s="2"/>
      <c r="M117" s="2"/>
      <c r="N117" s="2"/>
      <c r="O117" s="2"/>
      <c r="P117" s="2"/>
      <c r="Q117" s="2"/>
      <c r="R117" s="2"/>
      <c r="S117" s="2"/>
      <c r="T117" s="2"/>
      <c r="U117" s="2"/>
      <c r="V117" s="2"/>
      <c r="W117" s="2"/>
      <c r="X117" s="2"/>
      <c r="Y117" s="2"/>
      <c r="Z117" s="2"/>
      <c r="AA117" s="2"/>
    </row>
    <row r="118" spans="1:27" ht="18.600000000000001">
      <c r="A118" s="28"/>
      <c r="B118" s="26"/>
      <c r="C118" s="26"/>
      <c r="D118" s="26"/>
      <c r="E118" s="2"/>
      <c r="F118" s="2"/>
      <c r="G118" s="2"/>
      <c r="H118" s="2"/>
      <c r="I118" s="2"/>
      <c r="J118" s="2"/>
      <c r="K118" s="2"/>
      <c r="L118" s="2"/>
      <c r="M118" s="2"/>
      <c r="N118" s="2"/>
      <c r="O118" s="2"/>
      <c r="P118" s="2"/>
      <c r="Q118" s="2"/>
      <c r="R118" s="2"/>
      <c r="S118" s="2"/>
      <c r="T118" s="2"/>
      <c r="U118" s="2"/>
      <c r="V118" s="2"/>
      <c r="W118" s="2"/>
      <c r="X118" s="2"/>
      <c r="Y118" s="2"/>
      <c r="Z118" s="2"/>
      <c r="AA118" s="2"/>
    </row>
    <row r="119" spans="1:27" ht="18.600000000000001">
      <c r="A119" s="28"/>
      <c r="B119" s="26"/>
      <c r="C119" s="26"/>
      <c r="D119" s="26"/>
      <c r="E119" s="2"/>
      <c r="F119" s="2"/>
      <c r="G119" s="2"/>
      <c r="H119" s="2"/>
      <c r="I119" s="2"/>
      <c r="J119" s="2"/>
      <c r="K119" s="2"/>
      <c r="L119" s="2"/>
      <c r="M119" s="2"/>
      <c r="N119" s="2"/>
      <c r="O119" s="2"/>
      <c r="P119" s="2"/>
      <c r="Q119" s="2"/>
      <c r="R119" s="2"/>
      <c r="S119" s="2"/>
      <c r="T119" s="2"/>
      <c r="U119" s="2"/>
      <c r="V119" s="2"/>
      <c r="W119" s="2"/>
      <c r="X119" s="2"/>
      <c r="Y119" s="2"/>
      <c r="Z119" s="2"/>
      <c r="AA119" s="2"/>
    </row>
    <row r="120" spans="1:27" ht="18.600000000000001">
      <c r="A120" s="28"/>
      <c r="B120" s="26"/>
      <c r="C120" s="26"/>
      <c r="D120" s="26"/>
      <c r="E120" s="2"/>
      <c r="F120" s="2"/>
      <c r="G120" s="2"/>
      <c r="H120" s="2"/>
      <c r="I120" s="2"/>
      <c r="J120" s="2"/>
      <c r="K120" s="2"/>
      <c r="L120" s="2"/>
      <c r="M120" s="2"/>
      <c r="N120" s="2"/>
      <c r="O120" s="2"/>
      <c r="P120" s="2"/>
      <c r="Q120" s="2"/>
      <c r="R120" s="2"/>
      <c r="S120" s="2"/>
      <c r="T120" s="2"/>
      <c r="U120" s="2"/>
      <c r="V120" s="2"/>
      <c r="W120" s="2"/>
      <c r="X120" s="2"/>
      <c r="Y120" s="2"/>
      <c r="Z120" s="2"/>
      <c r="AA120" s="2"/>
    </row>
    <row r="121" spans="1:27" ht="18.600000000000001">
      <c r="A121" s="28"/>
      <c r="B121" s="26"/>
      <c r="C121" s="26"/>
      <c r="D121" s="26"/>
      <c r="E121" s="2"/>
      <c r="F121" s="2"/>
      <c r="G121" s="2"/>
      <c r="H121" s="2"/>
      <c r="I121" s="2"/>
      <c r="J121" s="2"/>
      <c r="K121" s="2"/>
      <c r="L121" s="2"/>
      <c r="M121" s="2"/>
      <c r="N121" s="2"/>
      <c r="O121" s="2"/>
      <c r="P121" s="2"/>
      <c r="Q121" s="2"/>
      <c r="R121" s="2"/>
      <c r="S121" s="2"/>
      <c r="T121" s="2"/>
      <c r="U121" s="2"/>
      <c r="V121" s="2"/>
      <c r="W121" s="2"/>
      <c r="X121" s="2"/>
      <c r="Y121" s="2"/>
      <c r="Z121" s="2"/>
      <c r="AA121" s="2"/>
    </row>
    <row r="122" spans="1:27" ht="18.600000000000001">
      <c r="A122" s="28"/>
      <c r="B122" s="26"/>
      <c r="C122" s="26"/>
      <c r="D122" s="26"/>
      <c r="E122" s="2"/>
      <c r="F122" s="2"/>
      <c r="G122" s="2"/>
      <c r="H122" s="2"/>
      <c r="I122" s="2"/>
      <c r="J122" s="2"/>
      <c r="K122" s="2"/>
      <c r="L122" s="2"/>
      <c r="M122" s="2"/>
      <c r="N122" s="2"/>
      <c r="O122" s="2"/>
      <c r="P122" s="2"/>
      <c r="Q122" s="2"/>
      <c r="R122" s="2"/>
      <c r="S122" s="2"/>
      <c r="T122" s="2"/>
      <c r="U122" s="2"/>
      <c r="V122" s="2"/>
      <c r="W122" s="2"/>
      <c r="X122" s="2"/>
      <c r="Y122" s="2"/>
      <c r="Z122" s="2"/>
      <c r="AA122" s="2"/>
    </row>
    <row r="123" spans="1:27" ht="18.600000000000001">
      <c r="A123" s="28"/>
      <c r="B123" s="26"/>
      <c r="C123" s="26"/>
      <c r="D123" s="26"/>
      <c r="E123" s="2"/>
      <c r="F123" s="2"/>
      <c r="G123" s="2"/>
      <c r="H123" s="2"/>
      <c r="I123" s="2"/>
      <c r="J123" s="2"/>
      <c r="K123" s="2"/>
      <c r="L123" s="2"/>
      <c r="M123" s="2"/>
      <c r="N123" s="2"/>
      <c r="O123" s="2"/>
      <c r="P123" s="2"/>
      <c r="Q123" s="2"/>
      <c r="R123" s="2"/>
      <c r="S123" s="2"/>
      <c r="T123" s="2"/>
      <c r="U123" s="2"/>
      <c r="V123" s="2"/>
      <c r="W123" s="2"/>
      <c r="X123" s="2"/>
      <c r="Y123" s="2"/>
      <c r="Z123" s="2"/>
      <c r="AA123" s="2"/>
    </row>
    <row r="124" spans="1:27" ht="18.600000000000001">
      <c r="A124" s="28"/>
      <c r="B124" s="26"/>
      <c r="C124" s="26"/>
      <c r="D124" s="26"/>
      <c r="E124" s="2"/>
      <c r="F124" s="2"/>
      <c r="G124" s="2"/>
      <c r="H124" s="2"/>
      <c r="I124" s="2"/>
      <c r="J124" s="2"/>
      <c r="K124" s="2"/>
      <c r="L124" s="2"/>
      <c r="M124" s="2"/>
      <c r="N124" s="2"/>
      <c r="O124" s="2"/>
      <c r="P124" s="2"/>
      <c r="Q124" s="2"/>
      <c r="R124" s="2"/>
      <c r="S124" s="2"/>
      <c r="T124" s="2"/>
      <c r="U124" s="2"/>
      <c r="V124" s="2"/>
      <c r="W124" s="2"/>
      <c r="X124" s="2"/>
      <c r="Y124" s="2"/>
      <c r="Z124" s="2"/>
      <c r="AA124" s="2"/>
    </row>
    <row r="125" spans="1:27" ht="18.600000000000001">
      <c r="A125" s="28"/>
      <c r="B125" s="26"/>
      <c r="C125" s="26"/>
      <c r="D125" s="26"/>
      <c r="E125" s="2"/>
      <c r="F125" s="2"/>
      <c r="G125" s="2"/>
      <c r="H125" s="2"/>
      <c r="I125" s="2"/>
      <c r="J125" s="2"/>
      <c r="K125" s="2"/>
      <c r="L125" s="2"/>
      <c r="M125" s="2"/>
      <c r="N125" s="2"/>
      <c r="O125" s="2"/>
      <c r="P125" s="2"/>
      <c r="Q125" s="2"/>
      <c r="R125" s="2"/>
      <c r="S125" s="2"/>
      <c r="T125" s="2"/>
      <c r="U125" s="2"/>
      <c r="V125" s="2"/>
      <c r="W125" s="2"/>
      <c r="X125" s="2"/>
      <c r="Y125" s="2"/>
      <c r="Z125" s="2"/>
      <c r="AA125" s="2"/>
    </row>
    <row r="126" spans="1:27" ht="18.600000000000001">
      <c r="A126" s="28"/>
      <c r="B126" s="26"/>
      <c r="C126" s="26"/>
      <c r="D126" s="26"/>
      <c r="E126" s="2"/>
      <c r="F126" s="2"/>
      <c r="G126" s="2"/>
      <c r="H126" s="2"/>
      <c r="I126" s="2"/>
      <c r="J126" s="2"/>
      <c r="K126" s="2"/>
      <c r="L126" s="2"/>
      <c r="M126" s="2"/>
      <c r="N126" s="2"/>
      <c r="O126" s="2"/>
      <c r="P126" s="2"/>
      <c r="Q126" s="2"/>
      <c r="R126" s="2"/>
      <c r="S126" s="2"/>
      <c r="T126" s="2"/>
      <c r="U126" s="2"/>
      <c r="V126" s="2"/>
      <c r="W126" s="2"/>
      <c r="X126" s="2"/>
      <c r="Y126" s="2"/>
      <c r="Z126" s="2"/>
      <c r="AA126" s="2"/>
    </row>
    <row r="127" spans="1:27" ht="18.600000000000001">
      <c r="A127" s="28"/>
      <c r="B127" s="26"/>
      <c r="C127" s="26"/>
      <c r="D127" s="26"/>
      <c r="E127" s="2"/>
      <c r="F127" s="2"/>
      <c r="G127" s="2"/>
      <c r="H127" s="2"/>
      <c r="I127" s="2"/>
      <c r="J127" s="2"/>
      <c r="K127" s="2"/>
      <c r="L127" s="2"/>
      <c r="M127" s="2"/>
      <c r="N127" s="2"/>
      <c r="O127" s="2"/>
      <c r="P127" s="2"/>
      <c r="Q127" s="2"/>
      <c r="R127" s="2"/>
      <c r="S127" s="2"/>
      <c r="T127" s="2"/>
      <c r="U127" s="2"/>
      <c r="V127" s="2"/>
      <c r="W127" s="2"/>
      <c r="X127" s="2"/>
      <c r="Y127" s="2"/>
      <c r="Z127" s="2"/>
      <c r="AA127" s="2"/>
    </row>
    <row r="128" spans="1:27" ht="18.600000000000001">
      <c r="A128" s="28"/>
      <c r="B128" s="26"/>
      <c r="C128" s="26"/>
      <c r="D128" s="26"/>
      <c r="E128" s="2"/>
      <c r="F128" s="2"/>
      <c r="G128" s="2"/>
      <c r="H128" s="2"/>
      <c r="I128" s="2"/>
      <c r="J128" s="2"/>
      <c r="K128" s="2"/>
      <c r="L128" s="2"/>
      <c r="M128" s="2"/>
      <c r="N128" s="2"/>
      <c r="O128" s="2"/>
      <c r="P128" s="2"/>
      <c r="Q128" s="2"/>
      <c r="R128" s="2"/>
      <c r="S128" s="2"/>
      <c r="T128" s="2"/>
      <c r="U128" s="2"/>
      <c r="V128" s="2"/>
      <c r="W128" s="2"/>
      <c r="X128" s="2"/>
      <c r="Y128" s="2"/>
      <c r="Z128" s="2"/>
      <c r="AA128" s="2"/>
    </row>
    <row r="129" spans="1:27" ht="18.600000000000001">
      <c r="A129" s="28"/>
      <c r="B129" s="26"/>
      <c r="C129" s="26"/>
      <c r="D129" s="26"/>
      <c r="E129" s="2"/>
      <c r="F129" s="2"/>
      <c r="G129" s="2"/>
      <c r="H129" s="2"/>
      <c r="I129" s="2"/>
      <c r="J129" s="2"/>
      <c r="K129" s="2"/>
      <c r="L129" s="2"/>
      <c r="M129" s="2"/>
      <c r="N129" s="2"/>
      <c r="O129" s="2"/>
      <c r="P129" s="2"/>
      <c r="Q129" s="2"/>
      <c r="R129" s="2"/>
      <c r="S129" s="2"/>
      <c r="T129" s="2"/>
      <c r="U129" s="2"/>
      <c r="V129" s="2"/>
      <c r="W129" s="2"/>
      <c r="X129" s="2"/>
      <c r="Y129" s="2"/>
      <c r="Z129" s="2"/>
      <c r="AA129" s="2"/>
    </row>
    <row r="130" spans="1:27" ht="18.600000000000001">
      <c r="A130" s="28"/>
      <c r="B130" s="26"/>
      <c r="C130" s="26"/>
      <c r="D130" s="26"/>
      <c r="E130" s="2"/>
      <c r="F130" s="2"/>
      <c r="G130" s="2"/>
      <c r="H130" s="2"/>
      <c r="I130" s="2"/>
      <c r="J130" s="2"/>
      <c r="K130" s="2"/>
      <c r="L130" s="2"/>
      <c r="M130" s="2"/>
      <c r="N130" s="2"/>
      <c r="O130" s="2"/>
      <c r="P130" s="2"/>
      <c r="Q130" s="2"/>
      <c r="R130" s="2"/>
      <c r="S130" s="2"/>
      <c r="T130" s="2"/>
      <c r="U130" s="2"/>
      <c r="V130" s="2"/>
      <c r="W130" s="2"/>
      <c r="X130" s="2"/>
      <c r="Y130" s="2"/>
      <c r="Z130" s="2"/>
      <c r="AA130" s="2"/>
    </row>
    <row r="131" spans="1:27" ht="18.600000000000001">
      <c r="A131" s="28"/>
      <c r="B131" s="26"/>
      <c r="C131" s="26"/>
      <c r="D131" s="26"/>
      <c r="E131" s="2"/>
      <c r="F131" s="2"/>
      <c r="G131" s="2"/>
      <c r="H131" s="2"/>
      <c r="I131" s="2"/>
      <c r="J131" s="2"/>
      <c r="K131" s="2"/>
      <c r="L131" s="2"/>
      <c r="M131" s="2"/>
      <c r="N131" s="2"/>
      <c r="O131" s="2"/>
      <c r="P131" s="2"/>
      <c r="Q131" s="2"/>
      <c r="R131" s="2"/>
      <c r="S131" s="2"/>
      <c r="T131" s="2"/>
      <c r="U131" s="2"/>
      <c r="V131" s="2"/>
      <c r="W131" s="2"/>
      <c r="X131" s="2"/>
      <c r="Y131" s="2"/>
      <c r="Z131" s="2"/>
      <c r="AA131" s="2"/>
    </row>
    <row r="132" spans="1:27" ht="18.600000000000001">
      <c r="A132" s="28"/>
      <c r="B132" s="26"/>
      <c r="C132" s="26"/>
      <c r="D132" s="26"/>
      <c r="E132" s="2"/>
      <c r="F132" s="2"/>
      <c r="G132" s="2"/>
      <c r="H132" s="2"/>
      <c r="I132" s="2"/>
      <c r="J132" s="2"/>
      <c r="K132" s="2"/>
      <c r="L132" s="2"/>
      <c r="M132" s="2"/>
      <c r="N132" s="2"/>
      <c r="O132" s="2"/>
      <c r="P132" s="2"/>
      <c r="Q132" s="2"/>
      <c r="R132" s="2"/>
      <c r="S132" s="2"/>
      <c r="T132" s="2"/>
      <c r="U132" s="2"/>
      <c r="V132" s="2"/>
      <c r="W132" s="2"/>
      <c r="X132" s="2"/>
      <c r="Y132" s="2"/>
      <c r="Z132" s="2"/>
      <c r="AA132" s="2"/>
    </row>
    <row r="133" spans="1:27" ht="18.600000000000001">
      <c r="A133" s="28"/>
      <c r="B133" s="26"/>
      <c r="C133" s="26"/>
      <c r="D133" s="26"/>
      <c r="E133" s="2"/>
      <c r="F133" s="2"/>
      <c r="G133" s="2"/>
      <c r="H133" s="2"/>
      <c r="I133" s="2"/>
      <c r="J133" s="2"/>
      <c r="K133" s="2"/>
      <c r="L133" s="2"/>
      <c r="M133" s="2"/>
      <c r="N133" s="2"/>
      <c r="O133" s="2"/>
      <c r="P133" s="2"/>
      <c r="Q133" s="2"/>
      <c r="R133" s="2"/>
      <c r="S133" s="2"/>
      <c r="T133" s="2"/>
      <c r="U133" s="2"/>
      <c r="V133" s="2"/>
      <c r="W133" s="2"/>
      <c r="X133" s="2"/>
      <c r="Y133" s="2"/>
      <c r="Z133" s="2"/>
      <c r="AA133" s="2"/>
    </row>
    <row r="134" spans="1:27" ht="18.600000000000001">
      <c r="A134" s="28"/>
      <c r="B134" s="26"/>
      <c r="C134" s="26"/>
      <c r="D134" s="26"/>
      <c r="E134" s="2"/>
      <c r="F134" s="2"/>
      <c r="G134" s="2"/>
      <c r="H134" s="2"/>
      <c r="I134" s="2"/>
      <c r="J134" s="2"/>
      <c r="K134" s="2"/>
      <c r="L134" s="2"/>
      <c r="M134" s="2"/>
      <c r="N134" s="2"/>
      <c r="O134" s="2"/>
      <c r="P134" s="2"/>
      <c r="Q134" s="2"/>
      <c r="R134" s="2"/>
      <c r="S134" s="2"/>
      <c r="T134" s="2"/>
      <c r="U134" s="2"/>
      <c r="V134" s="2"/>
      <c r="W134" s="2"/>
      <c r="X134" s="2"/>
      <c r="Y134" s="2"/>
      <c r="Z134" s="2"/>
      <c r="AA134" s="2"/>
    </row>
    <row r="135" spans="1:27" ht="18.600000000000001">
      <c r="A135" s="28"/>
      <c r="B135" s="26"/>
      <c r="C135" s="26"/>
      <c r="D135" s="26"/>
      <c r="E135" s="2"/>
      <c r="F135" s="2"/>
      <c r="G135" s="2"/>
      <c r="H135" s="2"/>
      <c r="I135" s="2"/>
      <c r="J135" s="2"/>
      <c r="K135" s="2"/>
      <c r="L135" s="2"/>
      <c r="M135" s="2"/>
      <c r="N135" s="2"/>
      <c r="O135" s="2"/>
      <c r="P135" s="2"/>
      <c r="Q135" s="2"/>
      <c r="R135" s="2"/>
      <c r="S135" s="2"/>
      <c r="T135" s="2"/>
      <c r="U135" s="2"/>
      <c r="V135" s="2"/>
      <c r="W135" s="2"/>
      <c r="X135" s="2"/>
      <c r="Y135" s="2"/>
      <c r="Z135" s="2"/>
      <c r="AA135" s="2"/>
    </row>
    <row r="136" spans="1:27" ht="18.600000000000001">
      <c r="A136" s="28"/>
      <c r="B136" s="26"/>
      <c r="C136" s="26"/>
      <c r="D136" s="26"/>
      <c r="E136" s="2"/>
      <c r="F136" s="2"/>
      <c r="G136" s="2"/>
      <c r="H136" s="2"/>
      <c r="I136" s="2"/>
      <c r="J136" s="2"/>
      <c r="K136" s="2"/>
      <c r="L136" s="2"/>
      <c r="M136" s="2"/>
      <c r="N136" s="2"/>
      <c r="O136" s="2"/>
      <c r="P136" s="2"/>
      <c r="Q136" s="2"/>
      <c r="R136" s="2"/>
      <c r="S136" s="2"/>
      <c r="T136" s="2"/>
      <c r="U136" s="2"/>
      <c r="V136" s="2"/>
      <c r="W136" s="2"/>
      <c r="X136" s="2"/>
      <c r="Y136" s="2"/>
      <c r="Z136" s="2"/>
      <c r="AA136" s="2"/>
    </row>
    <row r="137" spans="1:27" ht="18.600000000000001">
      <c r="A137" s="28"/>
      <c r="B137" s="26"/>
      <c r="C137" s="26"/>
      <c r="D137" s="26"/>
      <c r="E137" s="2"/>
      <c r="F137" s="2"/>
      <c r="G137" s="2"/>
      <c r="H137" s="2"/>
      <c r="I137" s="2"/>
      <c r="J137" s="2"/>
      <c r="K137" s="2"/>
      <c r="L137" s="2"/>
      <c r="M137" s="2"/>
      <c r="N137" s="2"/>
      <c r="O137" s="2"/>
      <c r="P137" s="2"/>
      <c r="Q137" s="2"/>
      <c r="R137" s="2"/>
      <c r="S137" s="2"/>
      <c r="T137" s="2"/>
      <c r="U137" s="2"/>
      <c r="V137" s="2"/>
      <c r="W137" s="2"/>
      <c r="X137" s="2"/>
      <c r="Y137" s="2"/>
      <c r="Z137" s="2"/>
      <c r="AA137" s="2"/>
    </row>
    <row r="138" spans="1:27" ht="18.600000000000001">
      <c r="A138" s="28"/>
      <c r="B138" s="26"/>
      <c r="C138" s="26"/>
      <c r="D138" s="26"/>
      <c r="E138" s="2"/>
      <c r="F138" s="2"/>
      <c r="G138" s="2"/>
      <c r="H138" s="2"/>
      <c r="I138" s="2"/>
      <c r="J138" s="2"/>
      <c r="K138" s="2"/>
      <c r="L138" s="2"/>
      <c r="M138" s="2"/>
      <c r="N138" s="2"/>
      <c r="O138" s="2"/>
      <c r="P138" s="2"/>
      <c r="Q138" s="2"/>
      <c r="R138" s="2"/>
      <c r="S138" s="2"/>
      <c r="T138" s="2"/>
      <c r="U138" s="2"/>
      <c r="V138" s="2"/>
      <c r="W138" s="2"/>
      <c r="X138" s="2"/>
      <c r="Y138" s="2"/>
      <c r="Z138" s="2"/>
      <c r="AA138" s="2"/>
    </row>
    <row r="139" spans="1:27" ht="18.600000000000001">
      <c r="A139" s="28"/>
      <c r="B139" s="26"/>
      <c r="C139" s="26"/>
      <c r="D139" s="26"/>
      <c r="E139" s="2"/>
      <c r="F139" s="2"/>
      <c r="G139" s="2"/>
      <c r="H139" s="2"/>
      <c r="I139" s="2"/>
      <c r="J139" s="2"/>
      <c r="K139" s="2"/>
      <c r="L139" s="2"/>
      <c r="M139" s="2"/>
      <c r="N139" s="2"/>
      <c r="O139" s="2"/>
      <c r="P139" s="2"/>
      <c r="Q139" s="2"/>
      <c r="R139" s="2"/>
      <c r="S139" s="2"/>
      <c r="T139" s="2"/>
      <c r="U139" s="2"/>
      <c r="V139" s="2"/>
      <c r="W139" s="2"/>
      <c r="X139" s="2"/>
      <c r="Y139" s="2"/>
      <c r="Z139" s="2"/>
      <c r="AA139" s="2"/>
    </row>
    <row r="140" spans="1:27" ht="18.600000000000001">
      <c r="A140" s="28"/>
      <c r="B140" s="26"/>
      <c r="C140" s="26"/>
      <c r="D140" s="26"/>
      <c r="E140" s="2"/>
      <c r="F140" s="2"/>
      <c r="G140" s="2"/>
      <c r="H140" s="2"/>
      <c r="I140" s="2"/>
      <c r="J140" s="2"/>
      <c r="K140" s="2"/>
      <c r="L140" s="2"/>
      <c r="M140" s="2"/>
      <c r="N140" s="2"/>
      <c r="O140" s="2"/>
      <c r="P140" s="2"/>
      <c r="Q140" s="2"/>
      <c r="R140" s="2"/>
      <c r="S140" s="2"/>
      <c r="T140" s="2"/>
      <c r="U140" s="2"/>
      <c r="V140" s="2"/>
      <c r="W140" s="2"/>
      <c r="X140" s="2"/>
      <c r="Y140" s="2"/>
      <c r="Z140" s="2"/>
      <c r="AA140" s="2"/>
    </row>
    <row r="141" spans="1:27" ht="18.600000000000001">
      <c r="A141" s="28"/>
      <c r="B141" s="26"/>
      <c r="C141" s="26"/>
      <c r="D141" s="26"/>
      <c r="E141" s="2"/>
      <c r="F141" s="2"/>
      <c r="G141" s="2"/>
      <c r="H141" s="2"/>
      <c r="I141" s="2"/>
      <c r="J141" s="2"/>
      <c r="K141" s="2"/>
      <c r="L141" s="2"/>
      <c r="M141" s="2"/>
      <c r="N141" s="2"/>
      <c r="O141" s="2"/>
      <c r="P141" s="2"/>
      <c r="Q141" s="2"/>
      <c r="R141" s="2"/>
      <c r="S141" s="2"/>
      <c r="T141" s="2"/>
      <c r="U141" s="2"/>
      <c r="V141" s="2"/>
      <c r="W141" s="2"/>
      <c r="X141" s="2"/>
      <c r="Y141" s="2"/>
      <c r="Z141" s="2"/>
      <c r="AA141" s="2"/>
    </row>
    <row r="142" spans="1:27" ht="18.600000000000001">
      <c r="A142" s="28"/>
      <c r="B142" s="26"/>
      <c r="C142" s="26"/>
      <c r="D142" s="26"/>
      <c r="E142" s="2"/>
      <c r="F142" s="2"/>
      <c r="G142" s="2"/>
      <c r="H142" s="2"/>
      <c r="I142" s="2"/>
      <c r="J142" s="2"/>
      <c r="K142" s="2"/>
      <c r="L142" s="2"/>
      <c r="M142" s="2"/>
      <c r="N142" s="2"/>
      <c r="O142" s="2"/>
      <c r="P142" s="2"/>
      <c r="Q142" s="2"/>
      <c r="R142" s="2"/>
      <c r="S142" s="2"/>
      <c r="T142" s="2"/>
      <c r="U142" s="2"/>
      <c r="V142" s="2"/>
      <c r="W142" s="2"/>
      <c r="X142" s="2"/>
      <c r="Y142" s="2"/>
      <c r="Z142" s="2"/>
      <c r="AA142" s="2"/>
    </row>
    <row r="143" spans="1:27" ht="18.600000000000001">
      <c r="A143" s="28"/>
      <c r="B143" s="26"/>
      <c r="C143" s="26"/>
      <c r="D143" s="26"/>
      <c r="E143" s="2"/>
      <c r="F143" s="2"/>
      <c r="G143" s="2"/>
      <c r="H143" s="2"/>
      <c r="I143" s="2"/>
      <c r="J143" s="2"/>
      <c r="K143" s="2"/>
      <c r="L143" s="2"/>
      <c r="M143" s="2"/>
      <c r="N143" s="2"/>
      <c r="O143" s="2"/>
      <c r="P143" s="2"/>
      <c r="Q143" s="2"/>
      <c r="R143" s="2"/>
      <c r="S143" s="2"/>
      <c r="T143" s="2"/>
      <c r="U143" s="2"/>
      <c r="V143" s="2"/>
      <c r="W143" s="2"/>
      <c r="X143" s="2"/>
      <c r="Y143" s="2"/>
      <c r="Z143" s="2"/>
      <c r="AA143" s="2"/>
    </row>
    <row r="144" spans="1:27" ht="18.600000000000001">
      <c r="A144" s="28"/>
      <c r="B144" s="26"/>
      <c r="C144" s="26"/>
      <c r="D144" s="26"/>
      <c r="E144" s="2"/>
      <c r="F144" s="2"/>
      <c r="G144" s="2"/>
      <c r="H144" s="2"/>
      <c r="I144" s="2"/>
      <c r="J144" s="2"/>
      <c r="K144" s="2"/>
      <c r="L144" s="2"/>
      <c r="M144" s="2"/>
      <c r="N144" s="2"/>
      <c r="O144" s="2"/>
      <c r="P144" s="2"/>
      <c r="Q144" s="2"/>
      <c r="R144" s="2"/>
      <c r="S144" s="2"/>
      <c r="T144" s="2"/>
      <c r="U144" s="2"/>
      <c r="V144" s="2"/>
      <c r="W144" s="2"/>
      <c r="X144" s="2"/>
      <c r="Y144" s="2"/>
      <c r="Z144" s="2"/>
      <c r="AA144" s="2"/>
    </row>
    <row r="145" spans="1:27" ht="18.600000000000001">
      <c r="A145" s="28"/>
      <c r="B145" s="26"/>
      <c r="C145" s="26"/>
      <c r="D145" s="26"/>
      <c r="E145" s="2"/>
      <c r="F145" s="2"/>
      <c r="G145" s="2"/>
      <c r="H145" s="2"/>
      <c r="I145" s="2"/>
      <c r="J145" s="2"/>
      <c r="K145" s="2"/>
      <c r="L145" s="2"/>
      <c r="M145" s="2"/>
      <c r="N145" s="2"/>
      <c r="O145" s="2"/>
      <c r="P145" s="2"/>
      <c r="Q145" s="2"/>
      <c r="R145" s="2"/>
      <c r="S145" s="2"/>
      <c r="T145" s="2"/>
      <c r="U145" s="2"/>
      <c r="V145" s="2"/>
      <c r="W145" s="2"/>
      <c r="X145" s="2"/>
      <c r="Y145" s="2"/>
      <c r="Z145" s="2"/>
      <c r="AA145" s="2"/>
    </row>
    <row r="146" spans="1:27" ht="18.600000000000001">
      <c r="A146" s="28"/>
      <c r="B146" s="26"/>
      <c r="C146" s="26"/>
      <c r="D146" s="26"/>
      <c r="E146" s="2"/>
      <c r="F146" s="2"/>
      <c r="G146" s="2"/>
      <c r="H146" s="2"/>
      <c r="I146" s="2"/>
      <c r="J146" s="2"/>
      <c r="K146" s="2"/>
      <c r="L146" s="2"/>
      <c r="M146" s="2"/>
      <c r="N146" s="2"/>
      <c r="O146" s="2"/>
      <c r="P146" s="2"/>
      <c r="Q146" s="2"/>
      <c r="R146" s="2"/>
      <c r="S146" s="2"/>
      <c r="T146" s="2"/>
      <c r="U146" s="2"/>
      <c r="V146" s="2"/>
      <c r="W146" s="2"/>
      <c r="X146" s="2"/>
      <c r="Y146" s="2"/>
      <c r="Z146" s="2"/>
      <c r="AA146" s="2"/>
    </row>
    <row r="147" spans="1:27" ht="18.600000000000001">
      <c r="A147" s="28"/>
      <c r="B147" s="26"/>
      <c r="C147" s="26"/>
      <c r="D147" s="26"/>
      <c r="E147" s="2"/>
      <c r="F147" s="2"/>
      <c r="G147" s="2"/>
      <c r="H147" s="2"/>
      <c r="I147" s="2"/>
      <c r="J147" s="2"/>
      <c r="K147" s="2"/>
      <c r="L147" s="2"/>
      <c r="M147" s="2"/>
      <c r="N147" s="2"/>
      <c r="O147" s="2"/>
      <c r="P147" s="2"/>
      <c r="Q147" s="2"/>
      <c r="R147" s="2"/>
      <c r="S147" s="2"/>
      <c r="T147" s="2"/>
      <c r="U147" s="2"/>
      <c r="V147" s="2"/>
      <c r="W147" s="2"/>
      <c r="X147" s="2"/>
      <c r="Y147" s="2"/>
      <c r="Z147" s="2"/>
      <c r="AA147" s="2"/>
    </row>
    <row r="148" spans="1:27" ht="18.600000000000001">
      <c r="A148" s="28"/>
      <c r="B148" s="26"/>
      <c r="C148" s="26"/>
      <c r="D148" s="26"/>
      <c r="E148" s="2"/>
      <c r="F148" s="2"/>
      <c r="G148" s="2"/>
      <c r="H148" s="2"/>
      <c r="I148" s="2"/>
      <c r="J148" s="2"/>
      <c r="K148" s="2"/>
      <c r="L148" s="2"/>
      <c r="M148" s="2"/>
      <c r="N148" s="2"/>
      <c r="O148" s="2"/>
      <c r="P148" s="2"/>
      <c r="Q148" s="2"/>
      <c r="R148" s="2"/>
      <c r="S148" s="2"/>
      <c r="T148" s="2"/>
      <c r="U148" s="2"/>
      <c r="V148" s="2"/>
      <c r="W148" s="2"/>
      <c r="X148" s="2"/>
      <c r="Y148" s="2"/>
      <c r="Z148" s="2"/>
      <c r="AA148" s="2"/>
    </row>
    <row r="149" spans="1:27" ht="18.600000000000001">
      <c r="A149" s="28"/>
      <c r="B149" s="26"/>
      <c r="C149" s="26"/>
      <c r="D149" s="26"/>
      <c r="E149" s="2"/>
      <c r="F149" s="2"/>
      <c r="G149" s="2"/>
      <c r="H149" s="2"/>
      <c r="I149" s="2"/>
      <c r="J149" s="2"/>
      <c r="K149" s="2"/>
      <c r="L149" s="2"/>
      <c r="M149" s="2"/>
      <c r="N149" s="2"/>
      <c r="O149" s="2"/>
      <c r="P149" s="2"/>
      <c r="Q149" s="2"/>
      <c r="R149" s="2"/>
      <c r="S149" s="2"/>
      <c r="T149" s="2"/>
      <c r="U149" s="2"/>
      <c r="V149" s="2"/>
      <c r="W149" s="2"/>
      <c r="X149" s="2"/>
      <c r="Y149" s="2"/>
      <c r="Z149" s="2"/>
      <c r="AA149" s="2"/>
    </row>
    <row r="150" spans="1:27" ht="18.600000000000001">
      <c r="A150" s="28"/>
      <c r="B150" s="26"/>
      <c r="C150" s="26"/>
      <c r="D150" s="26"/>
      <c r="E150" s="2"/>
      <c r="F150" s="2"/>
      <c r="G150" s="2"/>
      <c r="H150" s="2"/>
      <c r="I150" s="2"/>
      <c r="J150" s="2"/>
      <c r="K150" s="2"/>
      <c r="L150" s="2"/>
      <c r="M150" s="2"/>
      <c r="N150" s="2"/>
      <c r="O150" s="2"/>
      <c r="P150" s="2"/>
      <c r="Q150" s="2"/>
      <c r="R150" s="2"/>
      <c r="S150" s="2"/>
      <c r="T150" s="2"/>
      <c r="U150" s="2"/>
      <c r="V150" s="2"/>
      <c r="W150" s="2"/>
      <c r="X150" s="2"/>
      <c r="Y150" s="2"/>
      <c r="Z150" s="2"/>
      <c r="AA150" s="2"/>
    </row>
    <row r="151" spans="1:27" ht="18.600000000000001">
      <c r="A151" s="28"/>
      <c r="B151" s="26"/>
      <c r="C151" s="26"/>
      <c r="D151" s="26"/>
      <c r="E151" s="2"/>
      <c r="F151" s="2"/>
      <c r="G151" s="2"/>
      <c r="H151" s="2"/>
      <c r="I151" s="2"/>
      <c r="J151" s="2"/>
      <c r="K151" s="2"/>
      <c r="L151" s="2"/>
      <c r="M151" s="2"/>
      <c r="N151" s="2"/>
      <c r="O151" s="2"/>
      <c r="P151" s="2"/>
      <c r="Q151" s="2"/>
      <c r="R151" s="2"/>
      <c r="S151" s="2"/>
      <c r="T151" s="2"/>
      <c r="U151" s="2"/>
      <c r="V151" s="2"/>
      <c r="W151" s="2"/>
      <c r="X151" s="2"/>
      <c r="Y151" s="2"/>
      <c r="Z151" s="2"/>
      <c r="AA151" s="2"/>
    </row>
    <row r="152" spans="1:27" ht="18.600000000000001">
      <c r="A152" s="28"/>
      <c r="B152" s="26"/>
      <c r="C152" s="26"/>
      <c r="D152" s="26"/>
      <c r="E152" s="2"/>
      <c r="F152" s="2"/>
      <c r="G152" s="2"/>
      <c r="H152" s="2"/>
      <c r="I152" s="2"/>
      <c r="J152" s="2"/>
      <c r="K152" s="2"/>
      <c r="L152" s="2"/>
      <c r="M152" s="2"/>
      <c r="N152" s="2"/>
      <c r="O152" s="2"/>
      <c r="P152" s="2"/>
      <c r="Q152" s="2"/>
      <c r="R152" s="2"/>
      <c r="S152" s="2"/>
      <c r="T152" s="2"/>
      <c r="U152" s="2"/>
      <c r="V152" s="2"/>
      <c r="W152" s="2"/>
      <c r="X152" s="2"/>
      <c r="Y152" s="2"/>
      <c r="Z152" s="2"/>
      <c r="AA152" s="2"/>
    </row>
    <row r="153" spans="1:27" ht="18.600000000000001">
      <c r="A153" s="28"/>
      <c r="B153" s="26"/>
      <c r="C153" s="26"/>
      <c r="D153" s="26"/>
      <c r="E153" s="2"/>
      <c r="F153" s="2"/>
      <c r="G153" s="2"/>
      <c r="H153" s="2"/>
      <c r="I153" s="2"/>
      <c r="J153" s="2"/>
      <c r="K153" s="2"/>
      <c r="L153" s="2"/>
      <c r="M153" s="2"/>
      <c r="N153" s="2"/>
      <c r="O153" s="2"/>
      <c r="P153" s="2"/>
      <c r="Q153" s="2"/>
      <c r="R153" s="2"/>
      <c r="S153" s="2"/>
      <c r="T153" s="2"/>
      <c r="U153" s="2"/>
      <c r="V153" s="2"/>
      <c r="W153" s="2"/>
      <c r="X153" s="2"/>
      <c r="Y153" s="2"/>
      <c r="Z153" s="2"/>
      <c r="AA153" s="2"/>
    </row>
    <row r="154" spans="1:27" ht="18.600000000000001">
      <c r="A154" s="28"/>
      <c r="B154" s="26"/>
      <c r="C154" s="26"/>
      <c r="D154" s="26"/>
      <c r="E154" s="2"/>
      <c r="F154" s="2"/>
      <c r="G154" s="2"/>
      <c r="H154" s="2"/>
      <c r="I154" s="2"/>
      <c r="J154" s="2"/>
      <c r="K154" s="2"/>
      <c r="L154" s="2"/>
      <c r="M154" s="2"/>
      <c r="N154" s="2"/>
      <c r="O154" s="2"/>
      <c r="P154" s="2"/>
      <c r="Q154" s="2"/>
      <c r="R154" s="2"/>
      <c r="S154" s="2"/>
      <c r="T154" s="2"/>
      <c r="U154" s="2"/>
      <c r="V154" s="2"/>
      <c r="W154" s="2"/>
      <c r="X154" s="2"/>
      <c r="Y154" s="2"/>
      <c r="Z154" s="2"/>
      <c r="AA154" s="2"/>
    </row>
    <row r="155" spans="1:27" ht="18.600000000000001">
      <c r="A155" s="28"/>
      <c r="B155" s="26"/>
      <c r="C155" s="26"/>
      <c r="D155" s="26"/>
      <c r="E155" s="2"/>
      <c r="F155" s="2"/>
      <c r="G155" s="2"/>
      <c r="H155" s="2"/>
      <c r="I155" s="2"/>
      <c r="J155" s="2"/>
      <c r="K155" s="2"/>
      <c r="L155" s="2"/>
      <c r="M155" s="2"/>
      <c r="N155" s="2"/>
      <c r="O155" s="2"/>
      <c r="P155" s="2"/>
      <c r="Q155" s="2"/>
      <c r="R155" s="2"/>
      <c r="S155" s="2"/>
      <c r="T155" s="2"/>
      <c r="U155" s="2"/>
      <c r="V155" s="2"/>
      <c r="W155" s="2"/>
      <c r="X155" s="2"/>
      <c r="Y155" s="2"/>
      <c r="Z155" s="2"/>
      <c r="AA155" s="2"/>
    </row>
    <row r="156" spans="1:27" ht="18.600000000000001">
      <c r="A156" s="28"/>
      <c r="B156" s="26"/>
      <c r="C156" s="26"/>
      <c r="D156" s="26"/>
      <c r="E156" s="2"/>
      <c r="F156" s="2"/>
      <c r="G156" s="2"/>
      <c r="H156" s="2"/>
      <c r="I156" s="2"/>
      <c r="J156" s="2"/>
      <c r="K156" s="2"/>
      <c r="L156" s="2"/>
      <c r="M156" s="2"/>
      <c r="N156" s="2"/>
      <c r="O156" s="2"/>
      <c r="P156" s="2"/>
      <c r="Q156" s="2"/>
      <c r="R156" s="2"/>
      <c r="S156" s="2"/>
      <c r="T156" s="2"/>
      <c r="U156" s="2"/>
      <c r="V156" s="2"/>
      <c r="W156" s="2"/>
      <c r="X156" s="2"/>
      <c r="Y156" s="2"/>
      <c r="Z156" s="2"/>
      <c r="AA156" s="2"/>
    </row>
    <row r="157" spans="1:27" ht="18.600000000000001">
      <c r="A157" s="28"/>
      <c r="B157" s="26"/>
      <c r="C157" s="26"/>
      <c r="D157" s="26"/>
      <c r="E157" s="2"/>
      <c r="F157" s="2"/>
      <c r="G157" s="2"/>
      <c r="H157" s="2"/>
      <c r="I157" s="2"/>
      <c r="J157" s="2"/>
      <c r="K157" s="2"/>
      <c r="L157" s="2"/>
      <c r="M157" s="2"/>
      <c r="N157" s="2"/>
      <c r="O157" s="2"/>
      <c r="P157" s="2"/>
      <c r="Q157" s="2"/>
      <c r="R157" s="2"/>
      <c r="S157" s="2"/>
      <c r="T157" s="2"/>
      <c r="U157" s="2"/>
      <c r="V157" s="2"/>
      <c r="W157" s="2"/>
      <c r="X157" s="2"/>
      <c r="Y157" s="2"/>
      <c r="Z157" s="2"/>
      <c r="AA157" s="2"/>
    </row>
    <row r="158" spans="1:27" ht="18.600000000000001">
      <c r="A158" s="28"/>
      <c r="B158" s="26"/>
      <c r="C158" s="26"/>
      <c r="D158" s="26"/>
      <c r="E158" s="2"/>
      <c r="F158" s="2"/>
      <c r="G158" s="2"/>
      <c r="H158" s="2"/>
      <c r="I158" s="2"/>
      <c r="J158" s="2"/>
      <c r="K158" s="2"/>
      <c r="L158" s="2"/>
      <c r="M158" s="2"/>
      <c r="N158" s="2"/>
      <c r="O158" s="2"/>
      <c r="P158" s="2"/>
      <c r="Q158" s="2"/>
      <c r="R158" s="2"/>
      <c r="S158" s="2"/>
      <c r="T158" s="2"/>
      <c r="U158" s="2"/>
      <c r="V158" s="2"/>
      <c r="W158" s="2"/>
      <c r="X158" s="2"/>
      <c r="Y158" s="2"/>
      <c r="Z158" s="2"/>
      <c r="AA158" s="2"/>
    </row>
    <row r="159" spans="1:27" ht="18.600000000000001">
      <c r="A159" s="28"/>
      <c r="B159" s="26"/>
      <c r="C159" s="26"/>
      <c r="D159" s="26"/>
      <c r="E159" s="2"/>
      <c r="F159" s="2"/>
      <c r="G159" s="2"/>
      <c r="H159" s="2"/>
      <c r="I159" s="2"/>
      <c r="J159" s="2"/>
      <c r="K159" s="2"/>
      <c r="L159" s="2"/>
      <c r="M159" s="2"/>
      <c r="N159" s="2"/>
      <c r="O159" s="2"/>
      <c r="P159" s="2"/>
      <c r="Q159" s="2"/>
      <c r="R159" s="2"/>
      <c r="S159" s="2"/>
      <c r="T159" s="2"/>
      <c r="U159" s="2"/>
      <c r="V159" s="2"/>
      <c r="W159" s="2"/>
      <c r="X159" s="2"/>
      <c r="Y159" s="2"/>
      <c r="Z159" s="2"/>
      <c r="AA159" s="2"/>
    </row>
    <row r="160" spans="1:27" ht="18.600000000000001">
      <c r="A160" s="28"/>
      <c r="B160" s="26"/>
      <c r="C160" s="26"/>
      <c r="D160" s="26"/>
      <c r="E160" s="2"/>
      <c r="F160" s="2"/>
      <c r="G160" s="2"/>
      <c r="H160" s="2"/>
      <c r="I160" s="2"/>
      <c r="J160" s="2"/>
      <c r="K160" s="2"/>
      <c r="L160" s="2"/>
      <c r="M160" s="2"/>
      <c r="N160" s="2"/>
      <c r="O160" s="2"/>
      <c r="P160" s="2"/>
      <c r="Q160" s="2"/>
      <c r="R160" s="2"/>
      <c r="S160" s="2"/>
      <c r="T160" s="2"/>
      <c r="U160" s="2"/>
      <c r="V160" s="2"/>
      <c r="W160" s="2"/>
      <c r="X160" s="2"/>
      <c r="Y160" s="2"/>
      <c r="Z160" s="2"/>
      <c r="AA160" s="2"/>
    </row>
    <row r="161" spans="1:27" ht="18.600000000000001">
      <c r="A161" s="28"/>
      <c r="B161" s="26"/>
      <c r="C161" s="26"/>
      <c r="D161" s="26"/>
      <c r="E161" s="2"/>
      <c r="F161" s="2"/>
      <c r="G161" s="2"/>
      <c r="H161" s="2"/>
      <c r="I161" s="2"/>
      <c r="J161" s="2"/>
      <c r="K161" s="2"/>
      <c r="L161" s="2"/>
      <c r="M161" s="2"/>
      <c r="N161" s="2"/>
      <c r="O161" s="2"/>
      <c r="P161" s="2"/>
      <c r="Q161" s="2"/>
      <c r="R161" s="2"/>
      <c r="S161" s="2"/>
      <c r="T161" s="2"/>
      <c r="U161" s="2"/>
      <c r="V161" s="2"/>
      <c r="W161" s="2"/>
      <c r="X161" s="2"/>
      <c r="Y161" s="2"/>
      <c r="Z161" s="2"/>
      <c r="AA161" s="2"/>
    </row>
    <row r="162" spans="1:27" ht="18.600000000000001">
      <c r="A162" s="28"/>
      <c r="B162" s="26"/>
      <c r="C162" s="26"/>
      <c r="D162" s="26"/>
      <c r="E162" s="2"/>
      <c r="F162" s="2"/>
      <c r="G162" s="2"/>
      <c r="H162" s="2"/>
      <c r="I162" s="2"/>
      <c r="J162" s="2"/>
      <c r="K162" s="2"/>
      <c r="L162" s="2"/>
      <c r="M162" s="2"/>
      <c r="N162" s="2"/>
      <c r="O162" s="2"/>
      <c r="P162" s="2"/>
      <c r="Q162" s="2"/>
      <c r="R162" s="2"/>
      <c r="S162" s="2"/>
      <c r="T162" s="2"/>
      <c r="U162" s="2"/>
      <c r="V162" s="2"/>
      <c r="W162" s="2"/>
      <c r="X162" s="2"/>
      <c r="Y162" s="2"/>
      <c r="Z162" s="2"/>
      <c r="AA162" s="2"/>
    </row>
    <row r="163" spans="1:27" ht="18.600000000000001">
      <c r="A163" s="28"/>
      <c r="B163" s="26"/>
      <c r="C163" s="26"/>
      <c r="D163" s="26"/>
      <c r="E163" s="2"/>
      <c r="F163" s="2"/>
      <c r="G163" s="2"/>
      <c r="H163" s="2"/>
      <c r="I163" s="2"/>
      <c r="J163" s="2"/>
      <c r="K163" s="2"/>
      <c r="L163" s="2"/>
      <c r="M163" s="2"/>
      <c r="N163" s="2"/>
      <c r="O163" s="2"/>
      <c r="P163" s="2"/>
      <c r="Q163" s="2"/>
      <c r="R163" s="2"/>
      <c r="S163" s="2"/>
      <c r="T163" s="2"/>
      <c r="U163" s="2"/>
      <c r="V163" s="2"/>
      <c r="W163" s="2"/>
      <c r="X163" s="2"/>
      <c r="Y163" s="2"/>
      <c r="Z163" s="2"/>
      <c r="AA163" s="2"/>
    </row>
    <row r="164" spans="1:27" ht="18.600000000000001">
      <c r="A164" s="28"/>
      <c r="B164" s="26"/>
      <c r="C164" s="26"/>
      <c r="D164" s="26"/>
      <c r="E164" s="2"/>
      <c r="F164" s="2"/>
      <c r="G164" s="2"/>
      <c r="H164" s="2"/>
      <c r="I164" s="2"/>
      <c r="J164" s="2"/>
      <c r="K164" s="2"/>
      <c r="L164" s="2"/>
      <c r="M164" s="2"/>
      <c r="N164" s="2"/>
      <c r="O164" s="2"/>
      <c r="P164" s="2"/>
      <c r="Q164" s="2"/>
      <c r="R164" s="2"/>
      <c r="S164" s="2"/>
      <c r="T164" s="2"/>
      <c r="U164" s="2"/>
      <c r="V164" s="2"/>
      <c r="W164" s="2"/>
      <c r="X164" s="2"/>
      <c r="Y164" s="2"/>
      <c r="Z164" s="2"/>
      <c r="AA164" s="2"/>
    </row>
    <row r="165" spans="1:27" ht="18.600000000000001">
      <c r="A165" s="28"/>
      <c r="B165" s="26"/>
      <c r="C165" s="26"/>
      <c r="D165" s="26"/>
      <c r="E165" s="2"/>
      <c r="F165" s="2"/>
      <c r="G165" s="2"/>
      <c r="H165" s="2"/>
      <c r="I165" s="2"/>
      <c r="J165" s="2"/>
      <c r="K165" s="2"/>
      <c r="L165" s="2"/>
      <c r="M165" s="2"/>
      <c r="N165" s="2"/>
      <c r="O165" s="2"/>
      <c r="P165" s="2"/>
      <c r="Q165" s="2"/>
      <c r="R165" s="2"/>
      <c r="S165" s="2"/>
      <c r="T165" s="2"/>
      <c r="U165" s="2"/>
      <c r="V165" s="2"/>
      <c r="W165" s="2"/>
      <c r="X165" s="2"/>
      <c r="Y165" s="2"/>
      <c r="Z165" s="2"/>
      <c r="AA165" s="2"/>
    </row>
    <row r="166" spans="1:27" ht="18.600000000000001">
      <c r="A166" s="28"/>
      <c r="B166" s="26"/>
      <c r="C166" s="26"/>
      <c r="D166" s="26"/>
      <c r="E166" s="2"/>
      <c r="F166" s="2"/>
      <c r="G166" s="2"/>
      <c r="H166" s="2"/>
      <c r="I166" s="2"/>
      <c r="J166" s="2"/>
      <c r="K166" s="2"/>
      <c r="L166" s="2"/>
      <c r="M166" s="2"/>
      <c r="N166" s="2"/>
      <c r="O166" s="2"/>
      <c r="P166" s="2"/>
      <c r="Q166" s="2"/>
      <c r="R166" s="2"/>
      <c r="S166" s="2"/>
      <c r="T166" s="2"/>
      <c r="U166" s="2"/>
      <c r="V166" s="2"/>
      <c r="W166" s="2"/>
      <c r="X166" s="2"/>
      <c r="Y166" s="2"/>
      <c r="Z166" s="2"/>
      <c r="AA166" s="2"/>
    </row>
    <row r="167" spans="1:27" ht="18.600000000000001">
      <c r="A167" s="28"/>
      <c r="B167" s="26"/>
      <c r="C167" s="26"/>
      <c r="D167" s="26"/>
      <c r="E167" s="2"/>
      <c r="F167" s="2"/>
      <c r="G167" s="2"/>
      <c r="H167" s="2"/>
      <c r="I167" s="2"/>
      <c r="J167" s="2"/>
      <c r="K167" s="2"/>
      <c r="L167" s="2"/>
      <c r="M167" s="2"/>
      <c r="N167" s="2"/>
      <c r="O167" s="2"/>
      <c r="P167" s="2"/>
      <c r="Q167" s="2"/>
      <c r="R167" s="2"/>
      <c r="S167" s="2"/>
      <c r="T167" s="2"/>
      <c r="U167" s="2"/>
      <c r="V167" s="2"/>
      <c r="W167" s="2"/>
      <c r="X167" s="2"/>
      <c r="Y167" s="2"/>
      <c r="Z167" s="2"/>
      <c r="AA167" s="2"/>
    </row>
    <row r="168" spans="1:27" ht="18.600000000000001">
      <c r="A168" s="28"/>
      <c r="B168" s="26"/>
      <c r="C168" s="26"/>
      <c r="D168" s="26"/>
      <c r="E168" s="2"/>
      <c r="F168" s="2"/>
      <c r="G168" s="2"/>
      <c r="H168" s="2"/>
      <c r="I168" s="2"/>
      <c r="J168" s="2"/>
      <c r="K168" s="2"/>
      <c r="L168" s="2"/>
      <c r="M168" s="2"/>
      <c r="N168" s="2"/>
      <c r="O168" s="2"/>
      <c r="P168" s="2"/>
      <c r="Q168" s="2"/>
      <c r="R168" s="2"/>
      <c r="S168" s="2"/>
      <c r="T168" s="2"/>
      <c r="U168" s="2"/>
      <c r="V168" s="2"/>
      <c r="W168" s="2"/>
      <c r="X168" s="2"/>
      <c r="Y168" s="2"/>
      <c r="Z168" s="2"/>
      <c r="AA168" s="2"/>
    </row>
    <row r="169" spans="1:27" ht="18.600000000000001">
      <c r="A169" s="28"/>
      <c r="B169" s="26"/>
      <c r="C169" s="26"/>
      <c r="D169" s="26"/>
      <c r="E169" s="2"/>
      <c r="F169" s="2"/>
      <c r="G169" s="2"/>
      <c r="H169" s="2"/>
      <c r="I169" s="2"/>
      <c r="J169" s="2"/>
      <c r="K169" s="2"/>
      <c r="L169" s="2"/>
      <c r="M169" s="2"/>
      <c r="N169" s="2"/>
      <c r="O169" s="2"/>
      <c r="P169" s="2"/>
      <c r="Q169" s="2"/>
      <c r="R169" s="2"/>
      <c r="S169" s="2"/>
      <c r="T169" s="2"/>
      <c r="U169" s="2"/>
      <c r="V169" s="2"/>
      <c r="W169" s="2"/>
      <c r="X169" s="2"/>
      <c r="Y169" s="2"/>
      <c r="Z169" s="2"/>
      <c r="AA169" s="2"/>
    </row>
    <row r="170" spans="1:27" ht="18.600000000000001">
      <c r="A170" s="28"/>
      <c r="B170" s="26"/>
      <c r="C170" s="26"/>
      <c r="D170" s="26"/>
      <c r="E170" s="2"/>
      <c r="F170" s="2"/>
      <c r="G170" s="2"/>
      <c r="H170" s="2"/>
      <c r="I170" s="2"/>
      <c r="J170" s="2"/>
      <c r="K170" s="2"/>
      <c r="L170" s="2"/>
      <c r="M170" s="2"/>
      <c r="N170" s="2"/>
      <c r="O170" s="2"/>
      <c r="P170" s="2"/>
      <c r="Q170" s="2"/>
      <c r="R170" s="2"/>
      <c r="S170" s="2"/>
      <c r="T170" s="2"/>
      <c r="U170" s="2"/>
      <c r="V170" s="2"/>
      <c r="W170" s="2"/>
      <c r="X170" s="2"/>
      <c r="Y170" s="2"/>
      <c r="Z170" s="2"/>
      <c r="AA170" s="2"/>
    </row>
    <row r="171" spans="1:27" ht="18.600000000000001">
      <c r="A171" s="28"/>
      <c r="B171" s="26"/>
      <c r="C171" s="26"/>
      <c r="D171" s="26"/>
      <c r="E171" s="2"/>
      <c r="F171" s="2"/>
      <c r="G171" s="2"/>
      <c r="H171" s="2"/>
      <c r="I171" s="2"/>
      <c r="J171" s="2"/>
      <c r="K171" s="2"/>
      <c r="L171" s="2"/>
      <c r="M171" s="2"/>
      <c r="N171" s="2"/>
      <c r="O171" s="2"/>
      <c r="P171" s="2"/>
      <c r="Q171" s="2"/>
      <c r="R171" s="2"/>
      <c r="S171" s="2"/>
      <c r="T171" s="2"/>
      <c r="U171" s="2"/>
      <c r="V171" s="2"/>
      <c r="W171" s="2"/>
      <c r="X171" s="2"/>
      <c r="Y171" s="2"/>
      <c r="Z171" s="2"/>
      <c r="AA171" s="2"/>
    </row>
    <row r="172" spans="1:27" ht="18.600000000000001">
      <c r="A172" s="28"/>
      <c r="B172" s="26"/>
      <c r="C172" s="26"/>
      <c r="D172" s="26"/>
      <c r="E172" s="2"/>
      <c r="F172" s="2"/>
      <c r="G172" s="2"/>
      <c r="H172" s="2"/>
      <c r="I172" s="2"/>
      <c r="J172" s="2"/>
      <c r="K172" s="2"/>
      <c r="L172" s="2"/>
      <c r="M172" s="2"/>
      <c r="N172" s="2"/>
      <c r="O172" s="2"/>
      <c r="P172" s="2"/>
      <c r="Q172" s="2"/>
      <c r="R172" s="2"/>
      <c r="S172" s="2"/>
      <c r="T172" s="2"/>
      <c r="U172" s="2"/>
      <c r="V172" s="2"/>
      <c r="W172" s="2"/>
      <c r="X172" s="2"/>
      <c r="Y172" s="2"/>
      <c r="Z172" s="2"/>
      <c r="AA172" s="2"/>
    </row>
    <row r="173" spans="1:27" ht="18.600000000000001">
      <c r="A173" s="28"/>
      <c r="B173" s="26"/>
      <c r="C173" s="26"/>
      <c r="D173" s="26"/>
      <c r="E173" s="2"/>
      <c r="F173" s="2"/>
      <c r="G173" s="2"/>
      <c r="H173" s="2"/>
      <c r="I173" s="2"/>
      <c r="J173" s="2"/>
      <c r="K173" s="2"/>
      <c r="L173" s="2"/>
      <c r="M173" s="2"/>
      <c r="N173" s="2"/>
      <c r="O173" s="2"/>
      <c r="P173" s="2"/>
      <c r="Q173" s="2"/>
      <c r="R173" s="2"/>
      <c r="S173" s="2"/>
      <c r="T173" s="2"/>
      <c r="U173" s="2"/>
      <c r="V173" s="2"/>
      <c r="W173" s="2"/>
      <c r="X173" s="2"/>
      <c r="Y173" s="2"/>
      <c r="Z173" s="2"/>
      <c r="AA173" s="2"/>
    </row>
    <row r="174" spans="1:27" ht="18.600000000000001">
      <c r="A174" s="28"/>
      <c r="B174" s="26"/>
      <c r="C174" s="26"/>
      <c r="D174" s="26"/>
      <c r="E174" s="2"/>
      <c r="F174" s="2"/>
      <c r="G174" s="2"/>
      <c r="H174" s="2"/>
      <c r="I174" s="2"/>
      <c r="J174" s="2"/>
      <c r="K174" s="2"/>
      <c r="L174" s="2"/>
      <c r="M174" s="2"/>
      <c r="N174" s="2"/>
      <c r="O174" s="2"/>
      <c r="P174" s="2"/>
      <c r="Q174" s="2"/>
      <c r="R174" s="2"/>
      <c r="S174" s="2"/>
      <c r="T174" s="2"/>
      <c r="U174" s="2"/>
      <c r="V174" s="2"/>
      <c r="W174" s="2"/>
      <c r="X174" s="2"/>
      <c r="Y174" s="2"/>
      <c r="Z174" s="2"/>
      <c r="AA174" s="2"/>
    </row>
    <row r="175" spans="1:27" ht="18.600000000000001">
      <c r="A175" s="28"/>
      <c r="B175" s="26"/>
      <c r="C175" s="26"/>
      <c r="D175" s="26"/>
      <c r="E175" s="2"/>
      <c r="F175" s="2"/>
      <c r="G175" s="2"/>
      <c r="H175" s="2"/>
      <c r="I175" s="2"/>
      <c r="J175" s="2"/>
      <c r="K175" s="2"/>
      <c r="L175" s="2"/>
      <c r="M175" s="2"/>
      <c r="N175" s="2"/>
      <c r="O175" s="2"/>
      <c r="P175" s="2"/>
      <c r="Q175" s="2"/>
      <c r="R175" s="2"/>
      <c r="S175" s="2"/>
      <c r="T175" s="2"/>
      <c r="U175" s="2"/>
      <c r="V175" s="2"/>
      <c r="W175" s="2"/>
      <c r="X175" s="2"/>
      <c r="Y175" s="2"/>
      <c r="Z175" s="2"/>
      <c r="AA175" s="2"/>
    </row>
    <row r="176" spans="1:27" ht="18.600000000000001">
      <c r="A176" s="28"/>
      <c r="B176" s="26"/>
      <c r="C176" s="26"/>
      <c r="D176" s="26"/>
      <c r="E176" s="2"/>
      <c r="F176" s="2"/>
      <c r="G176" s="2"/>
      <c r="H176" s="2"/>
      <c r="I176" s="2"/>
      <c r="J176" s="2"/>
      <c r="K176" s="2"/>
      <c r="L176" s="2"/>
      <c r="M176" s="2"/>
      <c r="N176" s="2"/>
      <c r="O176" s="2"/>
      <c r="P176" s="2"/>
      <c r="Q176" s="2"/>
      <c r="R176" s="2"/>
      <c r="S176" s="2"/>
      <c r="T176" s="2"/>
      <c r="U176" s="2"/>
      <c r="V176" s="2"/>
      <c r="W176" s="2"/>
      <c r="X176" s="2"/>
      <c r="Y176" s="2"/>
      <c r="Z176" s="2"/>
      <c r="AA176" s="2"/>
    </row>
    <row r="177" spans="1:27" ht="18.600000000000001">
      <c r="A177" s="28"/>
      <c r="B177" s="26"/>
      <c r="C177" s="26"/>
      <c r="D177" s="26"/>
      <c r="E177" s="2"/>
      <c r="F177" s="2"/>
      <c r="G177" s="2"/>
      <c r="H177" s="2"/>
      <c r="I177" s="2"/>
      <c r="J177" s="2"/>
      <c r="K177" s="2"/>
      <c r="L177" s="2"/>
      <c r="M177" s="2"/>
      <c r="N177" s="2"/>
      <c r="O177" s="2"/>
      <c r="P177" s="2"/>
      <c r="Q177" s="2"/>
      <c r="R177" s="2"/>
      <c r="S177" s="2"/>
      <c r="T177" s="2"/>
      <c r="U177" s="2"/>
      <c r="V177" s="2"/>
      <c r="W177" s="2"/>
      <c r="X177" s="2"/>
      <c r="Y177" s="2"/>
      <c r="Z177" s="2"/>
      <c r="AA177" s="2"/>
    </row>
    <row r="178" spans="1:27" ht="18.600000000000001">
      <c r="A178" s="28"/>
      <c r="B178" s="26"/>
      <c r="C178" s="26"/>
      <c r="D178" s="26"/>
      <c r="E178" s="2"/>
      <c r="F178" s="2"/>
      <c r="G178" s="2"/>
      <c r="H178" s="2"/>
      <c r="I178" s="2"/>
      <c r="J178" s="2"/>
      <c r="K178" s="2"/>
      <c r="L178" s="2"/>
      <c r="M178" s="2"/>
      <c r="N178" s="2"/>
      <c r="O178" s="2"/>
      <c r="P178" s="2"/>
      <c r="Q178" s="2"/>
      <c r="R178" s="2"/>
      <c r="S178" s="2"/>
      <c r="T178" s="2"/>
      <c r="U178" s="2"/>
      <c r="V178" s="2"/>
      <c r="W178" s="2"/>
      <c r="X178" s="2"/>
      <c r="Y178" s="2"/>
      <c r="Z178" s="2"/>
      <c r="AA178" s="2"/>
    </row>
    <row r="179" spans="1:27" ht="18.600000000000001">
      <c r="A179" s="28"/>
      <c r="B179" s="26"/>
      <c r="C179" s="26"/>
      <c r="D179" s="26"/>
      <c r="E179" s="2"/>
      <c r="F179" s="2"/>
      <c r="G179" s="2"/>
      <c r="H179" s="2"/>
      <c r="I179" s="2"/>
      <c r="J179" s="2"/>
      <c r="K179" s="2"/>
      <c r="L179" s="2"/>
      <c r="M179" s="2"/>
      <c r="N179" s="2"/>
      <c r="O179" s="2"/>
      <c r="P179" s="2"/>
      <c r="Q179" s="2"/>
      <c r="R179" s="2"/>
      <c r="S179" s="2"/>
      <c r="T179" s="2"/>
      <c r="U179" s="2"/>
      <c r="V179" s="2"/>
      <c r="W179" s="2"/>
      <c r="X179" s="2"/>
      <c r="Y179" s="2"/>
      <c r="Z179" s="2"/>
      <c r="AA179" s="2"/>
    </row>
    <row r="180" spans="1:27" ht="18.600000000000001">
      <c r="A180" s="28"/>
      <c r="B180" s="26"/>
      <c r="C180" s="26"/>
      <c r="D180" s="26"/>
      <c r="E180" s="2"/>
      <c r="F180" s="2"/>
      <c r="G180" s="2"/>
      <c r="H180" s="2"/>
      <c r="I180" s="2"/>
      <c r="J180" s="2"/>
      <c r="K180" s="2"/>
      <c r="L180" s="2"/>
      <c r="M180" s="2"/>
      <c r="N180" s="2"/>
      <c r="O180" s="2"/>
      <c r="P180" s="2"/>
      <c r="Q180" s="2"/>
      <c r="R180" s="2"/>
      <c r="S180" s="2"/>
      <c r="T180" s="2"/>
      <c r="U180" s="2"/>
      <c r="V180" s="2"/>
      <c r="W180" s="2"/>
      <c r="X180" s="2"/>
      <c r="Y180" s="2"/>
      <c r="Z180" s="2"/>
      <c r="AA180" s="2"/>
    </row>
    <row r="181" spans="1:27" ht="18.600000000000001">
      <c r="A181" s="28"/>
      <c r="B181" s="26"/>
      <c r="C181" s="26"/>
      <c r="D181" s="26"/>
      <c r="E181" s="2"/>
      <c r="F181" s="2"/>
      <c r="G181" s="2"/>
      <c r="H181" s="2"/>
      <c r="I181" s="2"/>
      <c r="J181" s="2"/>
      <c r="K181" s="2"/>
      <c r="L181" s="2"/>
      <c r="M181" s="2"/>
      <c r="N181" s="2"/>
      <c r="O181" s="2"/>
      <c r="P181" s="2"/>
      <c r="Q181" s="2"/>
      <c r="R181" s="2"/>
      <c r="S181" s="2"/>
      <c r="T181" s="2"/>
      <c r="U181" s="2"/>
      <c r="V181" s="2"/>
      <c r="W181" s="2"/>
      <c r="X181" s="2"/>
      <c r="Y181" s="2"/>
      <c r="Z181" s="2"/>
      <c r="AA181" s="2"/>
    </row>
    <row r="182" spans="1:27" ht="18.600000000000001">
      <c r="A182" s="28"/>
      <c r="B182" s="26"/>
      <c r="C182" s="26"/>
      <c r="D182" s="26"/>
      <c r="E182" s="2"/>
      <c r="F182" s="2"/>
      <c r="G182" s="2"/>
      <c r="H182" s="2"/>
      <c r="I182" s="2"/>
      <c r="J182" s="2"/>
      <c r="K182" s="2"/>
      <c r="L182" s="2"/>
      <c r="M182" s="2"/>
      <c r="N182" s="2"/>
      <c r="O182" s="2"/>
      <c r="P182" s="2"/>
      <c r="Q182" s="2"/>
      <c r="R182" s="2"/>
      <c r="S182" s="2"/>
      <c r="T182" s="2"/>
      <c r="U182" s="2"/>
      <c r="V182" s="2"/>
      <c r="W182" s="2"/>
      <c r="X182" s="2"/>
      <c r="Y182" s="2"/>
      <c r="Z182" s="2"/>
      <c r="AA182" s="2"/>
    </row>
    <row r="183" spans="1:27" ht="18.600000000000001">
      <c r="A183" s="28"/>
      <c r="B183" s="26"/>
      <c r="C183" s="26"/>
      <c r="D183" s="26"/>
      <c r="E183" s="2"/>
      <c r="F183" s="2"/>
      <c r="G183" s="2"/>
      <c r="H183" s="2"/>
      <c r="I183" s="2"/>
      <c r="J183" s="2"/>
      <c r="K183" s="2"/>
      <c r="L183" s="2"/>
      <c r="M183" s="2"/>
      <c r="N183" s="2"/>
      <c r="O183" s="2"/>
      <c r="P183" s="2"/>
      <c r="Q183" s="2"/>
      <c r="R183" s="2"/>
      <c r="S183" s="2"/>
      <c r="T183" s="2"/>
      <c r="U183" s="2"/>
      <c r="V183" s="2"/>
      <c r="W183" s="2"/>
      <c r="X183" s="2"/>
      <c r="Y183" s="2"/>
      <c r="Z183" s="2"/>
      <c r="AA183" s="2"/>
    </row>
    <row r="184" spans="1:27" ht="18.600000000000001">
      <c r="A184" s="28"/>
      <c r="B184" s="26"/>
      <c r="C184" s="26"/>
      <c r="D184" s="26"/>
      <c r="E184" s="2"/>
      <c r="F184" s="2"/>
      <c r="G184" s="2"/>
      <c r="H184" s="2"/>
      <c r="I184" s="2"/>
      <c r="J184" s="2"/>
      <c r="K184" s="2"/>
      <c r="L184" s="2"/>
      <c r="M184" s="2"/>
      <c r="N184" s="2"/>
      <c r="O184" s="2"/>
      <c r="P184" s="2"/>
      <c r="Q184" s="2"/>
      <c r="R184" s="2"/>
      <c r="S184" s="2"/>
      <c r="T184" s="2"/>
      <c r="U184" s="2"/>
      <c r="V184" s="2"/>
      <c r="W184" s="2"/>
      <c r="X184" s="2"/>
      <c r="Y184" s="2"/>
      <c r="Z184" s="2"/>
      <c r="AA184" s="2"/>
    </row>
    <row r="185" spans="1:27" ht="18.600000000000001">
      <c r="A185" s="28"/>
      <c r="B185" s="26"/>
      <c r="C185" s="26"/>
      <c r="D185" s="26"/>
      <c r="E185" s="2"/>
      <c r="F185" s="2"/>
      <c r="G185" s="2"/>
      <c r="H185" s="2"/>
      <c r="I185" s="2"/>
      <c r="J185" s="2"/>
      <c r="K185" s="2"/>
      <c r="L185" s="2"/>
      <c r="M185" s="2"/>
      <c r="N185" s="2"/>
      <c r="O185" s="2"/>
      <c r="P185" s="2"/>
      <c r="Q185" s="2"/>
      <c r="R185" s="2"/>
      <c r="S185" s="2"/>
      <c r="T185" s="2"/>
      <c r="U185" s="2"/>
      <c r="V185" s="2"/>
      <c r="W185" s="2"/>
      <c r="X185" s="2"/>
      <c r="Y185" s="2"/>
      <c r="Z185" s="2"/>
      <c r="AA185" s="2"/>
    </row>
    <row r="186" spans="1:27" ht="18.600000000000001">
      <c r="A186" s="28"/>
      <c r="B186" s="26"/>
      <c r="C186" s="26"/>
      <c r="D186" s="26"/>
      <c r="E186" s="2"/>
      <c r="F186" s="2"/>
      <c r="G186" s="2"/>
      <c r="H186" s="2"/>
      <c r="I186" s="2"/>
      <c r="J186" s="2"/>
      <c r="K186" s="2"/>
      <c r="L186" s="2"/>
      <c r="M186" s="2"/>
      <c r="N186" s="2"/>
      <c r="O186" s="2"/>
      <c r="P186" s="2"/>
      <c r="Q186" s="2"/>
      <c r="R186" s="2"/>
      <c r="S186" s="2"/>
      <c r="T186" s="2"/>
      <c r="U186" s="2"/>
      <c r="V186" s="2"/>
      <c r="W186" s="2"/>
      <c r="X186" s="2"/>
      <c r="Y186" s="2"/>
      <c r="Z186" s="2"/>
      <c r="AA186" s="2"/>
    </row>
    <row r="187" spans="1:27" ht="18.600000000000001">
      <c r="A187" s="28"/>
      <c r="B187" s="26"/>
      <c r="C187" s="26"/>
      <c r="D187" s="26"/>
      <c r="E187" s="2"/>
      <c r="F187" s="2"/>
      <c r="G187" s="2"/>
      <c r="H187" s="2"/>
      <c r="I187" s="2"/>
      <c r="J187" s="2"/>
      <c r="K187" s="2"/>
      <c r="L187" s="2"/>
      <c r="M187" s="2"/>
      <c r="N187" s="2"/>
      <c r="O187" s="2"/>
      <c r="P187" s="2"/>
      <c r="Q187" s="2"/>
      <c r="R187" s="2"/>
      <c r="S187" s="2"/>
      <c r="T187" s="2"/>
      <c r="U187" s="2"/>
      <c r="V187" s="2"/>
      <c r="W187" s="2"/>
      <c r="X187" s="2"/>
      <c r="Y187" s="2"/>
      <c r="Z187" s="2"/>
      <c r="AA187" s="2"/>
    </row>
    <row r="188" spans="1:27" ht="18.600000000000001">
      <c r="A188" s="28"/>
      <c r="B188" s="26"/>
      <c r="C188" s="26"/>
      <c r="D188" s="26"/>
      <c r="E188" s="2"/>
      <c r="F188" s="2"/>
      <c r="G188" s="2"/>
      <c r="H188" s="2"/>
      <c r="I188" s="2"/>
      <c r="J188" s="2"/>
      <c r="K188" s="2"/>
      <c r="L188" s="2"/>
      <c r="M188" s="2"/>
      <c r="N188" s="2"/>
      <c r="O188" s="2"/>
      <c r="P188" s="2"/>
      <c r="Q188" s="2"/>
      <c r="R188" s="2"/>
      <c r="S188" s="2"/>
      <c r="T188" s="2"/>
      <c r="U188" s="2"/>
      <c r="V188" s="2"/>
      <c r="W188" s="2"/>
      <c r="X188" s="2"/>
      <c r="Y188" s="2"/>
      <c r="Z188" s="2"/>
      <c r="AA188" s="2"/>
    </row>
    <row r="189" spans="1:27" ht="18.600000000000001">
      <c r="A189" s="28"/>
      <c r="B189" s="26"/>
      <c r="C189" s="26"/>
      <c r="D189" s="26"/>
      <c r="E189" s="2"/>
      <c r="F189" s="2"/>
      <c r="G189" s="2"/>
      <c r="H189" s="2"/>
      <c r="I189" s="2"/>
      <c r="J189" s="2"/>
      <c r="K189" s="2"/>
      <c r="L189" s="2"/>
      <c r="M189" s="2"/>
      <c r="N189" s="2"/>
      <c r="O189" s="2"/>
      <c r="P189" s="2"/>
      <c r="Q189" s="2"/>
      <c r="R189" s="2"/>
      <c r="S189" s="2"/>
      <c r="T189" s="2"/>
      <c r="U189" s="2"/>
      <c r="V189" s="2"/>
      <c r="W189" s="2"/>
      <c r="X189" s="2"/>
      <c r="Y189" s="2"/>
      <c r="Z189" s="2"/>
      <c r="AA189" s="2"/>
    </row>
    <row r="190" spans="1:27" ht="18.600000000000001">
      <c r="A190" s="28"/>
      <c r="B190" s="26"/>
      <c r="C190" s="26"/>
      <c r="D190" s="26"/>
      <c r="E190" s="2"/>
      <c r="F190" s="2"/>
      <c r="G190" s="2"/>
      <c r="H190" s="2"/>
      <c r="I190" s="2"/>
      <c r="J190" s="2"/>
      <c r="K190" s="2"/>
      <c r="L190" s="2"/>
      <c r="M190" s="2"/>
      <c r="N190" s="2"/>
      <c r="O190" s="2"/>
      <c r="P190" s="2"/>
      <c r="Q190" s="2"/>
      <c r="R190" s="2"/>
      <c r="S190" s="2"/>
      <c r="T190" s="2"/>
      <c r="U190" s="2"/>
      <c r="V190" s="2"/>
      <c r="W190" s="2"/>
      <c r="X190" s="2"/>
      <c r="Y190" s="2"/>
      <c r="Z190" s="2"/>
      <c r="AA190" s="2"/>
    </row>
    <row r="191" spans="1:27" ht="18.600000000000001">
      <c r="A191" s="28"/>
      <c r="B191" s="26"/>
      <c r="C191" s="26"/>
      <c r="D191" s="26"/>
      <c r="E191" s="2"/>
      <c r="F191" s="2"/>
      <c r="G191" s="2"/>
      <c r="H191" s="2"/>
      <c r="I191" s="2"/>
      <c r="J191" s="2"/>
      <c r="K191" s="2"/>
      <c r="L191" s="2"/>
      <c r="M191" s="2"/>
      <c r="N191" s="2"/>
      <c r="O191" s="2"/>
      <c r="P191" s="2"/>
      <c r="Q191" s="2"/>
      <c r="R191" s="2"/>
      <c r="S191" s="2"/>
      <c r="T191" s="2"/>
      <c r="U191" s="2"/>
      <c r="V191" s="2"/>
      <c r="W191" s="2"/>
      <c r="X191" s="2"/>
      <c r="Y191" s="2"/>
      <c r="Z191" s="2"/>
      <c r="AA191" s="2"/>
    </row>
    <row r="192" spans="1:27" ht="18.600000000000001">
      <c r="A192" s="28"/>
      <c r="B192" s="26"/>
      <c r="C192" s="26"/>
      <c r="D192" s="26"/>
      <c r="E192" s="2"/>
      <c r="F192" s="2"/>
      <c r="G192" s="2"/>
      <c r="H192" s="2"/>
      <c r="I192" s="2"/>
      <c r="J192" s="2"/>
      <c r="K192" s="2"/>
      <c r="L192" s="2"/>
      <c r="M192" s="2"/>
      <c r="N192" s="2"/>
      <c r="O192" s="2"/>
      <c r="P192" s="2"/>
      <c r="Q192" s="2"/>
      <c r="R192" s="2"/>
      <c r="S192" s="2"/>
      <c r="T192" s="2"/>
      <c r="U192" s="2"/>
      <c r="V192" s="2"/>
      <c r="W192" s="2"/>
      <c r="X192" s="2"/>
      <c r="Y192" s="2"/>
      <c r="Z192" s="2"/>
      <c r="AA192" s="2"/>
    </row>
    <row r="193" spans="1:27" ht="18.600000000000001">
      <c r="A193" s="28"/>
      <c r="B193" s="26"/>
      <c r="C193" s="26"/>
      <c r="D193" s="26"/>
      <c r="E193" s="2"/>
      <c r="F193" s="2"/>
      <c r="G193" s="2"/>
      <c r="H193" s="2"/>
      <c r="I193" s="2"/>
      <c r="J193" s="2"/>
      <c r="K193" s="2"/>
      <c r="L193" s="2"/>
      <c r="M193" s="2"/>
      <c r="N193" s="2"/>
      <c r="O193" s="2"/>
      <c r="P193" s="2"/>
      <c r="Q193" s="2"/>
      <c r="R193" s="2"/>
      <c r="S193" s="2"/>
      <c r="T193" s="2"/>
      <c r="U193" s="2"/>
      <c r="V193" s="2"/>
      <c r="W193" s="2"/>
      <c r="X193" s="2"/>
      <c r="Y193" s="2"/>
      <c r="Z193" s="2"/>
      <c r="AA193" s="2"/>
    </row>
    <row r="194" spans="1:27" ht="18.600000000000001">
      <c r="A194" s="28"/>
      <c r="B194" s="26"/>
      <c r="C194" s="26"/>
      <c r="D194" s="26"/>
      <c r="E194" s="2"/>
      <c r="F194" s="2"/>
      <c r="G194" s="2"/>
      <c r="H194" s="2"/>
      <c r="I194" s="2"/>
      <c r="J194" s="2"/>
      <c r="K194" s="2"/>
      <c r="L194" s="2"/>
      <c r="M194" s="2"/>
      <c r="N194" s="2"/>
      <c r="O194" s="2"/>
      <c r="P194" s="2"/>
      <c r="Q194" s="2"/>
      <c r="R194" s="2"/>
      <c r="S194" s="2"/>
      <c r="T194" s="2"/>
      <c r="U194" s="2"/>
      <c r="V194" s="2"/>
      <c r="W194" s="2"/>
      <c r="X194" s="2"/>
      <c r="Y194" s="2"/>
      <c r="Z194" s="2"/>
      <c r="AA194" s="2"/>
    </row>
    <row r="195" spans="1:27" ht="18.600000000000001">
      <c r="A195" s="28"/>
      <c r="B195" s="26"/>
      <c r="C195" s="26"/>
      <c r="D195" s="26"/>
      <c r="E195" s="2"/>
      <c r="F195" s="2"/>
      <c r="G195" s="2"/>
      <c r="H195" s="2"/>
      <c r="I195" s="2"/>
      <c r="J195" s="2"/>
      <c r="K195" s="2"/>
      <c r="L195" s="2"/>
      <c r="M195" s="2"/>
      <c r="N195" s="2"/>
      <c r="O195" s="2"/>
      <c r="P195" s="2"/>
      <c r="Q195" s="2"/>
      <c r="R195" s="2"/>
      <c r="S195" s="2"/>
      <c r="T195" s="2"/>
      <c r="U195" s="2"/>
      <c r="V195" s="2"/>
      <c r="W195" s="2"/>
      <c r="X195" s="2"/>
      <c r="Y195" s="2"/>
      <c r="Z195" s="2"/>
      <c r="AA195" s="2"/>
    </row>
    <row r="196" spans="1:27" ht="18.600000000000001">
      <c r="A196" s="28"/>
      <c r="B196" s="26"/>
      <c r="C196" s="26"/>
      <c r="D196" s="26"/>
      <c r="E196" s="2"/>
      <c r="F196" s="2"/>
      <c r="G196" s="2"/>
      <c r="H196" s="2"/>
      <c r="I196" s="2"/>
      <c r="J196" s="2"/>
      <c r="K196" s="2"/>
      <c r="L196" s="2"/>
      <c r="M196" s="2"/>
      <c r="N196" s="2"/>
      <c r="O196" s="2"/>
      <c r="P196" s="2"/>
      <c r="Q196" s="2"/>
      <c r="R196" s="2"/>
      <c r="S196" s="2"/>
      <c r="T196" s="2"/>
      <c r="U196" s="2"/>
      <c r="V196" s="2"/>
      <c r="W196" s="2"/>
      <c r="X196" s="2"/>
      <c r="Y196" s="2"/>
      <c r="Z196" s="2"/>
      <c r="AA196" s="2"/>
    </row>
    <row r="197" spans="1:27" ht="18.600000000000001">
      <c r="A197" s="28"/>
      <c r="B197" s="26"/>
      <c r="C197" s="26"/>
      <c r="D197" s="26"/>
      <c r="E197" s="2"/>
      <c r="F197" s="2"/>
      <c r="G197" s="2"/>
      <c r="H197" s="2"/>
      <c r="I197" s="2"/>
      <c r="J197" s="2"/>
      <c r="K197" s="2"/>
      <c r="L197" s="2"/>
      <c r="M197" s="2"/>
      <c r="N197" s="2"/>
      <c r="O197" s="2"/>
      <c r="P197" s="2"/>
      <c r="Q197" s="2"/>
      <c r="R197" s="2"/>
      <c r="S197" s="2"/>
      <c r="T197" s="2"/>
      <c r="U197" s="2"/>
      <c r="V197" s="2"/>
      <c r="W197" s="2"/>
      <c r="X197" s="2"/>
      <c r="Y197" s="2"/>
      <c r="Z197" s="2"/>
      <c r="AA197" s="2"/>
    </row>
    <row r="198" spans="1:27" ht="18.600000000000001">
      <c r="A198" s="28"/>
      <c r="B198" s="26"/>
      <c r="C198" s="26"/>
      <c r="D198" s="26"/>
      <c r="E198" s="2"/>
      <c r="F198" s="2"/>
      <c r="G198" s="2"/>
      <c r="H198" s="2"/>
      <c r="I198" s="2"/>
      <c r="J198" s="2"/>
      <c r="K198" s="2"/>
      <c r="L198" s="2"/>
      <c r="M198" s="2"/>
      <c r="N198" s="2"/>
      <c r="O198" s="2"/>
      <c r="P198" s="2"/>
      <c r="Q198" s="2"/>
      <c r="R198" s="2"/>
      <c r="S198" s="2"/>
      <c r="T198" s="2"/>
      <c r="U198" s="2"/>
      <c r="V198" s="2"/>
      <c r="W198" s="2"/>
      <c r="X198" s="2"/>
      <c r="Y198" s="2"/>
      <c r="Z198" s="2"/>
      <c r="AA198" s="2"/>
    </row>
    <row r="199" spans="1:27" ht="18.600000000000001">
      <c r="A199" s="28"/>
      <c r="B199" s="26"/>
      <c r="C199" s="26"/>
      <c r="D199" s="26"/>
      <c r="E199" s="2"/>
      <c r="F199" s="2"/>
      <c r="G199" s="2"/>
      <c r="H199" s="2"/>
      <c r="I199" s="2"/>
      <c r="J199" s="2"/>
      <c r="K199" s="2"/>
      <c r="L199" s="2"/>
      <c r="M199" s="2"/>
      <c r="N199" s="2"/>
      <c r="O199" s="2"/>
      <c r="P199" s="2"/>
      <c r="Q199" s="2"/>
      <c r="R199" s="2"/>
      <c r="S199" s="2"/>
      <c r="T199" s="2"/>
      <c r="U199" s="2"/>
      <c r="V199" s="2"/>
      <c r="W199" s="2"/>
      <c r="X199" s="2"/>
      <c r="Y199" s="2"/>
      <c r="Z199" s="2"/>
      <c r="AA199" s="2"/>
    </row>
    <row r="200" spans="1:27" ht="18.600000000000001">
      <c r="A200" s="28"/>
      <c r="B200" s="26"/>
      <c r="C200" s="26"/>
      <c r="D200" s="26"/>
      <c r="E200" s="2"/>
      <c r="F200" s="2"/>
      <c r="G200" s="2"/>
      <c r="H200" s="2"/>
      <c r="I200" s="2"/>
      <c r="J200" s="2"/>
      <c r="K200" s="2"/>
      <c r="L200" s="2"/>
      <c r="M200" s="2"/>
      <c r="N200" s="2"/>
      <c r="O200" s="2"/>
      <c r="P200" s="2"/>
      <c r="Q200" s="2"/>
      <c r="R200" s="2"/>
      <c r="S200" s="2"/>
      <c r="T200" s="2"/>
      <c r="U200" s="2"/>
      <c r="V200" s="2"/>
      <c r="W200" s="2"/>
      <c r="X200" s="2"/>
      <c r="Y200" s="2"/>
      <c r="Z200" s="2"/>
      <c r="AA200" s="2"/>
    </row>
    <row r="201" spans="1:27" ht="18.600000000000001">
      <c r="A201" s="28"/>
      <c r="B201" s="26"/>
      <c r="C201" s="26"/>
      <c r="D201" s="26"/>
      <c r="E201" s="2"/>
      <c r="F201" s="2"/>
      <c r="G201" s="2"/>
      <c r="H201" s="2"/>
      <c r="I201" s="2"/>
      <c r="J201" s="2"/>
      <c r="K201" s="2"/>
      <c r="L201" s="2"/>
      <c r="M201" s="2"/>
      <c r="N201" s="2"/>
      <c r="O201" s="2"/>
      <c r="P201" s="2"/>
      <c r="Q201" s="2"/>
      <c r="R201" s="2"/>
      <c r="S201" s="2"/>
      <c r="T201" s="2"/>
      <c r="U201" s="2"/>
      <c r="V201" s="2"/>
      <c r="W201" s="2"/>
      <c r="X201" s="2"/>
      <c r="Y201" s="2"/>
      <c r="Z201" s="2"/>
      <c r="AA201" s="2"/>
    </row>
    <row r="202" spans="1:27" ht="18.600000000000001">
      <c r="A202" s="28"/>
      <c r="B202" s="26"/>
      <c r="C202" s="26"/>
      <c r="D202" s="26"/>
      <c r="E202" s="2"/>
      <c r="F202" s="2"/>
      <c r="G202" s="2"/>
      <c r="H202" s="2"/>
      <c r="I202" s="2"/>
      <c r="J202" s="2"/>
      <c r="K202" s="2"/>
      <c r="L202" s="2"/>
      <c r="M202" s="2"/>
      <c r="N202" s="2"/>
      <c r="O202" s="2"/>
      <c r="P202" s="2"/>
      <c r="Q202" s="2"/>
      <c r="R202" s="2"/>
      <c r="S202" s="2"/>
      <c r="T202" s="2"/>
      <c r="U202" s="2"/>
      <c r="V202" s="2"/>
      <c r="W202" s="2"/>
      <c r="X202" s="2"/>
      <c r="Y202" s="2"/>
      <c r="Z202" s="2"/>
      <c r="AA202" s="2"/>
    </row>
    <row r="203" spans="1:27" ht="18.600000000000001">
      <c r="A203" s="28"/>
      <c r="B203" s="26"/>
      <c r="C203" s="26"/>
      <c r="D203" s="26"/>
      <c r="E203" s="2"/>
      <c r="F203" s="2"/>
      <c r="G203" s="2"/>
      <c r="H203" s="2"/>
      <c r="I203" s="2"/>
      <c r="J203" s="2"/>
      <c r="K203" s="2"/>
      <c r="L203" s="2"/>
      <c r="M203" s="2"/>
      <c r="N203" s="2"/>
      <c r="O203" s="2"/>
      <c r="P203" s="2"/>
      <c r="Q203" s="2"/>
      <c r="R203" s="2"/>
      <c r="S203" s="2"/>
      <c r="T203" s="2"/>
      <c r="U203" s="2"/>
      <c r="V203" s="2"/>
      <c r="W203" s="2"/>
      <c r="X203" s="2"/>
      <c r="Y203" s="2"/>
      <c r="Z203" s="2"/>
      <c r="AA203" s="2"/>
    </row>
    <row r="204" spans="1:27" ht="18.600000000000001">
      <c r="A204" s="28"/>
      <c r="B204" s="26"/>
      <c r="C204" s="26"/>
      <c r="D204" s="26"/>
      <c r="E204" s="2"/>
      <c r="F204" s="2"/>
      <c r="G204" s="2"/>
      <c r="H204" s="2"/>
      <c r="I204" s="2"/>
      <c r="J204" s="2"/>
      <c r="K204" s="2"/>
      <c r="L204" s="2"/>
      <c r="M204" s="2"/>
      <c r="N204" s="2"/>
      <c r="O204" s="2"/>
      <c r="P204" s="2"/>
      <c r="Q204" s="2"/>
      <c r="R204" s="2"/>
      <c r="S204" s="2"/>
      <c r="T204" s="2"/>
      <c r="U204" s="2"/>
      <c r="V204" s="2"/>
      <c r="W204" s="2"/>
      <c r="X204" s="2"/>
      <c r="Y204" s="2"/>
      <c r="Z204" s="2"/>
      <c r="AA204" s="2"/>
    </row>
    <row r="205" spans="1:27" ht="18.600000000000001">
      <c r="A205" s="28"/>
      <c r="B205" s="26"/>
      <c r="C205" s="26"/>
      <c r="D205" s="26"/>
      <c r="E205" s="2"/>
      <c r="F205" s="2"/>
      <c r="G205" s="2"/>
      <c r="H205" s="2"/>
      <c r="I205" s="2"/>
      <c r="J205" s="2"/>
      <c r="K205" s="2"/>
      <c r="L205" s="2"/>
      <c r="M205" s="2"/>
      <c r="N205" s="2"/>
      <c r="O205" s="2"/>
      <c r="P205" s="2"/>
      <c r="Q205" s="2"/>
      <c r="R205" s="2"/>
      <c r="S205" s="2"/>
      <c r="T205" s="2"/>
      <c r="U205" s="2"/>
      <c r="V205" s="2"/>
      <c r="W205" s="2"/>
      <c r="X205" s="2"/>
      <c r="Y205" s="2"/>
      <c r="Z205" s="2"/>
      <c r="AA205" s="2"/>
    </row>
    <row r="206" spans="1:27" ht="18.600000000000001">
      <c r="A206" s="28"/>
      <c r="B206" s="26"/>
      <c r="C206" s="26"/>
      <c r="D206" s="26"/>
      <c r="E206" s="2"/>
      <c r="F206" s="2"/>
      <c r="G206" s="2"/>
      <c r="H206" s="2"/>
      <c r="I206" s="2"/>
      <c r="J206" s="2"/>
      <c r="K206" s="2"/>
      <c r="L206" s="2"/>
      <c r="M206" s="2"/>
      <c r="N206" s="2"/>
      <c r="O206" s="2"/>
      <c r="P206" s="2"/>
      <c r="Q206" s="2"/>
      <c r="R206" s="2"/>
      <c r="S206" s="2"/>
      <c r="T206" s="2"/>
      <c r="U206" s="2"/>
      <c r="V206" s="2"/>
      <c r="W206" s="2"/>
      <c r="X206" s="2"/>
      <c r="Y206" s="2"/>
      <c r="Z206" s="2"/>
      <c r="AA206" s="2"/>
    </row>
    <row r="207" spans="1:27" ht="18.600000000000001">
      <c r="A207" s="28"/>
      <c r="B207" s="26"/>
      <c r="C207" s="26"/>
      <c r="D207" s="26"/>
      <c r="E207" s="2"/>
      <c r="F207" s="2"/>
      <c r="G207" s="2"/>
      <c r="H207" s="2"/>
      <c r="I207" s="2"/>
      <c r="J207" s="2"/>
      <c r="K207" s="2"/>
      <c r="L207" s="2"/>
      <c r="M207" s="2"/>
      <c r="N207" s="2"/>
      <c r="O207" s="2"/>
      <c r="P207" s="2"/>
      <c r="Q207" s="2"/>
      <c r="R207" s="2"/>
      <c r="S207" s="2"/>
      <c r="T207" s="2"/>
      <c r="U207" s="2"/>
      <c r="V207" s="2"/>
      <c r="W207" s="2"/>
      <c r="X207" s="2"/>
      <c r="Y207" s="2"/>
      <c r="Z207" s="2"/>
      <c r="AA207" s="2"/>
    </row>
    <row r="208" spans="1:27" ht="18.600000000000001">
      <c r="A208" s="28"/>
      <c r="B208" s="26"/>
      <c r="C208" s="26"/>
      <c r="D208" s="26"/>
      <c r="E208" s="2"/>
      <c r="F208" s="2"/>
      <c r="G208" s="2"/>
      <c r="H208" s="2"/>
      <c r="I208" s="2"/>
      <c r="J208" s="2"/>
      <c r="K208" s="2"/>
      <c r="L208" s="2"/>
      <c r="M208" s="2"/>
      <c r="N208" s="2"/>
      <c r="O208" s="2"/>
      <c r="P208" s="2"/>
      <c r="Q208" s="2"/>
      <c r="R208" s="2"/>
      <c r="S208" s="2"/>
      <c r="T208" s="2"/>
      <c r="U208" s="2"/>
      <c r="V208" s="2"/>
      <c r="W208" s="2"/>
      <c r="X208" s="2"/>
      <c r="Y208" s="2"/>
      <c r="Z208" s="2"/>
      <c r="AA208" s="2"/>
    </row>
    <row r="209" spans="1:27" ht="18.600000000000001">
      <c r="A209" s="28"/>
      <c r="B209" s="26"/>
      <c r="C209" s="26"/>
      <c r="D209" s="26"/>
      <c r="E209" s="2"/>
      <c r="F209" s="2"/>
      <c r="G209" s="2"/>
      <c r="H209" s="2"/>
      <c r="I209" s="2"/>
      <c r="J209" s="2"/>
      <c r="K209" s="2"/>
      <c r="L209" s="2"/>
      <c r="M209" s="2"/>
      <c r="N209" s="2"/>
      <c r="O209" s="2"/>
      <c r="P209" s="2"/>
      <c r="Q209" s="2"/>
      <c r="R209" s="2"/>
      <c r="S209" s="2"/>
      <c r="T209" s="2"/>
      <c r="U209" s="2"/>
      <c r="V209" s="2"/>
      <c r="W209" s="2"/>
      <c r="X209" s="2"/>
      <c r="Y209" s="2"/>
      <c r="Z209" s="2"/>
      <c r="AA209" s="2"/>
    </row>
    <row r="210" spans="1:27" ht="18.600000000000001">
      <c r="A210" s="28"/>
      <c r="B210" s="26"/>
      <c r="C210" s="26"/>
      <c r="D210" s="26"/>
      <c r="E210" s="2"/>
      <c r="F210" s="2"/>
      <c r="G210" s="2"/>
      <c r="H210" s="2"/>
      <c r="I210" s="2"/>
      <c r="J210" s="2"/>
      <c r="K210" s="2"/>
      <c r="L210" s="2"/>
      <c r="M210" s="2"/>
      <c r="N210" s="2"/>
      <c r="O210" s="2"/>
      <c r="P210" s="2"/>
      <c r="Q210" s="2"/>
      <c r="R210" s="2"/>
      <c r="S210" s="2"/>
      <c r="T210" s="2"/>
      <c r="U210" s="2"/>
      <c r="V210" s="2"/>
      <c r="W210" s="2"/>
      <c r="X210" s="2"/>
      <c r="Y210" s="2"/>
      <c r="Z210" s="2"/>
      <c r="AA210" s="2"/>
    </row>
    <row r="211" spans="1:27" ht="18.600000000000001">
      <c r="A211" s="28"/>
      <c r="B211" s="26"/>
      <c r="C211" s="26"/>
      <c r="D211" s="26"/>
      <c r="E211" s="2"/>
      <c r="F211" s="2"/>
      <c r="G211" s="2"/>
      <c r="H211" s="2"/>
      <c r="I211" s="2"/>
      <c r="J211" s="2"/>
      <c r="K211" s="2"/>
      <c r="L211" s="2"/>
      <c r="M211" s="2"/>
      <c r="N211" s="2"/>
      <c r="O211" s="2"/>
      <c r="P211" s="2"/>
      <c r="Q211" s="2"/>
      <c r="R211" s="2"/>
      <c r="S211" s="2"/>
      <c r="T211" s="2"/>
      <c r="U211" s="2"/>
      <c r="V211" s="2"/>
      <c r="W211" s="2"/>
      <c r="X211" s="2"/>
      <c r="Y211" s="2"/>
      <c r="Z211" s="2"/>
      <c r="AA211" s="2"/>
    </row>
    <row r="212" spans="1:27" ht="18.600000000000001">
      <c r="A212" s="28"/>
      <c r="B212" s="26"/>
      <c r="C212" s="26"/>
      <c r="D212" s="26"/>
      <c r="E212" s="2"/>
      <c r="F212" s="2"/>
      <c r="G212" s="2"/>
      <c r="H212" s="2"/>
      <c r="I212" s="2"/>
      <c r="J212" s="2"/>
      <c r="K212" s="2"/>
      <c r="L212" s="2"/>
      <c r="M212" s="2"/>
      <c r="N212" s="2"/>
      <c r="O212" s="2"/>
      <c r="P212" s="2"/>
      <c r="Q212" s="2"/>
      <c r="R212" s="2"/>
      <c r="S212" s="2"/>
      <c r="T212" s="2"/>
      <c r="U212" s="2"/>
      <c r="V212" s="2"/>
      <c r="W212" s="2"/>
      <c r="X212" s="2"/>
      <c r="Y212" s="2"/>
      <c r="Z212" s="2"/>
      <c r="AA212" s="2"/>
    </row>
    <row r="213" spans="1:27" ht="18.600000000000001">
      <c r="A213" s="28"/>
      <c r="B213" s="26"/>
      <c r="C213" s="26"/>
      <c r="D213" s="26"/>
      <c r="E213" s="2"/>
      <c r="F213" s="2"/>
      <c r="G213" s="2"/>
      <c r="H213" s="2"/>
      <c r="I213" s="2"/>
      <c r="J213" s="2"/>
      <c r="K213" s="2"/>
      <c r="L213" s="2"/>
      <c r="M213" s="2"/>
      <c r="N213" s="2"/>
      <c r="O213" s="2"/>
      <c r="P213" s="2"/>
      <c r="Q213" s="2"/>
      <c r="R213" s="2"/>
      <c r="S213" s="2"/>
      <c r="T213" s="2"/>
      <c r="U213" s="2"/>
      <c r="V213" s="2"/>
      <c r="W213" s="2"/>
      <c r="X213" s="2"/>
      <c r="Y213" s="2"/>
      <c r="Z213" s="2"/>
      <c r="AA213" s="2"/>
    </row>
    <row r="214" spans="1:27" ht="18.600000000000001">
      <c r="A214" s="28"/>
      <c r="B214" s="26"/>
      <c r="C214" s="26"/>
      <c r="D214" s="26"/>
      <c r="E214" s="2"/>
      <c r="F214" s="2"/>
      <c r="G214" s="2"/>
      <c r="H214" s="2"/>
      <c r="I214" s="2"/>
      <c r="J214" s="2"/>
      <c r="K214" s="2"/>
      <c r="L214" s="2"/>
      <c r="M214" s="2"/>
      <c r="N214" s="2"/>
      <c r="O214" s="2"/>
      <c r="P214" s="2"/>
      <c r="Q214" s="2"/>
      <c r="R214" s="2"/>
      <c r="S214" s="2"/>
      <c r="T214" s="2"/>
      <c r="U214" s="2"/>
      <c r="V214" s="2"/>
      <c r="W214" s="2"/>
      <c r="X214" s="2"/>
      <c r="Y214" s="2"/>
      <c r="Z214" s="2"/>
      <c r="AA214" s="2"/>
    </row>
    <row r="215" spans="1:27" ht="18.600000000000001">
      <c r="A215" s="28"/>
      <c r="B215" s="26"/>
      <c r="C215" s="26"/>
      <c r="D215" s="26"/>
      <c r="E215" s="2"/>
      <c r="F215" s="2"/>
      <c r="G215" s="2"/>
      <c r="H215" s="2"/>
      <c r="I215" s="2"/>
      <c r="J215" s="2"/>
      <c r="K215" s="2"/>
      <c r="L215" s="2"/>
      <c r="M215" s="2"/>
      <c r="N215" s="2"/>
      <c r="O215" s="2"/>
      <c r="P215" s="2"/>
      <c r="Q215" s="2"/>
      <c r="R215" s="2"/>
      <c r="S215" s="2"/>
      <c r="T215" s="2"/>
      <c r="U215" s="2"/>
      <c r="V215" s="2"/>
      <c r="W215" s="2"/>
      <c r="X215" s="2"/>
      <c r="Y215" s="2"/>
      <c r="Z215" s="2"/>
      <c r="AA215" s="2"/>
    </row>
    <row r="216" spans="1:27" ht="18.600000000000001">
      <c r="A216" s="28"/>
      <c r="B216" s="26"/>
      <c r="C216" s="26"/>
      <c r="D216" s="26"/>
      <c r="E216" s="2"/>
      <c r="F216" s="2"/>
      <c r="G216" s="2"/>
      <c r="H216" s="2"/>
      <c r="I216" s="2"/>
      <c r="J216" s="2"/>
      <c r="K216" s="2"/>
      <c r="L216" s="2"/>
      <c r="M216" s="2"/>
      <c r="N216" s="2"/>
      <c r="O216" s="2"/>
      <c r="P216" s="2"/>
      <c r="Q216" s="2"/>
      <c r="R216" s="2"/>
      <c r="S216" s="2"/>
      <c r="T216" s="2"/>
      <c r="U216" s="2"/>
      <c r="V216" s="2"/>
      <c r="W216" s="2"/>
      <c r="X216" s="2"/>
      <c r="Y216" s="2"/>
      <c r="Z216" s="2"/>
      <c r="AA216" s="2"/>
    </row>
    <row r="217" spans="1:27" ht="18.600000000000001">
      <c r="A217" s="28"/>
      <c r="B217" s="26"/>
      <c r="C217" s="26"/>
      <c r="D217" s="26"/>
      <c r="E217" s="2"/>
      <c r="F217" s="2"/>
      <c r="G217" s="2"/>
      <c r="H217" s="2"/>
      <c r="I217" s="2"/>
      <c r="J217" s="2"/>
      <c r="K217" s="2"/>
      <c r="L217" s="2"/>
      <c r="M217" s="2"/>
      <c r="N217" s="2"/>
      <c r="O217" s="2"/>
      <c r="P217" s="2"/>
      <c r="Q217" s="2"/>
      <c r="R217" s="2"/>
      <c r="S217" s="2"/>
      <c r="T217" s="2"/>
      <c r="U217" s="2"/>
      <c r="V217" s="2"/>
      <c r="W217" s="2"/>
      <c r="X217" s="2"/>
      <c r="Y217" s="2"/>
      <c r="Z217" s="2"/>
      <c r="AA217" s="2"/>
    </row>
    <row r="218" spans="1:27" ht="18.600000000000001">
      <c r="A218" s="28"/>
      <c r="B218" s="26"/>
      <c r="C218" s="26"/>
      <c r="D218" s="26"/>
      <c r="E218" s="2"/>
      <c r="F218" s="2"/>
      <c r="G218" s="2"/>
      <c r="H218" s="2"/>
      <c r="I218" s="2"/>
      <c r="J218" s="2"/>
      <c r="K218" s="2"/>
      <c r="L218" s="2"/>
      <c r="M218" s="2"/>
      <c r="N218" s="2"/>
      <c r="O218" s="2"/>
      <c r="P218" s="2"/>
      <c r="Q218" s="2"/>
      <c r="R218" s="2"/>
      <c r="S218" s="2"/>
      <c r="T218" s="2"/>
      <c r="U218" s="2"/>
      <c r="V218" s="2"/>
      <c r="W218" s="2"/>
      <c r="X218" s="2"/>
      <c r="Y218" s="2"/>
      <c r="Z218" s="2"/>
      <c r="AA218" s="2"/>
    </row>
    <row r="219" spans="1:27" ht="18.600000000000001">
      <c r="A219" s="28"/>
      <c r="B219" s="26"/>
      <c r="C219" s="26"/>
      <c r="D219" s="26"/>
      <c r="E219" s="2"/>
      <c r="F219" s="2"/>
      <c r="G219" s="2"/>
      <c r="H219" s="2"/>
      <c r="I219" s="2"/>
      <c r="J219" s="2"/>
      <c r="K219" s="2"/>
      <c r="L219" s="2"/>
      <c r="M219" s="2"/>
      <c r="N219" s="2"/>
      <c r="O219" s="2"/>
      <c r="P219" s="2"/>
      <c r="Q219" s="2"/>
      <c r="R219" s="2"/>
      <c r="S219" s="2"/>
      <c r="T219" s="2"/>
      <c r="U219" s="2"/>
      <c r="V219" s="2"/>
      <c r="W219" s="2"/>
      <c r="X219" s="2"/>
      <c r="Y219" s="2"/>
      <c r="Z219" s="2"/>
      <c r="AA219" s="2"/>
    </row>
    <row r="220" spans="1:27" ht="18.600000000000001">
      <c r="A220" s="28"/>
      <c r="B220" s="26"/>
      <c r="C220" s="26"/>
      <c r="D220" s="26"/>
      <c r="E220" s="2"/>
      <c r="F220" s="2"/>
      <c r="G220" s="2"/>
      <c r="H220" s="2"/>
      <c r="I220" s="2"/>
      <c r="J220" s="2"/>
      <c r="K220" s="2"/>
      <c r="L220" s="2"/>
      <c r="M220" s="2"/>
      <c r="N220" s="2"/>
      <c r="O220" s="2"/>
      <c r="P220" s="2"/>
      <c r="Q220" s="2"/>
      <c r="R220" s="2"/>
      <c r="S220" s="2"/>
      <c r="T220" s="2"/>
      <c r="U220" s="2"/>
      <c r="V220" s="2"/>
      <c r="W220" s="2"/>
      <c r="X220" s="2"/>
      <c r="Y220" s="2"/>
      <c r="Z220" s="2"/>
      <c r="AA220" s="2"/>
    </row>
    <row r="221" spans="1:27" ht="18.600000000000001">
      <c r="A221" s="28"/>
      <c r="B221" s="26"/>
      <c r="C221" s="26"/>
      <c r="D221" s="26"/>
      <c r="E221" s="2"/>
      <c r="F221" s="2"/>
      <c r="G221" s="2"/>
      <c r="H221" s="2"/>
      <c r="I221" s="2"/>
      <c r="J221" s="2"/>
      <c r="K221" s="2"/>
      <c r="L221" s="2"/>
      <c r="M221" s="2"/>
      <c r="N221" s="2"/>
      <c r="O221" s="2"/>
      <c r="P221" s="2"/>
      <c r="Q221" s="2"/>
      <c r="R221" s="2"/>
      <c r="S221" s="2"/>
      <c r="T221" s="2"/>
      <c r="U221" s="2"/>
      <c r="V221" s="2"/>
      <c r="W221" s="2"/>
      <c r="X221" s="2"/>
      <c r="Y221" s="2"/>
      <c r="Z221" s="2"/>
      <c r="AA221" s="2"/>
    </row>
    <row r="222" spans="1:27" ht="18.600000000000001">
      <c r="A222" s="28"/>
      <c r="B222" s="26"/>
      <c r="C222" s="26"/>
      <c r="D222" s="26"/>
      <c r="E222" s="2"/>
      <c r="F222" s="2"/>
      <c r="G222" s="2"/>
      <c r="H222" s="2"/>
      <c r="I222" s="2"/>
      <c r="J222" s="2"/>
      <c r="K222" s="2"/>
      <c r="L222" s="2"/>
      <c r="M222" s="2"/>
      <c r="N222" s="2"/>
      <c r="O222" s="2"/>
      <c r="P222" s="2"/>
      <c r="Q222" s="2"/>
      <c r="R222" s="2"/>
      <c r="S222" s="2"/>
      <c r="T222" s="2"/>
      <c r="U222" s="2"/>
      <c r="V222" s="2"/>
      <c r="W222" s="2"/>
      <c r="X222" s="2"/>
      <c r="Y222" s="2"/>
      <c r="Z222" s="2"/>
      <c r="AA222" s="2"/>
    </row>
    <row r="223" spans="1:27" ht="18.600000000000001">
      <c r="A223" s="28"/>
      <c r="B223" s="26"/>
      <c r="C223" s="26"/>
      <c r="D223" s="26"/>
      <c r="E223" s="2"/>
      <c r="F223" s="2"/>
      <c r="G223" s="2"/>
      <c r="H223" s="2"/>
      <c r="I223" s="2"/>
      <c r="J223" s="2"/>
      <c r="K223" s="2"/>
      <c r="L223" s="2"/>
      <c r="M223" s="2"/>
      <c r="N223" s="2"/>
      <c r="O223" s="2"/>
      <c r="P223" s="2"/>
      <c r="Q223" s="2"/>
      <c r="R223" s="2"/>
      <c r="S223" s="2"/>
      <c r="T223" s="2"/>
      <c r="U223" s="2"/>
      <c r="V223" s="2"/>
      <c r="W223" s="2"/>
      <c r="X223" s="2"/>
      <c r="Y223" s="2"/>
      <c r="Z223" s="2"/>
      <c r="AA223" s="2"/>
    </row>
    <row r="224" spans="1:27" ht="18.600000000000001">
      <c r="A224" s="28"/>
      <c r="B224" s="26"/>
      <c r="C224" s="26"/>
      <c r="D224" s="26"/>
      <c r="E224" s="2"/>
      <c r="F224" s="2"/>
      <c r="G224" s="2"/>
      <c r="H224" s="2"/>
      <c r="I224" s="2"/>
      <c r="J224" s="2"/>
      <c r="K224" s="2"/>
      <c r="L224" s="2"/>
      <c r="M224" s="2"/>
      <c r="N224" s="2"/>
      <c r="O224" s="2"/>
      <c r="P224" s="2"/>
      <c r="Q224" s="2"/>
      <c r="R224" s="2"/>
      <c r="S224" s="2"/>
      <c r="T224" s="2"/>
      <c r="U224" s="2"/>
      <c r="V224" s="2"/>
      <c r="W224" s="2"/>
      <c r="X224" s="2"/>
      <c r="Y224" s="2"/>
      <c r="Z224" s="2"/>
      <c r="AA224" s="2"/>
    </row>
    <row r="225" spans="1:27" ht="18.600000000000001">
      <c r="A225" s="28"/>
      <c r="B225" s="26"/>
      <c r="C225" s="26"/>
      <c r="D225" s="26"/>
      <c r="E225" s="2"/>
      <c r="F225" s="2"/>
      <c r="G225" s="2"/>
      <c r="H225" s="2"/>
      <c r="I225" s="2"/>
      <c r="J225" s="2"/>
      <c r="K225" s="2"/>
      <c r="L225" s="2"/>
      <c r="M225" s="2"/>
      <c r="N225" s="2"/>
      <c r="O225" s="2"/>
      <c r="P225" s="2"/>
      <c r="Q225" s="2"/>
      <c r="R225" s="2"/>
      <c r="S225" s="2"/>
      <c r="T225" s="2"/>
      <c r="U225" s="2"/>
      <c r="V225" s="2"/>
      <c r="W225" s="2"/>
      <c r="X225" s="2"/>
      <c r="Y225" s="2"/>
      <c r="Z225" s="2"/>
      <c r="AA225" s="2"/>
    </row>
    <row r="226" spans="1:27" ht="18.600000000000001">
      <c r="A226" s="28"/>
      <c r="B226" s="26"/>
      <c r="C226" s="26"/>
      <c r="D226" s="26"/>
      <c r="E226" s="2"/>
      <c r="F226" s="2"/>
      <c r="G226" s="2"/>
      <c r="H226" s="2"/>
      <c r="I226" s="2"/>
      <c r="J226" s="2"/>
      <c r="K226" s="2"/>
      <c r="L226" s="2"/>
      <c r="M226" s="2"/>
      <c r="N226" s="2"/>
      <c r="O226" s="2"/>
      <c r="P226" s="2"/>
      <c r="Q226" s="2"/>
      <c r="R226" s="2"/>
      <c r="S226" s="2"/>
      <c r="T226" s="2"/>
      <c r="U226" s="2"/>
      <c r="V226" s="2"/>
      <c r="W226" s="2"/>
      <c r="X226" s="2"/>
      <c r="Y226" s="2"/>
      <c r="Z226" s="2"/>
      <c r="AA226" s="2"/>
    </row>
    <row r="227" spans="1:27" ht="18.600000000000001">
      <c r="A227" s="28"/>
      <c r="B227" s="26"/>
      <c r="C227" s="26"/>
      <c r="D227" s="26"/>
      <c r="E227" s="2"/>
      <c r="F227" s="2"/>
      <c r="G227" s="2"/>
      <c r="H227" s="2"/>
      <c r="I227" s="2"/>
      <c r="J227" s="2"/>
      <c r="K227" s="2"/>
      <c r="L227" s="2"/>
      <c r="M227" s="2"/>
      <c r="N227" s="2"/>
      <c r="O227" s="2"/>
      <c r="P227" s="2"/>
      <c r="Q227" s="2"/>
      <c r="R227" s="2"/>
      <c r="S227" s="2"/>
      <c r="T227" s="2"/>
      <c r="U227" s="2"/>
      <c r="V227" s="2"/>
      <c r="W227" s="2"/>
      <c r="X227" s="2"/>
      <c r="Y227" s="2"/>
      <c r="Z227" s="2"/>
      <c r="AA227" s="2"/>
    </row>
    <row r="228" spans="1:27" ht="18.600000000000001">
      <c r="A228" s="28"/>
      <c r="B228" s="26"/>
      <c r="C228" s="26"/>
      <c r="D228" s="26"/>
      <c r="E228" s="2"/>
      <c r="F228" s="2"/>
      <c r="G228" s="2"/>
      <c r="H228" s="2"/>
      <c r="I228" s="2"/>
      <c r="J228" s="2"/>
      <c r="K228" s="2"/>
      <c r="L228" s="2"/>
      <c r="M228" s="2"/>
      <c r="N228" s="2"/>
      <c r="O228" s="2"/>
      <c r="P228" s="2"/>
      <c r="Q228" s="2"/>
      <c r="R228" s="2"/>
      <c r="S228" s="2"/>
      <c r="T228" s="2"/>
      <c r="U228" s="2"/>
      <c r="V228" s="2"/>
      <c r="W228" s="2"/>
      <c r="X228" s="2"/>
      <c r="Y228" s="2"/>
      <c r="Z228" s="2"/>
      <c r="AA228" s="2"/>
    </row>
    <row r="229" spans="1:27" ht="18.600000000000001">
      <c r="A229" s="28"/>
      <c r="B229" s="26"/>
      <c r="C229" s="26"/>
      <c r="D229" s="26"/>
      <c r="E229" s="2"/>
      <c r="F229" s="2"/>
      <c r="G229" s="2"/>
      <c r="H229" s="2"/>
      <c r="I229" s="2"/>
      <c r="J229" s="2"/>
      <c r="K229" s="2"/>
      <c r="L229" s="2"/>
      <c r="M229" s="2"/>
      <c r="N229" s="2"/>
      <c r="O229" s="2"/>
      <c r="P229" s="2"/>
      <c r="Q229" s="2"/>
      <c r="R229" s="2"/>
      <c r="S229" s="2"/>
      <c r="T229" s="2"/>
      <c r="U229" s="2"/>
      <c r="V229" s="2"/>
      <c r="W229" s="2"/>
      <c r="X229" s="2"/>
      <c r="Y229" s="2"/>
      <c r="Z229" s="2"/>
      <c r="AA229" s="2"/>
    </row>
    <row r="230" spans="1:27" ht="18.600000000000001">
      <c r="A230" s="28"/>
      <c r="B230" s="26"/>
      <c r="C230" s="26"/>
      <c r="D230" s="26"/>
      <c r="E230" s="2"/>
      <c r="F230" s="2"/>
      <c r="G230" s="2"/>
      <c r="H230" s="2"/>
      <c r="I230" s="2"/>
      <c r="J230" s="2"/>
      <c r="K230" s="2"/>
      <c r="L230" s="2"/>
      <c r="M230" s="2"/>
      <c r="N230" s="2"/>
      <c r="O230" s="2"/>
      <c r="P230" s="2"/>
      <c r="Q230" s="2"/>
      <c r="R230" s="2"/>
      <c r="S230" s="2"/>
      <c r="T230" s="2"/>
      <c r="U230" s="2"/>
      <c r="V230" s="2"/>
      <c r="W230" s="2"/>
      <c r="X230" s="2"/>
      <c r="Y230" s="2"/>
      <c r="Z230" s="2"/>
      <c r="AA230" s="2"/>
    </row>
    <row r="231" spans="1:27" ht="18.600000000000001">
      <c r="A231" s="28"/>
      <c r="B231" s="26"/>
      <c r="C231" s="26"/>
      <c r="D231" s="26"/>
      <c r="E231" s="2"/>
      <c r="F231" s="2"/>
      <c r="G231" s="2"/>
      <c r="H231" s="2"/>
      <c r="I231" s="2"/>
      <c r="J231" s="2"/>
      <c r="K231" s="2"/>
      <c r="L231" s="2"/>
      <c r="M231" s="2"/>
      <c r="N231" s="2"/>
      <c r="O231" s="2"/>
      <c r="P231" s="2"/>
      <c r="Q231" s="2"/>
      <c r="R231" s="2"/>
      <c r="S231" s="2"/>
      <c r="T231" s="2"/>
      <c r="U231" s="2"/>
      <c r="V231" s="2"/>
      <c r="W231" s="2"/>
      <c r="X231" s="2"/>
      <c r="Y231" s="2"/>
      <c r="Z231" s="2"/>
      <c r="AA231" s="2"/>
    </row>
    <row r="232" spans="1:27" ht="18.600000000000001">
      <c r="A232" s="28"/>
      <c r="B232" s="26"/>
      <c r="C232" s="26"/>
      <c r="D232" s="26"/>
      <c r="E232" s="2"/>
      <c r="F232" s="2"/>
      <c r="G232" s="2"/>
      <c r="H232" s="2"/>
      <c r="I232" s="2"/>
      <c r="J232" s="2"/>
      <c r="K232" s="2"/>
      <c r="L232" s="2"/>
      <c r="M232" s="2"/>
      <c r="N232" s="2"/>
      <c r="O232" s="2"/>
      <c r="P232" s="2"/>
      <c r="Q232" s="2"/>
      <c r="R232" s="2"/>
      <c r="S232" s="2"/>
      <c r="T232" s="2"/>
      <c r="U232" s="2"/>
      <c r="V232" s="2"/>
      <c r="W232" s="2"/>
      <c r="X232" s="2"/>
      <c r="Y232" s="2"/>
      <c r="Z232" s="2"/>
      <c r="AA232" s="2"/>
    </row>
    <row r="233" spans="1:27" ht="18.600000000000001">
      <c r="A233" s="28"/>
      <c r="B233" s="26"/>
      <c r="C233" s="26"/>
      <c r="D233" s="26"/>
      <c r="E233" s="2"/>
      <c r="F233" s="2"/>
      <c r="G233" s="2"/>
      <c r="H233" s="2"/>
      <c r="I233" s="2"/>
      <c r="J233" s="2"/>
      <c r="K233" s="2"/>
      <c r="L233" s="2"/>
      <c r="M233" s="2"/>
      <c r="N233" s="2"/>
      <c r="O233" s="2"/>
      <c r="P233" s="2"/>
      <c r="Q233" s="2"/>
      <c r="R233" s="2"/>
      <c r="S233" s="2"/>
      <c r="T233" s="2"/>
      <c r="U233" s="2"/>
      <c r="V233" s="2"/>
      <c r="W233" s="2"/>
      <c r="X233" s="2"/>
      <c r="Y233" s="2"/>
      <c r="Z233" s="2"/>
      <c r="AA233" s="2"/>
    </row>
    <row r="234" spans="1:27" ht="18.600000000000001">
      <c r="A234" s="28"/>
      <c r="B234" s="26"/>
      <c r="C234" s="26"/>
      <c r="D234" s="26"/>
      <c r="E234" s="2"/>
      <c r="F234" s="2"/>
      <c r="G234" s="2"/>
      <c r="H234" s="2"/>
      <c r="I234" s="2"/>
      <c r="J234" s="2"/>
      <c r="K234" s="2"/>
      <c r="L234" s="2"/>
      <c r="M234" s="2"/>
      <c r="N234" s="2"/>
      <c r="O234" s="2"/>
      <c r="P234" s="2"/>
      <c r="Q234" s="2"/>
      <c r="R234" s="2"/>
      <c r="S234" s="2"/>
      <c r="T234" s="2"/>
      <c r="U234" s="2"/>
      <c r="V234" s="2"/>
      <c r="W234" s="2"/>
      <c r="X234" s="2"/>
      <c r="Y234" s="2"/>
      <c r="Z234" s="2"/>
      <c r="AA234" s="2"/>
    </row>
    <row r="235" spans="1:27" ht="18.600000000000001">
      <c r="A235" s="28"/>
      <c r="B235" s="26"/>
      <c r="C235" s="26"/>
      <c r="D235" s="26"/>
      <c r="E235" s="2"/>
      <c r="F235" s="2"/>
      <c r="G235" s="2"/>
      <c r="H235" s="2"/>
      <c r="I235" s="2"/>
      <c r="J235" s="2"/>
      <c r="K235" s="2"/>
      <c r="L235" s="2"/>
      <c r="M235" s="2"/>
      <c r="N235" s="2"/>
      <c r="O235" s="2"/>
      <c r="P235" s="2"/>
      <c r="Q235" s="2"/>
      <c r="R235" s="2"/>
      <c r="S235" s="2"/>
      <c r="T235" s="2"/>
      <c r="U235" s="2"/>
      <c r="V235" s="2"/>
      <c r="W235" s="2"/>
      <c r="X235" s="2"/>
      <c r="Y235" s="2"/>
      <c r="Z235" s="2"/>
      <c r="AA235" s="2"/>
    </row>
    <row r="236" spans="1:27" ht="18.600000000000001">
      <c r="A236" s="28"/>
      <c r="B236" s="26"/>
      <c r="C236" s="26"/>
      <c r="D236" s="26"/>
      <c r="E236" s="2"/>
      <c r="F236" s="2"/>
      <c r="G236" s="2"/>
      <c r="H236" s="2"/>
      <c r="I236" s="2"/>
      <c r="J236" s="2"/>
      <c r="K236" s="2"/>
      <c r="L236" s="2"/>
      <c r="M236" s="2"/>
      <c r="N236" s="2"/>
      <c r="O236" s="2"/>
      <c r="P236" s="2"/>
      <c r="Q236" s="2"/>
      <c r="R236" s="2"/>
      <c r="S236" s="2"/>
      <c r="T236" s="2"/>
      <c r="U236" s="2"/>
      <c r="V236" s="2"/>
      <c r="W236" s="2"/>
      <c r="X236" s="2"/>
      <c r="Y236" s="2"/>
      <c r="Z236" s="2"/>
      <c r="AA236" s="2"/>
    </row>
    <row r="237" spans="1:27" ht="18.600000000000001">
      <c r="A237" s="28"/>
      <c r="B237" s="26"/>
      <c r="C237" s="26"/>
      <c r="D237" s="26"/>
      <c r="E237" s="2"/>
      <c r="F237" s="2"/>
      <c r="G237" s="2"/>
      <c r="H237" s="2"/>
      <c r="I237" s="2"/>
      <c r="J237" s="2"/>
      <c r="K237" s="2"/>
      <c r="L237" s="2"/>
      <c r="M237" s="2"/>
      <c r="N237" s="2"/>
      <c r="O237" s="2"/>
      <c r="P237" s="2"/>
      <c r="Q237" s="2"/>
      <c r="R237" s="2"/>
      <c r="S237" s="2"/>
      <c r="T237" s="2"/>
      <c r="U237" s="2"/>
      <c r="V237" s="2"/>
      <c r="W237" s="2"/>
      <c r="X237" s="2"/>
      <c r="Y237" s="2"/>
      <c r="Z237" s="2"/>
      <c r="AA237" s="2"/>
    </row>
    <row r="238" spans="1:27" ht="18.600000000000001">
      <c r="A238" s="28"/>
      <c r="B238" s="26"/>
      <c r="C238" s="26"/>
      <c r="D238" s="26"/>
      <c r="E238" s="2"/>
      <c r="F238" s="2"/>
      <c r="G238" s="2"/>
      <c r="H238" s="2"/>
      <c r="I238" s="2"/>
      <c r="J238" s="2"/>
      <c r="K238" s="2"/>
      <c r="L238" s="2"/>
      <c r="M238" s="2"/>
      <c r="N238" s="2"/>
      <c r="O238" s="2"/>
      <c r="P238" s="2"/>
      <c r="Q238" s="2"/>
      <c r="R238" s="2"/>
      <c r="S238" s="2"/>
      <c r="T238" s="2"/>
      <c r="U238" s="2"/>
      <c r="V238" s="2"/>
      <c r="W238" s="2"/>
      <c r="X238" s="2"/>
      <c r="Y238" s="2"/>
      <c r="Z238" s="2"/>
      <c r="AA238" s="2"/>
    </row>
    <row r="239" spans="1:27" ht="18.600000000000001">
      <c r="A239" s="28"/>
      <c r="B239" s="26"/>
      <c r="C239" s="26"/>
      <c r="D239" s="26"/>
      <c r="E239" s="2"/>
      <c r="F239" s="2"/>
      <c r="G239" s="2"/>
      <c r="H239" s="2"/>
      <c r="I239" s="2"/>
      <c r="J239" s="2"/>
      <c r="K239" s="2"/>
      <c r="L239" s="2"/>
      <c r="M239" s="2"/>
      <c r="N239" s="2"/>
      <c r="O239" s="2"/>
      <c r="P239" s="2"/>
      <c r="Q239" s="2"/>
      <c r="R239" s="2"/>
      <c r="S239" s="2"/>
      <c r="T239" s="2"/>
      <c r="U239" s="2"/>
      <c r="V239" s="2"/>
      <c r="W239" s="2"/>
      <c r="X239" s="2"/>
      <c r="Y239" s="2"/>
      <c r="Z239" s="2"/>
      <c r="AA239" s="2"/>
    </row>
    <row r="240" spans="1:27" ht="18.600000000000001">
      <c r="A240" s="28"/>
      <c r="B240" s="26"/>
      <c r="C240" s="26"/>
      <c r="D240" s="26"/>
      <c r="E240" s="2"/>
      <c r="F240" s="2"/>
      <c r="G240" s="2"/>
      <c r="H240" s="2"/>
      <c r="I240" s="2"/>
      <c r="J240" s="2"/>
      <c r="K240" s="2"/>
      <c r="L240" s="2"/>
      <c r="M240" s="2"/>
      <c r="N240" s="2"/>
      <c r="O240" s="2"/>
      <c r="P240" s="2"/>
      <c r="Q240" s="2"/>
      <c r="R240" s="2"/>
      <c r="S240" s="2"/>
      <c r="T240" s="2"/>
      <c r="U240" s="2"/>
      <c r="V240" s="2"/>
      <c r="W240" s="2"/>
      <c r="X240" s="2"/>
      <c r="Y240" s="2"/>
      <c r="Z240" s="2"/>
      <c r="AA240" s="2"/>
    </row>
    <row r="241" spans="1:27" ht="18.600000000000001">
      <c r="A241" s="28"/>
      <c r="B241" s="26"/>
      <c r="C241" s="26"/>
      <c r="D241" s="26"/>
      <c r="E241" s="2"/>
      <c r="F241" s="2"/>
      <c r="G241" s="2"/>
      <c r="H241" s="2"/>
      <c r="I241" s="2"/>
      <c r="J241" s="2"/>
      <c r="K241" s="2"/>
      <c r="L241" s="2"/>
      <c r="M241" s="2"/>
      <c r="N241" s="2"/>
      <c r="O241" s="2"/>
      <c r="P241" s="2"/>
      <c r="Q241" s="2"/>
      <c r="R241" s="2"/>
      <c r="S241" s="2"/>
      <c r="T241" s="2"/>
      <c r="U241" s="2"/>
      <c r="V241" s="2"/>
      <c r="W241" s="2"/>
      <c r="X241" s="2"/>
      <c r="Y241" s="2"/>
      <c r="Z241" s="2"/>
      <c r="AA241" s="2"/>
    </row>
    <row r="242" spans="1:27" ht="18.600000000000001">
      <c r="A242" s="28"/>
      <c r="B242" s="26"/>
      <c r="C242" s="26"/>
      <c r="D242" s="26"/>
      <c r="E242" s="2"/>
      <c r="F242" s="2"/>
      <c r="G242" s="2"/>
      <c r="H242" s="2"/>
      <c r="I242" s="2"/>
      <c r="J242" s="2"/>
      <c r="K242" s="2"/>
      <c r="L242" s="2"/>
      <c r="M242" s="2"/>
      <c r="N242" s="2"/>
      <c r="O242" s="2"/>
      <c r="P242" s="2"/>
      <c r="Q242" s="2"/>
      <c r="R242" s="2"/>
      <c r="S242" s="2"/>
      <c r="T242" s="2"/>
      <c r="U242" s="2"/>
      <c r="V242" s="2"/>
      <c r="W242" s="2"/>
      <c r="X242" s="2"/>
      <c r="Y242" s="2"/>
      <c r="Z242" s="2"/>
      <c r="AA242" s="2"/>
    </row>
    <row r="243" spans="1:27" ht="18.600000000000001">
      <c r="A243" s="28"/>
      <c r="B243" s="26"/>
      <c r="C243" s="26"/>
      <c r="D243" s="26"/>
      <c r="E243" s="2"/>
      <c r="F243" s="2"/>
      <c r="G243" s="2"/>
      <c r="H243" s="2"/>
      <c r="I243" s="2"/>
      <c r="J243" s="2"/>
      <c r="K243" s="2"/>
      <c r="L243" s="2"/>
      <c r="M243" s="2"/>
      <c r="N243" s="2"/>
      <c r="O243" s="2"/>
      <c r="P243" s="2"/>
      <c r="Q243" s="2"/>
      <c r="R243" s="2"/>
      <c r="S243" s="2"/>
      <c r="T243" s="2"/>
      <c r="U243" s="2"/>
      <c r="V243" s="2"/>
      <c r="W243" s="2"/>
      <c r="X243" s="2"/>
      <c r="Y243" s="2"/>
      <c r="Z243" s="2"/>
      <c r="AA243" s="2"/>
    </row>
    <row r="244" spans="1:27" ht="18.600000000000001">
      <c r="A244" s="28"/>
      <c r="B244" s="26"/>
      <c r="C244" s="26"/>
      <c r="D244" s="26"/>
      <c r="E244" s="2"/>
      <c r="F244" s="2"/>
      <c r="G244" s="2"/>
      <c r="H244" s="2"/>
      <c r="I244" s="2"/>
      <c r="J244" s="2"/>
      <c r="K244" s="2"/>
      <c r="L244" s="2"/>
      <c r="M244" s="2"/>
      <c r="N244" s="2"/>
      <c r="O244" s="2"/>
      <c r="P244" s="2"/>
      <c r="Q244" s="2"/>
      <c r="R244" s="2"/>
      <c r="S244" s="2"/>
      <c r="T244" s="2"/>
      <c r="U244" s="2"/>
      <c r="V244" s="2"/>
      <c r="W244" s="2"/>
      <c r="X244" s="2"/>
      <c r="Y244" s="2"/>
      <c r="Z244" s="2"/>
      <c r="AA244" s="2"/>
    </row>
    <row r="245" spans="1:27" ht="18.600000000000001">
      <c r="A245" s="28"/>
      <c r="B245" s="26"/>
      <c r="C245" s="26"/>
      <c r="D245" s="26"/>
      <c r="E245" s="2"/>
      <c r="F245" s="2"/>
      <c r="G245" s="2"/>
      <c r="H245" s="2"/>
      <c r="I245" s="2"/>
      <c r="J245" s="2"/>
      <c r="K245" s="2"/>
      <c r="L245" s="2"/>
      <c r="M245" s="2"/>
      <c r="N245" s="2"/>
      <c r="O245" s="2"/>
      <c r="P245" s="2"/>
      <c r="Q245" s="2"/>
      <c r="R245" s="2"/>
      <c r="S245" s="2"/>
      <c r="T245" s="2"/>
      <c r="U245" s="2"/>
      <c r="V245" s="2"/>
      <c r="W245" s="2"/>
      <c r="X245" s="2"/>
      <c r="Y245" s="2"/>
      <c r="Z245" s="2"/>
      <c r="AA245" s="2"/>
    </row>
    <row r="246" spans="1:27" ht="18.600000000000001">
      <c r="A246" s="28"/>
      <c r="B246" s="26"/>
      <c r="C246" s="26"/>
      <c r="D246" s="26"/>
      <c r="E246" s="2"/>
      <c r="F246" s="2"/>
      <c r="G246" s="2"/>
      <c r="H246" s="2"/>
      <c r="I246" s="2"/>
      <c r="J246" s="2"/>
      <c r="K246" s="2"/>
      <c r="L246" s="2"/>
      <c r="M246" s="2"/>
      <c r="N246" s="2"/>
      <c r="O246" s="2"/>
      <c r="P246" s="2"/>
      <c r="Q246" s="2"/>
      <c r="R246" s="2"/>
      <c r="S246" s="2"/>
      <c r="T246" s="2"/>
      <c r="U246" s="2"/>
      <c r="V246" s="2"/>
      <c r="W246" s="2"/>
      <c r="X246" s="2"/>
      <c r="Y246" s="2"/>
      <c r="Z246" s="2"/>
      <c r="AA246" s="2"/>
    </row>
    <row r="247" spans="1:27" ht="18.600000000000001">
      <c r="A247" s="28"/>
      <c r="B247" s="26"/>
      <c r="C247" s="26"/>
      <c r="D247" s="26"/>
      <c r="E247" s="2"/>
      <c r="F247" s="2"/>
      <c r="G247" s="2"/>
      <c r="H247" s="2"/>
      <c r="I247" s="2"/>
      <c r="J247" s="2"/>
      <c r="K247" s="2"/>
      <c r="L247" s="2"/>
      <c r="M247" s="2"/>
      <c r="N247" s="2"/>
      <c r="O247" s="2"/>
      <c r="P247" s="2"/>
      <c r="Q247" s="2"/>
      <c r="R247" s="2"/>
      <c r="S247" s="2"/>
      <c r="T247" s="2"/>
      <c r="U247" s="2"/>
      <c r="V247" s="2"/>
      <c r="W247" s="2"/>
      <c r="X247" s="2"/>
      <c r="Y247" s="2"/>
      <c r="Z247" s="2"/>
      <c r="AA247" s="2"/>
    </row>
    <row r="248" spans="1:27" ht="18.600000000000001">
      <c r="A248" s="28"/>
      <c r="B248" s="26"/>
      <c r="C248" s="26"/>
      <c r="D248" s="26"/>
      <c r="E248" s="2"/>
      <c r="F248" s="2"/>
      <c r="G248" s="2"/>
      <c r="H248" s="2"/>
      <c r="I248" s="2"/>
      <c r="J248" s="2"/>
      <c r="K248" s="2"/>
      <c r="L248" s="2"/>
      <c r="M248" s="2"/>
      <c r="N248" s="2"/>
      <c r="O248" s="2"/>
      <c r="P248" s="2"/>
      <c r="Q248" s="2"/>
      <c r="R248" s="2"/>
      <c r="S248" s="2"/>
      <c r="T248" s="2"/>
      <c r="U248" s="2"/>
      <c r="V248" s="2"/>
      <c r="W248" s="2"/>
      <c r="X248" s="2"/>
      <c r="Y248" s="2"/>
      <c r="Z248" s="2"/>
      <c r="AA248" s="2"/>
    </row>
    <row r="249" spans="1:27" ht="18.600000000000001">
      <c r="A249" s="28"/>
      <c r="B249" s="26"/>
      <c r="C249" s="26"/>
      <c r="D249" s="26"/>
      <c r="E249" s="2"/>
      <c r="F249" s="2"/>
      <c r="G249" s="2"/>
      <c r="H249" s="2"/>
      <c r="I249" s="2"/>
      <c r="J249" s="2"/>
      <c r="K249" s="2"/>
      <c r="L249" s="2"/>
      <c r="M249" s="2"/>
      <c r="N249" s="2"/>
      <c r="O249" s="2"/>
      <c r="P249" s="2"/>
      <c r="Q249" s="2"/>
      <c r="R249" s="2"/>
      <c r="S249" s="2"/>
      <c r="T249" s="2"/>
      <c r="U249" s="2"/>
      <c r="V249" s="2"/>
      <c r="W249" s="2"/>
      <c r="X249" s="2"/>
      <c r="Y249" s="2"/>
      <c r="Z249" s="2"/>
      <c r="AA249" s="2"/>
    </row>
    <row r="250" spans="1:27" ht="18.600000000000001">
      <c r="A250" s="28"/>
      <c r="B250" s="26"/>
      <c r="C250" s="26"/>
      <c r="D250" s="26"/>
      <c r="E250" s="2"/>
      <c r="F250" s="2"/>
      <c r="G250" s="2"/>
      <c r="H250" s="2"/>
      <c r="I250" s="2"/>
      <c r="J250" s="2"/>
      <c r="K250" s="2"/>
      <c r="L250" s="2"/>
      <c r="M250" s="2"/>
      <c r="N250" s="2"/>
      <c r="O250" s="2"/>
      <c r="P250" s="2"/>
      <c r="Q250" s="2"/>
      <c r="R250" s="2"/>
      <c r="S250" s="2"/>
      <c r="T250" s="2"/>
      <c r="U250" s="2"/>
      <c r="V250" s="2"/>
      <c r="W250" s="2"/>
      <c r="X250" s="2"/>
      <c r="Y250" s="2"/>
      <c r="Z250" s="2"/>
      <c r="AA250" s="2"/>
    </row>
    <row r="251" spans="1:27" ht="18.600000000000001">
      <c r="A251" s="28"/>
      <c r="B251" s="26"/>
      <c r="C251" s="26"/>
      <c r="D251" s="26"/>
      <c r="E251" s="2"/>
      <c r="F251" s="2"/>
      <c r="G251" s="2"/>
      <c r="H251" s="2"/>
      <c r="I251" s="2"/>
      <c r="J251" s="2"/>
      <c r="K251" s="2"/>
      <c r="L251" s="2"/>
      <c r="M251" s="2"/>
      <c r="N251" s="2"/>
      <c r="O251" s="2"/>
      <c r="P251" s="2"/>
      <c r="Q251" s="2"/>
      <c r="R251" s="2"/>
      <c r="S251" s="2"/>
      <c r="T251" s="2"/>
      <c r="U251" s="2"/>
      <c r="V251" s="2"/>
      <c r="W251" s="2"/>
      <c r="X251" s="2"/>
      <c r="Y251" s="2"/>
      <c r="Z251" s="2"/>
      <c r="AA251" s="2"/>
    </row>
    <row r="252" spans="1:27" ht="18.600000000000001">
      <c r="A252" s="28"/>
      <c r="B252" s="26"/>
      <c r="C252" s="26"/>
      <c r="D252" s="26"/>
      <c r="E252" s="2"/>
      <c r="F252" s="2"/>
      <c r="G252" s="2"/>
      <c r="H252" s="2"/>
      <c r="I252" s="2"/>
      <c r="J252" s="2"/>
      <c r="K252" s="2"/>
      <c r="L252" s="2"/>
      <c r="M252" s="2"/>
      <c r="N252" s="2"/>
      <c r="O252" s="2"/>
      <c r="P252" s="2"/>
      <c r="Q252" s="2"/>
      <c r="R252" s="2"/>
      <c r="S252" s="2"/>
      <c r="T252" s="2"/>
      <c r="U252" s="2"/>
      <c r="V252" s="2"/>
      <c r="W252" s="2"/>
      <c r="X252" s="2"/>
      <c r="Y252" s="2"/>
      <c r="Z252" s="2"/>
      <c r="AA252" s="2"/>
    </row>
    <row r="253" spans="1:27" ht="18.600000000000001">
      <c r="A253" s="28"/>
      <c r="B253" s="26"/>
      <c r="C253" s="26"/>
      <c r="D253" s="26"/>
      <c r="E253" s="2"/>
      <c r="F253" s="2"/>
      <c r="G253" s="2"/>
      <c r="H253" s="2"/>
      <c r="I253" s="2"/>
      <c r="J253" s="2"/>
      <c r="K253" s="2"/>
      <c r="L253" s="2"/>
      <c r="M253" s="2"/>
      <c r="N253" s="2"/>
      <c r="O253" s="2"/>
      <c r="P253" s="2"/>
      <c r="Q253" s="2"/>
      <c r="R253" s="2"/>
      <c r="S253" s="2"/>
      <c r="T253" s="2"/>
      <c r="U253" s="2"/>
      <c r="V253" s="2"/>
      <c r="W253" s="2"/>
      <c r="X253" s="2"/>
      <c r="Y253" s="2"/>
      <c r="Z253" s="2"/>
      <c r="AA253" s="2"/>
    </row>
    <row r="254" spans="1:27" ht="18.600000000000001">
      <c r="A254" s="28"/>
      <c r="B254" s="26"/>
      <c r="C254" s="26"/>
      <c r="D254" s="26"/>
      <c r="E254" s="2"/>
      <c r="F254" s="2"/>
      <c r="G254" s="2"/>
      <c r="H254" s="2"/>
      <c r="I254" s="2"/>
      <c r="J254" s="2"/>
      <c r="K254" s="2"/>
      <c r="L254" s="2"/>
      <c r="M254" s="2"/>
      <c r="N254" s="2"/>
      <c r="O254" s="2"/>
      <c r="P254" s="2"/>
      <c r="Q254" s="2"/>
      <c r="R254" s="2"/>
      <c r="S254" s="2"/>
      <c r="T254" s="2"/>
      <c r="U254" s="2"/>
      <c r="V254" s="2"/>
      <c r="W254" s="2"/>
      <c r="X254" s="2"/>
      <c r="Y254" s="2"/>
      <c r="Z254" s="2"/>
      <c r="AA254" s="2"/>
    </row>
    <row r="255" spans="1:27" ht="18.600000000000001">
      <c r="A255" s="28"/>
      <c r="B255" s="26"/>
      <c r="C255" s="26"/>
      <c r="D255" s="26"/>
      <c r="E255" s="2"/>
      <c r="F255" s="2"/>
      <c r="G255" s="2"/>
      <c r="H255" s="2"/>
      <c r="I255" s="2"/>
      <c r="J255" s="2"/>
      <c r="K255" s="2"/>
      <c r="L255" s="2"/>
      <c r="M255" s="2"/>
      <c r="N255" s="2"/>
      <c r="O255" s="2"/>
      <c r="P255" s="2"/>
      <c r="Q255" s="2"/>
      <c r="R255" s="2"/>
      <c r="S255" s="2"/>
      <c r="T255" s="2"/>
      <c r="U255" s="2"/>
      <c r="V255" s="2"/>
      <c r="W255" s="2"/>
      <c r="X255" s="2"/>
      <c r="Y255" s="2"/>
      <c r="Z255" s="2"/>
      <c r="AA255" s="2"/>
    </row>
    <row r="256" spans="1:27" ht="18.600000000000001">
      <c r="A256" s="28"/>
      <c r="B256" s="26"/>
      <c r="C256" s="26"/>
      <c r="D256" s="26"/>
      <c r="E256" s="2"/>
      <c r="F256" s="2"/>
      <c r="G256" s="2"/>
      <c r="H256" s="2"/>
      <c r="I256" s="2"/>
      <c r="J256" s="2"/>
      <c r="K256" s="2"/>
      <c r="L256" s="2"/>
      <c r="M256" s="2"/>
      <c r="N256" s="2"/>
      <c r="O256" s="2"/>
      <c r="P256" s="2"/>
      <c r="Q256" s="2"/>
      <c r="R256" s="2"/>
      <c r="S256" s="2"/>
      <c r="T256" s="2"/>
      <c r="U256" s="2"/>
      <c r="V256" s="2"/>
      <c r="W256" s="2"/>
      <c r="X256" s="2"/>
      <c r="Y256" s="2"/>
      <c r="Z256" s="2"/>
      <c r="AA256" s="2"/>
    </row>
    <row r="257" spans="1:27" ht="18.600000000000001">
      <c r="A257" s="28"/>
      <c r="B257" s="26"/>
      <c r="C257" s="26"/>
      <c r="D257" s="26"/>
      <c r="E257" s="2"/>
      <c r="F257" s="2"/>
      <c r="G257" s="2"/>
      <c r="H257" s="2"/>
      <c r="I257" s="2"/>
      <c r="J257" s="2"/>
      <c r="K257" s="2"/>
      <c r="L257" s="2"/>
      <c r="M257" s="2"/>
      <c r="N257" s="2"/>
      <c r="O257" s="2"/>
      <c r="P257" s="2"/>
      <c r="Q257" s="2"/>
      <c r="R257" s="2"/>
      <c r="S257" s="2"/>
      <c r="T257" s="2"/>
      <c r="U257" s="2"/>
      <c r="V257" s="2"/>
      <c r="W257" s="2"/>
      <c r="X257" s="2"/>
      <c r="Y257" s="2"/>
      <c r="Z257" s="2"/>
      <c r="AA257" s="2"/>
    </row>
    <row r="258" spans="1:27" ht="18.600000000000001">
      <c r="A258" s="28"/>
      <c r="B258" s="26"/>
      <c r="C258" s="26"/>
      <c r="D258" s="26"/>
      <c r="E258" s="2"/>
      <c r="F258" s="2"/>
      <c r="G258" s="2"/>
      <c r="H258" s="2"/>
      <c r="I258" s="2"/>
      <c r="J258" s="2"/>
      <c r="K258" s="2"/>
      <c r="L258" s="2"/>
      <c r="M258" s="2"/>
      <c r="N258" s="2"/>
      <c r="O258" s="2"/>
      <c r="P258" s="2"/>
      <c r="Q258" s="2"/>
      <c r="R258" s="2"/>
      <c r="S258" s="2"/>
      <c r="T258" s="2"/>
      <c r="U258" s="2"/>
      <c r="V258" s="2"/>
      <c r="W258" s="2"/>
      <c r="X258" s="2"/>
      <c r="Y258" s="2"/>
      <c r="Z258" s="2"/>
      <c r="AA258" s="2"/>
    </row>
    <row r="259" spans="1:27" ht="18.600000000000001">
      <c r="A259" s="28"/>
      <c r="B259" s="26"/>
      <c r="C259" s="26"/>
      <c r="D259" s="26"/>
      <c r="E259" s="2"/>
      <c r="F259" s="2"/>
      <c r="G259" s="2"/>
      <c r="H259" s="2"/>
      <c r="I259" s="2"/>
      <c r="J259" s="2"/>
      <c r="K259" s="2"/>
      <c r="L259" s="2"/>
      <c r="M259" s="2"/>
      <c r="N259" s="2"/>
      <c r="O259" s="2"/>
      <c r="P259" s="2"/>
      <c r="Q259" s="2"/>
      <c r="R259" s="2"/>
      <c r="S259" s="2"/>
      <c r="T259" s="2"/>
      <c r="U259" s="2"/>
      <c r="V259" s="2"/>
      <c r="W259" s="2"/>
      <c r="X259" s="2"/>
      <c r="Y259" s="2"/>
      <c r="Z259" s="2"/>
      <c r="AA259" s="2"/>
    </row>
    <row r="260" spans="1:27" ht="18.600000000000001">
      <c r="A260" s="28"/>
      <c r="B260" s="26"/>
      <c r="C260" s="26"/>
      <c r="D260" s="26"/>
      <c r="E260" s="2"/>
      <c r="F260" s="2"/>
      <c r="G260" s="2"/>
      <c r="H260" s="2"/>
      <c r="I260" s="2"/>
      <c r="J260" s="2"/>
      <c r="K260" s="2"/>
      <c r="L260" s="2"/>
      <c r="M260" s="2"/>
      <c r="N260" s="2"/>
      <c r="O260" s="2"/>
      <c r="P260" s="2"/>
      <c r="Q260" s="2"/>
      <c r="R260" s="2"/>
      <c r="S260" s="2"/>
      <c r="T260" s="2"/>
      <c r="U260" s="2"/>
      <c r="V260" s="2"/>
      <c r="W260" s="2"/>
      <c r="X260" s="2"/>
      <c r="Y260" s="2"/>
      <c r="Z260" s="2"/>
      <c r="AA260" s="2"/>
    </row>
    <row r="261" spans="1:27" ht="18.600000000000001">
      <c r="A261" s="28"/>
      <c r="B261" s="26"/>
      <c r="C261" s="26"/>
      <c r="D261" s="26"/>
      <c r="E261" s="2"/>
      <c r="F261" s="2"/>
      <c r="G261" s="2"/>
      <c r="H261" s="2"/>
      <c r="I261" s="2"/>
      <c r="J261" s="2"/>
      <c r="K261" s="2"/>
      <c r="L261" s="2"/>
      <c r="M261" s="2"/>
      <c r="N261" s="2"/>
      <c r="O261" s="2"/>
      <c r="P261" s="2"/>
      <c r="Q261" s="2"/>
      <c r="R261" s="2"/>
      <c r="S261" s="2"/>
      <c r="T261" s="2"/>
      <c r="U261" s="2"/>
      <c r="V261" s="2"/>
      <c r="W261" s="2"/>
      <c r="X261" s="2"/>
      <c r="Y261" s="2"/>
      <c r="Z261" s="2"/>
      <c r="AA261" s="2"/>
    </row>
    <row r="262" spans="1:27" ht="18.600000000000001">
      <c r="A262" s="28"/>
      <c r="B262" s="26"/>
      <c r="C262" s="26"/>
      <c r="D262" s="26"/>
      <c r="E262" s="2"/>
      <c r="F262" s="2"/>
      <c r="G262" s="2"/>
      <c r="H262" s="2"/>
      <c r="I262" s="2"/>
      <c r="J262" s="2"/>
      <c r="K262" s="2"/>
      <c r="L262" s="2"/>
      <c r="M262" s="2"/>
      <c r="N262" s="2"/>
      <c r="O262" s="2"/>
      <c r="P262" s="2"/>
      <c r="Q262" s="2"/>
      <c r="R262" s="2"/>
      <c r="S262" s="2"/>
      <c r="T262" s="2"/>
      <c r="U262" s="2"/>
      <c r="V262" s="2"/>
      <c r="W262" s="2"/>
      <c r="X262" s="2"/>
      <c r="Y262" s="2"/>
      <c r="Z262" s="2"/>
      <c r="AA262" s="2"/>
    </row>
    <row r="263" spans="1:27" ht="18.600000000000001">
      <c r="A263" s="28"/>
      <c r="B263" s="26"/>
      <c r="C263" s="26"/>
      <c r="D263" s="26"/>
      <c r="E263" s="2"/>
      <c r="F263" s="2"/>
      <c r="G263" s="2"/>
      <c r="H263" s="2"/>
      <c r="I263" s="2"/>
      <c r="J263" s="2"/>
      <c r="K263" s="2"/>
      <c r="L263" s="2"/>
      <c r="M263" s="2"/>
      <c r="N263" s="2"/>
      <c r="O263" s="2"/>
      <c r="P263" s="2"/>
      <c r="Q263" s="2"/>
      <c r="R263" s="2"/>
      <c r="S263" s="2"/>
      <c r="T263" s="2"/>
      <c r="U263" s="2"/>
      <c r="V263" s="2"/>
      <c r="W263" s="2"/>
      <c r="X263" s="2"/>
      <c r="Y263" s="2"/>
      <c r="Z263" s="2"/>
      <c r="AA263" s="2"/>
    </row>
    <row r="264" spans="1:27" ht="18.600000000000001">
      <c r="A264" s="28"/>
      <c r="B264" s="26"/>
      <c r="C264" s="26"/>
      <c r="D264" s="26"/>
      <c r="E264" s="2"/>
      <c r="F264" s="2"/>
      <c r="G264" s="2"/>
      <c r="H264" s="2"/>
      <c r="I264" s="2"/>
      <c r="J264" s="2"/>
      <c r="K264" s="2"/>
      <c r="L264" s="2"/>
      <c r="M264" s="2"/>
      <c r="N264" s="2"/>
      <c r="O264" s="2"/>
      <c r="P264" s="2"/>
      <c r="Q264" s="2"/>
      <c r="R264" s="2"/>
      <c r="S264" s="2"/>
      <c r="T264" s="2"/>
      <c r="U264" s="2"/>
      <c r="V264" s="2"/>
      <c r="W264" s="2"/>
      <c r="X264" s="2"/>
      <c r="Y264" s="2"/>
      <c r="Z264" s="2"/>
      <c r="AA264" s="2"/>
    </row>
    <row r="265" spans="1:27" ht="18.600000000000001">
      <c r="A265" s="28"/>
      <c r="B265" s="26"/>
      <c r="C265" s="26"/>
      <c r="D265" s="26"/>
      <c r="E265" s="2"/>
      <c r="F265" s="2"/>
      <c r="G265" s="2"/>
      <c r="H265" s="2"/>
      <c r="I265" s="2"/>
      <c r="J265" s="2"/>
      <c r="K265" s="2"/>
      <c r="L265" s="2"/>
      <c r="M265" s="2"/>
      <c r="N265" s="2"/>
      <c r="O265" s="2"/>
      <c r="P265" s="2"/>
      <c r="Q265" s="2"/>
      <c r="R265" s="2"/>
      <c r="S265" s="2"/>
      <c r="T265" s="2"/>
      <c r="U265" s="2"/>
      <c r="V265" s="2"/>
      <c r="W265" s="2"/>
      <c r="X265" s="2"/>
      <c r="Y265" s="2"/>
      <c r="Z265" s="2"/>
      <c r="AA265" s="2"/>
    </row>
    <row r="266" spans="1:27" ht="18.600000000000001">
      <c r="A266" s="28"/>
      <c r="B266" s="26"/>
      <c r="C266" s="26"/>
      <c r="D266" s="26"/>
      <c r="E266" s="2"/>
      <c r="F266" s="2"/>
      <c r="G266" s="2"/>
      <c r="H266" s="2"/>
      <c r="I266" s="2"/>
      <c r="J266" s="2"/>
      <c r="K266" s="2"/>
      <c r="L266" s="2"/>
      <c r="M266" s="2"/>
      <c r="N266" s="2"/>
      <c r="O266" s="2"/>
      <c r="P266" s="2"/>
      <c r="Q266" s="2"/>
      <c r="R266" s="2"/>
      <c r="S266" s="2"/>
      <c r="T266" s="2"/>
      <c r="U266" s="2"/>
      <c r="V266" s="2"/>
      <c r="W266" s="2"/>
      <c r="X266" s="2"/>
      <c r="Y266" s="2"/>
      <c r="Z266" s="2"/>
      <c r="AA266" s="2"/>
    </row>
    <row r="267" spans="1:27" ht="18.600000000000001">
      <c r="A267" s="28"/>
      <c r="B267" s="26"/>
      <c r="C267" s="26"/>
      <c r="D267" s="26"/>
      <c r="E267" s="2"/>
      <c r="F267" s="2"/>
      <c r="G267" s="2"/>
      <c r="H267" s="2"/>
      <c r="I267" s="2"/>
      <c r="J267" s="2"/>
      <c r="K267" s="2"/>
      <c r="L267" s="2"/>
      <c r="M267" s="2"/>
      <c r="N267" s="2"/>
      <c r="O267" s="2"/>
      <c r="P267" s="2"/>
      <c r="Q267" s="2"/>
      <c r="R267" s="2"/>
      <c r="S267" s="2"/>
      <c r="T267" s="2"/>
      <c r="U267" s="2"/>
      <c r="V267" s="2"/>
      <c r="W267" s="2"/>
      <c r="X267" s="2"/>
      <c r="Y267" s="2"/>
      <c r="Z267" s="2"/>
      <c r="AA267" s="2"/>
    </row>
    <row r="268" spans="1:27" ht="18.600000000000001">
      <c r="A268" s="28"/>
      <c r="B268" s="26"/>
      <c r="C268" s="26"/>
      <c r="D268" s="26"/>
      <c r="E268" s="2"/>
      <c r="F268" s="2"/>
      <c r="G268" s="2"/>
      <c r="H268" s="2"/>
      <c r="I268" s="2"/>
      <c r="J268" s="2"/>
      <c r="K268" s="2"/>
      <c r="L268" s="2"/>
      <c r="M268" s="2"/>
      <c r="N268" s="2"/>
      <c r="O268" s="2"/>
      <c r="P268" s="2"/>
      <c r="Q268" s="2"/>
      <c r="R268" s="2"/>
      <c r="S268" s="2"/>
      <c r="T268" s="2"/>
      <c r="U268" s="2"/>
      <c r="V268" s="2"/>
      <c r="W268" s="2"/>
      <c r="X268" s="2"/>
      <c r="Y268" s="2"/>
      <c r="Z268" s="2"/>
      <c r="AA268" s="2"/>
    </row>
    <row r="269" spans="1:27" ht="18.600000000000001">
      <c r="A269" s="28"/>
      <c r="B269" s="26"/>
      <c r="C269" s="26"/>
      <c r="D269" s="26"/>
      <c r="E269" s="2"/>
      <c r="F269" s="2"/>
      <c r="G269" s="2"/>
      <c r="H269" s="2"/>
      <c r="I269" s="2"/>
      <c r="J269" s="2"/>
      <c r="K269" s="2"/>
      <c r="L269" s="2"/>
      <c r="M269" s="2"/>
      <c r="N269" s="2"/>
      <c r="O269" s="2"/>
      <c r="P269" s="2"/>
      <c r="Q269" s="2"/>
      <c r="R269" s="2"/>
      <c r="S269" s="2"/>
      <c r="T269" s="2"/>
      <c r="U269" s="2"/>
      <c r="V269" s="2"/>
      <c r="W269" s="2"/>
      <c r="X269" s="2"/>
      <c r="Y269" s="2"/>
      <c r="Z269" s="2"/>
      <c r="AA269" s="2"/>
    </row>
    <row r="270" spans="1:27" ht="18.600000000000001">
      <c r="A270" s="28"/>
      <c r="B270" s="26"/>
      <c r="C270" s="26"/>
      <c r="D270" s="26"/>
      <c r="E270" s="2"/>
      <c r="F270" s="2"/>
      <c r="G270" s="2"/>
      <c r="H270" s="2"/>
      <c r="I270" s="2"/>
      <c r="J270" s="2"/>
      <c r="K270" s="2"/>
      <c r="L270" s="2"/>
      <c r="M270" s="2"/>
      <c r="N270" s="2"/>
      <c r="O270" s="2"/>
      <c r="P270" s="2"/>
      <c r="Q270" s="2"/>
      <c r="R270" s="2"/>
      <c r="S270" s="2"/>
      <c r="T270" s="2"/>
      <c r="U270" s="2"/>
      <c r="V270" s="2"/>
      <c r="W270" s="2"/>
      <c r="X270" s="2"/>
      <c r="Y270" s="2"/>
      <c r="Z270" s="2"/>
      <c r="AA270" s="2"/>
    </row>
    <row r="271" spans="1:27" ht="18.600000000000001">
      <c r="A271" s="28"/>
      <c r="B271" s="26"/>
      <c r="C271" s="26"/>
      <c r="D271" s="26"/>
      <c r="E271" s="2"/>
      <c r="F271" s="2"/>
      <c r="G271" s="2"/>
      <c r="H271" s="2"/>
      <c r="I271" s="2"/>
      <c r="J271" s="2"/>
      <c r="K271" s="2"/>
      <c r="L271" s="2"/>
      <c r="M271" s="2"/>
      <c r="N271" s="2"/>
      <c r="O271" s="2"/>
      <c r="P271" s="2"/>
      <c r="Q271" s="2"/>
      <c r="R271" s="2"/>
      <c r="S271" s="2"/>
      <c r="T271" s="2"/>
      <c r="U271" s="2"/>
      <c r="V271" s="2"/>
      <c r="W271" s="2"/>
      <c r="X271" s="2"/>
      <c r="Y271" s="2"/>
      <c r="Z271" s="2"/>
      <c r="AA271" s="2"/>
    </row>
    <row r="272" spans="1:27" ht="18.600000000000001">
      <c r="A272" s="28"/>
      <c r="B272" s="26"/>
      <c r="C272" s="26"/>
      <c r="D272" s="26"/>
      <c r="E272" s="2"/>
      <c r="F272" s="2"/>
      <c r="G272" s="2"/>
      <c r="H272" s="2"/>
      <c r="I272" s="2"/>
      <c r="J272" s="2"/>
      <c r="K272" s="2"/>
      <c r="L272" s="2"/>
      <c r="M272" s="2"/>
      <c r="N272" s="2"/>
      <c r="O272" s="2"/>
      <c r="P272" s="2"/>
      <c r="Q272" s="2"/>
      <c r="R272" s="2"/>
      <c r="S272" s="2"/>
      <c r="T272" s="2"/>
      <c r="U272" s="2"/>
      <c r="V272" s="2"/>
      <c r="W272" s="2"/>
      <c r="X272" s="2"/>
      <c r="Y272" s="2"/>
      <c r="Z272" s="2"/>
      <c r="AA272" s="2"/>
    </row>
    <row r="273" spans="1:27" ht="18.600000000000001">
      <c r="A273" s="28"/>
      <c r="B273" s="26"/>
      <c r="C273" s="26"/>
      <c r="D273" s="26"/>
      <c r="E273" s="2"/>
      <c r="F273" s="2"/>
      <c r="G273" s="2"/>
      <c r="H273" s="2"/>
      <c r="I273" s="2"/>
      <c r="J273" s="2"/>
      <c r="K273" s="2"/>
      <c r="L273" s="2"/>
      <c r="M273" s="2"/>
      <c r="N273" s="2"/>
      <c r="O273" s="2"/>
      <c r="P273" s="2"/>
      <c r="Q273" s="2"/>
      <c r="R273" s="2"/>
      <c r="S273" s="2"/>
      <c r="T273" s="2"/>
      <c r="U273" s="2"/>
      <c r="V273" s="2"/>
      <c r="W273" s="2"/>
      <c r="X273" s="2"/>
      <c r="Y273" s="2"/>
      <c r="Z273" s="2"/>
      <c r="AA273" s="2"/>
    </row>
    <row r="274" spans="1:27" ht="18.600000000000001">
      <c r="A274" s="28"/>
      <c r="B274" s="26"/>
      <c r="C274" s="26"/>
      <c r="D274" s="26"/>
      <c r="E274" s="2"/>
      <c r="F274" s="2"/>
      <c r="G274" s="2"/>
      <c r="H274" s="2"/>
      <c r="I274" s="2"/>
      <c r="J274" s="2"/>
      <c r="K274" s="2"/>
      <c r="L274" s="2"/>
      <c r="M274" s="2"/>
      <c r="N274" s="2"/>
      <c r="O274" s="2"/>
      <c r="P274" s="2"/>
      <c r="Q274" s="2"/>
      <c r="R274" s="2"/>
      <c r="S274" s="2"/>
      <c r="T274" s="2"/>
      <c r="U274" s="2"/>
      <c r="V274" s="2"/>
      <c r="W274" s="2"/>
      <c r="X274" s="2"/>
      <c r="Y274" s="2"/>
      <c r="Z274" s="2"/>
      <c r="AA274" s="2"/>
    </row>
    <row r="275" spans="1:27" ht="18.600000000000001">
      <c r="A275" s="28"/>
      <c r="B275" s="26"/>
      <c r="C275" s="26"/>
      <c r="D275" s="26"/>
      <c r="E275" s="2"/>
      <c r="F275" s="2"/>
      <c r="G275" s="2"/>
      <c r="H275" s="2"/>
      <c r="I275" s="2"/>
      <c r="J275" s="2"/>
      <c r="K275" s="2"/>
      <c r="L275" s="2"/>
      <c r="M275" s="2"/>
      <c r="N275" s="2"/>
      <c r="O275" s="2"/>
      <c r="P275" s="2"/>
      <c r="Q275" s="2"/>
      <c r="R275" s="2"/>
      <c r="S275" s="2"/>
      <c r="T275" s="2"/>
      <c r="U275" s="2"/>
      <c r="V275" s="2"/>
      <c r="W275" s="2"/>
      <c r="X275" s="2"/>
      <c r="Y275" s="2"/>
      <c r="Z275" s="2"/>
      <c r="AA275" s="2"/>
    </row>
    <row r="276" spans="1:27" ht="18.600000000000001">
      <c r="A276" s="28"/>
      <c r="B276" s="26"/>
      <c r="C276" s="26"/>
      <c r="D276" s="26"/>
      <c r="E276" s="2"/>
      <c r="F276" s="2"/>
      <c r="G276" s="2"/>
      <c r="H276" s="2"/>
      <c r="I276" s="2"/>
      <c r="J276" s="2"/>
      <c r="K276" s="2"/>
      <c r="L276" s="2"/>
      <c r="M276" s="2"/>
      <c r="N276" s="2"/>
      <c r="O276" s="2"/>
      <c r="P276" s="2"/>
      <c r="Q276" s="2"/>
      <c r="R276" s="2"/>
      <c r="S276" s="2"/>
      <c r="T276" s="2"/>
      <c r="U276" s="2"/>
      <c r="V276" s="2"/>
      <c r="W276" s="2"/>
      <c r="X276" s="2"/>
      <c r="Y276" s="2"/>
      <c r="Z276" s="2"/>
      <c r="AA276" s="2"/>
    </row>
    <row r="277" spans="1:27" ht="18.600000000000001">
      <c r="A277" s="28"/>
      <c r="B277" s="26"/>
      <c r="C277" s="26"/>
      <c r="D277" s="26"/>
      <c r="E277" s="2"/>
      <c r="F277" s="2"/>
      <c r="G277" s="2"/>
      <c r="H277" s="2"/>
      <c r="I277" s="2"/>
      <c r="J277" s="2"/>
      <c r="K277" s="2"/>
      <c r="L277" s="2"/>
      <c r="M277" s="2"/>
      <c r="N277" s="2"/>
      <c r="O277" s="2"/>
      <c r="P277" s="2"/>
      <c r="Q277" s="2"/>
      <c r="R277" s="2"/>
      <c r="S277" s="2"/>
      <c r="T277" s="2"/>
      <c r="U277" s="2"/>
      <c r="V277" s="2"/>
      <c r="W277" s="2"/>
      <c r="X277" s="2"/>
      <c r="Y277" s="2"/>
      <c r="Z277" s="2"/>
      <c r="AA277" s="2"/>
    </row>
    <row r="278" spans="1:27" ht="18.600000000000001">
      <c r="A278" s="28"/>
      <c r="B278" s="26"/>
      <c r="C278" s="26"/>
      <c r="D278" s="26"/>
      <c r="E278" s="2"/>
      <c r="F278" s="2"/>
      <c r="G278" s="2"/>
      <c r="H278" s="2"/>
      <c r="I278" s="2"/>
      <c r="J278" s="2"/>
      <c r="K278" s="2"/>
      <c r="L278" s="2"/>
      <c r="M278" s="2"/>
      <c r="N278" s="2"/>
      <c r="O278" s="2"/>
      <c r="P278" s="2"/>
      <c r="Q278" s="2"/>
      <c r="R278" s="2"/>
      <c r="S278" s="2"/>
      <c r="T278" s="2"/>
      <c r="U278" s="2"/>
      <c r="V278" s="2"/>
      <c r="W278" s="2"/>
      <c r="X278" s="2"/>
      <c r="Y278" s="2"/>
      <c r="Z278" s="2"/>
      <c r="AA278" s="2"/>
    </row>
    <row r="279" spans="1:27" ht="18.600000000000001">
      <c r="A279" s="28"/>
      <c r="B279" s="26"/>
      <c r="C279" s="26"/>
      <c r="D279" s="26"/>
      <c r="E279" s="2"/>
      <c r="F279" s="2"/>
      <c r="G279" s="2"/>
      <c r="H279" s="2"/>
      <c r="I279" s="2"/>
      <c r="J279" s="2"/>
      <c r="K279" s="2"/>
      <c r="L279" s="2"/>
      <c r="M279" s="2"/>
      <c r="N279" s="2"/>
      <c r="O279" s="2"/>
      <c r="P279" s="2"/>
      <c r="Q279" s="2"/>
      <c r="R279" s="2"/>
      <c r="S279" s="2"/>
      <c r="T279" s="2"/>
      <c r="U279" s="2"/>
      <c r="V279" s="2"/>
      <c r="W279" s="2"/>
      <c r="X279" s="2"/>
      <c r="Y279" s="2"/>
      <c r="Z279" s="2"/>
      <c r="AA279" s="2"/>
    </row>
    <row r="280" spans="1:27" ht="18.600000000000001">
      <c r="A280" s="28"/>
      <c r="B280" s="26"/>
      <c r="C280" s="26"/>
      <c r="D280" s="26"/>
      <c r="E280" s="2"/>
      <c r="F280" s="2"/>
      <c r="G280" s="2"/>
      <c r="H280" s="2"/>
      <c r="I280" s="2"/>
      <c r="J280" s="2"/>
      <c r="K280" s="2"/>
      <c r="L280" s="2"/>
      <c r="M280" s="2"/>
      <c r="N280" s="2"/>
      <c r="O280" s="2"/>
      <c r="P280" s="2"/>
      <c r="Q280" s="2"/>
      <c r="R280" s="2"/>
      <c r="S280" s="2"/>
      <c r="T280" s="2"/>
      <c r="U280" s="2"/>
      <c r="V280" s="2"/>
      <c r="W280" s="2"/>
      <c r="X280" s="2"/>
      <c r="Y280" s="2"/>
      <c r="Z280" s="2"/>
      <c r="AA280" s="2"/>
    </row>
    <row r="281" spans="1:27" ht="18.600000000000001">
      <c r="A281" s="28"/>
      <c r="B281" s="26"/>
      <c r="C281" s="26"/>
      <c r="D281" s="26"/>
      <c r="E281" s="2"/>
      <c r="F281" s="2"/>
      <c r="G281" s="2"/>
      <c r="H281" s="2"/>
      <c r="I281" s="2"/>
      <c r="J281" s="2"/>
      <c r="K281" s="2"/>
      <c r="L281" s="2"/>
      <c r="M281" s="2"/>
      <c r="N281" s="2"/>
      <c r="O281" s="2"/>
      <c r="P281" s="2"/>
      <c r="Q281" s="2"/>
      <c r="R281" s="2"/>
      <c r="S281" s="2"/>
      <c r="T281" s="2"/>
      <c r="U281" s="2"/>
      <c r="V281" s="2"/>
      <c r="W281" s="2"/>
      <c r="X281" s="2"/>
      <c r="Y281" s="2"/>
      <c r="Z281" s="2"/>
      <c r="AA281" s="2"/>
    </row>
    <row r="282" spans="1:27" ht="18.600000000000001">
      <c r="A282" s="28"/>
      <c r="B282" s="26"/>
      <c r="C282" s="26"/>
      <c r="D282" s="26"/>
      <c r="E282" s="2"/>
      <c r="F282" s="2"/>
      <c r="G282" s="2"/>
      <c r="H282" s="2"/>
      <c r="I282" s="2"/>
      <c r="J282" s="2"/>
      <c r="K282" s="2"/>
      <c r="L282" s="2"/>
      <c r="M282" s="2"/>
      <c r="N282" s="2"/>
      <c r="O282" s="2"/>
      <c r="P282" s="2"/>
      <c r="Q282" s="2"/>
      <c r="R282" s="2"/>
      <c r="S282" s="2"/>
      <c r="T282" s="2"/>
      <c r="U282" s="2"/>
      <c r="V282" s="2"/>
      <c r="W282" s="2"/>
      <c r="X282" s="2"/>
      <c r="Y282" s="2"/>
      <c r="Z282" s="2"/>
      <c r="AA282" s="2"/>
    </row>
    <row r="283" spans="1:27" ht="18.600000000000001">
      <c r="A283" s="28"/>
      <c r="B283" s="26"/>
      <c r="C283" s="26"/>
      <c r="D283" s="26"/>
      <c r="E283" s="2"/>
      <c r="F283" s="2"/>
      <c r="G283" s="2"/>
      <c r="H283" s="2"/>
      <c r="I283" s="2"/>
      <c r="J283" s="2"/>
      <c r="K283" s="2"/>
      <c r="L283" s="2"/>
      <c r="M283" s="2"/>
      <c r="N283" s="2"/>
      <c r="O283" s="2"/>
      <c r="P283" s="2"/>
      <c r="Q283" s="2"/>
      <c r="R283" s="2"/>
      <c r="S283" s="2"/>
      <c r="T283" s="2"/>
      <c r="U283" s="2"/>
      <c r="V283" s="2"/>
      <c r="W283" s="2"/>
      <c r="X283" s="2"/>
      <c r="Y283" s="2"/>
      <c r="Z283" s="2"/>
      <c r="AA283" s="2"/>
    </row>
    <row r="284" spans="1:27" ht="18.600000000000001">
      <c r="A284" s="28"/>
      <c r="B284" s="26"/>
      <c r="C284" s="26"/>
      <c r="D284" s="26"/>
      <c r="E284" s="2"/>
      <c r="F284" s="2"/>
      <c r="G284" s="2"/>
      <c r="H284" s="2"/>
      <c r="I284" s="2"/>
      <c r="J284" s="2"/>
      <c r="K284" s="2"/>
      <c r="L284" s="2"/>
      <c r="M284" s="2"/>
      <c r="N284" s="2"/>
      <c r="O284" s="2"/>
      <c r="P284" s="2"/>
      <c r="Q284" s="2"/>
      <c r="R284" s="2"/>
      <c r="S284" s="2"/>
      <c r="T284" s="2"/>
      <c r="U284" s="2"/>
      <c r="V284" s="2"/>
      <c r="W284" s="2"/>
      <c r="X284" s="2"/>
      <c r="Y284" s="2"/>
      <c r="Z284" s="2"/>
      <c r="AA284" s="2"/>
    </row>
    <row r="285" spans="1:27" ht="18.600000000000001">
      <c r="A285" s="28"/>
      <c r="B285" s="26"/>
      <c r="C285" s="26"/>
      <c r="D285" s="26"/>
      <c r="E285" s="2"/>
      <c r="F285" s="2"/>
      <c r="G285" s="2"/>
      <c r="H285" s="2"/>
      <c r="I285" s="2"/>
      <c r="J285" s="2"/>
      <c r="K285" s="2"/>
      <c r="L285" s="2"/>
      <c r="M285" s="2"/>
      <c r="N285" s="2"/>
      <c r="O285" s="2"/>
      <c r="P285" s="2"/>
      <c r="Q285" s="2"/>
      <c r="R285" s="2"/>
      <c r="S285" s="2"/>
      <c r="T285" s="2"/>
      <c r="U285" s="2"/>
      <c r="V285" s="2"/>
      <c r="W285" s="2"/>
      <c r="X285" s="2"/>
      <c r="Y285" s="2"/>
      <c r="Z285" s="2"/>
      <c r="AA285" s="2"/>
    </row>
    <row r="286" spans="1:27" ht="18.600000000000001">
      <c r="A286" s="28"/>
      <c r="B286" s="26"/>
      <c r="C286" s="26"/>
      <c r="D286" s="26"/>
      <c r="E286" s="2"/>
      <c r="F286" s="2"/>
      <c r="G286" s="2"/>
      <c r="H286" s="2"/>
      <c r="I286" s="2"/>
      <c r="J286" s="2"/>
      <c r="K286" s="2"/>
      <c r="L286" s="2"/>
      <c r="M286" s="2"/>
      <c r="N286" s="2"/>
      <c r="O286" s="2"/>
      <c r="P286" s="2"/>
      <c r="Q286" s="2"/>
      <c r="R286" s="2"/>
      <c r="S286" s="2"/>
      <c r="T286" s="2"/>
      <c r="U286" s="2"/>
      <c r="V286" s="2"/>
      <c r="W286" s="2"/>
      <c r="X286" s="2"/>
      <c r="Y286" s="2"/>
      <c r="Z286" s="2"/>
      <c r="AA286" s="2"/>
    </row>
    <row r="287" spans="1:27" ht="18.600000000000001">
      <c r="A287" s="28"/>
      <c r="B287" s="26"/>
      <c r="C287" s="26"/>
      <c r="D287" s="26"/>
      <c r="E287" s="2"/>
      <c r="F287" s="2"/>
      <c r="G287" s="2"/>
      <c r="H287" s="2"/>
      <c r="I287" s="2"/>
      <c r="J287" s="2"/>
      <c r="K287" s="2"/>
      <c r="L287" s="2"/>
      <c r="M287" s="2"/>
      <c r="N287" s="2"/>
      <c r="O287" s="2"/>
      <c r="P287" s="2"/>
      <c r="Q287" s="2"/>
      <c r="R287" s="2"/>
      <c r="S287" s="2"/>
      <c r="T287" s="2"/>
      <c r="U287" s="2"/>
      <c r="V287" s="2"/>
      <c r="W287" s="2"/>
      <c r="X287" s="2"/>
      <c r="Y287" s="2"/>
      <c r="Z287" s="2"/>
      <c r="AA287" s="2"/>
    </row>
    <row r="288" spans="1:27" ht="18.600000000000001">
      <c r="A288" s="28"/>
      <c r="B288" s="26"/>
      <c r="C288" s="26"/>
      <c r="D288" s="26"/>
      <c r="E288" s="2"/>
      <c r="F288" s="2"/>
      <c r="G288" s="2"/>
      <c r="H288" s="2"/>
      <c r="I288" s="2"/>
      <c r="J288" s="2"/>
      <c r="K288" s="2"/>
      <c r="L288" s="2"/>
      <c r="M288" s="2"/>
      <c r="N288" s="2"/>
      <c r="O288" s="2"/>
      <c r="P288" s="2"/>
      <c r="Q288" s="2"/>
      <c r="R288" s="2"/>
      <c r="S288" s="2"/>
      <c r="T288" s="2"/>
      <c r="U288" s="2"/>
      <c r="V288" s="2"/>
      <c r="W288" s="2"/>
      <c r="X288" s="2"/>
      <c r="Y288" s="2"/>
      <c r="Z288" s="2"/>
      <c r="AA288" s="2"/>
    </row>
    <row r="289" spans="1:27" ht="18.600000000000001">
      <c r="A289" s="28"/>
      <c r="B289" s="26"/>
      <c r="C289" s="26"/>
      <c r="D289" s="26"/>
      <c r="E289" s="2"/>
      <c r="F289" s="2"/>
      <c r="G289" s="2"/>
      <c r="H289" s="2"/>
      <c r="I289" s="2"/>
      <c r="J289" s="2"/>
      <c r="K289" s="2"/>
      <c r="L289" s="2"/>
      <c r="M289" s="2"/>
      <c r="N289" s="2"/>
      <c r="O289" s="2"/>
      <c r="P289" s="2"/>
      <c r="Q289" s="2"/>
      <c r="R289" s="2"/>
      <c r="S289" s="2"/>
      <c r="T289" s="2"/>
      <c r="U289" s="2"/>
      <c r="V289" s="2"/>
      <c r="W289" s="2"/>
      <c r="X289" s="2"/>
      <c r="Y289" s="2"/>
      <c r="Z289" s="2"/>
      <c r="AA289" s="2"/>
    </row>
    <row r="290" spans="1:27" ht="18.600000000000001">
      <c r="A290" s="28"/>
      <c r="B290" s="26"/>
      <c r="C290" s="26"/>
      <c r="D290" s="26"/>
      <c r="E290" s="2"/>
      <c r="F290" s="2"/>
      <c r="G290" s="2"/>
      <c r="H290" s="2"/>
      <c r="I290" s="2"/>
      <c r="J290" s="2"/>
      <c r="K290" s="2"/>
      <c r="L290" s="2"/>
      <c r="M290" s="2"/>
      <c r="N290" s="2"/>
      <c r="O290" s="2"/>
      <c r="P290" s="2"/>
      <c r="Q290" s="2"/>
      <c r="R290" s="2"/>
      <c r="S290" s="2"/>
      <c r="T290" s="2"/>
      <c r="U290" s="2"/>
      <c r="V290" s="2"/>
      <c r="W290" s="2"/>
      <c r="X290" s="2"/>
      <c r="Y290" s="2"/>
      <c r="Z290" s="2"/>
      <c r="AA290" s="2"/>
    </row>
    <row r="291" spans="1:27" ht="18.600000000000001">
      <c r="A291" s="28"/>
      <c r="B291" s="26"/>
      <c r="C291" s="26"/>
      <c r="D291" s="26"/>
      <c r="E291" s="2"/>
      <c r="F291" s="2"/>
      <c r="G291" s="2"/>
      <c r="H291" s="2"/>
      <c r="I291" s="2"/>
      <c r="J291" s="2"/>
      <c r="K291" s="2"/>
      <c r="L291" s="2"/>
      <c r="M291" s="2"/>
      <c r="N291" s="2"/>
      <c r="O291" s="2"/>
      <c r="P291" s="2"/>
      <c r="Q291" s="2"/>
      <c r="R291" s="2"/>
      <c r="S291" s="2"/>
      <c r="T291" s="2"/>
      <c r="U291" s="2"/>
      <c r="V291" s="2"/>
      <c r="W291" s="2"/>
      <c r="X291" s="2"/>
      <c r="Y291" s="2"/>
      <c r="Z291" s="2"/>
      <c r="AA291" s="2"/>
    </row>
    <row r="292" spans="1:27" ht="18.600000000000001">
      <c r="A292" s="28"/>
      <c r="B292" s="26"/>
      <c r="C292" s="26"/>
      <c r="D292" s="26"/>
      <c r="E292" s="2"/>
      <c r="F292" s="2"/>
      <c r="G292" s="2"/>
      <c r="H292" s="2"/>
      <c r="I292" s="2"/>
      <c r="J292" s="2"/>
      <c r="K292" s="2"/>
      <c r="L292" s="2"/>
      <c r="M292" s="2"/>
      <c r="N292" s="2"/>
      <c r="O292" s="2"/>
      <c r="P292" s="2"/>
      <c r="Q292" s="2"/>
      <c r="R292" s="2"/>
      <c r="S292" s="2"/>
      <c r="T292" s="2"/>
      <c r="U292" s="2"/>
      <c r="V292" s="2"/>
      <c r="W292" s="2"/>
      <c r="X292" s="2"/>
      <c r="Y292" s="2"/>
      <c r="Z292" s="2"/>
      <c r="AA292" s="2"/>
    </row>
    <row r="293" spans="1:27" ht="18.600000000000001">
      <c r="A293" s="28"/>
      <c r="B293" s="26"/>
      <c r="C293" s="26"/>
      <c r="D293" s="26"/>
      <c r="E293" s="2"/>
      <c r="F293" s="2"/>
      <c r="G293" s="2"/>
      <c r="H293" s="2"/>
      <c r="I293" s="2"/>
      <c r="J293" s="2"/>
      <c r="K293" s="2"/>
      <c r="L293" s="2"/>
      <c r="M293" s="2"/>
      <c r="N293" s="2"/>
      <c r="O293" s="2"/>
      <c r="P293" s="2"/>
      <c r="Q293" s="2"/>
      <c r="R293" s="2"/>
      <c r="S293" s="2"/>
      <c r="T293" s="2"/>
      <c r="U293" s="2"/>
      <c r="V293" s="2"/>
      <c r="W293" s="2"/>
      <c r="X293" s="2"/>
      <c r="Y293" s="2"/>
      <c r="Z293" s="2"/>
      <c r="AA293" s="2"/>
    </row>
    <row r="294" spans="1:27" ht="18.600000000000001">
      <c r="A294" s="28"/>
      <c r="B294" s="26"/>
      <c r="C294" s="26"/>
      <c r="D294" s="26"/>
      <c r="E294" s="2"/>
      <c r="F294" s="2"/>
      <c r="G294" s="2"/>
      <c r="H294" s="2"/>
      <c r="I294" s="2"/>
      <c r="J294" s="2"/>
      <c r="K294" s="2"/>
      <c r="L294" s="2"/>
      <c r="M294" s="2"/>
      <c r="N294" s="2"/>
      <c r="O294" s="2"/>
      <c r="P294" s="2"/>
      <c r="Q294" s="2"/>
      <c r="R294" s="2"/>
      <c r="S294" s="2"/>
      <c r="T294" s="2"/>
      <c r="U294" s="2"/>
      <c r="V294" s="2"/>
      <c r="W294" s="2"/>
      <c r="X294" s="2"/>
      <c r="Y294" s="2"/>
      <c r="Z294" s="2"/>
      <c r="AA294" s="2"/>
    </row>
    <row r="295" spans="1:27" ht="18.600000000000001">
      <c r="A295" s="28"/>
      <c r="B295" s="26"/>
      <c r="C295" s="26"/>
      <c r="D295" s="26"/>
      <c r="E295" s="2"/>
      <c r="F295" s="2"/>
      <c r="G295" s="2"/>
      <c r="H295" s="2"/>
      <c r="I295" s="2"/>
      <c r="J295" s="2"/>
      <c r="K295" s="2"/>
      <c r="L295" s="2"/>
      <c r="M295" s="2"/>
      <c r="N295" s="2"/>
      <c r="O295" s="2"/>
      <c r="P295" s="2"/>
      <c r="Q295" s="2"/>
      <c r="R295" s="2"/>
      <c r="S295" s="2"/>
      <c r="T295" s="2"/>
      <c r="U295" s="2"/>
      <c r="V295" s="2"/>
      <c r="W295" s="2"/>
      <c r="X295" s="2"/>
      <c r="Y295" s="2"/>
      <c r="Z295" s="2"/>
      <c r="AA295" s="2"/>
    </row>
    <row r="296" spans="1:27" ht="18.600000000000001">
      <c r="A296" s="28"/>
      <c r="B296" s="26"/>
      <c r="C296" s="26"/>
      <c r="D296" s="26"/>
      <c r="E296" s="2"/>
      <c r="F296" s="2"/>
      <c r="G296" s="2"/>
      <c r="H296" s="2"/>
      <c r="I296" s="2"/>
      <c r="J296" s="2"/>
      <c r="K296" s="2"/>
      <c r="L296" s="2"/>
      <c r="M296" s="2"/>
      <c r="N296" s="2"/>
      <c r="O296" s="2"/>
      <c r="P296" s="2"/>
      <c r="Q296" s="2"/>
      <c r="R296" s="2"/>
      <c r="S296" s="2"/>
      <c r="T296" s="2"/>
      <c r="U296" s="2"/>
      <c r="V296" s="2"/>
      <c r="W296" s="2"/>
      <c r="X296" s="2"/>
      <c r="Y296" s="2"/>
      <c r="Z296" s="2"/>
      <c r="AA296" s="2"/>
    </row>
    <row r="297" spans="1:27" ht="18.600000000000001">
      <c r="A297" s="28"/>
      <c r="B297" s="26"/>
      <c r="C297" s="26"/>
      <c r="D297" s="26"/>
      <c r="E297" s="2"/>
      <c r="F297" s="2"/>
      <c r="G297" s="2"/>
      <c r="H297" s="2"/>
      <c r="I297" s="2"/>
      <c r="J297" s="2"/>
      <c r="K297" s="2"/>
      <c r="L297" s="2"/>
      <c r="M297" s="2"/>
      <c r="N297" s="2"/>
      <c r="O297" s="2"/>
      <c r="P297" s="2"/>
      <c r="Q297" s="2"/>
      <c r="R297" s="2"/>
      <c r="S297" s="2"/>
      <c r="T297" s="2"/>
      <c r="U297" s="2"/>
      <c r="V297" s="2"/>
      <c r="W297" s="2"/>
      <c r="X297" s="2"/>
      <c r="Y297" s="2"/>
      <c r="Z297" s="2"/>
      <c r="AA297" s="2"/>
    </row>
    <row r="298" spans="1:27" ht="18.600000000000001">
      <c r="A298" s="28"/>
      <c r="B298" s="26"/>
      <c r="C298" s="26"/>
      <c r="D298" s="26"/>
      <c r="E298" s="2"/>
      <c r="F298" s="2"/>
      <c r="G298" s="2"/>
      <c r="H298" s="2"/>
      <c r="I298" s="2"/>
      <c r="J298" s="2"/>
      <c r="K298" s="2"/>
      <c r="L298" s="2"/>
      <c r="M298" s="2"/>
      <c r="N298" s="2"/>
      <c r="O298" s="2"/>
      <c r="P298" s="2"/>
      <c r="Q298" s="2"/>
      <c r="R298" s="2"/>
      <c r="S298" s="2"/>
      <c r="T298" s="2"/>
      <c r="U298" s="2"/>
      <c r="V298" s="2"/>
      <c r="W298" s="2"/>
      <c r="X298" s="2"/>
      <c r="Y298" s="2"/>
      <c r="Z298" s="2"/>
      <c r="AA298" s="2"/>
    </row>
    <row r="299" spans="1:27" ht="18.600000000000001">
      <c r="A299" s="28"/>
      <c r="B299" s="26"/>
      <c r="C299" s="26"/>
      <c r="D299" s="26"/>
      <c r="E299" s="2"/>
      <c r="F299" s="2"/>
      <c r="G299" s="2"/>
      <c r="H299" s="2"/>
      <c r="I299" s="2"/>
      <c r="J299" s="2"/>
      <c r="K299" s="2"/>
      <c r="L299" s="2"/>
      <c r="M299" s="2"/>
      <c r="N299" s="2"/>
      <c r="O299" s="2"/>
      <c r="P299" s="2"/>
      <c r="Q299" s="2"/>
      <c r="R299" s="2"/>
      <c r="S299" s="2"/>
      <c r="T299" s="2"/>
      <c r="U299" s="2"/>
      <c r="V299" s="2"/>
      <c r="W299" s="2"/>
      <c r="X299" s="2"/>
      <c r="Y299" s="2"/>
      <c r="Z299" s="2"/>
      <c r="AA299" s="2"/>
    </row>
    <row r="300" spans="1:27" ht="18.600000000000001">
      <c r="A300" s="28"/>
      <c r="B300" s="26"/>
      <c r="C300" s="26"/>
      <c r="D300" s="26"/>
      <c r="E300" s="2"/>
      <c r="F300" s="2"/>
      <c r="G300" s="2"/>
      <c r="H300" s="2"/>
      <c r="I300" s="2"/>
      <c r="J300" s="2"/>
      <c r="K300" s="2"/>
      <c r="L300" s="2"/>
      <c r="M300" s="2"/>
      <c r="N300" s="2"/>
      <c r="O300" s="2"/>
      <c r="P300" s="2"/>
      <c r="Q300" s="2"/>
      <c r="R300" s="2"/>
      <c r="S300" s="2"/>
      <c r="T300" s="2"/>
      <c r="U300" s="2"/>
      <c r="V300" s="2"/>
      <c r="W300" s="2"/>
      <c r="X300" s="2"/>
      <c r="Y300" s="2"/>
      <c r="Z300" s="2"/>
      <c r="AA300" s="2"/>
    </row>
    <row r="301" spans="1:27" ht="18.600000000000001">
      <c r="A301" s="28"/>
      <c r="B301" s="26"/>
      <c r="C301" s="26"/>
      <c r="D301" s="26"/>
      <c r="E301" s="2"/>
      <c r="F301" s="2"/>
      <c r="G301" s="2"/>
      <c r="H301" s="2"/>
      <c r="I301" s="2"/>
      <c r="J301" s="2"/>
      <c r="K301" s="2"/>
      <c r="L301" s="2"/>
      <c r="M301" s="2"/>
      <c r="N301" s="2"/>
      <c r="O301" s="2"/>
      <c r="P301" s="2"/>
      <c r="Q301" s="2"/>
      <c r="R301" s="2"/>
      <c r="S301" s="2"/>
      <c r="T301" s="2"/>
      <c r="U301" s="2"/>
      <c r="V301" s="2"/>
      <c r="W301" s="2"/>
      <c r="X301" s="2"/>
      <c r="Y301" s="2"/>
      <c r="Z301" s="2"/>
      <c r="AA301" s="2"/>
    </row>
    <row r="302" spans="1:27" ht="18.600000000000001">
      <c r="A302" s="28"/>
      <c r="B302" s="26"/>
      <c r="C302" s="26"/>
      <c r="D302" s="26"/>
      <c r="E302" s="2"/>
      <c r="F302" s="2"/>
      <c r="G302" s="2"/>
      <c r="H302" s="2"/>
      <c r="I302" s="2"/>
      <c r="J302" s="2"/>
      <c r="K302" s="2"/>
      <c r="L302" s="2"/>
      <c r="M302" s="2"/>
      <c r="N302" s="2"/>
      <c r="O302" s="2"/>
      <c r="P302" s="2"/>
      <c r="Q302" s="2"/>
      <c r="R302" s="2"/>
      <c r="S302" s="2"/>
      <c r="T302" s="2"/>
      <c r="U302" s="2"/>
      <c r="V302" s="2"/>
      <c r="W302" s="2"/>
      <c r="X302" s="2"/>
      <c r="Y302" s="2"/>
      <c r="Z302" s="2"/>
      <c r="AA302" s="2"/>
    </row>
    <row r="303" spans="1:27" ht="18.600000000000001">
      <c r="A303" s="28"/>
      <c r="B303" s="26"/>
      <c r="C303" s="26"/>
      <c r="D303" s="26"/>
      <c r="E303" s="2"/>
      <c r="F303" s="2"/>
      <c r="G303" s="2"/>
      <c r="H303" s="2"/>
      <c r="I303" s="2"/>
      <c r="J303" s="2"/>
      <c r="K303" s="2"/>
      <c r="L303" s="2"/>
      <c r="M303" s="2"/>
      <c r="N303" s="2"/>
      <c r="O303" s="2"/>
      <c r="P303" s="2"/>
      <c r="Q303" s="2"/>
      <c r="R303" s="2"/>
      <c r="S303" s="2"/>
      <c r="T303" s="2"/>
      <c r="U303" s="2"/>
      <c r="V303" s="2"/>
      <c r="W303" s="2"/>
      <c r="X303" s="2"/>
      <c r="Y303" s="2"/>
      <c r="Z303" s="2"/>
      <c r="AA303" s="2"/>
    </row>
    <row r="304" spans="1:27" ht="18.600000000000001">
      <c r="A304" s="28"/>
      <c r="B304" s="26"/>
      <c r="C304" s="26"/>
      <c r="D304" s="26"/>
      <c r="E304" s="2"/>
      <c r="F304" s="2"/>
      <c r="G304" s="2"/>
      <c r="H304" s="2"/>
      <c r="I304" s="2"/>
      <c r="J304" s="2"/>
      <c r="K304" s="2"/>
      <c r="L304" s="2"/>
      <c r="M304" s="2"/>
      <c r="N304" s="2"/>
      <c r="O304" s="2"/>
      <c r="P304" s="2"/>
      <c r="Q304" s="2"/>
      <c r="R304" s="2"/>
      <c r="S304" s="2"/>
      <c r="T304" s="2"/>
      <c r="U304" s="2"/>
      <c r="V304" s="2"/>
      <c r="W304" s="2"/>
      <c r="X304" s="2"/>
      <c r="Y304" s="2"/>
      <c r="Z304" s="2"/>
      <c r="AA304" s="2"/>
    </row>
    <row r="305" spans="1:27" ht="18.600000000000001">
      <c r="A305" s="28"/>
      <c r="B305" s="26"/>
      <c r="C305" s="26"/>
      <c r="D305" s="26"/>
      <c r="E305" s="2"/>
      <c r="F305" s="2"/>
      <c r="G305" s="2"/>
      <c r="H305" s="2"/>
      <c r="I305" s="2"/>
      <c r="J305" s="2"/>
      <c r="K305" s="2"/>
      <c r="L305" s="2"/>
      <c r="M305" s="2"/>
      <c r="N305" s="2"/>
      <c r="O305" s="2"/>
      <c r="P305" s="2"/>
      <c r="Q305" s="2"/>
      <c r="R305" s="2"/>
      <c r="S305" s="2"/>
      <c r="T305" s="2"/>
      <c r="U305" s="2"/>
      <c r="V305" s="2"/>
      <c r="W305" s="2"/>
      <c r="X305" s="2"/>
      <c r="Y305" s="2"/>
      <c r="Z305" s="2"/>
      <c r="AA305" s="2"/>
    </row>
    <row r="306" spans="1:27" ht="18.600000000000001">
      <c r="A306" s="28"/>
      <c r="B306" s="26"/>
      <c r="C306" s="26"/>
      <c r="D306" s="26"/>
      <c r="E306" s="2"/>
      <c r="F306" s="2"/>
      <c r="G306" s="2"/>
      <c r="H306" s="2"/>
      <c r="I306" s="2"/>
      <c r="J306" s="2"/>
      <c r="K306" s="2"/>
      <c r="L306" s="2"/>
      <c r="M306" s="2"/>
      <c r="N306" s="2"/>
      <c r="O306" s="2"/>
      <c r="P306" s="2"/>
      <c r="Q306" s="2"/>
      <c r="R306" s="2"/>
      <c r="S306" s="2"/>
      <c r="T306" s="2"/>
      <c r="U306" s="2"/>
      <c r="V306" s="2"/>
      <c r="W306" s="2"/>
      <c r="X306" s="2"/>
      <c r="Y306" s="2"/>
      <c r="Z306" s="2"/>
      <c r="AA306" s="2"/>
    </row>
    <row r="307" spans="1:27" ht="18.600000000000001">
      <c r="A307" s="28"/>
      <c r="B307" s="26"/>
      <c r="C307" s="26"/>
      <c r="D307" s="26"/>
      <c r="E307" s="2"/>
      <c r="F307" s="2"/>
      <c r="G307" s="2"/>
      <c r="H307" s="2"/>
      <c r="I307" s="2"/>
      <c r="J307" s="2"/>
      <c r="K307" s="2"/>
      <c r="L307" s="2"/>
      <c r="M307" s="2"/>
      <c r="N307" s="2"/>
      <c r="O307" s="2"/>
      <c r="P307" s="2"/>
      <c r="Q307" s="2"/>
      <c r="R307" s="2"/>
      <c r="S307" s="2"/>
      <c r="T307" s="2"/>
      <c r="U307" s="2"/>
      <c r="V307" s="2"/>
      <c r="W307" s="2"/>
      <c r="X307" s="2"/>
      <c r="Y307" s="2"/>
      <c r="Z307" s="2"/>
      <c r="AA307" s="2"/>
    </row>
    <row r="308" spans="1:27" ht="18.600000000000001">
      <c r="A308" s="28"/>
      <c r="B308" s="26"/>
      <c r="C308" s="26"/>
      <c r="D308" s="26"/>
      <c r="E308" s="2"/>
      <c r="F308" s="2"/>
      <c r="G308" s="2"/>
      <c r="H308" s="2"/>
      <c r="I308" s="2"/>
      <c r="J308" s="2"/>
      <c r="K308" s="2"/>
      <c r="L308" s="2"/>
      <c r="M308" s="2"/>
      <c r="N308" s="2"/>
      <c r="O308" s="2"/>
      <c r="P308" s="2"/>
      <c r="Q308" s="2"/>
      <c r="R308" s="2"/>
      <c r="S308" s="2"/>
      <c r="T308" s="2"/>
      <c r="U308" s="2"/>
      <c r="V308" s="2"/>
      <c r="W308" s="2"/>
      <c r="X308" s="2"/>
      <c r="Y308" s="2"/>
      <c r="Z308" s="2"/>
      <c r="AA308" s="2"/>
    </row>
    <row r="309" spans="1:27" ht="18.600000000000001">
      <c r="A309" s="28"/>
      <c r="B309" s="26"/>
      <c r="C309" s="26"/>
      <c r="D309" s="26"/>
      <c r="E309" s="2"/>
      <c r="F309" s="2"/>
      <c r="G309" s="2"/>
      <c r="H309" s="2"/>
      <c r="I309" s="2"/>
      <c r="J309" s="2"/>
      <c r="K309" s="2"/>
      <c r="L309" s="2"/>
      <c r="M309" s="2"/>
      <c r="N309" s="2"/>
      <c r="O309" s="2"/>
      <c r="P309" s="2"/>
      <c r="Q309" s="2"/>
      <c r="R309" s="2"/>
      <c r="S309" s="2"/>
      <c r="T309" s="2"/>
      <c r="U309" s="2"/>
      <c r="V309" s="2"/>
      <c r="W309" s="2"/>
      <c r="X309" s="2"/>
      <c r="Y309" s="2"/>
      <c r="Z309" s="2"/>
      <c r="AA309" s="2"/>
    </row>
    <row r="310" spans="1:27" ht="18.600000000000001">
      <c r="A310" s="28"/>
      <c r="B310" s="26"/>
      <c r="C310" s="26"/>
      <c r="D310" s="26"/>
      <c r="E310" s="2"/>
      <c r="F310" s="2"/>
      <c r="G310" s="2"/>
      <c r="H310" s="2"/>
      <c r="I310" s="2"/>
      <c r="J310" s="2"/>
      <c r="K310" s="2"/>
      <c r="L310" s="2"/>
      <c r="M310" s="2"/>
      <c r="N310" s="2"/>
      <c r="O310" s="2"/>
      <c r="P310" s="2"/>
      <c r="Q310" s="2"/>
      <c r="R310" s="2"/>
      <c r="S310" s="2"/>
      <c r="T310" s="2"/>
      <c r="U310" s="2"/>
      <c r="V310" s="2"/>
      <c r="W310" s="2"/>
      <c r="X310" s="2"/>
      <c r="Y310" s="2"/>
      <c r="Z310" s="2"/>
      <c r="AA310" s="2"/>
    </row>
    <row r="311" spans="1:27" ht="18.600000000000001">
      <c r="A311" s="28"/>
      <c r="B311" s="26"/>
      <c r="C311" s="26"/>
      <c r="D311" s="26"/>
      <c r="E311" s="2"/>
      <c r="F311" s="2"/>
      <c r="G311" s="2"/>
      <c r="H311" s="2"/>
      <c r="I311" s="2"/>
      <c r="J311" s="2"/>
      <c r="K311" s="2"/>
      <c r="L311" s="2"/>
      <c r="M311" s="2"/>
      <c r="N311" s="2"/>
      <c r="O311" s="2"/>
      <c r="P311" s="2"/>
      <c r="Q311" s="2"/>
      <c r="R311" s="2"/>
      <c r="S311" s="2"/>
      <c r="T311" s="2"/>
      <c r="U311" s="2"/>
      <c r="V311" s="2"/>
      <c r="W311" s="2"/>
      <c r="X311" s="2"/>
      <c r="Y311" s="2"/>
      <c r="Z311" s="2"/>
      <c r="AA311" s="2"/>
    </row>
    <row r="312" spans="1:27" ht="18.600000000000001">
      <c r="A312" s="28"/>
      <c r="B312" s="26"/>
      <c r="C312" s="26"/>
      <c r="D312" s="26"/>
      <c r="E312" s="2"/>
      <c r="F312" s="2"/>
      <c r="G312" s="2"/>
      <c r="H312" s="2"/>
      <c r="I312" s="2"/>
      <c r="J312" s="2"/>
      <c r="K312" s="2"/>
      <c r="L312" s="2"/>
      <c r="M312" s="2"/>
      <c r="N312" s="2"/>
      <c r="O312" s="2"/>
      <c r="P312" s="2"/>
      <c r="Q312" s="2"/>
      <c r="R312" s="2"/>
      <c r="S312" s="2"/>
      <c r="T312" s="2"/>
      <c r="U312" s="2"/>
      <c r="V312" s="2"/>
      <c r="W312" s="2"/>
      <c r="X312" s="2"/>
      <c r="Y312" s="2"/>
      <c r="Z312" s="2"/>
      <c r="AA312" s="2"/>
    </row>
    <row r="313" spans="1:27" ht="18.600000000000001">
      <c r="A313" s="28"/>
      <c r="B313" s="26"/>
      <c r="C313" s="26"/>
      <c r="D313" s="26"/>
      <c r="E313" s="2"/>
      <c r="F313" s="2"/>
      <c r="G313" s="2"/>
      <c r="H313" s="2"/>
      <c r="I313" s="2"/>
      <c r="J313" s="2"/>
      <c r="K313" s="2"/>
      <c r="L313" s="2"/>
      <c r="M313" s="2"/>
      <c r="N313" s="2"/>
      <c r="O313" s="2"/>
      <c r="P313" s="2"/>
      <c r="Q313" s="2"/>
      <c r="R313" s="2"/>
      <c r="S313" s="2"/>
      <c r="T313" s="2"/>
      <c r="U313" s="2"/>
      <c r="V313" s="2"/>
      <c r="W313" s="2"/>
      <c r="X313" s="2"/>
      <c r="Y313" s="2"/>
      <c r="Z313" s="2"/>
      <c r="AA313" s="2"/>
    </row>
    <row r="314" spans="1:27" ht="18.600000000000001">
      <c r="A314" s="28"/>
      <c r="B314" s="26"/>
      <c r="C314" s="26"/>
      <c r="D314" s="26"/>
      <c r="E314" s="2"/>
      <c r="F314" s="2"/>
      <c r="G314" s="2"/>
      <c r="H314" s="2"/>
      <c r="I314" s="2"/>
      <c r="J314" s="2"/>
      <c r="K314" s="2"/>
      <c r="L314" s="2"/>
      <c r="M314" s="2"/>
      <c r="N314" s="2"/>
      <c r="O314" s="2"/>
      <c r="P314" s="2"/>
      <c r="Q314" s="2"/>
      <c r="R314" s="2"/>
      <c r="S314" s="2"/>
      <c r="T314" s="2"/>
      <c r="U314" s="2"/>
      <c r="V314" s="2"/>
      <c r="W314" s="2"/>
      <c r="X314" s="2"/>
      <c r="Y314" s="2"/>
      <c r="Z314" s="2"/>
      <c r="AA314" s="2"/>
    </row>
    <row r="315" spans="1:27" ht="18.600000000000001">
      <c r="A315" s="28"/>
      <c r="B315" s="26"/>
      <c r="C315" s="26"/>
      <c r="D315" s="26"/>
      <c r="E315" s="2"/>
      <c r="F315" s="2"/>
      <c r="G315" s="2"/>
      <c r="H315" s="2"/>
      <c r="I315" s="2"/>
      <c r="J315" s="2"/>
      <c r="K315" s="2"/>
      <c r="L315" s="2"/>
      <c r="M315" s="2"/>
      <c r="N315" s="2"/>
      <c r="O315" s="2"/>
      <c r="P315" s="2"/>
      <c r="Q315" s="2"/>
      <c r="R315" s="2"/>
      <c r="S315" s="2"/>
      <c r="T315" s="2"/>
      <c r="U315" s="2"/>
      <c r="V315" s="2"/>
      <c r="W315" s="2"/>
      <c r="X315" s="2"/>
      <c r="Y315" s="2"/>
      <c r="Z315" s="2"/>
      <c r="AA315" s="2"/>
    </row>
    <row r="316" spans="1:27" ht="18.600000000000001">
      <c r="A316" s="28"/>
      <c r="B316" s="26"/>
      <c r="C316" s="26"/>
      <c r="D316" s="26"/>
      <c r="E316" s="2"/>
      <c r="F316" s="2"/>
      <c r="G316" s="2"/>
      <c r="H316" s="2"/>
      <c r="I316" s="2"/>
      <c r="J316" s="2"/>
      <c r="K316" s="2"/>
      <c r="L316" s="2"/>
      <c r="M316" s="2"/>
      <c r="N316" s="2"/>
      <c r="O316" s="2"/>
      <c r="P316" s="2"/>
      <c r="Q316" s="2"/>
      <c r="R316" s="2"/>
      <c r="S316" s="2"/>
      <c r="T316" s="2"/>
      <c r="U316" s="2"/>
      <c r="V316" s="2"/>
      <c r="W316" s="2"/>
      <c r="X316" s="2"/>
      <c r="Y316" s="2"/>
      <c r="Z316" s="2"/>
      <c r="AA316" s="2"/>
    </row>
    <row r="317" spans="1:27" ht="18.600000000000001">
      <c r="A317" s="28"/>
      <c r="B317" s="26"/>
      <c r="C317" s="26"/>
      <c r="D317" s="26"/>
      <c r="E317" s="2"/>
      <c r="F317" s="2"/>
      <c r="G317" s="2"/>
      <c r="H317" s="2"/>
      <c r="I317" s="2"/>
      <c r="J317" s="2"/>
      <c r="K317" s="2"/>
      <c r="L317" s="2"/>
      <c r="M317" s="2"/>
      <c r="N317" s="2"/>
      <c r="O317" s="2"/>
      <c r="P317" s="2"/>
      <c r="Q317" s="2"/>
      <c r="R317" s="2"/>
      <c r="S317" s="2"/>
      <c r="T317" s="2"/>
      <c r="U317" s="2"/>
      <c r="V317" s="2"/>
      <c r="W317" s="2"/>
      <c r="X317" s="2"/>
      <c r="Y317" s="2"/>
      <c r="Z317" s="2"/>
      <c r="AA317" s="2"/>
    </row>
    <row r="318" spans="1:27" ht="18.600000000000001">
      <c r="A318" s="28"/>
      <c r="B318" s="26"/>
      <c r="C318" s="26"/>
      <c r="D318" s="26"/>
      <c r="E318" s="2"/>
      <c r="F318" s="2"/>
      <c r="G318" s="2"/>
      <c r="H318" s="2"/>
      <c r="I318" s="2"/>
      <c r="J318" s="2"/>
      <c r="K318" s="2"/>
      <c r="L318" s="2"/>
      <c r="M318" s="2"/>
      <c r="N318" s="2"/>
      <c r="O318" s="2"/>
      <c r="P318" s="2"/>
      <c r="Q318" s="2"/>
      <c r="R318" s="2"/>
      <c r="S318" s="2"/>
      <c r="T318" s="2"/>
      <c r="U318" s="2"/>
      <c r="V318" s="2"/>
      <c r="W318" s="2"/>
      <c r="X318" s="2"/>
      <c r="Y318" s="2"/>
      <c r="Z318" s="2"/>
      <c r="AA318" s="2"/>
    </row>
    <row r="319" spans="1:27" ht="18.600000000000001">
      <c r="A319" s="28"/>
      <c r="B319" s="26"/>
      <c r="C319" s="26"/>
      <c r="D319" s="26"/>
      <c r="E319" s="2"/>
      <c r="F319" s="2"/>
      <c r="G319" s="2"/>
      <c r="H319" s="2"/>
      <c r="I319" s="2"/>
      <c r="J319" s="2"/>
      <c r="K319" s="2"/>
      <c r="L319" s="2"/>
      <c r="M319" s="2"/>
      <c r="N319" s="2"/>
      <c r="O319" s="2"/>
      <c r="P319" s="2"/>
      <c r="Q319" s="2"/>
      <c r="R319" s="2"/>
      <c r="S319" s="2"/>
      <c r="T319" s="2"/>
      <c r="U319" s="2"/>
      <c r="V319" s="2"/>
      <c r="W319" s="2"/>
      <c r="X319" s="2"/>
      <c r="Y319" s="2"/>
      <c r="Z319" s="2"/>
      <c r="AA319" s="2"/>
    </row>
    <row r="320" spans="1:27" ht="18.600000000000001">
      <c r="A320" s="28"/>
      <c r="B320" s="26"/>
      <c r="C320" s="26"/>
      <c r="D320" s="26"/>
      <c r="E320" s="2"/>
      <c r="F320" s="2"/>
      <c r="G320" s="2"/>
      <c r="H320" s="2"/>
      <c r="I320" s="2"/>
      <c r="J320" s="2"/>
      <c r="K320" s="2"/>
      <c r="L320" s="2"/>
      <c r="M320" s="2"/>
      <c r="N320" s="2"/>
      <c r="O320" s="2"/>
      <c r="P320" s="2"/>
      <c r="Q320" s="2"/>
      <c r="R320" s="2"/>
      <c r="S320" s="2"/>
      <c r="T320" s="2"/>
      <c r="U320" s="2"/>
      <c r="V320" s="2"/>
      <c r="W320" s="2"/>
      <c r="X320" s="2"/>
      <c r="Y320" s="2"/>
      <c r="Z320" s="2"/>
      <c r="AA320" s="2"/>
    </row>
    <row r="321" spans="1:27" ht="18.600000000000001">
      <c r="A321" s="28"/>
      <c r="B321" s="26"/>
      <c r="C321" s="26"/>
      <c r="D321" s="26"/>
      <c r="E321" s="2"/>
      <c r="F321" s="2"/>
      <c r="G321" s="2"/>
      <c r="H321" s="2"/>
      <c r="I321" s="2"/>
      <c r="J321" s="2"/>
      <c r="K321" s="2"/>
      <c r="L321" s="2"/>
      <c r="M321" s="2"/>
      <c r="N321" s="2"/>
      <c r="O321" s="2"/>
      <c r="P321" s="2"/>
      <c r="Q321" s="2"/>
      <c r="R321" s="2"/>
      <c r="S321" s="2"/>
      <c r="T321" s="2"/>
      <c r="U321" s="2"/>
      <c r="V321" s="2"/>
      <c r="W321" s="2"/>
      <c r="X321" s="2"/>
      <c r="Y321" s="2"/>
      <c r="Z321" s="2"/>
      <c r="AA321" s="2"/>
    </row>
    <row r="322" spans="1:27" ht="18.600000000000001">
      <c r="A322" s="28"/>
      <c r="B322" s="26"/>
      <c r="C322" s="26"/>
      <c r="D322" s="26"/>
      <c r="E322" s="2"/>
      <c r="F322" s="2"/>
      <c r="G322" s="2"/>
      <c r="H322" s="2"/>
      <c r="I322" s="2"/>
      <c r="J322" s="2"/>
      <c r="K322" s="2"/>
      <c r="L322" s="2"/>
      <c r="M322" s="2"/>
      <c r="N322" s="2"/>
      <c r="O322" s="2"/>
      <c r="P322" s="2"/>
      <c r="Q322" s="2"/>
      <c r="R322" s="2"/>
      <c r="S322" s="2"/>
      <c r="T322" s="2"/>
      <c r="U322" s="2"/>
      <c r="V322" s="2"/>
      <c r="W322" s="2"/>
      <c r="X322" s="2"/>
      <c r="Y322" s="2"/>
      <c r="Z322" s="2"/>
      <c r="AA322" s="2"/>
    </row>
    <row r="323" spans="1:27" ht="18.600000000000001">
      <c r="A323" s="28"/>
      <c r="B323" s="26"/>
      <c r="C323" s="26"/>
      <c r="D323" s="26"/>
      <c r="E323" s="2"/>
      <c r="F323" s="2"/>
      <c r="G323" s="2"/>
      <c r="H323" s="2"/>
      <c r="I323" s="2"/>
      <c r="J323" s="2"/>
      <c r="K323" s="2"/>
      <c r="L323" s="2"/>
      <c r="M323" s="2"/>
      <c r="N323" s="2"/>
      <c r="O323" s="2"/>
      <c r="P323" s="2"/>
      <c r="Q323" s="2"/>
      <c r="R323" s="2"/>
      <c r="S323" s="2"/>
      <c r="T323" s="2"/>
      <c r="U323" s="2"/>
      <c r="V323" s="2"/>
      <c r="W323" s="2"/>
      <c r="X323" s="2"/>
      <c r="Y323" s="2"/>
      <c r="Z323" s="2"/>
      <c r="AA323" s="2"/>
    </row>
    <row r="324" spans="1:27" ht="18.600000000000001">
      <c r="A324" s="28"/>
      <c r="B324" s="26"/>
      <c r="C324" s="26"/>
      <c r="D324" s="26"/>
      <c r="E324" s="2"/>
      <c r="F324" s="2"/>
      <c r="G324" s="2"/>
      <c r="H324" s="2"/>
      <c r="I324" s="2"/>
      <c r="J324" s="2"/>
      <c r="K324" s="2"/>
      <c r="L324" s="2"/>
      <c r="M324" s="2"/>
      <c r="N324" s="2"/>
      <c r="O324" s="2"/>
      <c r="P324" s="2"/>
      <c r="Q324" s="2"/>
      <c r="R324" s="2"/>
      <c r="S324" s="2"/>
      <c r="T324" s="2"/>
      <c r="U324" s="2"/>
      <c r="V324" s="2"/>
      <c r="W324" s="2"/>
      <c r="X324" s="2"/>
      <c r="Y324" s="2"/>
      <c r="Z324" s="2"/>
      <c r="AA324" s="2"/>
    </row>
    <row r="325" spans="1:27" ht="18.600000000000001">
      <c r="A325" s="28"/>
      <c r="B325" s="26"/>
      <c r="C325" s="26"/>
      <c r="D325" s="26"/>
      <c r="E325" s="2"/>
      <c r="F325" s="2"/>
      <c r="G325" s="2"/>
      <c r="H325" s="2"/>
      <c r="I325" s="2"/>
      <c r="J325" s="2"/>
      <c r="K325" s="2"/>
      <c r="L325" s="2"/>
      <c r="M325" s="2"/>
      <c r="N325" s="2"/>
      <c r="O325" s="2"/>
      <c r="P325" s="2"/>
      <c r="Q325" s="2"/>
      <c r="R325" s="2"/>
      <c r="S325" s="2"/>
      <c r="T325" s="2"/>
      <c r="U325" s="2"/>
      <c r="V325" s="2"/>
      <c r="W325" s="2"/>
      <c r="X325" s="2"/>
      <c r="Y325" s="2"/>
      <c r="Z325" s="2"/>
      <c r="AA325" s="2"/>
    </row>
    <row r="326" spans="1:27" ht="18.600000000000001">
      <c r="A326" s="28"/>
      <c r="B326" s="26"/>
      <c r="C326" s="26"/>
      <c r="D326" s="26"/>
      <c r="E326" s="2"/>
      <c r="F326" s="2"/>
      <c r="G326" s="2"/>
      <c r="H326" s="2"/>
      <c r="I326" s="2"/>
      <c r="J326" s="2"/>
      <c r="K326" s="2"/>
      <c r="L326" s="2"/>
      <c r="M326" s="2"/>
      <c r="N326" s="2"/>
      <c r="O326" s="2"/>
      <c r="P326" s="2"/>
      <c r="Q326" s="2"/>
      <c r="R326" s="2"/>
      <c r="S326" s="2"/>
      <c r="T326" s="2"/>
      <c r="U326" s="2"/>
      <c r="V326" s="2"/>
      <c r="W326" s="2"/>
      <c r="X326" s="2"/>
      <c r="Y326" s="2"/>
      <c r="Z326" s="2"/>
      <c r="AA326" s="2"/>
    </row>
    <row r="327" spans="1:27" ht="18.600000000000001">
      <c r="A327" s="28"/>
      <c r="B327" s="26"/>
      <c r="C327" s="26"/>
      <c r="D327" s="26"/>
      <c r="E327" s="2"/>
      <c r="F327" s="2"/>
      <c r="G327" s="2"/>
      <c r="H327" s="2"/>
      <c r="I327" s="2"/>
      <c r="J327" s="2"/>
      <c r="K327" s="2"/>
      <c r="L327" s="2"/>
      <c r="M327" s="2"/>
      <c r="N327" s="2"/>
      <c r="O327" s="2"/>
      <c r="P327" s="2"/>
      <c r="Q327" s="2"/>
      <c r="R327" s="2"/>
      <c r="S327" s="2"/>
      <c r="T327" s="2"/>
      <c r="U327" s="2"/>
      <c r="V327" s="2"/>
      <c r="W327" s="2"/>
      <c r="X327" s="2"/>
      <c r="Y327" s="2"/>
      <c r="Z327" s="2"/>
      <c r="AA327" s="2"/>
    </row>
    <row r="328" spans="1:27" ht="18.600000000000001">
      <c r="A328" s="28"/>
      <c r="B328" s="26"/>
      <c r="C328" s="26"/>
      <c r="D328" s="26"/>
      <c r="E328" s="2"/>
      <c r="F328" s="2"/>
      <c r="G328" s="2"/>
      <c r="H328" s="2"/>
      <c r="I328" s="2"/>
      <c r="J328" s="2"/>
      <c r="K328" s="2"/>
      <c r="L328" s="2"/>
      <c r="M328" s="2"/>
      <c r="N328" s="2"/>
      <c r="O328" s="2"/>
      <c r="P328" s="2"/>
      <c r="Q328" s="2"/>
      <c r="R328" s="2"/>
      <c r="S328" s="2"/>
      <c r="T328" s="2"/>
      <c r="U328" s="2"/>
      <c r="V328" s="2"/>
      <c r="W328" s="2"/>
      <c r="X328" s="2"/>
      <c r="Y328" s="2"/>
      <c r="Z328" s="2"/>
      <c r="AA328" s="2"/>
    </row>
    <row r="329" spans="1:27" ht="18.600000000000001">
      <c r="A329" s="28"/>
      <c r="B329" s="26"/>
      <c r="C329" s="26"/>
      <c r="D329" s="26"/>
      <c r="E329" s="2"/>
      <c r="F329" s="2"/>
      <c r="G329" s="2"/>
      <c r="H329" s="2"/>
      <c r="I329" s="2"/>
      <c r="J329" s="2"/>
      <c r="K329" s="2"/>
      <c r="L329" s="2"/>
      <c r="M329" s="2"/>
      <c r="N329" s="2"/>
      <c r="O329" s="2"/>
      <c r="P329" s="2"/>
      <c r="Q329" s="2"/>
      <c r="R329" s="2"/>
      <c r="S329" s="2"/>
      <c r="T329" s="2"/>
      <c r="U329" s="2"/>
      <c r="V329" s="2"/>
      <c r="W329" s="2"/>
      <c r="X329" s="2"/>
      <c r="Y329" s="2"/>
      <c r="Z329" s="2"/>
      <c r="AA329" s="2"/>
    </row>
    <row r="330" spans="1:27" ht="18.600000000000001">
      <c r="A330" s="28"/>
      <c r="B330" s="26"/>
      <c r="C330" s="26"/>
      <c r="D330" s="26"/>
      <c r="E330" s="2"/>
      <c r="F330" s="2"/>
      <c r="G330" s="2"/>
      <c r="H330" s="2"/>
      <c r="I330" s="2"/>
      <c r="J330" s="2"/>
      <c r="K330" s="2"/>
      <c r="L330" s="2"/>
      <c r="M330" s="2"/>
      <c r="N330" s="2"/>
      <c r="O330" s="2"/>
      <c r="P330" s="2"/>
      <c r="Q330" s="2"/>
      <c r="R330" s="2"/>
      <c r="S330" s="2"/>
      <c r="T330" s="2"/>
      <c r="U330" s="2"/>
      <c r="V330" s="2"/>
      <c r="W330" s="2"/>
      <c r="X330" s="2"/>
      <c r="Y330" s="2"/>
      <c r="Z330" s="2"/>
      <c r="AA330" s="2"/>
    </row>
    <row r="331" spans="1:27" ht="18.600000000000001">
      <c r="A331" s="28"/>
      <c r="B331" s="26"/>
      <c r="C331" s="26"/>
      <c r="D331" s="26"/>
      <c r="E331" s="2"/>
      <c r="F331" s="2"/>
      <c r="G331" s="2"/>
      <c r="H331" s="2"/>
      <c r="I331" s="2"/>
      <c r="J331" s="2"/>
      <c r="K331" s="2"/>
      <c r="L331" s="2"/>
      <c r="M331" s="2"/>
      <c r="N331" s="2"/>
      <c r="O331" s="2"/>
      <c r="P331" s="2"/>
      <c r="Q331" s="2"/>
      <c r="R331" s="2"/>
      <c r="S331" s="2"/>
      <c r="T331" s="2"/>
      <c r="U331" s="2"/>
      <c r="V331" s="2"/>
      <c r="W331" s="2"/>
      <c r="X331" s="2"/>
      <c r="Y331" s="2"/>
      <c r="Z331" s="2"/>
      <c r="AA331" s="2"/>
    </row>
    <row r="332" spans="1:27" ht="18.600000000000001">
      <c r="A332" s="28"/>
      <c r="B332" s="26"/>
      <c r="C332" s="26"/>
      <c r="D332" s="26"/>
      <c r="E332" s="2"/>
      <c r="F332" s="2"/>
      <c r="G332" s="2"/>
      <c r="H332" s="2"/>
      <c r="I332" s="2"/>
      <c r="J332" s="2"/>
      <c r="K332" s="2"/>
      <c r="L332" s="2"/>
      <c r="M332" s="2"/>
      <c r="N332" s="2"/>
      <c r="O332" s="2"/>
      <c r="P332" s="2"/>
      <c r="Q332" s="2"/>
      <c r="R332" s="2"/>
      <c r="S332" s="2"/>
      <c r="T332" s="2"/>
      <c r="U332" s="2"/>
      <c r="V332" s="2"/>
      <c r="W332" s="2"/>
      <c r="X332" s="2"/>
      <c r="Y332" s="2"/>
      <c r="Z332" s="2"/>
      <c r="AA332" s="2"/>
    </row>
    <row r="333" spans="1:27" ht="18.600000000000001">
      <c r="A333" s="28"/>
      <c r="B333" s="26"/>
      <c r="C333" s="26"/>
      <c r="D333" s="26"/>
      <c r="E333" s="2"/>
      <c r="F333" s="2"/>
      <c r="G333" s="2"/>
      <c r="H333" s="2"/>
      <c r="I333" s="2"/>
      <c r="J333" s="2"/>
      <c r="K333" s="2"/>
      <c r="L333" s="2"/>
      <c r="M333" s="2"/>
      <c r="N333" s="2"/>
      <c r="O333" s="2"/>
      <c r="P333" s="2"/>
      <c r="Q333" s="2"/>
      <c r="R333" s="2"/>
      <c r="S333" s="2"/>
      <c r="T333" s="2"/>
      <c r="U333" s="2"/>
      <c r="V333" s="2"/>
      <c r="W333" s="2"/>
      <c r="X333" s="2"/>
      <c r="Y333" s="2"/>
      <c r="Z333" s="2"/>
      <c r="AA333" s="2"/>
    </row>
    <row r="334" spans="1:27" ht="18.600000000000001">
      <c r="A334" s="28"/>
      <c r="B334" s="26"/>
      <c r="C334" s="26"/>
      <c r="D334" s="26"/>
      <c r="E334" s="2"/>
      <c r="F334" s="2"/>
      <c r="G334" s="2"/>
      <c r="H334" s="2"/>
      <c r="I334" s="2"/>
      <c r="J334" s="2"/>
      <c r="K334" s="2"/>
      <c r="L334" s="2"/>
      <c r="M334" s="2"/>
      <c r="N334" s="2"/>
      <c r="O334" s="2"/>
      <c r="P334" s="2"/>
      <c r="Q334" s="2"/>
      <c r="R334" s="2"/>
      <c r="S334" s="2"/>
      <c r="T334" s="2"/>
      <c r="U334" s="2"/>
      <c r="V334" s="2"/>
      <c r="W334" s="2"/>
      <c r="X334" s="2"/>
      <c r="Y334" s="2"/>
      <c r="Z334" s="2"/>
      <c r="AA334" s="2"/>
    </row>
    <row r="335" spans="1:27" ht="18.600000000000001">
      <c r="A335" s="28"/>
      <c r="B335" s="26"/>
      <c r="C335" s="26"/>
      <c r="D335" s="26"/>
      <c r="E335" s="2"/>
      <c r="F335" s="2"/>
      <c r="G335" s="2"/>
      <c r="H335" s="2"/>
      <c r="I335" s="2"/>
      <c r="J335" s="2"/>
      <c r="K335" s="2"/>
      <c r="L335" s="2"/>
      <c r="M335" s="2"/>
      <c r="N335" s="2"/>
      <c r="O335" s="2"/>
      <c r="P335" s="2"/>
      <c r="Q335" s="2"/>
      <c r="R335" s="2"/>
      <c r="S335" s="2"/>
      <c r="T335" s="2"/>
      <c r="U335" s="2"/>
      <c r="V335" s="2"/>
      <c r="W335" s="2"/>
      <c r="X335" s="2"/>
      <c r="Y335" s="2"/>
      <c r="Z335" s="2"/>
      <c r="AA335" s="2"/>
    </row>
    <row r="336" spans="1:27" ht="18.600000000000001">
      <c r="A336" s="28"/>
      <c r="B336" s="26"/>
      <c r="C336" s="26"/>
      <c r="D336" s="26"/>
      <c r="E336" s="2"/>
      <c r="F336" s="2"/>
      <c r="G336" s="2"/>
      <c r="H336" s="2"/>
      <c r="I336" s="2"/>
      <c r="J336" s="2"/>
      <c r="K336" s="2"/>
      <c r="L336" s="2"/>
      <c r="M336" s="2"/>
      <c r="N336" s="2"/>
      <c r="O336" s="2"/>
      <c r="P336" s="2"/>
      <c r="Q336" s="2"/>
      <c r="R336" s="2"/>
      <c r="S336" s="2"/>
      <c r="T336" s="2"/>
      <c r="U336" s="2"/>
      <c r="V336" s="2"/>
      <c r="W336" s="2"/>
      <c r="X336" s="2"/>
      <c r="Y336" s="2"/>
      <c r="Z336" s="2"/>
      <c r="AA336" s="2"/>
    </row>
    <row r="337" spans="1:27" ht="18.600000000000001">
      <c r="A337" s="28"/>
      <c r="B337" s="26"/>
      <c r="C337" s="26"/>
      <c r="D337" s="26"/>
      <c r="E337" s="2"/>
      <c r="F337" s="2"/>
      <c r="G337" s="2"/>
      <c r="H337" s="2"/>
      <c r="I337" s="2"/>
      <c r="J337" s="2"/>
      <c r="K337" s="2"/>
      <c r="L337" s="2"/>
      <c r="M337" s="2"/>
      <c r="N337" s="2"/>
      <c r="O337" s="2"/>
      <c r="P337" s="2"/>
      <c r="Q337" s="2"/>
      <c r="R337" s="2"/>
      <c r="S337" s="2"/>
      <c r="T337" s="2"/>
      <c r="U337" s="2"/>
      <c r="V337" s="2"/>
      <c r="W337" s="2"/>
      <c r="X337" s="2"/>
      <c r="Y337" s="2"/>
      <c r="Z337" s="2"/>
      <c r="AA337" s="2"/>
    </row>
    <row r="338" spans="1:27" ht="18.600000000000001">
      <c r="A338" s="28"/>
      <c r="B338" s="26"/>
      <c r="C338" s="26"/>
      <c r="D338" s="26"/>
      <c r="E338" s="2"/>
      <c r="F338" s="2"/>
      <c r="G338" s="2"/>
      <c r="H338" s="2"/>
      <c r="I338" s="2"/>
      <c r="J338" s="2"/>
      <c r="K338" s="2"/>
      <c r="L338" s="2"/>
      <c r="M338" s="2"/>
      <c r="N338" s="2"/>
      <c r="O338" s="2"/>
      <c r="P338" s="2"/>
      <c r="Q338" s="2"/>
      <c r="R338" s="2"/>
      <c r="S338" s="2"/>
      <c r="T338" s="2"/>
      <c r="U338" s="2"/>
      <c r="V338" s="2"/>
      <c r="W338" s="2"/>
      <c r="X338" s="2"/>
      <c r="Y338" s="2"/>
      <c r="Z338" s="2"/>
      <c r="AA338" s="2"/>
    </row>
    <row r="339" spans="1:27" ht="18.600000000000001">
      <c r="A339" s="28"/>
      <c r="B339" s="26"/>
      <c r="C339" s="26"/>
      <c r="D339" s="26"/>
      <c r="E339" s="2"/>
      <c r="F339" s="2"/>
      <c r="G339" s="2"/>
      <c r="H339" s="2"/>
      <c r="I339" s="2"/>
      <c r="J339" s="2"/>
      <c r="K339" s="2"/>
      <c r="L339" s="2"/>
      <c r="M339" s="2"/>
      <c r="N339" s="2"/>
      <c r="O339" s="2"/>
      <c r="P339" s="2"/>
      <c r="Q339" s="2"/>
      <c r="R339" s="2"/>
      <c r="S339" s="2"/>
      <c r="T339" s="2"/>
      <c r="U339" s="2"/>
      <c r="V339" s="2"/>
      <c r="W339" s="2"/>
      <c r="X339" s="2"/>
      <c r="Y339" s="2"/>
      <c r="Z339" s="2"/>
      <c r="AA339" s="2"/>
    </row>
    <row r="340" spans="1:27" ht="18.600000000000001">
      <c r="A340" s="28"/>
      <c r="B340" s="26"/>
      <c r="C340" s="26"/>
      <c r="D340" s="26"/>
      <c r="E340" s="2"/>
      <c r="F340" s="2"/>
      <c r="G340" s="2"/>
      <c r="H340" s="2"/>
      <c r="I340" s="2"/>
      <c r="J340" s="2"/>
      <c r="K340" s="2"/>
      <c r="L340" s="2"/>
      <c r="M340" s="2"/>
      <c r="N340" s="2"/>
      <c r="O340" s="2"/>
      <c r="P340" s="2"/>
      <c r="Q340" s="2"/>
      <c r="R340" s="2"/>
      <c r="S340" s="2"/>
      <c r="T340" s="2"/>
      <c r="U340" s="2"/>
      <c r="V340" s="2"/>
      <c r="W340" s="2"/>
      <c r="X340" s="2"/>
      <c r="Y340" s="2"/>
      <c r="Z340" s="2"/>
      <c r="AA340" s="2"/>
    </row>
    <row r="341" spans="1:27" ht="18.600000000000001">
      <c r="A341" s="28"/>
      <c r="B341" s="26"/>
      <c r="C341" s="26"/>
      <c r="D341" s="26"/>
      <c r="E341" s="2"/>
      <c r="F341" s="2"/>
      <c r="G341" s="2"/>
      <c r="H341" s="2"/>
      <c r="I341" s="2"/>
      <c r="J341" s="2"/>
      <c r="K341" s="2"/>
      <c r="L341" s="2"/>
      <c r="M341" s="2"/>
      <c r="N341" s="2"/>
      <c r="O341" s="2"/>
      <c r="P341" s="2"/>
      <c r="Q341" s="2"/>
      <c r="R341" s="2"/>
      <c r="S341" s="2"/>
      <c r="T341" s="2"/>
      <c r="U341" s="2"/>
      <c r="V341" s="2"/>
      <c r="W341" s="2"/>
      <c r="X341" s="2"/>
      <c r="Y341" s="2"/>
      <c r="Z341" s="2"/>
      <c r="AA341" s="2"/>
    </row>
    <row r="342" spans="1:27" ht="18.600000000000001">
      <c r="A342" s="28"/>
      <c r="B342" s="26"/>
      <c r="C342" s="26"/>
      <c r="D342" s="26"/>
      <c r="E342" s="2"/>
      <c r="F342" s="2"/>
      <c r="G342" s="2"/>
      <c r="H342" s="2"/>
      <c r="I342" s="2"/>
      <c r="J342" s="2"/>
      <c r="K342" s="2"/>
      <c r="L342" s="2"/>
      <c r="M342" s="2"/>
      <c r="N342" s="2"/>
      <c r="O342" s="2"/>
      <c r="P342" s="2"/>
      <c r="Q342" s="2"/>
      <c r="R342" s="2"/>
      <c r="S342" s="2"/>
      <c r="T342" s="2"/>
      <c r="U342" s="2"/>
      <c r="V342" s="2"/>
      <c r="W342" s="2"/>
      <c r="X342" s="2"/>
      <c r="Y342" s="2"/>
      <c r="Z342" s="2"/>
      <c r="AA342" s="2"/>
    </row>
    <row r="343" spans="1:27" ht="18.600000000000001">
      <c r="A343" s="28"/>
      <c r="B343" s="26"/>
      <c r="C343" s="26"/>
      <c r="D343" s="26"/>
      <c r="E343" s="2"/>
      <c r="F343" s="2"/>
      <c r="G343" s="2"/>
      <c r="H343" s="2"/>
      <c r="I343" s="2"/>
      <c r="J343" s="2"/>
      <c r="K343" s="2"/>
      <c r="L343" s="2"/>
      <c r="M343" s="2"/>
      <c r="N343" s="2"/>
      <c r="O343" s="2"/>
      <c r="P343" s="2"/>
      <c r="Q343" s="2"/>
      <c r="R343" s="2"/>
      <c r="S343" s="2"/>
      <c r="T343" s="2"/>
      <c r="U343" s="2"/>
      <c r="V343" s="2"/>
      <c r="W343" s="2"/>
      <c r="X343" s="2"/>
      <c r="Y343" s="2"/>
      <c r="Z343" s="2"/>
      <c r="AA343" s="2"/>
    </row>
    <row r="344" spans="1:27" ht="18.600000000000001">
      <c r="A344" s="28"/>
      <c r="B344" s="26"/>
      <c r="C344" s="26"/>
      <c r="D344" s="26"/>
      <c r="E344" s="2"/>
      <c r="F344" s="2"/>
      <c r="G344" s="2"/>
      <c r="H344" s="2"/>
      <c r="I344" s="2"/>
      <c r="J344" s="2"/>
      <c r="K344" s="2"/>
      <c r="L344" s="2"/>
      <c r="M344" s="2"/>
      <c r="N344" s="2"/>
      <c r="O344" s="2"/>
      <c r="P344" s="2"/>
      <c r="Q344" s="2"/>
      <c r="R344" s="2"/>
      <c r="S344" s="2"/>
      <c r="T344" s="2"/>
      <c r="U344" s="2"/>
      <c r="V344" s="2"/>
      <c r="W344" s="2"/>
      <c r="X344" s="2"/>
      <c r="Y344" s="2"/>
      <c r="Z344" s="2"/>
      <c r="AA344" s="2"/>
    </row>
    <row r="345" spans="1:27" ht="18.600000000000001">
      <c r="A345" s="28"/>
      <c r="B345" s="26"/>
      <c r="C345" s="26"/>
      <c r="D345" s="26"/>
      <c r="E345" s="2"/>
      <c r="F345" s="2"/>
      <c r="G345" s="2"/>
      <c r="H345" s="2"/>
      <c r="I345" s="2"/>
      <c r="J345" s="2"/>
      <c r="K345" s="2"/>
      <c r="L345" s="2"/>
      <c r="M345" s="2"/>
      <c r="N345" s="2"/>
      <c r="O345" s="2"/>
      <c r="P345" s="2"/>
      <c r="Q345" s="2"/>
      <c r="R345" s="2"/>
      <c r="S345" s="2"/>
      <c r="T345" s="2"/>
      <c r="U345" s="2"/>
      <c r="V345" s="2"/>
      <c r="W345" s="2"/>
      <c r="X345" s="2"/>
      <c r="Y345" s="2"/>
      <c r="Z345" s="2"/>
      <c r="AA345" s="2"/>
    </row>
    <row r="346" spans="1:27" ht="18.600000000000001">
      <c r="A346" s="28"/>
      <c r="B346" s="26"/>
      <c r="C346" s="26"/>
      <c r="D346" s="26"/>
      <c r="E346" s="2"/>
      <c r="F346" s="2"/>
      <c r="G346" s="2"/>
      <c r="H346" s="2"/>
      <c r="I346" s="2"/>
      <c r="J346" s="2"/>
      <c r="K346" s="2"/>
      <c r="L346" s="2"/>
      <c r="M346" s="2"/>
      <c r="N346" s="2"/>
      <c r="O346" s="2"/>
      <c r="P346" s="2"/>
      <c r="Q346" s="2"/>
      <c r="R346" s="2"/>
      <c r="S346" s="2"/>
      <c r="T346" s="2"/>
      <c r="U346" s="2"/>
      <c r="V346" s="2"/>
      <c r="W346" s="2"/>
      <c r="X346" s="2"/>
      <c r="Y346" s="2"/>
      <c r="Z346" s="2"/>
      <c r="AA346" s="2"/>
    </row>
    <row r="347" spans="1:27" ht="18.600000000000001">
      <c r="A347" s="28"/>
      <c r="B347" s="26"/>
      <c r="C347" s="26"/>
      <c r="D347" s="26"/>
      <c r="E347" s="2"/>
      <c r="F347" s="2"/>
      <c r="G347" s="2"/>
      <c r="H347" s="2"/>
      <c r="I347" s="2"/>
      <c r="J347" s="2"/>
      <c r="K347" s="2"/>
      <c r="L347" s="2"/>
      <c r="M347" s="2"/>
      <c r="N347" s="2"/>
      <c r="O347" s="2"/>
      <c r="P347" s="2"/>
      <c r="Q347" s="2"/>
      <c r="R347" s="2"/>
      <c r="S347" s="2"/>
      <c r="T347" s="2"/>
      <c r="U347" s="2"/>
      <c r="V347" s="2"/>
      <c r="W347" s="2"/>
      <c r="X347" s="2"/>
      <c r="Y347" s="2"/>
      <c r="Z347" s="2"/>
      <c r="AA347" s="2"/>
    </row>
    <row r="348" spans="1:27" ht="18.600000000000001">
      <c r="A348" s="28"/>
      <c r="B348" s="26"/>
      <c r="C348" s="26"/>
      <c r="D348" s="26"/>
      <c r="E348" s="2"/>
      <c r="F348" s="2"/>
      <c r="G348" s="2"/>
      <c r="H348" s="2"/>
      <c r="I348" s="2"/>
      <c r="J348" s="2"/>
      <c r="K348" s="2"/>
      <c r="L348" s="2"/>
      <c r="M348" s="2"/>
      <c r="N348" s="2"/>
      <c r="O348" s="2"/>
      <c r="P348" s="2"/>
      <c r="Q348" s="2"/>
      <c r="R348" s="2"/>
      <c r="S348" s="2"/>
      <c r="T348" s="2"/>
      <c r="U348" s="2"/>
      <c r="V348" s="2"/>
      <c r="W348" s="2"/>
      <c r="X348" s="2"/>
      <c r="Y348" s="2"/>
      <c r="Z348" s="2"/>
      <c r="AA348" s="2"/>
    </row>
    <row r="349" spans="1:27" ht="18.600000000000001">
      <c r="A349" s="28"/>
      <c r="B349" s="26"/>
      <c r="C349" s="26"/>
      <c r="D349" s="26"/>
      <c r="E349" s="2"/>
      <c r="F349" s="2"/>
      <c r="G349" s="2"/>
      <c r="H349" s="2"/>
      <c r="I349" s="2"/>
      <c r="J349" s="2"/>
      <c r="K349" s="2"/>
      <c r="L349" s="2"/>
      <c r="M349" s="2"/>
      <c r="N349" s="2"/>
      <c r="O349" s="2"/>
      <c r="P349" s="2"/>
      <c r="Q349" s="2"/>
      <c r="R349" s="2"/>
      <c r="S349" s="2"/>
      <c r="T349" s="2"/>
      <c r="U349" s="2"/>
      <c r="V349" s="2"/>
      <c r="W349" s="2"/>
      <c r="X349" s="2"/>
      <c r="Y349" s="2"/>
      <c r="Z349" s="2"/>
      <c r="AA349" s="2"/>
    </row>
    <row r="350" spans="1:27" ht="18.600000000000001">
      <c r="A350" s="28"/>
      <c r="B350" s="26"/>
      <c r="C350" s="26"/>
      <c r="D350" s="26"/>
      <c r="E350" s="2"/>
      <c r="F350" s="2"/>
      <c r="G350" s="2"/>
      <c r="H350" s="2"/>
      <c r="I350" s="2"/>
      <c r="J350" s="2"/>
      <c r="K350" s="2"/>
      <c r="L350" s="2"/>
      <c r="M350" s="2"/>
      <c r="N350" s="2"/>
      <c r="O350" s="2"/>
      <c r="P350" s="2"/>
      <c r="Q350" s="2"/>
      <c r="R350" s="2"/>
      <c r="S350" s="2"/>
      <c r="T350" s="2"/>
      <c r="U350" s="2"/>
      <c r="V350" s="2"/>
      <c r="W350" s="2"/>
      <c r="X350" s="2"/>
      <c r="Y350" s="2"/>
      <c r="Z350" s="2"/>
      <c r="AA350" s="2"/>
    </row>
    <row r="351" spans="1:27" ht="18.600000000000001">
      <c r="A351" s="28"/>
      <c r="B351" s="26"/>
      <c r="C351" s="26"/>
      <c r="D351" s="26"/>
      <c r="E351" s="2"/>
      <c r="F351" s="2"/>
      <c r="G351" s="2"/>
      <c r="H351" s="2"/>
      <c r="I351" s="2"/>
      <c r="J351" s="2"/>
      <c r="K351" s="2"/>
      <c r="L351" s="2"/>
      <c r="M351" s="2"/>
      <c r="N351" s="2"/>
      <c r="O351" s="2"/>
      <c r="P351" s="2"/>
      <c r="Q351" s="2"/>
      <c r="R351" s="2"/>
      <c r="S351" s="2"/>
      <c r="T351" s="2"/>
      <c r="U351" s="2"/>
      <c r="V351" s="2"/>
      <c r="W351" s="2"/>
      <c r="X351" s="2"/>
      <c r="Y351" s="2"/>
      <c r="Z351" s="2"/>
      <c r="AA351" s="2"/>
    </row>
    <row r="352" spans="1:27" ht="18.600000000000001">
      <c r="A352" s="28"/>
      <c r="B352" s="26"/>
      <c r="C352" s="26"/>
      <c r="D352" s="26"/>
      <c r="E352" s="2"/>
      <c r="F352" s="2"/>
      <c r="G352" s="2"/>
      <c r="H352" s="2"/>
      <c r="I352" s="2"/>
      <c r="J352" s="2"/>
      <c r="K352" s="2"/>
      <c r="L352" s="2"/>
      <c r="M352" s="2"/>
      <c r="N352" s="2"/>
      <c r="O352" s="2"/>
      <c r="P352" s="2"/>
      <c r="Q352" s="2"/>
      <c r="R352" s="2"/>
      <c r="S352" s="2"/>
      <c r="T352" s="2"/>
      <c r="U352" s="2"/>
      <c r="V352" s="2"/>
      <c r="W352" s="2"/>
      <c r="X352" s="2"/>
      <c r="Y352" s="2"/>
      <c r="Z352" s="2"/>
      <c r="AA352" s="2"/>
    </row>
    <row r="353" spans="1:27" ht="18.600000000000001">
      <c r="A353" s="28"/>
      <c r="B353" s="26"/>
      <c r="C353" s="26"/>
      <c r="D353" s="26"/>
      <c r="E353" s="2"/>
      <c r="F353" s="2"/>
      <c r="G353" s="2"/>
      <c r="H353" s="2"/>
      <c r="I353" s="2"/>
      <c r="J353" s="2"/>
      <c r="K353" s="2"/>
      <c r="L353" s="2"/>
      <c r="M353" s="2"/>
      <c r="N353" s="2"/>
      <c r="O353" s="2"/>
      <c r="P353" s="2"/>
      <c r="Q353" s="2"/>
      <c r="R353" s="2"/>
      <c r="S353" s="2"/>
      <c r="T353" s="2"/>
      <c r="U353" s="2"/>
      <c r="V353" s="2"/>
      <c r="W353" s="2"/>
      <c r="X353" s="2"/>
      <c r="Y353" s="2"/>
      <c r="Z353" s="2"/>
      <c r="AA353" s="2"/>
    </row>
    <row r="354" spans="1:27" ht="18.600000000000001">
      <c r="A354" s="28"/>
      <c r="B354" s="26"/>
      <c r="C354" s="26"/>
      <c r="D354" s="26"/>
      <c r="E354" s="2"/>
      <c r="F354" s="2"/>
      <c r="G354" s="2"/>
      <c r="H354" s="2"/>
      <c r="I354" s="2"/>
      <c r="J354" s="2"/>
      <c r="K354" s="2"/>
      <c r="L354" s="2"/>
      <c r="M354" s="2"/>
      <c r="N354" s="2"/>
      <c r="O354" s="2"/>
      <c r="P354" s="2"/>
      <c r="Q354" s="2"/>
      <c r="R354" s="2"/>
      <c r="S354" s="2"/>
      <c r="T354" s="2"/>
      <c r="U354" s="2"/>
      <c r="V354" s="2"/>
      <c r="W354" s="2"/>
      <c r="X354" s="2"/>
      <c r="Y354" s="2"/>
      <c r="Z354" s="2"/>
      <c r="AA354" s="2"/>
    </row>
    <row r="355" spans="1:27" ht="18.600000000000001">
      <c r="A355" s="28"/>
      <c r="B355" s="26"/>
      <c r="C355" s="26"/>
      <c r="D355" s="26"/>
      <c r="E355" s="2"/>
      <c r="F355" s="2"/>
      <c r="G355" s="2"/>
      <c r="H355" s="2"/>
      <c r="I355" s="2"/>
      <c r="J355" s="2"/>
      <c r="K355" s="2"/>
      <c r="L355" s="2"/>
      <c r="M355" s="2"/>
      <c r="N355" s="2"/>
      <c r="O355" s="2"/>
      <c r="P355" s="2"/>
      <c r="Q355" s="2"/>
      <c r="R355" s="2"/>
      <c r="S355" s="2"/>
      <c r="T355" s="2"/>
      <c r="U355" s="2"/>
      <c r="V355" s="2"/>
      <c r="W355" s="2"/>
      <c r="X355" s="2"/>
      <c r="Y355" s="2"/>
      <c r="Z355" s="2"/>
      <c r="AA355" s="2"/>
    </row>
    <row r="356" spans="1:27" ht="18.600000000000001">
      <c r="A356" s="28"/>
      <c r="B356" s="26"/>
      <c r="C356" s="26"/>
      <c r="D356" s="26"/>
      <c r="E356" s="2"/>
      <c r="F356" s="2"/>
      <c r="G356" s="2"/>
      <c r="H356" s="2"/>
      <c r="I356" s="2"/>
      <c r="J356" s="2"/>
      <c r="K356" s="2"/>
      <c r="L356" s="2"/>
      <c r="M356" s="2"/>
      <c r="N356" s="2"/>
      <c r="O356" s="2"/>
      <c r="P356" s="2"/>
      <c r="Q356" s="2"/>
      <c r="R356" s="2"/>
      <c r="S356" s="2"/>
      <c r="T356" s="2"/>
      <c r="U356" s="2"/>
      <c r="V356" s="2"/>
      <c r="W356" s="2"/>
      <c r="X356" s="2"/>
      <c r="Y356" s="2"/>
      <c r="Z356" s="2"/>
      <c r="AA356" s="2"/>
    </row>
    <row r="357" spans="1:27" ht="18.600000000000001">
      <c r="A357" s="28"/>
      <c r="B357" s="26"/>
      <c r="C357" s="26"/>
      <c r="D357" s="26"/>
      <c r="E357" s="2"/>
      <c r="F357" s="2"/>
      <c r="G357" s="2"/>
      <c r="H357" s="2"/>
      <c r="I357" s="2"/>
      <c r="J357" s="2"/>
      <c r="K357" s="2"/>
      <c r="L357" s="2"/>
      <c r="M357" s="2"/>
      <c r="N357" s="2"/>
      <c r="O357" s="2"/>
      <c r="P357" s="2"/>
      <c r="Q357" s="2"/>
      <c r="R357" s="2"/>
      <c r="S357" s="2"/>
      <c r="T357" s="2"/>
      <c r="U357" s="2"/>
      <c r="V357" s="2"/>
      <c r="W357" s="2"/>
      <c r="X357" s="2"/>
      <c r="Y357" s="2"/>
      <c r="Z357" s="2"/>
      <c r="AA357" s="2"/>
    </row>
    <row r="358" spans="1:27" ht="18.600000000000001">
      <c r="A358" s="28"/>
      <c r="B358" s="26"/>
      <c r="C358" s="26"/>
      <c r="D358" s="26"/>
      <c r="E358" s="2"/>
      <c r="F358" s="2"/>
      <c r="G358" s="2"/>
      <c r="H358" s="2"/>
      <c r="I358" s="2"/>
      <c r="J358" s="2"/>
      <c r="K358" s="2"/>
      <c r="L358" s="2"/>
      <c r="M358" s="2"/>
      <c r="N358" s="2"/>
      <c r="O358" s="2"/>
      <c r="P358" s="2"/>
      <c r="Q358" s="2"/>
      <c r="R358" s="2"/>
      <c r="S358" s="2"/>
      <c r="T358" s="2"/>
      <c r="U358" s="2"/>
      <c r="V358" s="2"/>
      <c r="W358" s="2"/>
      <c r="X358" s="2"/>
      <c r="Y358" s="2"/>
      <c r="Z358" s="2"/>
      <c r="AA358" s="2"/>
    </row>
    <row r="359" spans="1:27" ht="18.600000000000001">
      <c r="A359" s="28"/>
      <c r="B359" s="26"/>
      <c r="C359" s="26"/>
      <c r="D359" s="26"/>
      <c r="E359" s="2"/>
      <c r="F359" s="2"/>
      <c r="G359" s="2"/>
      <c r="H359" s="2"/>
      <c r="I359" s="2"/>
      <c r="J359" s="2"/>
      <c r="K359" s="2"/>
      <c r="L359" s="2"/>
      <c r="M359" s="2"/>
      <c r="N359" s="2"/>
      <c r="O359" s="2"/>
      <c r="P359" s="2"/>
      <c r="Q359" s="2"/>
      <c r="R359" s="2"/>
      <c r="S359" s="2"/>
      <c r="T359" s="2"/>
      <c r="U359" s="2"/>
      <c r="V359" s="2"/>
      <c r="W359" s="2"/>
      <c r="X359" s="2"/>
      <c r="Y359" s="2"/>
      <c r="Z359" s="2"/>
      <c r="AA359" s="2"/>
    </row>
    <row r="360" spans="1:27" ht="18.600000000000001">
      <c r="A360" s="28"/>
      <c r="B360" s="26"/>
      <c r="C360" s="26"/>
      <c r="D360" s="26"/>
      <c r="E360" s="2"/>
      <c r="F360" s="2"/>
      <c r="G360" s="2"/>
      <c r="H360" s="2"/>
      <c r="I360" s="2"/>
      <c r="J360" s="2"/>
      <c r="K360" s="2"/>
      <c r="L360" s="2"/>
      <c r="M360" s="2"/>
      <c r="N360" s="2"/>
      <c r="O360" s="2"/>
      <c r="P360" s="2"/>
      <c r="Q360" s="2"/>
      <c r="R360" s="2"/>
      <c r="S360" s="2"/>
      <c r="T360" s="2"/>
      <c r="U360" s="2"/>
      <c r="V360" s="2"/>
      <c r="W360" s="2"/>
      <c r="X360" s="2"/>
      <c r="Y360" s="2"/>
      <c r="Z360" s="2"/>
      <c r="AA360" s="2"/>
    </row>
    <row r="361" spans="1:27" ht="18.600000000000001">
      <c r="A361" s="28"/>
      <c r="B361" s="26"/>
      <c r="C361" s="26"/>
      <c r="D361" s="26"/>
      <c r="E361" s="2"/>
      <c r="F361" s="2"/>
      <c r="G361" s="2"/>
      <c r="H361" s="2"/>
      <c r="I361" s="2"/>
      <c r="J361" s="2"/>
      <c r="K361" s="2"/>
      <c r="L361" s="2"/>
      <c r="M361" s="2"/>
      <c r="N361" s="2"/>
      <c r="O361" s="2"/>
      <c r="P361" s="2"/>
      <c r="Q361" s="2"/>
      <c r="R361" s="2"/>
      <c r="S361" s="2"/>
      <c r="T361" s="2"/>
      <c r="U361" s="2"/>
      <c r="V361" s="2"/>
      <c r="W361" s="2"/>
      <c r="X361" s="2"/>
      <c r="Y361" s="2"/>
      <c r="Z361" s="2"/>
      <c r="AA361" s="2"/>
    </row>
    <row r="362" spans="1:27" ht="18.600000000000001">
      <c r="A362" s="28"/>
      <c r="B362" s="26"/>
      <c r="C362" s="26"/>
      <c r="D362" s="26"/>
      <c r="E362" s="2"/>
      <c r="F362" s="2"/>
      <c r="G362" s="2"/>
      <c r="H362" s="2"/>
      <c r="I362" s="2"/>
      <c r="J362" s="2"/>
      <c r="K362" s="2"/>
      <c r="L362" s="2"/>
      <c r="M362" s="2"/>
      <c r="N362" s="2"/>
      <c r="O362" s="2"/>
      <c r="P362" s="2"/>
      <c r="Q362" s="2"/>
      <c r="R362" s="2"/>
      <c r="S362" s="2"/>
      <c r="T362" s="2"/>
      <c r="U362" s="2"/>
      <c r="V362" s="2"/>
      <c r="W362" s="2"/>
      <c r="X362" s="2"/>
      <c r="Y362" s="2"/>
      <c r="Z362" s="2"/>
      <c r="AA362" s="2"/>
    </row>
    <row r="363" spans="1:27" ht="18.600000000000001">
      <c r="A363" s="28"/>
      <c r="B363" s="26"/>
      <c r="C363" s="26"/>
      <c r="D363" s="26"/>
      <c r="E363" s="2"/>
      <c r="F363" s="2"/>
      <c r="G363" s="2"/>
      <c r="H363" s="2"/>
      <c r="I363" s="2"/>
      <c r="J363" s="2"/>
      <c r="K363" s="2"/>
      <c r="L363" s="2"/>
      <c r="M363" s="2"/>
      <c r="N363" s="2"/>
      <c r="O363" s="2"/>
      <c r="P363" s="2"/>
      <c r="Q363" s="2"/>
      <c r="R363" s="2"/>
      <c r="S363" s="2"/>
      <c r="T363" s="2"/>
      <c r="U363" s="2"/>
      <c r="V363" s="2"/>
      <c r="W363" s="2"/>
      <c r="X363" s="2"/>
      <c r="Y363" s="2"/>
      <c r="Z363" s="2"/>
      <c r="AA363" s="2"/>
    </row>
    <row r="364" spans="1:27" ht="18.600000000000001">
      <c r="A364" s="28"/>
      <c r="B364" s="26"/>
      <c r="C364" s="26"/>
      <c r="D364" s="26"/>
      <c r="E364" s="2"/>
      <c r="F364" s="2"/>
      <c r="G364" s="2"/>
      <c r="H364" s="2"/>
      <c r="I364" s="2"/>
      <c r="J364" s="2"/>
      <c r="K364" s="2"/>
      <c r="L364" s="2"/>
      <c r="M364" s="2"/>
      <c r="N364" s="2"/>
      <c r="O364" s="2"/>
      <c r="P364" s="2"/>
      <c r="Q364" s="2"/>
      <c r="R364" s="2"/>
      <c r="S364" s="2"/>
      <c r="T364" s="2"/>
      <c r="U364" s="2"/>
      <c r="V364" s="2"/>
      <c r="W364" s="2"/>
      <c r="X364" s="2"/>
      <c r="Y364" s="2"/>
      <c r="Z364" s="2"/>
      <c r="AA364" s="2"/>
    </row>
    <row r="365" spans="1:27" ht="18.600000000000001">
      <c r="A365" s="28"/>
      <c r="B365" s="26"/>
      <c r="C365" s="26"/>
      <c r="D365" s="26"/>
      <c r="E365" s="2"/>
      <c r="F365" s="2"/>
      <c r="G365" s="2"/>
      <c r="H365" s="2"/>
      <c r="I365" s="2"/>
      <c r="J365" s="2"/>
      <c r="K365" s="2"/>
      <c r="L365" s="2"/>
      <c r="M365" s="2"/>
      <c r="N365" s="2"/>
      <c r="O365" s="2"/>
      <c r="P365" s="2"/>
      <c r="Q365" s="2"/>
      <c r="R365" s="2"/>
      <c r="S365" s="2"/>
      <c r="T365" s="2"/>
      <c r="U365" s="2"/>
      <c r="V365" s="2"/>
      <c r="W365" s="2"/>
      <c r="X365" s="2"/>
      <c r="Y365" s="2"/>
      <c r="Z365" s="2"/>
      <c r="AA365" s="2"/>
    </row>
    <row r="366" spans="1:27" ht="18.600000000000001">
      <c r="A366" s="28"/>
      <c r="B366" s="26"/>
      <c r="C366" s="26"/>
      <c r="D366" s="26"/>
      <c r="E366" s="2"/>
      <c r="F366" s="2"/>
      <c r="G366" s="2"/>
      <c r="H366" s="2"/>
      <c r="I366" s="2"/>
      <c r="J366" s="2"/>
      <c r="K366" s="2"/>
      <c r="L366" s="2"/>
      <c r="M366" s="2"/>
      <c r="N366" s="2"/>
      <c r="O366" s="2"/>
      <c r="P366" s="2"/>
      <c r="Q366" s="2"/>
      <c r="R366" s="2"/>
      <c r="S366" s="2"/>
      <c r="T366" s="2"/>
      <c r="U366" s="2"/>
      <c r="V366" s="2"/>
      <c r="W366" s="2"/>
      <c r="X366" s="2"/>
      <c r="Y366" s="2"/>
      <c r="Z366" s="2"/>
      <c r="AA366" s="2"/>
    </row>
    <row r="367" spans="1:27" ht="18.600000000000001">
      <c r="A367" s="28"/>
      <c r="B367" s="26"/>
      <c r="C367" s="26"/>
      <c r="D367" s="26"/>
      <c r="E367" s="2"/>
      <c r="F367" s="2"/>
      <c r="G367" s="2"/>
      <c r="H367" s="2"/>
      <c r="I367" s="2"/>
      <c r="J367" s="2"/>
      <c r="K367" s="2"/>
      <c r="L367" s="2"/>
      <c r="M367" s="2"/>
      <c r="N367" s="2"/>
      <c r="O367" s="2"/>
      <c r="P367" s="2"/>
      <c r="Q367" s="2"/>
      <c r="R367" s="2"/>
      <c r="S367" s="2"/>
      <c r="T367" s="2"/>
      <c r="U367" s="2"/>
      <c r="V367" s="2"/>
      <c r="W367" s="2"/>
      <c r="X367" s="2"/>
      <c r="Y367" s="2"/>
      <c r="Z367" s="2"/>
      <c r="AA367" s="2"/>
    </row>
    <row r="368" spans="1:27" ht="18.600000000000001">
      <c r="A368" s="28"/>
      <c r="B368" s="26"/>
      <c r="C368" s="26"/>
      <c r="D368" s="26"/>
      <c r="E368" s="2"/>
      <c r="F368" s="2"/>
      <c r="G368" s="2"/>
      <c r="H368" s="2"/>
      <c r="I368" s="2"/>
      <c r="J368" s="2"/>
      <c r="K368" s="2"/>
      <c r="L368" s="2"/>
      <c r="M368" s="2"/>
      <c r="N368" s="2"/>
      <c r="O368" s="2"/>
      <c r="P368" s="2"/>
      <c r="Q368" s="2"/>
      <c r="R368" s="2"/>
      <c r="S368" s="2"/>
      <c r="T368" s="2"/>
      <c r="U368" s="2"/>
      <c r="V368" s="2"/>
      <c r="W368" s="2"/>
      <c r="X368" s="2"/>
      <c r="Y368" s="2"/>
      <c r="Z368" s="2"/>
      <c r="AA368" s="2"/>
    </row>
    <row r="369" spans="1:27" ht="18.600000000000001">
      <c r="A369" s="28"/>
      <c r="B369" s="26"/>
      <c r="C369" s="26"/>
      <c r="D369" s="26"/>
      <c r="E369" s="2"/>
      <c r="F369" s="2"/>
      <c r="G369" s="2"/>
      <c r="H369" s="2"/>
      <c r="I369" s="2"/>
      <c r="J369" s="2"/>
      <c r="K369" s="2"/>
      <c r="L369" s="2"/>
      <c r="M369" s="2"/>
      <c r="N369" s="2"/>
      <c r="O369" s="2"/>
      <c r="P369" s="2"/>
      <c r="Q369" s="2"/>
      <c r="R369" s="2"/>
      <c r="S369" s="2"/>
      <c r="T369" s="2"/>
      <c r="U369" s="2"/>
      <c r="V369" s="2"/>
      <c r="W369" s="2"/>
      <c r="X369" s="2"/>
      <c r="Y369" s="2"/>
      <c r="Z369" s="2"/>
      <c r="AA369" s="2"/>
    </row>
    <row r="370" spans="1:27" ht="18.600000000000001">
      <c r="A370" s="28"/>
      <c r="B370" s="26"/>
      <c r="C370" s="26"/>
      <c r="D370" s="26"/>
      <c r="E370" s="2"/>
      <c r="F370" s="2"/>
      <c r="G370" s="2"/>
      <c r="H370" s="2"/>
      <c r="I370" s="2"/>
      <c r="J370" s="2"/>
      <c r="K370" s="2"/>
      <c r="L370" s="2"/>
      <c r="M370" s="2"/>
      <c r="N370" s="2"/>
      <c r="O370" s="2"/>
      <c r="P370" s="2"/>
      <c r="Q370" s="2"/>
      <c r="R370" s="2"/>
      <c r="S370" s="2"/>
      <c r="T370" s="2"/>
      <c r="U370" s="2"/>
      <c r="V370" s="2"/>
      <c r="W370" s="2"/>
      <c r="X370" s="2"/>
      <c r="Y370" s="2"/>
      <c r="Z370" s="2"/>
      <c r="AA370" s="2"/>
    </row>
    <row r="371" spans="1:27" ht="18.600000000000001">
      <c r="A371" s="28"/>
      <c r="B371" s="26"/>
      <c r="C371" s="26"/>
      <c r="D371" s="26"/>
      <c r="E371" s="2"/>
      <c r="F371" s="2"/>
      <c r="G371" s="2"/>
      <c r="H371" s="2"/>
      <c r="I371" s="2"/>
      <c r="J371" s="2"/>
      <c r="K371" s="2"/>
      <c r="L371" s="2"/>
      <c r="M371" s="2"/>
      <c r="N371" s="2"/>
      <c r="O371" s="2"/>
      <c r="P371" s="2"/>
      <c r="Q371" s="2"/>
      <c r="R371" s="2"/>
      <c r="S371" s="2"/>
      <c r="T371" s="2"/>
      <c r="U371" s="2"/>
      <c r="V371" s="2"/>
      <c r="W371" s="2"/>
      <c r="X371" s="2"/>
      <c r="Y371" s="2"/>
      <c r="Z371" s="2"/>
      <c r="AA371" s="2"/>
    </row>
    <row r="372" spans="1:27" ht="18.600000000000001">
      <c r="A372" s="28"/>
      <c r="B372" s="26"/>
      <c r="C372" s="26"/>
      <c r="D372" s="26"/>
      <c r="E372" s="2"/>
      <c r="F372" s="2"/>
      <c r="G372" s="2"/>
      <c r="H372" s="2"/>
      <c r="I372" s="2"/>
      <c r="J372" s="2"/>
      <c r="K372" s="2"/>
      <c r="L372" s="2"/>
      <c r="M372" s="2"/>
      <c r="N372" s="2"/>
      <c r="O372" s="2"/>
      <c r="P372" s="2"/>
      <c r="Q372" s="2"/>
      <c r="R372" s="2"/>
      <c r="S372" s="2"/>
      <c r="T372" s="2"/>
      <c r="U372" s="2"/>
      <c r="V372" s="2"/>
      <c r="W372" s="2"/>
      <c r="X372" s="2"/>
      <c r="Y372" s="2"/>
      <c r="Z372" s="2"/>
      <c r="AA372" s="2"/>
    </row>
    <row r="373" spans="1:27" ht="18.600000000000001">
      <c r="A373" s="28"/>
      <c r="B373" s="26"/>
      <c r="C373" s="26"/>
      <c r="D373" s="26"/>
      <c r="E373" s="2"/>
      <c r="F373" s="2"/>
      <c r="G373" s="2"/>
      <c r="H373" s="2"/>
      <c r="I373" s="2"/>
      <c r="J373" s="2"/>
      <c r="K373" s="2"/>
      <c r="L373" s="2"/>
      <c r="M373" s="2"/>
      <c r="N373" s="2"/>
      <c r="O373" s="2"/>
      <c r="P373" s="2"/>
      <c r="Q373" s="2"/>
      <c r="R373" s="2"/>
      <c r="S373" s="2"/>
      <c r="T373" s="2"/>
      <c r="U373" s="2"/>
      <c r="V373" s="2"/>
      <c r="W373" s="2"/>
      <c r="X373" s="2"/>
      <c r="Y373" s="2"/>
      <c r="Z373" s="2"/>
      <c r="AA373" s="2"/>
    </row>
    <row r="374" spans="1:27" ht="18.600000000000001">
      <c r="A374" s="28"/>
      <c r="B374" s="26"/>
      <c r="C374" s="26"/>
      <c r="D374" s="26"/>
      <c r="E374" s="2"/>
      <c r="F374" s="2"/>
      <c r="G374" s="2"/>
      <c r="H374" s="2"/>
      <c r="I374" s="2"/>
      <c r="J374" s="2"/>
      <c r="K374" s="2"/>
      <c r="L374" s="2"/>
      <c r="M374" s="2"/>
      <c r="N374" s="2"/>
      <c r="O374" s="2"/>
      <c r="P374" s="2"/>
      <c r="Q374" s="2"/>
      <c r="R374" s="2"/>
      <c r="S374" s="2"/>
      <c r="T374" s="2"/>
      <c r="U374" s="2"/>
      <c r="V374" s="2"/>
      <c r="W374" s="2"/>
      <c r="X374" s="2"/>
      <c r="Y374" s="2"/>
      <c r="Z374" s="2"/>
      <c r="AA374" s="2"/>
    </row>
    <row r="375" spans="1:27" ht="18.600000000000001">
      <c r="A375" s="28"/>
      <c r="B375" s="26"/>
      <c r="C375" s="26"/>
      <c r="D375" s="26"/>
      <c r="E375" s="2"/>
      <c r="F375" s="2"/>
      <c r="G375" s="2"/>
      <c r="H375" s="2"/>
      <c r="I375" s="2"/>
      <c r="J375" s="2"/>
      <c r="K375" s="2"/>
      <c r="L375" s="2"/>
      <c r="M375" s="2"/>
      <c r="N375" s="2"/>
      <c r="O375" s="2"/>
      <c r="P375" s="2"/>
      <c r="Q375" s="2"/>
      <c r="R375" s="2"/>
      <c r="S375" s="2"/>
      <c r="T375" s="2"/>
      <c r="U375" s="2"/>
      <c r="V375" s="2"/>
      <c r="W375" s="2"/>
      <c r="X375" s="2"/>
      <c r="Y375" s="2"/>
      <c r="Z375" s="2"/>
      <c r="AA375" s="2"/>
    </row>
    <row r="376" spans="1:27" ht="18.600000000000001">
      <c r="A376" s="28"/>
      <c r="B376" s="26"/>
      <c r="C376" s="26"/>
      <c r="D376" s="26"/>
      <c r="E376" s="2"/>
      <c r="F376" s="2"/>
      <c r="G376" s="2"/>
      <c r="H376" s="2"/>
      <c r="I376" s="2"/>
      <c r="J376" s="2"/>
      <c r="K376" s="2"/>
      <c r="L376" s="2"/>
      <c r="M376" s="2"/>
      <c r="N376" s="2"/>
      <c r="O376" s="2"/>
      <c r="P376" s="2"/>
      <c r="Q376" s="2"/>
      <c r="R376" s="2"/>
      <c r="S376" s="2"/>
      <c r="T376" s="2"/>
      <c r="U376" s="2"/>
      <c r="V376" s="2"/>
      <c r="W376" s="2"/>
      <c r="X376" s="2"/>
      <c r="Y376" s="2"/>
      <c r="Z376" s="2"/>
      <c r="AA376" s="2"/>
    </row>
    <row r="377" spans="1:27" ht="18.600000000000001">
      <c r="A377" s="28"/>
      <c r="B377" s="26"/>
      <c r="C377" s="26"/>
      <c r="D377" s="26"/>
      <c r="E377" s="2"/>
      <c r="F377" s="2"/>
      <c r="G377" s="2"/>
      <c r="H377" s="2"/>
      <c r="I377" s="2"/>
      <c r="J377" s="2"/>
      <c r="K377" s="2"/>
      <c r="L377" s="2"/>
      <c r="M377" s="2"/>
      <c r="N377" s="2"/>
      <c r="O377" s="2"/>
      <c r="P377" s="2"/>
      <c r="Q377" s="2"/>
      <c r="R377" s="2"/>
      <c r="S377" s="2"/>
      <c r="T377" s="2"/>
      <c r="U377" s="2"/>
      <c r="V377" s="2"/>
      <c r="W377" s="2"/>
      <c r="X377" s="2"/>
      <c r="Y377" s="2"/>
      <c r="Z377" s="2"/>
      <c r="AA377" s="2"/>
    </row>
    <row r="378" spans="1:27" ht="18.600000000000001">
      <c r="A378" s="28"/>
      <c r="B378" s="26"/>
      <c r="C378" s="26"/>
      <c r="D378" s="26"/>
      <c r="E378" s="2"/>
      <c r="F378" s="2"/>
      <c r="G378" s="2"/>
      <c r="H378" s="2"/>
      <c r="I378" s="2"/>
      <c r="J378" s="2"/>
      <c r="K378" s="2"/>
      <c r="L378" s="2"/>
      <c r="M378" s="2"/>
      <c r="N378" s="2"/>
      <c r="O378" s="2"/>
      <c r="P378" s="2"/>
      <c r="Q378" s="2"/>
      <c r="R378" s="2"/>
      <c r="S378" s="2"/>
      <c r="T378" s="2"/>
      <c r="U378" s="2"/>
      <c r="V378" s="2"/>
      <c r="W378" s="2"/>
      <c r="X378" s="2"/>
      <c r="Y378" s="2"/>
      <c r="Z378" s="2"/>
      <c r="AA378" s="2"/>
    </row>
    <row r="379" spans="1:27" ht="18.600000000000001">
      <c r="A379" s="28"/>
      <c r="B379" s="26"/>
      <c r="C379" s="26"/>
      <c r="D379" s="26"/>
      <c r="E379" s="2"/>
      <c r="F379" s="2"/>
      <c r="G379" s="2"/>
      <c r="H379" s="2"/>
      <c r="I379" s="2"/>
      <c r="J379" s="2"/>
      <c r="K379" s="2"/>
      <c r="L379" s="2"/>
      <c r="M379" s="2"/>
      <c r="N379" s="2"/>
      <c r="O379" s="2"/>
      <c r="P379" s="2"/>
      <c r="Q379" s="2"/>
      <c r="R379" s="2"/>
      <c r="S379" s="2"/>
      <c r="T379" s="2"/>
      <c r="U379" s="2"/>
      <c r="V379" s="2"/>
      <c r="W379" s="2"/>
      <c r="X379" s="2"/>
      <c r="Y379" s="2"/>
      <c r="Z379" s="2"/>
      <c r="AA379" s="2"/>
    </row>
    <row r="380" spans="1:27" ht="18.600000000000001">
      <c r="A380" s="28"/>
      <c r="B380" s="26"/>
      <c r="C380" s="26"/>
      <c r="D380" s="26"/>
      <c r="E380" s="2"/>
      <c r="F380" s="2"/>
      <c r="G380" s="2"/>
      <c r="H380" s="2"/>
      <c r="I380" s="2"/>
      <c r="J380" s="2"/>
      <c r="K380" s="2"/>
      <c r="L380" s="2"/>
      <c r="M380" s="2"/>
      <c r="N380" s="2"/>
      <c r="O380" s="2"/>
      <c r="P380" s="2"/>
      <c r="Q380" s="2"/>
      <c r="R380" s="2"/>
      <c r="S380" s="2"/>
      <c r="T380" s="2"/>
      <c r="U380" s="2"/>
      <c r="V380" s="2"/>
      <c r="W380" s="2"/>
      <c r="X380" s="2"/>
      <c r="Y380" s="2"/>
      <c r="Z380" s="2"/>
      <c r="AA380" s="2"/>
    </row>
    <row r="381" spans="1:27" ht="18.600000000000001">
      <c r="A381" s="28"/>
      <c r="B381" s="26"/>
      <c r="C381" s="26"/>
      <c r="D381" s="26"/>
      <c r="E381" s="2"/>
      <c r="F381" s="2"/>
      <c r="G381" s="2"/>
      <c r="H381" s="2"/>
      <c r="I381" s="2"/>
      <c r="J381" s="2"/>
      <c r="K381" s="2"/>
      <c r="L381" s="2"/>
      <c r="M381" s="2"/>
      <c r="N381" s="2"/>
      <c r="O381" s="2"/>
      <c r="P381" s="2"/>
      <c r="Q381" s="2"/>
      <c r="R381" s="2"/>
      <c r="S381" s="2"/>
      <c r="T381" s="2"/>
      <c r="U381" s="2"/>
      <c r="V381" s="2"/>
      <c r="W381" s="2"/>
      <c r="X381" s="2"/>
      <c r="Y381" s="2"/>
      <c r="Z381" s="2"/>
      <c r="AA381" s="2"/>
    </row>
    <row r="382" spans="1:27" ht="18.600000000000001">
      <c r="A382" s="28"/>
      <c r="B382" s="26"/>
      <c r="C382" s="26"/>
      <c r="D382" s="26"/>
      <c r="E382" s="2"/>
      <c r="F382" s="2"/>
      <c r="G382" s="2"/>
      <c r="H382" s="2"/>
      <c r="I382" s="2"/>
      <c r="J382" s="2"/>
      <c r="K382" s="2"/>
      <c r="L382" s="2"/>
      <c r="M382" s="2"/>
      <c r="N382" s="2"/>
      <c r="O382" s="2"/>
      <c r="P382" s="2"/>
      <c r="Q382" s="2"/>
      <c r="R382" s="2"/>
      <c r="S382" s="2"/>
      <c r="T382" s="2"/>
      <c r="U382" s="2"/>
      <c r="V382" s="2"/>
      <c r="W382" s="2"/>
      <c r="X382" s="2"/>
      <c r="Y382" s="2"/>
      <c r="Z382" s="2"/>
      <c r="AA382" s="2"/>
    </row>
    <row r="383" spans="1:27" ht="18.600000000000001">
      <c r="A383" s="28"/>
      <c r="B383" s="26"/>
      <c r="C383" s="26"/>
      <c r="D383" s="26"/>
      <c r="E383" s="2"/>
      <c r="F383" s="2"/>
      <c r="G383" s="2"/>
      <c r="H383" s="2"/>
      <c r="I383" s="2"/>
      <c r="J383" s="2"/>
      <c r="K383" s="2"/>
      <c r="L383" s="2"/>
      <c r="M383" s="2"/>
      <c r="N383" s="2"/>
      <c r="O383" s="2"/>
      <c r="P383" s="2"/>
      <c r="Q383" s="2"/>
      <c r="R383" s="2"/>
      <c r="S383" s="2"/>
      <c r="T383" s="2"/>
      <c r="U383" s="2"/>
      <c r="V383" s="2"/>
      <c r="W383" s="2"/>
      <c r="X383" s="2"/>
      <c r="Y383" s="2"/>
      <c r="Z383" s="2"/>
      <c r="AA383" s="2"/>
    </row>
    <row r="384" spans="1:27" ht="18.600000000000001">
      <c r="A384" s="28"/>
      <c r="B384" s="26"/>
      <c r="C384" s="26"/>
      <c r="D384" s="26"/>
      <c r="E384" s="2"/>
      <c r="F384" s="2"/>
      <c r="G384" s="2"/>
      <c r="H384" s="2"/>
      <c r="I384" s="2"/>
      <c r="J384" s="2"/>
      <c r="K384" s="2"/>
      <c r="L384" s="2"/>
      <c r="M384" s="2"/>
      <c r="N384" s="2"/>
      <c r="O384" s="2"/>
      <c r="P384" s="2"/>
      <c r="Q384" s="2"/>
      <c r="R384" s="2"/>
      <c r="S384" s="2"/>
      <c r="T384" s="2"/>
      <c r="U384" s="2"/>
      <c r="V384" s="2"/>
      <c r="W384" s="2"/>
      <c r="X384" s="2"/>
      <c r="Y384" s="2"/>
      <c r="Z384" s="2"/>
      <c r="AA384" s="2"/>
    </row>
    <row r="385" spans="1:27" ht="18.600000000000001">
      <c r="A385" s="28"/>
      <c r="B385" s="26"/>
      <c r="C385" s="26"/>
      <c r="D385" s="26"/>
      <c r="E385" s="2"/>
      <c r="F385" s="2"/>
      <c r="G385" s="2"/>
      <c r="H385" s="2"/>
      <c r="I385" s="2"/>
      <c r="J385" s="2"/>
      <c r="K385" s="2"/>
      <c r="L385" s="2"/>
      <c r="M385" s="2"/>
      <c r="N385" s="2"/>
      <c r="O385" s="2"/>
      <c r="P385" s="2"/>
      <c r="Q385" s="2"/>
      <c r="R385" s="2"/>
      <c r="S385" s="2"/>
      <c r="T385" s="2"/>
      <c r="U385" s="2"/>
      <c r="V385" s="2"/>
      <c r="W385" s="2"/>
      <c r="X385" s="2"/>
      <c r="Y385" s="2"/>
      <c r="Z385" s="2"/>
      <c r="AA385" s="2"/>
    </row>
    <row r="386" spans="1:27" ht="18.600000000000001">
      <c r="A386" s="28"/>
      <c r="B386" s="26"/>
      <c r="C386" s="26"/>
      <c r="D386" s="26"/>
      <c r="E386" s="2"/>
      <c r="F386" s="2"/>
      <c r="G386" s="2"/>
      <c r="H386" s="2"/>
      <c r="I386" s="2"/>
      <c r="J386" s="2"/>
      <c r="K386" s="2"/>
      <c r="L386" s="2"/>
      <c r="M386" s="2"/>
      <c r="N386" s="2"/>
      <c r="O386" s="2"/>
      <c r="P386" s="2"/>
      <c r="Q386" s="2"/>
      <c r="R386" s="2"/>
      <c r="S386" s="2"/>
      <c r="T386" s="2"/>
      <c r="U386" s="2"/>
      <c r="V386" s="2"/>
      <c r="W386" s="2"/>
      <c r="X386" s="2"/>
      <c r="Y386" s="2"/>
      <c r="Z386" s="2"/>
      <c r="AA386" s="2"/>
    </row>
    <row r="387" spans="1:27" ht="18.600000000000001">
      <c r="A387" s="28"/>
      <c r="B387" s="26"/>
      <c r="C387" s="26"/>
      <c r="D387" s="26"/>
      <c r="E387" s="2"/>
      <c r="F387" s="2"/>
      <c r="G387" s="2"/>
      <c r="H387" s="2"/>
      <c r="I387" s="2"/>
      <c r="J387" s="2"/>
      <c r="K387" s="2"/>
      <c r="L387" s="2"/>
      <c r="M387" s="2"/>
      <c r="N387" s="2"/>
      <c r="O387" s="2"/>
      <c r="P387" s="2"/>
      <c r="Q387" s="2"/>
      <c r="R387" s="2"/>
      <c r="S387" s="2"/>
      <c r="T387" s="2"/>
      <c r="U387" s="2"/>
      <c r="V387" s="2"/>
      <c r="W387" s="2"/>
      <c r="X387" s="2"/>
      <c r="Y387" s="2"/>
      <c r="Z387" s="2"/>
      <c r="AA387" s="2"/>
    </row>
    <row r="388" spans="1:27" ht="18.600000000000001">
      <c r="A388" s="28"/>
      <c r="B388" s="26"/>
      <c r="C388" s="26"/>
      <c r="D388" s="26"/>
      <c r="E388" s="2"/>
      <c r="F388" s="2"/>
      <c r="G388" s="2"/>
      <c r="H388" s="2"/>
      <c r="I388" s="2"/>
      <c r="J388" s="2"/>
      <c r="K388" s="2"/>
      <c r="L388" s="2"/>
      <c r="M388" s="2"/>
      <c r="N388" s="2"/>
      <c r="O388" s="2"/>
      <c r="P388" s="2"/>
      <c r="Q388" s="2"/>
      <c r="R388" s="2"/>
      <c r="S388" s="2"/>
      <c r="T388" s="2"/>
      <c r="U388" s="2"/>
      <c r="V388" s="2"/>
      <c r="W388" s="2"/>
      <c r="X388" s="2"/>
      <c r="Y388" s="2"/>
      <c r="Z388" s="2"/>
      <c r="AA388" s="2"/>
    </row>
    <row r="389" spans="1:27" ht="18.600000000000001">
      <c r="A389" s="28"/>
      <c r="B389" s="26"/>
      <c r="C389" s="26"/>
      <c r="D389" s="26"/>
      <c r="E389" s="2"/>
      <c r="F389" s="2"/>
      <c r="G389" s="2"/>
      <c r="H389" s="2"/>
      <c r="I389" s="2"/>
      <c r="J389" s="2"/>
      <c r="K389" s="2"/>
      <c r="L389" s="2"/>
      <c r="M389" s="2"/>
      <c r="N389" s="2"/>
      <c r="O389" s="2"/>
      <c r="P389" s="2"/>
      <c r="Q389" s="2"/>
      <c r="R389" s="2"/>
      <c r="S389" s="2"/>
      <c r="T389" s="2"/>
      <c r="U389" s="2"/>
      <c r="V389" s="2"/>
      <c r="W389" s="2"/>
      <c r="X389" s="2"/>
      <c r="Y389" s="2"/>
      <c r="Z389" s="2"/>
      <c r="AA389" s="2"/>
    </row>
    <row r="390" spans="1:27" ht="18.600000000000001">
      <c r="A390" s="28"/>
      <c r="B390" s="26"/>
      <c r="C390" s="26"/>
      <c r="D390" s="26"/>
      <c r="E390" s="2"/>
      <c r="F390" s="2"/>
      <c r="G390" s="2"/>
      <c r="H390" s="2"/>
      <c r="I390" s="2"/>
      <c r="J390" s="2"/>
      <c r="K390" s="2"/>
      <c r="L390" s="2"/>
      <c r="M390" s="2"/>
      <c r="N390" s="2"/>
      <c r="O390" s="2"/>
      <c r="P390" s="2"/>
      <c r="Q390" s="2"/>
      <c r="R390" s="2"/>
      <c r="S390" s="2"/>
      <c r="T390" s="2"/>
      <c r="U390" s="2"/>
      <c r="V390" s="2"/>
      <c r="W390" s="2"/>
      <c r="X390" s="2"/>
      <c r="Y390" s="2"/>
      <c r="Z390" s="2"/>
      <c r="AA390" s="2"/>
    </row>
    <row r="391" spans="1:27" ht="18.600000000000001">
      <c r="A391" s="28"/>
      <c r="B391" s="26"/>
      <c r="C391" s="26"/>
      <c r="D391" s="26"/>
      <c r="E391" s="2"/>
      <c r="F391" s="2"/>
      <c r="G391" s="2"/>
      <c r="H391" s="2"/>
      <c r="I391" s="2"/>
      <c r="J391" s="2"/>
      <c r="K391" s="2"/>
      <c r="L391" s="2"/>
      <c r="M391" s="2"/>
      <c r="N391" s="2"/>
      <c r="O391" s="2"/>
      <c r="P391" s="2"/>
      <c r="Q391" s="2"/>
      <c r="R391" s="2"/>
      <c r="S391" s="2"/>
      <c r="T391" s="2"/>
      <c r="U391" s="2"/>
      <c r="V391" s="2"/>
      <c r="W391" s="2"/>
      <c r="X391" s="2"/>
      <c r="Y391" s="2"/>
      <c r="Z391" s="2"/>
      <c r="AA391" s="2"/>
    </row>
    <row r="392" spans="1:27" ht="18.600000000000001">
      <c r="A392" s="28"/>
      <c r="B392" s="26"/>
      <c r="C392" s="26"/>
      <c r="D392" s="26"/>
      <c r="E392" s="2"/>
      <c r="F392" s="2"/>
      <c r="G392" s="2"/>
      <c r="H392" s="2"/>
      <c r="I392" s="2"/>
      <c r="J392" s="2"/>
      <c r="K392" s="2"/>
      <c r="L392" s="2"/>
      <c r="M392" s="2"/>
      <c r="N392" s="2"/>
      <c r="O392" s="2"/>
      <c r="P392" s="2"/>
      <c r="Q392" s="2"/>
      <c r="R392" s="2"/>
      <c r="S392" s="2"/>
      <c r="T392" s="2"/>
      <c r="U392" s="2"/>
      <c r="V392" s="2"/>
      <c r="W392" s="2"/>
      <c r="X392" s="2"/>
      <c r="Y392" s="2"/>
      <c r="Z392" s="2"/>
      <c r="AA392" s="2"/>
    </row>
    <row r="393" spans="1:27" ht="18.600000000000001">
      <c r="A393" s="28"/>
      <c r="B393" s="26"/>
      <c r="C393" s="26"/>
      <c r="D393" s="26"/>
      <c r="E393" s="2"/>
      <c r="F393" s="2"/>
      <c r="G393" s="2"/>
      <c r="H393" s="2"/>
      <c r="I393" s="2"/>
      <c r="J393" s="2"/>
      <c r="K393" s="2"/>
      <c r="L393" s="2"/>
      <c r="M393" s="2"/>
      <c r="N393" s="2"/>
      <c r="O393" s="2"/>
      <c r="P393" s="2"/>
      <c r="Q393" s="2"/>
      <c r="R393" s="2"/>
      <c r="S393" s="2"/>
      <c r="T393" s="2"/>
      <c r="U393" s="2"/>
      <c r="V393" s="2"/>
      <c r="W393" s="2"/>
      <c r="X393" s="2"/>
      <c r="Y393" s="2"/>
      <c r="Z393" s="2"/>
      <c r="AA393" s="2"/>
    </row>
    <row r="394" spans="1:27" ht="18.600000000000001">
      <c r="A394" s="28"/>
      <c r="B394" s="26"/>
      <c r="C394" s="26"/>
      <c r="D394" s="26"/>
      <c r="E394" s="2"/>
      <c r="F394" s="2"/>
      <c r="G394" s="2"/>
      <c r="H394" s="2"/>
      <c r="I394" s="2"/>
      <c r="J394" s="2"/>
      <c r="K394" s="2"/>
      <c r="L394" s="2"/>
      <c r="M394" s="2"/>
      <c r="N394" s="2"/>
      <c r="O394" s="2"/>
      <c r="P394" s="2"/>
      <c r="Q394" s="2"/>
      <c r="R394" s="2"/>
      <c r="S394" s="2"/>
      <c r="T394" s="2"/>
      <c r="U394" s="2"/>
      <c r="V394" s="2"/>
      <c r="W394" s="2"/>
      <c r="X394" s="2"/>
      <c r="Y394" s="2"/>
      <c r="Z394" s="2"/>
      <c r="AA394" s="2"/>
    </row>
    <row r="395" spans="1:27" ht="18.600000000000001">
      <c r="A395" s="28"/>
      <c r="B395" s="26"/>
      <c r="C395" s="26"/>
      <c r="D395" s="26"/>
      <c r="E395" s="2"/>
      <c r="F395" s="2"/>
      <c r="G395" s="2"/>
      <c r="H395" s="2"/>
      <c r="I395" s="2"/>
      <c r="J395" s="2"/>
      <c r="K395" s="2"/>
      <c r="L395" s="2"/>
      <c r="M395" s="2"/>
      <c r="N395" s="2"/>
      <c r="O395" s="2"/>
      <c r="P395" s="2"/>
      <c r="Q395" s="2"/>
      <c r="R395" s="2"/>
      <c r="S395" s="2"/>
      <c r="T395" s="2"/>
      <c r="U395" s="2"/>
      <c r="V395" s="2"/>
      <c r="W395" s="2"/>
      <c r="X395" s="2"/>
      <c r="Y395" s="2"/>
      <c r="Z395" s="2"/>
      <c r="AA395" s="2"/>
    </row>
    <row r="396" spans="1:27" ht="18.600000000000001">
      <c r="A396" s="28"/>
      <c r="B396" s="26"/>
      <c r="C396" s="26"/>
      <c r="D396" s="26"/>
      <c r="E396" s="2"/>
      <c r="F396" s="2"/>
      <c r="G396" s="2"/>
      <c r="H396" s="2"/>
      <c r="I396" s="2"/>
      <c r="J396" s="2"/>
      <c r="K396" s="2"/>
      <c r="L396" s="2"/>
      <c r="M396" s="2"/>
      <c r="N396" s="2"/>
      <c r="O396" s="2"/>
      <c r="P396" s="2"/>
      <c r="Q396" s="2"/>
      <c r="R396" s="2"/>
      <c r="S396" s="2"/>
      <c r="T396" s="2"/>
      <c r="U396" s="2"/>
      <c r="V396" s="2"/>
      <c r="W396" s="2"/>
      <c r="X396" s="2"/>
      <c r="Y396" s="2"/>
      <c r="Z396" s="2"/>
      <c r="AA396" s="2"/>
    </row>
    <row r="397" spans="1:27" ht="18.600000000000001">
      <c r="A397" s="28"/>
      <c r="B397" s="26"/>
      <c r="C397" s="26"/>
      <c r="D397" s="26"/>
      <c r="E397" s="2"/>
      <c r="F397" s="2"/>
      <c r="G397" s="2"/>
      <c r="H397" s="2"/>
      <c r="I397" s="2"/>
      <c r="J397" s="2"/>
      <c r="K397" s="2"/>
      <c r="L397" s="2"/>
      <c r="M397" s="2"/>
      <c r="N397" s="2"/>
      <c r="O397" s="2"/>
      <c r="P397" s="2"/>
      <c r="Q397" s="2"/>
      <c r="R397" s="2"/>
      <c r="S397" s="2"/>
      <c r="T397" s="2"/>
      <c r="U397" s="2"/>
      <c r="V397" s="2"/>
      <c r="W397" s="2"/>
      <c r="X397" s="2"/>
      <c r="Y397" s="2"/>
      <c r="Z397" s="2"/>
      <c r="AA397" s="2"/>
    </row>
    <row r="398" spans="1:27" ht="18.600000000000001">
      <c r="A398" s="28"/>
      <c r="B398" s="26"/>
      <c r="C398" s="26"/>
      <c r="D398" s="26"/>
      <c r="E398" s="2"/>
      <c r="F398" s="2"/>
      <c r="G398" s="2"/>
      <c r="H398" s="2"/>
      <c r="I398" s="2"/>
      <c r="J398" s="2"/>
      <c r="K398" s="2"/>
      <c r="L398" s="2"/>
      <c r="M398" s="2"/>
      <c r="N398" s="2"/>
      <c r="O398" s="2"/>
      <c r="P398" s="2"/>
      <c r="Q398" s="2"/>
      <c r="R398" s="2"/>
      <c r="S398" s="2"/>
      <c r="T398" s="2"/>
      <c r="U398" s="2"/>
      <c r="V398" s="2"/>
      <c r="W398" s="2"/>
      <c r="X398" s="2"/>
      <c r="Y398" s="2"/>
      <c r="Z398" s="2"/>
      <c r="AA398" s="2"/>
    </row>
    <row r="399" spans="1:27" ht="18.600000000000001">
      <c r="A399" s="28"/>
      <c r="B399" s="26"/>
      <c r="C399" s="26"/>
      <c r="D399" s="26"/>
      <c r="E399" s="2"/>
      <c r="F399" s="2"/>
      <c r="G399" s="2"/>
      <c r="H399" s="2"/>
      <c r="I399" s="2"/>
      <c r="J399" s="2"/>
      <c r="K399" s="2"/>
      <c r="L399" s="2"/>
      <c r="M399" s="2"/>
      <c r="N399" s="2"/>
      <c r="O399" s="2"/>
      <c r="P399" s="2"/>
      <c r="Q399" s="2"/>
      <c r="R399" s="2"/>
      <c r="S399" s="2"/>
      <c r="T399" s="2"/>
      <c r="U399" s="2"/>
      <c r="V399" s="2"/>
      <c r="W399" s="2"/>
      <c r="X399" s="2"/>
      <c r="Y399" s="2"/>
      <c r="Z399" s="2"/>
      <c r="AA399" s="2"/>
    </row>
    <row r="400" spans="1:27" ht="18.600000000000001">
      <c r="A400" s="28"/>
      <c r="B400" s="26"/>
      <c r="C400" s="26"/>
      <c r="D400" s="26"/>
      <c r="E400" s="2"/>
      <c r="F400" s="2"/>
      <c r="G400" s="2"/>
      <c r="H400" s="2"/>
      <c r="I400" s="2"/>
      <c r="J400" s="2"/>
      <c r="K400" s="2"/>
      <c r="L400" s="2"/>
      <c r="M400" s="2"/>
      <c r="N400" s="2"/>
      <c r="O400" s="2"/>
      <c r="P400" s="2"/>
      <c r="Q400" s="2"/>
      <c r="R400" s="2"/>
      <c r="S400" s="2"/>
      <c r="T400" s="2"/>
      <c r="U400" s="2"/>
      <c r="V400" s="2"/>
      <c r="W400" s="2"/>
      <c r="X400" s="2"/>
      <c r="Y400" s="2"/>
      <c r="Z400" s="2"/>
      <c r="AA400" s="2"/>
    </row>
    <row r="401" spans="1:27" ht="18.600000000000001">
      <c r="A401" s="28"/>
      <c r="B401" s="26"/>
      <c r="C401" s="26"/>
      <c r="D401" s="26"/>
      <c r="E401" s="2"/>
      <c r="F401" s="2"/>
      <c r="G401" s="2"/>
      <c r="H401" s="2"/>
      <c r="I401" s="2"/>
      <c r="J401" s="2"/>
      <c r="K401" s="2"/>
      <c r="L401" s="2"/>
      <c r="M401" s="2"/>
      <c r="N401" s="2"/>
      <c r="O401" s="2"/>
      <c r="P401" s="2"/>
      <c r="Q401" s="2"/>
      <c r="R401" s="2"/>
      <c r="S401" s="2"/>
      <c r="T401" s="2"/>
      <c r="U401" s="2"/>
      <c r="V401" s="2"/>
      <c r="W401" s="2"/>
      <c r="X401" s="2"/>
      <c r="Y401" s="2"/>
      <c r="Z401" s="2"/>
      <c r="AA401" s="2"/>
    </row>
    <row r="402" spans="1:27" ht="18.600000000000001">
      <c r="A402" s="28"/>
      <c r="B402" s="26"/>
      <c r="C402" s="26"/>
      <c r="D402" s="26"/>
      <c r="E402" s="2"/>
      <c r="F402" s="2"/>
      <c r="G402" s="2"/>
      <c r="H402" s="2"/>
      <c r="I402" s="2"/>
      <c r="J402" s="2"/>
      <c r="K402" s="2"/>
      <c r="L402" s="2"/>
      <c r="M402" s="2"/>
      <c r="N402" s="2"/>
      <c r="O402" s="2"/>
      <c r="P402" s="2"/>
      <c r="Q402" s="2"/>
      <c r="R402" s="2"/>
      <c r="S402" s="2"/>
      <c r="T402" s="2"/>
      <c r="U402" s="2"/>
      <c r="V402" s="2"/>
      <c r="W402" s="2"/>
      <c r="X402" s="2"/>
      <c r="Y402" s="2"/>
      <c r="Z402" s="2"/>
      <c r="AA402" s="2"/>
    </row>
    <row r="403" spans="1:27" ht="18.600000000000001">
      <c r="A403" s="28"/>
      <c r="B403" s="26"/>
      <c r="C403" s="26"/>
      <c r="D403" s="26"/>
      <c r="E403" s="2"/>
      <c r="F403" s="2"/>
      <c r="G403" s="2"/>
      <c r="H403" s="2"/>
      <c r="I403" s="2"/>
      <c r="J403" s="2"/>
      <c r="K403" s="2"/>
      <c r="L403" s="2"/>
      <c r="M403" s="2"/>
      <c r="N403" s="2"/>
      <c r="O403" s="2"/>
      <c r="P403" s="2"/>
      <c r="Q403" s="2"/>
      <c r="R403" s="2"/>
      <c r="S403" s="2"/>
      <c r="T403" s="2"/>
      <c r="U403" s="2"/>
      <c r="V403" s="2"/>
      <c r="W403" s="2"/>
      <c r="X403" s="2"/>
      <c r="Y403" s="2"/>
      <c r="Z403" s="2"/>
      <c r="AA403" s="2"/>
    </row>
    <row r="404" spans="1:27" ht="18.600000000000001">
      <c r="A404" s="28"/>
      <c r="B404" s="26"/>
      <c r="C404" s="26"/>
      <c r="D404" s="26"/>
      <c r="E404" s="2"/>
      <c r="F404" s="2"/>
      <c r="G404" s="2"/>
      <c r="H404" s="2"/>
      <c r="I404" s="2"/>
      <c r="J404" s="2"/>
      <c r="K404" s="2"/>
      <c r="L404" s="2"/>
      <c r="M404" s="2"/>
      <c r="N404" s="2"/>
      <c r="O404" s="2"/>
      <c r="P404" s="2"/>
      <c r="Q404" s="2"/>
      <c r="R404" s="2"/>
      <c r="S404" s="2"/>
      <c r="T404" s="2"/>
      <c r="U404" s="2"/>
      <c r="V404" s="2"/>
      <c r="W404" s="2"/>
      <c r="X404" s="2"/>
      <c r="Y404" s="2"/>
      <c r="Z404" s="2"/>
      <c r="AA404" s="2"/>
    </row>
    <row r="405" spans="1:27" ht="18.600000000000001">
      <c r="A405" s="28"/>
      <c r="B405" s="26"/>
      <c r="C405" s="26"/>
      <c r="D405" s="26"/>
      <c r="E405" s="2"/>
      <c r="F405" s="2"/>
      <c r="G405" s="2"/>
      <c r="H405" s="2"/>
      <c r="I405" s="2"/>
      <c r="J405" s="2"/>
      <c r="K405" s="2"/>
      <c r="L405" s="2"/>
      <c r="M405" s="2"/>
      <c r="N405" s="2"/>
      <c r="O405" s="2"/>
      <c r="P405" s="2"/>
      <c r="Q405" s="2"/>
      <c r="R405" s="2"/>
      <c r="S405" s="2"/>
      <c r="T405" s="2"/>
      <c r="U405" s="2"/>
      <c r="V405" s="2"/>
      <c r="W405" s="2"/>
      <c r="X405" s="2"/>
      <c r="Y405" s="2"/>
      <c r="Z405" s="2"/>
      <c r="AA405" s="2"/>
    </row>
    <row r="406" spans="1:27" ht="18.600000000000001">
      <c r="A406" s="28"/>
      <c r="B406" s="26"/>
      <c r="C406" s="26"/>
      <c r="D406" s="26"/>
      <c r="E406" s="2"/>
      <c r="F406" s="2"/>
      <c r="G406" s="2"/>
      <c r="H406" s="2"/>
      <c r="I406" s="2"/>
      <c r="J406" s="2"/>
      <c r="K406" s="2"/>
      <c r="L406" s="2"/>
      <c r="M406" s="2"/>
      <c r="N406" s="2"/>
      <c r="O406" s="2"/>
      <c r="P406" s="2"/>
      <c r="Q406" s="2"/>
      <c r="R406" s="2"/>
      <c r="S406" s="2"/>
      <c r="T406" s="2"/>
      <c r="U406" s="2"/>
      <c r="V406" s="2"/>
      <c r="W406" s="2"/>
      <c r="X406" s="2"/>
      <c r="Y406" s="2"/>
      <c r="Z406" s="2"/>
      <c r="AA406" s="2"/>
    </row>
    <row r="407" spans="1:27" ht="18.600000000000001">
      <c r="A407" s="28"/>
      <c r="B407" s="26"/>
      <c r="C407" s="26"/>
      <c r="D407" s="26"/>
      <c r="E407" s="2"/>
      <c r="F407" s="2"/>
      <c r="G407" s="2"/>
      <c r="H407" s="2"/>
      <c r="I407" s="2"/>
      <c r="J407" s="2"/>
      <c r="K407" s="2"/>
      <c r="L407" s="2"/>
      <c r="M407" s="2"/>
      <c r="N407" s="2"/>
      <c r="O407" s="2"/>
      <c r="P407" s="2"/>
      <c r="Q407" s="2"/>
      <c r="R407" s="2"/>
      <c r="S407" s="2"/>
      <c r="T407" s="2"/>
      <c r="U407" s="2"/>
      <c r="V407" s="2"/>
      <c r="W407" s="2"/>
      <c r="X407" s="2"/>
      <c r="Y407" s="2"/>
      <c r="Z407" s="2"/>
      <c r="AA407" s="2"/>
    </row>
    <row r="408" spans="1:27" ht="18.600000000000001">
      <c r="A408" s="28"/>
      <c r="B408" s="26"/>
      <c r="C408" s="26"/>
      <c r="D408" s="26"/>
      <c r="E408" s="2"/>
      <c r="F408" s="2"/>
      <c r="G408" s="2"/>
      <c r="H408" s="2"/>
      <c r="I408" s="2"/>
      <c r="J408" s="2"/>
      <c r="K408" s="2"/>
      <c r="L408" s="2"/>
      <c r="M408" s="2"/>
      <c r="N408" s="2"/>
      <c r="O408" s="2"/>
      <c r="P408" s="2"/>
      <c r="Q408" s="2"/>
      <c r="R408" s="2"/>
      <c r="S408" s="2"/>
      <c r="T408" s="2"/>
      <c r="U408" s="2"/>
      <c r="V408" s="2"/>
      <c r="W408" s="2"/>
      <c r="X408" s="2"/>
      <c r="Y408" s="2"/>
      <c r="Z408" s="2"/>
      <c r="AA408" s="2"/>
    </row>
    <row r="409" spans="1:27" ht="18.600000000000001">
      <c r="A409" s="28"/>
      <c r="B409" s="26"/>
      <c r="C409" s="26"/>
      <c r="D409" s="26"/>
      <c r="E409" s="2"/>
      <c r="F409" s="2"/>
      <c r="G409" s="2"/>
      <c r="H409" s="2"/>
      <c r="I409" s="2"/>
      <c r="J409" s="2"/>
      <c r="K409" s="2"/>
      <c r="L409" s="2"/>
      <c r="M409" s="2"/>
      <c r="N409" s="2"/>
      <c r="O409" s="2"/>
      <c r="P409" s="2"/>
      <c r="Q409" s="2"/>
      <c r="R409" s="2"/>
      <c r="S409" s="2"/>
      <c r="T409" s="2"/>
      <c r="U409" s="2"/>
      <c r="V409" s="2"/>
      <c r="W409" s="2"/>
      <c r="X409" s="2"/>
      <c r="Y409" s="2"/>
      <c r="Z409" s="2"/>
      <c r="AA409" s="2"/>
    </row>
    <row r="410" spans="1:27" ht="18.600000000000001">
      <c r="A410" s="28"/>
      <c r="B410" s="26"/>
      <c r="C410" s="26"/>
      <c r="D410" s="26"/>
      <c r="E410" s="2"/>
      <c r="F410" s="2"/>
      <c r="G410" s="2"/>
      <c r="H410" s="2"/>
      <c r="I410" s="2"/>
      <c r="J410" s="2"/>
      <c r="K410" s="2"/>
      <c r="L410" s="2"/>
      <c r="M410" s="2"/>
      <c r="N410" s="2"/>
      <c r="O410" s="2"/>
      <c r="P410" s="2"/>
      <c r="Q410" s="2"/>
      <c r="R410" s="2"/>
      <c r="S410" s="2"/>
      <c r="T410" s="2"/>
      <c r="U410" s="2"/>
      <c r="V410" s="2"/>
      <c r="W410" s="2"/>
      <c r="X410" s="2"/>
      <c r="Y410" s="2"/>
      <c r="Z410" s="2"/>
      <c r="AA410" s="2"/>
    </row>
    <row r="411" spans="1:27" ht="18.600000000000001">
      <c r="A411" s="28"/>
      <c r="B411" s="26"/>
      <c r="C411" s="26"/>
      <c r="D411" s="26"/>
      <c r="E411" s="2"/>
      <c r="F411" s="2"/>
      <c r="G411" s="2"/>
      <c r="H411" s="2"/>
      <c r="I411" s="2"/>
      <c r="J411" s="2"/>
      <c r="K411" s="2"/>
      <c r="L411" s="2"/>
      <c r="M411" s="2"/>
      <c r="N411" s="2"/>
      <c r="O411" s="2"/>
      <c r="P411" s="2"/>
      <c r="Q411" s="2"/>
      <c r="R411" s="2"/>
      <c r="S411" s="2"/>
      <c r="T411" s="2"/>
      <c r="U411" s="2"/>
      <c r="V411" s="2"/>
      <c r="W411" s="2"/>
      <c r="X411" s="2"/>
      <c r="Y411" s="2"/>
      <c r="Z411" s="2"/>
      <c r="AA411" s="2"/>
    </row>
    <row r="412" spans="1:27" ht="18.600000000000001">
      <c r="A412" s="28"/>
      <c r="B412" s="26"/>
      <c r="C412" s="26"/>
      <c r="D412" s="26"/>
      <c r="E412" s="2"/>
      <c r="F412" s="2"/>
      <c r="G412" s="2"/>
      <c r="H412" s="2"/>
      <c r="I412" s="2"/>
      <c r="J412" s="2"/>
      <c r="K412" s="2"/>
      <c r="L412" s="2"/>
      <c r="M412" s="2"/>
      <c r="N412" s="2"/>
      <c r="O412" s="2"/>
      <c r="P412" s="2"/>
      <c r="Q412" s="2"/>
      <c r="R412" s="2"/>
      <c r="S412" s="2"/>
      <c r="T412" s="2"/>
      <c r="U412" s="2"/>
      <c r="V412" s="2"/>
      <c r="W412" s="2"/>
      <c r="X412" s="2"/>
      <c r="Y412" s="2"/>
      <c r="Z412" s="2"/>
      <c r="AA412" s="2"/>
    </row>
    <row r="413" spans="1:27" ht="18.600000000000001">
      <c r="A413" s="28"/>
      <c r="B413" s="26"/>
      <c r="C413" s="26"/>
      <c r="D413" s="26"/>
      <c r="E413" s="2"/>
      <c r="F413" s="2"/>
      <c r="G413" s="2"/>
      <c r="H413" s="2"/>
      <c r="I413" s="2"/>
      <c r="J413" s="2"/>
      <c r="K413" s="2"/>
      <c r="L413" s="2"/>
      <c r="M413" s="2"/>
      <c r="N413" s="2"/>
      <c r="O413" s="2"/>
      <c r="P413" s="2"/>
      <c r="Q413" s="2"/>
      <c r="R413" s="2"/>
      <c r="S413" s="2"/>
      <c r="T413" s="2"/>
      <c r="U413" s="2"/>
      <c r="V413" s="2"/>
      <c r="W413" s="2"/>
      <c r="X413" s="2"/>
      <c r="Y413" s="2"/>
      <c r="Z413" s="2"/>
      <c r="AA413" s="2"/>
    </row>
    <row r="414" spans="1:27" ht="18.600000000000001">
      <c r="A414" s="28"/>
      <c r="B414" s="26"/>
      <c r="C414" s="26"/>
      <c r="D414" s="26"/>
      <c r="E414" s="2"/>
      <c r="F414" s="2"/>
      <c r="G414" s="2"/>
      <c r="H414" s="2"/>
      <c r="I414" s="2"/>
      <c r="J414" s="2"/>
      <c r="K414" s="2"/>
      <c r="L414" s="2"/>
      <c r="M414" s="2"/>
      <c r="N414" s="2"/>
      <c r="O414" s="2"/>
      <c r="P414" s="2"/>
      <c r="Q414" s="2"/>
      <c r="R414" s="2"/>
      <c r="S414" s="2"/>
      <c r="T414" s="2"/>
      <c r="U414" s="2"/>
      <c r="V414" s="2"/>
      <c r="W414" s="2"/>
      <c r="X414" s="2"/>
      <c r="Y414" s="2"/>
      <c r="Z414" s="2"/>
      <c r="AA414" s="2"/>
    </row>
    <row r="415" spans="1:27" ht="18.600000000000001">
      <c r="A415" s="28"/>
      <c r="B415" s="26"/>
      <c r="C415" s="26"/>
      <c r="D415" s="26"/>
      <c r="E415" s="2"/>
      <c r="F415" s="2"/>
      <c r="G415" s="2"/>
      <c r="H415" s="2"/>
      <c r="I415" s="2"/>
      <c r="J415" s="2"/>
      <c r="K415" s="2"/>
      <c r="L415" s="2"/>
      <c r="M415" s="2"/>
      <c r="N415" s="2"/>
      <c r="O415" s="2"/>
      <c r="P415" s="2"/>
      <c r="Q415" s="2"/>
      <c r="R415" s="2"/>
      <c r="S415" s="2"/>
      <c r="T415" s="2"/>
      <c r="U415" s="2"/>
      <c r="V415" s="2"/>
      <c r="W415" s="2"/>
      <c r="X415" s="2"/>
      <c r="Y415" s="2"/>
      <c r="Z415" s="2"/>
      <c r="AA415" s="2"/>
    </row>
    <row r="416" spans="1:27" ht="18.600000000000001">
      <c r="A416" s="28"/>
      <c r="B416" s="26"/>
      <c r="C416" s="26"/>
      <c r="D416" s="26"/>
      <c r="E416" s="2"/>
      <c r="F416" s="2"/>
      <c r="G416" s="2"/>
      <c r="H416" s="2"/>
      <c r="I416" s="2"/>
      <c r="J416" s="2"/>
      <c r="K416" s="2"/>
      <c r="L416" s="2"/>
      <c r="M416" s="2"/>
      <c r="N416" s="2"/>
      <c r="O416" s="2"/>
      <c r="P416" s="2"/>
      <c r="Q416" s="2"/>
      <c r="R416" s="2"/>
      <c r="S416" s="2"/>
      <c r="T416" s="2"/>
      <c r="U416" s="2"/>
      <c r="V416" s="2"/>
      <c r="W416" s="2"/>
      <c r="X416" s="2"/>
      <c r="Y416" s="2"/>
      <c r="Z416" s="2"/>
      <c r="AA416" s="2"/>
    </row>
    <row r="417" spans="1:27" ht="18.600000000000001">
      <c r="A417" s="28"/>
      <c r="B417" s="26"/>
      <c r="C417" s="26"/>
      <c r="D417" s="26"/>
      <c r="E417" s="2"/>
      <c r="F417" s="2"/>
      <c r="G417" s="2"/>
      <c r="H417" s="2"/>
      <c r="I417" s="2"/>
      <c r="J417" s="2"/>
      <c r="K417" s="2"/>
      <c r="L417" s="2"/>
      <c r="M417" s="2"/>
      <c r="N417" s="2"/>
      <c r="O417" s="2"/>
      <c r="P417" s="2"/>
      <c r="Q417" s="2"/>
      <c r="R417" s="2"/>
      <c r="S417" s="2"/>
      <c r="T417" s="2"/>
      <c r="U417" s="2"/>
      <c r="V417" s="2"/>
      <c r="W417" s="2"/>
      <c r="X417" s="2"/>
      <c r="Y417" s="2"/>
      <c r="Z417" s="2"/>
      <c r="AA417" s="2"/>
    </row>
    <row r="418" spans="1:27" ht="18.600000000000001">
      <c r="A418" s="28"/>
      <c r="B418" s="26"/>
      <c r="C418" s="26"/>
      <c r="D418" s="26"/>
      <c r="E418" s="2"/>
      <c r="F418" s="2"/>
      <c r="G418" s="2"/>
      <c r="H418" s="2"/>
      <c r="I418" s="2"/>
      <c r="J418" s="2"/>
      <c r="K418" s="2"/>
      <c r="L418" s="2"/>
      <c r="M418" s="2"/>
      <c r="N418" s="2"/>
      <c r="O418" s="2"/>
      <c r="P418" s="2"/>
      <c r="Q418" s="2"/>
      <c r="R418" s="2"/>
      <c r="S418" s="2"/>
      <c r="T418" s="2"/>
      <c r="U418" s="2"/>
      <c r="V418" s="2"/>
      <c r="W418" s="2"/>
      <c r="X418" s="2"/>
      <c r="Y418" s="2"/>
      <c r="Z418" s="2"/>
      <c r="AA418" s="2"/>
    </row>
    <row r="419" spans="1:27" ht="18.600000000000001">
      <c r="A419" s="28"/>
      <c r="B419" s="26"/>
      <c r="C419" s="26"/>
      <c r="D419" s="26"/>
      <c r="E419" s="2"/>
      <c r="F419" s="2"/>
      <c r="G419" s="2"/>
      <c r="H419" s="2"/>
      <c r="I419" s="2"/>
      <c r="J419" s="2"/>
      <c r="K419" s="2"/>
      <c r="L419" s="2"/>
      <c r="M419" s="2"/>
      <c r="N419" s="2"/>
      <c r="O419" s="2"/>
      <c r="P419" s="2"/>
      <c r="Q419" s="2"/>
      <c r="R419" s="2"/>
      <c r="S419" s="2"/>
      <c r="T419" s="2"/>
      <c r="U419" s="2"/>
      <c r="V419" s="2"/>
      <c r="W419" s="2"/>
      <c r="X419" s="2"/>
      <c r="Y419" s="2"/>
      <c r="Z419" s="2"/>
      <c r="AA419" s="2"/>
    </row>
    <row r="420" spans="1:27" ht="18.600000000000001">
      <c r="A420" s="28"/>
      <c r="B420" s="26"/>
      <c r="C420" s="26"/>
      <c r="D420" s="26"/>
      <c r="E420" s="2"/>
      <c r="F420" s="2"/>
      <c r="G420" s="2"/>
      <c r="H420" s="2"/>
      <c r="I420" s="2"/>
      <c r="J420" s="2"/>
      <c r="K420" s="2"/>
      <c r="L420" s="2"/>
      <c r="M420" s="2"/>
      <c r="N420" s="2"/>
      <c r="O420" s="2"/>
      <c r="P420" s="2"/>
      <c r="Q420" s="2"/>
      <c r="R420" s="2"/>
      <c r="S420" s="2"/>
      <c r="T420" s="2"/>
      <c r="U420" s="2"/>
      <c r="V420" s="2"/>
      <c r="W420" s="2"/>
      <c r="X420" s="2"/>
      <c r="Y420" s="2"/>
      <c r="Z420" s="2"/>
      <c r="AA420" s="2"/>
    </row>
    <row r="421" spans="1:27" ht="18.600000000000001">
      <c r="A421" s="28"/>
      <c r="B421" s="26"/>
      <c r="C421" s="26"/>
      <c r="D421" s="26"/>
      <c r="E421" s="2"/>
      <c r="F421" s="2"/>
      <c r="G421" s="2"/>
      <c r="H421" s="2"/>
      <c r="I421" s="2"/>
      <c r="J421" s="2"/>
      <c r="K421" s="2"/>
      <c r="L421" s="2"/>
      <c r="M421" s="2"/>
      <c r="N421" s="2"/>
      <c r="O421" s="2"/>
      <c r="P421" s="2"/>
      <c r="Q421" s="2"/>
      <c r="R421" s="2"/>
      <c r="S421" s="2"/>
      <c r="T421" s="2"/>
      <c r="U421" s="2"/>
      <c r="V421" s="2"/>
      <c r="W421" s="2"/>
      <c r="X421" s="2"/>
      <c r="Y421" s="2"/>
      <c r="Z421" s="2"/>
      <c r="AA421" s="2"/>
    </row>
    <row r="422" spans="1:27" ht="18.600000000000001">
      <c r="A422" s="28"/>
      <c r="B422" s="26"/>
      <c r="C422" s="26"/>
      <c r="D422" s="26"/>
      <c r="E422" s="2"/>
      <c r="F422" s="2"/>
      <c r="G422" s="2"/>
      <c r="H422" s="2"/>
      <c r="I422" s="2"/>
      <c r="J422" s="2"/>
      <c r="K422" s="2"/>
      <c r="L422" s="2"/>
      <c r="M422" s="2"/>
      <c r="N422" s="2"/>
      <c r="O422" s="2"/>
      <c r="P422" s="2"/>
      <c r="Q422" s="2"/>
      <c r="R422" s="2"/>
      <c r="S422" s="2"/>
      <c r="T422" s="2"/>
      <c r="U422" s="2"/>
      <c r="V422" s="2"/>
      <c r="W422" s="2"/>
      <c r="X422" s="2"/>
      <c r="Y422" s="2"/>
      <c r="Z422" s="2"/>
      <c r="AA422" s="2"/>
    </row>
    <row r="423" spans="1:27" ht="18.600000000000001">
      <c r="A423" s="28"/>
      <c r="B423" s="26"/>
      <c r="C423" s="26"/>
      <c r="D423" s="26"/>
      <c r="E423" s="2"/>
      <c r="F423" s="2"/>
      <c r="G423" s="2"/>
      <c r="H423" s="2"/>
      <c r="I423" s="2"/>
      <c r="J423" s="2"/>
      <c r="K423" s="2"/>
      <c r="L423" s="2"/>
      <c r="M423" s="2"/>
      <c r="N423" s="2"/>
      <c r="O423" s="2"/>
      <c r="P423" s="2"/>
      <c r="Q423" s="2"/>
      <c r="R423" s="2"/>
      <c r="S423" s="2"/>
      <c r="T423" s="2"/>
      <c r="U423" s="2"/>
      <c r="V423" s="2"/>
      <c r="W423" s="2"/>
      <c r="X423" s="2"/>
      <c r="Y423" s="2"/>
      <c r="Z423" s="2"/>
      <c r="AA423" s="2"/>
    </row>
    <row r="424" spans="1:27" ht="18.600000000000001">
      <c r="A424" s="28"/>
      <c r="B424" s="26"/>
      <c r="C424" s="26"/>
      <c r="D424" s="26"/>
      <c r="E424" s="2"/>
      <c r="F424" s="2"/>
      <c r="G424" s="2"/>
      <c r="H424" s="2"/>
      <c r="I424" s="2"/>
      <c r="J424" s="2"/>
      <c r="K424" s="2"/>
      <c r="L424" s="2"/>
      <c r="M424" s="2"/>
      <c r="N424" s="2"/>
      <c r="O424" s="2"/>
      <c r="P424" s="2"/>
      <c r="Q424" s="2"/>
      <c r="R424" s="2"/>
      <c r="S424" s="2"/>
      <c r="T424" s="2"/>
      <c r="U424" s="2"/>
      <c r="V424" s="2"/>
      <c r="W424" s="2"/>
      <c r="X424" s="2"/>
      <c r="Y424" s="2"/>
      <c r="Z424" s="2"/>
      <c r="AA424" s="2"/>
    </row>
    <row r="425" spans="1:27" ht="18.600000000000001">
      <c r="A425" s="28"/>
      <c r="B425" s="26"/>
      <c r="C425" s="26"/>
      <c r="D425" s="26"/>
      <c r="E425" s="2"/>
      <c r="F425" s="2"/>
      <c r="G425" s="2"/>
      <c r="H425" s="2"/>
      <c r="I425" s="2"/>
      <c r="J425" s="2"/>
      <c r="K425" s="2"/>
      <c r="L425" s="2"/>
      <c r="M425" s="2"/>
      <c r="N425" s="2"/>
      <c r="O425" s="2"/>
      <c r="P425" s="2"/>
      <c r="Q425" s="2"/>
      <c r="R425" s="2"/>
      <c r="S425" s="2"/>
      <c r="T425" s="2"/>
      <c r="U425" s="2"/>
      <c r="V425" s="2"/>
      <c r="W425" s="2"/>
      <c r="X425" s="2"/>
      <c r="Y425" s="2"/>
      <c r="Z425" s="2"/>
      <c r="AA425" s="2"/>
    </row>
    <row r="426" spans="1:27" ht="18.600000000000001">
      <c r="A426" s="28"/>
      <c r="B426" s="26"/>
      <c r="C426" s="26"/>
      <c r="D426" s="26"/>
      <c r="E426" s="2"/>
      <c r="F426" s="2"/>
      <c r="G426" s="2"/>
      <c r="H426" s="2"/>
      <c r="I426" s="2"/>
      <c r="J426" s="2"/>
      <c r="K426" s="2"/>
      <c r="L426" s="2"/>
      <c r="M426" s="2"/>
      <c r="N426" s="2"/>
      <c r="O426" s="2"/>
      <c r="P426" s="2"/>
      <c r="Q426" s="2"/>
      <c r="R426" s="2"/>
      <c r="S426" s="2"/>
      <c r="T426" s="2"/>
      <c r="U426" s="2"/>
      <c r="V426" s="2"/>
      <c r="W426" s="2"/>
      <c r="X426" s="2"/>
      <c r="Y426" s="2"/>
      <c r="Z426" s="2"/>
      <c r="AA426" s="2"/>
    </row>
    <row r="427" spans="1:27" ht="18.600000000000001">
      <c r="A427" s="28"/>
      <c r="B427" s="26"/>
      <c r="C427" s="26"/>
      <c r="D427" s="26"/>
      <c r="E427" s="2"/>
      <c r="F427" s="2"/>
      <c r="G427" s="2"/>
      <c r="H427" s="2"/>
      <c r="I427" s="2"/>
      <c r="J427" s="2"/>
      <c r="K427" s="2"/>
      <c r="L427" s="2"/>
      <c r="M427" s="2"/>
      <c r="N427" s="2"/>
      <c r="O427" s="2"/>
      <c r="P427" s="2"/>
      <c r="Q427" s="2"/>
      <c r="R427" s="2"/>
      <c r="S427" s="2"/>
      <c r="T427" s="2"/>
      <c r="U427" s="2"/>
      <c r="V427" s="2"/>
      <c r="W427" s="2"/>
      <c r="X427" s="2"/>
      <c r="Y427" s="2"/>
      <c r="Z427" s="2"/>
      <c r="AA427" s="2"/>
    </row>
    <row r="428" spans="1:27" ht="18.600000000000001">
      <c r="A428" s="28"/>
      <c r="B428" s="26"/>
      <c r="C428" s="26"/>
      <c r="D428" s="26"/>
      <c r="E428" s="2"/>
      <c r="F428" s="2"/>
      <c r="G428" s="2"/>
      <c r="H428" s="2"/>
      <c r="I428" s="2"/>
      <c r="J428" s="2"/>
      <c r="K428" s="2"/>
      <c r="L428" s="2"/>
      <c r="M428" s="2"/>
      <c r="N428" s="2"/>
      <c r="O428" s="2"/>
      <c r="P428" s="2"/>
      <c r="Q428" s="2"/>
      <c r="R428" s="2"/>
      <c r="S428" s="2"/>
      <c r="T428" s="2"/>
      <c r="U428" s="2"/>
      <c r="V428" s="2"/>
      <c r="W428" s="2"/>
      <c r="X428" s="2"/>
      <c r="Y428" s="2"/>
      <c r="Z428" s="2"/>
      <c r="AA428" s="2"/>
    </row>
    <row r="429" spans="1:27" ht="18.600000000000001">
      <c r="A429" s="28"/>
      <c r="B429" s="26"/>
      <c r="C429" s="26"/>
      <c r="D429" s="26"/>
      <c r="E429" s="2"/>
      <c r="F429" s="2"/>
      <c r="G429" s="2"/>
      <c r="H429" s="2"/>
      <c r="I429" s="2"/>
      <c r="J429" s="2"/>
      <c r="K429" s="2"/>
      <c r="L429" s="2"/>
      <c r="M429" s="2"/>
      <c r="N429" s="2"/>
      <c r="O429" s="2"/>
      <c r="P429" s="2"/>
      <c r="Q429" s="2"/>
      <c r="R429" s="2"/>
      <c r="S429" s="2"/>
      <c r="T429" s="2"/>
      <c r="U429" s="2"/>
      <c r="V429" s="2"/>
      <c r="W429" s="2"/>
      <c r="X429" s="2"/>
      <c r="Y429" s="2"/>
      <c r="Z429" s="2"/>
      <c r="AA429" s="2"/>
    </row>
    <row r="430" spans="1:27" ht="18.600000000000001">
      <c r="A430" s="28"/>
      <c r="B430" s="26"/>
      <c r="C430" s="26"/>
      <c r="D430" s="26"/>
      <c r="E430" s="2"/>
      <c r="F430" s="2"/>
      <c r="G430" s="2"/>
      <c r="H430" s="2"/>
      <c r="I430" s="2"/>
      <c r="J430" s="2"/>
      <c r="K430" s="2"/>
      <c r="L430" s="2"/>
      <c r="M430" s="2"/>
      <c r="N430" s="2"/>
      <c r="O430" s="2"/>
      <c r="P430" s="2"/>
      <c r="Q430" s="2"/>
      <c r="R430" s="2"/>
      <c r="S430" s="2"/>
      <c r="T430" s="2"/>
      <c r="U430" s="2"/>
      <c r="V430" s="2"/>
      <c r="W430" s="2"/>
      <c r="X430" s="2"/>
      <c r="Y430" s="2"/>
      <c r="Z430" s="2"/>
      <c r="AA430" s="2"/>
    </row>
    <row r="431" spans="1:27" ht="18.600000000000001">
      <c r="A431" s="28"/>
      <c r="B431" s="26"/>
      <c r="C431" s="26"/>
      <c r="D431" s="26"/>
      <c r="E431" s="2"/>
      <c r="F431" s="2"/>
      <c r="G431" s="2"/>
      <c r="H431" s="2"/>
      <c r="I431" s="2"/>
      <c r="J431" s="2"/>
      <c r="K431" s="2"/>
      <c r="L431" s="2"/>
      <c r="M431" s="2"/>
      <c r="N431" s="2"/>
      <c r="O431" s="2"/>
      <c r="P431" s="2"/>
      <c r="Q431" s="2"/>
      <c r="R431" s="2"/>
      <c r="S431" s="2"/>
      <c r="T431" s="2"/>
      <c r="U431" s="2"/>
      <c r="V431" s="2"/>
      <c r="W431" s="2"/>
      <c r="X431" s="2"/>
      <c r="Y431" s="2"/>
      <c r="Z431" s="2"/>
      <c r="AA431" s="2"/>
    </row>
    <row r="432" spans="1:27" ht="18.600000000000001">
      <c r="A432" s="28"/>
      <c r="B432" s="26"/>
      <c r="C432" s="26"/>
      <c r="D432" s="26"/>
      <c r="E432" s="2"/>
      <c r="F432" s="2"/>
      <c r="G432" s="2"/>
      <c r="H432" s="2"/>
      <c r="I432" s="2"/>
      <c r="J432" s="2"/>
      <c r="K432" s="2"/>
      <c r="L432" s="2"/>
      <c r="M432" s="2"/>
      <c r="N432" s="2"/>
      <c r="O432" s="2"/>
      <c r="P432" s="2"/>
      <c r="Q432" s="2"/>
      <c r="R432" s="2"/>
      <c r="S432" s="2"/>
      <c r="T432" s="2"/>
      <c r="U432" s="2"/>
      <c r="V432" s="2"/>
      <c r="W432" s="2"/>
      <c r="X432" s="2"/>
      <c r="Y432" s="2"/>
      <c r="Z432" s="2"/>
      <c r="AA432" s="2"/>
    </row>
    <row r="433" spans="1:27" ht="18.600000000000001">
      <c r="A433" s="28"/>
      <c r="B433" s="26"/>
      <c r="C433" s="26"/>
      <c r="D433" s="26"/>
      <c r="E433" s="2"/>
      <c r="F433" s="2"/>
      <c r="G433" s="2"/>
      <c r="H433" s="2"/>
      <c r="I433" s="2"/>
      <c r="J433" s="2"/>
      <c r="K433" s="2"/>
      <c r="L433" s="2"/>
      <c r="M433" s="2"/>
      <c r="N433" s="2"/>
      <c r="O433" s="2"/>
      <c r="P433" s="2"/>
      <c r="Q433" s="2"/>
      <c r="R433" s="2"/>
      <c r="S433" s="2"/>
      <c r="T433" s="2"/>
      <c r="U433" s="2"/>
      <c r="V433" s="2"/>
      <c r="W433" s="2"/>
      <c r="X433" s="2"/>
      <c r="Y433" s="2"/>
      <c r="Z433" s="2"/>
      <c r="AA433" s="2"/>
    </row>
    <row r="434" spans="1:27" ht="18.600000000000001">
      <c r="A434" s="28"/>
      <c r="B434" s="26"/>
      <c r="C434" s="26"/>
      <c r="D434" s="26"/>
      <c r="E434" s="2"/>
      <c r="F434" s="2"/>
      <c r="G434" s="2"/>
      <c r="H434" s="2"/>
      <c r="I434" s="2"/>
      <c r="J434" s="2"/>
      <c r="K434" s="2"/>
      <c r="L434" s="2"/>
      <c r="M434" s="2"/>
      <c r="N434" s="2"/>
      <c r="O434" s="2"/>
      <c r="P434" s="2"/>
      <c r="Q434" s="2"/>
      <c r="R434" s="2"/>
      <c r="S434" s="2"/>
      <c r="T434" s="2"/>
      <c r="U434" s="2"/>
      <c r="V434" s="2"/>
      <c r="W434" s="2"/>
      <c r="X434" s="2"/>
      <c r="Y434" s="2"/>
      <c r="Z434" s="2"/>
      <c r="AA434" s="2"/>
    </row>
    <row r="435" spans="1:27" ht="18.600000000000001">
      <c r="A435" s="28"/>
      <c r="B435" s="26"/>
      <c r="C435" s="26"/>
      <c r="D435" s="26"/>
      <c r="E435" s="2"/>
      <c r="F435" s="2"/>
      <c r="G435" s="2"/>
      <c r="H435" s="2"/>
      <c r="I435" s="2"/>
      <c r="J435" s="2"/>
      <c r="K435" s="2"/>
      <c r="L435" s="2"/>
      <c r="M435" s="2"/>
      <c r="N435" s="2"/>
      <c r="O435" s="2"/>
      <c r="P435" s="2"/>
      <c r="Q435" s="2"/>
      <c r="R435" s="2"/>
      <c r="S435" s="2"/>
      <c r="T435" s="2"/>
      <c r="U435" s="2"/>
      <c r="V435" s="2"/>
      <c r="W435" s="2"/>
      <c r="X435" s="2"/>
      <c r="Y435" s="2"/>
      <c r="Z435" s="2"/>
      <c r="AA435" s="2"/>
    </row>
    <row r="436" spans="1:27" ht="18.600000000000001">
      <c r="A436" s="28"/>
      <c r="B436" s="26"/>
      <c r="C436" s="26"/>
      <c r="D436" s="26"/>
      <c r="E436" s="2"/>
      <c r="F436" s="2"/>
      <c r="G436" s="2"/>
      <c r="H436" s="2"/>
      <c r="I436" s="2"/>
      <c r="J436" s="2"/>
      <c r="K436" s="2"/>
      <c r="L436" s="2"/>
      <c r="M436" s="2"/>
      <c r="N436" s="2"/>
      <c r="O436" s="2"/>
      <c r="P436" s="2"/>
      <c r="Q436" s="2"/>
      <c r="R436" s="2"/>
      <c r="S436" s="2"/>
      <c r="T436" s="2"/>
      <c r="U436" s="2"/>
      <c r="V436" s="2"/>
      <c r="W436" s="2"/>
      <c r="X436" s="2"/>
      <c r="Y436" s="2"/>
      <c r="Z436" s="2"/>
      <c r="AA436" s="2"/>
    </row>
    <row r="437" spans="1:27" ht="18.600000000000001">
      <c r="A437" s="28"/>
      <c r="B437" s="26"/>
      <c r="C437" s="26"/>
      <c r="D437" s="26"/>
      <c r="E437" s="2"/>
      <c r="F437" s="2"/>
      <c r="G437" s="2"/>
      <c r="H437" s="2"/>
      <c r="I437" s="2"/>
      <c r="J437" s="2"/>
      <c r="K437" s="2"/>
      <c r="L437" s="2"/>
      <c r="M437" s="2"/>
      <c r="N437" s="2"/>
      <c r="O437" s="2"/>
      <c r="P437" s="2"/>
      <c r="Q437" s="2"/>
      <c r="R437" s="2"/>
      <c r="S437" s="2"/>
      <c r="T437" s="2"/>
      <c r="U437" s="2"/>
      <c r="V437" s="2"/>
      <c r="W437" s="2"/>
      <c r="X437" s="2"/>
      <c r="Y437" s="2"/>
      <c r="Z437" s="2"/>
      <c r="AA437" s="2"/>
    </row>
    <row r="438" spans="1:27" ht="18.600000000000001">
      <c r="A438" s="28"/>
      <c r="B438" s="26"/>
      <c r="C438" s="26"/>
      <c r="D438" s="26"/>
      <c r="E438" s="2"/>
      <c r="F438" s="2"/>
      <c r="G438" s="2"/>
      <c r="H438" s="2"/>
      <c r="I438" s="2"/>
      <c r="J438" s="2"/>
      <c r="K438" s="2"/>
      <c r="L438" s="2"/>
      <c r="M438" s="2"/>
      <c r="N438" s="2"/>
      <c r="O438" s="2"/>
      <c r="P438" s="2"/>
      <c r="Q438" s="2"/>
      <c r="R438" s="2"/>
      <c r="S438" s="2"/>
      <c r="T438" s="2"/>
      <c r="U438" s="2"/>
      <c r="V438" s="2"/>
      <c r="W438" s="2"/>
      <c r="X438" s="2"/>
      <c r="Y438" s="2"/>
      <c r="Z438" s="2"/>
      <c r="AA438" s="2"/>
    </row>
    <row r="439" spans="1:27" ht="18.600000000000001">
      <c r="A439" s="28"/>
      <c r="B439" s="26"/>
      <c r="C439" s="26"/>
      <c r="D439" s="26"/>
      <c r="E439" s="2"/>
      <c r="F439" s="2"/>
      <c r="G439" s="2"/>
      <c r="H439" s="2"/>
      <c r="I439" s="2"/>
      <c r="J439" s="2"/>
      <c r="K439" s="2"/>
      <c r="L439" s="2"/>
      <c r="M439" s="2"/>
      <c r="N439" s="2"/>
      <c r="O439" s="2"/>
      <c r="P439" s="2"/>
      <c r="Q439" s="2"/>
      <c r="R439" s="2"/>
      <c r="S439" s="2"/>
      <c r="T439" s="2"/>
      <c r="U439" s="2"/>
      <c r="V439" s="2"/>
      <c r="W439" s="2"/>
      <c r="X439" s="2"/>
      <c r="Y439" s="2"/>
      <c r="Z439" s="2"/>
      <c r="AA439" s="2"/>
    </row>
    <row r="440" spans="1:27" ht="18.600000000000001">
      <c r="A440" s="28"/>
      <c r="B440" s="26"/>
      <c r="C440" s="26"/>
      <c r="D440" s="26"/>
      <c r="E440" s="2"/>
      <c r="F440" s="2"/>
      <c r="G440" s="2"/>
      <c r="H440" s="2"/>
      <c r="I440" s="2"/>
      <c r="J440" s="2"/>
      <c r="K440" s="2"/>
      <c r="L440" s="2"/>
      <c r="M440" s="2"/>
      <c r="N440" s="2"/>
      <c r="O440" s="2"/>
      <c r="P440" s="2"/>
      <c r="Q440" s="2"/>
      <c r="R440" s="2"/>
      <c r="S440" s="2"/>
      <c r="T440" s="2"/>
      <c r="U440" s="2"/>
      <c r="V440" s="2"/>
      <c r="W440" s="2"/>
      <c r="X440" s="2"/>
      <c r="Y440" s="2"/>
      <c r="Z440" s="2"/>
      <c r="AA440" s="2"/>
    </row>
    <row r="441" spans="1:27" ht="18.600000000000001">
      <c r="A441" s="28"/>
      <c r="B441" s="26"/>
      <c r="C441" s="26"/>
      <c r="D441" s="26"/>
      <c r="E441" s="2"/>
      <c r="F441" s="2"/>
      <c r="G441" s="2"/>
      <c r="H441" s="2"/>
      <c r="I441" s="2"/>
      <c r="J441" s="2"/>
      <c r="K441" s="2"/>
      <c r="L441" s="2"/>
      <c r="M441" s="2"/>
      <c r="N441" s="2"/>
      <c r="O441" s="2"/>
      <c r="P441" s="2"/>
      <c r="Q441" s="2"/>
      <c r="R441" s="2"/>
      <c r="S441" s="2"/>
      <c r="T441" s="2"/>
      <c r="U441" s="2"/>
      <c r="V441" s="2"/>
      <c r="W441" s="2"/>
      <c r="X441" s="2"/>
      <c r="Y441" s="2"/>
      <c r="Z441" s="2"/>
      <c r="AA441" s="2"/>
    </row>
    <row r="442" spans="1:27" ht="18.600000000000001">
      <c r="A442" s="28"/>
      <c r="B442" s="26"/>
      <c r="C442" s="26"/>
      <c r="D442" s="26"/>
      <c r="E442" s="2"/>
      <c r="F442" s="2"/>
      <c r="G442" s="2"/>
      <c r="H442" s="2"/>
      <c r="I442" s="2"/>
      <c r="J442" s="2"/>
      <c r="K442" s="2"/>
      <c r="L442" s="2"/>
      <c r="M442" s="2"/>
      <c r="N442" s="2"/>
      <c r="O442" s="2"/>
      <c r="P442" s="2"/>
      <c r="Q442" s="2"/>
      <c r="R442" s="2"/>
      <c r="S442" s="2"/>
      <c r="T442" s="2"/>
      <c r="U442" s="2"/>
      <c r="V442" s="2"/>
      <c r="W442" s="2"/>
      <c r="X442" s="2"/>
      <c r="Y442" s="2"/>
      <c r="Z442" s="2"/>
      <c r="AA442" s="2"/>
    </row>
    <row r="443" spans="1:27" ht="18.600000000000001">
      <c r="A443" s="28"/>
      <c r="B443" s="26"/>
      <c r="C443" s="26"/>
      <c r="D443" s="26"/>
      <c r="E443" s="2"/>
      <c r="F443" s="2"/>
      <c r="G443" s="2"/>
      <c r="H443" s="2"/>
      <c r="I443" s="2"/>
      <c r="J443" s="2"/>
      <c r="K443" s="2"/>
      <c r="L443" s="2"/>
      <c r="M443" s="2"/>
      <c r="N443" s="2"/>
      <c r="O443" s="2"/>
      <c r="P443" s="2"/>
      <c r="Q443" s="2"/>
      <c r="R443" s="2"/>
      <c r="S443" s="2"/>
      <c r="T443" s="2"/>
      <c r="U443" s="2"/>
      <c r="V443" s="2"/>
      <c r="W443" s="2"/>
      <c r="X443" s="2"/>
      <c r="Y443" s="2"/>
      <c r="Z443" s="2"/>
      <c r="AA443" s="2"/>
    </row>
    <row r="444" spans="1:27" ht="18.600000000000001">
      <c r="A444" s="28"/>
      <c r="B444" s="26"/>
      <c r="C444" s="26"/>
      <c r="D444" s="26"/>
      <c r="E444" s="2"/>
      <c r="F444" s="2"/>
      <c r="G444" s="2"/>
      <c r="H444" s="2"/>
      <c r="I444" s="2"/>
      <c r="J444" s="2"/>
      <c r="K444" s="2"/>
      <c r="L444" s="2"/>
      <c r="M444" s="2"/>
      <c r="N444" s="2"/>
      <c r="O444" s="2"/>
      <c r="P444" s="2"/>
      <c r="Q444" s="2"/>
      <c r="R444" s="2"/>
      <c r="S444" s="2"/>
      <c r="T444" s="2"/>
      <c r="U444" s="2"/>
      <c r="V444" s="2"/>
      <c r="W444" s="2"/>
      <c r="X444" s="2"/>
      <c r="Y444" s="2"/>
      <c r="Z444" s="2"/>
      <c r="AA444" s="2"/>
    </row>
    <row r="445" spans="1:27" ht="18.600000000000001">
      <c r="A445" s="28"/>
      <c r="B445" s="26"/>
      <c r="C445" s="26"/>
      <c r="D445" s="26"/>
      <c r="E445" s="2"/>
      <c r="F445" s="2"/>
      <c r="G445" s="2"/>
      <c r="H445" s="2"/>
      <c r="I445" s="2"/>
      <c r="J445" s="2"/>
      <c r="K445" s="2"/>
      <c r="L445" s="2"/>
      <c r="M445" s="2"/>
      <c r="N445" s="2"/>
      <c r="O445" s="2"/>
      <c r="P445" s="2"/>
      <c r="Q445" s="2"/>
      <c r="R445" s="2"/>
      <c r="S445" s="2"/>
      <c r="T445" s="2"/>
      <c r="U445" s="2"/>
      <c r="V445" s="2"/>
      <c r="W445" s="2"/>
      <c r="X445" s="2"/>
      <c r="Y445" s="2"/>
      <c r="Z445" s="2"/>
      <c r="AA445" s="2"/>
    </row>
    <row r="446" spans="1:27" ht="18.600000000000001">
      <c r="A446" s="28"/>
      <c r="B446" s="26"/>
      <c r="C446" s="26"/>
      <c r="D446" s="26"/>
      <c r="E446" s="2"/>
      <c r="F446" s="2"/>
      <c r="G446" s="2"/>
      <c r="H446" s="2"/>
      <c r="I446" s="2"/>
      <c r="J446" s="2"/>
      <c r="K446" s="2"/>
      <c r="L446" s="2"/>
      <c r="M446" s="2"/>
      <c r="N446" s="2"/>
      <c r="O446" s="2"/>
      <c r="P446" s="2"/>
      <c r="Q446" s="2"/>
      <c r="R446" s="2"/>
      <c r="S446" s="2"/>
      <c r="T446" s="2"/>
      <c r="U446" s="2"/>
      <c r="V446" s="2"/>
      <c r="W446" s="2"/>
      <c r="X446" s="2"/>
      <c r="Y446" s="2"/>
      <c r="Z446" s="2"/>
      <c r="AA446" s="2"/>
    </row>
    <row r="447" spans="1:27" ht="18.600000000000001">
      <c r="A447" s="28"/>
      <c r="B447" s="26"/>
      <c r="C447" s="26"/>
      <c r="D447" s="26"/>
      <c r="E447" s="2"/>
      <c r="F447" s="2"/>
      <c r="G447" s="2"/>
      <c r="H447" s="2"/>
      <c r="I447" s="2"/>
      <c r="J447" s="2"/>
      <c r="K447" s="2"/>
      <c r="L447" s="2"/>
      <c r="M447" s="2"/>
      <c r="N447" s="2"/>
      <c r="O447" s="2"/>
      <c r="P447" s="2"/>
      <c r="Q447" s="2"/>
      <c r="R447" s="2"/>
      <c r="S447" s="2"/>
      <c r="T447" s="2"/>
      <c r="U447" s="2"/>
      <c r="V447" s="2"/>
      <c r="W447" s="2"/>
      <c r="X447" s="2"/>
      <c r="Y447" s="2"/>
      <c r="Z447" s="2"/>
      <c r="AA447" s="2"/>
    </row>
    <row r="448" spans="1:27" ht="18.600000000000001">
      <c r="A448" s="28"/>
      <c r="B448" s="26"/>
      <c r="C448" s="26"/>
      <c r="D448" s="26"/>
      <c r="E448" s="2"/>
      <c r="F448" s="2"/>
      <c r="G448" s="2"/>
      <c r="H448" s="2"/>
      <c r="I448" s="2"/>
      <c r="J448" s="2"/>
      <c r="K448" s="2"/>
      <c r="L448" s="2"/>
      <c r="M448" s="2"/>
      <c r="N448" s="2"/>
      <c r="O448" s="2"/>
      <c r="P448" s="2"/>
      <c r="Q448" s="2"/>
      <c r="R448" s="2"/>
      <c r="S448" s="2"/>
      <c r="T448" s="2"/>
      <c r="U448" s="2"/>
      <c r="V448" s="2"/>
      <c r="W448" s="2"/>
      <c r="X448" s="2"/>
      <c r="Y448" s="2"/>
      <c r="Z448" s="2"/>
      <c r="AA448" s="2"/>
    </row>
    <row r="449" spans="1:27" ht="18.600000000000001">
      <c r="A449" s="28"/>
      <c r="B449" s="26"/>
      <c r="C449" s="26"/>
      <c r="D449" s="26"/>
      <c r="E449" s="2"/>
      <c r="F449" s="2"/>
      <c r="G449" s="2"/>
      <c r="H449" s="2"/>
      <c r="I449" s="2"/>
      <c r="J449" s="2"/>
      <c r="K449" s="2"/>
      <c r="L449" s="2"/>
      <c r="M449" s="2"/>
      <c r="N449" s="2"/>
      <c r="O449" s="2"/>
      <c r="P449" s="2"/>
      <c r="Q449" s="2"/>
      <c r="R449" s="2"/>
      <c r="S449" s="2"/>
      <c r="T449" s="2"/>
      <c r="U449" s="2"/>
      <c r="V449" s="2"/>
      <c r="W449" s="2"/>
      <c r="X449" s="2"/>
      <c r="Y449" s="2"/>
      <c r="Z449" s="2"/>
      <c r="AA449" s="2"/>
    </row>
    <row r="450" spans="1:27" ht="18.600000000000001">
      <c r="A450" s="28"/>
      <c r="B450" s="26"/>
      <c r="C450" s="26"/>
      <c r="D450" s="26"/>
      <c r="E450" s="2"/>
      <c r="F450" s="2"/>
      <c r="G450" s="2"/>
      <c r="H450" s="2"/>
      <c r="I450" s="2"/>
      <c r="J450" s="2"/>
      <c r="K450" s="2"/>
      <c r="L450" s="2"/>
      <c r="M450" s="2"/>
      <c r="N450" s="2"/>
      <c r="O450" s="2"/>
      <c r="P450" s="2"/>
      <c r="Q450" s="2"/>
      <c r="R450" s="2"/>
      <c r="S450" s="2"/>
      <c r="T450" s="2"/>
      <c r="U450" s="2"/>
      <c r="V450" s="2"/>
      <c r="W450" s="2"/>
      <c r="X450" s="2"/>
      <c r="Y450" s="2"/>
      <c r="Z450" s="2"/>
      <c r="AA450" s="2"/>
    </row>
    <row r="451" spans="1:27" ht="18.600000000000001">
      <c r="A451" s="28"/>
      <c r="B451" s="26"/>
      <c r="C451" s="26"/>
      <c r="D451" s="26"/>
      <c r="E451" s="2"/>
      <c r="F451" s="2"/>
      <c r="G451" s="2"/>
      <c r="H451" s="2"/>
      <c r="I451" s="2"/>
      <c r="J451" s="2"/>
      <c r="K451" s="2"/>
      <c r="L451" s="2"/>
      <c r="M451" s="2"/>
      <c r="N451" s="2"/>
      <c r="O451" s="2"/>
      <c r="P451" s="2"/>
      <c r="Q451" s="2"/>
      <c r="R451" s="2"/>
      <c r="S451" s="2"/>
      <c r="T451" s="2"/>
      <c r="U451" s="2"/>
      <c r="V451" s="2"/>
      <c r="W451" s="2"/>
      <c r="X451" s="2"/>
      <c r="Y451" s="2"/>
      <c r="Z451" s="2"/>
      <c r="AA451" s="2"/>
    </row>
    <row r="452" spans="1:27" ht="18.600000000000001">
      <c r="A452" s="28"/>
      <c r="B452" s="26"/>
      <c r="C452" s="26"/>
      <c r="D452" s="26"/>
      <c r="E452" s="2"/>
      <c r="F452" s="2"/>
      <c r="G452" s="2"/>
      <c r="H452" s="2"/>
      <c r="I452" s="2"/>
      <c r="J452" s="2"/>
      <c r="K452" s="2"/>
      <c r="L452" s="2"/>
      <c r="M452" s="2"/>
      <c r="N452" s="2"/>
      <c r="O452" s="2"/>
      <c r="P452" s="2"/>
      <c r="Q452" s="2"/>
      <c r="R452" s="2"/>
      <c r="S452" s="2"/>
      <c r="T452" s="2"/>
      <c r="U452" s="2"/>
      <c r="V452" s="2"/>
      <c r="W452" s="2"/>
      <c r="X452" s="2"/>
      <c r="Y452" s="2"/>
      <c r="Z452" s="2"/>
      <c r="AA452" s="2"/>
    </row>
    <row r="453" spans="1:27" ht="18.600000000000001">
      <c r="A453" s="28"/>
      <c r="B453" s="26"/>
      <c r="C453" s="26"/>
      <c r="D453" s="26"/>
      <c r="E453" s="2"/>
      <c r="F453" s="2"/>
      <c r="G453" s="2"/>
      <c r="H453" s="2"/>
      <c r="I453" s="2"/>
      <c r="J453" s="2"/>
      <c r="K453" s="2"/>
      <c r="L453" s="2"/>
      <c r="M453" s="2"/>
      <c r="N453" s="2"/>
      <c r="O453" s="2"/>
      <c r="P453" s="2"/>
      <c r="Q453" s="2"/>
      <c r="R453" s="2"/>
      <c r="S453" s="2"/>
      <c r="T453" s="2"/>
      <c r="U453" s="2"/>
      <c r="V453" s="2"/>
      <c r="W453" s="2"/>
      <c r="X453" s="2"/>
      <c r="Y453" s="2"/>
      <c r="Z453" s="2"/>
      <c r="AA453" s="2"/>
    </row>
    <row r="454" spans="1:27" ht="18.600000000000001">
      <c r="A454" s="28"/>
      <c r="B454" s="26"/>
      <c r="C454" s="26"/>
      <c r="D454" s="26"/>
      <c r="E454" s="2"/>
      <c r="F454" s="2"/>
      <c r="G454" s="2"/>
      <c r="H454" s="2"/>
      <c r="I454" s="2"/>
      <c r="J454" s="2"/>
      <c r="K454" s="2"/>
      <c r="L454" s="2"/>
      <c r="M454" s="2"/>
      <c r="N454" s="2"/>
      <c r="O454" s="2"/>
      <c r="P454" s="2"/>
      <c r="Q454" s="2"/>
      <c r="R454" s="2"/>
      <c r="S454" s="2"/>
      <c r="T454" s="2"/>
      <c r="U454" s="2"/>
      <c r="V454" s="2"/>
      <c r="W454" s="2"/>
      <c r="X454" s="2"/>
      <c r="Y454" s="2"/>
      <c r="Z454" s="2"/>
      <c r="AA454" s="2"/>
    </row>
    <row r="455" spans="1:27" ht="18.600000000000001">
      <c r="A455" s="28"/>
      <c r="B455" s="26"/>
      <c r="C455" s="26"/>
      <c r="D455" s="26"/>
      <c r="E455" s="2"/>
      <c r="F455" s="2"/>
      <c r="G455" s="2"/>
      <c r="H455" s="2"/>
      <c r="I455" s="2"/>
      <c r="J455" s="2"/>
      <c r="K455" s="2"/>
      <c r="L455" s="2"/>
      <c r="M455" s="2"/>
      <c r="N455" s="2"/>
      <c r="O455" s="2"/>
      <c r="P455" s="2"/>
      <c r="Q455" s="2"/>
      <c r="R455" s="2"/>
      <c r="S455" s="2"/>
      <c r="T455" s="2"/>
      <c r="U455" s="2"/>
      <c r="V455" s="2"/>
      <c r="W455" s="2"/>
      <c r="X455" s="2"/>
      <c r="Y455" s="2"/>
      <c r="Z455" s="2"/>
      <c r="AA455" s="2"/>
    </row>
    <row r="456" spans="1:27" ht="18.600000000000001">
      <c r="A456" s="28"/>
      <c r="B456" s="26"/>
      <c r="C456" s="26"/>
      <c r="D456" s="26"/>
      <c r="E456" s="2"/>
      <c r="F456" s="2"/>
      <c r="G456" s="2"/>
      <c r="H456" s="2"/>
      <c r="I456" s="2"/>
      <c r="J456" s="2"/>
      <c r="K456" s="2"/>
      <c r="L456" s="2"/>
      <c r="M456" s="2"/>
      <c r="N456" s="2"/>
      <c r="O456" s="2"/>
      <c r="P456" s="2"/>
      <c r="Q456" s="2"/>
      <c r="R456" s="2"/>
      <c r="S456" s="2"/>
      <c r="T456" s="2"/>
      <c r="U456" s="2"/>
      <c r="V456" s="2"/>
      <c r="W456" s="2"/>
      <c r="X456" s="2"/>
      <c r="Y456" s="2"/>
      <c r="Z456" s="2"/>
      <c r="AA456" s="2"/>
    </row>
    <row r="457" spans="1:27" ht="18.600000000000001">
      <c r="A457" s="28"/>
      <c r="B457" s="26"/>
      <c r="C457" s="26"/>
      <c r="D457" s="26"/>
      <c r="E457" s="2"/>
      <c r="F457" s="2"/>
      <c r="G457" s="2"/>
      <c r="H457" s="2"/>
      <c r="I457" s="2"/>
      <c r="J457" s="2"/>
      <c r="K457" s="2"/>
      <c r="L457" s="2"/>
      <c r="M457" s="2"/>
      <c r="N457" s="2"/>
      <c r="O457" s="2"/>
      <c r="P457" s="2"/>
      <c r="Q457" s="2"/>
      <c r="R457" s="2"/>
      <c r="S457" s="2"/>
      <c r="T457" s="2"/>
      <c r="U457" s="2"/>
      <c r="V457" s="2"/>
      <c r="W457" s="2"/>
      <c r="X457" s="2"/>
      <c r="Y457" s="2"/>
      <c r="Z457" s="2"/>
      <c r="AA457" s="2"/>
    </row>
    <row r="458" spans="1:27" ht="18.600000000000001">
      <c r="A458" s="28"/>
      <c r="B458" s="26"/>
      <c r="C458" s="26"/>
      <c r="D458" s="26"/>
      <c r="E458" s="2"/>
      <c r="F458" s="2"/>
      <c r="G458" s="2"/>
      <c r="H458" s="2"/>
      <c r="I458" s="2"/>
      <c r="J458" s="2"/>
      <c r="K458" s="2"/>
      <c r="L458" s="2"/>
      <c r="M458" s="2"/>
      <c r="N458" s="2"/>
      <c r="O458" s="2"/>
      <c r="P458" s="2"/>
      <c r="Q458" s="2"/>
      <c r="R458" s="2"/>
      <c r="S458" s="2"/>
      <c r="T458" s="2"/>
      <c r="U458" s="2"/>
      <c r="V458" s="2"/>
      <c r="W458" s="2"/>
      <c r="X458" s="2"/>
      <c r="Y458" s="2"/>
      <c r="Z458" s="2"/>
      <c r="AA458" s="2"/>
    </row>
    <row r="459" spans="1:27" ht="18.600000000000001">
      <c r="A459" s="28"/>
      <c r="B459" s="26"/>
      <c r="C459" s="26"/>
      <c r="D459" s="26"/>
      <c r="E459" s="2"/>
      <c r="F459" s="2"/>
      <c r="G459" s="2"/>
      <c r="H459" s="2"/>
      <c r="I459" s="2"/>
      <c r="J459" s="2"/>
      <c r="K459" s="2"/>
      <c r="L459" s="2"/>
      <c r="M459" s="2"/>
      <c r="N459" s="2"/>
      <c r="O459" s="2"/>
      <c r="P459" s="2"/>
      <c r="Q459" s="2"/>
      <c r="R459" s="2"/>
      <c r="S459" s="2"/>
      <c r="T459" s="2"/>
      <c r="U459" s="2"/>
      <c r="V459" s="2"/>
      <c r="W459" s="2"/>
      <c r="X459" s="2"/>
      <c r="Y459" s="2"/>
      <c r="Z459" s="2"/>
      <c r="AA459" s="2"/>
    </row>
    <row r="460" spans="1:27" ht="18.600000000000001">
      <c r="A460" s="28"/>
      <c r="B460" s="26"/>
      <c r="C460" s="26"/>
      <c r="D460" s="26"/>
      <c r="E460" s="2"/>
      <c r="F460" s="2"/>
      <c r="G460" s="2"/>
      <c r="H460" s="2"/>
      <c r="I460" s="2"/>
      <c r="J460" s="2"/>
      <c r="K460" s="2"/>
      <c r="L460" s="2"/>
      <c r="M460" s="2"/>
      <c r="N460" s="2"/>
      <c r="O460" s="2"/>
      <c r="P460" s="2"/>
      <c r="Q460" s="2"/>
      <c r="R460" s="2"/>
      <c r="S460" s="2"/>
      <c r="T460" s="2"/>
      <c r="U460" s="2"/>
      <c r="V460" s="2"/>
      <c r="W460" s="2"/>
      <c r="X460" s="2"/>
      <c r="Y460" s="2"/>
      <c r="Z460" s="2"/>
      <c r="AA460" s="2"/>
    </row>
    <row r="461" spans="1:27" ht="18.600000000000001">
      <c r="A461" s="28"/>
      <c r="B461" s="26"/>
      <c r="C461" s="26"/>
      <c r="D461" s="26"/>
      <c r="E461" s="2"/>
      <c r="F461" s="2"/>
      <c r="G461" s="2"/>
      <c r="H461" s="2"/>
      <c r="I461" s="2"/>
      <c r="J461" s="2"/>
      <c r="K461" s="2"/>
      <c r="L461" s="2"/>
      <c r="M461" s="2"/>
      <c r="N461" s="2"/>
      <c r="O461" s="2"/>
      <c r="P461" s="2"/>
      <c r="Q461" s="2"/>
      <c r="R461" s="2"/>
      <c r="S461" s="2"/>
      <c r="T461" s="2"/>
      <c r="U461" s="2"/>
      <c r="V461" s="2"/>
      <c r="W461" s="2"/>
      <c r="X461" s="2"/>
      <c r="Y461" s="2"/>
      <c r="Z461" s="2"/>
      <c r="AA461" s="2"/>
    </row>
    <row r="462" spans="1:27" ht="18.600000000000001">
      <c r="A462" s="28"/>
      <c r="B462" s="26"/>
      <c r="C462" s="26"/>
      <c r="D462" s="26"/>
      <c r="E462" s="2"/>
      <c r="F462" s="2"/>
      <c r="G462" s="2"/>
      <c r="H462" s="2"/>
      <c r="I462" s="2"/>
      <c r="J462" s="2"/>
      <c r="K462" s="2"/>
      <c r="L462" s="2"/>
      <c r="M462" s="2"/>
      <c r="N462" s="2"/>
      <c r="O462" s="2"/>
      <c r="P462" s="2"/>
      <c r="Q462" s="2"/>
      <c r="R462" s="2"/>
      <c r="S462" s="2"/>
      <c r="T462" s="2"/>
      <c r="U462" s="2"/>
      <c r="V462" s="2"/>
      <c r="W462" s="2"/>
      <c r="X462" s="2"/>
      <c r="Y462" s="2"/>
      <c r="Z462" s="2"/>
      <c r="AA462" s="2"/>
    </row>
    <row r="463" spans="1:27" ht="18.600000000000001">
      <c r="A463" s="28"/>
      <c r="B463" s="26"/>
      <c r="C463" s="26"/>
      <c r="D463" s="26"/>
      <c r="E463" s="2"/>
      <c r="F463" s="2"/>
      <c r="G463" s="2"/>
      <c r="H463" s="2"/>
      <c r="I463" s="2"/>
      <c r="J463" s="2"/>
      <c r="K463" s="2"/>
      <c r="L463" s="2"/>
      <c r="M463" s="2"/>
      <c r="N463" s="2"/>
      <c r="O463" s="2"/>
      <c r="P463" s="2"/>
      <c r="Q463" s="2"/>
      <c r="R463" s="2"/>
      <c r="S463" s="2"/>
      <c r="T463" s="2"/>
      <c r="U463" s="2"/>
      <c r="V463" s="2"/>
      <c r="W463" s="2"/>
      <c r="X463" s="2"/>
      <c r="Y463" s="2"/>
      <c r="Z463" s="2"/>
      <c r="AA463" s="2"/>
    </row>
    <row r="464" spans="1:27" ht="18.600000000000001">
      <c r="A464" s="28"/>
      <c r="B464" s="26"/>
      <c r="C464" s="26"/>
      <c r="D464" s="26"/>
      <c r="E464" s="2"/>
      <c r="F464" s="2"/>
      <c r="G464" s="2"/>
      <c r="H464" s="2"/>
      <c r="I464" s="2"/>
      <c r="J464" s="2"/>
      <c r="K464" s="2"/>
      <c r="L464" s="2"/>
      <c r="M464" s="2"/>
      <c r="N464" s="2"/>
      <c r="O464" s="2"/>
      <c r="P464" s="2"/>
      <c r="Q464" s="2"/>
      <c r="R464" s="2"/>
      <c r="S464" s="2"/>
      <c r="T464" s="2"/>
      <c r="U464" s="2"/>
      <c r="V464" s="2"/>
      <c r="W464" s="2"/>
      <c r="X464" s="2"/>
      <c r="Y464" s="2"/>
      <c r="Z464" s="2"/>
      <c r="AA464" s="2"/>
    </row>
    <row r="465" spans="1:27" ht="18.600000000000001">
      <c r="A465" s="28"/>
      <c r="B465" s="26"/>
      <c r="C465" s="26"/>
      <c r="D465" s="26"/>
      <c r="E465" s="2"/>
      <c r="F465" s="2"/>
      <c r="G465" s="2"/>
      <c r="H465" s="2"/>
      <c r="I465" s="2"/>
      <c r="J465" s="2"/>
      <c r="K465" s="2"/>
      <c r="L465" s="2"/>
      <c r="M465" s="2"/>
      <c r="N465" s="2"/>
      <c r="O465" s="2"/>
      <c r="P465" s="2"/>
      <c r="Q465" s="2"/>
      <c r="R465" s="2"/>
      <c r="S465" s="2"/>
      <c r="T465" s="2"/>
      <c r="U465" s="2"/>
      <c r="V465" s="2"/>
      <c r="W465" s="2"/>
      <c r="X465" s="2"/>
      <c r="Y465" s="2"/>
      <c r="Z465" s="2"/>
      <c r="AA465" s="2"/>
    </row>
    <row r="466" spans="1:27" ht="18.600000000000001">
      <c r="A466" s="28"/>
      <c r="B466" s="26"/>
      <c r="C466" s="26"/>
      <c r="D466" s="26"/>
      <c r="E466" s="2"/>
      <c r="F466" s="2"/>
      <c r="G466" s="2"/>
      <c r="H466" s="2"/>
      <c r="I466" s="2"/>
      <c r="J466" s="2"/>
      <c r="K466" s="2"/>
      <c r="L466" s="2"/>
      <c r="M466" s="2"/>
      <c r="N466" s="2"/>
      <c r="O466" s="2"/>
      <c r="P466" s="2"/>
      <c r="Q466" s="2"/>
      <c r="R466" s="2"/>
      <c r="S466" s="2"/>
      <c r="T466" s="2"/>
      <c r="U466" s="2"/>
      <c r="V466" s="2"/>
      <c r="W466" s="2"/>
      <c r="X466" s="2"/>
      <c r="Y466" s="2"/>
      <c r="Z466" s="2"/>
      <c r="AA466" s="2"/>
    </row>
    <row r="467" spans="1:27" ht="18.600000000000001">
      <c r="A467" s="28"/>
      <c r="B467" s="26"/>
      <c r="C467" s="26"/>
      <c r="D467" s="26"/>
      <c r="E467" s="2"/>
      <c r="F467" s="2"/>
      <c r="G467" s="2"/>
      <c r="H467" s="2"/>
      <c r="I467" s="2"/>
      <c r="J467" s="2"/>
      <c r="K467" s="2"/>
      <c r="L467" s="2"/>
      <c r="M467" s="2"/>
      <c r="N467" s="2"/>
      <c r="O467" s="2"/>
      <c r="P467" s="2"/>
      <c r="Q467" s="2"/>
      <c r="R467" s="2"/>
      <c r="S467" s="2"/>
      <c r="T467" s="2"/>
      <c r="U467" s="2"/>
      <c r="V467" s="2"/>
      <c r="W467" s="2"/>
      <c r="X467" s="2"/>
      <c r="Y467" s="2"/>
      <c r="Z467" s="2"/>
      <c r="AA467" s="2"/>
    </row>
    <row r="468" spans="1:27" ht="18.600000000000001">
      <c r="A468" s="28"/>
      <c r="B468" s="26"/>
      <c r="C468" s="26"/>
      <c r="D468" s="26"/>
      <c r="E468" s="2"/>
      <c r="F468" s="2"/>
      <c r="G468" s="2"/>
      <c r="H468" s="2"/>
      <c r="I468" s="2"/>
      <c r="J468" s="2"/>
      <c r="K468" s="2"/>
      <c r="L468" s="2"/>
      <c r="M468" s="2"/>
      <c r="N468" s="2"/>
      <c r="O468" s="2"/>
      <c r="P468" s="2"/>
      <c r="Q468" s="2"/>
      <c r="R468" s="2"/>
      <c r="S468" s="2"/>
      <c r="T468" s="2"/>
      <c r="U468" s="2"/>
      <c r="V468" s="2"/>
      <c r="W468" s="2"/>
      <c r="X468" s="2"/>
      <c r="Y468" s="2"/>
      <c r="Z468" s="2"/>
      <c r="AA468" s="2"/>
    </row>
    <row r="469" spans="1:27" ht="18.600000000000001">
      <c r="A469" s="28"/>
      <c r="B469" s="26"/>
      <c r="C469" s="26"/>
      <c r="D469" s="26"/>
      <c r="E469" s="2"/>
      <c r="F469" s="2"/>
      <c r="G469" s="2"/>
      <c r="H469" s="2"/>
      <c r="I469" s="2"/>
      <c r="J469" s="2"/>
      <c r="K469" s="2"/>
      <c r="L469" s="2"/>
      <c r="M469" s="2"/>
      <c r="N469" s="2"/>
      <c r="O469" s="2"/>
      <c r="P469" s="2"/>
      <c r="Q469" s="2"/>
      <c r="R469" s="2"/>
      <c r="S469" s="2"/>
      <c r="T469" s="2"/>
      <c r="U469" s="2"/>
      <c r="V469" s="2"/>
      <c r="W469" s="2"/>
      <c r="X469" s="2"/>
      <c r="Y469" s="2"/>
      <c r="Z469" s="2"/>
      <c r="AA469" s="2"/>
    </row>
    <row r="470" spans="1:27" ht="18.600000000000001">
      <c r="A470" s="28"/>
      <c r="B470" s="26"/>
      <c r="C470" s="26"/>
      <c r="D470" s="26"/>
      <c r="E470" s="2"/>
      <c r="F470" s="2"/>
      <c r="G470" s="2"/>
      <c r="H470" s="2"/>
      <c r="I470" s="2"/>
      <c r="J470" s="2"/>
      <c r="K470" s="2"/>
      <c r="L470" s="2"/>
      <c r="M470" s="2"/>
      <c r="N470" s="2"/>
      <c r="O470" s="2"/>
      <c r="P470" s="2"/>
      <c r="Q470" s="2"/>
      <c r="R470" s="2"/>
      <c r="S470" s="2"/>
      <c r="T470" s="2"/>
      <c r="U470" s="2"/>
      <c r="V470" s="2"/>
      <c r="W470" s="2"/>
      <c r="X470" s="2"/>
      <c r="Y470" s="2"/>
      <c r="Z470" s="2"/>
      <c r="AA470" s="2"/>
    </row>
    <row r="471" spans="1:27" ht="18.600000000000001">
      <c r="A471" s="28"/>
      <c r="B471" s="26"/>
      <c r="C471" s="26"/>
      <c r="D471" s="26"/>
      <c r="E471" s="2"/>
      <c r="F471" s="2"/>
      <c r="G471" s="2"/>
      <c r="H471" s="2"/>
      <c r="I471" s="2"/>
      <c r="J471" s="2"/>
      <c r="K471" s="2"/>
      <c r="L471" s="2"/>
      <c r="M471" s="2"/>
      <c r="N471" s="2"/>
      <c r="O471" s="2"/>
      <c r="P471" s="2"/>
      <c r="Q471" s="2"/>
      <c r="R471" s="2"/>
      <c r="S471" s="2"/>
      <c r="T471" s="2"/>
      <c r="U471" s="2"/>
      <c r="V471" s="2"/>
      <c r="W471" s="2"/>
      <c r="X471" s="2"/>
      <c r="Y471" s="2"/>
      <c r="Z471" s="2"/>
      <c r="AA471" s="2"/>
    </row>
    <row r="472" spans="1:27" ht="18.600000000000001">
      <c r="A472" s="28"/>
      <c r="B472" s="26"/>
      <c r="C472" s="26"/>
      <c r="D472" s="26"/>
      <c r="E472" s="2"/>
      <c r="F472" s="2"/>
      <c r="G472" s="2"/>
      <c r="H472" s="2"/>
      <c r="I472" s="2"/>
      <c r="J472" s="2"/>
      <c r="K472" s="2"/>
      <c r="L472" s="2"/>
      <c r="M472" s="2"/>
      <c r="N472" s="2"/>
      <c r="O472" s="2"/>
      <c r="P472" s="2"/>
      <c r="Q472" s="2"/>
      <c r="R472" s="2"/>
      <c r="S472" s="2"/>
      <c r="T472" s="2"/>
      <c r="U472" s="2"/>
      <c r="V472" s="2"/>
      <c r="W472" s="2"/>
      <c r="X472" s="2"/>
      <c r="Y472" s="2"/>
      <c r="Z472" s="2"/>
      <c r="AA472" s="2"/>
    </row>
    <row r="473" spans="1:27" ht="18.600000000000001">
      <c r="A473" s="28"/>
      <c r="B473" s="26"/>
      <c r="C473" s="26"/>
      <c r="D473" s="26"/>
      <c r="E473" s="2"/>
      <c r="F473" s="2"/>
      <c r="G473" s="2"/>
      <c r="H473" s="2"/>
      <c r="I473" s="2"/>
      <c r="J473" s="2"/>
      <c r="K473" s="2"/>
      <c r="L473" s="2"/>
      <c r="M473" s="2"/>
      <c r="N473" s="2"/>
      <c r="O473" s="2"/>
      <c r="P473" s="2"/>
      <c r="Q473" s="2"/>
      <c r="R473" s="2"/>
      <c r="S473" s="2"/>
      <c r="T473" s="2"/>
      <c r="U473" s="2"/>
      <c r="V473" s="2"/>
      <c r="W473" s="2"/>
      <c r="X473" s="2"/>
      <c r="Y473" s="2"/>
      <c r="Z473" s="2"/>
      <c r="AA473" s="2"/>
    </row>
    <row r="474" spans="1:27" ht="18.600000000000001">
      <c r="A474" s="28"/>
      <c r="B474" s="26"/>
      <c r="C474" s="26"/>
      <c r="D474" s="26"/>
      <c r="E474" s="2"/>
      <c r="F474" s="2"/>
      <c r="G474" s="2"/>
      <c r="H474" s="2"/>
      <c r="I474" s="2"/>
      <c r="J474" s="2"/>
      <c r="K474" s="2"/>
      <c r="L474" s="2"/>
      <c r="M474" s="2"/>
      <c r="N474" s="2"/>
      <c r="O474" s="2"/>
      <c r="P474" s="2"/>
      <c r="Q474" s="2"/>
      <c r="R474" s="2"/>
      <c r="S474" s="2"/>
      <c r="T474" s="2"/>
      <c r="U474" s="2"/>
      <c r="V474" s="2"/>
      <c r="W474" s="2"/>
      <c r="X474" s="2"/>
      <c r="Y474" s="2"/>
      <c r="Z474" s="2"/>
      <c r="AA474" s="2"/>
    </row>
    <row r="475" spans="1:27" ht="18.600000000000001">
      <c r="A475" s="28"/>
      <c r="B475" s="26"/>
      <c r="C475" s="26"/>
      <c r="D475" s="26"/>
      <c r="E475" s="2"/>
      <c r="F475" s="2"/>
      <c r="G475" s="2"/>
      <c r="H475" s="2"/>
      <c r="I475" s="2"/>
      <c r="J475" s="2"/>
      <c r="K475" s="2"/>
      <c r="L475" s="2"/>
      <c r="M475" s="2"/>
      <c r="N475" s="2"/>
      <c r="O475" s="2"/>
      <c r="P475" s="2"/>
      <c r="Q475" s="2"/>
      <c r="R475" s="2"/>
      <c r="S475" s="2"/>
      <c r="T475" s="2"/>
      <c r="U475" s="2"/>
      <c r="V475" s="2"/>
      <c r="W475" s="2"/>
      <c r="X475" s="2"/>
      <c r="Y475" s="2"/>
      <c r="Z475" s="2"/>
      <c r="AA475" s="2"/>
    </row>
    <row r="476" spans="1:27" ht="18.600000000000001">
      <c r="A476" s="28"/>
      <c r="B476" s="26"/>
      <c r="C476" s="26"/>
      <c r="D476" s="26"/>
      <c r="E476" s="2"/>
      <c r="F476" s="2"/>
      <c r="G476" s="2"/>
      <c r="H476" s="2"/>
      <c r="I476" s="2"/>
      <c r="J476" s="2"/>
      <c r="K476" s="2"/>
      <c r="L476" s="2"/>
      <c r="M476" s="2"/>
      <c r="N476" s="2"/>
      <c r="O476" s="2"/>
      <c r="P476" s="2"/>
      <c r="Q476" s="2"/>
      <c r="R476" s="2"/>
      <c r="S476" s="2"/>
      <c r="T476" s="2"/>
      <c r="U476" s="2"/>
      <c r="V476" s="2"/>
      <c r="W476" s="2"/>
      <c r="X476" s="2"/>
      <c r="Y476" s="2"/>
      <c r="Z476" s="2"/>
      <c r="AA476" s="2"/>
    </row>
    <row r="477" spans="1:27" ht="18.600000000000001">
      <c r="A477" s="28"/>
      <c r="B477" s="26"/>
      <c r="C477" s="26"/>
      <c r="D477" s="26"/>
      <c r="E477" s="2"/>
      <c r="F477" s="2"/>
      <c r="G477" s="2"/>
      <c r="H477" s="2"/>
      <c r="I477" s="2"/>
      <c r="J477" s="2"/>
      <c r="K477" s="2"/>
      <c r="L477" s="2"/>
      <c r="M477" s="2"/>
      <c r="N477" s="2"/>
      <c r="O477" s="2"/>
      <c r="P477" s="2"/>
      <c r="Q477" s="2"/>
      <c r="R477" s="2"/>
      <c r="S477" s="2"/>
      <c r="T477" s="2"/>
      <c r="U477" s="2"/>
      <c r="V477" s="2"/>
      <c r="W477" s="2"/>
      <c r="X477" s="2"/>
      <c r="Y477" s="2"/>
      <c r="Z477" s="2"/>
      <c r="AA477" s="2"/>
    </row>
    <row r="478" spans="1:27" ht="18.600000000000001">
      <c r="A478" s="28"/>
      <c r="B478" s="26"/>
      <c r="C478" s="26"/>
      <c r="D478" s="26"/>
      <c r="E478" s="2"/>
      <c r="F478" s="2"/>
      <c r="G478" s="2"/>
      <c r="H478" s="2"/>
      <c r="I478" s="2"/>
      <c r="J478" s="2"/>
      <c r="K478" s="2"/>
      <c r="L478" s="2"/>
      <c r="M478" s="2"/>
      <c r="N478" s="2"/>
      <c r="O478" s="2"/>
      <c r="P478" s="2"/>
      <c r="Q478" s="2"/>
      <c r="R478" s="2"/>
      <c r="S478" s="2"/>
      <c r="T478" s="2"/>
      <c r="U478" s="2"/>
      <c r="V478" s="2"/>
      <c r="W478" s="2"/>
      <c r="X478" s="2"/>
      <c r="Y478" s="2"/>
      <c r="Z478" s="2"/>
      <c r="AA478" s="2"/>
    </row>
    <row r="479" spans="1:27" ht="18.600000000000001">
      <c r="A479" s="28"/>
      <c r="B479" s="26"/>
      <c r="C479" s="26"/>
      <c r="D479" s="26"/>
      <c r="E479" s="2"/>
      <c r="F479" s="2"/>
      <c r="G479" s="2"/>
      <c r="H479" s="2"/>
      <c r="I479" s="2"/>
      <c r="J479" s="2"/>
      <c r="K479" s="2"/>
      <c r="L479" s="2"/>
      <c r="M479" s="2"/>
      <c r="N479" s="2"/>
      <c r="O479" s="2"/>
      <c r="P479" s="2"/>
      <c r="Q479" s="2"/>
      <c r="R479" s="2"/>
      <c r="S479" s="2"/>
      <c r="T479" s="2"/>
      <c r="U479" s="2"/>
      <c r="V479" s="2"/>
      <c r="W479" s="2"/>
      <c r="X479" s="2"/>
      <c r="Y479" s="2"/>
      <c r="Z479" s="2"/>
      <c r="AA479" s="2"/>
    </row>
    <row r="480" spans="1:27" ht="18.600000000000001">
      <c r="A480" s="28"/>
      <c r="B480" s="26"/>
      <c r="C480" s="26"/>
      <c r="D480" s="26"/>
      <c r="E480" s="2"/>
      <c r="F480" s="2"/>
      <c r="G480" s="2"/>
      <c r="H480" s="2"/>
      <c r="I480" s="2"/>
      <c r="J480" s="2"/>
      <c r="K480" s="2"/>
      <c r="L480" s="2"/>
      <c r="M480" s="2"/>
      <c r="N480" s="2"/>
      <c r="O480" s="2"/>
      <c r="P480" s="2"/>
      <c r="Q480" s="2"/>
      <c r="R480" s="2"/>
      <c r="S480" s="2"/>
      <c r="T480" s="2"/>
      <c r="U480" s="2"/>
      <c r="V480" s="2"/>
      <c r="W480" s="2"/>
      <c r="X480" s="2"/>
      <c r="Y480" s="2"/>
      <c r="Z480" s="2"/>
      <c r="AA480" s="2"/>
    </row>
    <row r="481" spans="1:27" ht="18.600000000000001">
      <c r="A481" s="28"/>
      <c r="B481" s="26"/>
      <c r="C481" s="26"/>
      <c r="D481" s="26"/>
      <c r="E481" s="2"/>
      <c r="F481" s="2"/>
      <c r="G481" s="2"/>
      <c r="H481" s="2"/>
      <c r="I481" s="2"/>
      <c r="J481" s="2"/>
      <c r="K481" s="2"/>
      <c r="L481" s="2"/>
      <c r="M481" s="2"/>
      <c r="N481" s="2"/>
      <c r="O481" s="2"/>
      <c r="P481" s="2"/>
      <c r="Q481" s="2"/>
      <c r="R481" s="2"/>
      <c r="S481" s="2"/>
      <c r="T481" s="2"/>
      <c r="U481" s="2"/>
      <c r="V481" s="2"/>
      <c r="W481" s="2"/>
      <c r="X481" s="2"/>
      <c r="Y481" s="2"/>
      <c r="Z481" s="2"/>
      <c r="AA481" s="2"/>
    </row>
    <row r="482" spans="1:27" ht="18.600000000000001">
      <c r="A482" s="28"/>
      <c r="B482" s="26"/>
      <c r="C482" s="26"/>
      <c r="D482" s="26"/>
      <c r="E482" s="2"/>
      <c r="F482" s="2"/>
      <c r="G482" s="2"/>
      <c r="H482" s="2"/>
      <c r="I482" s="2"/>
      <c r="J482" s="2"/>
      <c r="K482" s="2"/>
      <c r="L482" s="2"/>
      <c r="M482" s="2"/>
      <c r="N482" s="2"/>
      <c r="O482" s="2"/>
      <c r="P482" s="2"/>
      <c r="Q482" s="2"/>
      <c r="R482" s="2"/>
      <c r="S482" s="2"/>
      <c r="T482" s="2"/>
      <c r="U482" s="2"/>
      <c r="V482" s="2"/>
      <c r="W482" s="2"/>
      <c r="X482" s="2"/>
      <c r="Y482" s="2"/>
      <c r="Z482" s="2"/>
      <c r="AA482" s="2"/>
    </row>
    <row r="483" spans="1:27" ht="18.600000000000001">
      <c r="A483" s="28"/>
      <c r="B483" s="26"/>
      <c r="C483" s="26"/>
      <c r="D483" s="26"/>
      <c r="E483" s="2"/>
      <c r="F483" s="2"/>
      <c r="G483" s="2"/>
      <c r="H483" s="2"/>
      <c r="I483" s="2"/>
      <c r="J483" s="2"/>
      <c r="K483" s="2"/>
      <c r="L483" s="2"/>
      <c r="M483" s="2"/>
      <c r="N483" s="2"/>
      <c r="O483" s="2"/>
      <c r="P483" s="2"/>
      <c r="Q483" s="2"/>
      <c r="R483" s="2"/>
      <c r="S483" s="2"/>
      <c r="T483" s="2"/>
      <c r="U483" s="2"/>
      <c r="V483" s="2"/>
      <c r="W483" s="2"/>
      <c r="X483" s="2"/>
      <c r="Y483" s="2"/>
      <c r="Z483" s="2"/>
      <c r="AA483" s="2"/>
    </row>
    <row r="484" spans="1:27" ht="18.600000000000001">
      <c r="A484" s="28"/>
      <c r="B484" s="26"/>
      <c r="C484" s="26"/>
      <c r="D484" s="26"/>
      <c r="E484" s="2"/>
      <c r="F484" s="2"/>
      <c r="G484" s="2"/>
      <c r="H484" s="2"/>
      <c r="I484" s="2"/>
      <c r="J484" s="2"/>
      <c r="K484" s="2"/>
      <c r="L484" s="2"/>
      <c r="M484" s="2"/>
      <c r="N484" s="2"/>
      <c r="O484" s="2"/>
      <c r="P484" s="2"/>
      <c r="Q484" s="2"/>
      <c r="R484" s="2"/>
      <c r="S484" s="2"/>
      <c r="T484" s="2"/>
      <c r="U484" s="2"/>
      <c r="V484" s="2"/>
      <c r="W484" s="2"/>
      <c r="X484" s="2"/>
      <c r="Y484" s="2"/>
      <c r="Z484" s="2"/>
      <c r="AA484" s="2"/>
    </row>
    <row r="485" spans="1:27" ht="18.600000000000001">
      <c r="A485" s="28"/>
      <c r="B485" s="26"/>
      <c r="C485" s="26"/>
      <c r="D485" s="26"/>
      <c r="E485" s="2"/>
      <c r="F485" s="2"/>
      <c r="G485" s="2"/>
      <c r="H485" s="2"/>
      <c r="I485" s="2"/>
      <c r="J485" s="2"/>
      <c r="K485" s="2"/>
      <c r="L485" s="2"/>
      <c r="M485" s="2"/>
      <c r="N485" s="2"/>
      <c r="O485" s="2"/>
      <c r="P485" s="2"/>
      <c r="Q485" s="2"/>
      <c r="R485" s="2"/>
      <c r="S485" s="2"/>
      <c r="T485" s="2"/>
      <c r="U485" s="2"/>
      <c r="V485" s="2"/>
      <c r="W485" s="2"/>
      <c r="X485" s="2"/>
      <c r="Y485" s="2"/>
      <c r="Z485" s="2"/>
      <c r="AA485" s="2"/>
    </row>
    <row r="486" spans="1:27" ht="18.600000000000001">
      <c r="A486" s="28"/>
      <c r="B486" s="26"/>
      <c r="C486" s="26"/>
      <c r="D486" s="26"/>
      <c r="E486" s="2"/>
      <c r="F486" s="2"/>
      <c r="G486" s="2"/>
      <c r="H486" s="2"/>
      <c r="I486" s="2"/>
      <c r="J486" s="2"/>
      <c r="K486" s="2"/>
      <c r="L486" s="2"/>
      <c r="M486" s="2"/>
      <c r="N486" s="2"/>
      <c r="O486" s="2"/>
      <c r="P486" s="2"/>
      <c r="Q486" s="2"/>
      <c r="R486" s="2"/>
      <c r="S486" s="2"/>
      <c r="T486" s="2"/>
      <c r="U486" s="2"/>
      <c r="V486" s="2"/>
      <c r="W486" s="2"/>
      <c r="X486" s="2"/>
      <c r="Y486" s="2"/>
      <c r="Z486" s="2"/>
      <c r="AA486" s="2"/>
    </row>
    <row r="487" spans="1:27" ht="18.600000000000001">
      <c r="A487" s="28"/>
      <c r="B487" s="26"/>
      <c r="C487" s="26"/>
      <c r="D487" s="26"/>
      <c r="E487" s="2"/>
      <c r="F487" s="2"/>
      <c r="G487" s="2"/>
      <c r="H487" s="2"/>
      <c r="I487" s="2"/>
      <c r="J487" s="2"/>
      <c r="K487" s="2"/>
      <c r="L487" s="2"/>
      <c r="M487" s="2"/>
      <c r="N487" s="2"/>
      <c r="O487" s="2"/>
      <c r="P487" s="2"/>
      <c r="Q487" s="2"/>
      <c r="R487" s="2"/>
      <c r="S487" s="2"/>
      <c r="T487" s="2"/>
      <c r="U487" s="2"/>
      <c r="V487" s="2"/>
      <c r="W487" s="2"/>
      <c r="X487" s="2"/>
      <c r="Y487" s="2"/>
      <c r="Z487" s="2"/>
      <c r="AA487" s="2"/>
    </row>
    <row r="488" spans="1:27" ht="18.600000000000001">
      <c r="A488" s="28"/>
      <c r="B488" s="26"/>
      <c r="C488" s="26"/>
      <c r="D488" s="26"/>
      <c r="E488" s="2"/>
      <c r="F488" s="2"/>
      <c r="G488" s="2"/>
      <c r="H488" s="2"/>
      <c r="I488" s="2"/>
      <c r="J488" s="2"/>
      <c r="K488" s="2"/>
      <c r="L488" s="2"/>
      <c r="M488" s="2"/>
      <c r="N488" s="2"/>
      <c r="O488" s="2"/>
      <c r="P488" s="2"/>
      <c r="Q488" s="2"/>
      <c r="R488" s="2"/>
      <c r="S488" s="2"/>
      <c r="T488" s="2"/>
      <c r="U488" s="2"/>
      <c r="V488" s="2"/>
      <c r="W488" s="2"/>
      <c r="X488" s="2"/>
      <c r="Y488" s="2"/>
      <c r="Z488" s="2"/>
      <c r="AA488" s="2"/>
    </row>
    <row r="489" spans="1:27" ht="18.600000000000001">
      <c r="A489" s="28"/>
      <c r="B489" s="26"/>
      <c r="C489" s="26"/>
      <c r="D489" s="26"/>
      <c r="E489" s="2"/>
      <c r="F489" s="2"/>
      <c r="G489" s="2"/>
      <c r="H489" s="2"/>
      <c r="I489" s="2"/>
      <c r="J489" s="2"/>
      <c r="K489" s="2"/>
      <c r="L489" s="2"/>
      <c r="M489" s="2"/>
      <c r="N489" s="2"/>
      <c r="O489" s="2"/>
      <c r="P489" s="2"/>
      <c r="Q489" s="2"/>
      <c r="R489" s="2"/>
      <c r="S489" s="2"/>
      <c r="T489" s="2"/>
      <c r="U489" s="2"/>
      <c r="V489" s="2"/>
      <c r="W489" s="2"/>
      <c r="X489" s="2"/>
      <c r="Y489" s="2"/>
      <c r="Z489" s="2"/>
      <c r="AA489" s="2"/>
    </row>
    <row r="490" spans="1:27" ht="18.600000000000001">
      <c r="A490" s="28"/>
      <c r="B490" s="26"/>
      <c r="C490" s="26"/>
      <c r="D490" s="26"/>
      <c r="E490" s="2"/>
      <c r="F490" s="2"/>
      <c r="G490" s="2"/>
      <c r="H490" s="2"/>
      <c r="I490" s="2"/>
      <c r="J490" s="2"/>
      <c r="K490" s="2"/>
      <c r="L490" s="2"/>
      <c r="M490" s="2"/>
      <c r="N490" s="2"/>
      <c r="O490" s="2"/>
      <c r="P490" s="2"/>
      <c r="Q490" s="2"/>
      <c r="R490" s="2"/>
      <c r="S490" s="2"/>
      <c r="T490" s="2"/>
      <c r="U490" s="2"/>
      <c r="V490" s="2"/>
      <c r="W490" s="2"/>
      <c r="X490" s="2"/>
      <c r="Y490" s="2"/>
      <c r="Z490" s="2"/>
      <c r="AA490" s="2"/>
    </row>
    <row r="491" spans="1:27" ht="18.600000000000001">
      <c r="A491" s="28"/>
      <c r="B491" s="26"/>
      <c r="C491" s="26"/>
      <c r="D491" s="26"/>
      <c r="E491" s="2"/>
      <c r="F491" s="2"/>
      <c r="G491" s="2"/>
      <c r="H491" s="2"/>
      <c r="I491" s="2"/>
      <c r="J491" s="2"/>
      <c r="K491" s="2"/>
      <c r="L491" s="2"/>
      <c r="M491" s="2"/>
      <c r="N491" s="2"/>
      <c r="O491" s="2"/>
      <c r="P491" s="2"/>
      <c r="Q491" s="2"/>
      <c r="R491" s="2"/>
      <c r="S491" s="2"/>
      <c r="T491" s="2"/>
      <c r="U491" s="2"/>
      <c r="V491" s="2"/>
      <c r="W491" s="2"/>
      <c r="X491" s="2"/>
      <c r="Y491" s="2"/>
      <c r="Z491" s="2"/>
      <c r="AA491" s="2"/>
    </row>
    <row r="492" spans="1:27" ht="18.600000000000001">
      <c r="A492" s="28"/>
      <c r="B492" s="26"/>
      <c r="C492" s="26"/>
      <c r="D492" s="26"/>
      <c r="E492" s="2"/>
      <c r="F492" s="2"/>
      <c r="G492" s="2"/>
      <c r="H492" s="2"/>
      <c r="I492" s="2"/>
      <c r="J492" s="2"/>
      <c r="K492" s="2"/>
      <c r="L492" s="2"/>
      <c r="M492" s="2"/>
      <c r="N492" s="2"/>
      <c r="O492" s="2"/>
      <c r="P492" s="2"/>
      <c r="Q492" s="2"/>
      <c r="R492" s="2"/>
      <c r="S492" s="2"/>
      <c r="T492" s="2"/>
      <c r="U492" s="2"/>
      <c r="V492" s="2"/>
      <c r="W492" s="2"/>
      <c r="X492" s="2"/>
      <c r="Y492" s="2"/>
      <c r="Z492" s="2"/>
      <c r="AA492" s="2"/>
    </row>
    <row r="493" spans="1:27" ht="18.600000000000001">
      <c r="A493" s="28"/>
      <c r="B493" s="26"/>
      <c r="C493" s="26"/>
      <c r="D493" s="26"/>
      <c r="E493" s="2"/>
      <c r="F493" s="2"/>
      <c r="G493" s="2"/>
      <c r="H493" s="2"/>
      <c r="I493" s="2"/>
      <c r="J493" s="2"/>
      <c r="K493" s="2"/>
      <c r="L493" s="2"/>
      <c r="M493" s="2"/>
      <c r="N493" s="2"/>
      <c r="O493" s="2"/>
      <c r="P493" s="2"/>
      <c r="Q493" s="2"/>
      <c r="R493" s="2"/>
      <c r="S493" s="2"/>
      <c r="T493" s="2"/>
      <c r="U493" s="2"/>
      <c r="V493" s="2"/>
      <c r="W493" s="2"/>
      <c r="X493" s="2"/>
      <c r="Y493" s="2"/>
      <c r="Z493" s="2"/>
      <c r="AA493" s="2"/>
    </row>
    <row r="494" spans="1:27" ht="18.600000000000001">
      <c r="A494" s="28"/>
      <c r="B494" s="26"/>
      <c r="C494" s="26"/>
      <c r="D494" s="26"/>
      <c r="E494" s="2"/>
      <c r="F494" s="2"/>
      <c r="G494" s="2"/>
      <c r="H494" s="2"/>
      <c r="I494" s="2"/>
      <c r="J494" s="2"/>
      <c r="K494" s="2"/>
      <c r="L494" s="2"/>
      <c r="M494" s="2"/>
      <c r="N494" s="2"/>
      <c r="O494" s="2"/>
      <c r="P494" s="2"/>
      <c r="Q494" s="2"/>
      <c r="R494" s="2"/>
      <c r="S494" s="2"/>
      <c r="T494" s="2"/>
      <c r="U494" s="2"/>
      <c r="V494" s="2"/>
      <c r="W494" s="2"/>
      <c r="X494" s="2"/>
      <c r="Y494" s="2"/>
      <c r="Z494" s="2"/>
      <c r="AA494" s="2"/>
    </row>
    <row r="495" spans="1:27" ht="18.600000000000001">
      <c r="A495" s="28"/>
      <c r="B495" s="26"/>
      <c r="C495" s="26"/>
      <c r="D495" s="26"/>
      <c r="E495" s="2"/>
      <c r="F495" s="2"/>
      <c r="G495" s="2"/>
      <c r="H495" s="2"/>
      <c r="I495" s="2"/>
      <c r="J495" s="2"/>
      <c r="K495" s="2"/>
      <c r="L495" s="2"/>
      <c r="M495" s="2"/>
      <c r="N495" s="2"/>
      <c r="O495" s="2"/>
      <c r="P495" s="2"/>
      <c r="Q495" s="2"/>
      <c r="R495" s="2"/>
      <c r="S495" s="2"/>
      <c r="T495" s="2"/>
      <c r="U495" s="2"/>
      <c r="V495" s="2"/>
      <c r="W495" s="2"/>
      <c r="X495" s="2"/>
      <c r="Y495" s="2"/>
      <c r="Z495" s="2"/>
      <c r="AA495" s="2"/>
    </row>
    <row r="496" spans="1:27" ht="18.600000000000001">
      <c r="A496" s="28"/>
      <c r="B496" s="26"/>
      <c r="C496" s="26"/>
      <c r="D496" s="26"/>
      <c r="E496" s="2"/>
      <c r="F496" s="2"/>
      <c r="G496" s="2"/>
      <c r="H496" s="2"/>
      <c r="I496" s="2"/>
      <c r="J496" s="2"/>
      <c r="K496" s="2"/>
      <c r="L496" s="2"/>
      <c r="M496" s="2"/>
      <c r="N496" s="2"/>
      <c r="O496" s="2"/>
      <c r="P496" s="2"/>
      <c r="Q496" s="2"/>
      <c r="R496" s="2"/>
      <c r="S496" s="2"/>
      <c r="T496" s="2"/>
      <c r="U496" s="2"/>
      <c r="V496" s="2"/>
      <c r="W496" s="2"/>
      <c r="X496" s="2"/>
      <c r="Y496" s="2"/>
      <c r="Z496" s="2"/>
      <c r="AA496" s="2"/>
    </row>
    <row r="497" spans="1:27" ht="18.600000000000001">
      <c r="A497" s="28"/>
      <c r="B497" s="26"/>
      <c r="C497" s="26"/>
      <c r="D497" s="26"/>
      <c r="E497" s="2"/>
      <c r="F497" s="2"/>
      <c r="G497" s="2"/>
      <c r="H497" s="2"/>
      <c r="I497" s="2"/>
      <c r="J497" s="2"/>
      <c r="K497" s="2"/>
      <c r="L497" s="2"/>
      <c r="M497" s="2"/>
      <c r="N497" s="2"/>
      <c r="O497" s="2"/>
      <c r="P497" s="2"/>
      <c r="Q497" s="2"/>
      <c r="R497" s="2"/>
      <c r="S497" s="2"/>
      <c r="T497" s="2"/>
      <c r="U497" s="2"/>
      <c r="V497" s="2"/>
      <c r="W497" s="2"/>
      <c r="X497" s="2"/>
      <c r="Y497" s="2"/>
      <c r="Z497" s="2"/>
      <c r="AA497" s="2"/>
    </row>
    <row r="498" spans="1:27" ht="18.600000000000001">
      <c r="A498" s="28"/>
      <c r="B498" s="26"/>
      <c r="C498" s="26"/>
      <c r="D498" s="26"/>
      <c r="E498" s="2"/>
      <c r="F498" s="2"/>
      <c r="G498" s="2"/>
      <c r="H498" s="2"/>
      <c r="I498" s="2"/>
      <c r="J498" s="2"/>
      <c r="K498" s="2"/>
      <c r="L498" s="2"/>
      <c r="M498" s="2"/>
      <c r="N498" s="2"/>
      <c r="O498" s="2"/>
      <c r="P498" s="2"/>
      <c r="Q498" s="2"/>
      <c r="R498" s="2"/>
      <c r="S498" s="2"/>
      <c r="T498" s="2"/>
      <c r="U498" s="2"/>
      <c r="V498" s="2"/>
      <c r="W498" s="2"/>
      <c r="X498" s="2"/>
      <c r="Y498" s="2"/>
      <c r="Z498" s="2"/>
      <c r="AA498" s="2"/>
    </row>
    <row r="499" spans="1:27" ht="18.600000000000001">
      <c r="A499" s="28"/>
      <c r="B499" s="26"/>
      <c r="C499" s="26"/>
      <c r="D499" s="26"/>
      <c r="E499" s="2"/>
      <c r="F499" s="2"/>
      <c r="G499" s="2"/>
      <c r="H499" s="2"/>
      <c r="I499" s="2"/>
      <c r="J499" s="2"/>
      <c r="K499" s="2"/>
      <c r="L499" s="2"/>
      <c r="M499" s="2"/>
      <c r="N499" s="2"/>
      <c r="O499" s="2"/>
      <c r="P499" s="2"/>
      <c r="Q499" s="2"/>
      <c r="R499" s="2"/>
      <c r="S499" s="2"/>
      <c r="T499" s="2"/>
      <c r="U499" s="2"/>
      <c r="V499" s="2"/>
      <c r="W499" s="2"/>
      <c r="X499" s="2"/>
      <c r="Y499" s="2"/>
      <c r="Z499" s="2"/>
      <c r="AA499" s="2"/>
    </row>
    <row r="500" spans="1:27" ht="18.600000000000001">
      <c r="A500" s="28"/>
      <c r="B500" s="26"/>
      <c r="C500" s="26"/>
      <c r="D500" s="26"/>
      <c r="E500" s="2"/>
      <c r="F500" s="2"/>
      <c r="G500" s="2"/>
      <c r="H500" s="2"/>
      <c r="I500" s="2"/>
      <c r="J500" s="2"/>
      <c r="K500" s="2"/>
      <c r="L500" s="2"/>
      <c r="M500" s="2"/>
      <c r="N500" s="2"/>
      <c r="O500" s="2"/>
      <c r="P500" s="2"/>
      <c r="Q500" s="2"/>
      <c r="R500" s="2"/>
      <c r="S500" s="2"/>
      <c r="T500" s="2"/>
      <c r="U500" s="2"/>
      <c r="V500" s="2"/>
      <c r="W500" s="2"/>
      <c r="X500" s="2"/>
      <c r="Y500" s="2"/>
      <c r="Z500" s="2"/>
      <c r="AA500" s="2"/>
    </row>
    <row r="501" spans="1:27" ht="18.600000000000001">
      <c r="A501" s="28"/>
      <c r="B501" s="26"/>
      <c r="C501" s="26"/>
      <c r="D501" s="26"/>
      <c r="E501" s="2"/>
      <c r="F501" s="2"/>
      <c r="G501" s="2"/>
      <c r="H501" s="2"/>
      <c r="I501" s="2"/>
      <c r="J501" s="2"/>
      <c r="K501" s="2"/>
      <c r="L501" s="2"/>
      <c r="M501" s="2"/>
      <c r="N501" s="2"/>
      <c r="O501" s="2"/>
      <c r="P501" s="2"/>
      <c r="Q501" s="2"/>
      <c r="R501" s="2"/>
      <c r="S501" s="2"/>
      <c r="T501" s="2"/>
      <c r="U501" s="2"/>
      <c r="V501" s="2"/>
      <c r="W501" s="2"/>
      <c r="X501" s="2"/>
      <c r="Y501" s="2"/>
      <c r="Z501" s="2"/>
      <c r="AA501" s="2"/>
    </row>
    <row r="502" spans="1:27" ht="18.600000000000001">
      <c r="A502" s="28"/>
      <c r="B502" s="26"/>
      <c r="C502" s="26"/>
      <c r="D502" s="26"/>
      <c r="E502" s="2"/>
      <c r="F502" s="2"/>
      <c r="G502" s="2"/>
      <c r="H502" s="2"/>
      <c r="I502" s="2"/>
      <c r="J502" s="2"/>
      <c r="K502" s="2"/>
      <c r="L502" s="2"/>
      <c r="M502" s="2"/>
      <c r="N502" s="2"/>
      <c r="O502" s="2"/>
      <c r="P502" s="2"/>
      <c r="Q502" s="2"/>
      <c r="R502" s="2"/>
      <c r="S502" s="2"/>
      <c r="T502" s="2"/>
      <c r="U502" s="2"/>
      <c r="V502" s="2"/>
      <c r="W502" s="2"/>
      <c r="X502" s="2"/>
      <c r="Y502" s="2"/>
      <c r="Z502" s="2"/>
      <c r="AA502" s="2"/>
    </row>
    <row r="503" spans="1:27" ht="18.600000000000001">
      <c r="A503" s="28"/>
      <c r="B503" s="26"/>
      <c r="C503" s="26"/>
      <c r="D503" s="26"/>
      <c r="E503" s="2"/>
      <c r="F503" s="2"/>
      <c r="G503" s="2"/>
      <c r="H503" s="2"/>
      <c r="I503" s="2"/>
      <c r="J503" s="2"/>
      <c r="K503" s="2"/>
      <c r="L503" s="2"/>
      <c r="M503" s="2"/>
      <c r="N503" s="2"/>
      <c r="O503" s="2"/>
      <c r="P503" s="2"/>
      <c r="Q503" s="2"/>
      <c r="R503" s="2"/>
      <c r="S503" s="2"/>
      <c r="T503" s="2"/>
      <c r="U503" s="2"/>
      <c r="V503" s="2"/>
      <c r="W503" s="2"/>
      <c r="X503" s="2"/>
      <c r="Y503" s="2"/>
      <c r="Z503" s="2"/>
      <c r="AA503" s="2"/>
    </row>
    <row r="504" spans="1:27" ht="18.600000000000001">
      <c r="A504" s="28"/>
      <c r="B504" s="26"/>
      <c r="C504" s="26"/>
      <c r="D504" s="26"/>
      <c r="E504" s="2"/>
      <c r="F504" s="2"/>
      <c r="G504" s="2"/>
      <c r="H504" s="2"/>
      <c r="I504" s="2"/>
      <c r="J504" s="2"/>
      <c r="K504" s="2"/>
      <c r="L504" s="2"/>
      <c r="M504" s="2"/>
      <c r="N504" s="2"/>
      <c r="O504" s="2"/>
      <c r="P504" s="2"/>
      <c r="Q504" s="2"/>
      <c r="R504" s="2"/>
      <c r="S504" s="2"/>
      <c r="T504" s="2"/>
      <c r="U504" s="2"/>
      <c r="V504" s="2"/>
      <c r="W504" s="2"/>
      <c r="X504" s="2"/>
      <c r="Y504" s="2"/>
      <c r="Z504" s="2"/>
      <c r="AA504" s="2"/>
    </row>
    <row r="505" spans="1:27" ht="18.600000000000001">
      <c r="A505" s="28"/>
      <c r="B505" s="26"/>
      <c r="C505" s="26"/>
      <c r="D505" s="26"/>
      <c r="E505" s="2"/>
      <c r="F505" s="2"/>
      <c r="G505" s="2"/>
      <c r="H505" s="2"/>
      <c r="I505" s="2"/>
      <c r="J505" s="2"/>
      <c r="K505" s="2"/>
      <c r="L505" s="2"/>
      <c r="M505" s="2"/>
      <c r="N505" s="2"/>
      <c r="O505" s="2"/>
      <c r="P505" s="2"/>
      <c r="Q505" s="2"/>
      <c r="R505" s="2"/>
      <c r="S505" s="2"/>
      <c r="T505" s="2"/>
      <c r="U505" s="2"/>
      <c r="V505" s="2"/>
      <c r="W505" s="2"/>
      <c r="X505" s="2"/>
      <c r="Y505" s="2"/>
      <c r="Z505" s="2"/>
      <c r="AA505" s="2"/>
    </row>
    <row r="506" spans="1:27" ht="18.600000000000001">
      <c r="A506" s="28"/>
      <c r="B506" s="26"/>
      <c r="C506" s="26"/>
      <c r="D506" s="26"/>
      <c r="E506" s="2"/>
      <c r="F506" s="2"/>
      <c r="G506" s="2"/>
      <c r="H506" s="2"/>
      <c r="I506" s="2"/>
      <c r="J506" s="2"/>
      <c r="K506" s="2"/>
      <c r="L506" s="2"/>
      <c r="M506" s="2"/>
      <c r="N506" s="2"/>
      <c r="O506" s="2"/>
      <c r="P506" s="2"/>
      <c r="Q506" s="2"/>
      <c r="R506" s="2"/>
      <c r="S506" s="2"/>
      <c r="T506" s="2"/>
      <c r="U506" s="2"/>
      <c r="V506" s="2"/>
      <c r="W506" s="2"/>
      <c r="X506" s="2"/>
      <c r="Y506" s="2"/>
      <c r="Z506" s="2"/>
      <c r="AA506" s="2"/>
    </row>
    <row r="507" spans="1:27" ht="18.600000000000001">
      <c r="A507" s="28"/>
      <c r="B507" s="26"/>
      <c r="C507" s="26"/>
      <c r="D507" s="26"/>
      <c r="E507" s="2"/>
      <c r="F507" s="2"/>
      <c r="G507" s="2"/>
      <c r="H507" s="2"/>
      <c r="I507" s="2"/>
      <c r="J507" s="2"/>
      <c r="K507" s="2"/>
      <c r="L507" s="2"/>
      <c r="M507" s="2"/>
      <c r="N507" s="2"/>
      <c r="O507" s="2"/>
      <c r="P507" s="2"/>
      <c r="Q507" s="2"/>
      <c r="R507" s="2"/>
      <c r="S507" s="2"/>
      <c r="T507" s="2"/>
      <c r="U507" s="2"/>
      <c r="V507" s="2"/>
      <c r="W507" s="2"/>
      <c r="X507" s="2"/>
      <c r="Y507" s="2"/>
      <c r="Z507" s="2"/>
      <c r="AA507" s="2"/>
    </row>
    <row r="508" spans="1:27" ht="18.600000000000001">
      <c r="A508" s="28"/>
      <c r="B508" s="26"/>
      <c r="C508" s="26"/>
      <c r="D508" s="26"/>
      <c r="E508" s="2"/>
      <c r="F508" s="2"/>
      <c r="G508" s="2"/>
      <c r="H508" s="2"/>
      <c r="I508" s="2"/>
      <c r="J508" s="2"/>
      <c r="K508" s="2"/>
      <c r="L508" s="2"/>
      <c r="M508" s="2"/>
      <c r="N508" s="2"/>
      <c r="O508" s="2"/>
      <c r="P508" s="2"/>
      <c r="Q508" s="2"/>
      <c r="R508" s="2"/>
      <c r="S508" s="2"/>
      <c r="T508" s="2"/>
      <c r="U508" s="2"/>
      <c r="V508" s="2"/>
      <c r="W508" s="2"/>
      <c r="X508" s="2"/>
      <c r="Y508" s="2"/>
      <c r="Z508" s="2"/>
      <c r="AA508" s="2"/>
    </row>
    <row r="509" spans="1:27" ht="18.600000000000001">
      <c r="A509" s="28"/>
      <c r="B509" s="26"/>
      <c r="C509" s="26"/>
      <c r="D509" s="26"/>
      <c r="E509" s="2"/>
      <c r="F509" s="2"/>
      <c r="G509" s="2"/>
      <c r="H509" s="2"/>
      <c r="I509" s="2"/>
      <c r="J509" s="2"/>
      <c r="K509" s="2"/>
      <c r="L509" s="2"/>
      <c r="M509" s="2"/>
      <c r="N509" s="2"/>
      <c r="O509" s="2"/>
      <c r="P509" s="2"/>
      <c r="Q509" s="2"/>
      <c r="R509" s="2"/>
      <c r="S509" s="2"/>
      <c r="T509" s="2"/>
      <c r="U509" s="2"/>
      <c r="V509" s="2"/>
      <c r="W509" s="2"/>
      <c r="X509" s="2"/>
      <c r="Y509" s="2"/>
      <c r="Z509" s="2"/>
      <c r="AA509" s="2"/>
    </row>
    <row r="510" spans="1:27" ht="18.600000000000001">
      <c r="A510" s="28"/>
      <c r="B510" s="26"/>
      <c r="C510" s="26"/>
      <c r="D510" s="26"/>
      <c r="E510" s="2"/>
      <c r="F510" s="2"/>
      <c r="G510" s="2"/>
      <c r="H510" s="2"/>
      <c r="I510" s="2"/>
      <c r="J510" s="2"/>
      <c r="K510" s="2"/>
      <c r="L510" s="2"/>
      <c r="M510" s="2"/>
      <c r="N510" s="2"/>
      <c r="O510" s="2"/>
      <c r="P510" s="2"/>
      <c r="Q510" s="2"/>
      <c r="R510" s="2"/>
      <c r="S510" s="2"/>
      <c r="T510" s="2"/>
      <c r="U510" s="2"/>
      <c r="V510" s="2"/>
      <c r="W510" s="2"/>
      <c r="X510" s="2"/>
      <c r="Y510" s="2"/>
      <c r="Z510" s="2"/>
      <c r="AA510" s="2"/>
    </row>
    <row r="511" spans="1:27" ht="18.600000000000001">
      <c r="A511" s="28"/>
      <c r="B511" s="26"/>
      <c r="C511" s="26"/>
      <c r="D511" s="26"/>
      <c r="E511" s="2"/>
      <c r="F511" s="2"/>
      <c r="G511" s="2"/>
      <c r="H511" s="2"/>
      <c r="I511" s="2"/>
      <c r="J511" s="2"/>
      <c r="K511" s="2"/>
      <c r="L511" s="2"/>
      <c r="M511" s="2"/>
      <c r="N511" s="2"/>
      <c r="O511" s="2"/>
      <c r="P511" s="2"/>
      <c r="Q511" s="2"/>
      <c r="R511" s="2"/>
      <c r="S511" s="2"/>
      <c r="T511" s="2"/>
      <c r="U511" s="2"/>
      <c r="V511" s="2"/>
      <c r="W511" s="2"/>
      <c r="X511" s="2"/>
      <c r="Y511" s="2"/>
      <c r="Z511" s="2"/>
      <c r="AA511" s="2"/>
    </row>
    <row r="512" spans="1:27" ht="18.600000000000001">
      <c r="A512" s="28"/>
      <c r="B512" s="26"/>
      <c r="C512" s="26"/>
      <c r="D512" s="26"/>
      <c r="E512" s="2"/>
      <c r="F512" s="2"/>
      <c r="G512" s="2"/>
      <c r="H512" s="2"/>
      <c r="I512" s="2"/>
      <c r="J512" s="2"/>
      <c r="K512" s="2"/>
      <c r="L512" s="2"/>
      <c r="M512" s="2"/>
      <c r="N512" s="2"/>
      <c r="O512" s="2"/>
      <c r="P512" s="2"/>
      <c r="Q512" s="2"/>
      <c r="R512" s="2"/>
      <c r="S512" s="2"/>
      <c r="T512" s="2"/>
      <c r="U512" s="2"/>
      <c r="V512" s="2"/>
      <c r="W512" s="2"/>
      <c r="X512" s="2"/>
      <c r="Y512" s="2"/>
      <c r="Z512" s="2"/>
      <c r="AA512" s="2"/>
    </row>
    <row r="513" spans="1:27" ht="18.600000000000001">
      <c r="A513" s="28"/>
      <c r="B513" s="26"/>
      <c r="C513" s="26"/>
      <c r="D513" s="26"/>
      <c r="E513" s="2"/>
      <c r="F513" s="2"/>
      <c r="G513" s="2"/>
      <c r="H513" s="2"/>
      <c r="I513" s="2"/>
      <c r="J513" s="2"/>
      <c r="K513" s="2"/>
      <c r="L513" s="2"/>
      <c r="M513" s="2"/>
      <c r="N513" s="2"/>
      <c r="O513" s="2"/>
      <c r="P513" s="2"/>
      <c r="Q513" s="2"/>
      <c r="R513" s="2"/>
      <c r="S513" s="2"/>
      <c r="T513" s="2"/>
      <c r="U513" s="2"/>
      <c r="V513" s="2"/>
      <c r="W513" s="2"/>
      <c r="X513" s="2"/>
      <c r="Y513" s="2"/>
      <c r="Z513" s="2"/>
      <c r="AA513" s="2"/>
    </row>
    <row r="514" spans="1:27" ht="18.600000000000001">
      <c r="A514" s="28"/>
      <c r="B514" s="26"/>
      <c r="C514" s="26"/>
      <c r="D514" s="26"/>
      <c r="E514" s="2"/>
      <c r="F514" s="2"/>
      <c r="G514" s="2"/>
      <c r="H514" s="2"/>
      <c r="I514" s="2"/>
      <c r="J514" s="2"/>
      <c r="K514" s="2"/>
      <c r="L514" s="2"/>
      <c r="M514" s="2"/>
      <c r="N514" s="2"/>
      <c r="O514" s="2"/>
      <c r="P514" s="2"/>
      <c r="Q514" s="2"/>
      <c r="R514" s="2"/>
      <c r="S514" s="2"/>
      <c r="T514" s="2"/>
      <c r="U514" s="2"/>
      <c r="V514" s="2"/>
      <c r="W514" s="2"/>
      <c r="X514" s="2"/>
      <c r="Y514" s="2"/>
      <c r="Z514" s="2"/>
      <c r="AA514" s="2"/>
    </row>
    <row r="515" spans="1:27" ht="18.600000000000001">
      <c r="A515" s="28"/>
      <c r="B515" s="26"/>
      <c r="C515" s="26"/>
      <c r="D515" s="26"/>
      <c r="E515" s="2"/>
      <c r="F515" s="2"/>
      <c r="G515" s="2"/>
      <c r="H515" s="2"/>
      <c r="I515" s="2"/>
      <c r="J515" s="2"/>
      <c r="K515" s="2"/>
      <c r="L515" s="2"/>
      <c r="M515" s="2"/>
      <c r="N515" s="2"/>
      <c r="O515" s="2"/>
      <c r="P515" s="2"/>
      <c r="Q515" s="2"/>
      <c r="R515" s="2"/>
      <c r="S515" s="2"/>
      <c r="T515" s="2"/>
      <c r="U515" s="2"/>
      <c r="V515" s="2"/>
      <c r="W515" s="2"/>
      <c r="X515" s="2"/>
      <c r="Y515" s="2"/>
      <c r="Z515" s="2"/>
      <c r="AA515" s="2"/>
    </row>
    <row r="516" spans="1:27" ht="18.600000000000001">
      <c r="A516" s="28"/>
      <c r="B516" s="26"/>
      <c r="C516" s="26"/>
      <c r="D516" s="26"/>
      <c r="E516" s="2"/>
      <c r="F516" s="2"/>
      <c r="G516" s="2"/>
      <c r="H516" s="2"/>
      <c r="I516" s="2"/>
      <c r="J516" s="2"/>
      <c r="K516" s="2"/>
      <c r="L516" s="2"/>
      <c r="M516" s="2"/>
      <c r="N516" s="2"/>
      <c r="O516" s="2"/>
      <c r="P516" s="2"/>
      <c r="Q516" s="2"/>
      <c r="R516" s="2"/>
      <c r="S516" s="2"/>
      <c r="T516" s="2"/>
      <c r="U516" s="2"/>
      <c r="V516" s="2"/>
      <c r="W516" s="2"/>
      <c r="X516" s="2"/>
      <c r="Y516" s="2"/>
      <c r="Z516" s="2"/>
      <c r="AA516" s="2"/>
    </row>
    <row r="517" spans="1:27" ht="18.600000000000001">
      <c r="A517" s="28"/>
      <c r="B517" s="26"/>
      <c r="C517" s="26"/>
      <c r="D517" s="26"/>
      <c r="E517" s="2"/>
      <c r="F517" s="2"/>
      <c r="G517" s="2"/>
      <c r="H517" s="2"/>
      <c r="I517" s="2"/>
      <c r="J517" s="2"/>
      <c r="K517" s="2"/>
      <c r="L517" s="2"/>
      <c r="M517" s="2"/>
      <c r="N517" s="2"/>
      <c r="O517" s="2"/>
      <c r="P517" s="2"/>
      <c r="Q517" s="2"/>
      <c r="R517" s="2"/>
      <c r="S517" s="2"/>
      <c r="T517" s="2"/>
      <c r="U517" s="2"/>
      <c r="V517" s="2"/>
      <c r="W517" s="2"/>
      <c r="X517" s="2"/>
      <c r="Y517" s="2"/>
      <c r="Z517" s="2"/>
      <c r="AA517" s="2"/>
    </row>
    <row r="518" spans="1:27" ht="18.600000000000001">
      <c r="A518" s="28"/>
      <c r="B518" s="26"/>
      <c r="C518" s="26"/>
      <c r="D518" s="26"/>
      <c r="E518" s="2"/>
      <c r="F518" s="2"/>
      <c r="G518" s="2"/>
      <c r="H518" s="2"/>
      <c r="I518" s="2"/>
      <c r="J518" s="2"/>
      <c r="K518" s="2"/>
      <c r="L518" s="2"/>
      <c r="M518" s="2"/>
      <c r="N518" s="2"/>
      <c r="O518" s="2"/>
      <c r="P518" s="2"/>
      <c r="Q518" s="2"/>
      <c r="R518" s="2"/>
      <c r="S518" s="2"/>
      <c r="T518" s="2"/>
      <c r="U518" s="2"/>
      <c r="V518" s="2"/>
      <c r="W518" s="2"/>
      <c r="X518" s="2"/>
      <c r="Y518" s="2"/>
      <c r="Z518" s="2"/>
      <c r="AA518" s="2"/>
    </row>
    <row r="519" spans="1:27" ht="18.600000000000001">
      <c r="A519" s="28"/>
      <c r="B519" s="26"/>
      <c r="C519" s="26"/>
      <c r="D519" s="26"/>
      <c r="E519" s="2"/>
      <c r="F519" s="2"/>
      <c r="G519" s="2"/>
      <c r="H519" s="2"/>
      <c r="I519" s="2"/>
      <c r="J519" s="2"/>
      <c r="K519" s="2"/>
      <c r="L519" s="2"/>
      <c r="M519" s="2"/>
      <c r="N519" s="2"/>
      <c r="O519" s="2"/>
      <c r="P519" s="2"/>
      <c r="Q519" s="2"/>
      <c r="R519" s="2"/>
      <c r="S519" s="2"/>
      <c r="T519" s="2"/>
      <c r="U519" s="2"/>
      <c r="V519" s="2"/>
      <c r="W519" s="2"/>
      <c r="X519" s="2"/>
      <c r="Y519" s="2"/>
      <c r="Z519" s="2"/>
      <c r="AA519" s="2"/>
    </row>
    <row r="520" spans="1:27" ht="18.600000000000001">
      <c r="A520" s="28"/>
      <c r="B520" s="26"/>
      <c r="C520" s="26"/>
      <c r="D520" s="26"/>
      <c r="E520" s="2"/>
      <c r="F520" s="2"/>
      <c r="G520" s="2"/>
      <c r="H520" s="2"/>
      <c r="I520" s="2"/>
      <c r="J520" s="2"/>
      <c r="K520" s="2"/>
      <c r="L520" s="2"/>
      <c r="M520" s="2"/>
      <c r="N520" s="2"/>
      <c r="O520" s="2"/>
      <c r="P520" s="2"/>
      <c r="Q520" s="2"/>
      <c r="R520" s="2"/>
      <c r="S520" s="2"/>
      <c r="T520" s="2"/>
      <c r="U520" s="2"/>
      <c r="V520" s="2"/>
      <c r="W520" s="2"/>
      <c r="X520" s="2"/>
      <c r="Y520" s="2"/>
      <c r="Z520" s="2"/>
      <c r="AA520" s="2"/>
    </row>
    <row r="521" spans="1:27" ht="18.600000000000001">
      <c r="A521" s="28"/>
      <c r="B521" s="26"/>
      <c r="C521" s="26"/>
      <c r="D521" s="26"/>
      <c r="E521" s="2"/>
      <c r="F521" s="2"/>
      <c r="G521" s="2"/>
      <c r="H521" s="2"/>
      <c r="I521" s="2"/>
      <c r="J521" s="2"/>
      <c r="K521" s="2"/>
      <c r="L521" s="2"/>
      <c r="M521" s="2"/>
      <c r="N521" s="2"/>
      <c r="O521" s="2"/>
      <c r="P521" s="2"/>
      <c r="Q521" s="2"/>
      <c r="R521" s="2"/>
      <c r="S521" s="2"/>
      <c r="T521" s="2"/>
      <c r="U521" s="2"/>
      <c r="V521" s="2"/>
      <c r="W521" s="2"/>
      <c r="X521" s="2"/>
      <c r="Y521" s="2"/>
      <c r="Z521" s="2"/>
      <c r="AA521" s="2"/>
    </row>
    <row r="522" spans="1:27" ht="18.600000000000001">
      <c r="A522" s="28"/>
      <c r="B522" s="26"/>
      <c r="C522" s="26"/>
      <c r="D522" s="26"/>
      <c r="E522" s="2"/>
      <c r="F522" s="2"/>
      <c r="G522" s="2"/>
      <c r="H522" s="2"/>
      <c r="I522" s="2"/>
      <c r="J522" s="2"/>
      <c r="K522" s="2"/>
      <c r="L522" s="2"/>
      <c r="M522" s="2"/>
      <c r="N522" s="2"/>
      <c r="O522" s="2"/>
      <c r="P522" s="2"/>
      <c r="Q522" s="2"/>
      <c r="R522" s="2"/>
      <c r="S522" s="2"/>
      <c r="T522" s="2"/>
      <c r="U522" s="2"/>
      <c r="V522" s="2"/>
      <c r="W522" s="2"/>
      <c r="X522" s="2"/>
      <c r="Y522" s="2"/>
      <c r="Z522" s="2"/>
      <c r="AA522" s="2"/>
    </row>
    <row r="523" spans="1:27" ht="18.600000000000001">
      <c r="A523" s="28"/>
      <c r="B523" s="26"/>
      <c r="C523" s="26"/>
      <c r="D523" s="26"/>
      <c r="E523" s="2"/>
      <c r="F523" s="2"/>
      <c r="G523" s="2"/>
      <c r="H523" s="2"/>
      <c r="I523" s="2"/>
      <c r="J523" s="2"/>
      <c r="K523" s="2"/>
      <c r="L523" s="2"/>
      <c r="M523" s="2"/>
      <c r="N523" s="2"/>
      <c r="O523" s="2"/>
      <c r="P523" s="2"/>
      <c r="Q523" s="2"/>
      <c r="R523" s="2"/>
      <c r="S523" s="2"/>
      <c r="T523" s="2"/>
      <c r="U523" s="2"/>
      <c r="V523" s="2"/>
      <c r="W523" s="2"/>
      <c r="X523" s="2"/>
      <c r="Y523" s="2"/>
      <c r="Z523" s="2"/>
      <c r="AA523" s="2"/>
    </row>
    <row r="524" spans="1:27" ht="18.600000000000001">
      <c r="A524" s="28"/>
      <c r="B524" s="26"/>
      <c r="C524" s="26"/>
      <c r="D524" s="26"/>
      <c r="E524" s="2"/>
      <c r="F524" s="2"/>
      <c r="G524" s="2"/>
      <c r="H524" s="2"/>
      <c r="I524" s="2"/>
      <c r="J524" s="2"/>
      <c r="K524" s="2"/>
      <c r="L524" s="2"/>
      <c r="M524" s="2"/>
      <c r="N524" s="2"/>
      <c r="O524" s="2"/>
      <c r="P524" s="2"/>
      <c r="Q524" s="2"/>
      <c r="R524" s="2"/>
      <c r="S524" s="2"/>
      <c r="T524" s="2"/>
      <c r="U524" s="2"/>
      <c r="V524" s="2"/>
      <c r="W524" s="2"/>
      <c r="X524" s="2"/>
      <c r="Y524" s="2"/>
      <c r="Z524" s="2"/>
      <c r="AA524" s="2"/>
    </row>
    <row r="525" spans="1:27" ht="18.600000000000001">
      <c r="A525" s="28"/>
      <c r="B525" s="26"/>
      <c r="C525" s="26"/>
      <c r="D525" s="26"/>
      <c r="E525" s="2"/>
      <c r="F525" s="2"/>
      <c r="G525" s="2"/>
      <c r="H525" s="2"/>
      <c r="I525" s="2"/>
      <c r="J525" s="2"/>
      <c r="K525" s="2"/>
      <c r="L525" s="2"/>
      <c r="M525" s="2"/>
      <c r="N525" s="2"/>
      <c r="O525" s="2"/>
      <c r="P525" s="2"/>
      <c r="Q525" s="2"/>
      <c r="R525" s="2"/>
      <c r="S525" s="2"/>
      <c r="T525" s="2"/>
      <c r="U525" s="2"/>
      <c r="V525" s="2"/>
      <c r="W525" s="2"/>
      <c r="X525" s="2"/>
      <c r="Y525" s="2"/>
      <c r="Z525" s="2"/>
      <c r="AA525" s="2"/>
    </row>
    <row r="526" spans="1:27" ht="18.600000000000001">
      <c r="A526" s="28"/>
      <c r="B526" s="26"/>
      <c r="C526" s="26"/>
      <c r="D526" s="26"/>
      <c r="E526" s="2"/>
      <c r="F526" s="2"/>
      <c r="G526" s="2"/>
      <c r="H526" s="2"/>
      <c r="I526" s="2"/>
      <c r="J526" s="2"/>
      <c r="K526" s="2"/>
      <c r="L526" s="2"/>
      <c r="M526" s="2"/>
      <c r="N526" s="2"/>
      <c r="O526" s="2"/>
      <c r="P526" s="2"/>
      <c r="Q526" s="2"/>
      <c r="R526" s="2"/>
      <c r="S526" s="2"/>
      <c r="T526" s="2"/>
      <c r="U526" s="2"/>
      <c r="V526" s="2"/>
      <c r="W526" s="2"/>
      <c r="X526" s="2"/>
      <c r="Y526" s="2"/>
      <c r="Z526" s="2"/>
      <c r="AA526" s="2"/>
    </row>
    <row r="527" spans="1:27" ht="18.600000000000001">
      <c r="A527" s="28"/>
      <c r="B527" s="26"/>
      <c r="C527" s="26"/>
      <c r="D527" s="26"/>
      <c r="E527" s="2"/>
      <c r="F527" s="2"/>
      <c r="G527" s="2"/>
      <c r="H527" s="2"/>
      <c r="I527" s="2"/>
      <c r="J527" s="2"/>
      <c r="K527" s="2"/>
      <c r="L527" s="2"/>
      <c r="M527" s="2"/>
      <c r="N527" s="2"/>
      <c r="O527" s="2"/>
      <c r="P527" s="2"/>
      <c r="Q527" s="2"/>
      <c r="R527" s="2"/>
      <c r="S527" s="2"/>
      <c r="T527" s="2"/>
      <c r="U527" s="2"/>
      <c r="V527" s="2"/>
      <c r="W527" s="2"/>
      <c r="X527" s="2"/>
      <c r="Y527" s="2"/>
      <c r="Z527" s="2"/>
      <c r="AA527" s="2"/>
    </row>
    <row r="528" spans="1:27" ht="18.600000000000001">
      <c r="A528" s="28"/>
      <c r="B528" s="26"/>
      <c r="C528" s="26"/>
      <c r="D528" s="26"/>
      <c r="E528" s="2"/>
      <c r="F528" s="2"/>
      <c r="G528" s="2"/>
      <c r="H528" s="2"/>
      <c r="I528" s="2"/>
      <c r="J528" s="2"/>
      <c r="K528" s="2"/>
      <c r="L528" s="2"/>
      <c r="M528" s="2"/>
      <c r="N528" s="2"/>
      <c r="O528" s="2"/>
      <c r="P528" s="2"/>
      <c r="Q528" s="2"/>
      <c r="R528" s="2"/>
      <c r="S528" s="2"/>
      <c r="T528" s="2"/>
      <c r="U528" s="2"/>
      <c r="V528" s="2"/>
      <c r="W528" s="2"/>
      <c r="X528" s="2"/>
      <c r="Y528" s="2"/>
      <c r="Z528" s="2"/>
      <c r="AA528" s="2"/>
    </row>
    <row r="529" spans="1:27" ht="18.600000000000001">
      <c r="A529" s="28"/>
      <c r="B529" s="26"/>
      <c r="C529" s="26"/>
      <c r="D529" s="26"/>
      <c r="E529" s="2"/>
      <c r="F529" s="2"/>
      <c r="G529" s="2"/>
      <c r="H529" s="2"/>
      <c r="I529" s="2"/>
      <c r="J529" s="2"/>
      <c r="K529" s="2"/>
      <c r="L529" s="2"/>
      <c r="M529" s="2"/>
      <c r="N529" s="2"/>
      <c r="O529" s="2"/>
      <c r="P529" s="2"/>
      <c r="Q529" s="2"/>
      <c r="R529" s="2"/>
      <c r="S529" s="2"/>
      <c r="T529" s="2"/>
      <c r="U529" s="2"/>
      <c r="V529" s="2"/>
      <c r="W529" s="2"/>
      <c r="X529" s="2"/>
      <c r="Y529" s="2"/>
      <c r="Z529" s="2"/>
      <c r="AA529" s="2"/>
    </row>
    <row r="530" spans="1:27" ht="18.600000000000001">
      <c r="A530" s="28"/>
      <c r="B530" s="26"/>
      <c r="C530" s="26"/>
      <c r="D530" s="26"/>
      <c r="E530" s="2"/>
      <c r="F530" s="2"/>
      <c r="G530" s="2"/>
      <c r="H530" s="2"/>
      <c r="I530" s="2"/>
      <c r="J530" s="2"/>
      <c r="K530" s="2"/>
      <c r="L530" s="2"/>
      <c r="M530" s="2"/>
      <c r="N530" s="2"/>
      <c r="O530" s="2"/>
      <c r="P530" s="2"/>
      <c r="Q530" s="2"/>
      <c r="R530" s="2"/>
      <c r="S530" s="2"/>
      <c r="T530" s="2"/>
      <c r="U530" s="2"/>
      <c r="V530" s="2"/>
      <c r="W530" s="2"/>
      <c r="X530" s="2"/>
      <c r="Y530" s="2"/>
      <c r="Z530" s="2"/>
      <c r="AA530" s="2"/>
    </row>
    <row r="531" spans="1:27" ht="18.600000000000001">
      <c r="A531" s="28"/>
      <c r="B531" s="26"/>
      <c r="C531" s="26"/>
      <c r="D531" s="26"/>
      <c r="E531" s="2"/>
      <c r="F531" s="2"/>
      <c r="G531" s="2"/>
      <c r="H531" s="2"/>
      <c r="I531" s="2"/>
      <c r="J531" s="2"/>
      <c r="K531" s="2"/>
      <c r="L531" s="2"/>
      <c r="M531" s="2"/>
      <c r="N531" s="2"/>
      <c r="O531" s="2"/>
      <c r="P531" s="2"/>
      <c r="Q531" s="2"/>
      <c r="R531" s="2"/>
      <c r="S531" s="2"/>
      <c r="T531" s="2"/>
      <c r="U531" s="2"/>
      <c r="V531" s="2"/>
      <c r="W531" s="2"/>
      <c r="X531" s="2"/>
      <c r="Y531" s="2"/>
      <c r="Z531" s="2"/>
      <c r="AA531" s="2"/>
    </row>
    <row r="532" spans="1:27" ht="18.600000000000001">
      <c r="A532" s="28"/>
      <c r="B532" s="26"/>
      <c r="C532" s="26"/>
      <c r="D532" s="26"/>
      <c r="E532" s="2"/>
      <c r="F532" s="2"/>
      <c r="G532" s="2"/>
      <c r="H532" s="2"/>
      <c r="I532" s="2"/>
      <c r="J532" s="2"/>
      <c r="K532" s="2"/>
      <c r="L532" s="2"/>
      <c r="M532" s="2"/>
      <c r="N532" s="2"/>
      <c r="O532" s="2"/>
      <c r="P532" s="2"/>
      <c r="Q532" s="2"/>
      <c r="R532" s="2"/>
      <c r="S532" s="2"/>
      <c r="T532" s="2"/>
      <c r="U532" s="2"/>
      <c r="V532" s="2"/>
      <c r="W532" s="2"/>
      <c r="X532" s="2"/>
      <c r="Y532" s="2"/>
      <c r="Z532" s="2"/>
      <c r="AA532" s="2"/>
    </row>
    <row r="533" spans="1:27" ht="18.600000000000001">
      <c r="A533" s="28"/>
      <c r="B533" s="26"/>
      <c r="C533" s="26"/>
      <c r="D533" s="26"/>
      <c r="E533" s="2"/>
      <c r="F533" s="2"/>
      <c r="G533" s="2"/>
      <c r="H533" s="2"/>
      <c r="I533" s="2"/>
      <c r="J533" s="2"/>
      <c r="K533" s="2"/>
      <c r="L533" s="2"/>
      <c r="M533" s="2"/>
      <c r="N533" s="2"/>
      <c r="O533" s="2"/>
      <c r="P533" s="2"/>
      <c r="Q533" s="2"/>
      <c r="R533" s="2"/>
      <c r="S533" s="2"/>
      <c r="T533" s="2"/>
      <c r="U533" s="2"/>
      <c r="V533" s="2"/>
      <c r="W533" s="2"/>
      <c r="X533" s="2"/>
      <c r="Y533" s="2"/>
      <c r="Z533" s="2"/>
      <c r="AA533" s="2"/>
    </row>
    <row r="534" spans="1:27" ht="18.600000000000001">
      <c r="A534" s="28"/>
      <c r="B534" s="26"/>
      <c r="C534" s="26"/>
      <c r="D534" s="26"/>
      <c r="E534" s="2"/>
      <c r="F534" s="2"/>
      <c r="G534" s="2"/>
      <c r="H534" s="2"/>
      <c r="I534" s="2"/>
      <c r="J534" s="2"/>
      <c r="K534" s="2"/>
      <c r="L534" s="2"/>
      <c r="M534" s="2"/>
      <c r="N534" s="2"/>
      <c r="O534" s="2"/>
      <c r="P534" s="2"/>
      <c r="Q534" s="2"/>
      <c r="R534" s="2"/>
      <c r="S534" s="2"/>
      <c r="T534" s="2"/>
      <c r="U534" s="2"/>
      <c r="V534" s="2"/>
      <c r="W534" s="2"/>
      <c r="X534" s="2"/>
      <c r="Y534" s="2"/>
      <c r="Z534" s="2"/>
      <c r="AA534" s="2"/>
    </row>
    <row r="535" spans="1:27" ht="18.600000000000001">
      <c r="A535" s="28"/>
      <c r="B535" s="26"/>
      <c r="C535" s="26"/>
      <c r="D535" s="26"/>
      <c r="E535" s="2"/>
      <c r="F535" s="2"/>
      <c r="G535" s="2"/>
      <c r="H535" s="2"/>
      <c r="I535" s="2"/>
      <c r="J535" s="2"/>
      <c r="K535" s="2"/>
      <c r="L535" s="2"/>
      <c r="M535" s="2"/>
      <c r="N535" s="2"/>
      <c r="O535" s="2"/>
      <c r="P535" s="2"/>
      <c r="Q535" s="2"/>
      <c r="R535" s="2"/>
      <c r="S535" s="2"/>
      <c r="T535" s="2"/>
      <c r="U535" s="2"/>
      <c r="V535" s="2"/>
      <c r="W535" s="2"/>
      <c r="X535" s="2"/>
      <c r="Y535" s="2"/>
      <c r="Z535" s="2"/>
      <c r="AA535" s="2"/>
    </row>
    <row r="536" spans="1:27" ht="18.600000000000001">
      <c r="A536" s="28"/>
      <c r="B536" s="26"/>
      <c r="C536" s="26"/>
      <c r="D536" s="26"/>
      <c r="E536" s="2"/>
      <c r="F536" s="2"/>
      <c r="G536" s="2"/>
      <c r="H536" s="2"/>
      <c r="I536" s="2"/>
      <c r="J536" s="2"/>
      <c r="K536" s="2"/>
      <c r="L536" s="2"/>
      <c r="M536" s="2"/>
      <c r="N536" s="2"/>
      <c r="O536" s="2"/>
      <c r="P536" s="2"/>
      <c r="Q536" s="2"/>
      <c r="R536" s="2"/>
      <c r="S536" s="2"/>
      <c r="T536" s="2"/>
      <c r="U536" s="2"/>
      <c r="V536" s="2"/>
      <c r="W536" s="2"/>
      <c r="X536" s="2"/>
      <c r="Y536" s="2"/>
      <c r="Z536" s="2"/>
      <c r="AA536" s="2"/>
    </row>
    <row r="537" spans="1:27" ht="18.600000000000001">
      <c r="A537" s="28"/>
      <c r="B537" s="26"/>
      <c r="C537" s="26"/>
      <c r="D537" s="26"/>
      <c r="E537" s="2"/>
      <c r="F537" s="2"/>
      <c r="G537" s="2"/>
      <c r="H537" s="2"/>
      <c r="I537" s="2"/>
      <c r="J537" s="2"/>
      <c r="K537" s="2"/>
      <c r="L537" s="2"/>
      <c r="M537" s="2"/>
      <c r="N537" s="2"/>
      <c r="O537" s="2"/>
      <c r="P537" s="2"/>
      <c r="Q537" s="2"/>
      <c r="R537" s="2"/>
      <c r="S537" s="2"/>
      <c r="T537" s="2"/>
      <c r="U537" s="2"/>
      <c r="V537" s="2"/>
      <c r="W537" s="2"/>
      <c r="X537" s="2"/>
      <c r="Y537" s="2"/>
      <c r="Z537" s="2"/>
      <c r="AA537" s="2"/>
    </row>
    <row r="538" spans="1:27" ht="18.600000000000001">
      <c r="A538" s="28"/>
      <c r="B538" s="26"/>
      <c r="C538" s="26"/>
      <c r="D538" s="26"/>
      <c r="E538" s="2"/>
      <c r="F538" s="2"/>
      <c r="G538" s="2"/>
      <c r="H538" s="2"/>
      <c r="I538" s="2"/>
      <c r="J538" s="2"/>
      <c r="K538" s="2"/>
      <c r="L538" s="2"/>
      <c r="M538" s="2"/>
      <c r="N538" s="2"/>
      <c r="O538" s="2"/>
      <c r="P538" s="2"/>
      <c r="Q538" s="2"/>
      <c r="R538" s="2"/>
      <c r="S538" s="2"/>
      <c r="T538" s="2"/>
      <c r="U538" s="2"/>
      <c r="V538" s="2"/>
      <c r="W538" s="2"/>
      <c r="X538" s="2"/>
      <c r="Y538" s="2"/>
      <c r="Z538" s="2"/>
      <c r="AA538" s="2"/>
    </row>
    <row r="539" spans="1:27" ht="18.600000000000001">
      <c r="A539" s="28"/>
      <c r="B539" s="26"/>
      <c r="C539" s="26"/>
      <c r="D539" s="26"/>
      <c r="E539" s="2"/>
      <c r="F539" s="2"/>
      <c r="G539" s="2"/>
      <c r="H539" s="2"/>
      <c r="I539" s="2"/>
      <c r="J539" s="2"/>
      <c r="K539" s="2"/>
      <c r="L539" s="2"/>
      <c r="M539" s="2"/>
      <c r="N539" s="2"/>
      <c r="O539" s="2"/>
      <c r="P539" s="2"/>
      <c r="Q539" s="2"/>
      <c r="R539" s="2"/>
      <c r="S539" s="2"/>
      <c r="T539" s="2"/>
      <c r="U539" s="2"/>
      <c r="V539" s="2"/>
      <c r="W539" s="2"/>
      <c r="X539" s="2"/>
      <c r="Y539" s="2"/>
      <c r="Z539" s="2"/>
      <c r="AA539" s="2"/>
    </row>
    <row r="540" spans="1:27" ht="18.600000000000001">
      <c r="A540" s="28"/>
      <c r="B540" s="26"/>
      <c r="C540" s="26"/>
      <c r="D540" s="26"/>
      <c r="E540" s="2"/>
      <c r="F540" s="2"/>
      <c r="G540" s="2"/>
      <c r="H540" s="2"/>
      <c r="I540" s="2"/>
      <c r="J540" s="2"/>
      <c r="K540" s="2"/>
      <c r="L540" s="2"/>
      <c r="M540" s="2"/>
      <c r="N540" s="2"/>
      <c r="O540" s="2"/>
      <c r="P540" s="2"/>
      <c r="Q540" s="2"/>
      <c r="R540" s="2"/>
      <c r="S540" s="2"/>
      <c r="T540" s="2"/>
      <c r="U540" s="2"/>
      <c r="V540" s="2"/>
      <c r="W540" s="2"/>
      <c r="X540" s="2"/>
      <c r="Y540" s="2"/>
      <c r="Z540" s="2"/>
      <c r="AA540" s="2"/>
    </row>
    <row r="541" spans="1:27" ht="18.600000000000001">
      <c r="A541" s="28"/>
      <c r="B541" s="26"/>
      <c r="C541" s="26"/>
      <c r="D541" s="26"/>
      <c r="E541" s="2"/>
      <c r="F541" s="2"/>
      <c r="G541" s="2"/>
      <c r="H541" s="2"/>
      <c r="I541" s="2"/>
      <c r="J541" s="2"/>
      <c r="K541" s="2"/>
      <c r="L541" s="2"/>
      <c r="M541" s="2"/>
      <c r="N541" s="2"/>
      <c r="O541" s="2"/>
      <c r="P541" s="2"/>
      <c r="Q541" s="2"/>
      <c r="R541" s="2"/>
      <c r="S541" s="2"/>
      <c r="T541" s="2"/>
      <c r="U541" s="2"/>
      <c r="V541" s="2"/>
      <c r="W541" s="2"/>
      <c r="X541" s="2"/>
      <c r="Y541" s="2"/>
      <c r="Z541" s="2"/>
      <c r="AA541" s="2"/>
    </row>
    <row r="542" spans="1:27" ht="18.600000000000001">
      <c r="A542" s="28"/>
      <c r="B542" s="26"/>
      <c r="C542" s="26"/>
      <c r="D542" s="26"/>
      <c r="E542" s="2"/>
      <c r="F542" s="2"/>
      <c r="G542" s="2"/>
      <c r="H542" s="2"/>
      <c r="I542" s="2"/>
      <c r="J542" s="2"/>
      <c r="K542" s="2"/>
      <c r="L542" s="2"/>
      <c r="M542" s="2"/>
      <c r="N542" s="2"/>
      <c r="O542" s="2"/>
      <c r="P542" s="2"/>
      <c r="Q542" s="2"/>
      <c r="R542" s="2"/>
      <c r="S542" s="2"/>
      <c r="T542" s="2"/>
      <c r="U542" s="2"/>
      <c r="V542" s="2"/>
      <c r="W542" s="2"/>
      <c r="X542" s="2"/>
      <c r="Y542" s="2"/>
      <c r="Z542" s="2"/>
      <c r="AA542" s="2"/>
    </row>
    <row r="543" spans="1:27" ht="18.600000000000001">
      <c r="A543" s="28"/>
      <c r="B543" s="26"/>
      <c r="C543" s="26"/>
      <c r="D543" s="26"/>
      <c r="E543" s="2"/>
      <c r="F543" s="2"/>
      <c r="G543" s="2"/>
      <c r="H543" s="2"/>
      <c r="I543" s="2"/>
      <c r="J543" s="2"/>
      <c r="K543" s="2"/>
      <c r="L543" s="2"/>
      <c r="M543" s="2"/>
      <c r="N543" s="2"/>
      <c r="O543" s="2"/>
      <c r="P543" s="2"/>
      <c r="Q543" s="2"/>
      <c r="R543" s="2"/>
      <c r="S543" s="2"/>
      <c r="T543" s="2"/>
      <c r="U543" s="2"/>
      <c r="V543" s="2"/>
      <c r="W543" s="2"/>
      <c r="X543" s="2"/>
      <c r="Y543" s="2"/>
      <c r="Z543" s="2"/>
      <c r="AA543" s="2"/>
    </row>
    <row r="544" spans="1:27" ht="18.600000000000001">
      <c r="A544" s="28"/>
      <c r="B544" s="26"/>
      <c r="C544" s="26"/>
      <c r="D544" s="26"/>
      <c r="E544" s="2"/>
      <c r="F544" s="2"/>
      <c r="G544" s="2"/>
      <c r="H544" s="2"/>
      <c r="I544" s="2"/>
      <c r="J544" s="2"/>
      <c r="K544" s="2"/>
      <c r="L544" s="2"/>
      <c r="M544" s="2"/>
      <c r="N544" s="2"/>
      <c r="O544" s="2"/>
      <c r="P544" s="2"/>
      <c r="Q544" s="2"/>
      <c r="R544" s="2"/>
      <c r="S544" s="2"/>
      <c r="T544" s="2"/>
      <c r="U544" s="2"/>
      <c r="V544" s="2"/>
      <c r="W544" s="2"/>
      <c r="X544" s="2"/>
      <c r="Y544" s="2"/>
      <c r="Z544" s="2"/>
      <c r="AA544" s="2"/>
    </row>
    <row r="545" spans="1:27" ht="18.600000000000001">
      <c r="A545" s="28"/>
      <c r="B545" s="26"/>
      <c r="C545" s="26"/>
      <c r="D545" s="26"/>
      <c r="E545" s="2"/>
      <c r="F545" s="2"/>
      <c r="G545" s="2"/>
      <c r="H545" s="2"/>
      <c r="I545" s="2"/>
      <c r="J545" s="2"/>
      <c r="K545" s="2"/>
      <c r="L545" s="2"/>
      <c r="M545" s="2"/>
      <c r="N545" s="2"/>
      <c r="O545" s="2"/>
      <c r="P545" s="2"/>
      <c r="Q545" s="2"/>
      <c r="R545" s="2"/>
      <c r="S545" s="2"/>
      <c r="T545" s="2"/>
      <c r="U545" s="2"/>
      <c r="V545" s="2"/>
      <c r="W545" s="2"/>
      <c r="X545" s="2"/>
      <c r="Y545" s="2"/>
      <c r="Z545" s="2"/>
      <c r="AA545" s="2"/>
    </row>
    <row r="546" spans="1:27" ht="18.600000000000001">
      <c r="A546" s="28"/>
      <c r="B546" s="26"/>
      <c r="C546" s="26"/>
      <c r="D546" s="26"/>
      <c r="E546" s="2"/>
      <c r="F546" s="2"/>
      <c r="G546" s="2"/>
      <c r="H546" s="2"/>
      <c r="I546" s="2"/>
      <c r="J546" s="2"/>
      <c r="K546" s="2"/>
      <c r="L546" s="2"/>
      <c r="M546" s="2"/>
      <c r="N546" s="2"/>
      <c r="O546" s="2"/>
      <c r="P546" s="2"/>
      <c r="Q546" s="2"/>
      <c r="R546" s="2"/>
      <c r="S546" s="2"/>
      <c r="T546" s="2"/>
      <c r="U546" s="2"/>
      <c r="V546" s="2"/>
      <c r="W546" s="2"/>
      <c r="X546" s="2"/>
      <c r="Y546" s="2"/>
      <c r="Z546" s="2"/>
      <c r="AA546" s="2"/>
    </row>
    <row r="547" spans="1:27" ht="18.600000000000001">
      <c r="A547" s="28"/>
      <c r="B547" s="26"/>
      <c r="C547" s="26"/>
      <c r="D547" s="26"/>
      <c r="E547" s="2"/>
      <c r="F547" s="2"/>
      <c r="G547" s="2"/>
      <c r="H547" s="2"/>
      <c r="I547" s="2"/>
      <c r="J547" s="2"/>
      <c r="K547" s="2"/>
      <c r="L547" s="2"/>
      <c r="M547" s="2"/>
      <c r="N547" s="2"/>
      <c r="O547" s="2"/>
      <c r="P547" s="2"/>
      <c r="Q547" s="2"/>
      <c r="R547" s="2"/>
      <c r="S547" s="2"/>
      <c r="T547" s="2"/>
      <c r="U547" s="2"/>
      <c r="V547" s="2"/>
      <c r="W547" s="2"/>
      <c r="X547" s="2"/>
      <c r="Y547" s="2"/>
      <c r="Z547" s="2"/>
      <c r="AA547" s="2"/>
    </row>
    <row r="548" spans="1:27" ht="18.600000000000001">
      <c r="A548" s="28"/>
      <c r="B548" s="26"/>
      <c r="C548" s="26"/>
      <c r="D548" s="26"/>
      <c r="E548" s="2"/>
      <c r="F548" s="2"/>
      <c r="G548" s="2"/>
      <c r="H548" s="2"/>
      <c r="I548" s="2"/>
      <c r="J548" s="2"/>
      <c r="K548" s="2"/>
      <c r="L548" s="2"/>
      <c r="M548" s="2"/>
      <c r="N548" s="2"/>
      <c r="O548" s="2"/>
      <c r="P548" s="2"/>
      <c r="Q548" s="2"/>
      <c r="R548" s="2"/>
      <c r="S548" s="2"/>
      <c r="T548" s="2"/>
      <c r="U548" s="2"/>
      <c r="V548" s="2"/>
      <c r="W548" s="2"/>
      <c r="X548" s="2"/>
      <c r="Y548" s="2"/>
      <c r="Z548" s="2"/>
      <c r="AA548" s="2"/>
    </row>
    <row r="549" spans="1:27" ht="18.600000000000001">
      <c r="A549" s="28"/>
      <c r="B549" s="26"/>
      <c r="C549" s="26"/>
      <c r="D549" s="26"/>
      <c r="E549" s="2"/>
      <c r="F549" s="2"/>
      <c r="G549" s="2"/>
      <c r="H549" s="2"/>
      <c r="I549" s="2"/>
      <c r="J549" s="2"/>
      <c r="K549" s="2"/>
      <c r="L549" s="2"/>
      <c r="M549" s="2"/>
      <c r="N549" s="2"/>
      <c r="O549" s="2"/>
      <c r="P549" s="2"/>
      <c r="Q549" s="2"/>
      <c r="R549" s="2"/>
      <c r="S549" s="2"/>
      <c r="T549" s="2"/>
      <c r="U549" s="2"/>
      <c r="V549" s="2"/>
      <c r="W549" s="2"/>
      <c r="X549" s="2"/>
      <c r="Y549" s="2"/>
      <c r="Z549" s="2"/>
      <c r="AA549" s="2"/>
    </row>
    <row r="550" spans="1:27" ht="18.600000000000001">
      <c r="A550" s="28"/>
      <c r="B550" s="26"/>
      <c r="C550" s="26"/>
      <c r="D550" s="26"/>
      <c r="E550" s="2"/>
      <c r="F550" s="2"/>
      <c r="G550" s="2"/>
      <c r="H550" s="2"/>
      <c r="I550" s="2"/>
      <c r="J550" s="2"/>
      <c r="K550" s="2"/>
      <c r="L550" s="2"/>
      <c r="M550" s="2"/>
      <c r="N550" s="2"/>
      <c r="O550" s="2"/>
      <c r="P550" s="2"/>
      <c r="Q550" s="2"/>
      <c r="R550" s="2"/>
      <c r="S550" s="2"/>
      <c r="T550" s="2"/>
      <c r="U550" s="2"/>
      <c r="V550" s="2"/>
      <c r="W550" s="2"/>
      <c r="X550" s="2"/>
      <c r="Y550" s="2"/>
      <c r="Z550" s="2"/>
      <c r="AA550" s="2"/>
    </row>
    <row r="551" spans="1:27" ht="18.600000000000001">
      <c r="A551" s="28"/>
      <c r="B551" s="26"/>
      <c r="C551" s="26"/>
      <c r="D551" s="26"/>
      <c r="E551" s="2"/>
      <c r="F551" s="2"/>
      <c r="G551" s="2"/>
      <c r="H551" s="2"/>
      <c r="I551" s="2"/>
      <c r="J551" s="2"/>
      <c r="K551" s="2"/>
      <c r="L551" s="2"/>
      <c r="M551" s="2"/>
      <c r="N551" s="2"/>
      <c r="O551" s="2"/>
      <c r="P551" s="2"/>
      <c r="Q551" s="2"/>
      <c r="R551" s="2"/>
      <c r="S551" s="2"/>
      <c r="T551" s="2"/>
      <c r="U551" s="2"/>
      <c r="V551" s="2"/>
      <c r="W551" s="2"/>
      <c r="X551" s="2"/>
      <c r="Y551" s="2"/>
      <c r="Z551" s="2"/>
      <c r="AA551" s="2"/>
    </row>
    <row r="552" spans="1:27" ht="18.600000000000001">
      <c r="A552" s="28"/>
      <c r="B552" s="26"/>
      <c r="C552" s="26"/>
      <c r="D552" s="26"/>
      <c r="E552" s="2"/>
      <c r="F552" s="2"/>
      <c r="G552" s="2"/>
      <c r="H552" s="2"/>
      <c r="I552" s="2"/>
      <c r="J552" s="2"/>
      <c r="K552" s="2"/>
      <c r="L552" s="2"/>
      <c r="M552" s="2"/>
      <c r="N552" s="2"/>
      <c r="O552" s="2"/>
      <c r="P552" s="2"/>
      <c r="Q552" s="2"/>
      <c r="R552" s="2"/>
      <c r="S552" s="2"/>
      <c r="T552" s="2"/>
      <c r="U552" s="2"/>
      <c r="V552" s="2"/>
      <c r="W552" s="2"/>
      <c r="X552" s="2"/>
      <c r="Y552" s="2"/>
      <c r="Z552" s="2"/>
      <c r="AA552" s="2"/>
    </row>
    <row r="553" spans="1:27" ht="18.600000000000001">
      <c r="A553" s="28"/>
      <c r="B553" s="26"/>
      <c r="C553" s="26"/>
      <c r="D553" s="26"/>
      <c r="E553" s="2"/>
      <c r="F553" s="2"/>
      <c r="G553" s="2"/>
      <c r="H553" s="2"/>
      <c r="I553" s="2"/>
      <c r="J553" s="2"/>
      <c r="K553" s="2"/>
      <c r="L553" s="2"/>
      <c r="M553" s="2"/>
      <c r="N553" s="2"/>
      <c r="O553" s="2"/>
      <c r="P553" s="2"/>
      <c r="Q553" s="2"/>
      <c r="R553" s="2"/>
      <c r="S553" s="2"/>
      <c r="T553" s="2"/>
      <c r="U553" s="2"/>
      <c r="V553" s="2"/>
      <c r="W553" s="2"/>
      <c r="X553" s="2"/>
      <c r="Y553" s="2"/>
      <c r="Z553" s="2"/>
      <c r="AA553" s="2"/>
    </row>
    <row r="554" spans="1:27" ht="18.600000000000001">
      <c r="A554" s="28"/>
      <c r="B554" s="26"/>
      <c r="C554" s="26"/>
      <c r="D554" s="26"/>
      <c r="E554" s="2"/>
      <c r="F554" s="2"/>
      <c r="G554" s="2"/>
      <c r="H554" s="2"/>
      <c r="I554" s="2"/>
      <c r="J554" s="2"/>
      <c r="K554" s="2"/>
      <c r="L554" s="2"/>
      <c r="M554" s="2"/>
      <c r="N554" s="2"/>
      <c r="O554" s="2"/>
      <c r="P554" s="2"/>
      <c r="Q554" s="2"/>
      <c r="R554" s="2"/>
      <c r="S554" s="2"/>
      <c r="T554" s="2"/>
      <c r="U554" s="2"/>
      <c r="V554" s="2"/>
      <c r="W554" s="2"/>
      <c r="X554" s="2"/>
      <c r="Y554" s="2"/>
      <c r="Z554" s="2"/>
      <c r="AA554" s="2"/>
    </row>
    <row r="555" spans="1:27" ht="18.600000000000001">
      <c r="A555" s="28"/>
      <c r="B555" s="26"/>
      <c r="C555" s="26"/>
      <c r="D555" s="26"/>
      <c r="E555" s="2"/>
      <c r="F555" s="2"/>
      <c r="G555" s="2"/>
      <c r="H555" s="2"/>
      <c r="I555" s="2"/>
      <c r="J555" s="2"/>
      <c r="K555" s="2"/>
      <c r="L555" s="2"/>
      <c r="M555" s="2"/>
      <c r="N555" s="2"/>
      <c r="O555" s="2"/>
      <c r="P555" s="2"/>
      <c r="Q555" s="2"/>
      <c r="R555" s="2"/>
      <c r="S555" s="2"/>
      <c r="T555" s="2"/>
      <c r="U555" s="2"/>
      <c r="V555" s="2"/>
      <c r="W555" s="2"/>
      <c r="X555" s="2"/>
      <c r="Y555" s="2"/>
      <c r="Z555" s="2"/>
      <c r="AA555" s="2"/>
    </row>
    <row r="556" spans="1:27" ht="18.600000000000001">
      <c r="A556" s="28"/>
      <c r="B556" s="26"/>
      <c r="C556" s="26"/>
      <c r="D556" s="26"/>
      <c r="E556" s="2"/>
      <c r="F556" s="2"/>
      <c r="G556" s="2"/>
      <c r="H556" s="2"/>
      <c r="I556" s="2"/>
      <c r="J556" s="2"/>
      <c r="K556" s="2"/>
      <c r="L556" s="2"/>
      <c r="M556" s="2"/>
      <c r="N556" s="2"/>
      <c r="O556" s="2"/>
      <c r="P556" s="2"/>
      <c r="Q556" s="2"/>
      <c r="R556" s="2"/>
      <c r="S556" s="2"/>
      <c r="T556" s="2"/>
      <c r="U556" s="2"/>
      <c r="V556" s="2"/>
      <c r="W556" s="2"/>
      <c r="X556" s="2"/>
      <c r="Y556" s="2"/>
      <c r="Z556" s="2"/>
      <c r="AA556" s="2"/>
    </row>
    <row r="557" spans="1:27" ht="18.600000000000001">
      <c r="A557" s="28"/>
      <c r="B557" s="26"/>
      <c r="C557" s="26"/>
      <c r="D557" s="26"/>
      <c r="E557" s="2"/>
      <c r="F557" s="2"/>
      <c r="G557" s="2"/>
      <c r="H557" s="2"/>
      <c r="I557" s="2"/>
      <c r="J557" s="2"/>
      <c r="K557" s="2"/>
      <c r="L557" s="2"/>
      <c r="M557" s="2"/>
      <c r="N557" s="2"/>
      <c r="O557" s="2"/>
      <c r="P557" s="2"/>
      <c r="Q557" s="2"/>
      <c r="R557" s="2"/>
      <c r="S557" s="2"/>
      <c r="T557" s="2"/>
      <c r="U557" s="2"/>
      <c r="V557" s="2"/>
      <c r="W557" s="2"/>
      <c r="X557" s="2"/>
      <c r="Y557" s="2"/>
      <c r="Z557" s="2"/>
      <c r="AA557" s="2"/>
    </row>
    <row r="558" spans="1:27" ht="18.600000000000001">
      <c r="A558" s="28"/>
      <c r="B558" s="26"/>
      <c r="C558" s="26"/>
      <c r="D558" s="26"/>
      <c r="E558" s="2"/>
      <c r="F558" s="2"/>
      <c r="G558" s="2"/>
      <c r="H558" s="2"/>
      <c r="I558" s="2"/>
      <c r="J558" s="2"/>
      <c r="K558" s="2"/>
      <c r="L558" s="2"/>
      <c r="M558" s="2"/>
      <c r="N558" s="2"/>
      <c r="O558" s="2"/>
      <c r="P558" s="2"/>
      <c r="Q558" s="2"/>
      <c r="R558" s="2"/>
      <c r="S558" s="2"/>
      <c r="T558" s="2"/>
      <c r="U558" s="2"/>
      <c r="V558" s="2"/>
      <c r="W558" s="2"/>
      <c r="X558" s="2"/>
      <c r="Y558" s="2"/>
      <c r="Z558" s="2"/>
      <c r="AA558" s="2"/>
    </row>
    <row r="559" spans="1:27" ht="18.600000000000001">
      <c r="A559" s="28"/>
      <c r="B559" s="26"/>
      <c r="C559" s="26"/>
      <c r="D559" s="26"/>
      <c r="E559" s="2"/>
      <c r="F559" s="2"/>
      <c r="G559" s="2"/>
      <c r="H559" s="2"/>
      <c r="I559" s="2"/>
      <c r="J559" s="2"/>
      <c r="K559" s="2"/>
      <c r="L559" s="2"/>
      <c r="M559" s="2"/>
      <c r="N559" s="2"/>
      <c r="O559" s="2"/>
      <c r="P559" s="2"/>
      <c r="Q559" s="2"/>
      <c r="R559" s="2"/>
      <c r="S559" s="2"/>
      <c r="T559" s="2"/>
      <c r="U559" s="2"/>
      <c r="V559" s="2"/>
      <c r="W559" s="2"/>
      <c r="X559" s="2"/>
      <c r="Y559" s="2"/>
      <c r="Z559" s="2"/>
      <c r="AA559" s="2"/>
    </row>
    <row r="560" spans="1:27" ht="18.600000000000001">
      <c r="A560" s="28"/>
      <c r="B560" s="26"/>
      <c r="C560" s="26"/>
      <c r="D560" s="26"/>
      <c r="E560" s="2"/>
      <c r="F560" s="2"/>
      <c r="G560" s="2"/>
      <c r="H560" s="2"/>
      <c r="I560" s="2"/>
      <c r="J560" s="2"/>
      <c r="K560" s="2"/>
      <c r="L560" s="2"/>
      <c r="M560" s="2"/>
      <c r="N560" s="2"/>
      <c r="O560" s="2"/>
      <c r="P560" s="2"/>
      <c r="Q560" s="2"/>
      <c r="R560" s="2"/>
      <c r="S560" s="2"/>
      <c r="T560" s="2"/>
      <c r="U560" s="2"/>
      <c r="V560" s="2"/>
      <c r="W560" s="2"/>
      <c r="X560" s="2"/>
      <c r="Y560" s="2"/>
      <c r="Z560" s="2"/>
      <c r="AA560" s="2"/>
    </row>
    <row r="561" spans="1:27" ht="18.600000000000001">
      <c r="A561" s="28"/>
      <c r="B561" s="26"/>
      <c r="C561" s="26"/>
      <c r="D561" s="26"/>
      <c r="E561" s="2"/>
      <c r="F561" s="2"/>
      <c r="G561" s="2"/>
      <c r="H561" s="2"/>
      <c r="I561" s="2"/>
      <c r="J561" s="2"/>
      <c r="K561" s="2"/>
      <c r="L561" s="2"/>
      <c r="M561" s="2"/>
      <c r="N561" s="2"/>
      <c r="O561" s="2"/>
      <c r="P561" s="2"/>
      <c r="Q561" s="2"/>
      <c r="R561" s="2"/>
      <c r="S561" s="2"/>
      <c r="T561" s="2"/>
      <c r="U561" s="2"/>
      <c r="V561" s="2"/>
      <c r="W561" s="2"/>
      <c r="X561" s="2"/>
      <c r="Y561" s="2"/>
      <c r="Z561" s="2"/>
      <c r="AA561" s="2"/>
    </row>
    <row r="562" spans="1:27" ht="18.600000000000001">
      <c r="A562" s="28"/>
      <c r="B562" s="26"/>
      <c r="C562" s="26"/>
      <c r="D562" s="26"/>
      <c r="E562" s="2"/>
      <c r="F562" s="2"/>
      <c r="G562" s="2"/>
      <c r="H562" s="2"/>
      <c r="I562" s="2"/>
      <c r="J562" s="2"/>
      <c r="K562" s="2"/>
      <c r="L562" s="2"/>
      <c r="M562" s="2"/>
      <c r="N562" s="2"/>
      <c r="O562" s="2"/>
      <c r="P562" s="2"/>
      <c r="Q562" s="2"/>
      <c r="R562" s="2"/>
      <c r="S562" s="2"/>
      <c r="T562" s="2"/>
      <c r="U562" s="2"/>
      <c r="V562" s="2"/>
      <c r="W562" s="2"/>
      <c r="X562" s="2"/>
      <c r="Y562" s="2"/>
      <c r="Z562" s="2"/>
      <c r="AA562" s="2"/>
    </row>
    <row r="563" spans="1:27" ht="18.600000000000001">
      <c r="A563" s="28"/>
      <c r="B563" s="26"/>
      <c r="C563" s="26"/>
      <c r="D563" s="26"/>
      <c r="E563" s="2"/>
      <c r="F563" s="2"/>
      <c r="G563" s="2"/>
      <c r="H563" s="2"/>
      <c r="I563" s="2"/>
      <c r="J563" s="2"/>
      <c r="K563" s="2"/>
      <c r="L563" s="2"/>
      <c r="M563" s="2"/>
      <c r="N563" s="2"/>
      <c r="O563" s="2"/>
      <c r="P563" s="2"/>
      <c r="Q563" s="2"/>
      <c r="R563" s="2"/>
      <c r="S563" s="2"/>
      <c r="T563" s="2"/>
      <c r="U563" s="2"/>
      <c r="V563" s="2"/>
      <c r="W563" s="2"/>
      <c r="X563" s="2"/>
      <c r="Y563" s="2"/>
      <c r="Z563" s="2"/>
      <c r="AA563" s="2"/>
    </row>
    <row r="564" spans="1:27" ht="18.600000000000001">
      <c r="A564" s="28"/>
      <c r="B564" s="26"/>
      <c r="C564" s="26"/>
      <c r="D564" s="26"/>
      <c r="E564" s="2"/>
      <c r="F564" s="2"/>
      <c r="G564" s="2"/>
      <c r="H564" s="2"/>
      <c r="I564" s="2"/>
      <c r="J564" s="2"/>
      <c r="K564" s="2"/>
      <c r="L564" s="2"/>
      <c r="M564" s="2"/>
      <c r="N564" s="2"/>
      <c r="O564" s="2"/>
      <c r="P564" s="2"/>
      <c r="Q564" s="2"/>
      <c r="R564" s="2"/>
      <c r="S564" s="2"/>
      <c r="T564" s="2"/>
      <c r="U564" s="2"/>
      <c r="V564" s="2"/>
      <c r="W564" s="2"/>
      <c r="X564" s="2"/>
      <c r="Y564" s="2"/>
      <c r="Z564" s="2"/>
      <c r="AA564" s="2"/>
    </row>
    <row r="565" spans="1:27" ht="18.600000000000001">
      <c r="A565" s="28"/>
      <c r="B565" s="26"/>
      <c r="C565" s="26"/>
      <c r="D565" s="26"/>
      <c r="E565" s="2"/>
      <c r="F565" s="2"/>
      <c r="G565" s="2"/>
      <c r="H565" s="2"/>
      <c r="I565" s="2"/>
      <c r="J565" s="2"/>
      <c r="K565" s="2"/>
      <c r="L565" s="2"/>
      <c r="M565" s="2"/>
      <c r="N565" s="2"/>
      <c r="O565" s="2"/>
      <c r="P565" s="2"/>
      <c r="Q565" s="2"/>
      <c r="R565" s="2"/>
      <c r="S565" s="2"/>
      <c r="T565" s="2"/>
      <c r="U565" s="2"/>
      <c r="V565" s="2"/>
      <c r="W565" s="2"/>
      <c r="X565" s="2"/>
      <c r="Y565" s="2"/>
      <c r="Z565" s="2"/>
      <c r="AA565" s="2"/>
    </row>
    <row r="566" spans="1:27" ht="18.600000000000001">
      <c r="A566" s="28"/>
      <c r="B566" s="26"/>
      <c r="C566" s="26"/>
      <c r="D566" s="26"/>
      <c r="E566" s="2"/>
      <c r="F566" s="2"/>
      <c r="G566" s="2"/>
      <c r="H566" s="2"/>
      <c r="I566" s="2"/>
      <c r="J566" s="2"/>
      <c r="K566" s="2"/>
      <c r="L566" s="2"/>
      <c r="M566" s="2"/>
      <c r="N566" s="2"/>
      <c r="O566" s="2"/>
      <c r="P566" s="2"/>
      <c r="Q566" s="2"/>
      <c r="R566" s="2"/>
      <c r="S566" s="2"/>
      <c r="T566" s="2"/>
      <c r="U566" s="2"/>
      <c r="V566" s="2"/>
      <c r="W566" s="2"/>
      <c r="X566" s="2"/>
      <c r="Y566" s="2"/>
      <c r="Z566" s="2"/>
      <c r="AA566" s="2"/>
    </row>
    <row r="567" spans="1:27" ht="18.600000000000001">
      <c r="A567" s="28"/>
      <c r="B567" s="26"/>
      <c r="C567" s="26"/>
      <c r="D567" s="26"/>
      <c r="E567" s="2"/>
      <c r="F567" s="2"/>
      <c r="G567" s="2"/>
      <c r="H567" s="2"/>
      <c r="I567" s="2"/>
      <c r="J567" s="2"/>
      <c r="K567" s="2"/>
      <c r="L567" s="2"/>
      <c r="M567" s="2"/>
      <c r="N567" s="2"/>
      <c r="O567" s="2"/>
      <c r="P567" s="2"/>
      <c r="Q567" s="2"/>
      <c r="R567" s="2"/>
      <c r="S567" s="2"/>
      <c r="T567" s="2"/>
      <c r="U567" s="2"/>
      <c r="V567" s="2"/>
      <c r="W567" s="2"/>
      <c r="X567" s="2"/>
      <c r="Y567" s="2"/>
      <c r="Z567" s="2"/>
      <c r="AA567" s="2"/>
    </row>
    <row r="568" spans="1:27" ht="18.600000000000001">
      <c r="A568" s="28"/>
      <c r="B568" s="26"/>
      <c r="C568" s="26"/>
      <c r="D568" s="26"/>
      <c r="E568" s="2"/>
      <c r="F568" s="2"/>
      <c r="G568" s="2"/>
      <c r="H568" s="2"/>
      <c r="I568" s="2"/>
      <c r="J568" s="2"/>
      <c r="K568" s="2"/>
      <c r="L568" s="2"/>
      <c r="M568" s="2"/>
      <c r="N568" s="2"/>
      <c r="O568" s="2"/>
      <c r="P568" s="2"/>
      <c r="Q568" s="2"/>
      <c r="R568" s="2"/>
      <c r="S568" s="2"/>
      <c r="T568" s="2"/>
      <c r="U568" s="2"/>
      <c r="V568" s="2"/>
      <c r="W568" s="2"/>
      <c r="X568" s="2"/>
      <c r="Y568" s="2"/>
      <c r="Z568" s="2"/>
      <c r="AA568" s="2"/>
    </row>
    <row r="569" spans="1:27" ht="18.600000000000001">
      <c r="A569" s="28"/>
      <c r="B569" s="26"/>
      <c r="C569" s="26"/>
      <c r="D569" s="26"/>
      <c r="E569" s="2"/>
      <c r="F569" s="2"/>
      <c r="G569" s="2"/>
      <c r="H569" s="2"/>
      <c r="I569" s="2"/>
      <c r="J569" s="2"/>
      <c r="K569" s="2"/>
      <c r="L569" s="2"/>
      <c r="M569" s="2"/>
      <c r="N569" s="2"/>
      <c r="O569" s="2"/>
      <c r="P569" s="2"/>
      <c r="Q569" s="2"/>
      <c r="R569" s="2"/>
      <c r="S569" s="2"/>
      <c r="T569" s="2"/>
      <c r="U569" s="2"/>
      <c r="V569" s="2"/>
      <c r="W569" s="2"/>
      <c r="X569" s="2"/>
      <c r="Y569" s="2"/>
      <c r="Z569" s="2"/>
      <c r="AA569" s="2"/>
    </row>
    <row r="570" spans="1:27" ht="18.600000000000001">
      <c r="A570" s="28"/>
      <c r="B570" s="26"/>
      <c r="C570" s="26"/>
      <c r="D570" s="26"/>
      <c r="E570" s="2"/>
      <c r="F570" s="2"/>
      <c r="G570" s="2"/>
      <c r="H570" s="2"/>
      <c r="I570" s="2"/>
      <c r="J570" s="2"/>
      <c r="K570" s="2"/>
      <c r="L570" s="2"/>
      <c r="M570" s="2"/>
      <c r="N570" s="2"/>
      <c r="O570" s="2"/>
      <c r="P570" s="2"/>
      <c r="Q570" s="2"/>
      <c r="R570" s="2"/>
      <c r="S570" s="2"/>
      <c r="T570" s="2"/>
      <c r="U570" s="2"/>
      <c r="V570" s="2"/>
      <c r="W570" s="2"/>
      <c r="X570" s="2"/>
      <c r="Y570" s="2"/>
      <c r="Z570" s="2"/>
      <c r="AA570" s="2"/>
    </row>
    <row r="571" spans="1:27" ht="18.600000000000001">
      <c r="A571" s="28"/>
      <c r="B571" s="26"/>
      <c r="C571" s="26"/>
      <c r="D571" s="26"/>
      <c r="E571" s="2"/>
      <c r="F571" s="2"/>
      <c r="G571" s="2"/>
      <c r="H571" s="2"/>
      <c r="I571" s="2"/>
      <c r="J571" s="2"/>
      <c r="K571" s="2"/>
      <c r="L571" s="2"/>
      <c r="M571" s="2"/>
      <c r="N571" s="2"/>
      <c r="O571" s="2"/>
      <c r="P571" s="2"/>
      <c r="Q571" s="2"/>
      <c r="R571" s="2"/>
      <c r="S571" s="2"/>
      <c r="T571" s="2"/>
      <c r="U571" s="2"/>
      <c r="V571" s="2"/>
      <c r="W571" s="2"/>
      <c r="X571" s="2"/>
      <c r="Y571" s="2"/>
      <c r="Z571" s="2"/>
      <c r="AA571" s="2"/>
    </row>
    <row r="572" spans="1:27" ht="18.600000000000001">
      <c r="A572" s="28"/>
      <c r="B572" s="26"/>
      <c r="C572" s="26"/>
      <c r="D572" s="26"/>
      <c r="E572" s="2"/>
      <c r="F572" s="2"/>
      <c r="G572" s="2"/>
      <c r="H572" s="2"/>
      <c r="I572" s="2"/>
      <c r="J572" s="2"/>
      <c r="K572" s="2"/>
      <c r="L572" s="2"/>
      <c r="M572" s="2"/>
      <c r="N572" s="2"/>
      <c r="O572" s="2"/>
      <c r="P572" s="2"/>
      <c r="Q572" s="2"/>
      <c r="R572" s="2"/>
      <c r="S572" s="2"/>
      <c r="T572" s="2"/>
      <c r="U572" s="2"/>
      <c r="V572" s="2"/>
      <c r="W572" s="2"/>
      <c r="X572" s="2"/>
      <c r="Y572" s="2"/>
      <c r="Z572" s="2"/>
      <c r="AA572" s="2"/>
    </row>
    <row r="573" spans="1:27" ht="18.600000000000001">
      <c r="A573" s="28"/>
      <c r="B573" s="26"/>
      <c r="C573" s="26"/>
      <c r="D573" s="26"/>
      <c r="E573" s="2"/>
      <c r="F573" s="2"/>
      <c r="G573" s="2"/>
      <c r="H573" s="2"/>
      <c r="I573" s="2"/>
      <c r="J573" s="2"/>
      <c r="K573" s="2"/>
      <c r="L573" s="2"/>
      <c r="M573" s="2"/>
      <c r="N573" s="2"/>
      <c r="O573" s="2"/>
      <c r="P573" s="2"/>
      <c r="Q573" s="2"/>
      <c r="R573" s="2"/>
      <c r="S573" s="2"/>
      <c r="T573" s="2"/>
      <c r="U573" s="2"/>
      <c r="V573" s="2"/>
      <c r="W573" s="2"/>
      <c r="X573" s="2"/>
      <c r="Y573" s="2"/>
      <c r="Z573" s="2"/>
      <c r="AA573" s="2"/>
    </row>
    <row r="574" spans="1:27" ht="18.600000000000001">
      <c r="A574" s="28"/>
      <c r="B574" s="26"/>
      <c r="C574" s="26"/>
      <c r="D574" s="26"/>
      <c r="E574" s="2"/>
      <c r="F574" s="2"/>
      <c r="G574" s="2"/>
      <c r="H574" s="2"/>
      <c r="I574" s="2"/>
      <c r="J574" s="2"/>
      <c r="K574" s="2"/>
      <c r="L574" s="2"/>
      <c r="M574" s="2"/>
      <c r="N574" s="2"/>
      <c r="O574" s="2"/>
      <c r="P574" s="2"/>
      <c r="Q574" s="2"/>
      <c r="R574" s="2"/>
      <c r="S574" s="2"/>
      <c r="T574" s="2"/>
      <c r="U574" s="2"/>
      <c r="V574" s="2"/>
      <c r="W574" s="2"/>
      <c r="X574" s="2"/>
      <c r="Y574" s="2"/>
      <c r="Z574" s="2"/>
      <c r="AA574" s="2"/>
    </row>
    <row r="575" spans="1:27" ht="18.600000000000001">
      <c r="A575" s="28"/>
      <c r="B575" s="26"/>
      <c r="C575" s="26"/>
      <c r="D575" s="26"/>
      <c r="E575" s="2"/>
      <c r="F575" s="2"/>
      <c r="G575" s="2"/>
      <c r="H575" s="2"/>
      <c r="I575" s="2"/>
      <c r="J575" s="2"/>
      <c r="K575" s="2"/>
      <c r="L575" s="2"/>
      <c r="M575" s="2"/>
      <c r="N575" s="2"/>
      <c r="O575" s="2"/>
      <c r="P575" s="2"/>
      <c r="Q575" s="2"/>
      <c r="R575" s="2"/>
      <c r="S575" s="2"/>
      <c r="T575" s="2"/>
      <c r="U575" s="2"/>
      <c r="V575" s="2"/>
      <c r="W575" s="2"/>
      <c r="X575" s="2"/>
      <c r="Y575" s="2"/>
      <c r="Z575" s="2"/>
      <c r="AA575" s="2"/>
    </row>
    <row r="576" spans="1:27" ht="18.600000000000001">
      <c r="A576" s="28"/>
      <c r="B576" s="26"/>
      <c r="C576" s="26"/>
      <c r="D576" s="26"/>
      <c r="E576" s="2"/>
      <c r="F576" s="2"/>
      <c r="G576" s="2"/>
      <c r="H576" s="2"/>
      <c r="I576" s="2"/>
      <c r="J576" s="2"/>
      <c r="K576" s="2"/>
      <c r="L576" s="2"/>
      <c r="M576" s="2"/>
      <c r="N576" s="2"/>
      <c r="O576" s="2"/>
      <c r="P576" s="2"/>
      <c r="Q576" s="2"/>
      <c r="R576" s="2"/>
      <c r="S576" s="2"/>
      <c r="T576" s="2"/>
      <c r="U576" s="2"/>
      <c r="V576" s="2"/>
      <c r="W576" s="2"/>
      <c r="X576" s="2"/>
      <c r="Y576" s="2"/>
      <c r="Z576" s="2"/>
      <c r="AA576" s="2"/>
    </row>
    <row r="577" spans="1:27" ht="18.600000000000001">
      <c r="A577" s="28"/>
      <c r="B577" s="26"/>
      <c r="C577" s="26"/>
      <c r="D577" s="26"/>
      <c r="E577" s="2"/>
      <c r="F577" s="2"/>
      <c r="G577" s="2"/>
      <c r="H577" s="2"/>
      <c r="I577" s="2"/>
      <c r="J577" s="2"/>
      <c r="K577" s="2"/>
      <c r="L577" s="2"/>
      <c r="M577" s="2"/>
      <c r="N577" s="2"/>
      <c r="O577" s="2"/>
      <c r="P577" s="2"/>
      <c r="Q577" s="2"/>
      <c r="R577" s="2"/>
      <c r="S577" s="2"/>
      <c r="T577" s="2"/>
      <c r="U577" s="2"/>
      <c r="V577" s="2"/>
      <c r="W577" s="2"/>
      <c r="X577" s="2"/>
      <c r="Y577" s="2"/>
      <c r="Z577" s="2"/>
      <c r="AA577" s="2"/>
    </row>
    <row r="578" spans="1:27" ht="18.600000000000001">
      <c r="A578" s="28"/>
      <c r="B578" s="26"/>
      <c r="C578" s="26"/>
      <c r="D578" s="26"/>
      <c r="E578" s="2"/>
      <c r="F578" s="2"/>
      <c r="G578" s="2"/>
      <c r="H578" s="2"/>
      <c r="I578" s="2"/>
      <c r="J578" s="2"/>
      <c r="K578" s="2"/>
      <c r="L578" s="2"/>
      <c r="M578" s="2"/>
      <c r="N578" s="2"/>
      <c r="O578" s="2"/>
      <c r="P578" s="2"/>
      <c r="Q578" s="2"/>
      <c r="R578" s="2"/>
      <c r="S578" s="2"/>
      <c r="T578" s="2"/>
      <c r="U578" s="2"/>
      <c r="V578" s="2"/>
      <c r="W578" s="2"/>
      <c r="X578" s="2"/>
      <c r="Y578" s="2"/>
      <c r="Z578" s="2"/>
      <c r="AA578" s="2"/>
    </row>
    <row r="579" spans="1:27" ht="18.600000000000001">
      <c r="A579" s="28"/>
      <c r="B579" s="26"/>
      <c r="C579" s="26"/>
      <c r="D579" s="26"/>
      <c r="E579" s="2"/>
      <c r="F579" s="2"/>
      <c r="G579" s="2"/>
      <c r="H579" s="2"/>
      <c r="I579" s="2"/>
      <c r="J579" s="2"/>
      <c r="K579" s="2"/>
      <c r="L579" s="2"/>
      <c r="M579" s="2"/>
      <c r="N579" s="2"/>
      <c r="O579" s="2"/>
      <c r="P579" s="2"/>
      <c r="Q579" s="2"/>
      <c r="R579" s="2"/>
      <c r="S579" s="2"/>
      <c r="T579" s="2"/>
      <c r="U579" s="2"/>
      <c r="V579" s="2"/>
      <c r="W579" s="2"/>
      <c r="X579" s="2"/>
      <c r="Y579" s="2"/>
      <c r="Z579" s="2"/>
      <c r="AA579" s="2"/>
    </row>
    <row r="580" spans="1:27" ht="18.600000000000001">
      <c r="A580" s="28"/>
      <c r="B580" s="26"/>
      <c r="C580" s="26"/>
      <c r="D580" s="26"/>
      <c r="E580" s="2"/>
      <c r="F580" s="2"/>
      <c r="G580" s="2"/>
      <c r="H580" s="2"/>
      <c r="I580" s="2"/>
      <c r="J580" s="2"/>
      <c r="K580" s="2"/>
      <c r="L580" s="2"/>
      <c r="M580" s="2"/>
      <c r="N580" s="2"/>
      <c r="O580" s="2"/>
      <c r="P580" s="2"/>
      <c r="Q580" s="2"/>
      <c r="R580" s="2"/>
      <c r="S580" s="2"/>
      <c r="T580" s="2"/>
      <c r="U580" s="2"/>
      <c r="V580" s="2"/>
      <c r="W580" s="2"/>
      <c r="X580" s="2"/>
      <c r="Y580" s="2"/>
      <c r="Z580" s="2"/>
      <c r="AA580" s="2"/>
    </row>
    <row r="581" spans="1:27" ht="18.600000000000001">
      <c r="A581" s="28"/>
      <c r="B581" s="26"/>
      <c r="C581" s="26"/>
      <c r="D581" s="26"/>
      <c r="E581" s="2"/>
      <c r="F581" s="2"/>
      <c r="G581" s="2"/>
      <c r="H581" s="2"/>
      <c r="I581" s="2"/>
      <c r="J581" s="2"/>
      <c r="K581" s="2"/>
      <c r="L581" s="2"/>
      <c r="M581" s="2"/>
      <c r="N581" s="2"/>
      <c r="O581" s="2"/>
      <c r="P581" s="2"/>
      <c r="Q581" s="2"/>
      <c r="R581" s="2"/>
      <c r="S581" s="2"/>
      <c r="T581" s="2"/>
      <c r="U581" s="2"/>
      <c r="V581" s="2"/>
      <c r="W581" s="2"/>
      <c r="X581" s="2"/>
      <c r="Y581" s="2"/>
      <c r="Z581" s="2"/>
      <c r="AA581" s="2"/>
    </row>
    <row r="582" spans="1:27" ht="18.600000000000001">
      <c r="A582" s="28"/>
      <c r="B582" s="26"/>
      <c r="C582" s="26"/>
      <c r="D582" s="26"/>
      <c r="E582" s="2"/>
      <c r="F582" s="2"/>
      <c r="G582" s="2"/>
      <c r="H582" s="2"/>
      <c r="I582" s="2"/>
      <c r="J582" s="2"/>
      <c r="K582" s="2"/>
      <c r="L582" s="2"/>
      <c r="M582" s="2"/>
      <c r="N582" s="2"/>
      <c r="O582" s="2"/>
      <c r="P582" s="2"/>
      <c r="Q582" s="2"/>
      <c r="R582" s="2"/>
      <c r="S582" s="2"/>
      <c r="T582" s="2"/>
      <c r="U582" s="2"/>
      <c r="V582" s="2"/>
      <c r="W582" s="2"/>
      <c r="X582" s="2"/>
      <c r="Y582" s="2"/>
      <c r="Z582" s="2"/>
      <c r="AA582" s="2"/>
    </row>
    <row r="583" spans="1:27" ht="18.600000000000001">
      <c r="A583" s="28"/>
      <c r="B583" s="26"/>
      <c r="C583" s="26"/>
      <c r="D583" s="26"/>
      <c r="E583" s="2"/>
      <c r="F583" s="2"/>
      <c r="G583" s="2"/>
      <c r="H583" s="2"/>
      <c r="I583" s="2"/>
      <c r="J583" s="2"/>
      <c r="K583" s="2"/>
      <c r="L583" s="2"/>
      <c r="M583" s="2"/>
      <c r="N583" s="2"/>
      <c r="O583" s="2"/>
      <c r="P583" s="2"/>
      <c r="Q583" s="2"/>
      <c r="R583" s="2"/>
      <c r="S583" s="2"/>
      <c r="T583" s="2"/>
      <c r="U583" s="2"/>
      <c r="V583" s="2"/>
      <c r="W583" s="2"/>
      <c r="X583" s="2"/>
      <c r="Y583" s="2"/>
      <c r="Z583" s="2"/>
      <c r="AA583" s="2"/>
    </row>
    <row r="584" spans="1:27" ht="18.600000000000001">
      <c r="A584" s="28"/>
      <c r="B584" s="26"/>
      <c r="C584" s="26"/>
      <c r="D584" s="26"/>
      <c r="E584" s="2"/>
      <c r="F584" s="2"/>
      <c r="G584" s="2"/>
      <c r="H584" s="2"/>
      <c r="I584" s="2"/>
      <c r="J584" s="2"/>
      <c r="K584" s="2"/>
      <c r="L584" s="2"/>
      <c r="M584" s="2"/>
      <c r="N584" s="2"/>
      <c r="O584" s="2"/>
      <c r="P584" s="2"/>
      <c r="Q584" s="2"/>
      <c r="R584" s="2"/>
      <c r="S584" s="2"/>
      <c r="T584" s="2"/>
      <c r="U584" s="2"/>
      <c r="V584" s="2"/>
      <c r="W584" s="2"/>
      <c r="X584" s="2"/>
      <c r="Y584" s="2"/>
      <c r="Z584" s="2"/>
      <c r="AA584" s="2"/>
    </row>
    <row r="585" spans="1:27" ht="18.600000000000001">
      <c r="A585" s="28"/>
      <c r="B585" s="26"/>
      <c r="C585" s="26"/>
      <c r="D585" s="26"/>
      <c r="E585" s="2"/>
      <c r="F585" s="2"/>
      <c r="G585" s="2"/>
      <c r="H585" s="2"/>
      <c r="I585" s="2"/>
      <c r="J585" s="2"/>
      <c r="K585" s="2"/>
      <c r="L585" s="2"/>
      <c r="M585" s="2"/>
      <c r="N585" s="2"/>
      <c r="O585" s="2"/>
      <c r="P585" s="2"/>
      <c r="Q585" s="2"/>
      <c r="R585" s="2"/>
      <c r="S585" s="2"/>
      <c r="T585" s="2"/>
      <c r="U585" s="2"/>
      <c r="V585" s="2"/>
      <c r="W585" s="2"/>
      <c r="X585" s="2"/>
      <c r="Y585" s="2"/>
      <c r="Z585" s="2"/>
      <c r="AA585" s="2"/>
    </row>
    <row r="586" spans="1:27" ht="18.600000000000001">
      <c r="A586" s="28"/>
      <c r="B586" s="26"/>
      <c r="C586" s="26"/>
      <c r="D586" s="26"/>
      <c r="E586" s="2"/>
      <c r="F586" s="2"/>
      <c r="G586" s="2"/>
      <c r="H586" s="2"/>
      <c r="I586" s="2"/>
      <c r="J586" s="2"/>
      <c r="K586" s="2"/>
      <c r="L586" s="2"/>
      <c r="M586" s="2"/>
      <c r="N586" s="2"/>
      <c r="O586" s="2"/>
      <c r="P586" s="2"/>
      <c r="Q586" s="2"/>
      <c r="R586" s="2"/>
      <c r="S586" s="2"/>
      <c r="T586" s="2"/>
      <c r="U586" s="2"/>
      <c r="V586" s="2"/>
      <c r="W586" s="2"/>
      <c r="X586" s="2"/>
      <c r="Y586" s="2"/>
      <c r="Z586" s="2"/>
      <c r="AA586" s="2"/>
    </row>
    <row r="587" spans="1:27" ht="18.600000000000001">
      <c r="A587" s="28"/>
      <c r="B587" s="26"/>
      <c r="C587" s="26"/>
      <c r="D587" s="26"/>
      <c r="E587" s="2"/>
      <c r="F587" s="2"/>
      <c r="G587" s="2"/>
      <c r="H587" s="2"/>
      <c r="I587" s="2"/>
      <c r="J587" s="2"/>
      <c r="K587" s="2"/>
      <c r="L587" s="2"/>
      <c r="M587" s="2"/>
      <c r="N587" s="2"/>
      <c r="O587" s="2"/>
      <c r="P587" s="2"/>
      <c r="Q587" s="2"/>
      <c r="R587" s="2"/>
      <c r="S587" s="2"/>
      <c r="T587" s="2"/>
      <c r="U587" s="2"/>
      <c r="V587" s="2"/>
      <c r="W587" s="2"/>
      <c r="X587" s="2"/>
      <c r="Y587" s="2"/>
      <c r="Z587" s="2"/>
      <c r="AA587" s="2"/>
    </row>
    <row r="588" spans="1:27" ht="18.600000000000001">
      <c r="A588" s="28"/>
      <c r="B588" s="26"/>
      <c r="C588" s="26"/>
      <c r="D588" s="26"/>
      <c r="E588" s="2"/>
      <c r="F588" s="2"/>
      <c r="G588" s="2"/>
      <c r="H588" s="2"/>
      <c r="I588" s="2"/>
      <c r="J588" s="2"/>
      <c r="K588" s="2"/>
      <c r="L588" s="2"/>
      <c r="M588" s="2"/>
      <c r="N588" s="2"/>
      <c r="O588" s="2"/>
      <c r="P588" s="2"/>
      <c r="Q588" s="2"/>
      <c r="R588" s="2"/>
      <c r="S588" s="2"/>
      <c r="T588" s="2"/>
      <c r="U588" s="2"/>
      <c r="V588" s="2"/>
      <c r="W588" s="2"/>
      <c r="X588" s="2"/>
      <c r="Y588" s="2"/>
      <c r="Z588" s="2"/>
      <c r="AA588" s="2"/>
    </row>
    <row r="589" spans="1:27" ht="18.600000000000001">
      <c r="A589" s="28"/>
      <c r="B589" s="26"/>
      <c r="C589" s="26"/>
      <c r="D589" s="26"/>
      <c r="E589" s="2"/>
      <c r="F589" s="2"/>
      <c r="G589" s="2"/>
      <c r="H589" s="2"/>
      <c r="I589" s="2"/>
      <c r="J589" s="2"/>
      <c r="K589" s="2"/>
      <c r="L589" s="2"/>
      <c r="M589" s="2"/>
      <c r="N589" s="2"/>
      <c r="O589" s="2"/>
      <c r="P589" s="2"/>
      <c r="Q589" s="2"/>
      <c r="R589" s="2"/>
      <c r="S589" s="2"/>
      <c r="T589" s="2"/>
      <c r="U589" s="2"/>
      <c r="V589" s="2"/>
      <c r="W589" s="2"/>
      <c r="X589" s="2"/>
      <c r="Y589" s="2"/>
      <c r="Z589" s="2"/>
      <c r="AA589" s="2"/>
    </row>
    <row r="590" spans="1:27" ht="18.600000000000001">
      <c r="A590" s="28"/>
      <c r="B590" s="26"/>
      <c r="C590" s="26"/>
      <c r="D590" s="26"/>
      <c r="E590" s="2"/>
      <c r="F590" s="2"/>
      <c r="G590" s="2"/>
      <c r="H590" s="2"/>
      <c r="I590" s="2"/>
      <c r="J590" s="2"/>
      <c r="K590" s="2"/>
      <c r="L590" s="2"/>
      <c r="M590" s="2"/>
      <c r="N590" s="2"/>
      <c r="O590" s="2"/>
      <c r="P590" s="2"/>
      <c r="Q590" s="2"/>
      <c r="R590" s="2"/>
      <c r="S590" s="2"/>
      <c r="T590" s="2"/>
      <c r="U590" s="2"/>
      <c r="V590" s="2"/>
      <c r="W590" s="2"/>
      <c r="X590" s="2"/>
      <c r="Y590" s="2"/>
      <c r="Z590" s="2"/>
      <c r="AA590" s="2"/>
    </row>
    <row r="591" spans="1:27" ht="18.600000000000001">
      <c r="A591" s="28"/>
      <c r="B591" s="26"/>
      <c r="C591" s="26"/>
      <c r="D591" s="26"/>
      <c r="E591" s="2"/>
      <c r="F591" s="2"/>
      <c r="G591" s="2"/>
      <c r="H591" s="2"/>
      <c r="I591" s="2"/>
      <c r="J591" s="2"/>
      <c r="K591" s="2"/>
      <c r="L591" s="2"/>
      <c r="M591" s="2"/>
      <c r="N591" s="2"/>
      <c r="O591" s="2"/>
      <c r="P591" s="2"/>
      <c r="Q591" s="2"/>
      <c r="R591" s="2"/>
      <c r="S591" s="2"/>
      <c r="T591" s="2"/>
      <c r="U591" s="2"/>
      <c r="V591" s="2"/>
      <c r="W591" s="2"/>
      <c r="X591" s="2"/>
      <c r="Y591" s="2"/>
      <c r="Z591" s="2"/>
      <c r="AA591" s="2"/>
    </row>
    <row r="592" spans="1:27" ht="18.600000000000001">
      <c r="A592" s="28"/>
      <c r="B592" s="26"/>
      <c r="C592" s="26"/>
      <c r="D592" s="26"/>
      <c r="E592" s="2"/>
      <c r="F592" s="2"/>
      <c r="G592" s="2"/>
      <c r="H592" s="2"/>
      <c r="I592" s="2"/>
      <c r="J592" s="2"/>
      <c r="K592" s="2"/>
      <c r="L592" s="2"/>
      <c r="M592" s="2"/>
      <c r="N592" s="2"/>
      <c r="O592" s="2"/>
      <c r="P592" s="2"/>
      <c r="Q592" s="2"/>
      <c r="R592" s="2"/>
      <c r="S592" s="2"/>
      <c r="T592" s="2"/>
      <c r="U592" s="2"/>
      <c r="V592" s="2"/>
      <c r="W592" s="2"/>
      <c r="X592" s="2"/>
      <c r="Y592" s="2"/>
      <c r="Z592" s="2"/>
      <c r="AA592" s="2"/>
    </row>
    <row r="593" spans="1:27" ht="18.600000000000001">
      <c r="A593" s="28"/>
      <c r="B593" s="26"/>
      <c r="C593" s="26"/>
      <c r="D593" s="26"/>
      <c r="E593" s="2"/>
      <c r="F593" s="2"/>
      <c r="G593" s="2"/>
      <c r="H593" s="2"/>
      <c r="I593" s="2"/>
      <c r="J593" s="2"/>
      <c r="K593" s="2"/>
      <c r="L593" s="2"/>
      <c r="M593" s="2"/>
      <c r="N593" s="2"/>
      <c r="O593" s="2"/>
      <c r="P593" s="2"/>
      <c r="Q593" s="2"/>
      <c r="R593" s="2"/>
      <c r="S593" s="2"/>
      <c r="T593" s="2"/>
      <c r="U593" s="2"/>
      <c r="V593" s="2"/>
      <c r="W593" s="2"/>
      <c r="X593" s="2"/>
      <c r="Y593" s="2"/>
      <c r="Z593" s="2"/>
      <c r="AA593" s="2"/>
    </row>
    <row r="594" spans="1:27" ht="18.600000000000001">
      <c r="A594" s="28"/>
      <c r="B594" s="26"/>
      <c r="C594" s="26"/>
      <c r="D594" s="26"/>
      <c r="E594" s="2"/>
      <c r="F594" s="2"/>
      <c r="G594" s="2"/>
      <c r="H594" s="2"/>
      <c r="I594" s="2"/>
      <c r="J594" s="2"/>
      <c r="K594" s="2"/>
      <c r="L594" s="2"/>
      <c r="M594" s="2"/>
      <c r="N594" s="2"/>
      <c r="O594" s="2"/>
      <c r="P594" s="2"/>
      <c r="Q594" s="2"/>
      <c r="R594" s="2"/>
      <c r="S594" s="2"/>
      <c r="T594" s="2"/>
      <c r="U594" s="2"/>
      <c r="V594" s="2"/>
      <c r="W594" s="2"/>
      <c r="X594" s="2"/>
      <c r="Y594" s="2"/>
      <c r="Z594" s="2"/>
      <c r="AA594" s="2"/>
    </row>
    <row r="595" spans="1:27" ht="18.600000000000001">
      <c r="A595" s="28"/>
      <c r="B595" s="26"/>
      <c r="C595" s="26"/>
      <c r="D595" s="26"/>
      <c r="E595" s="2"/>
      <c r="F595" s="2"/>
      <c r="G595" s="2"/>
      <c r="H595" s="2"/>
      <c r="I595" s="2"/>
      <c r="J595" s="2"/>
      <c r="K595" s="2"/>
      <c r="L595" s="2"/>
      <c r="M595" s="2"/>
      <c r="N595" s="2"/>
      <c r="O595" s="2"/>
      <c r="P595" s="2"/>
      <c r="Q595" s="2"/>
      <c r="R595" s="2"/>
      <c r="S595" s="2"/>
      <c r="T595" s="2"/>
      <c r="U595" s="2"/>
      <c r="V595" s="2"/>
      <c r="W595" s="2"/>
      <c r="X595" s="2"/>
      <c r="Y595" s="2"/>
      <c r="Z595" s="2"/>
      <c r="AA595" s="2"/>
    </row>
    <row r="596" spans="1:27" ht="18.600000000000001">
      <c r="A596" s="28"/>
      <c r="B596" s="26"/>
      <c r="C596" s="26"/>
      <c r="D596" s="26"/>
      <c r="E596" s="2"/>
      <c r="F596" s="2"/>
      <c r="G596" s="2"/>
      <c r="H596" s="2"/>
      <c r="I596" s="2"/>
      <c r="J596" s="2"/>
      <c r="K596" s="2"/>
      <c r="L596" s="2"/>
      <c r="M596" s="2"/>
      <c r="N596" s="2"/>
      <c r="O596" s="2"/>
      <c r="P596" s="2"/>
      <c r="Q596" s="2"/>
      <c r="R596" s="2"/>
      <c r="S596" s="2"/>
      <c r="T596" s="2"/>
      <c r="U596" s="2"/>
      <c r="V596" s="2"/>
      <c r="W596" s="2"/>
      <c r="X596" s="2"/>
      <c r="Y596" s="2"/>
      <c r="Z596" s="2"/>
      <c r="AA596" s="2"/>
    </row>
    <row r="597" spans="1:27" ht="18.600000000000001">
      <c r="A597" s="28"/>
      <c r="B597" s="26"/>
      <c r="C597" s="26"/>
      <c r="D597" s="26"/>
      <c r="E597" s="2"/>
      <c r="F597" s="2"/>
      <c r="G597" s="2"/>
      <c r="H597" s="2"/>
      <c r="I597" s="2"/>
      <c r="J597" s="2"/>
      <c r="K597" s="2"/>
      <c r="L597" s="2"/>
      <c r="M597" s="2"/>
      <c r="N597" s="2"/>
      <c r="O597" s="2"/>
      <c r="P597" s="2"/>
      <c r="Q597" s="2"/>
      <c r="R597" s="2"/>
      <c r="S597" s="2"/>
      <c r="T597" s="2"/>
      <c r="U597" s="2"/>
      <c r="V597" s="2"/>
      <c r="W597" s="2"/>
      <c r="X597" s="2"/>
      <c r="Y597" s="2"/>
      <c r="Z597" s="2"/>
      <c r="AA597" s="2"/>
    </row>
    <row r="598" spans="1:27" ht="18.600000000000001">
      <c r="A598" s="28"/>
      <c r="B598" s="26"/>
      <c r="C598" s="26"/>
      <c r="D598" s="26"/>
      <c r="E598" s="2"/>
      <c r="F598" s="2"/>
      <c r="G598" s="2"/>
      <c r="H598" s="2"/>
      <c r="I598" s="2"/>
      <c r="J598" s="2"/>
      <c r="K598" s="2"/>
      <c r="L598" s="2"/>
      <c r="M598" s="2"/>
      <c r="N598" s="2"/>
      <c r="O598" s="2"/>
      <c r="P598" s="2"/>
      <c r="Q598" s="2"/>
      <c r="R598" s="2"/>
      <c r="S598" s="2"/>
      <c r="T598" s="2"/>
      <c r="U598" s="2"/>
      <c r="V598" s="2"/>
      <c r="W598" s="2"/>
      <c r="X598" s="2"/>
      <c r="Y598" s="2"/>
      <c r="Z598" s="2"/>
      <c r="AA598" s="2"/>
    </row>
    <row r="599" spans="1:27" ht="18.600000000000001">
      <c r="A599" s="28"/>
      <c r="B599" s="26"/>
      <c r="C599" s="26"/>
      <c r="D599" s="26"/>
      <c r="E599" s="2"/>
      <c r="F599" s="2"/>
      <c r="G599" s="2"/>
      <c r="H599" s="2"/>
      <c r="I599" s="2"/>
      <c r="J599" s="2"/>
      <c r="K599" s="2"/>
      <c r="L599" s="2"/>
      <c r="M599" s="2"/>
      <c r="N599" s="2"/>
      <c r="O599" s="2"/>
      <c r="P599" s="2"/>
      <c r="Q599" s="2"/>
      <c r="R599" s="2"/>
      <c r="S599" s="2"/>
      <c r="T599" s="2"/>
      <c r="U599" s="2"/>
      <c r="V599" s="2"/>
      <c r="W599" s="2"/>
      <c r="X599" s="2"/>
      <c r="Y599" s="2"/>
      <c r="Z599" s="2"/>
      <c r="AA599" s="2"/>
    </row>
    <row r="600" spans="1:27" ht="18.600000000000001">
      <c r="A600" s="28"/>
      <c r="B600" s="26"/>
      <c r="C600" s="26"/>
      <c r="D600" s="26"/>
      <c r="E600" s="2"/>
      <c r="F600" s="2"/>
      <c r="G600" s="2"/>
      <c r="H600" s="2"/>
      <c r="I600" s="2"/>
      <c r="J600" s="2"/>
      <c r="K600" s="2"/>
      <c r="L600" s="2"/>
      <c r="M600" s="2"/>
      <c r="N600" s="2"/>
      <c r="O600" s="2"/>
      <c r="P600" s="2"/>
      <c r="Q600" s="2"/>
      <c r="R600" s="2"/>
      <c r="S600" s="2"/>
      <c r="T600" s="2"/>
      <c r="U600" s="2"/>
      <c r="V600" s="2"/>
      <c r="W600" s="2"/>
      <c r="X600" s="2"/>
      <c r="Y600" s="2"/>
      <c r="Z600" s="2"/>
      <c r="AA600" s="2"/>
    </row>
    <row r="601" spans="1:27" ht="18.600000000000001">
      <c r="A601" s="28"/>
      <c r="B601" s="26"/>
      <c r="C601" s="26"/>
      <c r="D601" s="26"/>
      <c r="E601" s="2"/>
      <c r="F601" s="2"/>
      <c r="G601" s="2"/>
      <c r="H601" s="2"/>
      <c r="I601" s="2"/>
      <c r="J601" s="2"/>
      <c r="K601" s="2"/>
      <c r="L601" s="2"/>
      <c r="M601" s="2"/>
      <c r="N601" s="2"/>
      <c r="O601" s="2"/>
      <c r="P601" s="2"/>
      <c r="Q601" s="2"/>
      <c r="R601" s="2"/>
      <c r="S601" s="2"/>
      <c r="T601" s="2"/>
      <c r="U601" s="2"/>
      <c r="V601" s="2"/>
      <c r="W601" s="2"/>
      <c r="X601" s="2"/>
      <c r="Y601" s="2"/>
      <c r="Z601" s="2"/>
      <c r="AA601" s="2"/>
    </row>
    <row r="602" spans="1:27" ht="18.600000000000001">
      <c r="A602" s="28"/>
      <c r="B602" s="26"/>
      <c r="C602" s="26"/>
      <c r="D602" s="26"/>
      <c r="E602" s="2"/>
      <c r="F602" s="2"/>
      <c r="G602" s="2"/>
      <c r="H602" s="2"/>
      <c r="I602" s="2"/>
      <c r="J602" s="2"/>
      <c r="K602" s="2"/>
      <c r="L602" s="2"/>
      <c r="M602" s="2"/>
      <c r="N602" s="2"/>
      <c r="O602" s="2"/>
      <c r="P602" s="2"/>
      <c r="Q602" s="2"/>
      <c r="R602" s="2"/>
      <c r="S602" s="2"/>
      <c r="T602" s="2"/>
      <c r="U602" s="2"/>
      <c r="V602" s="2"/>
      <c r="W602" s="2"/>
      <c r="X602" s="2"/>
      <c r="Y602" s="2"/>
      <c r="Z602" s="2"/>
      <c r="AA602" s="2"/>
    </row>
    <row r="603" spans="1:27" ht="18.600000000000001">
      <c r="A603" s="28"/>
      <c r="B603" s="26"/>
      <c r="C603" s="26"/>
      <c r="D603" s="26"/>
      <c r="E603" s="2"/>
      <c r="F603" s="2"/>
      <c r="G603" s="2"/>
      <c r="H603" s="2"/>
      <c r="I603" s="2"/>
      <c r="J603" s="2"/>
      <c r="K603" s="2"/>
      <c r="L603" s="2"/>
      <c r="M603" s="2"/>
      <c r="N603" s="2"/>
      <c r="O603" s="2"/>
      <c r="P603" s="2"/>
      <c r="Q603" s="2"/>
      <c r="R603" s="2"/>
      <c r="S603" s="2"/>
      <c r="T603" s="2"/>
      <c r="U603" s="2"/>
      <c r="V603" s="2"/>
      <c r="W603" s="2"/>
      <c r="X603" s="2"/>
      <c r="Y603" s="2"/>
      <c r="Z603" s="2"/>
      <c r="AA603" s="2"/>
    </row>
    <row r="604" spans="1:27" ht="18.600000000000001">
      <c r="A604" s="28"/>
      <c r="B604" s="26"/>
      <c r="C604" s="26"/>
      <c r="D604" s="26"/>
      <c r="E604" s="2"/>
      <c r="F604" s="2"/>
      <c r="G604" s="2"/>
      <c r="H604" s="2"/>
      <c r="I604" s="2"/>
      <c r="J604" s="2"/>
      <c r="K604" s="2"/>
      <c r="L604" s="2"/>
      <c r="M604" s="2"/>
      <c r="N604" s="2"/>
      <c r="O604" s="2"/>
      <c r="P604" s="2"/>
      <c r="Q604" s="2"/>
      <c r="R604" s="2"/>
      <c r="S604" s="2"/>
      <c r="T604" s="2"/>
      <c r="U604" s="2"/>
      <c r="V604" s="2"/>
      <c r="W604" s="2"/>
      <c r="X604" s="2"/>
      <c r="Y604" s="2"/>
      <c r="Z604" s="2"/>
      <c r="AA604" s="2"/>
    </row>
    <row r="605" spans="1:27" ht="18.600000000000001">
      <c r="A605" s="28"/>
      <c r="B605" s="26"/>
      <c r="C605" s="26"/>
      <c r="D605" s="26"/>
      <c r="E605" s="2"/>
      <c r="F605" s="2"/>
      <c r="G605" s="2"/>
      <c r="H605" s="2"/>
      <c r="I605" s="2"/>
      <c r="J605" s="2"/>
      <c r="K605" s="2"/>
      <c r="L605" s="2"/>
      <c r="M605" s="2"/>
      <c r="N605" s="2"/>
      <c r="O605" s="2"/>
      <c r="P605" s="2"/>
      <c r="Q605" s="2"/>
      <c r="R605" s="2"/>
      <c r="S605" s="2"/>
      <c r="T605" s="2"/>
      <c r="U605" s="2"/>
      <c r="V605" s="2"/>
      <c r="W605" s="2"/>
      <c r="X605" s="2"/>
      <c r="Y605" s="2"/>
      <c r="Z605" s="2"/>
      <c r="AA605" s="2"/>
    </row>
    <row r="606" spans="1:27" ht="18.600000000000001">
      <c r="A606" s="28"/>
      <c r="B606" s="26"/>
      <c r="C606" s="26"/>
      <c r="D606" s="26"/>
      <c r="E606" s="2"/>
      <c r="F606" s="2"/>
      <c r="G606" s="2"/>
      <c r="H606" s="2"/>
      <c r="I606" s="2"/>
      <c r="J606" s="2"/>
      <c r="K606" s="2"/>
      <c r="L606" s="2"/>
      <c r="M606" s="2"/>
      <c r="N606" s="2"/>
      <c r="O606" s="2"/>
      <c r="P606" s="2"/>
      <c r="Q606" s="2"/>
      <c r="R606" s="2"/>
      <c r="S606" s="2"/>
      <c r="T606" s="2"/>
      <c r="U606" s="2"/>
      <c r="V606" s="2"/>
      <c r="W606" s="2"/>
      <c r="X606" s="2"/>
      <c r="Y606" s="2"/>
      <c r="Z606" s="2"/>
      <c r="AA606" s="2"/>
    </row>
    <row r="607" spans="1:27" ht="18.600000000000001">
      <c r="A607" s="28"/>
      <c r="B607" s="26"/>
      <c r="C607" s="26"/>
      <c r="D607" s="26"/>
      <c r="E607" s="2"/>
      <c r="F607" s="2"/>
      <c r="G607" s="2"/>
      <c r="H607" s="2"/>
      <c r="I607" s="2"/>
      <c r="J607" s="2"/>
      <c r="K607" s="2"/>
      <c r="L607" s="2"/>
      <c r="M607" s="2"/>
      <c r="N607" s="2"/>
      <c r="O607" s="2"/>
      <c r="P607" s="2"/>
      <c r="Q607" s="2"/>
      <c r="R607" s="2"/>
      <c r="S607" s="2"/>
      <c r="T607" s="2"/>
      <c r="U607" s="2"/>
      <c r="V607" s="2"/>
      <c r="W607" s="2"/>
      <c r="X607" s="2"/>
      <c r="Y607" s="2"/>
      <c r="Z607" s="2"/>
      <c r="AA607" s="2"/>
    </row>
    <row r="608" spans="1:27" ht="18.600000000000001">
      <c r="A608" s="28"/>
      <c r="B608" s="26"/>
      <c r="C608" s="26"/>
      <c r="D608" s="26"/>
      <c r="E608" s="2"/>
      <c r="F608" s="2"/>
      <c r="G608" s="2"/>
      <c r="H608" s="2"/>
      <c r="I608" s="2"/>
      <c r="J608" s="2"/>
      <c r="K608" s="2"/>
      <c r="L608" s="2"/>
      <c r="M608" s="2"/>
      <c r="N608" s="2"/>
      <c r="O608" s="2"/>
      <c r="P608" s="2"/>
      <c r="Q608" s="2"/>
      <c r="R608" s="2"/>
      <c r="S608" s="2"/>
      <c r="T608" s="2"/>
      <c r="U608" s="2"/>
      <c r="V608" s="2"/>
      <c r="W608" s="2"/>
      <c r="X608" s="2"/>
      <c r="Y608" s="2"/>
      <c r="Z608" s="2"/>
      <c r="AA608" s="2"/>
    </row>
    <row r="609" spans="1:27" ht="18.600000000000001">
      <c r="A609" s="28"/>
      <c r="B609" s="26"/>
      <c r="C609" s="26"/>
      <c r="D609" s="26"/>
      <c r="E609" s="2"/>
      <c r="F609" s="2"/>
      <c r="G609" s="2"/>
      <c r="H609" s="2"/>
      <c r="I609" s="2"/>
      <c r="J609" s="2"/>
      <c r="K609" s="2"/>
      <c r="L609" s="2"/>
      <c r="M609" s="2"/>
      <c r="N609" s="2"/>
      <c r="O609" s="2"/>
      <c r="P609" s="2"/>
      <c r="Q609" s="2"/>
      <c r="R609" s="2"/>
      <c r="S609" s="2"/>
      <c r="T609" s="2"/>
      <c r="U609" s="2"/>
      <c r="V609" s="2"/>
      <c r="W609" s="2"/>
      <c r="X609" s="2"/>
      <c r="Y609" s="2"/>
      <c r="Z609" s="2"/>
      <c r="AA609" s="2"/>
    </row>
    <row r="610" spans="1:27" ht="18.600000000000001">
      <c r="A610" s="28"/>
      <c r="B610" s="26"/>
      <c r="C610" s="26"/>
      <c r="D610" s="26"/>
      <c r="E610" s="2"/>
      <c r="F610" s="2"/>
      <c r="G610" s="2"/>
      <c r="H610" s="2"/>
      <c r="I610" s="2"/>
      <c r="J610" s="2"/>
      <c r="K610" s="2"/>
      <c r="L610" s="2"/>
      <c r="M610" s="2"/>
      <c r="N610" s="2"/>
      <c r="O610" s="2"/>
      <c r="P610" s="2"/>
      <c r="Q610" s="2"/>
      <c r="R610" s="2"/>
      <c r="S610" s="2"/>
      <c r="T610" s="2"/>
      <c r="U610" s="2"/>
      <c r="V610" s="2"/>
      <c r="W610" s="2"/>
      <c r="X610" s="2"/>
      <c r="Y610" s="2"/>
      <c r="Z610" s="2"/>
      <c r="AA610" s="2"/>
    </row>
    <row r="611" spans="1:27" ht="18.600000000000001">
      <c r="A611" s="28"/>
      <c r="B611" s="26"/>
      <c r="C611" s="26"/>
      <c r="D611" s="26"/>
      <c r="E611" s="2"/>
      <c r="F611" s="2"/>
      <c r="G611" s="2"/>
      <c r="H611" s="2"/>
      <c r="I611" s="2"/>
      <c r="J611" s="2"/>
      <c r="K611" s="2"/>
      <c r="L611" s="2"/>
      <c r="M611" s="2"/>
      <c r="N611" s="2"/>
      <c r="O611" s="2"/>
      <c r="P611" s="2"/>
      <c r="Q611" s="2"/>
      <c r="R611" s="2"/>
      <c r="S611" s="2"/>
      <c r="T611" s="2"/>
      <c r="U611" s="2"/>
      <c r="V611" s="2"/>
      <c r="W611" s="2"/>
      <c r="X611" s="2"/>
      <c r="Y611" s="2"/>
      <c r="Z611" s="2"/>
      <c r="AA611" s="2"/>
    </row>
    <row r="612" spans="1:27" ht="18.600000000000001">
      <c r="A612" s="28"/>
      <c r="B612" s="26"/>
      <c r="C612" s="26"/>
      <c r="D612" s="26"/>
      <c r="E612" s="2"/>
      <c r="F612" s="2"/>
      <c r="G612" s="2"/>
      <c r="H612" s="2"/>
      <c r="I612" s="2"/>
      <c r="J612" s="2"/>
      <c r="K612" s="2"/>
      <c r="L612" s="2"/>
      <c r="M612" s="2"/>
      <c r="N612" s="2"/>
      <c r="O612" s="2"/>
      <c r="P612" s="2"/>
      <c r="Q612" s="2"/>
      <c r="R612" s="2"/>
      <c r="S612" s="2"/>
      <c r="T612" s="2"/>
      <c r="U612" s="2"/>
      <c r="V612" s="2"/>
      <c r="W612" s="2"/>
      <c r="X612" s="2"/>
      <c r="Y612" s="2"/>
      <c r="Z612" s="2"/>
      <c r="AA612" s="2"/>
    </row>
    <row r="613" spans="1:27" ht="18.600000000000001">
      <c r="A613" s="28"/>
      <c r="B613" s="26"/>
      <c r="C613" s="26"/>
      <c r="D613" s="26"/>
      <c r="E613" s="2"/>
      <c r="F613" s="2"/>
      <c r="G613" s="2"/>
      <c r="H613" s="2"/>
      <c r="I613" s="2"/>
      <c r="J613" s="2"/>
      <c r="K613" s="2"/>
      <c r="L613" s="2"/>
      <c r="M613" s="2"/>
      <c r="N613" s="2"/>
      <c r="O613" s="2"/>
      <c r="P613" s="2"/>
      <c r="Q613" s="2"/>
      <c r="R613" s="2"/>
      <c r="S613" s="2"/>
      <c r="T613" s="2"/>
      <c r="U613" s="2"/>
      <c r="V613" s="2"/>
      <c r="W613" s="2"/>
      <c r="X613" s="2"/>
      <c r="Y613" s="2"/>
      <c r="Z613" s="2"/>
      <c r="AA613" s="2"/>
    </row>
    <row r="614" spans="1:27" ht="18.600000000000001">
      <c r="A614" s="28"/>
      <c r="B614" s="26"/>
      <c r="C614" s="26"/>
      <c r="D614" s="26"/>
      <c r="E614" s="2"/>
      <c r="F614" s="2"/>
      <c r="G614" s="2"/>
      <c r="H614" s="2"/>
      <c r="I614" s="2"/>
      <c r="J614" s="2"/>
      <c r="K614" s="2"/>
      <c r="L614" s="2"/>
      <c r="M614" s="2"/>
      <c r="N614" s="2"/>
      <c r="O614" s="2"/>
      <c r="P614" s="2"/>
      <c r="Q614" s="2"/>
      <c r="R614" s="2"/>
      <c r="S614" s="2"/>
      <c r="T614" s="2"/>
      <c r="U614" s="2"/>
      <c r="V614" s="2"/>
      <c r="W614" s="2"/>
      <c r="X614" s="2"/>
      <c r="Y614" s="2"/>
      <c r="Z614" s="2"/>
      <c r="AA614" s="2"/>
    </row>
    <row r="615" spans="1:27" ht="18.600000000000001">
      <c r="A615" s="28"/>
      <c r="B615" s="26"/>
      <c r="C615" s="26"/>
      <c r="D615" s="26"/>
      <c r="E615" s="2"/>
      <c r="F615" s="2"/>
      <c r="G615" s="2"/>
      <c r="H615" s="2"/>
      <c r="I615" s="2"/>
      <c r="J615" s="2"/>
      <c r="K615" s="2"/>
      <c r="L615" s="2"/>
      <c r="M615" s="2"/>
      <c r="N615" s="2"/>
      <c r="O615" s="2"/>
      <c r="P615" s="2"/>
      <c r="Q615" s="2"/>
      <c r="R615" s="2"/>
      <c r="S615" s="2"/>
      <c r="T615" s="2"/>
      <c r="U615" s="2"/>
      <c r="V615" s="2"/>
      <c r="W615" s="2"/>
      <c r="X615" s="2"/>
      <c r="Y615" s="2"/>
      <c r="Z615" s="2"/>
      <c r="AA615" s="2"/>
    </row>
    <row r="616" spans="1:27" ht="18.600000000000001">
      <c r="A616" s="28"/>
      <c r="B616" s="26"/>
      <c r="C616" s="26"/>
      <c r="D616" s="26"/>
      <c r="E616" s="2"/>
      <c r="F616" s="2"/>
      <c r="G616" s="2"/>
      <c r="H616" s="2"/>
      <c r="I616" s="2"/>
      <c r="J616" s="2"/>
      <c r="K616" s="2"/>
      <c r="L616" s="2"/>
      <c r="M616" s="2"/>
      <c r="N616" s="2"/>
      <c r="O616" s="2"/>
      <c r="P616" s="2"/>
      <c r="Q616" s="2"/>
      <c r="R616" s="2"/>
      <c r="S616" s="2"/>
      <c r="T616" s="2"/>
      <c r="U616" s="2"/>
      <c r="V616" s="2"/>
      <c r="W616" s="2"/>
      <c r="X616" s="2"/>
      <c r="Y616" s="2"/>
      <c r="Z616" s="2"/>
      <c r="AA616" s="2"/>
    </row>
    <row r="617" spans="1:27" ht="18.600000000000001">
      <c r="A617" s="28"/>
      <c r="B617" s="26"/>
      <c r="C617" s="26"/>
      <c r="D617" s="26"/>
      <c r="E617" s="2"/>
      <c r="F617" s="2"/>
      <c r="G617" s="2"/>
      <c r="H617" s="2"/>
      <c r="I617" s="2"/>
      <c r="J617" s="2"/>
      <c r="K617" s="2"/>
      <c r="L617" s="2"/>
      <c r="M617" s="2"/>
      <c r="N617" s="2"/>
      <c r="O617" s="2"/>
      <c r="P617" s="2"/>
      <c r="Q617" s="2"/>
      <c r="R617" s="2"/>
      <c r="S617" s="2"/>
      <c r="T617" s="2"/>
      <c r="U617" s="2"/>
      <c r="V617" s="2"/>
      <c r="W617" s="2"/>
      <c r="X617" s="2"/>
      <c r="Y617" s="2"/>
      <c r="Z617" s="2"/>
      <c r="AA617" s="2"/>
    </row>
    <row r="618" spans="1:27" ht="18.600000000000001">
      <c r="A618" s="28"/>
      <c r="B618" s="26"/>
      <c r="C618" s="26"/>
      <c r="D618" s="26"/>
      <c r="E618" s="2"/>
      <c r="F618" s="2"/>
      <c r="G618" s="2"/>
      <c r="H618" s="2"/>
      <c r="I618" s="2"/>
      <c r="J618" s="2"/>
      <c r="K618" s="2"/>
      <c r="L618" s="2"/>
      <c r="M618" s="2"/>
      <c r="N618" s="2"/>
      <c r="O618" s="2"/>
      <c r="P618" s="2"/>
      <c r="Q618" s="2"/>
      <c r="R618" s="2"/>
      <c r="S618" s="2"/>
      <c r="T618" s="2"/>
      <c r="U618" s="2"/>
      <c r="V618" s="2"/>
      <c r="W618" s="2"/>
      <c r="X618" s="2"/>
      <c r="Y618" s="2"/>
      <c r="Z618" s="2"/>
      <c r="AA618" s="2"/>
    </row>
    <row r="619" spans="1:27" ht="18.600000000000001">
      <c r="A619" s="28"/>
      <c r="B619" s="26"/>
      <c r="C619" s="26"/>
      <c r="D619" s="26"/>
      <c r="E619" s="2"/>
      <c r="F619" s="2"/>
      <c r="G619" s="2"/>
      <c r="H619" s="2"/>
      <c r="I619" s="2"/>
      <c r="J619" s="2"/>
      <c r="K619" s="2"/>
      <c r="L619" s="2"/>
      <c r="M619" s="2"/>
      <c r="N619" s="2"/>
      <c r="O619" s="2"/>
      <c r="P619" s="2"/>
      <c r="Q619" s="2"/>
      <c r="R619" s="2"/>
      <c r="S619" s="2"/>
      <c r="T619" s="2"/>
      <c r="U619" s="2"/>
      <c r="V619" s="2"/>
      <c r="W619" s="2"/>
      <c r="X619" s="2"/>
      <c r="Y619" s="2"/>
      <c r="Z619" s="2"/>
      <c r="AA619" s="2"/>
    </row>
    <row r="620" spans="1:27" ht="18.600000000000001">
      <c r="A620" s="28"/>
      <c r="B620" s="26"/>
      <c r="C620" s="26"/>
      <c r="D620" s="26"/>
      <c r="E620" s="2"/>
      <c r="F620" s="2"/>
      <c r="G620" s="2"/>
      <c r="H620" s="2"/>
      <c r="I620" s="2"/>
      <c r="J620" s="2"/>
      <c r="K620" s="2"/>
      <c r="L620" s="2"/>
      <c r="M620" s="2"/>
      <c r="N620" s="2"/>
      <c r="O620" s="2"/>
      <c r="P620" s="2"/>
      <c r="Q620" s="2"/>
      <c r="R620" s="2"/>
      <c r="S620" s="2"/>
      <c r="T620" s="2"/>
      <c r="U620" s="2"/>
      <c r="V620" s="2"/>
      <c r="W620" s="2"/>
      <c r="X620" s="2"/>
      <c r="Y620" s="2"/>
      <c r="Z620" s="2"/>
      <c r="AA620" s="2"/>
    </row>
    <row r="621" spans="1:27" ht="18.600000000000001">
      <c r="A621" s="28"/>
      <c r="B621" s="26"/>
      <c r="C621" s="26"/>
      <c r="D621" s="26"/>
      <c r="E621" s="2"/>
      <c r="F621" s="2"/>
      <c r="G621" s="2"/>
      <c r="H621" s="2"/>
      <c r="I621" s="2"/>
      <c r="J621" s="2"/>
      <c r="K621" s="2"/>
      <c r="L621" s="2"/>
      <c r="M621" s="2"/>
      <c r="N621" s="2"/>
      <c r="O621" s="2"/>
      <c r="P621" s="2"/>
      <c r="Q621" s="2"/>
      <c r="R621" s="2"/>
      <c r="S621" s="2"/>
      <c r="T621" s="2"/>
      <c r="U621" s="2"/>
      <c r="V621" s="2"/>
      <c r="W621" s="2"/>
      <c r="X621" s="2"/>
      <c r="Y621" s="2"/>
      <c r="Z621" s="2"/>
      <c r="AA621" s="2"/>
    </row>
    <row r="622" spans="1:27" ht="18.600000000000001">
      <c r="A622" s="28"/>
      <c r="B622" s="26"/>
      <c r="C622" s="26"/>
      <c r="D622" s="26"/>
      <c r="E622" s="2"/>
      <c r="F622" s="2"/>
      <c r="G622" s="2"/>
      <c r="H622" s="2"/>
      <c r="I622" s="2"/>
      <c r="J622" s="2"/>
      <c r="K622" s="2"/>
      <c r="L622" s="2"/>
      <c r="M622" s="2"/>
      <c r="N622" s="2"/>
      <c r="O622" s="2"/>
      <c r="P622" s="2"/>
      <c r="Q622" s="2"/>
      <c r="R622" s="2"/>
      <c r="S622" s="2"/>
      <c r="T622" s="2"/>
      <c r="U622" s="2"/>
      <c r="V622" s="2"/>
      <c r="W622" s="2"/>
      <c r="X622" s="2"/>
      <c r="Y622" s="2"/>
      <c r="Z622" s="2"/>
      <c r="AA622" s="2"/>
    </row>
    <row r="623" spans="1:27" ht="18.600000000000001">
      <c r="A623" s="28"/>
      <c r="B623" s="26"/>
      <c r="C623" s="26"/>
      <c r="D623" s="26"/>
      <c r="E623" s="2"/>
      <c r="F623" s="2"/>
      <c r="G623" s="2"/>
      <c r="H623" s="2"/>
      <c r="I623" s="2"/>
      <c r="J623" s="2"/>
      <c r="K623" s="2"/>
      <c r="L623" s="2"/>
      <c r="M623" s="2"/>
      <c r="N623" s="2"/>
      <c r="O623" s="2"/>
      <c r="P623" s="2"/>
      <c r="Q623" s="2"/>
      <c r="R623" s="2"/>
      <c r="S623" s="2"/>
      <c r="T623" s="2"/>
      <c r="U623" s="2"/>
      <c r="V623" s="2"/>
      <c r="W623" s="2"/>
      <c r="X623" s="2"/>
      <c r="Y623" s="2"/>
      <c r="Z623" s="2"/>
      <c r="AA623" s="2"/>
    </row>
    <row r="624" spans="1:27" ht="18.600000000000001">
      <c r="A624" s="28"/>
      <c r="B624" s="26"/>
      <c r="C624" s="26"/>
      <c r="D624" s="26"/>
      <c r="E624" s="2"/>
      <c r="F624" s="2"/>
      <c r="G624" s="2"/>
      <c r="H624" s="2"/>
      <c r="I624" s="2"/>
      <c r="J624" s="2"/>
      <c r="K624" s="2"/>
      <c r="L624" s="2"/>
      <c r="M624" s="2"/>
      <c r="N624" s="2"/>
      <c r="O624" s="2"/>
      <c r="P624" s="2"/>
      <c r="Q624" s="2"/>
      <c r="R624" s="2"/>
      <c r="S624" s="2"/>
      <c r="T624" s="2"/>
      <c r="U624" s="2"/>
      <c r="V624" s="2"/>
      <c r="W624" s="2"/>
      <c r="X624" s="2"/>
      <c r="Y624" s="2"/>
      <c r="Z624" s="2"/>
      <c r="AA624" s="2"/>
    </row>
    <row r="625" spans="1:27" ht="18.600000000000001">
      <c r="A625" s="28"/>
      <c r="B625" s="26"/>
      <c r="C625" s="26"/>
      <c r="D625" s="26"/>
      <c r="E625" s="2"/>
      <c r="F625" s="2"/>
      <c r="G625" s="2"/>
      <c r="H625" s="2"/>
      <c r="I625" s="2"/>
      <c r="J625" s="2"/>
      <c r="K625" s="2"/>
      <c r="L625" s="2"/>
      <c r="M625" s="2"/>
      <c r="N625" s="2"/>
      <c r="O625" s="2"/>
      <c r="P625" s="2"/>
      <c r="Q625" s="2"/>
      <c r="R625" s="2"/>
      <c r="S625" s="2"/>
      <c r="T625" s="2"/>
      <c r="U625" s="2"/>
      <c r="V625" s="2"/>
      <c r="W625" s="2"/>
      <c r="X625" s="2"/>
      <c r="Y625" s="2"/>
      <c r="Z625" s="2"/>
      <c r="AA625" s="2"/>
    </row>
    <row r="626" spans="1:27" ht="18.600000000000001">
      <c r="A626" s="28"/>
      <c r="B626" s="26"/>
      <c r="C626" s="26"/>
      <c r="D626" s="26"/>
      <c r="E626" s="2"/>
      <c r="F626" s="2"/>
      <c r="G626" s="2"/>
      <c r="H626" s="2"/>
      <c r="I626" s="2"/>
      <c r="J626" s="2"/>
      <c r="K626" s="2"/>
      <c r="L626" s="2"/>
      <c r="M626" s="2"/>
      <c r="N626" s="2"/>
      <c r="O626" s="2"/>
      <c r="P626" s="2"/>
      <c r="Q626" s="2"/>
      <c r="R626" s="2"/>
      <c r="S626" s="2"/>
      <c r="T626" s="2"/>
      <c r="U626" s="2"/>
      <c r="V626" s="2"/>
      <c r="W626" s="2"/>
      <c r="X626" s="2"/>
      <c r="Y626" s="2"/>
      <c r="Z626" s="2"/>
      <c r="AA626" s="2"/>
    </row>
    <row r="627" spans="1:27" ht="18.600000000000001">
      <c r="A627" s="28"/>
      <c r="B627" s="26"/>
      <c r="C627" s="26"/>
      <c r="D627" s="26"/>
      <c r="E627" s="2"/>
      <c r="F627" s="2"/>
      <c r="G627" s="2"/>
      <c r="H627" s="2"/>
      <c r="I627" s="2"/>
      <c r="J627" s="2"/>
      <c r="K627" s="2"/>
      <c r="L627" s="2"/>
      <c r="M627" s="2"/>
      <c r="N627" s="2"/>
      <c r="O627" s="2"/>
      <c r="P627" s="2"/>
      <c r="Q627" s="2"/>
      <c r="R627" s="2"/>
      <c r="S627" s="2"/>
      <c r="T627" s="2"/>
      <c r="U627" s="2"/>
      <c r="V627" s="2"/>
      <c r="W627" s="2"/>
      <c r="X627" s="2"/>
      <c r="Y627" s="2"/>
      <c r="Z627" s="2"/>
      <c r="AA627" s="2"/>
    </row>
    <row r="628" spans="1:27" ht="18.600000000000001">
      <c r="A628" s="28"/>
      <c r="B628" s="26"/>
      <c r="C628" s="26"/>
      <c r="D628" s="26"/>
      <c r="E628" s="2"/>
      <c r="F628" s="2"/>
      <c r="G628" s="2"/>
      <c r="H628" s="2"/>
      <c r="I628" s="2"/>
      <c r="J628" s="2"/>
      <c r="K628" s="2"/>
      <c r="L628" s="2"/>
      <c r="M628" s="2"/>
      <c r="N628" s="2"/>
      <c r="O628" s="2"/>
      <c r="P628" s="2"/>
      <c r="Q628" s="2"/>
      <c r="R628" s="2"/>
      <c r="S628" s="2"/>
      <c r="T628" s="2"/>
      <c r="U628" s="2"/>
      <c r="V628" s="2"/>
      <c r="W628" s="2"/>
      <c r="X628" s="2"/>
      <c r="Y628" s="2"/>
      <c r="Z628" s="2"/>
      <c r="AA628" s="2"/>
    </row>
    <row r="629" spans="1:27" ht="18.600000000000001">
      <c r="A629" s="28"/>
      <c r="B629" s="26"/>
      <c r="C629" s="26"/>
      <c r="D629" s="26"/>
      <c r="E629" s="2"/>
      <c r="F629" s="2"/>
      <c r="G629" s="2"/>
      <c r="H629" s="2"/>
      <c r="I629" s="2"/>
      <c r="J629" s="2"/>
      <c r="K629" s="2"/>
      <c r="L629" s="2"/>
      <c r="M629" s="2"/>
      <c r="N629" s="2"/>
      <c r="O629" s="2"/>
      <c r="P629" s="2"/>
      <c r="Q629" s="2"/>
      <c r="R629" s="2"/>
      <c r="S629" s="2"/>
      <c r="T629" s="2"/>
      <c r="U629" s="2"/>
      <c r="V629" s="2"/>
      <c r="W629" s="2"/>
      <c r="X629" s="2"/>
      <c r="Y629" s="2"/>
      <c r="Z629" s="2"/>
      <c r="AA629" s="2"/>
    </row>
    <row r="630" spans="1:27" ht="18.600000000000001">
      <c r="A630" s="28"/>
      <c r="B630" s="26"/>
      <c r="C630" s="26"/>
      <c r="D630" s="26"/>
      <c r="E630" s="2"/>
      <c r="F630" s="2"/>
      <c r="G630" s="2"/>
      <c r="H630" s="2"/>
      <c r="I630" s="2"/>
      <c r="J630" s="2"/>
      <c r="K630" s="2"/>
      <c r="L630" s="2"/>
      <c r="M630" s="2"/>
      <c r="N630" s="2"/>
      <c r="O630" s="2"/>
      <c r="P630" s="2"/>
      <c r="Q630" s="2"/>
      <c r="R630" s="2"/>
      <c r="S630" s="2"/>
      <c r="T630" s="2"/>
      <c r="U630" s="2"/>
      <c r="V630" s="2"/>
      <c r="W630" s="2"/>
      <c r="X630" s="2"/>
      <c r="Y630" s="2"/>
      <c r="Z630" s="2"/>
      <c r="AA630" s="2"/>
    </row>
    <row r="631" spans="1:27" ht="18.600000000000001">
      <c r="A631" s="28"/>
      <c r="B631" s="26"/>
      <c r="C631" s="26"/>
      <c r="D631" s="26"/>
      <c r="E631" s="2"/>
      <c r="F631" s="2"/>
      <c r="G631" s="2"/>
      <c r="H631" s="2"/>
      <c r="I631" s="2"/>
      <c r="J631" s="2"/>
      <c r="K631" s="2"/>
      <c r="L631" s="2"/>
      <c r="M631" s="2"/>
      <c r="N631" s="2"/>
      <c r="O631" s="2"/>
      <c r="P631" s="2"/>
      <c r="Q631" s="2"/>
      <c r="R631" s="2"/>
      <c r="S631" s="2"/>
      <c r="T631" s="2"/>
      <c r="U631" s="2"/>
      <c r="V631" s="2"/>
      <c r="W631" s="2"/>
      <c r="X631" s="2"/>
      <c r="Y631" s="2"/>
      <c r="Z631" s="2"/>
      <c r="AA631" s="2"/>
    </row>
    <row r="632" spans="1:27" ht="18.600000000000001">
      <c r="A632" s="28"/>
      <c r="B632" s="26"/>
      <c r="C632" s="26"/>
      <c r="D632" s="26"/>
      <c r="E632" s="2"/>
      <c r="F632" s="2"/>
      <c r="G632" s="2"/>
      <c r="H632" s="2"/>
      <c r="I632" s="2"/>
      <c r="J632" s="2"/>
      <c r="K632" s="2"/>
      <c r="L632" s="2"/>
      <c r="M632" s="2"/>
      <c r="N632" s="2"/>
      <c r="O632" s="2"/>
      <c r="P632" s="2"/>
      <c r="Q632" s="2"/>
      <c r="R632" s="2"/>
      <c r="S632" s="2"/>
      <c r="T632" s="2"/>
      <c r="U632" s="2"/>
      <c r="V632" s="2"/>
      <c r="W632" s="2"/>
      <c r="X632" s="2"/>
      <c r="Y632" s="2"/>
      <c r="Z632" s="2"/>
      <c r="AA632" s="2"/>
    </row>
    <row r="633" spans="1:27" ht="18.600000000000001">
      <c r="A633" s="28"/>
      <c r="B633" s="26"/>
      <c r="C633" s="26"/>
      <c r="D633" s="26"/>
      <c r="E633" s="2"/>
      <c r="F633" s="2"/>
      <c r="G633" s="2"/>
      <c r="H633" s="2"/>
      <c r="I633" s="2"/>
      <c r="J633" s="2"/>
      <c r="K633" s="2"/>
      <c r="L633" s="2"/>
      <c r="M633" s="2"/>
      <c r="N633" s="2"/>
      <c r="O633" s="2"/>
      <c r="P633" s="2"/>
      <c r="Q633" s="2"/>
      <c r="R633" s="2"/>
      <c r="S633" s="2"/>
      <c r="T633" s="2"/>
      <c r="U633" s="2"/>
      <c r="V633" s="2"/>
      <c r="W633" s="2"/>
      <c r="X633" s="2"/>
      <c r="Y633" s="2"/>
      <c r="Z633" s="2"/>
      <c r="AA633" s="2"/>
    </row>
    <row r="634" spans="1:27" ht="18.600000000000001">
      <c r="A634" s="28"/>
      <c r="B634" s="26"/>
      <c r="C634" s="26"/>
      <c r="D634" s="26"/>
      <c r="E634" s="2"/>
      <c r="F634" s="2"/>
      <c r="G634" s="2"/>
      <c r="H634" s="2"/>
      <c r="I634" s="2"/>
      <c r="J634" s="2"/>
      <c r="K634" s="2"/>
      <c r="L634" s="2"/>
      <c r="M634" s="2"/>
      <c r="N634" s="2"/>
      <c r="O634" s="2"/>
      <c r="P634" s="2"/>
      <c r="Q634" s="2"/>
      <c r="R634" s="2"/>
      <c r="S634" s="2"/>
      <c r="T634" s="2"/>
      <c r="U634" s="2"/>
      <c r="V634" s="2"/>
      <c r="W634" s="2"/>
      <c r="X634" s="2"/>
      <c r="Y634" s="2"/>
      <c r="Z634" s="2"/>
      <c r="AA634" s="2"/>
    </row>
    <row r="635" spans="1:27" ht="18.600000000000001">
      <c r="A635" s="28"/>
      <c r="B635" s="26"/>
      <c r="C635" s="26"/>
      <c r="D635" s="26"/>
      <c r="E635" s="2"/>
      <c r="F635" s="2"/>
      <c r="G635" s="2"/>
      <c r="H635" s="2"/>
      <c r="I635" s="2"/>
      <c r="J635" s="2"/>
      <c r="K635" s="2"/>
      <c r="L635" s="2"/>
      <c r="M635" s="2"/>
      <c r="N635" s="2"/>
      <c r="O635" s="2"/>
      <c r="P635" s="2"/>
      <c r="Q635" s="2"/>
      <c r="R635" s="2"/>
      <c r="S635" s="2"/>
      <c r="T635" s="2"/>
      <c r="U635" s="2"/>
      <c r="V635" s="2"/>
      <c r="W635" s="2"/>
      <c r="X635" s="2"/>
      <c r="Y635" s="2"/>
      <c r="Z635" s="2"/>
      <c r="AA635" s="2"/>
    </row>
    <row r="636" spans="1:27" ht="18.600000000000001">
      <c r="A636" s="28"/>
      <c r="B636" s="26"/>
      <c r="C636" s="26"/>
      <c r="D636" s="26"/>
      <c r="E636" s="2"/>
      <c r="F636" s="2"/>
      <c r="G636" s="2"/>
      <c r="H636" s="2"/>
      <c r="I636" s="2"/>
      <c r="J636" s="2"/>
      <c r="K636" s="2"/>
      <c r="L636" s="2"/>
      <c r="M636" s="2"/>
      <c r="N636" s="2"/>
      <c r="O636" s="2"/>
      <c r="P636" s="2"/>
      <c r="Q636" s="2"/>
      <c r="R636" s="2"/>
      <c r="S636" s="2"/>
      <c r="T636" s="2"/>
      <c r="U636" s="2"/>
      <c r="V636" s="2"/>
      <c r="W636" s="2"/>
      <c r="X636" s="2"/>
      <c r="Y636" s="2"/>
      <c r="Z636" s="2"/>
      <c r="AA636" s="2"/>
    </row>
    <row r="637" spans="1:27" ht="18.600000000000001">
      <c r="A637" s="28"/>
      <c r="B637" s="26"/>
      <c r="C637" s="26"/>
      <c r="D637" s="26"/>
      <c r="E637" s="2"/>
      <c r="F637" s="2"/>
      <c r="G637" s="2"/>
      <c r="H637" s="2"/>
      <c r="I637" s="2"/>
      <c r="J637" s="2"/>
      <c r="K637" s="2"/>
      <c r="L637" s="2"/>
      <c r="M637" s="2"/>
      <c r="N637" s="2"/>
      <c r="O637" s="2"/>
      <c r="P637" s="2"/>
      <c r="Q637" s="2"/>
      <c r="R637" s="2"/>
      <c r="S637" s="2"/>
      <c r="T637" s="2"/>
      <c r="U637" s="2"/>
      <c r="V637" s="2"/>
      <c r="W637" s="2"/>
      <c r="X637" s="2"/>
      <c r="Y637" s="2"/>
      <c r="Z637" s="2"/>
      <c r="AA637" s="2"/>
    </row>
    <row r="638" spans="1:27" ht="18.600000000000001">
      <c r="A638" s="28"/>
      <c r="B638" s="26"/>
      <c r="C638" s="26"/>
      <c r="D638" s="26"/>
      <c r="E638" s="2"/>
      <c r="F638" s="2"/>
      <c r="G638" s="2"/>
      <c r="H638" s="2"/>
      <c r="I638" s="2"/>
      <c r="J638" s="2"/>
      <c r="K638" s="2"/>
      <c r="L638" s="2"/>
      <c r="M638" s="2"/>
      <c r="N638" s="2"/>
      <c r="O638" s="2"/>
      <c r="P638" s="2"/>
      <c r="Q638" s="2"/>
      <c r="R638" s="2"/>
      <c r="S638" s="2"/>
      <c r="T638" s="2"/>
      <c r="U638" s="2"/>
      <c r="V638" s="2"/>
      <c r="W638" s="2"/>
      <c r="X638" s="2"/>
      <c r="Y638" s="2"/>
      <c r="Z638" s="2"/>
      <c r="AA638" s="2"/>
    </row>
    <row r="639" spans="1:27" ht="18.600000000000001">
      <c r="A639" s="28"/>
      <c r="B639" s="26"/>
      <c r="C639" s="26"/>
      <c r="D639" s="26"/>
      <c r="E639" s="2"/>
      <c r="F639" s="2"/>
      <c r="G639" s="2"/>
      <c r="H639" s="2"/>
      <c r="I639" s="2"/>
      <c r="J639" s="2"/>
      <c r="K639" s="2"/>
      <c r="L639" s="2"/>
      <c r="M639" s="2"/>
      <c r="N639" s="2"/>
      <c r="O639" s="2"/>
      <c r="P639" s="2"/>
      <c r="Q639" s="2"/>
      <c r="R639" s="2"/>
      <c r="S639" s="2"/>
      <c r="T639" s="2"/>
      <c r="U639" s="2"/>
      <c r="V639" s="2"/>
      <c r="W639" s="2"/>
      <c r="X639" s="2"/>
      <c r="Y639" s="2"/>
      <c r="Z639" s="2"/>
      <c r="AA639" s="2"/>
    </row>
    <row r="640" spans="1:27" ht="18.600000000000001">
      <c r="A640" s="28"/>
      <c r="B640" s="26"/>
      <c r="C640" s="26"/>
      <c r="D640" s="26"/>
      <c r="E640" s="2"/>
      <c r="F640" s="2"/>
      <c r="G640" s="2"/>
      <c r="H640" s="2"/>
      <c r="I640" s="2"/>
      <c r="J640" s="2"/>
      <c r="K640" s="2"/>
      <c r="L640" s="2"/>
      <c r="M640" s="2"/>
      <c r="N640" s="2"/>
      <c r="O640" s="2"/>
      <c r="P640" s="2"/>
      <c r="Q640" s="2"/>
      <c r="R640" s="2"/>
      <c r="S640" s="2"/>
      <c r="T640" s="2"/>
      <c r="U640" s="2"/>
      <c r="V640" s="2"/>
      <c r="W640" s="2"/>
      <c r="X640" s="2"/>
      <c r="Y640" s="2"/>
      <c r="Z640" s="2"/>
      <c r="AA640" s="2"/>
    </row>
    <row r="641" spans="1:27" ht="18.600000000000001">
      <c r="A641" s="28"/>
      <c r="B641" s="26"/>
      <c r="C641" s="26"/>
      <c r="D641" s="26"/>
      <c r="E641" s="2"/>
      <c r="F641" s="2"/>
      <c r="G641" s="2"/>
      <c r="H641" s="2"/>
      <c r="I641" s="2"/>
      <c r="J641" s="2"/>
      <c r="K641" s="2"/>
      <c r="L641" s="2"/>
      <c r="M641" s="2"/>
      <c r="N641" s="2"/>
      <c r="O641" s="2"/>
      <c r="P641" s="2"/>
      <c r="Q641" s="2"/>
      <c r="R641" s="2"/>
      <c r="S641" s="2"/>
      <c r="T641" s="2"/>
      <c r="U641" s="2"/>
      <c r="V641" s="2"/>
      <c r="W641" s="2"/>
      <c r="X641" s="2"/>
      <c r="Y641" s="2"/>
      <c r="Z641" s="2"/>
      <c r="AA641" s="2"/>
    </row>
    <row r="642" spans="1:27" ht="18.600000000000001">
      <c r="A642" s="28"/>
      <c r="B642" s="26"/>
      <c r="C642" s="26"/>
      <c r="D642" s="26"/>
      <c r="E642" s="2"/>
      <c r="F642" s="2"/>
      <c r="G642" s="2"/>
      <c r="H642" s="2"/>
      <c r="I642" s="2"/>
      <c r="J642" s="2"/>
      <c r="K642" s="2"/>
      <c r="L642" s="2"/>
      <c r="M642" s="2"/>
      <c r="N642" s="2"/>
      <c r="O642" s="2"/>
      <c r="P642" s="2"/>
      <c r="Q642" s="2"/>
      <c r="R642" s="2"/>
      <c r="S642" s="2"/>
      <c r="T642" s="2"/>
      <c r="U642" s="2"/>
      <c r="V642" s="2"/>
      <c r="W642" s="2"/>
      <c r="X642" s="2"/>
      <c r="Y642" s="2"/>
      <c r="Z642" s="2"/>
      <c r="AA642" s="2"/>
    </row>
    <row r="643" spans="1:27" ht="18.600000000000001">
      <c r="A643" s="28"/>
      <c r="B643" s="26"/>
      <c r="C643" s="26"/>
      <c r="D643" s="26"/>
      <c r="E643" s="2"/>
      <c r="F643" s="2"/>
      <c r="G643" s="2"/>
      <c r="H643" s="2"/>
      <c r="I643" s="2"/>
      <c r="J643" s="2"/>
      <c r="K643" s="2"/>
      <c r="L643" s="2"/>
      <c r="M643" s="2"/>
      <c r="N643" s="2"/>
      <c r="O643" s="2"/>
      <c r="P643" s="2"/>
      <c r="Q643" s="2"/>
      <c r="R643" s="2"/>
      <c r="S643" s="2"/>
      <c r="T643" s="2"/>
      <c r="U643" s="2"/>
      <c r="V643" s="2"/>
      <c r="W643" s="2"/>
      <c r="X643" s="2"/>
      <c r="Y643" s="2"/>
      <c r="Z643" s="2"/>
      <c r="AA643" s="2"/>
    </row>
    <row r="644" spans="1:27" ht="18.600000000000001">
      <c r="A644" s="28"/>
      <c r="B644" s="26"/>
      <c r="C644" s="26"/>
      <c r="D644" s="26"/>
      <c r="E644" s="2"/>
      <c r="F644" s="2"/>
      <c r="G644" s="2"/>
      <c r="H644" s="2"/>
      <c r="I644" s="2"/>
      <c r="J644" s="2"/>
      <c r="K644" s="2"/>
      <c r="L644" s="2"/>
      <c r="M644" s="2"/>
      <c r="N644" s="2"/>
      <c r="O644" s="2"/>
      <c r="P644" s="2"/>
      <c r="Q644" s="2"/>
      <c r="R644" s="2"/>
      <c r="S644" s="2"/>
      <c r="T644" s="2"/>
      <c r="U644" s="2"/>
      <c r="V644" s="2"/>
      <c r="W644" s="2"/>
      <c r="X644" s="2"/>
      <c r="Y644" s="2"/>
      <c r="Z644" s="2"/>
      <c r="AA644" s="2"/>
    </row>
    <row r="645" spans="1:27" ht="18.600000000000001">
      <c r="A645" s="28"/>
      <c r="B645" s="26"/>
      <c r="C645" s="26"/>
      <c r="D645" s="26"/>
      <c r="E645" s="2"/>
      <c r="F645" s="2"/>
      <c r="G645" s="2"/>
      <c r="H645" s="2"/>
      <c r="I645" s="2"/>
      <c r="J645" s="2"/>
      <c r="K645" s="2"/>
      <c r="L645" s="2"/>
      <c r="M645" s="2"/>
      <c r="N645" s="2"/>
      <c r="O645" s="2"/>
      <c r="P645" s="2"/>
      <c r="Q645" s="2"/>
      <c r="R645" s="2"/>
      <c r="S645" s="2"/>
      <c r="T645" s="2"/>
      <c r="U645" s="2"/>
      <c r="V645" s="2"/>
      <c r="W645" s="2"/>
      <c r="X645" s="2"/>
      <c r="Y645" s="2"/>
      <c r="Z645" s="2"/>
      <c r="AA645" s="2"/>
    </row>
    <row r="646" spans="1:27" ht="18.600000000000001">
      <c r="A646" s="28"/>
      <c r="B646" s="26"/>
      <c r="C646" s="26"/>
      <c r="D646" s="26"/>
      <c r="E646" s="2"/>
      <c r="F646" s="2"/>
      <c r="G646" s="2"/>
      <c r="H646" s="2"/>
      <c r="I646" s="2"/>
      <c r="J646" s="2"/>
      <c r="K646" s="2"/>
      <c r="L646" s="2"/>
      <c r="M646" s="2"/>
      <c r="N646" s="2"/>
      <c r="O646" s="2"/>
      <c r="P646" s="2"/>
      <c r="Q646" s="2"/>
      <c r="R646" s="2"/>
      <c r="S646" s="2"/>
      <c r="T646" s="2"/>
      <c r="U646" s="2"/>
      <c r="V646" s="2"/>
      <c r="W646" s="2"/>
      <c r="X646" s="2"/>
      <c r="Y646" s="2"/>
      <c r="Z646" s="2"/>
      <c r="AA646" s="2"/>
    </row>
    <row r="647" spans="1:27" ht="18.600000000000001">
      <c r="A647" s="28"/>
      <c r="B647" s="26"/>
      <c r="C647" s="26"/>
      <c r="D647" s="26"/>
      <c r="E647" s="2"/>
      <c r="F647" s="2"/>
      <c r="G647" s="2"/>
      <c r="H647" s="2"/>
      <c r="I647" s="2"/>
      <c r="J647" s="2"/>
      <c r="K647" s="2"/>
      <c r="L647" s="2"/>
      <c r="M647" s="2"/>
      <c r="N647" s="2"/>
      <c r="O647" s="2"/>
      <c r="P647" s="2"/>
      <c r="Q647" s="2"/>
      <c r="R647" s="2"/>
      <c r="S647" s="2"/>
      <c r="T647" s="2"/>
      <c r="U647" s="2"/>
      <c r="V647" s="2"/>
      <c r="W647" s="2"/>
      <c r="X647" s="2"/>
      <c r="Y647" s="2"/>
      <c r="Z647" s="2"/>
      <c r="AA647" s="2"/>
    </row>
    <row r="648" spans="1:27" ht="18.600000000000001">
      <c r="A648" s="28"/>
      <c r="B648" s="26"/>
      <c r="C648" s="26"/>
      <c r="D648" s="26"/>
      <c r="E648" s="2"/>
      <c r="F648" s="2"/>
      <c r="G648" s="2"/>
      <c r="H648" s="2"/>
      <c r="I648" s="2"/>
      <c r="J648" s="2"/>
      <c r="K648" s="2"/>
      <c r="L648" s="2"/>
      <c r="M648" s="2"/>
      <c r="N648" s="2"/>
      <c r="O648" s="2"/>
      <c r="P648" s="2"/>
      <c r="Q648" s="2"/>
      <c r="R648" s="2"/>
      <c r="S648" s="2"/>
      <c r="T648" s="2"/>
      <c r="U648" s="2"/>
      <c r="V648" s="2"/>
      <c r="W648" s="2"/>
      <c r="X648" s="2"/>
      <c r="Y648" s="2"/>
      <c r="Z648" s="2"/>
      <c r="AA648" s="2"/>
    </row>
    <row r="649" spans="1:27" ht="18.600000000000001">
      <c r="A649" s="28"/>
      <c r="B649" s="26"/>
      <c r="C649" s="26"/>
      <c r="D649" s="26"/>
      <c r="E649" s="2"/>
      <c r="F649" s="2"/>
      <c r="G649" s="2"/>
      <c r="H649" s="2"/>
      <c r="I649" s="2"/>
      <c r="J649" s="2"/>
      <c r="K649" s="2"/>
      <c r="L649" s="2"/>
      <c r="M649" s="2"/>
      <c r="N649" s="2"/>
      <c r="O649" s="2"/>
      <c r="P649" s="2"/>
      <c r="Q649" s="2"/>
      <c r="R649" s="2"/>
      <c r="S649" s="2"/>
      <c r="T649" s="2"/>
      <c r="U649" s="2"/>
      <c r="V649" s="2"/>
      <c r="W649" s="2"/>
      <c r="X649" s="2"/>
      <c r="Y649" s="2"/>
      <c r="Z649" s="2"/>
      <c r="AA649" s="2"/>
    </row>
    <row r="650" spans="1:27" ht="18.600000000000001">
      <c r="A650" s="28"/>
      <c r="B650" s="26"/>
      <c r="C650" s="26"/>
      <c r="D650" s="26"/>
      <c r="E650" s="2"/>
      <c r="F650" s="2"/>
      <c r="G650" s="2"/>
      <c r="H650" s="2"/>
      <c r="I650" s="2"/>
      <c r="J650" s="2"/>
      <c r="K650" s="2"/>
      <c r="L650" s="2"/>
      <c r="M650" s="2"/>
      <c r="N650" s="2"/>
      <c r="O650" s="2"/>
      <c r="P650" s="2"/>
      <c r="Q650" s="2"/>
      <c r="R650" s="2"/>
      <c r="S650" s="2"/>
      <c r="T650" s="2"/>
      <c r="U650" s="2"/>
      <c r="V650" s="2"/>
      <c r="W650" s="2"/>
      <c r="X650" s="2"/>
      <c r="Y650" s="2"/>
      <c r="Z650" s="2"/>
      <c r="AA650" s="2"/>
    </row>
    <row r="651" spans="1:27" ht="18.600000000000001">
      <c r="A651" s="28"/>
      <c r="B651" s="26"/>
      <c r="C651" s="26"/>
      <c r="D651" s="26"/>
      <c r="E651" s="2"/>
      <c r="F651" s="2"/>
      <c r="G651" s="2"/>
      <c r="H651" s="2"/>
      <c r="I651" s="2"/>
      <c r="J651" s="2"/>
      <c r="K651" s="2"/>
      <c r="L651" s="2"/>
      <c r="M651" s="2"/>
      <c r="N651" s="2"/>
      <c r="O651" s="2"/>
      <c r="P651" s="2"/>
      <c r="Q651" s="2"/>
      <c r="R651" s="2"/>
      <c r="S651" s="2"/>
      <c r="T651" s="2"/>
      <c r="U651" s="2"/>
      <c r="V651" s="2"/>
      <c r="W651" s="2"/>
      <c r="X651" s="2"/>
      <c r="Y651" s="2"/>
      <c r="Z651" s="2"/>
      <c r="AA651" s="2"/>
    </row>
    <row r="652" spans="1:27" ht="18.600000000000001">
      <c r="A652" s="28"/>
      <c r="B652" s="26"/>
      <c r="C652" s="26"/>
      <c r="D652" s="26"/>
      <c r="E652" s="2"/>
      <c r="F652" s="2"/>
      <c r="G652" s="2"/>
      <c r="H652" s="2"/>
      <c r="I652" s="2"/>
      <c r="J652" s="2"/>
      <c r="K652" s="2"/>
      <c r="L652" s="2"/>
      <c r="M652" s="2"/>
      <c r="N652" s="2"/>
      <c r="O652" s="2"/>
      <c r="P652" s="2"/>
      <c r="Q652" s="2"/>
      <c r="R652" s="2"/>
      <c r="S652" s="2"/>
      <c r="T652" s="2"/>
      <c r="U652" s="2"/>
      <c r="V652" s="2"/>
      <c r="W652" s="2"/>
      <c r="X652" s="2"/>
      <c r="Y652" s="2"/>
      <c r="Z652" s="2"/>
      <c r="AA652" s="2"/>
    </row>
    <row r="653" spans="1:27" ht="18.600000000000001">
      <c r="A653" s="28"/>
      <c r="B653" s="26"/>
      <c r="C653" s="26"/>
      <c r="D653" s="26"/>
      <c r="E653" s="2"/>
      <c r="F653" s="2"/>
      <c r="G653" s="2"/>
      <c r="H653" s="2"/>
      <c r="I653" s="2"/>
      <c r="J653" s="2"/>
      <c r="K653" s="2"/>
      <c r="L653" s="2"/>
      <c r="M653" s="2"/>
      <c r="N653" s="2"/>
      <c r="O653" s="2"/>
      <c r="P653" s="2"/>
      <c r="Q653" s="2"/>
      <c r="R653" s="2"/>
      <c r="S653" s="2"/>
      <c r="T653" s="2"/>
      <c r="U653" s="2"/>
      <c r="V653" s="2"/>
      <c r="W653" s="2"/>
      <c r="X653" s="2"/>
      <c r="Y653" s="2"/>
      <c r="Z653" s="2"/>
      <c r="AA653" s="2"/>
    </row>
    <row r="654" spans="1:27" ht="18.600000000000001">
      <c r="A654" s="28"/>
      <c r="B654" s="26"/>
      <c r="C654" s="26"/>
      <c r="D654" s="26"/>
      <c r="E654" s="2"/>
      <c r="F654" s="2"/>
      <c r="G654" s="2"/>
      <c r="H654" s="2"/>
      <c r="I654" s="2"/>
      <c r="J654" s="2"/>
      <c r="K654" s="2"/>
      <c r="L654" s="2"/>
      <c r="M654" s="2"/>
      <c r="N654" s="2"/>
      <c r="O654" s="2"/>
      <c r="P654" s="2"/>
      <c r="Q654" s="2"/>
      <c r="R654" s="2"/>
      <c r="S654" s="2"/>
      <c r="T654" s="2"/>
      <c r="U654" s="2"/>
      <c r="V654" s="2"/>
      <c r="W654" s="2"/>
      <c r="X654" s="2"/>
      <c r="Y654" s="2"/>
      <c r="Z654" s="2"/>
      <c r="AA654" s="2"/>
    </row>
    <row r="655" spans="1:27" ht="18.600000000000001">
      <c r="A655" s="28"/>
      <c r="B655" s="26"/>
      <c r="C655" s="26"/>
      <c r="D655" s="26"/>
      <c r="E655" s="2"/>
      <c r="F655" s="2"/>
      <c r="G655" s="2"/>
      <c r="H655" s="2"/>
      <c r="I655" s="2"/>
      <c r="J655" s="2"/>
      <c r="K655" s="2"/>
      <c r="L655" s="2"/>
      <c r="M655" s="2"/>
      <c r="N655" s="2"/>
      <c r="O655" s="2"/>
      <c r="P655" s="2"/>
      <c r="Q655" s="2"/>
      <c r="R655" s="2"/>
      <c r="S655" s="2"/>
      <c r="T655" s="2"/>
      <c r="U655" s="2"/>
      <c r="V655" s="2"/>
      <c r="W655" s="2"/>
      <c r="X655" s="2"/>
      <c r="Y655" s="2"/>
      <c r="Z655" s="2"/>
      <c r="AA655" s="2"/>
    </row>
    <row r="656" spans="1:27" ht="18.600000000000001">
      <c r="A656" s="28"/>
      <c r="B656" s="26"/>
      <c r="C656" s="26"/>
      <c r="D656" s="26"/>
      <c r="E656" s="2"/>
      <c r="F656" s="2"/>
      <c r="G656" s="2"/>
      <c r="H656" s="2"/>
      <c r="I656" s="2"/>
      <c r="J656" s="2"/>
      <c r="K656" s="2"/>
      <c r="L656" s="2"/>
      <c r="M656" s="2"/>
      <c r="N656" s="2"/>
      <c r="O656" s="2"/>
      <c r="P656" s="2"/>
      <c r="Q656" s="2"/>
      <c r="R656" s="2"/>
      <c r="S656" s="2"/>
      <c r="T656" s="2"/>
      <c r="U656" s="2"/>
      <c r="V656" s="2"/>
      <c r="W656" s="2"/>
      <c r="X656" s="2"/>
      <c r="Y656" s="2"/>
      <c r="Z656" s="2"/>
      <c r="AA656" s="2"/>
    </row>
    <row r="657" spans="1:27" ht="18.600000000000001">
      <c r="A657" s="28"/>
      <c r="B657" s="26"/>
      <c r="C657" s="26"/>
      <c r="D657" s="26"/>
      <c r="E657" s="2"/>
      <c r="F657" s="2"/>
      <c r="G657" s="2"/>
      <c r="H657" s="2"/>
      <c r="I657" s="2"/>
      <c r="J657" s="2"/>
      <c r="K657" s="2"/>
      <c r="L657" s="2"/>
      <c r="M657" s="2"/>
      <c r="N657" s="2"/>
      <c r="O657" s="2"/>
      <c r="P657" s="2"/>
      <c r="Q657" s="2"/>
      <c r="R657" s="2"/>
      <c r="S657" s="2"/>
      <c r="T657" s="2"/>
      <c r="U657" s="2"/>
      <c r="V657" s="2"/>
      <c r="W657" s="2"/>
      <c r="X657" s="2"/>
      <c r="Y657" s="2"/>
      <c r="Z657" s="2"/>
      <c r="AA657" s="2"/>
    </row>
    <row r="658" spans="1:27" ht="18.600000000000001">
      <c r="A658" s="28"/>
      <c r="B658" s="26"/>
      <c r="C658" s="26"/>
      <c r="D658" s="26"/>
      <c r="E658" s="2"/>
      <c r="F658" s="2"/>
      <c r="G658" s="2"/>
      <c r="H658" s="2"/>
      <c r="I658" s="2"/>
      <c r="J658" s="2"/>
      <c r="K658" s="2"/>
      <c r="L658" s="2"/>
      <c r="M658" s="2"/>
      <c r="N658" s="2"/>
      <c r="O658" s="2"/>
      <c r="P658" s="2"/>
      <c r="Q658" s="2"/>
      <c r="R658" s="2"/>
      <c r="S658" s="2"/>
      <c r="T658" s="2"/>
      <c r="U658" s="2"/>
      <c r="V658" s="2"/>
      <c r="W658" s="2"/>
      <c r="X658" s="2"/>
      <c r="Y658" s="2"/>
      <c r="Z658" s="2"/>
      <c r="AA658" s="2"/>
    </row>
    <row r="659" spans="1:27" ht="18.600000000000001">
      <c r="A659" s="28"/>
      <c r="B659" s="26"/>
      <c r="C659" s="26"/>
      <c r="D659" s="26"/>
      <c r="E659" s="2"/>
      <c r="F659" s="2"/>
      <c r="G659" s="2"/>
      <c r="H659" s="2"/>
      <c r="I659" s="2"/>
      <c r="J659" s="2"/>
      <c r="K659" s="2"/>
      <c r="L659" s="2"/>
      <c r="M659" s="2"/>
      <c r="N659" s="2"/>
      <c r="O659" s="2"/>
      <c r="P659" s="2"/>
      <c r="Q659" s="2"/>
      <c r="R659" s="2"/>
      <c r="S659" s="2"/>
      <c r="T659" s="2"/>
      <c r="U659" s="2"/>
      <c r="V659" s="2"/>
      <c r="W659" s="2"/>
      <c r="X659" s="2"/>
      <c r="Y659" s="2"/>
      <c r="Z659" s="2"/>
      <c r="AA659" s="2"/>
    </row>
    <row r="660" spans="1:27" ht="18.600000000000001">
      <c r="A660" s="28"/>
      <c r="B660" s="26"/>
      <c r="C660" s="26"/>
      <c r="D660" s="26"/>
      <c r="E660" s="2"/>
      <c r="F660" s="2"/>
      <c r="G660" s="2"/>
      <c r="H660" s="2"/>
      <c r="I660" s="2"/>
      <c r="J660" s="2"/>
      <c r="K660" s="2"/>
      <c r="L660" s="2"/>
      <c r="M660" s="2"/>
      <c r="N660" s="2"/>
      <c r="O660" s="2"/>
      <c r="P660" s="2"/>
      <c r="Q660" s="2"/>
      <c r="R660" s="2"/>
      <c r="S660" s="2"/>
      <c r="T660" s="2"/>
      <c r="U660" s="2"/>
      <c r="V660" s="2"/>
      <c r="W660" s="2"/>
      <c r="X660" s="2"/>
      <c r="Y660" s="2"/>
      <c r="Z660" s="2"/>
      <c r="AA660" s="2"/>
    </row>
    <row r="661" spans="1:27" ht="18.600000000000001">
      <c r="A661" s="28"/>
      <c r="B661" s="26"/>
      <c r="C661" s="26"/>
      <c r="D661" s="26"/>
      <c r="E661" s="2"/>
      <c r="F661" s="2"/>
      <c r="G661" s="2"/>
      <c r="H661" s="2"/>
      <c r="I661" s="2"/>
      <c r="J661" s="2"/>
      <c r="K661" s="2"/>
      <c r="L661" s="2"/>
      <c r="M661" s="2"/>
      <c r="N661" s="2"/>
      <c r="O661" s="2"/>
      <c r="P661" s="2"/>
      <c r="Q661" s="2"/>
      <c r="R661" s="2"/>
      <c r="S661" s="2"/>
      <c r="T661" s="2"/>
      <c r="U661" s="2"/>
      <c r="V661" s="2"/>
      <c r="W661" s="2"/>
      <c r="X661" s="2"/>
      <c r="Y661" s="2"/>
      <c r="Z661" s="2"/>
      <c r="AA661" s="2"/>
    </row>
    <row r="662" spans="1:27" ht="18.600000000000001">
      <c r="A662" s="28"/>
      <c r="B662" s="26"/>
      <c r="C662" s="26"/>
      <c r="D662" s="26"/>
      <c r="E662" s="2"/>
      <c r="F662" s="2"/>
      <c r="G662" s="2"/>
      <c r="H662" s="2"/>
      <c r="I662" s="2"/>
      <c r="J662" s="2"/>
      <c r="K662" s="2"/>
      <c r="L662" s="2"/>
      <c r="M662" s="2"/>
      <c r="N662" s="2"/>
      <c r="O662" s="2"/>
      <c r="P662" s="2"/>
      <c r="Q662" s="2"/>
      <c r="R662" s="2"/>
      <c r="S662" s="2"/>
      <c r="T662" s="2"/>
      <c r="U662" s="2"/>
      <c r="V662" s="2"/>
      <c r="W662" s="2"/>
      <c r="X662" s="2"/>
      <c r="Y662" s="2"/>
      <c r="Z662" s="2"/>
      <c r="AA662" s="2"/>
    </row>
    <row r="663" spans="1:27" ht="18.600000000000001">
      <c r="A663" s="28"/>
      <c r="B663" s="26"/>
      <c r="C663" s="26"/>
      <c r="D663" s="26"/>
      <c r="E663" s="2"/>
      <c r="F663" s="2"/>
      <c r="G663" s="2"/>
      <c r="H663" s="2"/>
      <c r="I663" s="2"/>
      <c r="J663" s="2"/>
      <c r="K663" s="2"/>
      <c r="L663" s="2"/>
      <c r="M663" s="2"/>
      <c r="N663" s="2"/>
      <c r="O663" s="2"/>
      <c r="P663" s="2"/>
      <c r="Q663" s="2"/>
      <c r="R663" s="2"/>
      <c r="S663" s="2"/>
      <c r="T663" s="2"/>
      <c r="U663" s="2"/>
      <c r="V663" s="2"/>
      <c r="W663" s="2"/>
      <c r="X663" s="2"/>
      <c r="Y663" s="2"/>
      <c r="Z663" s="2"/>
      <c r="AA663" s="2"/>
    </row>
    <row r="664" spans="1:27" ht="18.600000000000001">
      <c r="A664" s="28"/>
      <c r="B664" s="26"/>
      <c r="C664" s="26"/>
      <c r="D664" s="26"/>
      <c r="E664" s="2"/>
      <c r="F664" s="2"/>
      <c r="G664" s="2"/>
      <c r="H664" s="2"/>
      <c r="I664" s="2"/>
      <c r="J664" s="2"/>
      <c r="K664" s="2"/>
      <c r="L664" s="2"/>
      <c r="M664" s="2"/>
      <c r="N664" s="2"/>
      <c r="O664" s="2"/>
      <c r="P664" s="2"/>
      <c r="Q664" s="2"/>
      <c r="R664" s="2"/>
      <c r="S664" s="2"/>
      <c r="T664" s="2"/>
      <c r="U664" s="2"/>
      <c r="V664" s="2"/>
      <c r="W664" s="2"/>
      <c r="X664" s="2"/>
      <c r="Y664" s="2"/>
      <c r="Z664" s="2"/>
      <c r="AA664" s="2"/>
    </row>
    <row r="665" spans="1:27" ht="18.600000000000001">
      <c r="A665" s="28"/>
      <c r="B665" s="26"/>
      <c r="C665" s="26"/>
      <c r="D665" s="26"/>
      <c r="E665" s="2"/>
      <c r="F665" s="2"/>
      <c r="G665" s="2"/>
      <c r="H665" s="2"/>
      <c r="I665" s="2"/>
      <c r="J665" s="2"/>
      <c r="K665" s="2"/>
      <c r="L665" s="2"/>
      <c r="M665" s="2"/>
      <c r="N665" s="2"/>
      <c r="O665" s="2"/>
      <c r="P665" s="2"/>
      <c r="Q665" s="2"/>
      <c r="R665" s="2"/>
      <c r="S665" s="2"/>
      <c r="T665" s="2"/>
      <c r="U665" s="2"/>
      <c r="V665" s="2"/>
      <c r="W665" s="2"/>
      <c r="X665" s="2"/>
      <c r="Y665" s="2"/>
      <c r="Z665" s="2"/>
      <c r="AA665" s="2"/>
    </row>
    <row r="666" spans="1:27" ht="18.600000000000001">
      <c r="A666" s="28"/>
      <c r="B666" s="26"/>
      <c r="C666" s="26"/>
      <c r="D666" s="26"/>
      <c r="E666" s="2"/>
      <c r="F666" s="2"/>
      <c r="G666" s="2"/>
      <c r="H666" s="2"/>
      <c r="I666" s="2"/>
      <c r="J666" s="2"/>
      <c r="K666" s="2"/>
      <c r="L666" s="2"/>
      <c r="M666" s="2"/>
      <c r="N666" s="2"/>
      <c r="O666" s="2"/>
      <c r="P666" s="2"/>
      <c r="Q666" s="2"/>
      <c r="R666" s="2"/>
      <c r="S666" s="2"/>
      <c r="T666" s="2"/>
      <c r="U666" s="2"/>
      <c r="V666" s="2"/>
      <c r="W666" s="2"/>
      <c r="X666" s="2"/>
      <c r="Y666" s="2"/>
      <c r="Z666" s="2"/>
      <c r="AA666" s="2"/>
    </row>
    <row r="667" spans="1:27" ht="18.600000000000001">
      <c r="A667" s="28"/>
      <c r="B667" s="26"/>
      <c r="C667" s="26"/>
      <c r="D667" s="26"/>
      <c r="E667" s="2"/>
      <c r="F667" s="2"/>
      <c r="G667" s="2"/>
      <c r="H667" s="2"/>
      <c r="I667" s="2"/>
      <c r="J667" s="2"/>
      <c r="K667" s="2"/>
      <c r="L667" s="2"/>
      <c r="M667" s="2"/>
      <c r="N667" s="2"/>
      <c r="O667" s="2"/>
      <c r="P667" s="2"/>
      <c r="Q667" s="2"/>
      <c r="R667" s="2"/>
      <c r="S667" s="2"/>
      <c r="T667" s="2"/>
      <c r="U667" s="2"/>
      <c r="V667" s="2"/>
      <c r="W667" s="2"/>
      <c r="X667" s="2"/>
      <c r="Y667" s="2"/>
      <c r="Z667" s="2"/>
      <c r="AA667" s="2"/>
    </row>
    <row r="668" spans="1:27" ht="18.600000000000001">
      <c r="A668" s="28"/>
      <c r="B668" s="26"/>
      <c r="C668" s="26"/>
      <c r="D668" s="26"/>
      <c r="E668" s="2"/>
      <c r="F668" s="2"/>
      <c r="G668" s="2"/>
      <c r="H668" s="2"/>
      <c r="I668" s="2"/>
      <c r="J668" s="2"/>
      <c r="K668" s="2"/>
      <c r="L668" s="2"/>
      <c r="M668" s="2"/>
      <c r="N668" s="2"/>
      <c r="O668" s="2"/>
      <c r="P668" s="2"/>
      <c r="Q668" s="2"/>
      <c r="R668" s="2"/>
      <c r="S668" s="2"/>
      <c r="T668" s="2"/>
      <c r="U668" s="2"/>
      <c r="V668" s="2"/>
      <c r="W668" s="2"/>
      <c r="X668" s="2"/>
      <c r="Y668" s="2"/>
      <c r="Z668" s="2"/>
      <c r="AA668" s="2"/>
    </row>
    <row r="669" spans="1:27" ht="18.600000000000001">
      <c r="A669" s="28"/>
      <c r="B669" s="26"/>
      <c r="C669" s="26"/>
      <c r="D669" s="26"/>
      <c r="E669" s="2"/>
      <c r="F669" s="2"/>
      <c r="G669" s="2"/>
      <c r="H669" s="2"/>
      <c r="I669" s="2"/>
      <c r="J669" s="2"/>
      <c r="K669" s="2"/>
      <c r="L669" s="2"/>
      <c r="M669" s="2"/>
      <c r="N669" s="2"/>
      <c r="O669" s="2"/>
      <c r="P669" s="2"/>
      <c r="Q669" s="2"/>
      <c r="R669" s="2"/>
      <c r="S669" s="2"/>
      <c r="T669" s="2"/>
      <c r="U669" s="2"/>
      <c r="V669" s="2"/>
      <c r="W669" s="2"/>
      <c r="X669" s="2"/>
      <c r="Y669" s="2"/>
      <c r="Z669" s="2"/>
      <c r="AA669" s="2"/>
    </row>
    <row r="670" spans="1:27" ht="18.600000000000001">
      <c r="A670" s="28"/>
      <c r="B670" s="26"/>
      <c r="C670" s="26"/>
      <c r="D670" s="26"/>
      <c r="E670" s="2"/>
      <c r="F670" s="2"/>
      <c r="G670" s="2"/>
      <c r="H670" s="2"/>
      <c r="I670" s="2"/>
      <c r="J670" s="2"/>
      <c r="K670" s="2"/>
      <c r="L670" s="2"/>
      <c r="M670" s="2"/>
      <c r="N670" s="2"/>
      <c r="O670" s="2"/>
      <c r="P670" s="2"/>
      <c r="Q670" s="2"/>
      <c r="R670" s="2"/>
      <c r="S670" s="2"/>
      <c r="T670" s="2"/>
      <c r="U670" s="2"/>
      <c r="V670" s="2"/>
      <c r="W670" s="2"/>
      <c r="X670" s="2"/>
      <c r="Y670" s="2"/>
      <c r="Z670" s="2"/>
      <c r="AA670" s="2"/>
    </row>
    <row r="671" spans="1:27" ht="18.600000000000001">
      <c r="A671" s="28"/>
      <c r="B671" s="26"/>
      <c r="C671" s="26"/>
      <c r="D671" s="26"/>
      <c r="E671" s="2"/>
      <c r="F671" s="2"/>
      <c r="G671" s="2"/>
      <c r="H671" s="2"/>
      <c r="I671" s="2"/>
      <c r="J671" s="2"/>
      <c r="K671" s="2"/>
      <c r="L671" s="2"/>
      <c r="M671" s="2"/>
      <c r="N671" s="2"/>
      <c r="O671" s="2"/>
      <c r="P671" s="2"/>
      <c r="Q671" s="2"/>
      <c r="R671" s="2"/>
      <c r="S671" s="2"/>
      <c r="T671" s="2"/>
      <c r="U671" s="2"/>
      <c r="V671" s="2"/>
      <c r="W671" s="2"/>
      <c r="X671" s="2"/>
      <c r="Y671" s="2"/>
      <c r="Z671" s="2"/>
      <c r="AA671" s="2"/>
    </row>
    <row r="672" spans="1:27" ht="18.600000000000001">
      <c r="A672" s="28"/>
      <c r="B672" s="26"/>
      <c r="C672" s="26"/>
      <c r="D672" s="26"/>
      <c r="E672" s="2"/>
      <c r="F672" s="2"/>
      <c r="G672" s="2"/>
      <c r="H672" s="2"/>
      <c r="I672" s="2"/>
      <c r="J672" s="2"/>
      <c r="K672" s="2"/>
      <c r="L672" s="2"/>
      <c r="M672" s="2"/>
      <c r="N672" s="2"/>
      <c r="O672" s="2"/>
      <c r="P672" s="2"/>
      <c r="Q672" s="2"/>
      <c r="R672" s="2"/>
      <c r="S672" s="2"/>
      <c r="T672" s="2"/>
      <c r="U672" s="2"/>
      <c r="V672" s="2"/>
      <c r="W672" s="2"/>
      <c r="X672" s="2"/>
      <c r="Y672" s="2"/>
      <c r="Z672" s="2"/>
      <c r="AA672" s="2"/>
    </row>
    <row r="673" spans="1:27" ht="18.600000000000001">
      <c r="A673" s="28"/>
      <c r="B673" s="26"/>
      <c r="C673" s="26"/>
      <c r="D673" s="26"/>
      <c r="E673" s="2"/>
      <c r="F673" s="2"/>
      <c r="G673" s="2"/>
      <c r="H673" s="2"/>
      <c r="I673" s="2"/>
      <c r="J673" s="2"/>
      <c r="K673" s="2"/>
      <c r="L673" s="2"/>
      <c r="M673" s="2"/>
      <c r="N673" s="2"/>
      <c r="O673" s="2"/>
      <c r="P673" s="2"/>
      <c r="Q673" s="2"/>
      <c r="R673" s="2"/>
      <c r="S673" s="2"/>
      <c r="T673" s="2"/>
      <c r="U673" s="2"/>
      <c r="V673" s="2"/>
      <c r="W673" s="2"/>
      <c r="X673" s="2"/>
      <c r="Y673" s="2"/>
      <c r="Z673" s="2"/>
      <c r="AA673" s="2"/>
    </row>
    <row r="674" spans="1:27" ht="18.600000000000001">
      <c r="A674" s="28"/>
      <c r="B674" s="26"/>
      <c r="C674" s="26"/>
      <c r="D674" s="26"/>
      <c r="E674" s="2"/>
      <c r="F674" s="2"/>
      <c r="G674" s="2"/>
      <c r="H674" s="2"/>
      <c r="I674" s="2"/>
      <c r="J674" s="2"/>
      <c r="K674" s="2"/>
      <c r="L674" s="2"/>
      <c r="M674" s="2"/>
      <c r="N674" s="2"/>
      <c r="O674" s="2"/>
      <c r="P674" s="2"/>
      <c r="Q674" s="2"/>
      <c r="R674" s="2"/>
      <c r="S674" s="2"/>
      <c r="T674" s="2"/>
      <c r="U674" s="2"/>
      <c r="V674" s="2"/>
      <c r="W674" s="2"/>
      <c r="X674" s="2"/>
      <c r="Y674" s="2"/>
      <c r="Z674" s="2"/>
      <c r="AA674" s="2"/>
    </row>
    <row r="675" spans="1:27" ht="18.600000000000001">
      <c r="A675" s="28"/>
      <c r="B675" s="26"/>
      <c r="C675" s="26"/>
      <c r="D675" s="26"/>
      <c r="E675" s="2"/>
      <c r="F675" s="2"/>
      <c r="G675" s="2"/>
      <c r="H675" s="2"/>
      <c r="I675" s="2"/>
      <c r="J675" s="2"/>
      <c r="K675" s="2"/>
      <c r="L675" s="2"/>
      <c r="M675" s="2"/>
      <c r="N675" s="2"/>
      <c r="O675" s="2"/>
      <c r="P675" s="2"/>
      <c r="Q675" s="2"/>
      <c r="R675" s="2"/>
      <c r="S675" s="2"/>
      <c r="T675" s="2"/>
      <c r="U675" s="2"/>
      <c r="V675" s="2"/>
      <c r="W675" s="2"/>
      <c r="X675" s="2"/>
      <c r="Y675" s="2"/>
      <c r="Z675" s="2"/>
      <c r="AA675" s="2"/>
    </row>
    <row r="676" spans="1:27" ht="18.600000000000001">
      <c r="A676" s="28"/>
      <c r="B676" s="26"/>
      <c r="C676" s="26"/>
      <c r="D676" s="26"/>
      <c r="E676" s="2"/>
      <c r="F676" s="2"/>
      <c r="G676" s="2"/>
      <c r="H676" s="2"/>
      <c r="I676" s="2"/>
      <c r="J676" s="2"/>
      <c r="K676" s="2"/>
      <c r="L676" s="2"/>
      <c r="M676" s="2"/>
      <c r="N676" s="2"/>
      <c r="O676" s="2"/>
      <c r="P676" s="2"/>
      <c r="Q676" s="2"/>
      <c r="R676" s="2"/>
      <c r="S676" s="2"/>
      <c r="T676" s="2"/>
      <c r="U676" s="2"/>
      <c r="V676" s="2"/>
      <c r="W676" s="2"/>
      <c r="X676" s="2"/>
      <c r="Y676" s="2"/>
      <c r="Z676" s="2"/>
      <c r="AA676" s="2"/>
    </row>
    <row r="677" spans="1:27" ht="18.600000000000001">
      <c r="A677" s="28"/>
      <c r="B677" s="26"/>
      <c r="C677" s="26"/>
      <c r="D677" s="26"/>
      <c r="E677" s="2"/>
      <c r="F677" s="2"/>
      <c r="G677" s="2"/>
      <c r="H677" s="2"/>
      <c r="I677" s="2"/>
      <c r="J677" s="2"/>
      <c r="K677" s="2"/>
      <c r="L677" s="2"/>
      <c r="M677" s="2"/>
      <c r="N677" s="2"/>
      <c r="O677" s="2"/>
      <c r="P677" s="2"/>
      <c r="Q677" s="2"/>
      <c r="R677" s="2"/>
      <c r="S677" s="2"/>
      <c r="T677" s="2"/>
      <c r="U677" s="2"/>
      <c r="V677" s="2"/>
      <c r="W677" s="2"/>
      <c r="X677" s="2"/>
      <c r="Y677" s="2"/>
      <c r="Z677" s="2"/>
      <c r="AA677" s="2"/>
    </row>
    <row r="678" spans="1:27" ht="18.600000000000001">
      <c r="A678" s="28"/>
      <c r="B678" s="26"/>
      <c r="C678" s="26"/>
      <c r="D678" s="26"/>
      <c r="E678" s="2"/>
      <c r="F678" s="2"/>
      <c r="G678" s="2"/>
      <c r="H678" s="2"/>
      <c r="I678" s="2"/>
      <c r="J678" s="2"/>
      <c r="K678" s="2"/>
      <c r="L678" s="2"/>
      <c r="M678" s="2"/>
      <c r="N678" s="2"/>
      <c r="O678" s="2"/>
      <c r="P678" s="2"/>
      <c r="Q678" s="2"/>
      <c r="R678" s="2"/>
      <c r="S678" s="2"/>
      <c r="T678" s="2"/>
      <c r="U678" s="2"/>
      <c r="V678" s="2"/>
      <c r="W678" s="2"/>
      <c r="X678" s="2"/>
      <c r="Y678" s="2"/>
      <c r="Z678" s="2"/>
      <c r="AA678" s="2"/>
    </row>
    <row r="679" spans="1:27" ht="18.600000000000001">
      <c r="A679" s="28"/>
      <c r="B679" s="26"/>
      <c r="C679" s="26"/>
      <c r="D679" s="26"/>
      <c r="E679" s="2"/>
      <c r="F679" s="2"/>
      <c r="G679" s="2"/>
      <c r="H679" s="2"/>
      <c r="I679" s="2"/>
      <c r="J679" s="2"/>
      <c r="K679" s="2"/>
      <c r="L679" s="2"/>
      <c r="M679" s="2"/>
      <c r="N679" s="2"/>
      <c r="O679" s="2"/>
      <c r="P679" s="2"/>
      <c r="Q679" s="2"/>
      <c r="R679" s="2"/>
      <c r="S679" s="2"/>
      <c r="T679" s="2"/>
      <c r="U679" s="2"/>
      <c r="V679" s="2"/>
      <c r="W679" s="2"/>
      <c r="X679" s="2"/>
      <c r="Y679" s="2"/>
      <c r="Z679" s="2"/>
      <c r="AA679" s="2"/>
    </row>
    <row r="680" spans="1:27" ht="18.600000000000001">
      <c r="A680" s="28"/>
      <c r="B680" s="26"/>
      <c r="C680" s="26"/>
      <c r="D680" s="26"/>
      <c r="E680" s="2"/>
      <c r="F680" s="2"/>
      <c r="G680" s="2"/>
      <c r="H680" s="2"/>
      <c r="I680" s="2"/>
      <c r="J680" s="2"/>
      <c r="K680" s="2"/>
      <c r="L680" s="2"/>
      <c r="M680" s="2"/>
      <c r="N680" s="2"/>
      <c r="O680" s="2"/>
      <c r="P680" s="2"/>
      <c r="Q680" s="2"/>
      <c r="R680" s="2"/>
      <c r="S680" s="2"/>
      <c r="T680" s="2"/>
      <c r="U680" s="2"/>
      <c r="V680" s="2"/>
      <c r="W680" s="2"/>
      <c r="X680" s="2"/>
      <c r="Y680" s="2"/>
      <c r="Z680" s="2"/>
      <c r="AA680" s="2"/>
    </row>
    <row r="681" spans="1:27" ht="18.600000000000001">
      <c r="A681" s="28"/>
      <c r="B681" s="26"/>
      <c r="C681" s="26"/>
      <c r="D681" s="26"/>
      <c r="E681" s="2"/>
      <c r="F681" s="2"/>
      <c r="G681" s="2"/>
      <c r="H681" s="2"/>
      <c r="I681" s="2"/>
      <c r="J681" s="2"/>
      <c r="K681" s="2"/>
      <c r="L681" s="2"/>
      <c r="M681" s="2"/>
      <c r="N681" s="2"/>
      <c r="O681" s="2"/>
      <c r="P681" s="2"/>
      <c r="Q681" s="2"/>
      <c r="R681" s="2"/>
      <c r="S681" s="2"/>
      <c r="T681" s="2"/>
      <c r="U681" s="2"/>
      <c r="V681" s="2"/>
      <c r="W681" s="2"/>
      <c r="X681" s="2"/>
      <c r="Y681" s="2"/>
      <c r="Z681" s="2"/>
      <c r="AA681" s="2"/>
    </row>
    <row r="682" spans="1:27" ht="18.600000000000001">
      <c r="A682" s="28"/>
      <c r="B682" s="26"/>
      <c r="C682" s="26"/>
      <c r="D682" s="26"/>
      <c r="E682" s="2"/>
      <c r="F682" s="2"/>
      <c r="G682" s="2"/>
      <c r="H682" s="2"/>
      <c r="I682" s="2"/>
      <c r="J682" s="2"/>
      <c r="K682" s="2"/>
      <c r="L682" s="2"/>
      <c r="M682" s="2"/>
      <c r="N682" s="2"/>
      <c r="O682" s="2"/>
      <c r="P682" s="2"/>
      <c r="Q682" s="2"/>
      <c r="R682" s="2"/>
      <c r="S682" s="2"/>
      <c r="T682" s="2"/>
      <c r="U682" s="2"/>
      <c r="V682" s="2"/>
      <c r="W682" s="2"/>
      <c r="X682" s="2"/>
      <c r="Y682" s="2"/>
      <c r="Z682" s="2"/>
      <c r="AA682" s="2"/>
    </row>
    <row r="683" spans="1:27" ht="18.600000000000001">
      <c r="A683" s="28"/>
      <c r="B683" s="26"/>
      <c r="C683" s="26"/>
      <c r="D683" s="26"/>
      <c r="E683" s="2"/>
      <c r="F683" s="2"/>
      <c r="G683" s="2"/>
      <c r="H683" s="2"/>
      <c r="I683" s="2"/>
      <c r="J683" s="2"/>
      <c r="K683" s="2"/>
      <c r="L683" s="2"/>
      <c r="M683" s="2"/>
      <c r="N683" s="2"/>
      <c r="O683" s="2"/>
      <c r="P683" s="2"/>
      <c r="Q683" s="2"/>
      <c r="R683" s="2"/>
      <c r="S683" s="2"/>
      <c r="T683" s="2"/>
      <c r="U683" s="2"/>
      <c r="V683" s="2"/>
      <c r="W683" s="2"/>
      <c r="X683" s="2"/>
      <c r="Y683" s="2"/>
      <c r="Z683" s="2"/>
      <c r="AA683" s="2"/>
    </row>
    <row r="684" spans="1:27" ht="18.600000000000001">
      <c r="A684" s="28"/>
      <c r="B684" s="26"/>
      <c r="C684" s="26"/>
      <c r="D684" s="26"/>
      <c r="E684" s="2"/>
      <c r="F684" s="2"/>
      <c r="G684" s="2"/>
      <c r="H684" s="2"/>
      <c r="I684" s="2"/>
      <c r="J684" s="2"/>
      <c r="K684" s="2"/>
      <c r="L684" s="2"/>
      <c r="M684" s="2"/>
      <c r="N684" s="2"/>
      <c r="O684" s="2"/>
      <c r="P684" s="2"/>
      <c r="Q684" s="2"/>
      <c r="R684" s="2"/>
      <c r="S684" s="2"/>
      <c r="T684" s="2"/>
      <c r="U684" s="2"/>
      <c r="V684" s="2"/>
      <c r="W684" s="2"/>
      <c r="X684" s="2"/>
      <c r="Y684" s="2"/>
      <c r="Z684" s="2"/>
      <c r="AA684" s="2"/>
    </row>
    <row r="685" spans="1:27" ht="18.600000000000001">
      <c r="A685" s="28"/>
      <c r="B685" s="26"/>
      <c r="C685" s="26"/>
      <c r="D685" s="26"/>
      <c r="E685" s="2"/>
      <c r="F685" s="2"/>
      <c r="G685" s="2"/>
      <c r="H685" s="2"/>
      <c r="I685" s="2"/>
      <c r="J685" s="2"/>
      <c r="K685" s="2"/>
      <c r="L685" s="2"/>
      <c r="M685" s="2"/>
      <c r="N685" s="2"/>
      <c r="O685" s="2"/>
      <c r="P685" s="2"/>
      <c r="Q685" s="2"/>
      <c r="R685" s="2"/>
      <c r="S685" s="2"/>
      <c r="T685" s="2"/>
      <c r="U685" s="2"/>
      <c r="V685" s="2"/>
      <c r="W685" s="2"/>
      <c r="X685" s="2"/>
      <c r="Y685" s="2"/>
      <c r="Z685" s="2"/>
      <c r="AA685" s="2"/>
    </row>
    <row r="686" spans="1:27" ht="18.600000000000001">
      <c r="A686" s="28"/>
      <c r="B686" s="26"/>
      <c r="C686" s="26"/>
      <c r="D686" s="26"/>
      <c r="E686" s="2"/>
      <c r="F686" s="2"/>
      <c r="G686" s="2"/>
      <c r="H686" s="2"/>
      <c r="I686" s="2"/>
      <c r="J686" s="2"/>
      <c r="K686" s="2"/>
      <c r="L686" s="2"/>
      <c r="M686" s="2"/>
      <c r="N686" s="2"/>
      <c r="O686" s="2"/>
      <c r="P686" s="2"/>
      <c r="Q686" s="2"/>
      <c r="R686" s="2"/>
      <c r="S686" s="2"/>
      <c r="T686" s="2"/>
      <c r="U686" s="2"/>
      <c r="V686" s="2"/>
      <c r="W686" s="2"/>
      <c r="X686" s="2"/>
      <c r="Y686" s="2"/>
      <c r="Z686" s="2"/>
      <c r="AA686" s="2"/>
    </row>
    <row r="687" spans="1:27" ht="18.600000000000001">
      <c r="A687" s="28"/>
      <c r="B687" s="26"/>
      <c r="C687" s="26"/>
      <c r="D687" s="26"/>
      <c r="E687" s="2"/>
      <c r="F687" s="2"/>
      <c r="G687" s="2"/>
      <c r="H687" s="2"/>
      <c r="I687" s="2"/>
      <c r="J687" s="2"/>
      <c r="K687" s="2"/>
      <c r="L687" s="2"/>
      <c r="M687" s="2"/>
      <c r="N687" s="2"/>
      <c r="O687" s="2"/>
      <c r="P687" s="2"/>
      <c r="Q687" s="2"/>
      <c r="R687" s="2"/>
      <c r="S687" s="2"/>
      <c r="T687" s="2"/>
      <c r="U687" s="2"/>
      <c r="V687" s="2"/>
      <c r="W687" s="2"/>
      <c r="X687" s="2"/>
      <c r="Y687" s="2"/>
      <c r="Z687" s="2"/>
      <c r="AA687" s="2"/>
    </row>
    <row r="688" spans="1:27" ht="18.600000000000001">
      <c r="A688" s="28"/>
      <c r="B688" s="26"/>
      <c r="C688" s="26"/>
      <c r="D688" s="26"/>
      <c r="E688" s="2"/>
      <c r="F688" s="2"/>
      <c r="G688" s="2"/>
      <c r="H688" s="2"/>
      <c r="I688" s="2"/>
      <c r="J688" s="2"/>
      <c r="K688" s="2"/>
      <c r="L688" s="2"/>
      <c r="M688" s="2"/>
      <c r="N688" s="2"/>
      <c r="O688" s="2"/>
      <c r="P688" s="2"/>
      <c r="Q688" s="2"/>
      <c r="R688" s="2"/>
      <c r="S688" s="2"/>
      <c r="T688" s="2"/>
      <c r="U688" s="2"/>
      <c r="V688" s="2"/>
      <c r="W688" s="2"/>
      <c r="X688" s="2"/>
      <c r="Y688" s="2"/>
      <c r="Z688" s="2"/>
      <c r="AA688" s="2"/>
    </row>
    <row r="689" spans="1:27" ht="18.600000000000001">
      <c r="A689" s="28"/>
      <c r="B689" s="26"/>
      <c r="C689" s="26"/>
      <c r="D689" s="26"/>
      <c r="E689" s="2"/>
      <c r="F689" s="2"/>
      <c r="G689" s="2"/>
      <c r="H689" s="2"/>
      <c r="I689" s="2"/>
      <c r="J689" s="2"/>
      <c r="K689" s="2"/>
      <c r="L689" s="2"/>
      <c r="M689" s="2"/>
      <c r="N689" s="2"/>
      <c r="O689" s="2"/>
      <c r="P689" s="2"/>
      <c r="Q689" s="2"/>
      <c r="R689" s="2"/>
      <c r="S689" s="2"/>
      <c r="T689" s="2"/>
      <c r="U689" s="2"/>
      <c r="V689" s="2"/>
      <c r="W689" s="2"/>
      <c r="X689" s="2"/>
      <c r="Y689" s="2"/>
      <c r="Z689" s="2"/>
      <c r="AA689" s="2"/>
    </row>
    <row r="690" spans="1:27" ht="18.600000000000001">
      <c r="A690" s="28"/>
      <c r="B690" s="26"/>
      <c r="C690" s="26"/>
      <c r="D690" s="26"/>
      <c r="E690" s="2"/>
      <c r="F690" s="2"/>
      <c r="G690" s="2"/>
      <c r="H690" s="2"/>
      <c r="I690" s="2"/>
      <c r="J690" s="2"/>
      <c r="K690" s="2"/>
      <c r="L690" s="2"/>
      <c r="M690" s="2"/>
      <c r="N690" s="2"/>
      <c r="O690" s="2"/>
      <c r="P690" s="2"/>
      <c r="Q690" s="2"/>
      <c r="R690" s="2"/>
      <c r="S690" s="2"/>
      <c r="T690" s="2"/>
      <c r="U690" s="2"/>
      <c r="V690" s="2"/>
      <c r="W690" s="2"/>
      <c r="X690" s="2"/>
      <c r="Y690" s="2"/>
      <c r="Z690" s="2"/>
      <c r="AA690" s="2"/>
    </row>
    <row r="691" spans="1:27" ht="18.600000000000001">
      <c r="A691" s="28"/>
      <c r="B691" s="26"/>
      <c r="C691" s="26"/>
      <c r="D691" s="26"/>
      <c r="E691" s="2"/>
      <c r="F691" s="2"/>
      <c r="G691" s="2"/>
      <c r="H691" s="2"/>
      <c r="I691" s="2"/>
      <c r="J691" s="2"/>
      <c r="K691" s="2"/>
      <c r="L691" s="2"/>
      <c r="M691" s="2"/>
      <c r="N691" s="2"/>
      <c r="O691" s="2"/>
      <c r="P691" s="2"/>
      <c r="Q691" s="2"/>
      <c r="R691" s="2"/>
      <c r="S691" s="2"/>
      <c r="T691" s="2"/>
      <c r="U691" s="2"/>
      <c r="V691" s="2"/>
      <c r="W691" s="2"/>
      <c r="X691" s="2"/>
      <c r="Y691" s="2"/>
      <c r="Z691" s="2"/>
      <c r="AA691" s="2"/>
    </row>
    <row r="692" spans="1:27" ht="18.600000000000001">
      <c r="A692" s="28"/>
      <c r="B692" s="26"/>
      <c r="C692" s="26"/>
      <c r="D692" s="26"/>
      <c r="E692" s="2"/>
      <c r="F692" s="2"/>
      <c r="G692" s="2"/>
      <c r="H692" s="2"/>
      <c r="I692" s="2"/>
      <c r="J692" s="2"/>
      <c r="K692" s="2"/>
      <c r="L692" s="2"/>
      <c r="M692" s="2"/>
      <c r="N692" s="2"/>
      <c r="O692" s="2"/>
      <c r="P692" s="2"/>
      <c r="Q692" s="2"/>
      <c r="R692" s="2"/>
      <c r="S692" s="2"/>
      <c r="T692" s="2"/>
      <c r="U692" s="2"/>
      <c r="V692" s="2"/>
      <c r="W692" s="2"/>
      <c r="X692" s="2"/>
      <c r="Y692" s="2"/>
      <c r="Z692" s="2"/>
      <c r="AA692" s="2"/>
    </row>
    <row r="693" spans="1:27" ht="18.600000000000001">
      <c r="A693" s="28"/>
      <c r="B693" s="26"/>
      <c r="C693" s="26"/>
      <c r="D693" s="26"/>
      <c r="E693" s="2"/>
      <c r="F693" s="2"/>
      <c r="G693" s="2"/>
      <c r="H693" s="2"/>
      <c r="I693" s="2"/>
      <c r="J693" s="2"/>
      <c r="K693" s="2"/>
      <c r="L693" s="2"/>
      <c r="M693" s="2"/>
      <c r="N693" s="2"/>
      <c r="O693" s="2"/>
      <c r="P693" s="2"/>
      <c r="Q693" s="2"/>
      <c r="R693" s="2"/>
      <c r="S693" s="2"/>
      <c r="T693" s="2"/>
      <c r="U693" s="2"/>
      <c r="V693" s="2"/>
      <c r="W693" s="2"/>
      <c r="X693" s="2"/>
      <c r="Y693" s="2"/>
      <c r="Z693" s="2"/>
      <c r="AA693" s="2"/>
    </row>
    <row r="694" spans="1:27" ht="18.600000000000001">
      <c r="A694" s="28"/>
      <c r="B694" s="26"/>
      <c r="C694" s="26"/>
      <c r="D694" s="26"/>
      <c r="E694" s="2"/>
      <c r="F694" s="2"/>
      <c r="G694" s="2"/>
      <c r="H694" s="2"/>
      <c r="I694" s="2"/>
      <c r="J694" s="2"/>
      <c r="K694" s="2"/>
      <c r="L694" s="2"/>
      <c r="M694" s="2"/>
      <c r="N694" s="2"/>
      <c r="O694" s="2"/>
      <c r="P694" s="2"/>
      <c r="Q694" s="2"/>
      <c r="R694" s="2"/>
      <c r="S694" s="2"/>
      <c r="T694" s="2"/>
      <c r="U694" s="2"/>
      <c r="V694" s="2"/>
      <c r="W694" s="2"/>
      <c r="X694" s="2"/>
      <c r="Y694" s="2"/>
      <c r="Z694" s="2"/>
      <c r="AA694" s="2"/>
    </row>
    <row r="695" spans="1:27" ht="18.600000000000001">
      <c r="A695" s="28"/>
      <c r="B695" s="26"/>
      <c r="C695" s="26"/>
      <c r="D695" s="26"/>
      <c r="E695" s="2"/>
      <c r="F695" s="2"/>
      <c r="G695" s="2"/>
      <c r="H695" s="2"/>
      <c r="I695" s="2"/>
      <c r="J695" s="2"/>
      <c r="K695" s="2"/>
      <c r="L695" s="2"/>
      <c r="M695" s="2"/>
      <c r="N695" s="2"/>
      <c r="O695" s="2"/>
      <c r="P695" s="2"/>
      <c r="Q695" s="2"/>
      <c r="R695" s="2"/>
      <c r="S695" s="2"/>
      <c r="T695" s="2"/>
      <c r="U695" s="2"/>
      <c r="V695" s="2"/>
      <c r="W695" s="2"/>
      <c r="X695" s="2"/>
      <c r="Y695" s="2"/>
      <c r="Z695" s="2"/>
      <c r="AA695" s="2"/>
    </row>
    <row r="696" spans="1:27" ht="18.600000000000001">
      <c r="A696" s="28"/>
      <c r="B696" s="26"/>
      <c r="C696" s="26"/>
      <c r="D696" s="26"/>
      <c r="E696" s="2"/>
      <c r="F696" s="2"/>
      <c r="G696" s="2"/>
      <c r="H696" s="2"/>
      <c r="I696" s="2"/>
      <c r="J696" s="2"/>
      <c r="K696" s="2"/>
      <c r="L696" s="2"/>
      <c r="M696" s="2"/>
      <c r="N696" s="2"/>
      <c r="O696" s="2"/>
      <c r="P696" s="2"/>
      <c r="Q696" s="2"/>
      <c r="R696" s="2"/>
      <c r="S696" s="2"/>
      <c r="T696" s="2"/>
      <c r="U696" s="2"/>
      <c r="V696" s="2"/>
      <c r="W696" s="2"/>
      <c r="X696" s="2"/>
      <c r="Y696" s="2"/>
      <c r="Z696" s="2"/>
      <c r="AA696" s="2"/>
    </row>
    <row r="697" spans="1:27" ht="18.600000000000001">
      <c r="A697" s="28"/>
      <c r="B697" s="26"/>
      <c r="C697" s="26"/>
      <c r="D697" s="26"/>
      <c r="E697" s="2"/>
      <c r="F697" s="2"/>
      <c r="G697" s="2"/>
      <c r="H697" s="2"/>
      <c r="I697" s="2"/>
      <c r="J697" s="2"/>
      <c r="K697" s="2"/>
      <c r="L697" s="2"/>
      <c r="M697" s="2"/>
      <c r="N697" s="2"/>
      <c r="O697" s="2"/>
      <c r="P697" s="2"/>
      <c r="Q697" s="2"/>
      <c r="R697" s="2"/>
      <c r="S697" s="2"/>
      <c r="T697" s="2"/>
      <c r="U697" s="2"/>
      <c r="V697" s="2"/>
      <c r="W697" s="2"/>
      <c r="X697" s="2"/>
      <c r="Y697" s="2"/>
      <c r="Z697" s="2"/>
      <c r="AA697" s="2"/>
    </row>
    <row r="698" spans="1:27" ht="18.600000000000001">
      <c r="A698" s="28"/>
      <c r="B698" s="26"/>
      <c r="C698" s="26"/>
      <c r="D698" s="26"/>
      <c r="E698" s="2"/>
      <c r="F698" s="2"/>
      <c r="G698" s="2"/>
      <c r="H698" s="2"/>
      <c r="I698" s="2"/>
      <c r="J698" s="2"/>
      <c r="K698" s="2"/>
      <c r="L698" s="2"/>
      <c r="M698" s="2"/>
      <c r="N698" s="2"/>
      <c r="O698" s="2"/>
      <c r="P698" s="2"/>
      <c r="Q698" s="2"/>
      <c r="R698" s="2"/>
      <c r="S698" s="2"/>
      <c r="T698" s="2"/>
      <c r="U698" s="2"/>
      <c r="V698" s="2"/>
      <c r="W698" s="2"/>
      <c r="X698" s="2"/>
      <c r="Y698" s="2"/>
      <c r="Z698" s="2"/>
      <c r="AA698" s="2"/>
    </row>
    <row r="699" spans="1:27" ht="18.600000000000001">
      <c r="A699" s="28"/>
      <c r="B699" s="26"/>
      <c r="C699" s="26"/>
      <c r="D699" s="26"/>
      <c r="E699" s="2"/>
      <c r="F699" s="2"/>
      <c r="G699" s="2"/>
      <c r="H699" s="2"/>
      <c r="I699" s="2"/>
      <c r="J699" s="2"/>
      <c r="K699" s="2"/>
      <c r="L699" s="2"/>
      <c r="M699" s="2"/>
      <c r="N699" s="2"/>
      <c r="O699" s="2"/>
      <c r="P699" s="2"/>
      <c r="Q699" s="2"/>
      <c r="R699" s="2"/>
      <c r="S699" s="2"/>
      <c r="T699" s="2"/>
      <c r="U699" s="2"/>
      <c r="V699" s="2"/>
      <c r="W699" s="2"/>
      <c r="X699" s="2"/>
      <c r="Y699" s="2"/>
      <c r="Z699" s="2"/>
      <c r="AA699" s="2"/>
    </row>
    <row r="700" spans="1:27" ht="18.600000000000001">
      <c r="A700" s="28"/>
      <c r="B700" s="26"/>
      <c r="C700" s="26"/>
      <c r="D700" s="26"/>
      <c r="E700" s="2"/>
      <c r="F700" s="2"/>
      <c r="G700" s="2"/>
      <c r="H700" s="2"/>
      <c r="I700" s="2"/>
      <c r="J700" s="2"/>
      <c r="K700" s="2"/>
      <c r="L700" s="2"/>
      <c r="M700" s="2"/>
      <c r="N700" s="2"/>
      <c r="O700" s="2"/>
      <c r="P700" s="2"/>
      <c r="Q700" s="2"/>
      <c r="R700" s="2"/>
      <c r="S700" s="2"/>
      <c r="T700" s="2"/>
      <c r="U700" s="2"/>
      <c r="V700" s="2"/>
      <c r="W700" s="2"/>
      <c r="X700" s="2"/>
      <c r="Y700" s="2"/>
      <c r="Z700" s="2"/>
      <c r="AA700" s="2"/>
    </row>
    <row r="701" spans="1:27" ht="18.600000000000001">
      <c r="A701" s="28"/>
      <c r="B701" s="26"/>
      <c r="C701" s="26"/>
      <c r="D701" s="26"/>
      <c r="E701" s="2"/>
      <c r="F701" s="2"/>
      <c r="G701" s="2"/>
      <c r="H701" s="2"/>
      <c r="I701" s="2"/>
      <c r="J701" s="2"/>
      <c r="K701" s="2"/>
      <c r="L701" s="2"/>
      <c r="M701" s="2"/>
      <c r="N701" s="2"/>
      <c r="O701" s="2"/>
      <c r="P701" s="2"/>
      <c r="Q701" s="2"/>
      <c r="R701" s="2"/>
      <c r="S701" s="2"/>
      <c r="T701" s="2"/>
      <c r="U701" s="2"/>
      <c r="V701" s="2"/>
      <c r="W701" s="2"/>
      <c r="X701" s="2"/>
      <c r="Y701" s="2"/>
      <c r="Z701" s="2"/>
      <c r="AA701" s="2"/>
    </row>
    <row r="702" spans="1:27" ht="18.600000000000001">
      <c r="A702" s="28"/>
      <c r="B702" s="26"/>
      <c r="C702" s="26"/>
      <c r="D702" s="26"/>
      <c r="E702" s="2"/>
      <c r="F702" s="2"/>
      <c r="G702" s="2"/>
      <c r="H702" s="2"/>
      <c r="I702" s="2"/>
      <c r="J702" s="2"/>
      <c r="K702" s="2"/>
      <c r="L702" s="2"/>
      <c r="M702" s="2"/>
      <c r="N702" s="2"/>
      <c r="O702" s="2"/>
      <c r="P702" s="2"/>
      <c r="Q702" s="2"/>
      <c r="R702" s="2"/>
      <c r="S702" s="2"/>
      <c r="T702" s="2"/>
      <c r="U702" s="2"/>
      <c r="V702" s="2"/>
      <c r="W702" s="2"/>
      <c r="X702" s="2"/>
      <c r="Y702" s="2"/>
      <c r="Z702" s="2"/>
      <c r="AA702" s="2"/>
    </row>
    <row r="703" spans="1:27" ht="18.600000000000001">
      <c r="A703" s="28"/>
      <c r="B703" s="26"/>
      <c r="C703" s="26"/>
      <c r="D703" s="26"/>
      <c r="E703" s="2"/>
      <c r="F703" s="2"/>
      <c r="G703" s="2"/>
      <c r="H703" s="2"/>
      <c r="I703" s="2"/>
      <c r="J703" s="2"/>
      <c r="K703" s="2"/>
      <c r="L703" s="2"/>
      <c r="M703" s="2"/>
      <c r="N703" s="2"/>
      <c r="O703" s="2"/>
      <c r="P703" s="2"/>
      <c r="Q703" s="2"/>
      <c r="R703" s="2"/>
      <c r="S703" s="2"/>
      <c r="T703" s="2"/>
      <c r="U703" s="2"/>
      <c r="V703" s="2"/>
      <c r="W703" s="2"/>
      <c r="X703" s="2"/>
      <c r="Y703" s="2"/>
      <c r="Z703" s="2"/>
      <c r="AA703" s="2"/>
    </row>
    <row r="704" spans="1:27" ht="18.600000000000001">
      <c r="A704" s="28"/>
      <c r="B704" s="26"/>
      <c r="C704" s="26"/>
      <c r="D704" s="26"/>
      <c r="E704" s="2"/>
      <c r="F704" s="2"/>
      <c r="G704" s="2"/>
      <c r="H704" s="2"/>
      <c r="I704" s="2"/>
      <c r="J704" s="2"/>
      <c r="K704" s="2"/>
      <c r="L704" s="2"/>
      <c r="M704" s="2"/>
      <c r="N704" s="2"/>
      <c r="O704" s="2"/>
      <c r="P704" s="2"/>
      <c r="Q704" s="2"/>
      <c r="R704" s="2"/>
      <c r="S704" s="2"/>
      <c r="T704" s="2"/>
      <c r="U704" s="2"/>
      <c r="V704" s="2"/>
      <c r="W704" s="2"/>
      <c r="X704" s="2"/>
      <c r="Y704" s="2"/>
      <c r="Z704" s="2"/>
      <c r="AA704" s="2"/>
    </row>
    <row r="705" spans="1:27" ht="18.600000000000001">
      <c r="A705" s="28"/>
      <c r="B705" s="26"/>
      <c r="C705" s="26"/>
      <c r="D705" s="26"/>
      <c r="E705" s="2"/>
      <c r="F705" s="2"/>
      <c r="G705" s="2"/>
      <c r="H705" s="2"/>
      <c r="I705" s="2"/>
      <c r="J705" s="2"/>
      <c r="K705" s="2"/>
      <c r="L705" s="2"/>
      <c r="M705" s="2"/>
      <c r="N705" s="2"/>
      <c r="O705" s="2"/>
      <c r="P705" s="2"/>
      <c r="Q705" s="2"/>
      <c r="R705" s="2"/>
      <c r="S705" s="2"/>
      <c r="T705" s="2"/>
      <c r="U705" s="2"/>
      <c r="V705" s="2"/>
      <c r="W705" s="2"/>
      <c r="X705" s="2"/>
      <c r="Y705" s="2"/>
      <c r="Z705" s="2"/>
      <c r="AA705" s="2"/>
    </row>
    <row r="706" spans="1:27" ht="18.600000000000001">
      <c r="A706" s="28"/>
      <c r="B706" s="26"/>
      <c r="C706" s="26"/>
      <c r="D706" s="26"/>
      <c r="E706" s="2"/>
      <c r="F706" s="2"/>
      <c r="G706" s="2"/>
      <c r="H706" s="2"/>
      <c r="I706" s="2"/>
      <c r="J706" s="2"/>
      <c r="K706" s="2"/>
      <c r="L706" s="2"/>
      <c r="M706" s="2"/>
      <c r="N706" s="2"/>
      <c r="O706" s="2"/>
      <c r="P706" s="2"/>
      <c r="Q706" s="2"/>
      <c r="R706" s="2"/>
      <c r="S706" s="2"/>
      <c r="T706" s="2"/>
      <c r="U706" s="2"/>
      <c r="V706" s="2"/>
      <c r="W706" s="2"/>
      <c r="X706" s="2"/>
      <c r="Y706" s="2"/>
      <c r="Z706" s="2"/>
      <c r="AA706" s="2"/>
    </row>
    <row r="707" spans="1:27" ht="18.600000000000001">
      <c r="A707" s="28"/>
      <c r="B707" s="26"/>
      <c r="C707" s="26"/>
      <c r="D707" s="26"/>
      <c r="E707" s="2"/>
      <c r="F707" s="2"/>
      <c r="G707" s="2"/>
      <c r="H707" s="2"/>
      <c r="I707" s="2"/>
      <c r="J707" s="2"/>
      <c r="K707" s="2"/>
      <c r="L707" s="2"/>
      <c r="M707" s="2"/>
      <c r="N707" s="2"/>
      <c r="O707" s="2"/>
      <c r="P707" s="2"/>
      <c r="Q707" s="2"/>
      <c r="R707" s="2"/>
      <c r="S707" s="2"/>
      <c r="T707" s="2"/>
      <c r="U707" s="2"/>
      <c r="V707" s="2"/>
      <c r="W707" s="2"/>
      <c r="X707" s="2"/>
      <c r="Y707" s="2"/>
      <c r="Z707" s="2"/>
      <c r="AA707" s="2"/>
    </row>
    <row r="708" spans="1:27" ht="18.600000000000001">
      <c r="A708" s="28"/>
      <c r="B708" s="26"/>
      <c r="C708" s="26"/>
      <c r="D708" s="26"/>
      <c r="E708" s="2"/>
      <c r="F708" s="2"/>
      <c r="G708" s="2"/>
      <c r="H708" s="2"/>
      <c r="I708" s="2"/>
      <c r="J708" s="2"/>
      <c r="K708" s="2"/>
      <c r="L708" s="2"/>
      <c r="M708" s="2"/>
      <c r="N708" s="2"/>
      <c r="O708" s="2"/>
      <c r="P708" s="2"/>
      <c r="Q708" s="2"/>
      <c r="R708" s="2"/>
      <c r="S708" s="2"/>
      <c r="T708" s="2"/>
      <c r="U708" s="2"/>
      <c r="V708" s="2"/>
      <c r="W708" s="2"/>
      <c r="X708" s="2"/>
      <c r="Y708" s="2"/>
      <c r="Z708" s="2"/>
      <c r="AA708" s="2"/>
    </row>
    <row r="709" spans="1:27" ht="18.600000000000001">
      <c r="A709" s="28"/>
      <c r="B709" s="26"/>
      <c r="C709" s="26"/>
      <c r="D709" s="26"/>
      <c r="E709" s="2"/>
      <c r="F709" s="2"/>
      <c r="G709" s="2"/>
      <c r="H709" s="2"/>
      <c r="I709" s="2"/>
      <c r="J709" s="2"/>
      <c r="K709" s="2"/>
      <c r="L709" s="2"/>
      <c r="M709" s="2"/>
      <c r="N709" s="2"/>
      <c r="O709" s="2"/>
      <c r="P709" s="2"/>
      <c r="Q709" s="2"/>
      <c r="R709" s="2"/>
      <c r="S709" s="2"/>
      <c r="T709" s="2"/>
      <c r="U709" s="2"/>
      <c r="V709" s="2"/>
      <c r="W709" s="2"/>
      <c r="X709" s="2"/>
      <c r="Y709" s="2"/>
      <c r="Z709" s="2"/>
      <c r="AA709" s="2"/>
    </row>
    <row r="710" spans="1:27" ht="18.600000000000001">
      <c r="A710" s="28"/>
      <c r="B710" s="26"/>
      <c r="C710" s="26"/>
      <c r="D710" s="26"/>
      <c r="E710" s="2"/>
      <c r="F710" s="2"/>
      <c r="G710" s="2"/>
      <c r="H710" s="2"/>
      <c r="I710" s="2"/>
      <c r="J710" s="2"/>
      <c r="K710" s="2"/>
      <c r="L710" s="2"/>
      <c r="M710" s="2"/>
      <c r="N710" s="2"/>
      <c r="O710" s="2"/>
      <c r="P710" s="2"/>
      <c r="Q710" s="2"/>
      <c r="R710" s="2"/>
      <c r="S710" s="2"/>
      <c r="T710" s="2"/>
      <c r="U710" s="2"/>
      <c r="V710" s="2"/>
      <c r="W710" s="2"/>
      <c r="X710" s="2"/>
      <c r="Y710" s="2"/>
      <c r="Z710" s="2"/>
      <c r="AA710" s="2"/>
    </row>
    <row r="711" spans="1:27" ht="18.600000000000001">
      <c r="A711" s="28"/>
      <c r="B711" s="26"/>
      <c r="C711" s="26"/>
      <c r="D711" s="26"/>
      <c r="E711" s="2"/>
      <c r="F711" s="2"/>
      <c r="G711" s="2"/>
      <c r="H711" s="2"/>
      <c r="I711" s="2"/>
      <c r="J711" s="2"/>
      <c r="K711" s="2"/>
      <c r="L711" s="2"/>
      <c r="M711" s="2"/>
      <c r="N711" s="2"/>
      <c r="O711" s="2"/>
      <c r="P711" s="2"/>
      <c r="Q711" s="2"/>
      <c r="R711" s="2"/>
      <c r="S711" s="2"/>
      <c r="T711" s="2"/>
      <c r="U711" s="2"/>
      <c r="V711" s="2"/>
      <c r="W711" s="2"/>
      <c r="X711" s="2"/>
      <c r="Y711" s="2"/>
      <c r="Z711" s="2"/>
      <c r="AA711" s="2"/>
    </row>
    <row r="712" spans="1:27" ht="18.600000000000001">
      <c r="A712" s="28"/>
      <c r="B712" s="26"/>
      <c r="C712" s="26"/>
      <c r="D712" s="26"/>
      <c r="E712" s="2"/>
      <c r="F712" s="2"/>
      <c r="G712" s="2"/>
      <c r="H712" s="2"/>
      <c r="I712" s="2"/>
      <c r="J712" s="2"/>
      <c r="K712" s="2"/>
      <c r="L712" s="2"/>
      <c r="M712" s="2"/>
      <c r="N712" s="2"/>
      <c r="O712" s="2"/>
      <c r="P712" s="2"/>
      <c r="Q712" s="2"/>
      <c r="R712" s="2"/>
      <c r="S712" s="2"/>
      <c r="T712" s="2"/>
      <c r="U712" s="2"/>
      <c r="V712" s="2"/>
      <c r="W712" s="2"/>
      <c r="X712" s="2"/>
      <c r="Y712" s="2"/>
      <c r="Z712" s="2"/>
      <c r="AA712" s="2"/>
    </row>
    <row r="713" spans="1:27" ht="18.600000000000001">
      <c r="A713" s="28"/>
      <c r="B713" s="26"/>
      <c r="C713" s="26"/>
      <c r="D713" s="26"/>
      <c r="E713" s="2"/>
      <c r="F713" s="2"/>
      <c r="G713" s="2"/>
      <c r="H713" s="2"/>
      <c r="I713" s="2"/>
      <c r="J713" s="2"/>
      <c r="K713" s="2"/>
      <c r="L713" s="2"/>
      <c r="M713" s="2"/>
      <c r="N713" s="2"/>
      <c r="O713" s="2"/>
      <c r="P713" s="2"/>
      <c r="Q713" s="2"/>
      <c r="R713" s="2"/>
      <c r="S713" s="2"/>
      <c r="T713" s="2"/>
      <c r="U713" s="2"/>
      <c r="V713" s="2"/>
      <c r="W713" s="2"/>
      <c r="X713" s="2"/>
      <c r="Y713" s="2"/>
      <c r="Z713" s="2"/>
      <c r="AA713" s="2"/>
    </row>
    <row r="714" spans="1:27" ht="18.600000000000001">
      <c r="A714" s="28"/>
      <c r="B714" s="26"/>
      <c r="C714" s="26"/>
      <c r="D714" s="26"/>
      <c r="E714" s="2"/>
      <c r="F714" s="2"/>
      <c r="G714" s="2"/>
      <c r="H714" s="2"/>
      <c r="I714" s="2"/>
      <c r="J714" s="2"/>
      <c r="K714" s="2"/>
      <c r="L714" s="2"/>
      <c r="M714" s="2"/>
      <c r="N714" s="2"/>
      <c r="O714" s="2"/>
      <c r="P714" s="2"/>
      <c r="Q714" s="2"/>
      <c r="R714" s="2"/>
      <c r="S714" s="2"/>
      <c r="T714" s="2"/>
      <c r="U714" s="2"/>
      <c r="V714" s="2"/>
      <c r="W714" s="2"/>
      <c r="X714" s="2"/>
      <c r="Y714" s="2"/>
      <c r="Z714" s="2"/>
      <c r="AA714" s="2"/>
    </row>
    <row r="715" spans="1:27" ht="18.600000000000001">
      <c r="A715" s="28"/>
      <c r="B715" s="26"/>
      <c r="C715" s="26"/>
      <c r="D715" s="26"/>
      <c r="E715" s="2"/>
      <c r="F715" s="2"/>
      <c r="G715" s="2"/>
      <c r="H715" s="2"/>
      <c r="I715" s="2"/>
      <c r="J715" s="2"/>
      <c r="K715" s="2"/>
      <c r="L715" s="2"/>
      <c r="M715" s="2"/>
      <c r="N715" s="2"/>
      <c r="O715" s="2"/>
      <c r="P715" s="2"/>
      <c r="Q715" s="2"/>
      <c r="R715" s="2"/>
      <c r="S715" s="2"/>
      <c r="T715" s="2"/>
      <c r="U715" s="2"/>
      <c r="V715" s="2"/>
      <c r="W715" s="2"/>
      <c r="X715" s="2"/>
      <c r="Y715" s="2"/>
      <c r="Z715" s="2"/>
      <c r="AA715" s="2"/>
    </row>
    <row r="716" spans="1:27" ht="18.600000000000001">
      <c r="A716" s="28"/>
      <c r="B716" s="26"/>
      <c r="C716" s="26"/>
      <c r="D716" s="26"/>
      <c r="E716" s="2"/>
      <c r="F716" s="2"/>
      <c r="G716" s="2"/>
      <c r="H716" s="2"/>
      <c r="I716" s="2"/>
      <c r="J716" s="2"/>
      <c r="K716" s="2"/>
      <c r="L716" s="2"/>
      <c r="M716" s="2"/>
      <c r="N716" s="2"/>
      <c r="O716" s="2"/>
      <c r="P716" s="2"/>
      <c r="Q716" s="2"/>
      <c r="R716" s="2"/>
      <c r="S716" s="2"/>
      <c r="T716" s="2"/>
      <c r="U716" s="2"/>
      <c r="V716" s="2"/>
      <c r="W716" s="2"/>
      <c r="X716" s="2"/>
      <c r="Y716" s="2"/>
      <c r="Z716" s="2"/>
      <c r="AA716" s="2"/>
    </row>
    <row r="717" spans="1:27" ht="18.600000000000001">
      <c r="A717" s="28"/>
      <c r="B717" s="26"/>
      <c r="C717" s="26"/>
      <c r="D717" s="26"/>
      <c r="E717" s="2"/>
      <c r="F717" s="2"/>
      <c r="G717" s="2"/>
      <c r="H717" s="2"/>
      <c r="I717" s="2"/>
      <c r="J717" s="2"/>
      <c r="K717" s="2"/>
      <c r="L717" s="2"/>
      <c r="M717" s="2"/>
      <c r="N717" s="2"/>
      <c r="O717" s="2"/>
      <c r="P717" s="2"/>
      <c r="Q717" s="2"/>
      <c r="R717" s="2"/>
      <c r="S717" s="2"/>
      <c r="T717" s="2"/>
      <c r="U717" s="2"/>
      <c r="V717" s="2"/>
      <c r="W717" s="2"/>
      <c r="X717" s="2"/>
      <c r="Y717" s="2"/>
      <c r="Z717" s="2"/>
      <c r="AA717" s="2"/>
    </row>
    <row r="718" spans="1:27" ht="18.600000000000001">
      <c r="A718" s="28"/>
      <c r="B718" s="26"/>
      <c r="C718" s="26"/>
      <c r="D718" s="26"/>
      <c r="E718" s="2"/>
      <c r="F718" s="2"/>
      <c r="G718" s="2"/>
      <c r="H718" s="2"/>
      <c r="I718" s="2"/>
      <c r="J718" s="2"/>
      <c r="K718" s="2"/>
      <c r="L718" s="2"/>
      <c r="M718" s="2"/>
      <c r="N718" s="2"/>
      <c r="O718" s="2"/>
      <c r="P718" s="2"/>
      <c r="Q718" s="2"/>
      <c r="R718" s="2"/>
      <c r="S718" s="2"/>
      <c r="T718" s="2"/>
      <c r="U718" s="2"/>
      <c r="V718" s="2"/>
      <c r="W718" s="2"/>
      <c r="X718" s="2"/>
      <c r="Y718" s="2"/>
      <c r="Z718" s="2"/>
      <c r="AA718" s="2"/>
    </row>
    <row r="719" spans="1:27" ht="18.600000000000001">
      <c r="A719" s="28"/>
      <c r="B719" s="26"/>
      <c r="C719" s="26"/>
      <c r="D719" s="26"/>
      <c r="E719" s="2"/>
      <c r="F719" s="2"/>
      <c r="G719" s="2"/>
      <c r="H719" s="2"/>
      <c r="I719" s="2"/>
      <c r="J719" s="2"/>
      <c r="K719" s="2"/>
      <c r="L719" s="2"/>
      <c r="M719" s="2"/>
      <c r="N719" s="2"/>
      <c r="O719" s="2"/>
      <c r="P719" s="2"/>
      <c r="Q719" s="2"/>
      <c r="R719" s="2"/>
      <c r="S719" s="2"/>
      <c r="T719" s="2"/>
      <c r="U719" s="2"/>
      <c r="V719" s="2"/>
      <c r="W719" s="2"/>
      <c r="X719" s="2"/>
      <c r="Y719" s="2"/>
      <c r="Z719" s="2"/>
      <c r="AA719" s="2"/>
    </row>
    <row r="720" spans="1:27" ht="18.600000000000001">
      <c r="A720" s="28"/>
      <c r="B720" s="26"/>
      <c r="C720" s="26"/>
      <c r="D720" s="26"/>
      <c r="E720" s="2"/>
      <c r="F720" s="2"/>
      <c r="G720" s="2"/>
      <c r="H720" s="2"/>
      <c r="I720" s="2"/>
      <c r="J720" s="2"/>
      <c r="K720" s="2"/>
      <c r="L720" s="2"/>
      <c r="M720" s="2"/>
      <c r="N720" s="2"/>
      <c r="O720" s="2"/>
      <c r="P720" s="2"/>
      <c r="Q720" s="2"/>
      <c r="R720" s="2"/>
      <c r="S720" s="2"/>
      <c r="T720" s="2"/>
      <c r="U720" s="2"/>
      <c r="V720" s="2"/>
      <c r="W720" s="2"/>
      <c r="X720" s="2"/>
      <c r="Y720" s="2"/>
      <c r="Z720" s="2"/>
      <c r="AA720" s="2"/>
    </row>
    <row r="721" spans="1:27" ht="18.600000000000001">
      <c r="A721" s="28"/>
      <c r="B721" s="26"/>
      <c r="C721" s="26"/>
      <c r="D721" s="26"/>
      <c r="E721" s="2"/>
      <c r="F721" s="2"/>
      <c r="G721" s="2"/>
      <c r="H721" s="2"/>
      <c r="I721" s="2"/>
      <c r="J721" s="2"/>
      <c r="K721" s="2"/>
      <c r="L721" s="2"/>
      <c r="M721" s="2"/>
      <c r="N721" s="2"/>
      <c r="O721" s="2"/>
      <c r="P721" s="2"/>
      <c r="Q721" s="2"/>
      <c r="R721" s="2"/>
      <c r="S721" s="2"/>
      <c r="T721" s="2"/>
      <c r="U721" s="2"/>
      <c r="V721" s="2"/>
      <c r="W721" s="2"/>
      <c r="X721" s="2"/>
      <c r="Y721" s="2"/>
      <c r="Z721" s="2"/>
      <c r="AA721" s="2"/>
    </row>
    <row r="722" spans="1:27" ht="18.600000000000001">
      <c r="A722" s="28"/>
      <c r="B722" s="26"/>
      <c r="C722" s="26"/>
      <c r="D722" s="26"/>
      <c r="E722" s="2"/>
      <c r="F722" s="2"/>
      <c r="G722" s="2"/>
      <c r="H722" s="2"/>
      <c r="I722" s="2"/>
      <c r="J722" s="2"/>
      <c r="K722" s="2"/>
      <c r="L722" s="2"/>
      <c r="M722" s="2"/>
      <c r="N722" s="2"/>
      <c r="O722" s="2"/>
      <c r="P722" s="2"/>
      <c r="Q722" s="2"/>
      <c r="R722" s="2"/>
      <c r="S722" s="2"/>
      <c r="T722" s="2"/>
      <c r="U722" s="2"/>
      <c r="V722" s="2"/>
      <c r="W722" s="2"/>
      <c r="X722" s="2"/>
      <c r="Y722" s="2"/>
      <c r="Z722" s="2"/>
      <c r="AA722" s="2"/>
    </row>
    <row r="723" spans="1:27" ht="18.600000000000001">
      <c r="A723" s="28"/>
      <c r="B723" s="26"/>
      <c r="C723" s="26"/>
      <c r="D723" s="26"/>
      <c r="E723" s="2"/>
      <c r="F723" s="2"/>
      <c r="G723" s="2"/>
      <c r="H723" s="2"/>
      <c r="I723" s="2"/>
      <c r="J723" s="2"/>
      <c r="K723" s="2"/>
      <c r="L723" s="2"/>
      <c r="M723" s="2"/>
      <c r="N723" s="2"/>
      <c r="O723" s="2"/>
      <c r="P723" s="2"/>
      <c r="Q723" s="2"/>
      <c r="R723" s="2"/>
      <c r="S723" s="2"/>
      <c r="T723" s="2"/>
      <c r="U723" s="2"/>
      <c r="V723" s="2"/>
      <c r="W723" s="2"/>
      <c r="X723" s="2"/>
      <c r="Y723" s="2"/>
      <c r="Z723" s="2"/>
      <c r="AA723" s="2"/>
    </row>
    <row r="724" spans="1:27" ht="18.600000000000001">
      <c r="A724" s="28"/>
      <c r="B724" s="26"/>
      <c r="C724" s="26"/>
      <c r="D724" s="26"/>
      <c r="E724" s="2"/>
      <c r="F724" s="2"/>
      <c r="G724" s="2"/>
      <c r="H724" s="2"/>
      <c r="I724" s="2"/>
      <c r="J724" s="2"/>
      <c r="K724" s="2"/>
      <c r="L724" s="2"/>
      <c r="M724" s="2"/>
      <c r="N724" s="2"/>
      <c r="O724" s="2"/>
      <c r="P724" s="2"/>
      <c r="Q724" s="2"/>
      <c r="R724" s="2"/>
      <c r="S724" s="2"/>
      <c r="T724" s="2"/>
      <c r="U724" s="2"/>
      <c r="V724" s="2"/>
      <c r="W724" s="2"/>
      <c r="X724" s="2"/>
      <c r="Y724" s="2"/>
      <c r="Z724" s="2"/>
      <c r="AA724" s="2"/>
    </row>
    <row r="725" spans="1:27" ht="18.600000000000001">
      <c r="A725" s="28"/>
      <c r="B725" s="26"/>
      <c r="C725" s="26"/>
      <c r="D725" s="26"/>
      <c r="E725" s="2"/>
      <c r="F725" s="2"/>
      <c r="G725" s="2"/>
      <c r="H725" s="2"/>
      <c r="I725" s="2"/>
      <c r="J725" s="2"/>
      <c r="K725" s="2"/>
      <c r="L725" s="2"/>
      <c r="M725" s="2"/>
      <c r="N725" s="2"/>
      <c r="O725" s="2"/>
      <c r="P725" s="2"/>
      <c r="Q725" s="2"/>
      <c r="R725" s="2"/>
      <c r="S725" s="2"/>
      <c r="T725" s="2"/>
      <c r="U725" s="2"/>
      <c r="V725" s="2"/>
      <c r="W725" s="2"/>
      <c r="X725" s="2"/>
      <c r="Y725" s="2"/>
      <c r="Z725" s="2"/>
      <c r="AA725" s="2"/>
    </row>
    <row r="726" spans="1:27" ht="18.600000000000001">
      <c r="A726" s="28"/>
      <c r="B726" s="26"/>
      <c r="C726" s="26"/>
      <c r="D726" s="26"/>
      <c r="E726" s="2"/>
      <c r="F726" s="2"/>
      <c r="G726" s="2"/>
      <c r="H726" s="2"/>
      <c r="I726" s="2"/>
      <c r="J726" s="2"/>
      <c r="K726" s="2"/>
      <c r="L726" s="2"/>
      <c r="M726" s="2"/>
      <c r="N726" s="2"/>
      <c r="O726" s="2"/>
      <c r="P726" s="2"/>
      <c r="Q726" s="2"/>
      <c r="R726" s="2"/>
      <c r="S726" s="2"/>
      <c r="T726" s="2"/>
      <c r="U726" s="2"/>
      <c r="V726" s="2"/>
      <c r="W726" s="2"/>
      <c r="X726" s="2"/>
      <c r="Y726" s="2"/>
      <c r="Z726" s="2"/>
      <c r="AA726" s="2"/>
    </row>
    <row r="727" spans="1:27" ht="18.600000000000001">
      <c r="A727" s="28"/>
      <c r="B727" s="26"/>
      <c r="C727" s="26"/>
      <c r="D727" s="26"/>
      <c r="E727" s="2"/>
      <c r="F727" s="2"/>
      <c r="G727" s="2"/>
      <c r="H727" s="2"/>
      <c r="I727" s="2"/>
      <c r="J727" s="2"/>
      <c r="K727" s="2"/>
      <c r="L727" s="2"/>
      <c r="M727" s="2"/>
      <c r="N727" s="2"/>
      <c r="O727" s="2"/>
      <c r="P727" s="2"/>
      <c r="Q727" s="2"/>
      <c r="R727" s="2"/>
      <c r="S727" s="2"/>
      <c r="T727" s="2"/>
      <c r="U727" s="2"/>
      <c r="V727" s="2"/>
      <c r="W727" s="2"/>
      <c r="X727" s="2"/>
      <c r="Y727" s="2"/>
      <c r="Z727" s="2"/>
      <c r="AA727" s="2"/>
    </row>
    <row r="728" spans="1:27" ht="18.600000000000001">
      <c r="A728" s="28"/>
      <c r="B728" s="26"/>
      <c r="C728" s="26"/>
      <c r="D728" s="26"/>
      <c r="E728" s="2"/>
      <c r="F728" s="2"/>
      <c r="G728" s="2"/>
      <c r="H728" s="2"/>
      <c r="I728" s="2"/>
      <c r="J728" s="2"/>
      <c r="K728" s="2"/>
      <c r="L728" s="2"/>
      <c r="M728" s="2"/>
      <c r="N728" s="2"/>
      <c r="O728" s="2"/>
      <c r="P728" s="2"/>
      <c r="Q728" s="2"/>
      <c r="R728" s="2"/>
      <c r="S728" s="2"/>
      <c r="T728" s="2"/>
      <c r="U728" s="2"/>
      <c r="V728" s="2"/>
      <c r="W728" s="2"/>
      <c r="X728" s="2"/>
      <c r="Y728" s="2"/>
      <c r="Z728" s="2"/>
      <c r="AA728" s="2"/>
    </row>
    <row r="729" spans="1:27" ht="18.600000000000001">
      <c r="A729" s="28"/>
      <c r="B729" s="26"/>
      <c r="C729" s="26"/>
      <c r="D729" s="26"/>
      <c r="E729" s="2"/>
      <c r="F729" s="2"/>
      <c r="G729" s="2"/>
      <c r="H729" s="2"/>
      <c r="I729" s="2"/>
      <c r="J729" s="2"/>
      <c r="K729" s="2"/>
      <c r="L729" s="2"/>
      <c r="M729" s="2"/>
      <c r="N729" s="2"/>
      <c r="O729" s="2"/>
      <c r="P729" s="2"/>
      <c r="Q729" s="2"/>
      <c r="R729" s="2"/>
      <c r="S729" s="2"/>
      <c r="T729" s="2"/>
      <c r="U729" s="2"/>
      <c r="V729" s="2"/>
      <c r="W729" s="2"/>
      <c r="X729" s="2"/>
      <c r="Y729" s="2"/>
      <c r="Z729" s="2"/>
      <c r="AA729" s="2"/>
    </row>
    <row r="730" spans="1:27" ht="18.600000000000001">
      <c r="A730" s="28"/>
      <c r="B730" s="26"/>
      <c r="C730" s="26"/>
      <c r="D730" s="26"/>
      <c r="E730" s="2"/>
      <c r="F730" s="2"/>
      <c r="G730" s="2"/>
      <c r="H730" s="2"/>
      <c r="I730" s="2"/>
      <c r="J730" s="2"/>
      <c r="K730" s="2"/>
      <c r="L730" s="2"/>
      <c r="M730" s="2"/>
      <c r="N730" s="2"/>
      <c r="O730" s="2"/>
      <c r="P730" s="2"/>
      <c r="Q730" s="2"/>
      <c r="R730" s="2"/>
      <c r="S730" s="2"/>
      <c r="T730" s="2"/>
      <c r="U730" s="2"/>
      <c r="V730" s="2"/>
      <c r="W730" s="2"/>
      <c r="X730" s="2"/>
      <c r="Y730" s="2"/>
      <c r="Z730" s="2"/>
      <c r="AA730" s="2"/>
    </row>
    <row r="731" spans="1:27" ht="18.600000000000001">
      <c r="A731" s="28"/>
      <c r="B731" s="26"/>
      <c r="C731" s="26"/>
      <c r="D731" s="26"/>
      <c r="E731" s="2"/>
      <c r="F731" s="2"/>
      <c r="G731" s="2"/>
      <c r="H731" s="2"/>
      <c r="I731" s="2"/>
      <c r="J731" s="2"/>
      <c r="K731" s="2"/>
      <c r="L731" s="2"/>
      <c r="M731" s="2"/>
      <c r="N731" s="2"/>
      <c r="O731" s="2"/>
      <c r="P731" s="2"/>
      <c r="Q731" s="2"/>
      <c r="R731" s="2"/>
      <c r="S731" s="2"/>
      <c r="T731" s="2"/>
      <c r="U731" s="2"/>
      <c r="V731" s="2"/>
      <c r="W731" s="2"/>
      <c r="X731" s="2"/>
      <c r="Y731" s="2"/>
      <c r="Z731" s="2"/>
      <c r="AA731" s="2"/>
    </row>
    <row r="732" spans="1:27" ht="18.600000000000001">
      <c r="A732" s="28"/>
      <c r="B732" s="26"/>
      <c r="C732" s="26"/>
      <c r="D732" s="26"/>
      <c r="E732" s="2"/>
      <c r="F732" s="2"/>
      <c r="G732" s="2"/>
      <c r="H732" s="2"/>
      <c r="I732" s="2"/>
      <c r="J732" s="2"/>
      <c r="K732" s="2"/>
      <c r="L732" s="2"/>
      <c r="M732" s="2"/>
      <c r="N732" s="2"/>
      <c r="O732" s="2"/>
      <c r="P732" s="2"/>
      <c r="Q732" s="2"/>
      <c r="R732" s="2"/>
      <c r="S732" s="2"/>
      <c r="T732" s="2"/>
      <c r="U732" s="2"/>
      <c r="V732" s="2"/>
      <c r="W732" s="2"/>
      <c r="X732" s="2"/>
      <c r="Y732" s="2"/>
      <c r="Z732" s="2"/>
      <c r="AA732" s="2"/>
    </row>
    <row r="733" spans="1:27" ht="18.600000000000001">
      <c r="A733" s="28"/>
      <c r="B733" s="26"/>
      <c r="C733" s="26"/>
      <c r="D733" s="26"/>
      <c r="E733" s="2"/>
      <c r="F733" s="2"/>
      <c r="G733" s="2"/>
      <c r="H733" s="2"/>
      <c r="I733" s="2"/>
      <c r="J733" s="2"/>
      <c r="K733" s="2"/>
      <c r="L733" s="2"/>
      <c r="M733" s="2"/>
      <c r="N733" s="2"/>
      <c r="O733" s="2"/>
      <c r="P733" s="2"/>
      <c r="Q733" s="2"/>
      <c r="R733" s="2"/>
      <c r="S733" s="2"/>
      <c r="T733" s="2"/>
      <c r="U733" s="2"/>
      <c r="V733" s="2"/>
      <c r="W733" s="2"/>
      <c r="X733" s="2"/>
      <c r="Y733" s="2"/>
      <c r="Z733" s="2"/>
      <c r="AA733" s="2"/>
    </row>
    <row r="734" spans="1:27" ht="18.600000000000001">
      <c r="A734" s="28"/>
      <c r="B734" s="26"/>
      <c r="C734" s="26"/>
      <c r="D734" s="26"/>
      <c r="E734" s="2"/>
      <c r="F734" s="2"/>
      <c r="G734" s="2"/>
      <c r="H734" s="2"/>
      <c r="I734" s="2"/>
      <c r="J734" s="2"/>
      <c r="K734" s="2"/>
      <c r="L734" s="2"/>
      <c r="M734" s="2"/>
      <c r="N734" s="2"/>
      <c r="O734" s="2"/>
      <c r="P734" s="2"/>
      <c r="Q734" s="2"/>
      <c r="R734" s="2"/>
      <c r="S734" s="2"/>
      <c r="T734" s="2"/>
      <c r="U734" s="2"/>
      <c r="V734" s="2"/>
      <c r="W734" s="2"/>
      <c r="X734" s="2"/>
      <c r="Y734" s="2"/>
      <c r="Z734" s="2"/>
      <c r="AA734" s="2"/>
    </row>
    <row r="735" spans="1:27" ht="18.600000000000001">
      <c r="A735" s="28"/>
      <c r="B735" s="26"/>
      <c r="C735" s="26"/>
      <c r="D735" s="26"/>
      <c r="E735" s="2"/>
      <c r="F735" s="2"/>
      <c r="G735" s="2"/>
      <c r="H735" s="2"/>
      <c r="I735" s="2"/>
      <c r="J735" s="2"/>
      <c r="K735" s="2"/>
      <c r="L735" s="2"/>
      <c r="M735" s="2"/>
      <c r="N735" s="2"/>
      <c r="O735" s="2"/>
      <c r="P735" s="2"/>
      <c r="Q735" s="2"/>
      <c r="R735" s="2"/>
      <c r="S735" s="2"/>
      <c r="T735" s="2"/>
      <c r="U735" s="2"/>
      <c r="V735" s="2"/>
      <c r="W735" s="2"/>
      <c r="X735" s="2"/>
      <c r="Y735" s="2"/>
      <c r="Z735" s="2"/>
      <c r="AA735" s="2"/>
    </row>
    <row r="736" spans="1:27" ht="18.600000000000001">
      <c r="A736" s="28"/>
      <c r="B736" s="26"/>
      <c r="C736" s="26"/>
      <c r="D736" s="26"/>
      <c r="E736" s="2"/>
      <c r="F736" s="2"/>
      <c r="G736" s="2"/>
      <c r="H736" s="2"/>
      <c r="I736" s="2"/>
      <c r="J736" s="2"/>
      <c r="K736" s="2"/>
      <c r="L736" s="2"/>
      <c r="M736" s="2"/>
      <c r="N736" s="2"/>
      <c r="O736" s="2"/>
      <c r="P736" s="2"/>
      <c r="Q736" s="2"/>
      <c r="R736" s="2"/>
      <c r="S736" s="2"/>
      <c r="T736" s="2"/>
      <c r="U736" s="2"/>
      <c r="V736" s="2"/>
      <c r="W736" s="2"/>
      <c r="X736" s="2"/>
      <c r="Y736" s="2"/>
      <c r="Z736" s="2"/>
      <c r="AA736" s="2"/>
    </row>
    <row r="737" spans="1:27" ht="18.600000000000001">
      <c r="A737" s="28"/>
      <c r="B737" s="26"/>
      <c r="C737" s="26"/>
      <c r="D737" s="26"/>
      <c r="E737" s="2"/>
      <c r="F737" s="2"/>
      <c r="G737" s="2"/>
      <c r="H737" s="2"/>
      <c r="I737" s="2"/>
      <c r="J737" s="2"/>
      <c r="K737" s="2"/>
      <c r="L737" s="2"/>
      <c r="M737" s="2"/>
      <c r="N737" s="2"/>
      <c r="O737" s="2"/>
      <c r="P737" s="2"/>
      <c r="Q737" s="2"/>
      <c r="R737" s="2"/>
      <c r="S737" s="2"/>
      <c r="T737" s="2"/>
      <c r="U737" s="2"/>
      <c r="V737" s="2"/>
      <c r="W737" s="2"/>
      <c r="X737" s="2"/>
      <c r="Y737" s="2"/>
      <c r="Z737" s="2"/>
      <c r="AA737" s="2"/>
    </row>
    <row r="738" spans="1:27" ht="18.600000000000001">
      <c r="A738" s="28"/>
      <c r="B738" s="26"/>
      <c r="C738" s="26"/>
      <c r="D738" s="26"/>
      <c r="E738" s="2"/>
      <c r="F738" s="2"/>
      <c r="G738" s="2"/>
      <c r="H738" s="2"/>
      <c r="I738" s="2"/>
      <c r="J738" s="2"/>
      <c r="K738" s="2"/>
      <c r="L738" s="2"/>
      <c r="M738" s="2"/>
      <c r="N738" s="2"/>
      <c r="O738" s="2"/>
      <c r="P738" s="2"/>
      <c r="Q738" s="2"/>
      <c r="R738" s="2"/>
      <c r="S738" s="2"/>
      <c r="T738" s="2"/>
      <c r="U738" s="2"/>
      <c r="V738" s="2"/>
      <c r="W738" s="2"/>
      <c r="X738" s="2"/>
      <c r="Y738" s="2"/>
      <c r="Z738" s="2"/>
      <c r="AA738" s="2"/>
    </row>
    <row r="739" spans="1:27" ht="18.600000000000001">
      <c r="A739" s="28"/>
      <c r="B739" s="26"/>
      <c r="C739" s="26"/>
      <c r="D739" s="26"/>
      <c r="E739" s="2"/>
      <c r="F739" s="2"/>
      <c r="G739" s="2"/>
      <c r="H739" s="2"/>
      <c r="I739" s="2"/>
      <c r="J739" s="2"/>
      <c r="K739" s="2"/>
      <c r="L739" s="2"/>
      <c r="M739" s="2"/>
      <c r="N739" s="2"/>
      <c r="O739" s="2"/>
      <c r="P739" s="2"/>
      <c r="Q739" s="2"/>
      <c r="R739" s="2"/>
      <c r="S739" s="2"/>
      <c r="T739" s="2"/>
      <c r="U739" s="2"/>
      <c r="V739" s="2"/>
      <c r="W739" s="2"/>
      <c r="X739" s="2"/>
      <c r="Y739" s="2"/>
      <c r="Z739" s="2"/>
      <c r="AA739" s="2"/>
    </row>
    <row r="740" spans="1:27" ht="18.600000000000001">
      <c r="A740" s="28"/>
      <c r="B740" s="26"/>
      <c r="C740" s="26"/>
      <c r="D740" s="26"/>
      <c r="E740" s="2"/>
      <c r="F740" s="2"/>
      <c r="G740" s="2"/>
      <c r="H740" s="2"/>
      <c r="I740" s="2"/>
      <c r="J740" s="2"/>
      <c r="K740" s="2"/>
      <c r="L740" s="2"/>
      <c r="M740" s="2"/>
      <c r="N740" s="2"/>
      <c r="O740" s="2"/>
      <c r="P740" s="2"/>
      <c r="Q740" s="2"/>
      <c r="R740" s="2"/>
      <c r="S740" s="2"/>
      <c r="T740" s="2"/>
      <c r="U740" s="2"/>
      <c r="V740" s="2"/>
      <c r="W740" s="2"/>
      <c r="X740" s="2"/>
      <c r="Y740" s="2"/>
      <c r="Z740" s="2"/>
      <c r="AA740" s="2"/>
    </row>
    <row r="741" spans="1:27" ht="18.600000000000001">
      <c r="A741" s="28"/>
      <c r="B741" s="26"/>
      <c r="C741" s="26"/>
      <c r="D741" s="26"/>
      <c r="E741" s="2"/>
      <c r="F741" s="2"/>
      <c r="G741" s="2"/>
      <c r="H741" s="2"/>
      <c r="I741" s="2"/>
      <c r="J741" s="2"/>
      <c r="K741" s="2"/>
      <c r="L741" s="2"/>
      <c r="M741" s="2"/>
      <c r="N741" s="2"/>
      <c r="O741" s="2"/>
      <c r="P741" s="2"/>
      <c r="Q741" s="2"/>
      <c r="R741" s="2"/>
      <c r="S741" s="2"/>
      <c r="T741" s="2"/>
      <c r="U741" s="2"/>
      <c r="V741" s="2"/>
      <c r="W741" s="2"/>
      <c r="X741" s="2"/>
      <c r="Y741" s="2"/>
      <c r="Z741" s="2"/>
      <c r="AA741" s="2"/>
    </row>
    <row r="742" spans="1:27" ht="18.600000000000001">
      <c r="A742" s="28"/>
      <c r="B742" s="26"/>
      <c r="C742" s="26"/>
      <c r="D742" s="26"/>
      <c r="E742" s="2"/>
      <c r="F742" s="2"/>
      <c r="G742" s="2"/>
      <c r="H742" s="2"/>
      <c r="I742" s="2"/>
      <c r="J742" s="2"/>
      <c r="K742" s="2"/>
      <c r="L742" s="2"/>
      <c r="M742" s="2"/>
      <c r="N742" s="2"/>
      <c r="O742" s="2"/>
      <c r="P742" s="2"/>
      <c r="Q742" s="2"/>
      <c r="R742" s="2"/>
      <c r="S742" s="2"/>
      <c r="T742" s="2"/>
      <c r="U742" s="2"/>
      <c r="V742" s="2"/>
      <c r="W742" s="2"/>
      <c r="X742" s="2"/>
      <c r="Y742" s="2"/>
      <c r="Z742" s="2"/>
      <c r="AA742" s="2"/>
    </row>
    <row r="743" spans="1:27" ht="18.600000000000001">
      <c r="A743" s="28"/>
      <c r="B743" s="26"/>
      <c r="C743" s="26"/>
      <c r="D743" s="26"/>
      <c r="E743" s="2"/>
      <c r="F743" s="2"/>
      <c r="G743" s="2"/>
      <c r="H743" s="2"/>
      <c r="I743" s="2"/>
      <c r="J743" s="2"/>
      <c r="K743" s="2"/>
      <c r="L743" s="2"/>
      <c r="M743" s="2"/>
      <c r="N743" s="2"/>
      <c r="O743" s="2"/>
      <c r="P743" s="2"/>
      <c r="Q743" s="2"/>
      <c r="R743" s="2"/>
      <c r="S743" s="2"/>
      <c r="T743" s="2"/>
      <c r="U743" s="2"/>
      <c r="V743" s="2"/>
      <c r="W743" s="2"/>
      <c r="X743" s="2"/>
      <c r="Y743" s="2"/>
      <c r="Z743" s="2"/>
      <c r="AA743" s="2"/>
    </row>
    <row r="744" spans="1:27" ht="18.600000000000001">
      <c r="A744" s="28"/>
      <c r="B744" s="26"/>
      <c r="C744" s="26"/>
      <c r="D744" s="26"/>
      <c r="E744" s="2"/>
      <c r="F744" s="2"/>
      <c r="G744" s="2"/>
      <c r="H744" s="2"/>
      <c r="I744" s="2"/>
      <c r="J744" s="2"/>
      <c r="K744" s="2"/>
      <c r="L744" s="2"/>
      <c r="M744" s="2"/>
      <c r="N744" s="2"/>
      <c r="O744" s="2"/>
      <c r="P744" s="2"/>
      <c r="Q744" s="2"/>
      <c r="R744" s="2"/>
      <c r="S744" s="2"/>
      <c r="T744" s="2"/>
      <c r="U744" s="2"/>
      <c r="V744" s="2"/>
      <c r="W744" s="2"/>
      <c r="X744" s="2"/>
      <c r="Y744" s="2"/>
      <c r="Z744" s="2"/>
      <c r="AA744" s="2"/>
    </row>
    <row r="745" spans="1:27" ht="18.600000000000001">
      <c r="A745" s="28"/>
      <c r="B745" s="26"/>
      <c r="C745" s="26"/>
      <c r="D745" s="26"/>
      <c r="E745" s="2"/>
      <c r="F745" s="2"/>
      <c r="G745" s="2"/>
      <c r="H745" s="2"/>
      <c r="I745" s="2"/>
      <c r="J745" s="2"/>
      <c r="K745" s="2"/>
      <c r="L745" s="2"/>
      <c r="M745" s="2"/>
      <c r="N745" s="2"/>
      <c r="O745" s="2"/>
      <c r="P745" s="2"/>
      <c r="Q745" s="2"/>
      <c r="R745" s="2"/>
      <c r="S745" s="2"/>
      <c r="T745" s="2"/>
      <c r="U745" s="2"/>
      <c r="V745" s="2"/>
      <c r="W745" s="2"/>
      <c r="X745" s="2"/>
      <c r="Y745" s="2"/>
      <c r="Z745" s="2"/>
      <c r="AA745" s="2"/>
    </row>
    <row r="746" spans="1:27" ht="18.600000000000001">
      <c r="A746" s="28"/>
      <c r="B746" s="26"/>
      <c r="C746" s="26"/>
      <c r="D746" s="26"/>
      <c r="E746" s="2"/>
      <c r="F746" s="2"/>
      <c r="G746" s="2"/>
      <c r="H746" s="2"/>
      <c r="I746" s="2"/>
      <c r="J746" s="2"/>
      <c r="K746" s="2"/>
      <c r="L746" s="2"/>
      <c r="M746" s="2"/>
      <c r="N746" s="2"/>
      <c r="O746" s="2"/>
      <c r="P746" s="2"/>
      <c r="Q746" s="2"/>
      <c r="R746" s="2"/>
      <c r="S746" s="2"/>
      <c r="T746" s="2"/>
      <c r="U746" s="2"/>
      <c r="V746" s="2"/>
      <c r="W746" s="2"/>
      <c r="X746" s="2"/>
      <c r="Y746" s="2"/>
      <c r="Z746" s="2"/>
      <c r="AA746" s="2"/>
    </row>
    <row r="747" spans="1:27" ht="18.600000000000001">
      <c r="A747" s="28"/>
      <c r="B747" s="26"/>
      <c r="C747" s="26"/>
      <c r="D747" s="26"/>
      <c r="E747" s="2"/>
      <c r="F747" s="2"/>
      <c r="G747" s="2"/>
      <c r="H747" s="2"/>
      <c r="I747" s="2"/>
      <c r="J747" s="2"/>
      <c r="K747" s="2"/>
      <c r="L747" s="2"/>
      <c r="M747" s="2"/>
      <c r="N747" s="2"/>
      <c r="O747" s="2"/>
      <c r="P747" s="2"/>
      <c r="Q747" s="2"/>
      <c r="R747" s="2"/>
      <c r="S747" s="2"/>
      <c r="T747" s="2"/>
      <c r="U747" s="2"/>
      <c r="V747" s="2"/>
      <c r="W747" s="2"/>
      <c r="X747" s="2"/>
      <c r="Y747" s="2"/>
      <c r="Z747" s="2"/>
      <c r="AA747" s="2"/>
    </row>
    <row r="748" spans="1:27" ht="18.600000000000001">
      <c r="A748" s="28"/>
      <c r="B748" s="26"/>
      <c r="C748" s="26"/>
      <c r="D748" s="26"/>
      <c r="E748" s="2"/>
      <c r="F748" s="2"/>
      <c r="G748" s="2"/>
      <c r="H748" s="2"/>
      <c r="I748" s="2"/>
      <c r="J748" s="2"/>
      <c r="K748" s="2"/>
      <c r="L748" s="2"/>
      <c r="M748" s="2"/>
      <c r="N748" s="2"/>
      <c r="O748" s="2"/>
      <c r="P748" s="2"/>
      <c r="Q748" s="2"/>
      <c r="R748" s="2"/>
      <c r="S748" s="2"/>
      <c r="T748" s="2"/>
      <c r="U748" s="2"/>
      <c r="V748" s="2"/>
      <c r="W748" s="2"/>
      <c r="X748" s="2"/>
      <c r="Y748" s="2"/>
      <c r="Z748" s="2"/>
      <c r="AA748" s="2"/>
    </row>
    <row r="749" spans="1:27" ht="18.600000000000001">
      <c r="A749" s="28"/>
      <c r="B749" s="26"/>
      <c r="C749" s="26"/>
      <c r="D749" s="26"/>
      <c r="E749" s="2"/>
      <c r="F749" s="2"/>
      <c r="G749" s="2"/>
      <c r="H749" s="2"/>
      <c r="I749" s="2"/>
      <c r="J749" s="2"/>
      <c r="K749" s="2"/>
      <c r="L749" s="2"/>
      <c r="M749" s="2"/>
      <c r="N749" s="2"/>
      <c r="O749" s="2"/>
      <c r="P749" s="2"/>
      <c r="Q749" s="2"/>
      <c r="R749" s="2"/>
      <c r="S749" s="2"/>
      <c r="T749" s="2"/>
      <c r="U749" s="2"/>
      <c r="V749" s="2"/>
      <c r="W749" s="2"/>
      <c r="X749" s="2"/>
      <c r="Y749" s="2"/>
      <c r="Z749" s="2"/>
      <c r="AA749" s="2"/>
    </row>
    <row r="750" spans="1:27" ht="18.600000000000001">
      <c r="A750" s="28"/>
      <c r="B750" s="26"/>
      <c r="C750" s="26"/>
      <c r="D750" s="26"/>
      <c r="E750" s="2"/>
      <c r="F750" s="2"/>
      <c r="G750" s="2"/>
      <c r="H750" s="2"/>
      <c r="I750" s="2"/>
      <c r="J750" s="2"/>
      <c r="K750" s="2"/>
      <c r="L750" s="2"/>
      <c r="M750" s="2"/>
      <c r="N750" s="2"/>
      <c r="O750" s="2"/>
      <c r="P750" s="2"/>
      <c r="Q750" s="2"/>
      <c r="R750" s="2"/>
      <c r="S750" s="2"/>
      <c r="T750" s="2"/>
      <c r="U750" s="2"/>
      <c r="V750" s="2"/>
      <c r="W750" s="2"/>
      <c r="X750" s="2"/>
      <c r="Y750" s="2"/>
      <c r="Z750" s="2"/>
      <c r="AA750" s="2"/>
    </row>
    <row r="751" spans="1:27" ht="18.600000000000001">
      <c r="A751" s="28"/>
      <c r="B751" s="26"/>
      <c r="C751" s="26"/>
      <c r="D751" s="26"/>
      <c r="E751" s="2"/>
      <c r="F751" s="2"/>
      <c r="G751" s="2"/>
      <c r="H751" s="2"/>
      <c r="I751" s="2"/>
      <c r="J751" s="2"/>
      <c r="K751" s="2"/>
      <c r="L751" s="2"/>
      <c r="M751" s="2"/>
      <c r="N751" s="2"/>
      <c r="O751" s="2"/>
      <c r="P751" s="2"/>
      <c r="Q751" s="2"/>
      <c r="R751" s="2"/>
      <c r="S751" s="2"/>
      <c r="T751" s="2"/>
      <c r="U751" s="2"/>
      <c r="V751" s="2"/>
      <c r="W751" s="2"/>
      <c r="X751" s="2"/>
      <c r="Y751" s="2"/>
      <c r="Z751" s="2"/>
      <c r="AA751" s="2"/>
    </row>
    <row r="752" spans="1:27" ht="18.600000000000001">
      <c r="A752" s="28"/>
      <c r="B752" s="26"/>
      <c r="C752" s="26"/>
      <c r="D752" s="26"/>
      <c r="E752" s="2"/>
      <c r="F752" s="2"/>
      <c r="G752" s="2"/>
      <c r="H752" s="2"/>
      <c r="I752" s="2"/>
      <c r="J752" s="2"/>
      <c r="K752" s="2"/>
      <c r="L752" s="2"/>
      <c r="M752" s="2"/>
      <c r="N752" s="2"/>
      <c r="O752" s="2"/>
      <c r="P752" s="2"/>
      <c r="Q752" s="2"/>
      <c r="R752" s="2"/>
      <c r="S752" s="2"/>
      <c r="T752" s="2"/>
      <c r="U752" s="2"/>
      <c r="V752" s="2"/>
      <c r="W752" s="2"/>
      <c r="X752" s="2"/>
      <c r="Y752" s="2"/>
      <c r="Z752" s="2"/>
      <c r="AA752" s="2"/>
    </row>
    <row r="753" spans="1:27" ht="18.600000000000001">
      <c r="A753" s="28"/>
      <c r="B753" s="26"/>
      <c r="C753" s="26"/>
      <c r="D753" s="26"/>
      <c r="E753" s="2"/>
      <c r="F753" s="2"/>
      <c r="G753" s="2"/>
      <c r="H753" s="2"/>
      <c r="I753" s="2"/>
      <c r="J753" s="2"/>
      <c r="K753" s="2"/>
      <c r="L753" s="2"/>
      <c r="M753" s="2"/>
      <c r="N753" s="2"/>
      <c r="O753" s="2"/>
      <c r="P753" s="2"/>
      <c r="Q753" s="2"/>
      <c r="R753" s="2"/>
      <c r="S753" s="2"/>
      <c r="T753" s="2"/>
      <c r="U753" s="2"/>
      <c r="V753" s="2"/>
      <c r="W753" s="2"/>
      <c r="X753" s="2"/>
      <c r="Y753" s="2"/>
      <c r="Z753" s="2"/>
      <c r="AA753" s="2"/>
    </row>
    <row r="754" spans="1:27" ht="18.600000000000001">
      <c r="A754" s="28"/>
      <c r="B754" s="26"/>
      <c r="C754" s="26"/>
      <c r="D754" s="26"/>
      <c r="E754" s="2"/>
      <c r="F754" s="2"/>
      <c r="G754" s="2"/>
      <c r="H754" s="2"/>
      <c r="I754" s="2"/>
      <c r="J754" s="2"/>
      <c r="K754" s="2"/>
      <c r="L754" s="2"/>
      <c r="M754" s="2"/>
      <c r="N754" s="2"/>
      <c r="O754" s="2"/>
      <c r="P754" s="2"/>
      <c r="Q754" s="2"/>
      <c r="R754" s="2"/>
      <c r="S754" s="2"/>
      <c r="T754" s="2"/>
      <c r="U754" s="2"/>
      <c r="V754" s="2"/>
      <c r="W754" s="2"/>
      <c r="X754" s="2"/>
      <c r="Y754" s="2"/>
      <c r="Z754" s="2"/>
      <c r="AA754" s="2"/>
    </row>
    <row r="755" spans="1:27" ht="18.600000000000001">
      <c r="A755" s="28"/>
      <c r="B755" s="26"/>
      <c r="C755" s="26"/>
      <c r="D755" s="26"/>
      <c r="E755" s="2"/>
      <c r="F755" s="2"/>
      <c r="G755" s="2"/>
      <c r="H755" s="2"/>
      <c r="I755" s="2"/>
      <c r="J755" s="2"/>
      <c r="K755" s="2"/>
      <c r="L755" s="2"/>
      <c r="M755" s="2"/>
      <c r="N755" s="2"/>
      <c r="O755" s="2"/>
      <c r="P755" s="2"/>
      <c r="Q755" s="2"/>
      <c r="R755" s="2"/>
      <c r="S755" s="2"/>
      <c r="T755" s="2"/>
      <c r="U755" s="2"/>
      <c r="V755" s="2"/>
      <c r="W755" s="2"/>
      <c r="X755" s="2"/>
      <c r="Y755" s="2"/>
      <c r="Z755" s="2"/>
      <c r="AA755" s="2"/>
    </row>
    <row r="756" spans="1:27" ht="18.600000000000001">
      <c r="A756" s="28"/>
      <c r="B756" s="26"/>
      <c r="C756" s="26"/>
      <c r="D756" s="26"/>
      <c r="E756" s="2"/>
      <c r="F756" s="2"/>
      <c r="G756" s="2"/>
      <c r="H756" s="2"/>
      <c r="I756" s="2"/>
      <c r="J756" s="2"/>
      <c r="K756" s="2"/>
      <c r="L756" s="2"/>
      <c r="M756" s="2"/>
      <c r="N756" s="2"/>
      <c r="O756" s="2"/>
      <c r="P756" s="2"/>
      <c r="Q756" s="2"/>
      <c r="R756" s="2"/>
      <c r="S756" s="2"/>
      <c r="T756" s="2"/>
      <c r="U756" s="2"/>
      <c r="V756" s="2"/>
      <c r="W756" s="2"/>
      <c r="X756" s="2"/>
      <c r="Y756" s="2"/>
      <c r="Z756" s="2"/>
      <c r="AA756" s="2"/>
    </row>
    <row r="757" spans="1:27" ht="18.600000000000001">
      <c r="A757" s="28"/>
      <c r="B757" s="26"/>
      <c r="C757" s="26"/>
      <c r="D757" s="26"/>
      <c r="E757" s="2"/>
      <c r="F757" s="2"/>
      <c r="G757" s="2"/>
      <c r="H757" s="2"/>
      <c r="I757" s="2"/>
      <c r="J757" s="2"/>
      <c r="K757" s="2"/>
      <c r="L757" s="2"/>
      <c r="M757" s="2"/>
      <c r="N757" s="2"/>
      <c r="O757" s="2"/>
      <c r="P757" s="2"/>
      <c r="Q757" s="2"/>
      <c r="R757" s="2"/>
      <c r="S757" s="2"/>
      <c r="T757" s="2"/>
      <c r="U757" s="2"/>
      <c r="V757" s="2"/>
      <c r="W757" s="2"/>
      <c r="X757" s="2"/>
      <c r="Y757" s="2"/>
      <c r="Z757" s="2"/>
      <c r="AA757" s="2"/>
    </row>
    <row r="758" spans="1:27" ht="18.600000000000001">
      <c r="A758" s="28"/>
      <c r="B758" s="26"/>
      <c r="C758" s="26"/>
      <c r="D758" s="26"/>
      <c r="E758" s="2"/>
      <c r="F758" s="2"/>
      <c r="G758" s="2"/>
      <c r="H758" s="2"/>
      <c r="I758" s="2"/>
      <c r="J758" s="2"/>
      <c r="K758" s="2"/>
      <c r="L758" s="2"/>
      <c r="M758" s="2"/>
      <c r="N758" s="2"/>
      <c r="O758" s="2"/>
      <c r="P758" s="2"/>
      <c r="Q758" s="2"/>
      <c r="R758" s="2"/>
      <c r="S758" s="2"/>
      <c r="T758" s="2"/>
      <c r="U758" s="2"/>
      <c r="V758" s="2"/>
      <c r="W758" s="2"/>
      <c r="X758" s="2"/>
      <c r="Y758" s="2"/>
      <c r="Z758" s="2"/>
      <c r="AA758" s="2"/>
    </row>
    <row r="759" spans="1:27" ht="18.600000000000001">
      <c r="A759" s="28"/>
      <c r="B759" s="26"/>
      <c r="C759" s="26"/>
      <c r="D759" s="26"/>
      <c r="E759" s="2"/>
      <c r="F759" s="2"/>
      <c r="G759" s="2"/>
      <c r="H759" s="2"/>
      <c r="I759" s="2"/>
      <c r="J759" s="2"/>
      <c r="K759" s="2"/>
      <c r="L759" s="2"/>
      <c r="M759" s="2"/>
      <c r="N759" s="2"/>
      <c r="O759" s="2"/>
      <c r="P759" s="2"/>
      <c r="Q759" s="2"/>
      <c r="R759" s="2"/>
      <c r="S759" s="2"/>
      <c r="T759" s="2"/>
      <c r="U759" s="2"/>
      <c r="V759" s="2"/>
      <c r="W759" s="2"/>
      <c r="X759" s="2"/>
      <c r="Y759" s="2"/>
      <c r="Z759" s="2"/>
      <c r="AA759" s="2"/>
    </row>
    <row r="760" spans="1:27" ht="18.600000000000001">
      <c r="A760" s="28"/>
      <c r="B760" s="26"/>
      <c r="C760" s="26"/>
      <c r="D760" s="26"/>
      <c r="E760" s="2"/>
      <c r="F760" s="2"/>
      <c r="G760" s="2"/>
      <c r="H760" s="2"/>
      <c r="I760" s="2"/>
      <c r="J760" s="2"/>
      <c r="K760" s="2"/>
      <c r="L760" s="2"/>
      <c r="M760" s="2"/>
      <c r="N760" s="2"/>
      <c r="O760" s="2"/>
      <c r="P760" s="2"/>
      <c r="Q760" s="2"/>
      <c r="R760" s="2"/>
      <c r="S760" s="2"/>
      <c r="T760" s="2"/>
      <c r="U760" s="2"/>
      <c r="V760" s="2"/>
      <c r="W760" s="2"/>
      <c r="X760" s="2"/>
      <c r="Y760" s="2"/>
      <c r="Z760" s="2"/>
      <c r="AA760" s="2"/>
    </row>
    <row r="761" spans="1:27" ht="18.600000000000001">
      <c r="A761" s="28"/>
      <c r="B761" s="26"/>
      <c r="C761" s="26"/>
      <c r="D761" s="26"/>
      <c r="E761" s="2"/>
      <c r="F761" s="2"/>
      <c r="G761" s="2"/>
      <c r="H761" s="2"/>
      <c r="I761" s="2"/>
      <c r="J761" s="2"/>
      <c r="K761" s="2"/>
      <c r="L761" s="2"/>
      <c r="M761" s="2"/>
      <c r="N761" s="2"/>
      <c r="O761" s="2"/>
      <c r="P761" s="2"/>
      <c r="Q761" s="2"/>
      <c r="R761" s="2"/>
      <c r="S761" s="2"/>
      <c r="T761" s="2"/>
      <c r="U761" s="2"/>
      <c r="V761" s="2"/>
      <c r="W761" s="2"/>
      <c r="X761" s="2"/>
      <c r="Y761" s="2"/>
      <c r="Z761" s="2"/>
      <c r="AA761" s="2"/>
    </row>
    <row r="762" spans="1:27" ht="18.600000000000001">
      <c r="A762" s="28"/>
      <c r="B762" s="26"/>
      <c r="C762" s="26"/>
      <c r="D762" s="26"/>
      <c r="E762" s="2"/>
      <c r="F762" s="2"/>
      <c r="G762" s="2"/>
      <c r="H762" s="2"/>
      <c r="I762" s="2"/>
      <c r="J762" s="2"/>
      <c r="K762" s="2"/>
      <c r="L762" s="2"/>
      <c r="M762" s="2"/>
      <c r="N762" s="2"/>
      <c r="O762" s="2"/>
      <c r="P762" s="2"/>
      <c r="Q762" s="2"/>
      <c r="R762" s="2"/>
      <c r="S762" s="2"/>
      <c r="T762" s="2"/>
      <c r="U762" s="2"/>
      <c r="V762" s="2"/>
      <c r="W762" s="2"/>
      <c r="X762" s="2"/>
      <c r="Y762" s="2"/>
      <c r="Z762" s="2"/>
      <c r="AA762" s="2"/>
    </row>
    <row r="763" spans="1:27" ht="18.600000000000001">
      <c r="A763" s="28"/>
      <c r="B763" s="26"/>
      <c r="C763" s="26"/>
      <c r="D763" s="26"/>
      <c r="E763" s="2"/>
      <c r="F763" s="2"/>
      <c r="G763" s="2"/>
      <c r="H763" s="2"/>
      <c r="I763" s="2"/>
      <c r="J763" s="2"/>
      <c r="K763" s="2"/>
      <c r="L763" s="2"/>
      <c r="M763" s="2"/>
      <c r="N763" s="2"/>
      <c r="O763" s="2"/>
      <c r="P763" s="2"/>
      <c r="Q763" s="2"/>
      <c r="R763" s="2"/>
      <c r="S763" s="2"/>
      <c r="T763" s="2"/>
      <c r="U763" s="2"/>
      <c r="V763" s="2"/>
      <c r="W763" s="2"/>
      <c r="X763" s="2"/>
      <c r="Y763" s="2"/>
      <c r="Z763" s="2"/>
      <c r="AA763" s="2"/>
    </row>
    <row r="764" spans="1:27" ht="18.600000000000001">
      <c r="A764" s="28"/>
      <c r="B764" s="26"/>
      <c r="C764" s="26"/>
      <c r="D764" s="26"/>
      <c r="E764" s="2"/>
      <c r="F764" s="2"/>
      <c r="G764" s="2"/>
      <c r="H764" s="2"/>
      <c r="I764" s="2"/>
      <c r="J764" s="2"/>
      <c r="K764" s="2"/>
      <c r="L764" s="2"/>
      <c r="M764" s="2"/>
      <c r="N764" s="2"/>
      <c r="O764" s="2"/>
      <c r="P764" s="2"/>
      <c r="Q764" s="2"/>
      <c r="R764" s="2"/>
      <c r="S764" s="2"/>
      <c r="T764" s="2"/>
      <c r="U764" s="2"/>
      <c r="V764" s="2"/>
      <c r="W764" s="2"/>
      <c r="X764" s="2"/>
      <c r="Y764" s="2"/>
      <c r="Z764" s="2"/>
      <c r="AA764" s="2"/>
    </row>
    <row r="765" spans="1:27" ht="18.600000000000001">
      <c r="A765" s="28"/>
      <c r="B765" s="26"/>
      <c r="C765" s="26"/>
      <c r="D765" s="26"/>
      <c r="E765" s="2"/>
      <c r="F765" s="2"/>
      <c r="G765" s="2"/>
      <c r="H765" s="2"/>
      <c r="I765" s="2"/>
      <c r="J765" s="2"/>
      <c r="K765" s="2"/>
      <c r="L765" s="2"/>
      <c r="M765" s="2"/>
      <c r="N765" s="2"/>
      <c r="O765" s="2"/>
      <c r="P765" s="2"/>
      <c r="Q765" s="2"/>
      <c r="R765" s="2"/>
      <c r="S765" s="2"/>
      <c r="T765" s="2"/>
      <c r="U765" s="2"/>
      <c r="V765" s="2"/>
      <c r="W765" s="2"/>
      <c r="X765" s="2"/>
      <c r="Y765" s="2"/>
      <c r="Z765" s="2"/>
      <c r="AA765" s="2"/>
    </row>
    <row r="766" spans="1:27" ht="18.600000000000001">
      <c r="A766" s="28"/>
      <c r="B766" s="26"/>
      <c r="C766" s="26"/>
      <c r="D766" s="26"/>
      <c r="E766" s="2"/>
      <c r="F766" s="2"/>
      <c r="G766" s="2"/>
      <c r="H766" s="2"/>
      <c r="I766" s="2"/>
      <c r="J766" s="2"/>
      <c r="K766" s="2"/>
      <c r="L766" s="2"/>
      <c r="M766" s="2"/>
      <c r="N766" s="2"/>
      <c r="O766" s="2"/>
      <c r="P766" s="2"/>
      <c r="Q766" s="2"/>
      <c r="R766" s="2"/>
      <c r="S766" s="2"/>
      <c r="T766" s="2"/>
      <c r="U766" s="2"/>
      <c r="V766" s="2"/>
      <c r="W766" s="2"/>
      <c r="X766" s="2"/>
      <c r="Y766" s="2"/>
      <c r="Z766" s="2"/>
      <c r="AA766" s="2"/>
    </row>
    <row r="767" spans="1:27" ht="18.600000000000001">
      <c r="A767" s="28"/>
      <c r="B767" s="26"/>
      <c r="C767" s="26"/>
      <c r="D767" s="26"/>
      <c r="E767" s="2"/>
      <c r="F767" s="2"/>
      <c r="G767" s="2"/>
      <c r="H767" s="2"/>
      <c r="I767" s="2"/>
      <c r="J767" s="2"/>
      <c r="K767" s="2"/>
      <c r="L767" s="2"/>
      <c r="M767" s="2"/>
      <c r="N767" s="2"/>
      <c r="O767" s="2"/>
      <c r="P767" s="2"/>
      <c r="Q767" s="2"/>
      <c r="R767" s="2"/>
      <c r="S767" s="2"/>
      <c r="T767" s="2"/>
      <c r="U767" s="2"/>
      <c r="V767" s="2"/>
      <c r="W767" s="2"/>
      <c r="X767" s="2"/>
      <c r="Y767" s="2"/>
      <c r="Z767" s="2"/>
      <c r="AA767" s="2"/>
    </row>
    <row r="768" spans="1:27" ht="18.600000000000001">
      <c r="A768" s="28"/>
      <c r="B768" s="26"/>
      <c r="C768" s="26"/>
      <c r="D768" s="26"/>
      <c r="E768" s="2"/>
      <c r="F768" s="2"/>
      <c r="G768" s="2"/>
      <c r="H768" s="2"/>
      <c r="I768" s="2"/>
      <c r="J768" s="2"/>
      <c r="K768" s="2"/>
      <c r="L768" s="2"/>
      <c r="M768" s="2"/>
      <c r="N768" s="2"/>
      <c r="O768" s="2"/>
      <c r="P768" s="2"/>
      <c r="Q768" s="2"/>
      <c r="R768" s="2"/>
      <c r="S768" s="2"/>
      <c r="T768" s="2"/>
      <c r="U768" s="2"/>
      <c r="V768" s="2"/>
      <c r="W768" s="2"/>
      <c r="X768" s="2"/>
      <c r="Y768" s="2"/>
      <c r="Z768" s="2"/>
      <c r="AA768" s="2"/>
    </row>
    <row r="769" spans="1:27" ht="18.600000000000001">
      <c r="A769" s="28"/>
      <c r="B769" s="26"/>
      <c r="C769" s="26"/>
      <c r="D769" s="26"/>
      <c r="E769" s="2"/>
      <c r="F769" s="2"/>
      <c r="G769" s="2"/>
      <c r="H769" s="2"/>
      <c r="I769" s="2"/>
      <c r="J769" s="2"/>
      <c r="K769" s="2"/>
      <c r="L769" s="2"/>
      <c r="M769" s="2"/>
      <c r="N769" s="2"/>
      <c r="O769" s="2"/>
      <c r="P769" s="2"/>
      <c r="Q769" s="2"/>
      <c r="R769" s="2"/>
      <c r="S769" s="2"/>
      <c r="T769" s="2"/>
      <c r="U769" s="2"/>
      <c r="V769" s="2"/>
      <c r="W769" s="2"/>
      <c r="X769" s="2"/>
      <c r="Y769" s="2"/>
      <c r="Z769" s="2"/>
      <c r="AA769" s="2"/>
    </row>
    <row r="770" spans="1:27" ht="18.600000000000001">
      <c r="A770" s="28"/>
      <c r="B770" s="26"/>
      <c r="C770" s="26"/>
      <c r="D770" s="26"/>
      <c r="E770" s="2"/>
      <c r="F770" s="2"/>
      <c r="G770" s="2"/>
      <c r="H770" s="2"/>
      <c r="I770" s="2"/>
      <c r="J770" s="2"/>
      <c r="K770" s="2"/>
      <c r="L770" s="2"/>
      <c r="M770" s="2"/>
      <c r="N770" s="2"/>
      <c r="O770" s="2"/>
      <c r="P770" s="2"/>
      <c r="Q770" s="2"/>
      <c r="R770" s="2"/>
      <c r="S770" s="2"/>
      <c r="T770" s="2"/>
      <c r="U770" s="2"/>
      <c r="V770" s="2"/>
      <c r="W770" s="2"/>
      <c r="X770" s="2"/>
      <c r="Y770" s="2"/>
      <c r="Z770" s="2"/>
      <c r="AA770" s="2"/>
    </row>
    <row r="771" spans="1:27" ht="18.600000000000001">
      <c r="A771" s="28"/>
      <c r="B771" s="26"/>
      <c r="C771" s="26"/>
      <c r="D771" s="26"/>
      <c r="E771" s="2"/>
      <c r="F771" s="2"/>
      <c r="G771" s="2"/>
      <c r="H771" s="2"/>
      <c r="I771" s="2"/>
      <c r="J771" s="2"/>
      <c r="K771" s="2"/>
      <c r="L771" s="2"/>
      <c r="M771" s="2"/>
      <c r="N771" s="2"/>
      <c r="O771" s="2"/>
      <c r="P771" s="2"/>
      <c r="Q771" s="2"/>
      <c r="R771" s="2"/>
      <c r="S771" s="2"/>
      <c r="T771" s="2"/>
      <c r="U771" s="2"/>
      <c r="V771" s="2"/>
      <c r="W771" s="2"/>
      <c r="X771" s="2"/>
      <c r="Y771" s="2"/>
      <c r="Z771" s="2"/>
      <c r="AA771" s="2"/>
    </row>
    <row r="772" spans="1:27" ht="18.600000000000001">
      <c r="A772" s="28"/>
      <c r="B772" s="26"/>
      <c r="C772" s="26"/>
      <c r="D772" s="26"/>
      <c r="E772" s="2"/>
      <c r="F772" s="2"/>
      <c r="G772" s="2"/>
      <c r="H772" s="2"/>
      <c r="I772" s="2"/>
      <c r="J772" s="2"/>
      <c r="K772" s="2"/>
      <c r="L772" s="2"/>
      <c r="M772" s="2"/>
      <c r="N772" s="2"/>
      <c r="O772" s="2"/>
      <c r="P772" s="2"/>
      <c r="Q772" s="2"/>
      <c r="R772" s="2"/>
      <c r="S772" s="2"/>
      <c r="T772" s="2"/>
      <c r="U772" s="2"/>
      <c r="V772" s="2"/>
      <c r="W772" s="2"/>
      <c r="X772" s="2"/>
      <c r="Y772" s="2"/>
      <c r="Z772" s="2"/>
      <c r="AA772" s="2"/>
    </row>
    <row r="773" spans="1:27" ht="18.600000000000001">
      <c r="A773" s="28"/>
      <c r="B773" s="26"/>
      <c r="C773" s="26"/>
      <c r="D773" s="26"/>
      <c r="E773" s="2"/>
      <c r="F773" s="2"/>
      <c r="G773" s="2"/>
      <c r="H773" s="2"/>
      <c r="I773" s="2"/>
      <c r="J773" s="2"/>
      <c r="K773" s="2"/>
      <c r="L773" s="2"/>
      <c r="M773" s="2"/>
      <c r="N773" s="2"/>
      <c r="O773" s="2"/>
      <c r="P773" s="2"/>
      <c r="Q773" s="2"/>
      <c r="R773" s="2"/>
      <c r="S773" s="2"/>
      <c r="T773" s="2"/>
      <c r="U773" s="2"/>
      <c r="V773" s="2"/>
      <c r="W773" s="2"/>
      <c r="X773" s="2"/>
      <c r="Y773" s="2"/>
      <c r="Z773" s="2"/>
      <c r="AA773" s="2"/>
    </row>
    <row r="774" spans="1:27" ht="18.600000000000001">
      <c r="A774" s="28"/>
      <c r="B774" s="26"/>
      <c r="C774" s="26"/>
      <c r="D774" s="26"/>
      <c r="E774" s="2"/>
      <c r="F774" s="2"/>
      <c r="G774" s="2"/>
      <c r="H774" s="2"/>
      <c r="I774" s="2"/>
      <c r="J774" s="2"/>
      <c r="K774" s="2"/>
      <c r="L774" s="2"/>
      <c r="M774" s="2"/>
      <c r="N774" s="2"/>
      <c r="O774" s="2"/>
      <c r="P774" s="2"/>
      <c r="Q774" s="2"/>
      <c r="R774" s="2"/>
      <c r="S774" s="2"/>
      <c r="T774" s="2"/>
      <c r="U774" s="2"/>
      <c r="V774" s="2"/>
      <c r="W774" s="2"/>
      <c r="X774" s="2"/>
      <c r="Y774" s="2"/>
      <c r="Z774" s="2"/>
      <c r="AA774" s="2"/>
    </row>
    <row r="775" spans="1:27" ht="18.600000000000001">
      <c r="A775" s="28"/>
      <c r="B775" s="26"/>
      <c r="C775" s="26"/>
      <c r="D775" s="26"/>
      <c r="E775" s="2"/>
      <c r="F775" s="2"/>
      <c r="G775" s="2"/>
      <c r="H775" s="2"/>
      <c r="I775" s="2"/>
      <c r="J775" s="2"/>
      <c r="K775" s="2"/>
      <c r="L775" s="2"/>
      <c r="M775" s="2"/>
      <c r="N775" s="2"/>
      <c r="O775" s="2"/>
      <c r="P775" s="2"/>
      <c r="Q775" s="2"/>
      <c r="R775" s="2"/>
      <c r="S775" s="2"/>
      <c r="T775" s="2"/>
      <c r="U775" s="2"/>
      <c r="V775" s="2"/>
      <c r="W775" s="2"/>
      <c r="X775" s="2"/>
      <c r="Y775" s="2"/>
      <c r="Z775" s="2"/>
      <c r="AA775" s="2"/>
    </row>
    <row r="776" spans="1:27" ht="18.600000000000001">
      <c r="A776" s="28"/>
      <c r="B776" s="26"/>
      <c r="C776" s="26"/>
      <c r="D776" s="26"/>
      <c r="E776" s="2"/>
      <c r="F776" s="2"/>
      <c r="G776" s="2"/>
      <c r="H776" s="2"/>
      <c r="I776" s="2"/>
      <c r="J776" s="2"/>
      <c r="K776" s="2"/>
      <c r="L776" s="2"/>
      <c r="M776" s="2"/>
      <c r="N776" s="2"/>
      <c r="O776" s="2"/>
      <c r="P776" s="2"/>
      <c r="Q776" s="2"/>
      <c r="R776" s="2"/>
      <c r="S776" s="2"/>
      <c r="T776" s="2"/>
      <c r="U776" s="2"/>
      <c r="V776" s="2"/>
      <c r="W776" s="2"/>
      <c r="X776" s="2"/>
      <c r="Y776" s="2"/>
      <c r="Z776" s="2"/>
      <c r="AA776" s="2"/>
    </row>
    <row r="777" spans="1:27" ht="18.600000000000001">
      <c r="A777" s="28"/>
      <c r="B777" s="26"/>
      <c r="C777" s="26"/>
      <c r="D777" s="26"/>
      <c r="E777" s="2"/>
      <c r="F777" s="2"/>
      <c r="G777" s="2"/>
      <c r="H777" s="2"/>
      <c r="I777" s="2"/>
      <c r="J777" s="2"/>
      <c r="K777" s="2"/>
      <c r="L777" s="2"/>
      <c r="M777" s="2"/>
      <c r="N777" s="2"/>
      <c r="O777" s="2"/>
      <c r="P777" s="2"/>
      <c r="Q777" s="2"/>
      <c r="R777" s="2"/>
      <c r="S777" s="2"/>
      <c r="T777" s="2"/>
      <c r="U777" s="2"/>
      <c r="V777" s="2"/>
      <c r="W777" s="2"/>
      <c r="X777" s="2"/>
      <c r="Y777" s="2"/>
      <c r="Z777" s="2"/>
      <c r="AA777" s="2"/>
    </row>
    <row r="778" spans="1:27" ht="18.600000000000001">
      <c r="A778" s="28"/>
      <c r="B778" s="26"/>
      <c r="C778" s="26"/>
      <c r="D778" s="26"/>
      <c r="E778" s="2"/>
      <c r="F778" s="2"/>
      <c r="G778" s="2"/>
      <c r="H778" s="2"/>
      <c r="I778" s="2"/>
      <c r="J778" s="2"/>
      <c r="K778" s="2"/>
      <c r="L778" s="2"/>
      <c r="M778" s="2"/>
      <c r="N778" s="2"/>
      <c r="O778" s="2"/>
      <c r="P778" s="2"/>
      <c r="Q778" s="2"/>
      <c r="R778" s="2"/>
      <c r="S778" s="2"/>
      <c r="T778" s="2"/>
      <c r="U778" s="2"/>
      <c r="V778" s="2"/>
      <c r="W778" s="2"/>
      <c r="X778" s="2"/>
      <c r="Y778" s="2"/>
      <c r="Z778" s="2"/>
      <c r="AA778" s="2"/>
    </row>
    <row r="779" spans="1:27" ht="18.600000000000001">
      <c r="A779" s="28"/>
      <c r="B779" s="26"/>
      <c r="C779" s="26"/>
      <c r="D779" s="26"/>
      <c r="E779" s="2"/>
      <c r="F779" s="2"/>
      <c r="G779" s="2"/>
      <c r="H779" s="2"/>
      <c r="I779" s="2"/>
      <c r="J779" s="2"/>
      <c r="K779" s="2"/>
      <c r="L779" s="2"/>
      <c r="M779" s="2"/>
      <c r="N779" s="2"/>
      <c r="O779" s="2"/>
      <c r="P779" s="2"/>
      <c r="Q779" s="2"/>
      <c r="R779" s="2"/>
      <c r="S779" s="2"/>
      <c r="T779" s="2"/>
      <c r="U779" s="2"/>
      <c r="V779" s="2"/>
      <c r="W779" s="2"/>
      <c r="X779" s="2"/>
      <c r="Y779" s="2"/>
      <c r="Z779" s="2"/>
      <c r="AA779" s="2"/>
    </row>
    <row r="780" spans="1:27" ht="18.600000000000001">
      <c r="A780" s="28"/>
      <c r="B780" s="26"/>
      <c r="C780" s="26"/>
      <c r="D780" s="26"/>
      <c r="E780" s="2"/>
      <c r="F780" s="2"/>
      <c r="G780" s="2"/>
      <c r="H780" s="2"/>
      <c r="I780" s="2"/>
      <c r="J780" s="2"/>
      <c r="K780" s="2"/>
      <c r="L780" s="2"/>
      <c r="M780" s="2"/>
      <c r="N780" s="2"/>
      <c r="O780" s="2"/>
      <c r="P780" s="2"/>
      <c r="Q780" s="2"/>
      <c r="R780" s="2"/>
      <c r="S780" s="2"/>
      <c r="T780" s="2"/>
      <c r="U780" s="2"/>
      <c r="V780" s="2"/>
      <c r="W780" s="2"/>
      <c r="X780" s="2"/>
      <c r="Y780" s="2"/>
      <c r="Z780" s="2"/>
      <c r="AA780" s="2"/>
    </row>
    <row r="781" spans="1:27" ht="18.600000000000001">
      <c r="A781" s="28"/>
      <c r="B781" s="26"/>
      <c r="C781" s="26"/>
      <c r="D781" s="26"/>
      <c r="E781" s="2"/>
      <c r="F781" s="2"/>
      <c r="G781" s="2"/>
      <c r="H781" s="2"/>
      <c r="I781" s="2"/>
      <c r="J781" s="2"/>
      <c r="K781" s="2"/>
      <c r="L781" s="2"/>
      <c r="M781" s="2"/>
      <c r="N781" s="2"/>
      <c r="O781" s="2"/>
      <c r="P781" s="2"/>
      <c r="Q781" s="2"/>
      <c r="R781" s="2"/>
      <c r="S781" s="2"/>
      <c r="T781" s="2"/>
      <c r="U781" s="2"/>
      <c r="V781" s="2"/>
      <c r="W781" s="2"/>
      <c r="X781" s="2"/>
      <c r="Y781" s="2"/>
      <c r="Z781" s="2"/>
      <c r="AA781" s="2"/>
    </row>
    <row r="782" spans="1:27" ht="18.600000000000001">
      <c r="A782" s="28"/>
      <c r="B782" s="26"/>
      <c r="C782" s="26"/>
      <c r="D782" s="26"/>
      <c r="E782" s="2"/>
      <c r="F782" s="2"/>
      <c r="G782" s="2"/>
      <c r="H782" s="2"/>
      <c r="I782" s="2"/>
      <c r="J782" s="2"/>
      <c r="K782" s="2"/>
      <c r="L782" s="2"/>
      <c r="M782" s="2"/>
      <c r="N782" s="2"/>
      <c r="O782" s="2"/>
      <c r="P782" s="2"/>
      <c r="Q782" s="2"/>
      <c r="R782" s="2"/>
      <c r="S782" s="2"/>
      <c r="T782" s="2"/>
      <c r="U782" s="2"/>
      <c r="V782" s="2"/>
      <c r="W782" s="2"/>
      <c r="X782" s="2"/>
      <c r="Y782" s="2"/>
      <c r="Z782" s="2"/>
      <c r="AA782" s="2"/>
    </row>
    <row r="783" spans="1:27" ht="18.600000000000001">
      <c r="A783" s="28"/>
      <c r="B783" s="26"/>
      <c r="C783" s="26"/>
      <c r="D783" s="26"/>
      <c r="E783" s="2"/>
      <c r="F783" s="2"/>
      <c r="G783" s="2"/>
      <c r="H783" s="2"/>
      <c r="I783" s="2"/>
      <c r="J783" s="2"/>
      <c r="K783" s="2"/>
      <c r="L783" s="2"/>
      <c r="M783" s="2"/>
      <c r="N783" s="2"/>
      <c r="O783" s="2"/>
      <c r="P783" s="2"/>
      <c r="Q783" s="2"/>
      <c r="R783" s="2"/>
      <c r="S783" s="2"/>
      <c r="T783" s="2"/>
      <c r="U783" s="2"/>
      <c r="V783" s="2"/>
      <c r="W783" s="2"/>
      <c r="X783" s="2"/>
      <c r="Y783" s="2"/>
      <c r="Z783" s="2"/>
      <c r="AA783" s="2"/>
    </row>
    <row r="784" spans="1:27" ht="18.600000000000001">
      <c r="A784" s="28"/>
      <c r="B784" s="26"/>
      <c r="C784" s="26"/>
      <c r="D784" s="26"/>
      <c r="E784" s="2"/>
      <c r="F784" s="2"/>
      <c r="G784" s="2"/>
      <c r="H784" s="2"/>
      <c r="I784" s="2"/>
      <c r="J784" s="2"/>
      <c r="K784" s="2"/>
      <c r="L784" s="2"/>
      <c r="M784" s="2"/>
      <c r="N784" s="2"/>
      <c r="O784" s="2"/>
      <c r="P784" s="2"/>
      <c r="Q784" s="2"/>
      <c r="R784" s="2"/>
      <c r="S784" s="2"/>
      <c r="T784" s="2"/>
      <c r="U784" s="2"/>
      <c r="V784" s="2"/>
      <c r="W784" s="2"/>
      <c r="X784" s="2"/>
      <c r="Y784" s="2"/>
      <c r="Z784" s="2"/>
      <c r="AA784" s="2"/>
    </row>
    <row r="785" spans="1:27" ht="18.600000000000001">
      <c r="A785" s="28"/>
      <c r="B785" s="26"/>
      <c r="C785" s="26"/>
      <c r="D785" s="26"/>
      <c r="E785" s="2"/>
      <c r="F785" s="2"/>
      <c r="G785" s="2"/>
      <c r="H785" s="2"/>
      <c r="I785" s="2"/>
      <c r="J785" s="2"/>
      <c r="K785" s="2"/>
      <c r="L785" s="2"/>
      <c r="M785" s="2"/>
      <c r="N785" s="2"/>
      <c r="O785" s="2"/>
      <c r="P785" s="2"/>
      <c r="Q785" s="2"/>
      <c r="R785" s="2"/>
      <c r="S785" s="2"/>
      <c r="T785" s="2"/>
      <c r="U785" s="2"/>
      <c r="V785" s="2"/>
      <c r="W785" s="2"/>
      <c r="X785" s="2"/>
      <c r="Y785" s="2"/>
      <c r="Z785" s="2"/>
      <c r="AA785" s="2"/>
    </row>
    <row r="786" spans="1:27" ht="18.600000000000001">
      <c r="A786" s="28"/>
      <c r="B786" s="26"/>
      <c r="C786" s="26"/>
      <c r="D786" s="26"/>
      <c r="E786" s="2"/>
      <c r="F786" s="2"/>
      <c r="G786" s="2"/>
      <c r="H786" s="2"/>
      <c r="I786" s="2"/>
      <c r="J786" s="2"/>
      <c r="K786" s="2"/>
      <c r="L786" s="2"/>
      <c r="M786" s="2"/>
      <c r="N786" s="2"/>
      <c r="O786" s="2"/>
      <c r="P786" s="2"/>
      <c r="Q786" s="2"/>
      <c r="R786" s="2"/>
      <c r="S786" s="2"/>
      <c r="T786" s="2"/>
      <c r="U786" s="2"/>
      <c r="V786" s="2"/>
      <c r="W786" s="2"/>
      <c r="X786" s="2"/>
      <c r="Y786" s="2"/>
      <c r="Z786" s="2"/>
      <c r="AA786" s="2"/>
    </row>
    <row r="787" spans="1:27" ht="18.600000000000001">
      <c r="A787" s="28"/>
      <c r="B787" s="26"/>
      <c r="C787" s="26"/>
      <c r="D787" s="26"/>
      <c r="E787" s="2"/>
      <c r="F787" s="2"/>
      <c r="G787" s="2"/>
      <c r="H787" s="2"/>
      <c r="I787" s="2"/>
      <c r="J787" s="2"/>
      <c r="K787" s="2"/>
      <c r="L787" s="2"/>
      <c r="M787" s="2"/>
      <c r="N787" s="2"/>
      <c r="O787" s="2"/>
      <c r="P787" s="2"/>
      <c r="Q787" s="2"/>
      <c r="R787" s="2"/>
      <c r="S787" s="2"/>
      <c r="T787" s="2"/>
      <c r="U787" s="2"/>
      <c r="V787" s="2"/>
      <c r="W787" s="2"/>
      <c r="X787" s="2"/>
      <c r="Y787" s="2"/>
      <c r="Z787" s="2"/>
      <c r="AA787" s="2"/>
    </row>
    <row r="788" spans="1:27" ht="18.600000000000001">
      <c r="A788" s="28"/>
      <c r="B788" s="26"/>
      <c r="C788" s="26"/>
      <c r="D788" s="26"/>
      <c r="E788" s="2"/>
      <c r="F788" s="2"/>
      <c r="G788" s="2"/>
      <c r="H788" s="2"/>
      <c r="I788" s="2"/>
      <c r="J788" s="2"/>
      <c r="K788" s="2"/>
      <c r="L788" s="2"/>
      <c r="M788" s="2"/>
      <c r="N788" s="2"/>
      <c r="O788" s="2"/>
      <c r="P788" s="2"/>
      <c r="Q788" s="2"/>
      <c r="R788" s="2"/>
      <c r="S788" s="2"/>
      <c r="T788" s="2"/>
      <c r="U788" s="2"/>
      <c r="V788" s="2"/>
      <c r="W788" s="2"/>
      <c r="X788" s="2"/>
      <c r="Y788" s="2"/>
      <c r="Z788" s="2"/>
      <c r="AA788" s="2"/>
    </row>
    <row r="789" spans="1:27" ht="18.600000000000001">
      <c r="A789" s="28"/>
      <c r="B789" s="26"/>
      <c r="C789" s="26"/>
      <c r="D789" s="26"/>
      <c r="E789" s="2"/>
      <c r="F789" s="2"/>
      <c r="G789" s="2"/>
      <c r="H789" s="2"/>
      <c r="I789" s="2"/>
      <c r="J789" s="2"/>
      <c r="K789" s="2"/>
      <c r="L789" s="2"/>
      <c r="M789" s="2"/>
      <c r="N789" s="2"/>
      <c r="O789" s="2"/>
      <c r="P789" s="2"/>
      <c r="Q789" s="2"/>
      <c r="R789" s="2"/>
      <c r="S789" s="2"/>
      <c r="T789" s="2"/>
      <c r="U789" s="2"/>
      <c r="V789" s="2"/>
      <c r="W789" s="2"/>
      <c r="X789" s="2"/>
      <c r="Y789" s="2"/>
      <c r="Z789" s="2"/>
      <c r="AA789" s="2"/>
    </row>
    <row r="790" spans="1:27" ht="18.600000000000001">
      <c r="A790" s="28"/>
      <c r="B790" s="26"/>
      <c r="C790" s="26"/>
      <c r="D790" s="26"/>
      <c r="E790" s="2"/>
      <c r="F790" s="2"/>
      <c r="G790" s="2"/>
      <c r="H790" s="2"/>
      <c r="I790" s="2"/>
      <c r="J790" s="2"/>
      <c r="K790" s="2"/>
      <c r="L790" s="2"/>
      <c r="M790" s="2"/>
      <c r="N790" s="2"/>
      <c r="O790" s="2"/>
      <c r="P790" s="2"/>
      <c r="Q790" s="2"/>
      <c r="R790" s="2"/>
      <c r="S790" s="2"/>
      <c r="T790" s="2"/>
      <c r="U790" s="2"/>
      <c r="V790" s="2"/>
      <c r="W790" s="2"/>
      <c r="X790" s="2"/>
      <c r="Y790" s="2"/>
      <c r="Z790" s="2"/>
      <c r="AA790" s="2"/>
    </row>
    <row r="791" spans="1:27" ht="18.600000000000001">
      <c r="A791" s="28"/>
      <c r="B791" s="26"/>
      <c r="C791" s="26"/>
      <c r="D791" s="26"/>
      <c r="E791" s="2"/>
      <c r="F791" s="2"/>
      <c r="G791" s="2"/>
      <c r="H791" s="2"/>
      <c r="I791" s="2"/>
      <c r="J791" s="2"/>
      <c r="K791" s="2"/>
      <c r="L791" s="2"/>
      <c r="M791" s="2"/>
      <c r="N791" s="2"/>
      <c r="O791" s="2"/>
      <c r="P791" s="2"/>
      <c r="Q791" s="2"/>
      <c r="R791" s="2"/>
      <c r="S791" s="2"/>
      <c r="T791" s="2"/>
      <c r="U791" s="2"/>
      <c r="V791" s="2"/>
      <c r="W791" s="2"/>
      <c r="X791" s="2"/>
      <c r="Y791" s="2"/>
      <c r="Z791" s="2"/>
      <c r="AA791" s="2"/>
    </row>
    <row r="792" spans="1:27" ht="18.600000000000001">
      <c r="A792" s="28"/>
      <c r="B792" s="26"/>
      <c r="C792" s="26"/>
      <c r="D792" s="26"/>
      <c r="E792" s="2"/>
      <c r="F792" s="2"/>
      <c r="G792" s="2"/>
      <c r="H792" s="2"/>
      <c r="I792" s="2"/>
      <c r="J792" s="2"/>
      <c r="K792" s="2"/>
      <c r="L792" s="2"/>
      <c r="M792" s="2"/>
      <c r="N792" s="2"/>
      <c r="O792" s="2"/>
      <c r="P792" s="2"/>
      <c r="Q792" s="2"/>
      <c r="R792" s="2"/>
      <c r="S792" s="2"/>
      <c r="T792" s="2"/>
      <c r="U792" s="2"/>
      <c r="V792" s="2"/>
      <c r="W792" s="2"/>
      <c r="X792" s="2"/>
      <c r="Y792" s="2"/>
      <c r="Z792" s="2"/>
      <c r="AA792" s="2"/>
    </row>
    <row r="793" spans="1:27" ht="18.600000000000001">
      <c r="A793" s="28"/>
      <c r="B793" s="26"/>
      <c r="C793" s="26"/>
      <c r="D793" s="26"/>
      <c r="E793" s="2"/>
      <c r="F793" s="2"/>
      <c r="G793" s="2"/>
      <c r="H793" s="2"/>
      <c r="I793" s="2"/>
      <c r="J793" s="2"/>
      <c r="K793" s="2"/>
      <c r="L793" s="2"/>
      <c r="M793" s="2"/>
      <c r="N793" s="2"/>
      <c r="O793" s="2"/>
      <c r="P793" s="2"/>
      <c r="Q793" s="2"/>
      <c r="R793" s="2"/>
      <c r="S793" s="2"/>
      <c r="T793" s="2"/>
      <c r="U793" s="2"/>
      <c r="V793" s="2"/>
      <c r="W793" s="2"/>
      <c r="X793" s="2"/>
      <c r="Y793" s="2"/>
      <c r="Z793" s="2"/>
      <c r="AA793" s="2"/>
    </row>
    <row r="794" spans="1:27" ht="18.600000000000001">
      <c r="A794" s="28"/>
      <c r="B794" s="26"/>
      <c r="C794" s="26"/>
      <c r="D794" s="26"/>
      <c r="E794" s="2"/>
      <c r="F794" s="2"/>
      <c r="G794" s="2"/>
      <c r="H794" s="2"/>
      <c r="I794" s="2"/>
      <c r="J794" s="2"/>
      <c r="K794" s="2"/>
      <c r="L794" s="2"/>
      <c r="M794" s="2"/>
      <c r="N794" s="2"/>
      <c r="O794" s="2"/>
      <c r="P794" s="2"/>
      <c r="Q794" s="2"/>
      <c r="R794" s="2"/>
      <c r="S794" s="2"/>
      <c r="T794" s="2"/>
      <c r="U794" s="2"/>
      <c r="V794" s="2"/>
      <c r="W794" s="2"/>
      <c r="X794" s="2"/>
      <c r="Y794" s="2"/>
      <c r="Z794" s="2"/>
      <c r="AA794" s="2"/>
    </row>
    <row r="795" spans="1:27" ht="18.600000000000001">
      <c r="A795" s="28"/>
      <c r="B795" s="26"/>
      <c r="C795" s="26"/>
      <c r="D795" s="26"/>
      <c r="E795" s="2"/>
      <c r="F795" s="2"/>
      <c r="G795" s="2"/>
      <c r="H795" s="2"/>
      <c r="I795" s="2"/>
      <c r="J795" s="2"/>
      <c r="K795" s="2"/>
      <c r="L795" s="2"/>
      <c r="M795" s="2"/>
      <c r="N795" s="2"/>
      <c r="O795" s="2"/>
      <c r="P795" s="2"/>
      <c r="Q795" s="2"/>
      <c r="R795" s="2"/>
      <c r="S795" s="2"/>
      <c r="T795" s="2"/>
      <c r="U795" s="2"/>
      <c r="V795" s="2"/>
      <c r="W795" s="2"/>
      <c r="X795" s="2"/>
      <c r="Y795" s="2"/>
      <c r="Z795" s="2"/>
      <c r="AA795" s="2"/>
    </row>
    <row r="796" spans="1:27" ht="18.600000000000001">
      <c r="A796" s="28"/>
      <c r="B796" s="26"/>
      <c r="C796" s="26"/>
      <c r="D796" s="26"/>
      <c r="E796" s="2"/>
      <c r="F796" s="2"/>
      <c r="G796" s="2"/>
      <c r="H796" s="2"/>
      <c r="I796" s="2"/>
      <c r="J796" s="2"/>
      <c r="K796" s="2"/>
      <c r="L796" s="2"/>
      <c r="M796" s="2"/>
      <c r="N796" s="2"/>
      <c r="O796" s="2"/>
      <c r="P796" s="2"/>
      <c r="Q796" s="2"/>
      <c r="R796" s="2"/>
      <c r="S796" s="2"/>
      <c r="T796" s="2"/>
      <c r="U796" s="2"/>
      <c r="V796" s="2"/>
      <c r="W796" s="2"/>
      <c r="X796" s="2"/>
      <c r="Y796" s="2"/>
      <c r="Z796" s="2"/>
      <c r="AA796" s="2"/>
    </row>
    <row r="797" spans="1:27" ht="18.600000000000001">
      <c r="A797" s="28"/>
      <c r="B797" s="26"/>
      <c r="C797" s="26"/>
      <c r="D797" s="26"/>
      <c r="E797" s="2"/>
      <c r="F797" s="2"/>
      <c r="G797" s="2"/>
      <c r="H797" s="2"/>
      <c r="I797" s="2"/>
      <c r="J797" s="2"/>
      <c r="K797" s="2"/>
      <c r="L797" s="2"/>
      <c r="M797" s="2"/>
      <c r="N797" s="2"/>
      <c r="O797" s="2"/>
      <c r="P797" s="2"/>
      <c r="Q797" s="2"/>
      <c r="R797" s="2"/>
      <c r="S797" s="2"/>
      <c r="T797" s="2"/>
      <c r="U797" s="2"/>
      <c r="V797" s="2"/>
      <c r="W797" s="2"/>
      <c r="X797" s="2"/>
      <c r="Y797" s="2"/>
      <c r="Z797" s="2"/>
      <c r="AA797" s="2"/>
    </row>
    <row r="798" spans="1:27" ht="18.600000000000001">
      <c r="A798" s="28"/>
      <c r="B798" s="26"/>
      <c r="C798" s="26"/>
      <c r="D798" s="26"/>
      <c r="E798" s="2"/>
      <c r="F798" s="2"/>
      <c r="G798" s="2"/>
      <c r="H798" s="2"/>
      <c r="I798" s="2"/>
      <c r="J798" s="2"/>
      <c r="K798" s="2"/>
      <c r="L798" s="2"/>
      <c r="M798" s="2"/>
      <c r="N798" s="2"/>
      <c r="O798" s="2"/>
      <c r="P798" s="2"/>
      <c r="Q798" s="2"/>
      <c r="R798" s="2"/>
      <c r="S798" s="2"/>
      <c r="T798" s="2"/>
      <c r="U798" s="2"/>
      <c r="V798" s="2"/>
      <c r="W798" s="2"/>
      <c r="X798" s="2"/>
      <c r="Y798" s="2"/>
      <c r="Z798" s="2"/>
      <c r="AA798" s="2"/>
    </row>
    <row r="799" spans="1:27" ht="18.600000000000001">
      <c r="A799" s="28"/>
      <c r="B799" s="26"/>
      <c r="C799" s="26"/>
      <c r="D799" s="26"/>
      <c r="E799" s="2"/>
      <c r="F799" s="2"/>
      <c r="G799" s="2"/>
      <c r="H799" s="2"/>
      <c r="I799" s="2"/>
      <c r="J799" s="2"/>
      <c r="K799" s="2"/>
      <c r="L799" s="2"/>
      <c r="M799" s="2"/>
      <c r="N799" s="2"/>
      <c r="O799" s="2"/>
      <c r="P799" s="2"/>
      <c r="Q799" s="2"/>
      <c r="R799" s="2"/>
      <c r="S799" s="2"/>
      <c r="T799" s="2"/>
      <c r="U799" s="2"/>
      <c r="V799" s="2"/>
      <c r="W799" s="2"/>
      <c r="X799" s="2"/>
      <c r="Y799" s="2"/>
      <c r="Z799" s="2"/>
      <c r="AA799" s="2"/>
    </row>
    <row r="800" spans="1:27" ht="18.600000000000001">
      <c r="A800" s="28"/>
      <c r="B800" s="26"/>
      <c r="C800" s="26"/>
      <c r="D800" s="26"/>
      <c r="E800" s="2"/>
      <c r="F800" s="2"/>
      <c r="G800" s="2"/>
      <c r="H800" s="2"/>
      <c r="I800" s="2"/>
      <c r="J800" s="2"/>
      <c r="K800" s="2"/>
      <c r="L800" s="2"/>
      <c r="M800" s="2"/>
      <c r="N800" s="2"/>
      <c r="O800" s="2"/>
      <c r="P800" s="2"/>
      <c r="Q800" s="2"/>
      <c r="R800" s="2"/>
      <c r="S800" s="2"/>
      <c r="T800" s="2"/>
      <c r="U800" s="2"/>
      <c r="V800" s="2"/>
      <c r="W800" s="2"/>
      <c r="X800" s="2"/>
      <c r="Y800" s="2"/>
      <c r="Z800" s="2"/>
      <c r="AA800" s="2"/>
    </row>
    <row r="801" spans="1:27" ht="18.600000000000001">
      <c r="A801" s="28"/>
      <c r="B801" s="26"/>
      <c r="C801" s="26"/>
      <c r="D801" s="26"/>
      <c r="E801" s="2"/>
      <c r="F801" s="2"/>
      <c r="G801" s="2"/>
      <c r="H801" s="2"/>
      <c r="I801" s="2"/>
      <c r="J801" s="2"/>
      <c r="K801" s="2"/>
      <c r="L801" s="2"/>
      <c r="M801" s="2"/>
      <c r="N801" s="2"/>
      <c r="O801" s="2"/>
      <c r="P801" s="2"/>
      <c r="Q801" s="2"/>
      <c r="R801" s="2"/>
      <c r="S801" s="2"/>
      <c r="T801" s="2"/>
      <c r="U801" s="2"/>
      <c r="V801" s="2"/>
      <c r="W801" s="2"/>
      <c r="X801" s="2"/>
      <c r="Y801" s="2"/>
      <c r="Z801" s="2"/>
      <c r="AA801" s="2"/>
    </row>
    <row r="802" spans="1:27" ht="18.600000000000001">
      <c r="A802" s="28"/>
      <c r="B802" s="26"/>
      <c r="C802" s="26"/>
      <c r="D802" s="26"/>
      <c r="E802" s="2"/>
      <c r="F802" s="2"/>
      <c r="G802" s="2"/>
      <c r="H802" s="2"/>
      <c r="I802" s="2"/>
      <c r="J802" s="2"/>
      <c r="K802" s="2"/>
      <c r="L802" s="2"/>
      <c r="M802" s="2"/>
      <c r="N802" s="2"/>
      <c r="O802" s="2"/>
      <c r="P802" s="2"/>
      <c r="Q802" s="2"/>
      <c r="R802" s="2"/>
      <c r="S802" s="2"/>
      <c r="T802" s="2"/>
      <c r="U802" s="2"/>
      <c r="V802" s="2"/>
      <c r="W802" s="2"/>
      <c r="X802" s="2"/>
      <c r="Y802" s="2"/>
      <c r="Z802" s="2"/>
      <c r="AA802" s="2"/>
    </row>
    <row r="803" spans="1:27" ht="18.600000000000001">
      <c r="A803" s="28"/>
      <c r="B803" s="26"/>
      <c r="C803" s="26"/>
      <c r="D803" s="26"/>
      <c r="E803" s="2"/>
      <c r="F803" s="2"/>
      <c r="G803" s="2"/>
      <c r="H803" s="2"/>
      <c r="I803" s="2"/>
      <c r="J803" s="2"/>
      <c r="K803" s="2"/>
      <c r="L803" s="2"/>
      <c r="M803" s="2"/>
      <c r="N803" s="2"/>
      <c r="O803" s="2"/>
      <c r="P803" s="2"/>
      <c r="Q803" s="2"/>
      <c r="R803" s="2"/>
      <c r="S803" s="2"/>
      <c r="T803" s="2"/>
      <c r="U803" s="2"/>
      <c r="V803" s="2"/>
      <c r="W803" s="2"/>
      <c r="X803" s="2"/>
      <c r="Y803" s="2"/>
      <c r="Z803" s="2"/>
      <c r="AA803" s="2"/>
    </row>
    <row r="804" spans="1:27" ht="18.600000000000001">
      <c r="A804" s="28"/>
      <c r="B804" s="26"/>
      <c r="C804" s="26"/>
      <c r="D804" s="26"/>
      <c r="E804" s="2"/>
      <c r="F804" s="2"/>
      <c r="G804" s="2"/>
      <c r="H804" s="2"/>
      <c r="I804" s="2"/>
      <c r="J804" s="2"/>
      <c r="K804" s="2"/>
      <c r="L804" s="2"/>
      <c r="M804" s="2"/>
      <c r="N804" s="2"/>
      <c r="O804" s="2"/>
      <c r="P804" s="2"/>
      <c r="Q804" s="2"/>
      <c r="R804" s="2"/>
      <c r="S804" s="2"/>
      <c r="T804" s="2"/>
      <c r="U804" s="2"/>
      <c r="V804" s="2"/>
      <c r="W804" s="2"/>
      <c r="X804" s="2"/>
      <c r="Y804" s="2"/>
      <c r="Z804" s="2"/>
      <c r="AA804" s="2"/>
    </row>
    <row r="805" spans="1:27" ht="18.600000000000001">
      <c r="A805" s="28"/>
      <c r="B805" s="26"/>
      <c r="C805" s="26"/>
      <c r="D805" s="26"/>
      <c r="E805" s="2"/>
      <c r="F805" s="2"/>
      <c r="G805" s="2"/>
      <c r="H805" s="2"/>
      <c r="I805" s="2"/>
      <c r="J805" s="2"/>
      <c r="K805" s="2"/>
      <c r="L805" s="2"/>
      <c r="M805" s="2"/>
      <c r="N805" s="2"/>
      <c r="O805" s="2"/>
      <c r="P805" s="2"/>
      <c r="Q805" s="2"/>
      <c r="R805" s="2"/>
      <c r="S805" s="2"/>
      <c r="T805" s="2"/>
      <c r="U805" s="2"/>
      <c r="V805" s="2"/>
      <c r="W805" s="2"/>
      <c r="X805" s="2"/>
      <c r="Y805" s="2"/>
      <c r="Z805" s="2"/>
      <c r="AA805" s="2"/>
    </row>
    <row r="806" spans="1:27" ht="18.600000000000001">
      <c r="A806" s="28"/>
      <c r="B806" s="26"/>
      <c r="C806" s="26"/>
      <c r="D806" s="26"/>
      <c r="E806" s="2"/>
      <c r="F806" s="2"/>
      <c r="G806" s="2"/>
      <c r="H806" s="2"/>
      <c r="I806" s="2"/>
      <c r="J806" s="2"/>
      <c r="K806" s="2"/>
      <c r="L806" s="2"/>
      <c r="M806" s="2"/>
      <c r="N806" s="2"/>
      <c r="O806" s="2"/>
      <c r="P806" s="2"/>
      <c r="Q806" s="2"/>
      <c r="R806" s="2"/>
      <c r="S806" s="2"/>
      <c r="T806" s="2"/>
      <c r="U806" s="2"/>
      <c r="V806" s="2"/>
      <c r="W806" s="2"/>
      <c r="X806" s="2"/>
      <c r="Y806" s="2"/>
      <c r="Z806" s="2"/>
      <c r="AA806" s="2"/>
    </row>
    <row r="807" spans="1:27" ht="18.600000000000001">
      <c r="A807" s="28"/>
      <c r="B807" s="26"/>
      <c r="C807" s="26"/>
      <c r="D807" s="26"/>
      <c r="E807" s="2"/>
      <c r="F807" s="2"/>
      <c r="G807" s="2"/>
      <c r="H807" s="2"/>
      <c r="I807" s="2"/>
      <c r="J807" s="2"/>
      <c r="K807" s="2"/>
      <c r="L807" s="2"/>
      <c r="M807" s="2"/>
      <c r="N807" s="2"/>
      <c r="O807" s="2"/>
      <c r="P807" s="2"/>
      <c r="Q807" s="2"/>
      <c r="R807" s="2"/>
      <c r="S807" s="2"/>
      <c r="T807" s="2"/>
      <c r="U807" s="2"/>
      <c r="V807" s="2"/>
      <c r="W807" s="2"/>
      <c r="X807" s="2"/>
      <c r="Y807" s="2"/>
      <c r="Z807" s="2"/>
      <c r="AA807" s="2"/>
    </row>
    <row r="808" spans="1:27" ht="18.600000000000001">
      <c r="A808" s="28"/>
      <c r="B808" s="26"/>
      <c r="C808" s="26"/>
      <c r="D808" s="26"/>
      <c r="E808" s="2"/>
      <c r="F808" s="2"/>
      <c r="G808" s="2"/>
      <c r="H808" s="2"/>
      <c r="I808" s="2"/>
      <c r="J808" s="2"/>
      <c r="K808" s="2"/>
      <c r="L808" s="2"/>
      <c r="M808" s="2"/>
      <c r="N808" s="2"/>
      <c r="O808" s="2"/>
      <c r="P808" s="2"/>
      <c r="Q808" s="2"/>
      <c r="R808" s="2"/>
      <c r="S808" s="2"/>
      <c r="T808" s="2"/>
      <c r="U808" s="2"/>
      <c r="V808" s="2"/>
      <c r="W808" s="2"/>
      <c r="X808" s="2"/>
      <c r="Y808" s="2"/>
      <c r="Z808" s="2"/>
      <c r="AA808" s="2"/>
    </row>
    <row r="809" spans="1:27" ht="18.600000000000001">
      <c r="A809" s="28"/>
      <c r="B809" s="26"/>
      <c r="C809" s="26"/>
      <c r="D809" s="26"/>
      <c r="E809" s="2"/>
      <c r="F809" s="2"/>
      <c r="G809" s="2"/>
      <c r="H809" s="2"/>
      <c r="I809" s="2"/>
      <c r="J809" s="2"/>
      <c r="K809" s="2"/>
      <c r="L809" s="2"/>
      <c r="M809" s="2"/>
      <c r="N809" s="2"/>
      <c r="O809" s="2"/>
      <c r="P809" s="2"/>
      <c r="Q809" s="2"/>
      <c r="R809" s="2"/>
      <c r="S809" s="2"/>
      <c r="T809" s="2"/>
      <c r="U809" s="2"/>
      <c r="V809" s="2"/>
      <c r="W809" s="2"/>
      <c r="X809" s="2"/>
      <c r="Y809" s="2"/>
      <c r="Z809" s="2"/>
      <c r="AA809" s="2"/>
    </row>
    <row r="810" spans="1:27" ht="18.600000000000001">
      <c r="A810" s="28"/>
      <c r="B810" s="26"/>
      <c r="C810" s="26"/>
      <c r="D810" s="26"/>
      <c r="E810" s="2"/>
      <c r="F810" s="2"/>
      <c r="G810" s="2"/>
      <c r="H810" s="2"/>
      <c r="I810" s="2"/>
      <c r="J810" s="2"/>
      <c r="K810" s="2"/>
      <c r="L810" s="2"/>
      <c r="M810" s="2"/>
      <c r="N810" s="2"/>
      <c r="O810" s="2"/>
      <c r="P810" s="2"/>
      <c r="Q810" s="2"/>
      <c r="R810" s="2"/>
      <c r="S810" s="2"/>
      <c r="T810" s="2"/>
      <c r="U810" s="2"/>
      <c r="V810" s="2"/>
      <c r="W810" s="2"/>
      <c r="X810" s="2"/>
      <c r="Y810" s="2"/>
      <c r="Z810" s="2"/>
      <c r="AA810" s="2"/>
    </row>
    <row r="811" spans="1:27" ht="18.600000000000001">
      <c r="A811" s="28"/>
      <c r="B811" s="26"/>
      <c r="C811" s="26"/>
      <c r="D811" s="26"/>
      <c r="E811" s="2"/>
      <c r="F811" s="2"/>
      <c r="G811" s="2"/>
      <c r="H811" s="2"/>
      <c r="I811" s="2"/>
      <c r="J811" s="2"/>
      <c r="K811" s="2"/>
      <c r="L811" s="2"/>
      <c r="M811" s="2"/>
      <c r="N811" s="2"/>
      <c r="O811" s="2"/>
      <c r="P811" s="2"/>
      <c r="Q811" s="2"/>
      <c r="R811" s="2"/>
      <c r="S811" s="2"/>
      <c r="T811" s="2"/>
      <c r="U811" s="2"/>
      <c r="V811" s="2"/>
      <c r="W811" s="2"/>
      <c r="X811" s="2"/>
      <c r="Y811" s="2"/>
      <c r="Z811" s="2"/>
      <c r="AA811" s="2"/>
    </row>
    <row r="812" spans="1:27" ht="18.600000000000001">
      <c r="A812" s="28"/>
      <c r="B812" s="26"/>
      <c r="C812" s="26"/>
      <c r="D812" s="26"/>
      <c r="E812" s="2"/>
      <c r="F812" s="2"/>
      <c r="G812" s="2"/>
      <c r="H812" s="2"/>
      <c r="I812" s="2"/>
      <c r="J812" s="2"/>
      <c r="K812" s="2"/>
      <c r="L812" s="2"/>
      <c r="M812" s="2"/>
      <c r="N812" s="2"/>
      <c r="O812" s="2"/>
      <c r="P812" s="2"/>
      <c r="Q812" s="2"/>
      <c r="R812" s="2"/>
      <c r="S812" s="2"/>
      <c r="T812" s="2"/>
      <c r="U812" s="2"/>
      <c r="V812" s="2"/>
      <c r="W812" s="2"/>
      <c r="X812" s="2"/>
      <c r="Y812" s="2"/>
      <c r="Z812" s="2"/>
      <c r="AA812" s="2"/>
    </row>
    <row r="813" spans="1:27" ht="18.600000000000001">
      <c r="A813" s="28"/>
      <c r="B813" s="26"/>
      <c r="C813" s="26"/>
      <c r="D813" s="26"/>
      <c r="E813" s="2"/>
      <c r="F813" s="2"/>
      <c r="G813" s="2"/>
      <c r="H813" s="2"/>
      <c r="I813" s="2"/>
      <c r="J813" s="2"/>
      <c r="K813" s="2"/>
      <c r="L813" s="2"/>
      <c r="M813" s="2"/>
      <c r="N813" s="2"/>
      <c r="O813" s="2"/>
      <c r="P813" s="2"/>
      <c r="Q813" s="2"/>
      <c r="R813" s="2"/>
      <c r="S813" s="2"/>
      <c r="T813" s="2"/>
      <c r="U813" s="2"/>
      <c r="V813" s="2"/>
      <c r="W813" s="2"/>
      <c r="X813" s="2"/>
      <c r="Y813" s="2"/>
      <c r="Z813" s="2"/>
      <c r="AA813" s="2"/>
    </row>
    <row r="814" spans="1:27" ht="18.600000000000001">
      <c r="A814" s="28"/>
      <c r="B814" s="26"/>
      <c r="C814" s="26"/>
      <c r="D814" s="26"/>
      <c r="E814" s="2"/>
      <c r="F814" s="2"/>
      <c r="G814" s="2"/>
      <c r="H814" s="2"/>
      <c r="I814" s="2"/>
      <c r="J814" s="2"/>
      <c r="K814" s="2"/>
      <c r="L814" s="2"/>
      <c r="M814" s="2"/>
      <c r="N814" s="2"/>
      <c r="O814" s="2"/>
      <c r="P814" s="2"/>
      <c r="Q814" s="2"/>
      <c r="R814" s="2"/>
      <c r="S814" s="2"/>
      <c r="T814" s="2"/>
      <c r="U814" s="2"/>
      <c r="V814" s="2"/>
      <c r="W814" s="2"/>
      <c r="X814" s="2"/>
      <c r="Y814" s="2"/>
      <c r="Z814" s="2"/>
      <c r="AA814" s="2"/>
    </row>
    <row r="815" spans="1:27" ht="18.600000000000001">
      <c r="A815" s="28"/>
      <c r="B815" s="26"/>
      <c r="C815" s="26"/>
      <c r="D815" s="26"/>
      <c r="E815" s="2"/>
      <c r="F815" s="2"/>
      <c r="G815" s="2"/>
      <c r="H815" s="2"/>
      <c r="I815" s="2"/>
      <c r="J815" s="2"/>
      <c r="K815" s="2"/>
      <c r="L815" s="2"/>
      <c r="M815" s="2"/>
      <c r="N815" s="2"/>
      <c r="O815" s="2"/>
      <c r="P815" s="2"/>
      <c r="Q815" s="2"/>
      <c r="R815" s="2"/>
      <c r="S815" s="2"/>
      <c r="T815" s="2"/>
      <c r="U815" s="2"/>
      <c r="V815" s="2"/>
      <c r="W815" s="2"/>
      <c r="X815" s="2"/>
      <c r="Y815" s="2"/>
      <c r="Z815" s="2"/>
      <c r="AA815" s="2"/>
    </row>
    <row r="816" spans="1:27" ht="18.600000000000001">
      <c r="A816" s="28"/>
      <c r="B816" s="26"/>
      <c r="C816" s="26"/>
      <c r="D816" s="26"/>
      <c r="E816" s="2"/>
      <c r="F816" s="2"/>
      <c r="G816" s="2"/>
      <c r="H816" s="2"/>
      <c r="I816" s="2"/>
      <c r="J816" s="2"/>
      <c r="K816" s="2"/>
      <c r="L816" s="2"/>
      <c r="M816" s="2"/>
      <c r="N816" s="2"/>
      <c r="O816" s="2"/>
      <c r="P816" s="2"/>
      <c r="Q816" s="2"/>
      <c r="R816" s="2"/>
      <c r="S816" s="2"/>
      <c r="T816" s="2"/>
      <c r="U816" s="2"/>
      <c r="V816" s="2"/>
      <c r="W816" s="2"/>
      <c r="X816" s="2"/>
      <c r="Y816" s="2"/>
      <c r="Z816" s="2"/>
      <c r="AA816" s="2"/>
    </row>
    <row r="817" spans="1:27" ht="18.600000000000001">
      <c r="A817" s="28"/>
      <c r="B817" s="26"/>
      <c r="C817" s="26"/>
      <c r="D817" s="26"/>
      <c r="E817" s="2"/>
      <c r="F817" s="2"/>
      <c r="G817" s="2"/>
      <c r="H817" s="2"/>
      <c r="I817" s="2"/>
      <c r="J817" s="2"/>
      <c r="K817" s="2"/>
      <c r="L817" s="2"/>
      <c r="M817" s="2"/>
      <c r="N817" s="2"/>
      <c r="O817" s="2"/>
      <c r="P817" s="2"/>
      <c r="Q817" s="2"/>
      <c r="R817" s="2"/>
      <c r="S817" s="2"/>
      <c r="T817" s="2"/>
      <c r="U817" s="2"/>
      <c r="V817" s="2"/>
      <c r="W817" s="2"/>
      <c r="X817" s="2"/>
      <c r="Y817" s="2"/>
      <c r="Z817" s="2"/>
      <c r="AA817" s="2"/>
    </row>
    <row r="818" spans="1:27" ht="18.600000000000001">
      <c r="A818" s="28"/>
      <c r="B818" s="26"/>
      <c r="C818" s="26"/>
      <c r="D818" s="26"/>
      <c r="E818" s="2"/>
      <c r="F818" s="2"/>
      <c r="G818" s="2"/>
      <c r="H818" s="2"/>
      <c r="I818" s="2"/>
      <c r="J818" s="2"/>
      <c r="K818" s="2"/>
      <c r="L818" s="2"/>
      <c r="M818" s="2"/>
      <c r="N818" s="2"/>
      <c r="O818" s="2"/>
      <c r="P818" s="2"/>
      <c r="Q818" s="2"/>
      <c r="R818" s="2"/>
      <c r="S818" s="2"/>
      <c r="T818" s="2"/>
      <c r="U818" s="2"/>
      <c r="V818" s="2"/>
      <c r="W818" s="2"/>
      <c r="X818" s="2"/>
      <c r="Y818" s="2"/>
      <c r="Z818" s="2"/>
      <c r="AA818" s="2"/>
    </row>
    <row r="819" spans="1:27" ht="18.600000000000001">
      <c r="A819" s="28"/>
      <c r="B819" s="26"/>
      <c r="C819" s="26"/>
      <c r="D819" s="26"/>
      <c r="E819" s="2"/>
      <c r="F819" s="2"/>
      <c r="G819" s="2"/>
      <c r="H819" s="2"/>
      <c r="I819" s="2"/>
      <c r="J819" s="2"/>
      <c r="K819" s="2"/>
      <c r="L819" s="2"/>
      <c r="M819" s="2"/>
      <c r="N819" s="2"/>
      <c r="O819" s="2"/>
      <c r="P819" s="2"/>
      <c r="Q819" s="2"/>
      <c r="R819" s="2"/>
      <c r="S819" s="2"/>
      <c r="T819" s="2"/>
      <c r="U819" s="2"/>
      <c r="V819" s="2"/>
      <c r="W819" s="2"/>
      <c r="X819" s="2"/>
      <c r="Y819" s="2"/>
      <c r="Z819" s="2"/>
      <c r="AA819" s="2"/>
    </row>
    <row r="820" spans="1:27" ht="18.600000000000001">
      <c r="A820" s="28"/>
      <c r="B820" s="26"/>
      <c r="C820" s="26"/>
      <c r="D820" s="26"/>
      <c r="E820" s="2"/>
      <c r="F820" s="2"/>
      <c r="G820" s="2"/>
      <c r="H820" s="2"/>
      <c r="I820" s="2"/>
      <c r="J820" s="2"/>
      <c r="K820" s="2"/>
      <c r="L820" s="2"/>
      <c r="M820" s="2"/>
      <c r="N820" s="2"/>
      <c r="O820" s="2"/>
      <c r="P820" s="2"/>
      <c r="Q820" s="2"/>
      <c r="R820" s="2"/>
      <c r="S820" s="2"/>
      <c r="T820" s="2"/>
      <c r="U820" s="2"/>
      <c r="V820" s="2"/>
      <c r="W820" s="2"/>
      <c r="X820" s="2"/>
      <c r="Y820" s="2"/>
      <c r="Z820" s="2"/>
      <c r="AA820" s="2"/>
    </row>
    <row r="821" spans="1:27" ht="18.600000000000001">
      <c r="A821" s="28"/>
      <c r="B821" s="26"/>
      <c r="C821" s="26"/>
      <c r="D821" s="26"/>
      <c r="E821" s="2"/>
      <c r="F821" s="2"/>
      <c r="G821" s="2"/>
      <c r="H821" s="2"/>
      <c r="I821" s="2"/>
      <c r="J821" s="2"/>
      <c r="K821" s="2"/>
      <c r="L821" s="2"/>
      <c r="M821" s="2"/>
      <c r="N821" s="2"/>
      <c r="O821" s="2"/>
      <c r="P821" s="2"/>
      <c r="Q821" s="2"/>
      <c r="R821" s="2"/>
      <c r="S821" s="2"/>
      <c r="T821" s="2"/>
      <c r="U821" s="2"/>
      <c r="V821" s="2"/>
      <c r="W821" s="2"/>
      <c r="X821" s="2"/>
      <c r="Y821" s="2"/>
      <c r="Z821" s="2"/>
      <c r="AA821" s="2"/>
    </row>
    <row r="822" spans="1:27" ht="18.600000000000001">
      <c r="A822" s="28"/>
      <c r="B822" s="26"/>
      <c r="C822" s="26"/>
      <c r="D822" s="26"/>
      <c r="E822" s="2"/>
      <c r="F822" s="2"/>
      <c r="G822" s="2"/>
      <c r="H822" s="2"/>
      <c r="I822" s="2"/>
      <c r="J822" s="2"/>
      <c r="K822" s="2"/>
      <c r="L822" s="2"/>
      <c r="M822" s="2"/>
      <c r="N822" s="2"/>
      <c r="O822" s="2"/>
      <c r="P822" s="2"/>
      <c r="Q822" s="2"/>
      <c r="R822" s="2"/>
      <c r="S822" s="2"/>
      <c r="T822" s="2"/>
      <c r="U822" s="2"/>
      <c r="V822" s="2"/>
      <c r="W822" s="2"/>
      <c r="X822" s="2"/>
      <c r="Y822" s="2"/>
      <c r="Z822" s="2"/>
      <c r="AA822" s="2"/>
    </row>
    <row r="823" spans="1:27" ht="18.600000000000001">
      <c r="A823" s="28"/>
      <c r="B823" s="26"/>
      <c r="C823" s="26"/>
      <c r="D823" s="26"/>
      <c r="E823" s="2"/>
      <c r="F823" s="2"/>
      <c r="G823" s="2"/>
      <c r="H823" s="2"/>
      <c r="I823" s="2"/>
      <c r="J823" s="2"/>
      <c r="K823" s="2"/>
      <c r="L823" s="2"/>
      <c r="M823" s="2"/>
      <c r="N823" s="2"/>
      <c r="O823" s="2"/>
      <c r="P823" s="2"/>
      <c r="Q823" s="2"/>
      <c r="R823" s="2"/>
      <c r="S823" s="2"/>
      <c r="T823" s="2"/>
      <c r="U823" s="2"/>
      <c r="V823" s="2"/>
      <c r="W823" s="2"/>
      <c r="X823" s="2"/>
      <c r="Y823" s="2"/>
      <c r="Z823" s="2"/>
      <c r="AA823" s="2"/>
    </row>
    <row r="824" spans="1:27" ht="18.600000000000001">
      <c r="A824" s="28"/>
      <c r="B824" s="26"/>
      <c r="C824" s="26"/>
      <c r="D824" s="26"/>
      <c r="E824" s="2"/>
      <c r="F824" s="2"/>
      <c r="G824" s="2"/>
      <c r="H824" s="2"/>
      <c r="I824" s="2"/>
      <c r="J824" s="2"/>
      <c r="K824" s="2"/>
      <c r="L824" s="2"/>
      <c r="M824" s="2"/>
      <c r="N824" s="2"/>
      <c r="O824" s="2"/>
      <c r="P824" s="2"/>
      <c r="Q824" s="2"/>
      <c r="R824" s="2"/>
      <c r="S824" s="2"/>
      <c r="T824" s="2"/>
      <c r="U824" s="2"/>
      <c r="V824" s="2"/>
      <c r="W824" s="2"/>
      <c r="X824" s="2"/>
      <c r="Y824" s="2"/>
      <c r="Z824" s="2"/>
      <c r="AA824" s="2"/>
    </row>
    <row r="825" spans="1:27" ht="18.600000000000001">
      <c r="A825" s="28"/>
      <c r="B825" s="26"/>
      <c r="C825" s="26"/>
      <c r="D825" s="26"/>
      <c r="E825" s="2"/>
      <c r="F825" s="2"/>
      <c r="G825" s="2"/>
      <c r="H825" s="2"/>
      <c r="I825" s="2"/>
      <c r="J825" s="2"/>
      <c r="K825" s="2"/>
      <c r="L825" s="2"/>
      <c r="M825" s="2"/>
      <c r="N825" s="2"/>
      <c r="O825" s="2"/>
      <c r="P825" s="2"/>
      <c r="Q825" s="2"/>
      <c r="R825" s="2"/>
      <c r="S825" s="2"/>
      <c r="T825" s="2"/>
      <c r="U825" s="2"/>
      <c r="V825" s="2"/>
      <c r="W825" s="2"/>
      <c r="X825" s="2"/>
      <c r="Y825" s="2"/>
      <c r="Z825" s="2"/>
      <c r="AA825" s="2"/>
    </row>
    <row r="826" spans="1:27" ht="18.600000000000001">
      <c r="A826" s="28"/>
      <c r="B826" s="26"/>
      <c r="C826" s="26"/>
      <c r="D826" s="26"/>
      <c r="E826" s="2"/>
      <c r="F826" s="2"/>
      <c r="G826" s="2"/>
      <c r="H826" s="2"/>
      <c r="I826" s="2"/>
      <c r="J826" s="2"/>
      <c r="K826" s="2"/>
      <c r="L826" s="2"/>
      <c r="M826" s="2"/>
      <c r="N826" s="2"/>
      <c r="O826" s="2"/>
      <c r="P826" s="2"/>
      <c r="Q826" s="2"/>
      <c r="R826" s="2"/>
      <c r="S826" s="2"/>
      <c r="T826" s="2"/>
      <c r="U826" s="2"/>
      <c r="V826" s="2"/>
      <c r="W826" s="2"/>
      <c r="X826" s="2"/>
      <c r="Y826" s="2"/>
      <c r="Z826" s="2"/>
      <c r="AA826" s="2"/>
    </row>
    <row r="827" spans="1:27" ht="18.600000000000001">
      <c r="A827" s="28"/>
      <c r="B827" s="26"/>
      <c r="C827" s="26"/>
      <c r="D827" s="26"/>
      <c r="E827" s="2"/>
      <c r="F827" s="2"/>
      <c r="G827" s="2"/>
      <c r="H827" s="2"/>
      <c r="I827" s="2"/>
      <c r="J827" s="2"/>
      <c r="K827" s="2"/>
      <c r="L827" s="2"/>
      <c r="M827" s="2"/>
      <c r="N827" s="2"/>
      <c r="O827" s="2"/>
      <c r="P827" s="2"/>
      <c r="Q827" s="2"/>
      <c r="R827" s="2"/>
      <c r="S827" s="2"/>
      <c r="T827" s="2"/>
      <c r="U827" s="2"/>
      <c r="V827" s="2"/>
      <c r="W827" s="2"/>
      <c r="X827" s="2"/>
      <c r="Y827" s="2"/>
      <c r="Z827" s="2"/>
      <c r="AA827" s="2"/>
    </row>
    <row r="828" spans="1:27" ht="18.600000000000001">
      <c r="A828" s="28"/>
      <c r="B828" s="26"/>
      <c r="C828" s="26"/>
      <c r="D828" s="26"/>
      <c r="E828" s="2"/>
      <c r="F828" s="2"/>
      <c r="G828" s="2"/>
      <c r="H828" s="2"/>
      <c r="I828" s="2"/>
      <c r="J828" s="2"/>
      <c r="K828" s="2"/>
      <c r="L828" s="2"/>
      <c r="M828" s="2"/>
      <c r="N828" s="2"/>
      <c r="O828" s="2"/>
      <c r="P828" s="2"/>
      <c r="Q828" s="2"/>
      <c r="R828" s="2"/>
      <c r="S828" s="2"/>
      <c r="T828" s="2"/>
      <c r="U828" s="2"/>
      <c r="V828" s="2"/>
      <c r="W828" s="2"/>
      <c r="X828" s="2"/>
      <c r="Y828" s="2"/>
      <c r="Z828" s="2"/>
      <c r="AA828" s="2"/>
    </row>
    <row r="829" spans="1:27" ht="18.600000000000001">
      <c r="A829" s="28"/>
      <c r="B829" s="26"/>
      <c r="C829" s="26"/>
      <c r="D829" s="26"/>
      <c r="E829" s="2"/>
      <c r="F829" s="2"/>
      <c r="G829" s="2"/>
      <c r="H829" s="2"/>
      <c r="I829" s="2"/>
      <c r="J829" s="2"/>
      <c r="K829" s="2"/>
      <c r="L829" s="2"/>
      <c r="M829" s="2"/>
      <c r="N829" s="2"/>
      <c r="O829" s="2"/>
      <c r="P829" s="2"/>
      <c r="Q829" s="2"/>
      <c r="R829" s="2"/>
      <c r="S829" s="2"/>
      <c r="T829" s="2"/>
      <c r="U829" s="2"/>
      <c r="V829" s="2"/>
      <c r="W829" s="2"/>
      <c r="X829" s="2"/>
      <c r="Y829" s="2"/>
      <c r="Z829" s="2"/>
      <c r="AA829" s="2"/>
    </row>
    <row r="830" spans="1:27" ht="18.600000000000001">
      <c r="A830" s="28"/>
      <c r="B830" s="26"/>
      <c r="C830" s="26"/>
      <c r="D830" s="26"/>
      <c r="E830" s="2"/>
      <c r="F830" s="2"/>
      <c r="G830" s="2"/>
      <c r="H830" s="2"/>
      <c r="I830" s="2"/>
      <c r="J830" s="2"/>
      <c r="K830" s="2"/>
      <c r="L830" s="2"/>
      <c r="M830" s="2"/>
      <c r="N830" s="2"/>
      <c r="O830" s="2"/>
      <c r="P830" s="2"/>
      <c r="Q830" s="2"/>
      <c r="R830" s="2"/>
      <c r="S830" s="2"/>
      <c r="T830" s="2"/>
      <c r="U830" s="2"/>
      <c r="V830" s="2"/>
      <c r="W830" s="2"/>
      <c r="X830" s="2"/>
      <c r="Y830" s="2"/>
      <c r="Z830" s="2"/>
      <c r="AA830" s="2"/>
    </row>
    <row r="831" spans="1:27" ht="18.600000000000001">
      <c r="A831" s="28"/>
      <c r="B831" s="26"/>
      <c r="C831" s="26"/>
      <c r="D831" s="26"/>
      <c r="E831" s="2"/>
      <c r="F831" s="2"/>
      <c r="G831" s="2"/>
      <c r="H831" s="2"/>
      <c r="I831" s="2"/>
      <c r="J831" s="2"/>
      <c r="K831" s="2"/>
      <c r="L831" s="2"/>
      <c r="M831" s="2"/>
      <c r="N831" s="2"/>
      <c r="O831" s="2"/>
      <c r="P831" s="2"/>
      <c r="Q831" s="2"/>
      <c r="R831" s="2"/>
      <c r="S831" s="2"/>
      <c r="T831" s="2"/>
      <c r="U831" s="2"/>
      <c r="V831" s="2"/>
      <c r="W831" s="2"/>
      <c r="X831" s="2"/>
      <c r="Y831" s="2"/>
      <c r="Z831" s="2"/>
      <c r="AA831" s="2"/>
    </row>
    <row r="832" spans="1:27" ht="18.600000000000001">
      <c r="A832" s="28"/>
      <c r="B832" s="26"/>
      <c r="C832" s="26"/>
      <c r="D832" s="26"/>
      <c r="E832" s="2"/>
      <c r="F832" s="2"/>
      <c r="G832" s="2"/>
      <c r="H832" s="2"/>
      <c r="I832" s="2"/>
      <c r="J832" s="2"/>
      <c r="K832" s="2"/>
      <c r="L832" s="2"/>
      <c r="M832" s="2"/>
      <c r="N832" s="2"/>
      <c r="O832" s="2"/>
      <c r="P832" s="2"/>
      <c r="Q832" s="2"/>
      <c r="R832" s="2"/>
      <c r="S832" s="2"/>
      <c r="T832" s="2"/>
      <c r="U832" s="2"/>
      <c r="V832" s="2"/>
      <c r="W832" s="2"/>
      <c r="X832" s="2"/>
      <c r="Y832" s="2"/>
      <c r="Z832" s="2"/>
      <c r="AA832" s="2"/>
    </row>
    <row r="833" spans="1:27" ht="18.600000000000001">
      <c r="A833" s="28"/>
      <c r="B833" s="26"/>
      <c r="C833" s="26"/>
      <c r="D833" s="26"/>
      <c r="E833" s="2"/>
      <c r="F833" s="2"/>
      <c r="G833" s="2"/>
      <c r="H833" s="2"/>
      <c r="I833" s="2"/>
      <c r="J833" s="2"/>
      <c r="K833" s="2"/>
      <c r="L833" s="2"/>
      <c r="M833" s="2"/>
      <c r="N833" s="2"/>
      <c r="O833" s="2"/>
      <c r="P833" s="2"/>
      <c r="Q833" s="2"/>
      <c r="R833" s="2"/>
      <c r="S833" s="2"/>
      <c r="T833" s="2"/>
      <c r="U833" s="2"/>
      <c r="V833" s="2"/>
      <c r="W833" s="2"/>
      <c r="X833" s="2"/>
      <c r="Y833" s="2"/>
      <c r="Z833" s="2"/>
      <c r="AA833" s="2"/>
    </row>
    <row r="834" spans="1:27" ht="18.600000000000001">
      <c r="A834" s="28"/>
      <c r="B834" s="26"/>
      <c r="C834" s="26"/>
      <c r="D834" s="26"/>
      <c r="E834" s="2"/>
      <c r="F834" s="2"/>
      <c r="G834" s="2"/>
      <c r="H834" s="2"/>
      <c r="I834" s="2"/>
      <c r="J834" s="2"/>
      <c r="K834" s="2"/>
      <c r="L834" s="2"/>
      <c r="M834" s="2"/>
      <c r="N834" s="2"/>
      <c r="O834" s="2"/>
      <c r="P834" s="2"/>
      <c r="Q834" s="2"/>
      <c r="R834" s="2"/>
      <c r="S834" s="2"/>
      <c r="T834" s="2"/>
      <c r="U834" s="2"/>
      <c r="V834" s="2"/>
      <c r="W834" s="2"/>
      <c r="X834" s="2"/>
      <c r="Y834" s="2"/>
      <c r="Z834" s="2"/>
      <c r="AA834" s="2"/>
    </row>
    <row r="835" spans="1:27" ht="18.600000000000001">
      <c r="A835" s="28"/>
      <c r="B835" s="26"/>
      <c r="C835" s="26"/>
      <c r="D835" s="26"/>
      <c r="E835" s="2"/>
      <c r="F835" s="2"/>
      <c r="G835" s="2"/>
      <c r="H835" s="2"/>
      <c r="I835" s="2"/>
      <c r="J835" s="2"/>
      <c r="K835" s="2"/>
      <c r="L835" s="2"/>
      <c r="M835" s="2"/>
      <c r="N835" s="2"/>
      <c r="O835" s="2"/>
      <c r="P835" s="2"/>
      <c r="Q835" s="2"/>
      <c r="R835" s="2"/>
      <c r="S835" s="2"/>
      <c r="T835" s="2"/>
      <c r="U835" s="2"/>
      <c r="V835" s="2"/>
      <c r="W835" s="2"/>
      <c r="X835" s="2"/>
      <c r="Y835" s="2"/>
      <c r="Z835" s="2"/>
      <c r="AA835" s="2"/>
    </row>
    <row r="836" spans="1:27" ht="18.600000000000001">
      <c r="A836" s="28"/>
      <c r="B836" s="26"/>
      <c r="C836" s="26"/>
      <c r="D836" s="26"/>
      <c r="E836" s="2"/>
      <c r="F836" s="2"/>
      <c r="G836" s="2"/>
      <c r="H836" s="2"/>
      <c r="I836" s="2"/>
      <c r="J836" s="2"/>
      <c r="K836" s="2"/>
      <c r="L836" s="2"/>
      <c r="M836" s="2"/>
      <c r="N836" s="2"/>
      <c r="O836" s="2"/>
      <c r="P836" s="2"/>
      <c r="Q836" s="2"/>
      <c r="R836" s="2"/>
      <c r="S836" s="2"/>
      <c r="T836" s="2"/>
      <c r="U836" s="2"/>
      <c r="V836" s="2"/>
      <c r="W836" s="2"/>
      <c r="X836" s="2"/>
      <c r="Y836" s="2"/>
      <c r="Z836" s="2"/>
      <c r="AA836" s="2"/>
    </row>
    <row r="837" spans="1:27" ht="18.600000000000001">
      <c r="A837" s="28"/>
      <c r="B837" s="26"/>
      <c r="C837" s="26"/>
      <c r="D837" s="26"/>
      <c r="E837" s="2"/>
      <c r="F837" s="2"/>
      <c r="G837" s="2"/>
      <c r="H837" s="2"/>
      <c r="I837" s="2"/>
      <c r="J837" s="2"/>
      <c r="K837" s="2"/>
      <c r="L837" s="2"/>
      <c r="M837" s="2"/>
      <c r="N837" s="2"/>
      <c r="O837" s="2"/>
      <c r="P837" s="2"/>
      <c r="Q837" s="2"/>
      <c r="R837" s="2"/>
      <c r="S837" s="2"/>
      <c r="T837" s="2"/>
      <c r="U837" s="2"/>
      <c r="V837" s="2"/>
      <c r="W837" s="2"/>
      <c r="X837" s="2"/>
      <c r="Y837" s="2"/>
      <c r="Z837" s="2"/>
      <c r="AA837" s="2"/>
    </row>
    <row r="838" spans="1:27" ht="18.600000000000001">
      <c r="A838" s="28"/>
      <c r="B838" s="26"/>
      <c r="C838" s="26"/>
      <c r="D838" s="26"/>
      <c r="E838" s="2"/>
      <c r="F838" s="2"/>
      <c r="G838" s="2"/>
      <c r="H838" s="2"/>
      <c r="I838" s="2"/>
      <c r="J838" s="2"/>
      <c r="K838" s="2"/>
      <c r="L838" s="2"/>
      <c r="M838" s="2"/>
      <c r="N838" s="2"/>
      <c r="O838" s="2"/>
      <c r="P838" s="2"/>
      <c r="Q838" s="2"/>
      <c r="R838" s="2"/>
      <c r="S838" s="2"/>
      <c r="T838" s="2"/>
      <c r="U838" s="2"/>
      <c r="V838" s="2"/>
      <c r="W838" s="2"/>
      <c r="X838" s="2"/>
      <c r="Y838" s="2"/>
      <c r="Z838" s="2"/>
      <c r="AA838" s="2"/>
    </row>
    <row r="839" spans="1:27" ht="18.600000000000001">
      <c r="A839" s="28"/>
      <c r="B839" s="26"/>
      <c r="C839" s="26"/>
      <c r="D839" s="26"/>
      <c r="E839" s="2"/>
      <c r="F839" s="2"/>
      <c r="G839" s="2"/>
      <c r="H839" s="2"/>
      <c r="I839" s="2"/>
      <c r="J839" s="2"/>
      <c r="K839" s="2"/>
      <c r="L839" s="2"/>
      <c r="M839" s="2"/>
      <c r="N839" s="2"/>
      <c r="O839" s="2"/>
      <c r="P839" s="2"/>
      <c r="Q839" s="2"/>
      <c r="R839" s="2"/>
      <c r="S839" s="2"/>
      <c r="T839" s="2"/>
      <c r="U839" s="2"/>
      <c r="V839" s="2"/>
      <c r="W839" s="2"/>
      <c r="X839" s="2"/>
      <c r="Y839" s="2"/>
      <c r="Z839" s="2"/>
      <c r="AA839" s="2"/>
    </row>
    <row r="840" spans="1:27" ht="18.600000000000001">
      <c r="A840" s="28"/>
      <c r="B840" s="26"/>
      <c r="C840" s="26"/>
      <c r="D840" s="26"/>
      <c r="E840" s="2"/>
      <c r="F840" s="2"/>
      <c r="G840" s="2"/>
      <c r="H840" s="2"/>
      <c r="I840" s="2"/>
      <c r="J840" s="2"/>
      <c r="K840" s="2"/>
      <c r="L840" s="2"/>
      <c r="M840" s="2"/>
      <c r="N840" s="2"/>
      <c r="O840" s="2"/>
      <c r="P840" s="2"/>
      <c r="Q840" s="2"/>
      <c r="R840" s="2"/>
      <c r="S840" s="2"/>
      <c r="T840" s="2"/>
      <c r="U840" s="2"/>
      <c r="V840" s="2"/>
      <c r="W840" s="2"/>
      <c r="X840" s="2"/>
      <c r="Y840" s="2"/>
      <c r="Z840" s="2"/>
      <c r="AA840" s="2"/>
    </row>
    <row r="841" spans="1:27" ht="18.600000000000001">
      <c r="A841" s="28"/>
      <c r="B841" s="26"/>
      <c r="C841" s="26"/>
      <c r="D841" s="26"/>
      <c r="E841" s="2"/>
      <c r="F841" s="2"/>
      <c r="G841" s="2"/>
      <c r="H841" s="2"/>
      <c r="I841" s="2"/>
      <c r="J841" s="2"/>
      <c r="K841" s="2"/>
      <c r="L841" s="2"/>
      <c r="M841" s="2"/>
      <c r="N841" s="2"/>
      <c r="O841" s="2"/>
      <c r="P841" s="2"/>
      <c r="Q841" s="2"/>
      <c r="R841" s="2"/>
      <c r="S841" s="2"/>
      <c r="T841" s="2"/>
      <c r="U841" s="2"/>
      <c r="V841" s="2"/>
      <c r="W841" s="2"/>
      <c r="X841" s="2"/>
      <c r="Y841" s="2"/>
      <c r="Z841" s="2"/>
      <c r="AA841" s="2"/>
    </row>
    <row r="842" spans="1:27" ht="18.600000000000001">
      <c r="A842" s="28"/>
      <c r="B842" s="26"/>
      <c r="C842" s="26"/>
      <c r="D842" s="26"/>
      <c r="E842" s="2"/>
      <c r="F842" s="2"/>
      <c r="G842" s="2"/>
      <c r="H842" s="2"/>
      <c r="I842" s="2"/>
      <c r="J842" s="2"/>
      <c r="K842" s="2"/>
      <c r="L842" s="2"/>
      <c r="M842" s="2"/>
      <c r="N842" s="2"/>
      <c r="O842" s="2"/>
      <c r="P842" s="2"/>
      <c r="Q842" s="2"/>
      <c r="R842" s="2"/>
      <c r="S842" s="2"/>
      <c r="T842" s="2"/>
      <c r="U842" s="2"/>
      <c r="V842" s="2"/>
      <c r="W842" s="2"/>
      <c r="X842" s="2"/>
      <c r="Y842" s="2"/>
      <c r="Z842" s="2"/>
      <c r="AA842" s="2"/>
    </row>
    <row r="843" spans="1:27" ht="18.600000000000001">
      <c r="A843" s="28"/>
      <c r="B843" s="26"/>
      <c r="C843" s="26"/>
      <c r="D843" s="26"/>
      <c r="E843" s="2"/>
      <c r="F843" s="2"/>
      <c r="G843" s="2"/>
      <c r="H843" s="2"/>
      <c r="I843" s="2"/>
      <c r="J843" s="2"/>
      <c r="K843" s="2"/>
      <c r="L843" s="2"/>
      <c r="M843" s="2"/>
      <c r="N843" s="2"/>
      <c r="O843" s="2"/>
      <c r="P843" s="2"/>
      <c r="Q843" s="2"/>
      <c r="R843" s="2"/>
      <c r="S843" s="2"/>
      <c r="T843" s="2"/>
      <c r="U843" s="2"/>
      <c r="V843" s="2"/>
      <c r="W843" s="2"/>
      <c r="X843" s="2"/>
      <c r="Y843" s="2"/>
      <c r="Z843" s="2"/>
      <c r="AA843" s="2"/>
    </row>
    <row r="844" spans="1:27" ht="18.600000000000001">
      <c r="A844" s="28"/>
      <c r="B844" s="26"/>
      <c r="C844" s="26"/>
      <c r="D844" s="26"/>
      <c r="E844" s="2"/>
      <c r="F844" s="2"/>
      <c r="G844" s="2"/>
      <c r="H844" s="2"/>
      <c r="I844" s="2"/>
      <c r="J844" s="2"/>
      <c r="K844" s="2"/>
      <c r="L844" s="2"/>
      <c r="M844" s="2"/>
      <c r="N844" s="2"/>
      <c r="O844" s="2"/>
      <c r="P844" s="2"/>
      <c r="Q844" s="2"/>
      <c r="R844" s="2"/>
      <c r="S844" s="2"/>
      <c r="T844" s="2"/>
      <c r="U844" s="2"/>
      <c r="V844" s="2"/>
      <c r="W844" s="2"/>
      <c r="X844" s="2"/>
      <c r="Y844" s="2"/>
      <c r="Z844" s="2"/>
      <c r="AA844" s="2"/>
    </row>
    <row r="845" spans="1:27" ht="18.600000000000001">
      <c r="A845" s="28"/>
      <c r="B845" s="26"/>
      <c r="C845" s="26"/>
      <c r="D845" s="26"/>
      <c r="E845" s="2"/>
      <c r="F845" s="2"/>
      <c r="G845" s="2"/>
      <c r="H845" s="2"/>
      <c r="I845" s="2"/>
      <c r="J845" s="2"/>
      <c r="K845" s="2"/>
      <c r="L845" s="2"/>
      <c r="M845" s="2"/>
      <c r="N845" s="2"/>
      <c r="O845" s="2"/>
      <c r="P845" s="2"/>
      <c r="Q845" s="2"/>
      <c r="R845" s="2"/>
      <c r="S845" s="2"/>
      <c r="T845" s="2"/>
      <c r="U845" s="2"/>
      <c r="V845" s="2"/>
      <c r="W845" s="2"/>
      <c r="X845" s="2"/>
      <c r="Y845" s="2"/>
      <c r="Z845" s="2"/>
      <c r="AA845" s="2"/>
    </row>
    <row r="846" spans="1:27" ht="18.600000000000001">
      <c r="A846" s="28"/>
      <c r="B846" s="26"/>
      <c r="C846" s="26"/>
      <c r="D846" s="26"/>
      <c r="E846" s="2"/>
      <c r="F846" s="2"/>
      <c r="G846" s="2"/>
      <c r="H846" s="2"/>
      <c r="I846" s="2"/>
      <c r="J846" s="2"/>
      <c r="K846" s="2"/>
      <c r="L846" s="2"/>
      <c r="M846" s="2"/>
      <c r="N846" s="2"/>
      <c r="O846" s="2"/>
      <c r="P846" s="2"/>
      <c r="Q846" s="2"/>
      <c r="R846" s="2"/>
      <c r="S846" s="2"/>
      <c r="T846" s="2"/>
      <c r="U846" s="2"/>
      <c r="V846" s="2"/>
      <c r="W846" s="2"/>
      <c r="X846" s="2"/>
      <c r="Y846" s="2"/>
      <c r="Z846" s="2"/>
      <c r="AA846" s="2"/>
    </row>
    <row r="847" spans="1:27" ht="18.600000000000001">
      <c r="A847" s="28"/>
      <c r="B847" s="26"/>
      <c r="C847" s="26"/>
      <c r="D847" s="26"/>
      <c r="E847" s="2"/>
      <c r="F847" s="2"/>
      <c r="G847" s="2"/>
      <c r="H847" s="2"/>
      <c r="I847" s="2"/>
      <c r="J847" s="2"/>
      <c r="K847" s="2"/>
      <c r="L847" s="2"/>
      <c r="M847" s="2"/>
      <c r="N847" s="2"/>
      <c r="O847" s="2"/>
      <c r="P847" s="2"/>
      <c r="Q847" s="2"/>
      <c r="R847" s="2"/>
      <c r="S847" s="2"/>
      <c r="T847" s="2"/>
      <c r="U847" s="2"/>
      <c r="V847" s="2"/>
      <c r="W847" s="2"/>
      <c r="X847" s="2"/>
      <c r="Y847" s="2"/>
      <c r="Z847" s="2"/>
      <c r="AA847" s="2"/>
    </row>
    <row r="848" spans="1:27" ht="18.600000000000001">
      <c r="A848" s="28"/>
      <c r="B848" s="26"/>
      <c r="C848" s="26"/>
      <c r="D848" s="26"/>
      <c r="E848" s="2"/>
      <c r="F848" s="2"/>
      <c r="G848" s="2"/>
      <c r="H848" s="2"/>
      <c r="I848" s="2"/>
      <c r="J848" s="2"/>
      <c r="K848" s="2"/>
      <c r="L848" s="2"/>
      <c r="M848" s="2"/>
      <c r="N848" s="2"/>
      <c r="O848" s="2"/>
      <c r="P848" s="2"/>
      <c r="Q848" s="2"/>
      <c r="R848" s="2"/>
      <c r="S848" s="2"/>
      <c r="T848" s="2"/>
      <c r="U848" s="2"/>
      <c r="V848" s="2"/>
      <c r="W848" s="2"/>
      <c r="X848" s="2"/>
      <c r="Y848" s="2"/>
      <c r="Z848" s="2"/>
      <c r="AA848" s="2"/>
    </row>
    <row r="849" spans="1:27" ht="18.600000000000001">
      <c r="A849" s="28"/>
      <c r="B849" s="26"/>
      <c r="C849" s="26"/>
      <c r="D849" s="26"/>
      <c r="E849" s="2"/>
      <c r="F849" s="2"/>
      <c r="G849" s="2"/>
      <c r="H849" s="2"/>
      <c r="I849" s="2"/>
      <c r="J849" s="2"/>
      <c r="K849" s="2"/>
      <c r="L849" s="2"/>
      <c r="M849" s="2"/>
      <c r="N849" s="2"/>
      <c r="O849" s="2"/>
      <c r="P849" s="2"/>
      <c r="Q849" s="2"/>
      <c r="R849" s="2"/>
      <c r="S849" s="2"/>
      <c r="T849" s="2"/>
      <c r="U849" s="2"/>
      <c r="V849" s="2"/>
      <c r="W849" s="2"/>
      <c r="X849" s="2"/>
      <c r="Y849" s="2"/>
      <c r="Z849" s="2"/>
      <c r="AA849" s="2"/>
    </row>
    <row r="850" spans="1:27" ht="18.600000000000001">
      <c r="A850" s="28"/>
      <c r="B850" s="26"/>
      <c r="C850" s="26"/>
      <c r="D850" s="26"/>
      <c r="E850" s="2"/>
      <c r="F850" s="2"/>
      <c r="G850" s="2"/>
      <c r="H850" s="2"/>
      <c r="I850" s="2"/>
      <c r="J850" s="2"/>
      <c r="K850" s="2"/>
      <c r="L850" s="2"/>
      <c r="M850" s="2"/>
      <c r="N850" s="2"/>
      <c r="O850" s="2"/>
      <c r="P850" s="2"/>
      <c r="Q850" s="2"/>
      <c r="R850" s="2"/>
      <c r="S850" s="2"/>
      <c r="T850" s="2"/>
      <c r="U850" s="2"/>
      <c r="V850" s="2"/>
      <c r="W850" s="2"/>
      <c r="X850" s="2"/>
      <c r="Y850" s="2"/>
      <c r="Z850" s="2"/>
      <c r="AA850" s="2"/>
    </row>
    <row r="851" spans="1:27" ht="18.600000000000001">
      <c r="A851" s="28"/>
      <c r="B851" s="26"/>
      <c r="C851" s="26"/>
      <c r="D851" s="26"/>
      <c r="E851" s="2"/>
      <c r="F851" s="2"/>
      <c r="G851" s="2"/>
      <c r="H851" s="2"/>
      <c r="I851" s="2"/>
      <c r="J851" s="2"/>
      <c r="K851" s="2"/>
      <c r="L851" s="2"/>
      <c r="M851" s="2"/>
      <c r="N851" s="2"/>
      <c r="O851" s="2"/>
      <c r="P851" s="2"/>
      <c r="Q851" s="2"/>
      <c r="R851" s="2"/>
      <c r="S851" s="2"/>
      <c r="T851" s="2"/>
      <c r="U851" s="2"/>
      <c r="V851" s="2"/>
      <c r="W851" s="2"/>
      <c r="X851" s="2"/>
      <c r="Y851" s="2"/>
      <c r="Z851" s="2"/>
      <c r="AA851" s="2"/>
    </row>
    <row r="852" spans="1:27" ht="18.600000000000001">
      <c r="A852" s="28"/>
      <c r="B852" s="26"/>
      <c r="C852" s="26"/>
      <c r="D852" s="26"/>
      <c r="E852" s="2"/>
      <c r="F852" s="2"/>
      <c r="G852" s="2"/>
      <c r="H852" s="2"/>
      <c r="I852" s="2"/>
      <c r="J852" s="2"/>
      <c r="K852" s="2"/>
      <c r="L852" s="2"/>
      <c r="M852" s="2"/>
      <c r="N852" s="2"/>
      <c r="O852" s="2"/>
      <c r="P852" s="2"/>
      <c r="Q852" s="2"/>
      <c r="R852" s="2"/>
      <c r="S852" s="2"/>
      <c r="T852" s="2"/>
      <c r="U852" s="2"/>
      <c r="V852" s="2"/>
      <c r="W852" s="2"/>
      <c r="X852" s="2"/>
      <c r="Y852" s="2"/>
      <c r="Z852" s="2"/>
      <c r="AA852" s="2"/>
    </row>
    <row r="853" spans="1:27" ht="18.600000000000001">
      <c r="A853" s="28"/>
      <c r="B853" s="26"/>
      <c r="C853" s="26"/>
      <c r="D853" s="26"/>
      <c r="E853" s="2"/>
      <c r="F853" s="2"/>
      <c r="G853" s="2"/>
      <c r="H853" s="2"/>
      <c r="I853" s="2"/>
      <c r="J853" s="2"/>
      <c r="K853" s="2"/>
      <c r="L853" s="2"/>
      <c r="M853" s="2"/>
      <c r="N853" s="2"/>
      <c r="O853" s="2"/>
      <c r="P853" s="2"/>
      <c r="Q853" s="2"/>
      <c r="R853" s="2"/>
      <c r="S853" s="2"/>
      <c r="T853" s="2"/>
      <c r="U853" s="2"/>
      <c r="V853" s="2"/>
      <c r="W853" s="2"/>
      <c r="X853" s="2"/>
      <c r="Y853" s="2"/>
      <c r="Z853" s="2"/>
      <c r="AA853" s="2"/>
    </row>
    <row r="854" spans="1:27" ht="18.600000000000001">
      <c r="A854" s="28"/>
      <c r="B854" s="26"/>
      <c r="C854" s="26"/>
      <c r="D854" s="26"/>
      <c r="E854" s="2"/>
      <c r="F854" s="2"/>
      <c r="G854" s="2"/>
      <c r="H854" s="2"/>
      <c r="I854" s="2"/>
      <c r="J854" s="2"/>
      <c r="K854" s="2"/>
      <c r="L854" s="2"/>
      <c r="M854" s="2"/>
      <c r="N854" s="2"/>
      <c r="O854" s="2"/>
      <c r="P854" s="2"/>
      <c r="Q854" s="2"/>
      <c r="R854" s="2"/>
      <c r="S854" s="2"/>
      <c r="T854" s="2"/>
      <c r="U854" s="2"/>
      <c r="V854" s="2"/>
      <c r="W854" s="2"/>
      <c r="X854" s="2"/>
      <c r="Y854" s="2"/>
      <c r="Z854" s="2"/>
      <c r="AA854" s="2"/>
    </row>
    <row r="855" spans="1:27" ht="18.600000000000001">
      <c r="A855" s="28"/>
      <c r="B855" s="26"/>
      <c r="C855" s="26"/>
      <c r="D855" s="26"/>
      <c r="E855" s="2"/>
      <c r="F855" s="2"/>
      <c r="G855" s="2"/>
      <c r="H855" s="2"/>
      <c r="I855" s="2"/>
      <c r="J855" s="2"/>
      <c r="K855" s="2"/>
      <c r="L855" s="2"/>
      <c r="M855" s="2"/>
      <c r="N855" s="2"/>
      <c r="O855" s="2"/>
      <c r="P855" s="2"/>
      <c r="Q855" s="2"/>
      <c r="R855" s="2"/>
      <c r="S855" s="2"/>
      <c r="T855" s="2"/>
      <c r="U855" s="2"/>
      <c r="V855" s="2"/>
      <c r="W855" s="2"/>
      <c r="X855" s="2"/>
      <c r="Y855" s="2"/>
      <c r="Z855" s="2"/>
      <c r="AA855" s="2"/>
    </row>
    <row r="856" spans="1:27" ht="18.600000000000001">
      <c r="A856" s="28"/>
      <c r="B856" s="26"/>
      <c r="C856" s="26"/>
      <c r="D856" s="26"/>
      <c r="E856" s="2"/>
      <c r="F856" s="2"/>
      <c r="G856" s="2"/>
      <c r="H856" s="2"/>
      <c r="I856" s="2"/>
      <c r="J856" s="2"/>
      <c r="K856" s="2"/>
      <c r="L856" s="2"/>
      <c r="M856" s="2"/>
      <c r="N856" s="2"/>
      <c r="O856" s="2"/>
      <c r="P856" s="2"/>
      <c r="Q856" s="2"/>
      <c r="R856" s="2"/>
      <c r="S856" s="2"/>
      <c r="T856" s="2"/>
      <c r="U856" s="2"/>
      <c r="V856" s="2"/>
      <c r="W856" s="2"/>
      <c r="X856" s="2"/>
      <c r="Y856" s="2"/>
      <c r="Z856" s="2"/>
      <c r="AA856" s="2"/>
    </row>
    <row r="857" spans="1:27" ht="18.600000000000001">
      <c r="A857" s="28"/>
      <c r="B857" s="26"/>
      <c r="C857" s="26"/>
      <c r="D857" s="26"/>
      <c r="E857" s="2"/>
      <c r="F857" s="2"/>
      <c r="G857" s="2"/>
      <c r="H857" s="2"/>
      <c r="I857" s="2"/>
      <c r="J857" s="2"/>
      <c r="K857" s="2"/>
      <c r="L857" s="2"/>
      <c r="M857" s="2"/>
      <c r="N857" s="2"/>
      <c r="O857" s="2"/>
      <c r="P857" s="2"/>
      <c r="Q857" s="2"/>
      <c r="R857" s="2"/>
      <c r="S857" s="2"/>
      <c r="T857" s="2"/>
      <c r="U857" s="2"/>
      <c r="V857" s="2"/>
      <c r="W857" s="2"/>
      <c r="X857" s="2"/>
      <c r="Y857" s="2"/>
      <c r="Z857" s="2"/>
      <c r="AA857" s="2"/>
    </row>
    <row r="858" spans="1:27" ht="18.600000000000001">
      <c r="A858" s="28"/>
      <c r="B858" s="26"/>
      <c r="C858" s="26"/>
      <c r="D858" s="26"/>
      <c r="E858" s="2"/>
      <c r="F858" s="2"/>
      <c r="G858" s="2"/>
      <c r="H858" s="2"/>
      <c r="I858" s="2"/>
      <c r="J858" s="2"/>
      <c r="K858" s="2"/>
      <c r="L858" s="2"/>
      <c r="M858" s="2"/>
      <c r="N858" s="2"/>
      <c r="O858" s="2"/>
      <c r="P858" s="2"/>
      <c r="Q858" s="2"/>
      <c r="R858" s="2"/>
      <c r="S858" s="2"/>
      <c r="T858" s="2"/>
      <c r="U858" s="2"/>
      <c r="V858" s="2"/>
      <c r="W858" s="2"/>
      <c r="X858" s="2"/>
      <c r="Y858" s="2"/>
      <c r="Z858" s="2"/>
      <c r="AA858" s="2"/>
    </row>
    <row r="859" spans="1:27" ht="18.600000000000001">
      <c r="A859" s="28"/>
      <c r="B859" s="26"/>
      <c r="C859" s="26"/>
      <c r="D859" s="26"/>
      <c r="E859" s="2"/>
      <c r="F859" s="2"/>
      <c r="G859" s="2"/>
      <c r="H859" s="2"/>
      <c r="I859" s="2"/>
      <c r="J859" s="2"/>
      <c r="K859" s="2"/>
      <c r="L859" s="2"/>
      <c r="M859" s="2"/>
      <c r="N859" s="2"/>
      <c r="O859" s="2"/>
      <c r="P859" s="2"/>
      <c r="Q859" s="2"/>
      <c r="R859" s="2"/>
      <c r="S859" s="2"/>
      <c r="T859" s="2"/>
      <c r="U859" s="2"/>
      <c r="V859" s="2"/>
      <c r="W859" s="2"/>
      <c r="X859" s="2"/>
      <c r="Y859" s="2"/>
      <c r="Z859" s="2"/>
      <c r="AA859" s="2"/>
    </row>
    <row r="860" spans="1:27" ht="18.600000000000001">
      <c r="A860" s="28"/>
      <c r="B860" s="26"/>
      <c r="C860" s="26"/>
      <c r="D860" s="26"/>
      <c r="E860" s="2"/>
      <c r="F860" s="2"/>
      <c r="G860" s="2"/>
      <c r="H860" s="2"/>
      <c r="I860" s="2"/>
      <c r="J860" s="2"/>
      <c r="K860" s="2"/>
      <c r="L860" s="2"/>
      <c r="M860" s="2"/>
      <c r="N860" s="2"/>
      <c r="O860" s="2"/>
      <c r="P860" s="2"/>
      <c r="Q860" s="2"/>
      <c r="R860" s="2"/>
      <c r="S860" s="2"/>
      <c r="T860" s="2"/>
      <c r="U860" s="2"/>
      <c r="V860" s="2"/>
      <c r="W860" s="2"/>
      <c r="X860" s="2"/>
      <c r="Y860" s="2"/>
      <c r="Z860" s="2"/>
      <c r="AA860" s="2"/>
    </row>
    <row r="861" spans="1:27" ht="18.600000000000001">
      <c r="A861" s="28"/>
      <c r="B861" s="26"/>
      <c r="C861" s="26"/>
      <c r="D861" s="26"/>
      <c r="E861" s="2"/>
      <c r="F861" s="2"/>
      <c r="G861" s="2"/>
      <c r="H861" s="2"/>
      <c r="I861" s="2"/>
      <c r="J861" s="2"/>
      <c r="K861" s="2"/>
      <c r="L861" s="2"/>
      <c r="M861" s="2"/>
      <c r="N861" s="2"/>
      <c r="O861" s="2"/>
      <c r="P861" s="2"/>
      <c r="Q861" s="2"/>
      <c r="R861" s="2"/>
      <c r="S861" s="2"/>
      <c r="T861" s="2"/>
      <c r="U861" s="2"/>
      <c r="V861" s="2"/>
      <c r="W861" s="2"/>
      <c r="X861" s="2"/>
      <c r="Y861" s="2"/>
      <c r="Z861" s="2"/>
      <c r="AA861" s="2"/>
    </row>
    <row r="862" spans="1:27" ht="18.600000000000001">
      <c r="A862" s="28"/>
      <c r="B862" s="26"/>
      <c r="C862" s="26"/>
      <c r="D862" s="26"/>
      <c r="E862" s="2"/>
      <c r="F862" s="2"/>
      <c r="G862" s="2"/>
      <c r="H862" s="2"/>
      <c r="I862" s="2"/>
      <c r="J862" s="2"/>
      <c r="K862" s="2"/>
      <c r="L862" s="2"/>
      <c r="M862" s="2"/>
      <c r="N862" s="2"/>
      <c r="O862" s="2"/>
      <c r="P862" s="2"/>
      <c r="Q862" s="2"/>
      <c r="R862" s="2"/>
      <c r="S862" s="2"/>
      <c r="T862" s="2"/>
      <c r="U862" s="2"/>
      <c r="V862" s="2"/>
      <c r="W862" s="2"/>
      <c r="X862" s="2"/>
      <c r="Y862" s="2"/>
      <c r="Z862" s="2"/>
      <c r="AA862" s="2"/>
    </row>
    <row r="863" spans="1:27" ht="18.600000000000001">
      <c r="A863" s="28"/>
      <c r="B863" s="26"/>
      <c r="C863" s="26"/>
      <c r="D863" s="26"/>
      <c r="E863" s="2"/>
      <c r="F863" s="2"/>
      <c r="G863" s="2"/>
      <c r="H863" s="2"/>
      <c r="I863" s="2"/>
      <c r="J863" s="2"/>
      <c r="K863" s="2"/>
      <c r="L863" s="2"/>
      <c r="M863" s="2"/>
      <c r="N863" s="2"/>
      <c r="O863" s="2"/>
      <c r="P863" s="2"/>
      <c r="Q863" s="2"/>
      <c r="R863" s="2"/>
      <c r="S863" s="2"/>
      <c r="T863" s="2"/>
      <c r="U863" s="2"/>
      <c r="V863" s="2"/>
      <c r="W863" s="2"/>
      <c r="X863" s="2"/>
      <c r="Y863" s="2"/>
      <c r="Z863" s="2"/>
      <c r="AA863" s="2"/>
    </row>
    <row r="864" spans="1:27" ht="18.600000000000001">
      <c r="A864" s="28"/>
      <c r="B864" s="26"/>
      <c r="C864" s="26"/>
      <c r="D864" s="26"/>
      <c r="E864" s="2"/>
      <c r="F864" s="2"/>
      <c r="G864" s="2"/>
      <c r="H864" s="2"/>
      <c r="I864" s="2"/>
      <c r="J864" s="2"/>
      <c r="K864" s="2"/>
      <c r="L864" s="2"/>
      <c r="M864" s="2"/>
      <c r="N864" s="2"/>
      <c r="O864" s="2"/>
      <c r="P864" s="2"/>
      <c r="Q864" s="2"/>
      <c r="R864" s="2"/>
      <c r="S864" s="2"/>
      <c r="T864" s="2"/>
      <c r="U864" s="2"/>
      <c r="V864" s="2"/>
      <c r="W864" s="2"/>
      <c r="X864" s="2"/>
      <c r="Y864" s="2"/>
      <c r="Z864" s="2"/>
      <c r="AA864" s="2"/>
    </row>
    <row r="865" spans="1:27" ht="18.600000000000001">
      <c r="A865" s="28"/>
      <c r="B865" s="26"/>
      <c r="C865" s="26"/>
      <c r="D865" s="26"/>
      <c r="E865" s="2"/>
      <c r="F865" s="2"/>
      <c r="G865" s="2"/>
      <c r="H865" s="2"/>
      <c r="I865" s="2"/>
      <c r="J865" s="2"/>
      <c r="K865" s="2"/>
      <c r="L865" s="2"/>
      <c r="M865" s="2"/>
      <c r="N865" s="2"/>
      <c r="O865" s="2"/>
      <c r="P865" s="2"/>
      <c r="Q865" s="2"/>
      <c r="R865" s="2"/>
      <c r="S865" s="2"/>
      <c r="T865" s="2"/>
      <c r="U865" s="2"/>
      <c r="V865" s="2"/>
      <c r="W865" s="2"/>
      <c r="X865" s="2"/>
      <c r="Y865" s="2"/>
      <c r="Z865" s="2"/>
      <c r="AA865" s="2"/>
    </row>
    <row r="866" spans="1:27" ht="18.600000000000001">
      <c r="A866" s="28"/>
      <c r="B866" s="26"/>
      <c r="C866" s="26"/>
      <c r="D866" s="26"/>
      <c r="E866" s="2"/>
      <c r="F866" s="2"/>
      <c r="G866" s="2"/>
      <c r="H866" s="2"/>
      <c r="I866" s="2"/>
      <c r="J866" s="2"/>
      <c r="K866" s="2"/>
      <c r="L866" s="2"/>
      <c r="M866" s="2"/>
      <c r="N866" s="2"/>
      <c r="O866" s="2"/>
      <c r="P866" s="2"/>
      <c r="Q866" s="2"/>
      <c r="R866" s="2"/>
      <c r="S866" s="2"/>
      <c r="T866" s="2"/>
      <c r="U866" s="2"/>
      <c r="V866" s="2"/>
      <c r="W866" s="2"/>
      <c r="X866" s="2"/>
      <c r="Y866" s="2"/>
      <c r="Z866" s="2"/>
      <c r="AA866" s="2"/>
    </row>
    <row r="867" spans="1:27" ht="18.600000000000001">
      <c r="A867" s="28"/>
      <c r="B867" s="26"/>
      <c r="C867" s="26"/>
      <c r="D867" s="26"/>
      <c r="E867" s="2"/>
      <c r="F867" s="2"/>
      <c r="G867" s="2"/>
      <c r="H867" s="2"/>
      <c r="I867" s="2"/>
      <c r="J867" s="2"/>
      <c r="K867" s="2"/>
      <c r="L867" s="2"/>
      <c r="M867" s="2"/>
      <c r="N867" s="2"/>
      <c r="O867" s="2"/>
      <c r="P867" s="2"/>
      <c r="Q867" s="2"/>
      <c r="R867" s="2"/>
      <c r="S867" s="2"/>
      <c r="T867" s="2"/>
      <c r="U867" s="2"/>
      <c r="V867" s="2"/>
      <c r="W867" s="2"/>
      <c r="X867" s="2"/>
      <c r="Y867" s="2"/>
      <c r="Z867" s="2"/>
      <c r="AA867" s="2"/>
    </row>
    <row r="868" spans="1:27" ht="18.600000000000001">
      <c r="A868" s="28"/>
      <c r="B868" s="26"/>
      <c r="C868" s="26"/>
      <c r="D868" s="26"/>
      <c r="E868" s="2"/>
      <c r="F868" s="2"/>
      <c r="G868" s="2"/>
      <c r="H868" s="2"/>
      <c r="I868" s="2"/>
      <c r="J868" s="2"/>
      <c r="K868" s="2"/>
      <c r="L868" s="2"/>
      <c r="M868" s="2"/>
      <c r="N868" s="2"/>
      <c r="O868" s="2"/>
      <c r="P868" s="2"/>
      <c r="Q868" s="2"/>
      <c r="R868" s="2"/>
      <c r="S868" s="2"/>
      <c r="T868" s="2"/>
      <c r="U868" s="2"/>
      <c r="V868" s="2"/>
      <c r="W868" s="2"/>
      <c r="X868" s="2"/>
      <c r="Y868" s="2"/>
      <c r="Z868" s="2"/>
      <c r="AA868" s="2"/>
    </row>
    <row r="869" spans="1:27" ht="18.600000000000001">
      <c r="A869" s="28"/>
      <c r="B869" s="26"/>
      <c r="C869" s="26"/>
      <c r="D869" s="26"/>
      <c r="E869" s="2"/>
      <c r="F869" s="2"/>
      <c r="G869" s="2"/>
      <c r="H869" s="2"/>
      <c r="I869" s="2"/>
      <c r="J869" s="2"/>
      <c r="K869" s="2"/>
      <c r="L869" s="2"/>
      <c r="M869" s="2"/>
      <c r="N869" s="2"/>
      <c r="O869" s="2"/>
      <c r="P869" s="2"/>
      <c r="Q869" s="2"/>
      <c r="R869" s="2"/>
      <c r="S869" s="2"/>
      <c r="T869" s="2"/>
      <c r="U869" s="2"/>
      <c r="V869" s="2"/>
      <c r="W869" s="2"/>
      <c r="X869" s="2"/>
      <c r="Y869" s="2"/>
      <c r="Z869" s="2"/>
      <c r="AA869" s="2"/>
    </row>
    <row r="870" spans="1:27" ht="18.600000000000001">
      <c r="A870" s="28"/>
      <c r="B870" s="26"/>
      <c r="C870" s="26"/>
      <c r="D870" s="26"/>
      <c r="E870" s="2"/>
      <c r="F870" s="2"/>
      <c r="G870" s="2"/>
      <c r="H870" s="2"/>
      <c r="I870" s="2"/>
      <c r="J870" s="2"/>
      <c r="K870" s="2"/>
      <c r="L870" s="2"/>
      <c r="M870" s="2"/>
      <c r="N870" s="2"/>
      <c r="O870" s="2"/>
      <c r="P870" s="2"/>
      <c r="Q870" s="2"/>
      <c r="R870" s="2"/>
      <c r="S870" s="2"/>
      <c r="T870" s="2"/>
      <c r="U870" s="2"/>
      <c r="V870" s="2"/>
      <c r="W870" s="2"/>
      <c r="X870" s="2"/>
      <c r="Y870" s="2"/>
      <c r="Z870" s="2"/>
      <c r="AA870" s="2"/>
    </row>
    <row r="871" spans="1:27" ht="18.600000000000001">
      <c r="A871" s="28"/>
      <c r="B871" s="26"/>
      <c r="C871" s="26"/>
      <c r="D871" s="26"/>
      <c r="E871" s="2"/>
      <c r="F871" s="2"/>
      <c r="G871" s="2"/>
      <c r="H871" s="2"/>
      <c r="I871" s="2"/>
      <c r="J871" s="2"/>
      <c r="K871" s="2"/>
      <c r="L871" s="2"/>
      <c r="M871" s="2"/>
      <c r="N871" s="2"/>
      <c r="O871" s="2"/>
      <c r="P871" s="2"/>
      <c r="Q871" s="2"/>
      <c r="R871" s="2"/>
      <c r="S871" s="2"/>
      <c r="T871" s="2"/>
      <c r="U871" s="2"/>
      <c r="V871" s="2"/>
      <c r="W871" s="2"/>
      <c r="X871" s="2"/>
      <c r="Y871" s="2"/>
      <c r="Z871" s="2"/>
      <c r="AA871" s="2"/>
    </row>
    <row r="872" spans="1:27" ht="18.600000000000001">
      <c r="A872" s="28"/>
      <c r="B872" s="26"/>
      <c r="C872" s="26"/>
      <c r="D872" s="26"/>
      <c r="E872" s="2"/>
      <c r="F872" s="2"/>
      <c r="G872" s="2"/>
      <c r="H872" s="2"/>
      <c r="I872" s="2"/>
      <c r="J872" s="2"/>
      <c r="K872" s="2"/>
      <c r="L872" s="2"/>
      <c r="M872" s="2"/>
      <c r="N872" s="2"/>
      <c r="O872" s="2"/>
      <c r="P872" s="2"/>
      <c r="Q872" s="2"/>
      <c r="R872" s="2"/>
      <c r="S872" s="2"/>
      <c r="T872" s="2"/>
      <c r="U872" s="2"/>
      <c r="V872" s="2"/>
      <c r="W872" s="2"/>
      <c r="X872" s="2"/>
      <c r="Y872" s="2"/>
      <c r="Z872" s="2"/>
      <c r="AA872" s="2"/>
    </row>
    <row r="873" spans="1:27" ht="18.600000000000001">
      <c r="A873" s="28"/>
      <c r="B873" s="26"/>
      <c r="C873" s="26"/>
      <c r="D873" s="26"/>
      <c r="E873" s="2"/>
      <c r="F873" s="2"/>
      <c r="G873" s="2"/>
      <c r="H873" s="2"/>
      <c r="I873" s="2"/>
      <c r="J873" s="2"/>
      <c r="K873" s="2"/>
      <c r="L873" s="2"/>
      <c r="M873" s="2"/>
      <c r="N873" s="2"/>
      <c r="O873" s="2"/>
      <c r="P873" s="2"/>
      <c r="Q873" s="2"/>
      <c r="R873" s="2"/>
      <c r="S873" s="2"/>
      <c r="T873" s="2"/>
      <c r="U873" s="2"/>
      <c r="V873" s="2"/>
      <c r="W873" s="2"/>
      <c r="X873" s="2"/>
      <c r="Y873" s="2"/>
      <c r="Z873" s="2"/>
      <c r="AA873" s="2"/>
    </row>
    <row r="874" spans="1:27" ht="18.600000000000001">
      <c r="A874" s="28"/>
      <c r="B874" s="26"/>
      <c r="C874" s="26"/>
      <c r="D874" s="26"/>
      <c r="E874" s="2"/>
      <c r="F874" s="2"/>
      <c r="G874" s="2"/>
      <c r="H874" s="2"/>
      <c r="I874" s="2"/>
      <c r="J874" s="2"/>
      <c r="K874" s="2"/>
      <c r="L874" s="2"/>
      <c r="M874" s="2"/>
      <c r="N874" s="2"/>
      <c r="O874" s="2"/>
      <c r="P874" s="2"/>
      <c r="Q874" s="2"/>
      <c r="R874" s="2"/>
      <c r="S874" s="2"/>
      <c r="T874" s="2"/>
      <c r="U874" s="2"/>
      <c r="V874" s="2"/>
      <c r="W874" s="2"/>
      <c r="X874" s="2"/>
      <c r="Y874" s="2"/>
      <c r="Z874" s="2"/>
      <c r="AA874" s="2"/>
    </row>
    <row r="875" spans="1:27" ht="18.600000000000001">
      <c r="A875" s="28"/>
      <c r="B875" s="26"/>
      <c r="C875" s="26"/>
      <c r="D875" s="26"/>
      <c r="E875" s="2"/>
      <c r="F875" s="2"/>
      <c r="G875" s="2"/>
      <c r="H875" s="2"/>
      <c r="I875" s="2"/>
      <c r="J875" s="2"/>
      <c r="K875" s="2"/>
      <c r="L875" s="2"/>
      <c r="M875" s="2"/>
      <c r="N875" s="2"/>
      <c r="O875" s="2"/>
      <c r="P875" s="2"/>
      <c r="Q875" s="2"/>
      <c r="R875" s="2"/>
      <c r="S875" s="2"/>
      <c r="T875" s="2"/>
      <c r="U875" s="2"/>
      <c r="V875" s="2"/>
      <c r="W875" s="2"/>
      <c r="X875" s="2"/>
      <c r="Y875" s="2"/>
      <c r="Z875" s="2"/>
      <c r="AA875" s="2"/>
    </row>
    <row r="876" spans="1:27" ht="18.600000000000001">
      <c r="A876" s="28"/>
      <c r="B876" s="26"/>
      <c r="C876" s="26"/>
      <c r="D876" s="26"/>
      <c r="E876" s="2"/>
      <c r="F876" s="2"/>
      <c r="G876" s="2"/>
      <c r="H876" s="2"/>
      <c r="I876" s="2"/>
      <c r="J876" s="2"/>
      <c r="K876" s="2"/>
      <c r="L876" s="2"/>
      <c r="M876" s="2"/>
      <c r="N876" s="2"/>
      <c r="O876" s="2"/>
      <c r="P876" s="2"/>
      <c r="Q876" s="2"/>
      <c r="R876" s="2"/>
      <c r="S876" s="2"/>
      <c r="T876" s="2"/>
      <c r="U876" s="2"/>
      <c r="V876" s="2"/>
      <c r="W876" s="2"/>
      <c r="X876" s="2"/>
      <c r="Y876" s="2"/>
      <c r="Z876" s="2"/>
      <c r="AA876" s="2"/>
    </row>
    <row r="877" spans="1:27" ht="18.600000000000001">
      <c r="A877" s="28"/>
      <c r="B877" s="26"/>
      <c r="C877" s="26"/>
      <c r="D877" s="26"/>
      <c r="E877" s="2"/>
      <c r="F877" s="2"/>
      <c r="G877" s="2"/>
      <c r="H877" s="2"/>
      <c r="I877" s="2"/>
      <c r="J877" s="2"/>
      <c r="K877" s="2"/>
      <c r="L877" s="2"/>
      <c r="M877" s="2"/>
      <c r="N877" s="2"/>
      <c r="O877" s="2"/>
      <c r="P877" s="2"/>
      <c r="Q877" s="2"/>
      <c r="R877" s="2"/>
      <c r="S877" s="2"/>
      <c r="T877" s="2"/>
      <c r="U877" s="2"/>
      <c r="V877" s="2"/>
      <c r="W877" s="2"/>
      <c r="X877" s="2"/>
      <c r="Y877" s="2"/>
      <c r="Z877" s="2"/>
      <c r="AA877" s="2"/>
    </row>
    <row r="878" spans="1:27" ht="18.600000000000001">
      <c r="A878" s="28"/>
      <c r="B878" s="26"/>
      <c r="C878" s="26"/>
      <c r="D878" s="26"/>
      <c r="E878" s="2"/>
      <c r="F878" s="2"/>
      <c r="G878" s="2"/>
      <c r="H878" s="2"/>
      <c r="I878" s="2"/>
      <c r="J878" s="2"/>
      <c r="K878" s="2"/>
      <c r="L878" s="2"/>
      <c r="M878" s="2"/>
      <c r="N878" s="2"/>
      <c r="O878" s="2"/>
      <c r="P878" s="2"/>
      <c r="Q878" s="2"/>
      <c r="R878" s="2"/>
      <c r="S878" s="2"/>
      <c r="T878" s="2"/>
      <c r="U878" s="2"/>
      <c r="V878" s="2"/>
      <c r="W878" s="2"/>
      <c r="X878" s="2"/>
      <c r="Y878" s="2"/>
      <c r="Z878" s="2"/>
      <c r="AA878" s="2"/>
    </row>
    <row r="879" spans="1:27" ht="18.600000000000001">
      <c r="A879" s="28"/>
      <c r="B879" s="26"/>
      <c r="C879" s="26"/>
      <c r="D879" s="26"/>
      <c r="E879" s="2"/>
      <c r="F879" s="2"/>
      <c r="G879" s="2"/>
      <c r="H879" s="2"/>
      <c r="I879" s="2"/>
      <c r="J879" s="2"/>
      <c r="K879" s="2"/>
      <c r="L879" s="2"/>
      <c r="M879" s="2"/>
      <c r="N879" s="2"/>
      <c r="O879" s="2"/>
      <c r="P879" s="2"/>
      <c r="Q879" s="2"/>
      <c r="R879" s="2"/>
      <c r="S879" s="2"/>
      <c r="T879" s="2"/>
      <c r="U879" s="2"/>
      <c r="V879" s="2"/>
      <c r="W879" s="2"/>
      <c r="X879" s="2"/>
      <c r="Y879" s="2"/>
      <c r="Z879" s="2"/>
      <c r="AA879" s="2"/>
    </row>
    <row r="880" spans="1:27" ht="18.600000000000001">
      <c r="A880" s="28"/>
      <c r="B880" s="26"/>
      <c r="C880" s="26"/>
      <c r="D880" s="26"/>
      <c r="E880" s="2"/>
      <c r="F880" s="2"/>
      <c r="G880" s="2"/>
      <c r="H880" s="2"/>
      <c r="I880" s="2"/>
      <c r="J880" s="2"/>
      <c r="K880" s="2"/>
      <c r="L880" s="2"/>
      <c r="M880" s="2"/>
      <c r="N880" s="2"/>
      <c r="O880" s="2"/>
      <c r="P880" s="2"/>
      <c r="Q880" s="2"/>
      <c r="R880" s="2"/>
      <c r="S880" s="2"/>
      <c r="T880" s="2"/>
      <c r="U880" s="2"/>
      <c r="V880" s="2"/>
      <c r="W880" s="2"/>
      <c r="X880" s="2"/>
      <c r="Y880" s="2"/>
      <c r="Z880" s="2"/>
      <c r="AA880" s="2"/>
    </row>
    <row r="881" spans="1:27" ht="18.600000000000001">
      <c r="A881" s="28"/>
      <c r="B881" s="26"/>
      <c r="C881" s="26"/>
      <c r="D881" s="26"/>
      <c r="E881" s="2"/>
      <c r="F881" s="2"/>
      <c r="G881" s="2"/>
      <c r="H881" s="2"/>
      <c r="I881" s="2"/>
      <c r="J881" s="2"/>
      <c r="K881" s="2"/>
      <c r="L881" s="2"/>
      <c r="M881" s="2"/>
      <c r="N881" s="2"/>
      <c r="O881" s="2"/>
      <c r="P881" s="2"/>
      <c r="Q881" s="2"/>
      <c r="R881" s="2"/>
      <c r="S881" s="2"/>
      <c r="T881" s="2"/>
      <c r="U881" s="2"/>
      <c r="V881" s="2"/>
      <c r="W881" s="2"/>
      <c r="X881" s="2"/>
      <c r="Y881" s="2"/>
      <c r="Z881" s="2"/>
      <c r="AA881" s="2"/>
    </row>
    <row r="882" spans="1:27" ht="18.600000000000001">
      <c r="A882" s="28"/>
      <c r="B882" s="26"/>
      <c r="C882" s="26"/>
      <c r="D882" s="26"/>
      <c r="E882" s="2"/>
      <c r="F882" s="2"/>
      <c r="G882" s="2"/>
      <c r="H882" s="2"/>
      <c r="I882" s="2"/>
      <c r="J882" s="2"/>
      <c r="K882" s="2"/>
      <c r="L882" s="2"/>
      <c r="M882" s="2"/>
      <c r="N882" s="2"/>
      <c r="O882" s="2"/>
      <c r="P882" s="2"/>
      <c r="Q882" s="2"/>
      <c r="R882" s="2"/>
      <c r="S882" s="2"/>
      <c r="T882" s="2"/>
      <c r="U882" s="2"/>
      <c r="V882" s="2"/>
      <c r="W882" s="2"/>
      <c r="X882" s="2"/>
      <c r="Y882" s="2"/>
      <c r="Z882" s="2"/>
      <c r="AA882" s="2"/>
    </row>
    <row r="883" spans="1:27" ht="18.600000000000001">
      <c r="A883" s="28"/>
      <c r="B883" s="26"/>
      <c r="C883" s="26"/>
      <c r="D883" s="26"/>
      <c r="E883" s="2"/>
      <c r="F883" s="2"/>
      <c r="G883" s="2"/>
      <c r="H883" s="2"/>
      <c r="I883" s="2"/>
      <c r="J883" s="2"/>
      <c r="K883" s="2"/>
      <c r="L883" s="2"/>
      <c r="M883" s="2"/>
      <c r="N883" s="2"/>
      <c r="O883" s="2"/>
      <c r="P883" s="2"/>
      <c r="Q883" s="2"/>
      <c r="R883" s="2"/>
      <c r="S883" s="2"/>
      <c r="T883" s="2"/>
      <c r="U883" s="2"/>
      <c r="V883" s="2"/>
      <c r="W883" s="2"/>
      <c r="X883" s="2"/>
      <c r="Y883" s="2"/>
      <c r="Z883" s="2"/>
      <c r="AA883" s="2"/>
    </row>
    <row r="884" spans="1:27" ht="18.600000000000001">
      <c r="A884" s="28"/>
      <c r="B884" s="26"/>
      <c r="C884" s="26"/>
      <c r="D884" s="26"/>
      <c r="E884" s="2"/>
      <c r="F884" s="2"/>
      <c r="G884" s="2"/>
      <c r="H884" s="2"/>
      <c r="I884" s="2"/>
      <c r="J884" s="2"/>
      <c r="K884" s="2"/>
      <c r="L884" s="2"/>
      <c r="M884" s="2"/>
      <c r="N884" s="2"/>
      <c r="O884" s="2"/>
      <c r="P884" s="2"/>
      <c r="Q884" s="2"/>
      <c r="R884" s="2"/>
      <c r="S884" s="2"/>
      <c r="T884" s="2"/>
      <c r="U884" s="2"/>
      <c r="V884" s="2"/>
      <c r="W884" s="2"/>
      <c r="X884" s="2"/>
      <c r="Y884" s="2"/>
      <c r="Z884" s="2"/>
      <c r="AA884" s="2"/>
    </row>
    <row r="885" spans="1:27" ht="18.600000000000001">
      <c r="A885" s="28"/>
      <c r="B885" s="26"/>
      <c r="C885" s="26"/>
      <c r="D885" s="26"/>
      <c r="E885" s="2"/>
      <c r="F885" s="2"/>
      <c r="G885" s="2"/>
      <c r="H885" s="2"/>
      <c r="I885" s="2"/>
      <c r="J885" s="2"/>
      <c r="K885" s="2"/>
      <c r="L885" s="2"/>
      <c r="M885" s="2"/>
      <c r="N885" s="2"/>
      <c r="O885" s="2"/>
      <c r="P885" s="2"/>
      <c r="Q885" s="2"/>
      <c r="R885" s="2"/>
      <c r="S885" s="2"/>
      <c r="T885" s="2"/>
      <c r="U885" s="2"/>
      <c r="V885" s="2"/>
      <c r="W885" s="2"/>
      <c r="X885" s="2"/>
      <c r="Y885" s="2"/>
      <c r="Z885" s="2"/>
      <c r="AA885" s="2"/>
    </row>
    <row r="886" spans="1:27" ht="18.600000000000001">
      <c r="A886" s="28"/>
      <c r="B886" s="26"/>
      <c r="C886" s="26"/>
      <c r="D886" s="26"/>
      <c r="E886" s="2"/>
      <c r="F886" s="2"/>
      <c r="G886" s="2"/>
      <c r="H886" s="2"/>
      <c r="I886" s="2"/>
      <c r="J886" s="2"/>
      <c r="K886" s="2"/>
      <c r="L886" s="2"/>
      <c r="M886" s="2"/>
      <c r="N886" s="2"/>
      <c r="O886" s="2"/>
      <c r="P886" s="2"/>
      <c r="Q886" s="2"/>
      <c r="R886" s="2"/>
      <c r="S886" s="2"/>
      <c r="T886" s="2"/>
      <c r="U886" s="2"/>
      <c r="V886" s="2"/>
      <c r="W886" s="2"/>
      <c r="X886" s="2"/>
      <c r="Y886" s="2"/>
      <c r="Z886" s="2"/>
      <c r="AA886" s="2"/>
    </row>
    <row r="887" spans="1:27" ht="18.600000000000001">
      <c r="A887" s="28"/>
      <c r="B887" s="26"/>
      <c r="C887" s="26"/>
      <c r="D887" s="26"/>
      <c r="E887" s="2"/>
      <c r="F887" s="2"/>
      <c r="G887" s="2"/>
      <c r="H887" s="2"/>
      <c r="I887" s="2"/>
      <c r="J887" s="2"/>
      <c r="K887" s="2"/>
      <c r="L887" s="2"/>
      <c r="M887" s="2"/>
      <c r="N887" s="2"/>
      <c r="O887" s="2"/>
      <c r="P887" s="2"/>
      <c r="Q887" s="2"/>
      <c r="R887" s="2"/>
      <c r="S887" s="2"/>
      <c r="T887" s="2"/>
      <c r="U887" s="2"/>
      <c r="V887" s="2"/>
      <c r="W887" s="2"/>
      <c r="X887" s="2"/>
      <c r="Y887" s="2"/>
      <c r="Z887" s="2"/>
      <c r="AA887" s="2"/>
    </row>
    <row r="888" spans="1:27" ht="18.600000000000001">
      <c r="A888" s="28"/>
      <c r="B888" s="26"/>
      <c r="C888" s="26"/>
      <c r="D888" s="26"/>
      <c r="E888" s="2"/>
      <c r="F888" s="2"/>
      <c r="G888" s="2"/>
      <c r="H888" s="2"/>
      <c r="I888" s="2"/>
      <c r="J888" s="2"/>
      <c r="K888" s="2"/>
      <c r="L888" s="2"/>
      <c r="M888" s="2"/>
      <c r="N888" s="2"/>
      <c r="O888" s="2"/>
      <c r="P888" s="2"/>
      <c r="Q888" s="2"/>
      <c r="R888" s="2"/>
      <c r="S888" s="2"/>
      <c r="T888" s="2"/>
      <c r="U888" s="2"/>
      <c r="V888" s="2"/>
      <c r="W888" s="2"/>
      <c r="X888" s="2"/>
      <c r="Y888" s="2"/>
      <c r="Z888" s="2"/>
      <c r="AA888" s="2"/>
    </row>
    <row r="889" spans="1:27" ht="18.600000000000001">
      <c r="A889" s="28"/>
      <c r="B889" s="26"/>
      <c r="C889" s="26"/>
      <c r="D889" s="26"/>
      <c r="E889" s="2"/>
      <c r="F889" s="2"/>
      <c r="G889" s="2"/>
      <c r="H889" s="2"/>
      <c r="I889" s="2"/>
      <c r="J889" s="2"/>
      <c r="K889" s="2"/>
      <c r="L889" s="2"/>
      <c r="M889" s="2"/>
      <c r="N889" s="2"/>
      <c r="O889" s="2"/>
      <c r="P889" s="2"/>
      <c r="Q889" s="2"/>
      <c r="R889" s="2"/>
      <c r="S889" s="2"/>
      <c r="T889" s="2"/>
      <c r="U889" s="2"/>
      <c r="V889" s="2"/>
      <c r="W889" s="2"/>
      <c r="X889" s="2"/>
      <c r="Y889" s="2"/>
      <c r="Z889" s="2"/>
      <c r="AA889" s="2"/>
    </row>
    <row r="890" spans="1:27" ht="18.600000000000001">
      <c r="A890" s="28"/>
      <c r="B890" s="26"/>
      <c r="C890" s="26"/>
      <c r="D890" s="26"/>
      <c r="E890" s="2"/>
      <c r="F890" s="2"/>
      <c r="G890" s="2"/>
      <c r="H890" s="2"/>
      <c r="I890" s="2"/>
      <c r="J890" s="2"/>
      <c r="K890" s="2"/>
      <c r="L890" s="2"/>
      <c r="M890" s="2"/>
      <c r="N890" s="2"/>
      <c r="O890" s="2"/>
      <c r="P890" s="2"/>
      <c r="Q890" s="2"/>
      <c r="R890" s="2"/>
      <c r="S890" s="2"/>
      <c r="T890" s="2"/>
      <c r="U890" s="2"/>
      <c r="V890" s="2"/>
      <c r="W890" s="2"/>
      <c r="X890" s="2"/>
      <c r="Y890" s="2"/>
      <c r="Z890" s="2"/>
      <c r="AA890" s="2"/>
    </row>
    <row r="891" spans="1:27" ht="18.600000000000001">
      <c r="A891" s="28"/>
      <c r="B891" s="26"/>
      <c r="C891" s="26"/>
      <c r="D891" s="26"/>
      <c r="E891" s="2"/>
      <c r="F891" s="2"/>
      <c r="G891" s="2"/>
      <c r="H891" s="2"/>
      <c r="I891" s="2"/>
      <c r="J891" s="2"/>
      <c r="K891" s="2"/>
      <c r="L891" s="2"/>
      <c r="M891" s="2"/>
      <c r="N891" s="2"/>
      <c r="O891" s="2"/>
      <c r="P891" s="2"/>
      <c r="Q891" s="2"/>
      <c r="R891" s="2"/>
      <c r="S891" s="2"/>
      <c r="T891" s="2"/>
      <c r="U891" s="2"/>
      <c r="V891" s="2"/>
      <c r="W891" s="2"/>
      <c r="X891" s="2"/>
      <c r="Y891" s="2"/>
      <c r="Z891" s="2"/>
      <c r="AA891" s="2"/>
    </row>
    <row r="892" spans="1:27" ht="18.600000000000001">
      <c r="A892" s="28"/>
      <c r="B892" s="26"/>
      <c r="C892" s="26"/>
      <c r="D892" s="26"/>
      <c r="E892" s="2"/>
      <c r="F892" s="2"/>
      <c r="G892" s="2"/>
      <c r="H892" s="2"/>
      <c r="I892" s="2"/>
      <c r="J892" s="2"/>
      <c r="K892" s="2"/>
      <c r="L892" s="2"/>
      <c r="M892" s="2"/>
      <c r="N892" s="2"/>
      <c r="O892" s="2"/>
      <c r="P892" s="2"/>
      <c r="Q892" s="2"/>
      <c r="R892" s="2"/>
      <c r="S892" s="2"/>
      <c r="T892" s="2"/>
      <c r="U892" s="2"/>
      <c r="V892" s="2"/>
      <c r="W892" s="2"/>
      <c r="X892" s="2"/>
      <c r="Y892" s="2"/>
      <c r="Z892" s="2"/>
      <c r="AA892" s="2"/>
    </row>
    <row r="893" spans="1:27" ht="18.600000000000001">
      <c r="A893" s="28"/>
      <c r="B893" s="26"/>
      <c r="C893" s="26"/>
      <c r="D893" s="26"/>
      <c r="E893" s="2"/>
      <c r="F893" s="2"/>
      <c r="G893" s="2"/>
      <c r="H893" s="2"/>
      <c r="I893" s="2"/>
      <c r="J893" s="2"/>
      <c r="K893" s="2"/>
      <c r="L893" s="2"/>
      <c r="M893" s="2"/>
      <c r="N893" s="2"/>
      <c r="O893" s="2"/>
      <c r="P893" s="2"/>
      <c r="Q893" s="2"/>
      <c r="R893" s="2"/>
      <c r="S893" s="2"/>
      <c r="T893" s="2"/>
      <c r="U893" s="2"/>
      <c r="V893" s="2"/>
      <c r="W893" s="2"/>
      <c r="X893" s="2"/>
      <c r="Y893" s="2"/>
      <c r="Z893" s="2"/>
      <c r="AA893" s="2"/>
    </row>
    <row r="894" spans="1:27" ht="18.600000000000001">
      <c r="A894" s="28"/>
      <c r="B894" s="26"/>
      <c r="C894" s="26"/>
      <c r="D894" s="26"/>
      <c r="E894" s="2"/>
      <c r="F894" s="2"/>
      <c r="G894" s="2"/>
      <c r="H894" s="2"/>
      <c r="I894" s="2"/>
      <c r="J894" s="2"/>
      <c r="K894" s="2"/>
      <c r="L894" s="2"/>
      <c r="M894" s="2"/>
      <c r="N894" s="2"/>
      <c r="O894" s="2"/>
      <c r="P894" s="2"/>
      <c r="Q894" s="2"/>
      <c r="R894" s="2"/>
      <c r="S894" s="2"/>
      <c r="T894" s="2"/>
      <c r="U894" s="2"/>
      <c r="V894" s="2"/>
      <c r="W894" s="2"/>
      <c r="X894" s="2"/>
      <c r="Y894" s="2"/>
      <c r="Z894" s="2"/>
      <c r="AA894" s="2"/>
    </row>
    <row r="895" spans="1:27" ht="18.600000000000001">
      <c r="A895" s="28"/>
      <c r="B895" s="26"/>
      <c r="C895" s="26"/>
      <c r="D895" s="26"/>
      <c r="E895" s="2"/>
      <c r="F895" s="2"/>
      <c r="G895" s="2"/>
      <c r="H895" s="2"/>
      <c r="I895" s="2"/>
      <c r="J895" s="2"/>
      <c r="K895" s="2"/>
      <c r="L895" s="2"/>
      <c r="M895" s="2"/>
      <c r="N895" s="2"/>
      <c r="O895" s="2"/>
      <c r="P895" s="2"/>
      <c r="Q895" s="2"/>
      <c r="R895" s="2"/>
      <c r="S895" s="2"/>
      <c r="T895" s="2"/>
      <c r="U895" s="2"/>
      <c r="V895" s="2"/>
      <c r="W895" s="2"/>
      <c r="X895" s="2"/>
      <c r="Y895" s="2"/>
      <c r="Z895" s="2"/>
      <c r="AA895" s="2"/>
    </row>
    <row r="896" spans="1:27" ht="18.600000000000001">
      <c r="A896" s="28"/>
      <c r="B896" s="26"/>
      <c r="C896" s="26"/>
      <c r="D896" s="26"/>
      <c r="E896" s="2"/>
      <c r="F896" s="2"/>
      <c r="G896" s="2"/>
      <c r="H896" s="2"/>
      <c r="I896" s="2"/>
      <c r="J896" s="2"/>
      <c r="K896" s="2"/>
      <c r="L896" s="2"/>
      <c r="M896" s="2"/>
      <c r="N896" s="2"/>
      <c r="O896" s="2"/>
      <c r="P896" s="2"/>
      <c r="Q896" s="2"/>
      <c r="R896" s="2"/>
      <c r="S896" s="2"/>
      <c r="T896" s="2"/>
      <c r="U896" s="2"/>
      <c r="V896" s="2"/>
      <c r="W896" s="2"/>
      <c r="X896" s="2"/>
      <c r="Y896" s="2"/>
      <c r="Z896" s="2"/>
      <c r="AA896" s="2"/>
    </row>
    <row r="897" spans="1:27" ht="18.600000000000001">
      <c r="A897" s="28"/>
      <c r="B897" s="26"/>
      <c r="C897" s="26"/>
      <c r="D897" s="26"/>
      <c r="E897" s="2"/>
      <c r="F897" s="2"/>
      <c r="G897" s="2"/>
      <c r="H897" s="2"/>
      <c r="I897" s="2"/>
      <c r="J897" s="2"/>
      <c r="K897" s="2"/>
      <c r="L897" s="2"/>
      <c r="M897" s="2"/>
      <c r="N897" s="2"/>
      <c r="O897" s="2"/>
      <c r="P897" s="2"/>
      <c r="Q897" s="2"/>
      <c r="R897" s="2"/>
      <c r="S897" s="2"/>
      <c r="T897" s="2"/>
      <c r="U897" s="2"/>
      <c r="V897" s="2"/>
      <c r="W897" s="2"/>
      <c r="X897" s="2"/>
      <c r="Y897" s="2"/>
      <c r="Z897" s="2"/>
      <c r="AA897" s="2"/>
    </row>
    <row r="898" spans="1:27" ht="18.600000000000001">
      <c r="A898" s="28"/>
      <c r="B898" s="26"/>
      <c r="C898" s="26"/>
      <c r="D898" s="26"/>
      <c r="E898" s="2"/>
      <c r="F898" s="2"/>
      <c r="G898" s="2"/>
      <c r="H898" s="2"/>
      <c r="I898" s="2"/>
      <c r="J898" s="2"/>
      <c r="K898" s="2"/>
      <c r="L898" s="2"/>
      <c r="M898" s="2"/>
      <c r="N898" s="2"/>
      <c r="O898" s="2"/>
      <c r="P898" s="2"/>
      <c r="Q898" s="2"/>
      <c r="R898" s="2"/>
      <c r="S898" s="2"/>
      <c r="T898" s="2"/>
      <c r="U898" s="2"/>
      <c r="V898" s="2"/>
      <c r="W898" s="2"/>
      <c r="X898" s="2"/>
      <c r="Y898" s="2"/>
      <c r="Z898" s="2"/>
      <c r="AA898" s="2"/>
    </row>
    <row r="899" spans="1:27" ht="18.600000000000001">
      <c r="A899" s="28"/>
      <c r="B899" s="26"/>
      <c r="C899" s="26"/>
      <c r="D899" s="26"/>
      <c r="E899" s="2"/>
      <c r="F899" s="2"/>
      <c r="G899" s="2"/>
      <c r="H899" s="2"/>
      <c r="I899" s="2"/>
      <c r="J899" s="2"/>
      <c r="K899" s="2"/>
      <c r="L899" s="2"/>
      <c r="M899" s="2"/>
      <c r="N899" s="2"/>
      <c r="O899" s="2"/>
      <c r="P899" s="2"/>
      <c r="Q899" s="2"/>
      <c r="R899" s="2"/>
      <c r="S899" s="2"/>
      <c r="T899" s="2"/>
      <c r="U899" s="2"/>
      <c r="V899" s="2"/>
      <c r="W899" s="2"/>
      <c r="X899" s="2"/>
      <c r="Y899" s="2"/>
      <c r="Z899" s="2"/>
      <c r="AA899" s="2"/>
    </row>
    <row r="900" spans="1:27" ht="18.600000000000001">
      <c r="A900" s="28"/>
      <c r="B900" s="26"/>
      <c r="C900" s="26"/>
      <c r="D900" s="26"/>
      <c r="E900" s="2"/>
      <c r="F900" s="2"/>
      <c r="G900" s="2"/>
      <c r="H900" s="2"/>
      <c r="I900" s="2"/>
      <c r="J900" s="2"/>
      <c r="K900" s="2"/>
      <c r="L900" s="2"/>
      <c r="M900" s="2"/>
      <c r="N900" s="2"/>
      <c r="O900" s="2"/>
      <c r="P900" s="2"/>
      <c r="Q900" s="2"/>
      <c r="R900" s="2"/>
      <c r="S900" s="2"/>
      <c r="T900" s="2"/>
      <c r="U900" s="2"/>
      <c r="V900" s="2"/>
      <c r="W900" s="2"/>
      <c r="X900" s="2"/>
      <c r="Y900" s="2"/>
      <c r="Z900" s="2"/>
      <c r="AA900" s="2"/>
    </row>
    <row r="901" spans="1:27" ht="18.600000000000001">
      <c r="A901" s="28"/>
      <c r="B901" s="26"/>
      <c r="C901" s="26"/>
      <c r="D901" s="26"/>
      <c r="E901" s="2"/>
      <c r="F901" s="2"/>
      <c r="G901" s="2"/>
      <c r="H901" s="2"/>
      <c r="I901" s="2"/>
      <c r="J901" s="2"/>
      <c r="K901" s="2"/>
      <c r="L901" s="2"/>
      <c r="M901" s="2"/>
      <c r="N901" s="2"/>
      <c r="O901" s="2"/>
      <c r="P901" s="2"/>
      <c r="Q901" s="2"/>
      <c r="R901" s="2"/>
      <c r="S901" s="2"/>
      <c r="T901" s="2"/>
      <c r="U901" s="2"/>
      <c r="V901" s="2"/>
      <c r="W901" s="2"/>
      <c r="X901" s="2"/>
      <c r="Y901" s="2"/>
      <c r="Z901" s="2"/>
      <c r="AA901" s="2"/>
    </row>
    <row r="902" spans="1:27" ht="18.600000000000001">
      <c r="A902" s="28"/>
      <c r="B902" s="26"/>
      <c r="C902" s="26"/>
      <c r="D902" s="26"/>
      <c r="E902" s="2"/>
      <c r="F902" s="2"/>
      <c r="G902" s="2"/>
      <c r="H902" s="2"/>
      <c r="I902" s="2"/>
      <c r="J902" s="2"/>
      <c r="K902" s="2"/>
      <c r="L902" s="2"/>
      <c r="M902" s="2"/>
      <c r="N902" s="2"/>
      <c r="O902" s="2"/>
      <c r="P902" s="2"/>
      <c r="Q902" s="2"/>
      <c r="R902" s="2"/>
      <c r="S902" s="2"/>
      <c r="T902" s="2"/>
      <c r="U902" s="2"/>
      <c r="V902" s="2"/>
      <c r="W902" s="2"/>
      <c r="X902" s="2"/>
      <c r="Y902" s="2"/>
      <c r="Z902" s="2"/>
      <c r="AA902" s="2"/>
    </row>
    <row r="903" spans="1:27" ht="18.600000000000001">
      <c r="A903" s="28"/>
      <c r="B903" s="26"/>
      <c r="C903" s="26"/>
      <c r="D903" s="26"/>
      <c r="E903" s="2"/>
      <c r="F903" s="2"/>
      <c r="G903" s="2"/>
      <c r="H903" s="2"/>
      <c r="I903" s="2"/>
      <c r="J903" s="2"/>
      <c r="K903" s="2"/>
      <c r="L903" s="2"/>
      <c r="M903" s="2"/>
      <c r="N903" s="2"/>
      <c r="O903" s="2"/>
      <c r="P903" s="2"/>
      <c r="Q903" s="2"/>
      <c r="R903" s="2"/>
      <c r="S903" s="2"/>
      <c r="T903" s="2"/>
      <c r="U903" s="2"/>
      <c r="V903" s="2"/>
      <c r="W903" s="2"/>
      <c r="X903" s="2"/>
      <c r="Y903" s="2"/>
      <c r="Z903" s="2"/>
      <c r="AA903" s="2"/>
    </row>
    <row r="904" spans="1:27" ht="18.600000000000001">
      <c r="A904" s="28"/>
      <c r="B904" s="26"/>
      <c r="C904" s="26"/>
      <c r="D904" s="26"/>
      <c r="E904" s="2"/>
      <c r="F904" s="2"/>
      <c r="G904" s="2"/>
      <c r="H904" s="2"/>
      <c r="I904" s="2"/>
      <c r="J904" s="2"/>
      <c r="K904" s="2"/>
      <c r="L904" s="2"/>
      <c r="M904" s="2"/>
      <c r="N904" s="2"/>
      <c r="O904" s="2"/>
      <c r="P904" s="2"/>
      <c r="Q904" s="2"/>
      <c r="R904" s="2"/>
      <c r="S904" s="2"/>
      <c r="T904" s="2"/>
      <c r="U904" s="2"/>
      <c r="V904" s="2"/>
      <c r="W904" s="2"/>
      <c r="X904" s="2"/>
      <c r="Y904" s="2"/>
      <c r="Z904" s="2"/>
      <c r="AA904" s="2"/>
    </row>
    <row r="905" spans="1:27" ht="18.600000000000001">
      <c r="A905" s="28"/>
      <c r="B905" s="26"/>
      <c r="C905" s="26"/>
      <c r="D905" s="26"/>
      <c r="E905" s="2"/>
      <c r="F905" s="2"/>
      <c r="G905" s="2"/>
      <c r="H905" s="2"/>
      <c r="I905" s="2"/>
      <c r="J905" s="2"/>
      <c r="K905" s="2"/>
      <c r="L905" s="2"/>
      <c r="M905" s="2"/>
      <c r="N905" s="2"/>
      <c r="O905" s="2"/>
      <c r="P905" s="2"/>
      <c r="Q905" s="2"/>
      <c r="R905" s="2"/>
      <c r="S905" s="2"/>
      <c r="T905" s="2"/>
      <c r="U905" s="2"/>
      <c r="V905" s="2"/>
      <c r="W905" s="2"/>
      <c r="X905" s="2"/>
      <c r="Y905" s="2"/>
      <c r="Z905" s="2"/>
      <c r="AA905" s="2"/>
    </row>
    <row r="906" spans="1:27" ht="18.600000000000001">
      <c r="A906" s="28"/>
      <c r="B906" s="26"/>
      <c r="C906" s="26"/>
      <c r="D906" s="26"/>
      <c r="E906" s="2"/>
      <c r="F906" s="2"/>
      <c r="G906" s="2"/>
      <c r="H906" s="2"/>
      <c r="I906" s="2"/>
      <c r="J906" s="2"/>
      <c r="K906" s="2"/>
      <c r="L906" s="2"/>
      <c r="M906" s="2"/>
      <c r="N906" s="2"/>
      <c r="O906" s="2"/>
      <c r="P906" s="2"/>
      <c r="Q906" s="2"/>
      <c r="R906" s="2"/>
      <c r="S906" s="2"/>
      <c r="T906" s="2"/>
      <c r="U906" s="2"/>
      <c r="V906" s="2"/>
      <c r="W906" s="2"/>
      <c r="X906" s="2"/>
      <c r="Y906" s="2"/>
      <c r="Z906" s="2"/>
      <c r="AA906" s="2"/>
    </row>
    <row r="907" spans="1:27" ht="18.600000000000001">
      <c r="A907" s="28"/>
      <c r="B907" s="26"/>
      <c r="C907" s="26"/>
      <c r="D907" s="26"/>
      <c r="E907" s="2"/>
      <c r="F907" s="2"/>
      <c r="G907" s="2"/>
      <c r="H907" s="2"/>
      <c r="I907" s="2"/>
      <c r="J907" s="2"/>
      <c r="K907" s="2"/>
      <c r="L907" s="2"/>
      <c r="M907" s="2"/>
      <c r="N907" s="2"/>
      <c r="O907" s="2"/>
      <c r="P907" s="2"/>
      <c r="Q907" s="2"/>
      <c r="R907" s="2"/>
      <c r="S907" s="2"/>
      <c r="T907" s="2"/>
      <c r="U907" s="2"/>
      <c r="V907" s="2"/>
      <c r="W907" s="2"/>
      <c r="X907" s="2"/>
      <c r="Y907" s="2"/>
      <c r="Z907" s="2"/>
      <c r="AA907" s="2"/>
    </row>
    <row r="908" spans="1:27" ht="18.600000000000001">
      <c r="A908" s="28"/>
      <c r="B908" s="26"/>
      <c r="C908" s="26"/>
      <c r="D908" s="26"/>
      <c r="E908" s="2"/>
      <c r="F908" s="2"/>
      <c r="G908" s="2"/>
      <c r="H908" s="2"/>
      <c r="I908" s="2"/>
      <c r="J908" s="2"/>
      <c r="K908" s="2"/>
      <c r="L908" s="2"/>
      <c r="M908" s="2"/>
      <c r="N908" s="2"/>
      <c r="O908" s="2"/>
      <c r="P908" s="2"/>
      <c r="Q908" s="2"/>
      <c r="R908" s="2"/>
      <c r="S908" s="2"/>
      <c r="T908" s="2"/>
      <c r="U908" s="2"/>
      <c r="V908" s="2"/>
      <c r="W908" s="2"/>
      <c r="X908" s="2"/>
      <c r="Y908" s="2"/>
      <c r="Z908" s="2"/>
      <c r="AA908" s="2"/>
    </row>
    <row r="909" spans="1:27" ht="18.600000000000001">
      <c r="A909" s="28"/>
      <c r="B909" s="26"/>
      <c r="C909" s="26"/>
      <c r="D909" s="26"/>
      <c r="E909" s="2"/>
      <c r="F909" s="2"/>
      <c r="G909" s="2"/>
      <c r="H909" s="2"/>
      <c r="I909" s="2"/>
      <c r="J909" s="2"/>
      <c r="K909" s="2"/>
      <c r="L909" s="2"/>
      <c r="M909" s="2"/>
      <c r="N909" s="2"/>
      <c r="O909" s="2"/>
      <c r="P909" s="2"/>
      <c r="Q909" s="2"/>
      <c r="R909" s="2"/>
      <c r="S909" s="2"/>
      <c r="T909" s="2"/>
      <c r="U909" s="2"/>
      <c r="V909" s="2"/>
      <c r="W909" s="2"/>
      <c r="X909" s="2"/>
      <c r="Y909" s="2"/>
      <c r="Z909" s="2"/>
      <c r="AA909" s="2"/>
    </row>
    <row r="910" spans="1:27" ht="18.600000000000001">
      <c r="A910" s="28"/>
      <c r="B910" s="26"/>
      <c r="C910" s="26"/>
      <c r="D910" s="26"/>
      <c r="E910" s="2"/>
      <c r="F910" s="2"/>
      <c r="G910" s="2"/>
      <c r="H910" s="2"/>
      <c r="I910" s="2"/>
      <c r="J910" s="2"/>
      <c r="K910" s="2"/>
      <c r="L910" s="2"/>
      <c r="M910" s="2"/>
      <c r="N910" s="2"/>
      <c r="O910" s="2"/>
      <c r="P910" s="2"/>
      <c r="Q910" s="2"/>
      <c r="R910" s="2"/>
      <c r="S910" s="2"/>
      <c r="T910" s="2"/>
      <c r="U910" s="2"/>
      <c r="V910" s="2"/>
      <c r="W910" s="2"/>
      <c r="X910" s="2"/>
      <c r="Y910" s="2"/>
      <c r="Z910" s="2"/>
      <c r="AA910" s="2"/>
    </row>
    <row r="911" spans="1:27" ht="18.600000000000001">
      <c r="A911" s="28"/>
      <c r="B911" s="26"/>
      <c r="C911" s="26"/>
      <c r="D911" s="26"/>
      <c r="E911" s="2"/>
      <c r="F911" s="2"/>
      <c r="G911" s="2"/>
      <c r="H911" s="2"/>
      <c r="I911" s="2"/>
      <c r="J911" s="2"/>
      <c r="K911" s="2"/>
      <c r="L911" s="2"/>
      <c r="M911" s="2"/>
      <c r="N911" s="2"/>
      <c r="O911" s="2"/>
      <c r="P911" s="2"/>
      <c r="Q911" s="2"/>
      <c r="R911" s="2"/>
      <c r="S911" s="2"/>
      <c r="T911" s="2"/>
      <c r="U911" s="2"/>
      <c r="V911" s="2"/>
      <c r="W911" s="2"/>
      <c r="X911" s="2"/>
      <c r="Y911" s="2"/>
      <c r="Z911" s="2"/>
      <c r="AA911" s="2"/>
    </row>
    <row r="912" spans="1:27" ht="18.600000000000001">
      <c r="A912" s="28"/>
      <c r="B912" s="26"/>
      <c r="C912" s="26"/>
      <c r="D912" s="26"/>
      <c r="E912" s="2"/>
      <c r="F912" s="2"/>
      <c r="G912" s="2"/>
      <c r="H912" s="2"/>
      <c r="I912" s="2"/>
      <c r="J912" s="2"/>
      <c r="K912" s="2"/>
      <c r="L912" s="2"/>
      <c r="M912" s="2"/>
      <c r="N912" s="2"/>
      <c r="O912" s="2"/>
      <c r="P912" s="2"/>
      <c r="Q912" s="2"/>
      <c r="R912" s="2"/>
      <c r="S912" s="2"/>
      <c r="T912" s="2"/>
      <c r="U912" s="2"/>
      <c r="V912" s="2"/>
      <c r="W912" s="2"/>
      <c r="X912" s="2"/>
      <c r="Y912" s="2"/>
      <c r="Z912" s="2"/>
      <c r="AA912" s="2"/>
    </row>
    <row r="913" spans="1:27" ht="18.600000000000001">
      <c r="A913" s="28"/>
      <c r="B913" s="26"/>
      <c r="C913" s="26"/>
      <c r="D913" s="26"/>
      <c r="E913" s="2"/>
      <c r="F913" s="2"/>
      <c r="G913" s="2"/>
      <c r="H913" s="2"/>
      <c r="I913" s="2"/>
      <c r="J913" s="2"/>
      <c r="K913" s="2"/>
      <c r="L913" s="2"/>
      <c r="M913" s="2"/>
      <c r="N913" s="2"/>
      <c r="O913" s="2"/>
      <c r="P913" s="2"/>
      <c r="Q913" s="2"/>
      <c r="R913" s="2"/>
      <c r="S913" s="2"/>
      <c r="T913" s="2"/>
      <c r="U913" s="2"/>
      <c r="V913" s="2"/>
      <c r="W913" s="2"/>
      <c r="X913" s="2"/>
      <c r="Y913" s="2"/>
      <c r="Z913" s="2"/>
      <c r="AA913" s="2"/>
    </row>
    <row r="914" spans="1:27" ht="18.600000000000001">
      <c r="A914" s="28"/>
      <c r="B914" s="26"/>
      <c r="C914" s="26"/>
      <c r="D914" s="26"/>
      <c r="E914" s="2"/>
      <c r="F914" s="2"/>
      <c r="G914" s="2"/>
      <c r="H914" s="2"/>
      <c r="I914" s="2"/>
      <c r="J914" s="2"/>
      <c r="K914" s="2"/>
      <c r="L914" s="2"/>
      <c r="M914" s="2"/>
      <c r="N914" s="2"/>
      <c r="O914" s="2"/>
      <c r="P914" s="2"/>
      <c r="Q914" s="2"/>
      <c r="R914" s="2"/>
      <c r="S914" s="2"/>
      <c r="T914" s="2"/>
      <c r="U914" s="2"/>
      <c r="V914" s="2"/>
      <c r="W914" s="2"/>
      <c r="X914" s="2"/>
      <c r="Y914" s="2"/>
      <c r="Z914" s="2"/>
      <c r="AA914" s="2"/>
    </row>
    <row r="915" spans="1:27" ht="18.600000000000001">
      <c r="A915" s="28"/>
      <c r="B915" s="26"/>
      <c r="C915" s="26"/>
      <c r="D915" s="26"/>
      <c r="E915" s="2"/>
      <c r="F915" s="2"/>
      <c r="G915" s="2"/>
      <c r="H915" s="2"/>
      <c r="I915" s="2"/>
      <c r="J915" s="2"/>
      <c r="K915" s="2"/>
      <c r="L915" s="2"/>
      <c r="M915" s="2"/>
      <c r="N915" s="2"/>
      <c r="O915" s="2"/>
      <c r="P915" s="2"/>
      <c r="Q915" s="2"/>
      <c r="R915" s="2"/>
      <c r="S915" s="2"/>
      <c r="T915" s="2"/>
      <c r="U915" s="2"/>
      <c r="V915" s="2"/>
      <c r="W915" s="2"/>
      <c r="X915" s="2"/>
      <c r="Y915" s="2"/>
      <c r="Z915" s="2"/>
      <c r="AA915" s="2"/>
    </row>
    <row r="916" spans="1:27" ht="18.600000000000001">
      <c r="A916" s="28"/>
      <c r="B916" s="26"/>
      <c r="C916" s="26"/>
      <c r="D916" s="26"/>
      <c r="E916" s="2"/>
      <c r="F916" s="2"/>
      <c r="G916" s="2"/>
      <c r="H916" s="2"/>
      <c r="I916" s="2"/>
      <c r="J916" s="2"/>
      <c r="K916" s="2"/>
      <c r="L916" s="2"/>
      <c r="M916" s="2"/>
      <c r="N916" s="2"/>
      <c r="O916" s="2"/>
      <c r="P916" s="2"/>
      <c r="Q916" s="2"/>
      <c r="R916" s="2"/>
      <c r="S916" s="2"/>
      <c r="T916" s="2"/>
      <c r="U916" s="2"/>
      <c r="V916" s="2"/>
      <c r="W916" s="2"/>
      <c r="X916" s="2"/>
      <c r="Y916" s="2"/>
      <c r="Z916" s="2"/>
      <c r="AA916" s="2"/>
    </row>
    <row r="917" spans="1:27" ht="18.600000000000001">
      <c r="A917" s="28"/>
      <c r="B917" s="26"/>
      <c r="C917" s="26"/>
      <c r="D917" s="26"/>
      <c r="E917" s="2"/>
      <c r="F917" s="2"/>
      <c r="G917" s="2"/>
      <c r="H917" s="2"/>
      <c r="I917" s="2"/>
      <c r="J917" s="2"/>
      <c r="K917" s="2"/>
      <c r="L917" s="2"/>
      <c r="M917" s="2"/>
      <c r="N917" s="2"/>
      <c r="O917" s="2"/>
      <c r="P917" s="2"/>
      <c r="Q917" s="2"/>
      <c r="R917" s="2"/>
      <c r="S917" s="2"/>
      <c r="T917" s="2"/>
      <c r="U917" s="2"/>
      <c r="V917" s="2"/>
      <c r="W917" s="2"/>
      <c r="X917" s="2"/>
      <c r="Y917" s="2"/>
      <c r="Z917" s="2"/>
      <c r="AA917" s="2"/>
    </row>
    <row r="918" spans="1:27" ht="18.600000000000001">
      <c r="A918" s="28"/>
      <c r="B918" s="26"/>
      <c r="C918" s="26"/>
      <c r="D918" s="26"/>
      <c r="E918" s="2"/>
      <c r="F918" s="2"/>
      <c r="G918" s="2"/>
      <c r="H918" s="2"/>
      <c r="I918" s="2"/>
      <c r="J918" s="2"/>
      <c r="K918" s="2"/>
      <c r="L918" s="2"/>
      <c r="M918" s="2"/>
      <c r="N918" s="2"/>
      <c r="O918" s="2"/>
      <c r="P918" s="2"/>
      <c r="Q918" s="2"/>
      <c r="R918" s="2"/>
      <c r="S918" s="2"/>
      <c r="T918" s="2"/>
      <c r="U918" s="2"/>
      <c r="V918" s="2"/>
      <c r="W918" s="2"/>
      <c r="X918" s="2"/>
      <c r="Y918" s="2"/>
      <c r="Z918" s="2"/>
      <c r="AA918" s="2"/>
    </row>
    <row r="919" spans="1:27" ht="18.600000000000001">
      <c r="A919" s="28"/>
      <c r="B919" s="26"/>
      <c r="C919" s="26"/>
      <c r="D919" s="26"/>
      <c r="E919" s="2"/>
      <c r="F919" s="2"/>
      <c r="G919" s="2"/>
      <c r="H919" s="2"/>
      <c r="I919" s="2"/>
      <c r="J919" s="2"/>
      <c r="K919" s="2"/>
      <c r="L919" s="2"/>
      <c r="M919" s="2"/>
      <c r="N919" s="2"/>
      <c r="O919" s="2"/>
      <c r="P919" s="2"/>
      <c r="Q919" s="2"/>
      <c r="R919" s="2"/>
      <c r="S919" s="2"/>
      <c r="T919" s="2"/>
      <c r="U919" s="2"/>
      <c r="V919" s="2"/>
      <c r="W919" s="2"/>
      <c r="X919" s="2"/>
      <c r="Y919" s="2"/>
      <c r="Z919" s="2"/>
      <c r="AA919" s="2"/>
    </row>
    <row r="920" spans="1:27" ht="18.600000000000001">
      <c r="A920" s="28"/>
      <c r="B920" s="26"/>
      <c r="C920" s="26"/>
      <c r="D920" s="26"/>
      <c r="E920" s="2"/>
      <c r="F920" s="2"/>
      <c r="G920" s="2"/>
      <c r="H920" s="2"/>
      <c r="I920" s="2"/>
      <c r="J920" s="2"/>
      <c r="K920" s="2"/>
      <c r="L920" s="2"/>
      <c r="M920" s="2"/>
      <c r="N920" s="2"/>
      <c r="O920" s="2"/>
      <c r="P920" s="2"/>
      <c r="Q920" s="2"/>
      <c r="R920" s="2"/>
      <c r="S920" s="2"/>
      <c r="T920" s="2"/>
      <c r="U920" s="2"/>
      <c r="V920" s="2"/>
      <c r="W920" s="2"/>
      <c r="X920" s="2"/>
      <c r="Y920" s="2"/>
      <c r="Z920" s="2"/>
      <c r="AA920" s="2"/>
    </row>
    <row r="921" spans="1:27" ht="18.600000000000001">
      <c r="A921" s="28"/>
      <c r="B921" s="26"/>
      <c r="C921" s="26"/>
      <c r="D921" s="26"/>
      <c r="E921" s="2"/>
      <c r="F921" s="2"/>
      <c r="G921" s="2"/>
      <c r="H921" s="2"/>
      <c r="I921" s="2"/>
      <c r="J921" s="2"/>
      <c r="K921" s="2"/>
      <c r="L921" s="2"/>
      <c r="M921" s="2"/>
      <c r="N921" s="2"/>
      <c r="O921" s="2"/>
      <c r="P921" s="2"/>
      <c r="Q921" s="2"/>
      <c r="R921" s="2"/>
      <c r="S921" s="2"/>
      <c r="T921" s="2"/>
      <c r="U921" s="2"/>
      <c r="V921" s="2"/>
      <c r="W921" s="2"/>
      <c r="X921" s="2"/>
      <c r="Y921" s="2"/>
      <c r="Z921" s="2"/>
      <c r="AA921" s="2"/>
    </row>
    <row r="922" spans="1:27" ht="18.600000000000001">
      <c r="A922" s="28"/>
      <c r="B922" s="26"/>
      <c r="C922" s="26"/>
      <c r="D922" s="26"/>
      <c r="E922" s="2"/>
      <c r="F922" s="2"/>
      <c r="G922" s="2"/>
      <c r="H922" s="2"/>
      <c r="I922" s="2"/>
      <c r="J922" s="2"/>
      <c r="K922" s="2"/>
      <c r="L922" s="2"/>
      <c r="M922" s="2"/>
      <c r="N922" s="2"/>
      <c r="O922" s="2"/>
      <c r="P922" s="2"/>
      <c r="Q922" s="2"/>
      <c r="R922" s="2"/>
      <c r="S922" s="2"/>
      <c r="T922" s="2"/>
      <c r="U922" s="2"/>
      <c r="V922" s="2"/>
      <c r="W922" s="2"/>
      <c r="X922" s="2"/>
      <c r="Y922" s="2"/>
      <c r="Z922" s="2"/>
      <c r="AA922" s="2"/>
    </row>
    <row r="923" spans="1:27" ht="18.600000000000001">
      <c r="A923" s="28"/>
      <c r="B923" s="26"/>
      <c r="C923" s="26"/>
      <c r="D923" s="26"/>
      <c r="E923" s="2"/>
      <c r="F923" s="2"/>
      <c r="G923" s="2"/>
      <c r="H923" s="2"/>
      <c r="I923" s="2"/>
      <c r="J923" s="2"/>
      <c r="K923" s="2"/>
      <c r="L923" s="2"/>
      <c r="M923" s="2"/>
      <c r="N923" s="2"/>
      <c r="O923" s="2"/>
      <c r="P923" s="2"/>
      <c r="Q923" s="2"/>
      <c r="R923" s="2"/>
      <c r="S923" s="2"/>
      <c r="T923" s="2"/>
      <c r="U923" s="2"/>
      <c r="V923" s="2"/>
      <c r="W923" s="2"/>
      <c r="X923" s="2"/>
      <c r="Y923" s="2"/>
      <c r="Z923" s="2"/>
      <c r="AA923" s="2"/>
    </row>
    <row r="924" spans="1:27" ht="18.600000000000001">
      <c r="A924" s="28"/>
      <c r="B924" s="26"/>
      <c r="C924" s="26"/>
      <c r="D924" s="26"/>
      <c r="E924" s="2"/>
      <c r="F924" s="2"/>
      <c r="G924" s="2"/>
      <c r="H924" s="2"/>
      <c r="I924" s="2"/>
      <c r="J924" s="2"/>
      <c r="K924" s="2"/>
      <c r="L924" s="2"/>
      <c r="M924" s="2"/>
      <c r="N924" s="2"/>
      <c r="O924" s="2"/>
      <c r="P924" s="2"/>
      <c r="Q924" s="2"/>
      <c r="R924" s="2"/>
      <c r="S924" s="2"/>
      <c r="T924" s="2"/>
      <c r="U924" s="2"/>
      <c r="V924" s="2"/>
      <c r="W924" s="2"/>
      <c r="X924" s="2"/>
      <c r="Y924" s="2"/>
      <c r="Z924" s="2"/>
      <c r="AA924" s="2"/>
    </row>
    <row r="925" spans="1:27" ht="18.600000000000001">
      <c r="A925" s="28"/>
      <c r="B925" s="26"/>
      <c r="C925" s="26"/>
      <c r="D925" s="26"/>
      <c r="E925" s="2"/>
      <c r="F925" s="2"/>
      <c r="G925" s="2"/>
      <c r="H925" s="2"/>
      <c r="I925" s="2"/>
      <c r="J925" s="2"/>
      <c r="K925" s="2"/>
      <c r="L925" s="2"/>
      <c r="M925" s="2"/>
      <c r="N925" s="2"/>
      <c r="O925" s="2"/>
      <c r="P925" s="2"/>
      <c r="Q925" s="2"/>
      <c r="R925" s="2"/>
      <c r="S925" s="2"/>
      <c r="T925" s="2"/>
      <c r="U925" s="2"/>
      <c r="V925" s="2"/>
      <c r="W925" s="2"/>
      <c r="X925" s="2"/>
      <c r="Y925" s="2"/>
      <c r="Z925" s="2"/>
      <c r="AA925" s="2"/>
    </row>
    <row r="926" spans="1:27" ht="18.600000000000001">
      <c r="A926" s="28"/>
      <c r="B926" s="26"/>
      <c r="C926" s="26"/>
      <c r="D926" s="26"/>
      <c r="E926" s="2"/>
      <c r="F926" s="2"/>
      <c r="G926" s="2"/>
      <c r="H926" s="2"/>
      <c r="I926" s="2"/>
      <c r="J926" s="2"/>
      <c r="K926" s="2"/>
      <c r="L926" s="2"/>
      <c r="M926" s="2"/>
      <c r="N926" s="2"/>
      <c r="O926" s="2"/>
      <c r="P926" s="2"/>
      <c r="Q926" s="2"/>
      <c r="R926" s="2"/>
      <c r="S926" s="2"/>
      <c r="T926" s="2"/>
      <c r="U926" s="2"/>
      <c r="V926" s="2"/>
      <c r="W926" s="2"/>
      <c r="X926" s="2"/>
      <c r="Y926" s="2"/>
      <c r="Z926" s="2"/>
      <c r="AA926" s="2"/>
    </row>
    <row r="927" spans="1:27" ht="18.600000000000001">
      <c r="A927" s="28"/>
      <c r="B927" s="26"/>
      <c r="C927" s="26"/>
      <c r="D927" s="26"/>
      <c r="E927" s="2"/>
      <c r="F927" s="2"/>
      <c r="G927" s="2"/>
      <c r="H927" s="2"/>
      <c r="I927" s="2"/>
      <c r="J927" s="2"/>
      <c r="K927" s="2"/>
      <c r="L927" s="2"/>
      <c r="M927" s="2"/>
      <c r="N927" s="2"/>
      <c r="O927" s="2"/>
      <c r="P927" s="2"/>
      <c r="Q927" s="2"/>
      <c r="R927" s="2"/>
      <c r="S927" s="2"/>
      <c r="T927" s="2"/>
      <c r="U927" s="2"/>
      <c r="V927" s="2"/>
      <c r="W927" s="2"/>
      <c r="X927" s="2"/>
      <c r="Y927" s="2"/>
      <c r="Z927" s="2"/>
      <c r="AA927" s="2"/>
    </row>
    <row r="928" spans="1:27" ht="18.600000000000001">
      <c r="A928" s="28"/>
      <c r="B928" s="26"/>
      <c r="C928" s="26"/>
      <c r="D928" s="26"/>
      <c r="E928" s="2"/>
      <c r="F928" s="2"/>
      <c r="G928" s="2"/>
      <c r="H928" s="2"/>
      <c r="I928" s="2"/>
      <c r="J928" s="2"/>
      <c r="K928" s="2"/>
      <c r="L928" s="2"/>
      <c r="M928" s="2"/>
      <c r="N928" s="2"/>
      <c r="O928" s="2"/>
      <c r="P928" s="2"/>
      <c r="Q928" s="2"/>
      <c r="R928" s="2"/>
      <c r="S928" s="2"/>
      <c r="T928" s="2"/>
      <c r="U928" s="2"/>
      <c r="V928" s="2"/>
      <c r="W928" s="2"/>
      <c r="X928" s="2"/>
      <c r="Y928" s="2"/>
      <c r="Z928" s="2"/>
      <c r="AA928" s="2"/>
    </row>
    <row r="929" spans="1:27" ht="18.600000000000001">
      <c r="A929" s="28"/>
      <c r="B929" s="26"/>
      <c r="C929" s="26"/>
      <c r="D929" s="26"/>
      <c r="E929" s="2"/>
      <c r="F929" s="2"/>
      <c r="G929" s="2"/>
      <c r="H929" s="2"/>
      <c r="I929" s="2"/>
      <c r="J929" s="2"/>
      <c r="K929" s="2"/>
      <c r="L929" s="2"/>
      <c r="M929" s="2"/>
      <c r="N929" s="2"/>
      <c r="O929" s="2"/>
      <c r="P929" s="2"/>
      <c r="Q929" s="2"/>
      <c r="R929" s="2"/>
      <c r="S929" s="2"/>
      <c r="T929" s="2"/>
      <c r="U929" s="2"/>
      <c r="V929" s="2"/>
      <c r="W929" s="2"/>
      <c r="X929" s="2"/>
      <c r="Y929" s="2"/>
      <c r="Z929" s="2"/>
      <c r="AA929" s="2"/>
    </row>
    <row r="930" spans="1:27" ht="18.600000000000001">
      <c r="A930" s="28"/>
      <c r="B930" s="26"/>
      <c r="C930" s="26"/>
      <c r="D930" s="26"/>
      <c r="E930" s="2"/>
      <c r="F930" s="2"/>
      <c r="G930" s="2"/>
      <c r="H930" s="2"/>
      <c r="I930" s="2"/>
      <c r="J930" s="2"/>
      <c r="K930" s="2"/>
      <c r="L930" s="2"/>
      <c r="M930" s="2"/>
      <c r="N930" s="2"/>
      <c r="O930" s="2"/>
      <c r="P930" s="2"/>
      <c r="Q930" s="2"/>
      <c r="R930" s="2"/>
      <c r="S930" s="2"/>
      <c r="T930" s="2"/>
      <c r="U930" s="2"/>
      <c r="V930" s="2"/>
      <c r="W930" s="2"/>
      <c r="X930" s="2"/>
      <c r="Y930" s="2"/>
      <c r="Z930" s="2"/>
      <c r="AA930" s="2"/>
    </row>
    <row r="931" spans="1:27" ht="18.600000000000001">
      <c r="A931" s="28"/>
      <c r="B931" s="26"/>
      <c r="C931" s="26"/>
      <c r="D931" s="26"/>
      <c r="E931" s="2"/>
      <c r="F931" s="2"/>
      <c r="G931" s="2"/>
      <c r="H931" s="2"/>
      <c r="I931" s="2"/>
      <c r="J931" s="2"/>
      <c r="K931" s="2"/>
      <c r="L931" s="2"/>
      <c r="M931" s="2"/>
      <c r="N931" s="2"/>
      <c r="O931" s="2"/>
      <c r="P931" s="2"/>
      <c r="Q931" s="2"/>
      <c r="R931" s="2"/>
      <c r="S931" s="2"/>
      <c r="T931" s="2"/>
      <c r="U931" s="2"/>
      <c r="V931" s="2"/>
      <c r="W931" s="2"/>
      <c r="X931" s="2"/>
      <c r="Y931" s="2"/>
      <c r="Z931" s="2"/>
      <c r="AA931" s="2"/>
    </row>
    <row r="932" spans="1:27" ht="18.600000000000001">
      <c r="A932" s="28"/>
      <c r="B932" s="26"/>
      <c r="C932" s="26"/>
      <c r="D932" s="26"/>
      <c r="E932" s="2"/>
      <c r="F932" s="2"/>
      <c r="G932" s="2"/>
      <c r="H932" s="2"/>
      <c r="I932" s="2"/>
      <c r="J932" s="2"/>
      <c r="K932" s="2"/>
      <c r="L932" s="2"/>
      <c r="M932" s="2"/>
      <c r="N932" s="2"/>
      <c r="O932" s="2"/>
      <c r="P932" s="2"/>
      <c r="Q932" s="2"/>
      <c r="R932" s="2"/>
      <c r="S932" s="2"/>
      <c r="T932" s="2"/>
      <c r="U932" s="2"/>
      <c r="V932" s="2"/>
      <c r="W932" s="2"/>
      <c r="X932" s="2"/>
      <c r="Y932" s="2"/>
      <c r="Z932" s="2"/>
      <c r="AA932" s="2"/>
    </row>
    <row r="933" spans="1:27" ht="18.600000000000001">
      <c r="A933" s="28"/>
      <c r="B933" s="26"/>
      <c r="C933" s="26"/>
      <c r="D933" s="26"/>
      <c r="E933" s="2"/>
      <c r="F933" s="2"/>
      <c r="G933" s="2"/>
      <c r="H933" s="2"/>
      <c r="I933" s="2"/>
      <c r="J933" s="2"/>
      <c r="K933" s="2"/>
      <c r="L933" s="2"/>
      <c r="M933" s="2"/>
      <c r="N933" s="2"/>
      <c r="O933" s="2"/>
      <c r="P933" s="2"/>
      <c r="Q933" s="2"/>
      <c r="R933" s="2"/>
      <c r="S933" s="2"/>
      <c r="T933" s="2"/>
      <c r="U933" s="2"/>
      <c r="V933" s="2"/>
      <c r="W933" s="2"/>
      <c r="X933" s="2"/>
      <c r="Y933" s="2"/>
      <c r="Z933" s="2"/>
      <c r="AA933" s="2"/>
    </row>
    <row r="934" spans="1:27" ht="18.600000000000001">
      <c r="A934" s="28"/>
      <c r="B934" s="26"/>
      <c r="C934" s="26"/>
      <c r="D934" s="26"/>
      <c r="E934" s="2"/>
      <c r="F934" s="2"/>
      <c r="G934" s="2"/>
      <c r="H934" s="2"/>
      <c r="I934" s="2"/>
      <c r="J934" s="2"/>
      <c r="K934" s="2"/>
      <c r="L934" s="2"/>
      <c r="M934" s="2"/>
      <c r="N934" s="2"/>
      <c r="O934" s="2"/>
      <c r="P934" s="2"/>
      <c r="Q934" s="2"/>
      <c r="R934" s="2"/>
      <c r="S934" s="2"/>
      <c r="T934" s="2"/>
      <c r="U934" s="2"/>
      <c r="V934" s="2"/>
      <c r="W934" s="2"/>
      <c r="X934" s="2"/>
      <c r="Y934" s="2"/>
      <c r="Z934" s="2"/>
      <c r="AA934" s="2"/>
    </row>
    <row r="935" spans="1:27" ht="18.600000000000001">
      <c r="A935" s="28"/>
      <c r="B935" s="26"/>
      <c r="C935" s="26"/>
      <c r="D935" s="26"/>
      <c r="E935" s="2"/>
      <c r="F935" s="2"/>
      <c r="G935" s="2"/>
      <c r="H935" s="2"/>
      <c r="I935" s="2"/>
      <c r="J935" s="2"/>
      <c r="K935" s="2"/>
      <c r="L935" s="2"/>
      <c r="M935" s="2"/>
      <c r="N935" s="2"/>
      <c r="O935" s="2"/>
      <c r="P935" s="2"/>
      <c r="Q935" s="2"/>
      <c r="R935" s="2"/>
      <c r="S935" s="2"/>
      <c r="T935" s="2"/>
      <c r="U935" s="2"/>
      <c r="V935" s="2"/>
      <c r="W935" s="2"/>
      <c r="X935" s="2"/>
      <c r="Y935" s="2"/>
      <c r="Z935" s="2"/>
      <c r="AA935" s="2"/>
    </row>
    <row r="936" spans="1:27" ht="18.600000000000001">
      <c r="A936" s="28"/>
      <c r="B936" s="26"/>
      <c r="C936" s="26"/>
      <c r="D936" s="26"/>
      <c r="E936" s="2"/>
      <c r="F936" s="2"/>
      <c r="G936" s="2"/>
      <c r="H936" s="2"/>
      <c r="I936" s="2"/>
      <c r="J936" s="2"/>
      <c r="K936" s="2"/>
      <c r="L936" s="2"/>
      <c r="M936" s="2"/>
      <c r="N936" s="2"/>
      <c r="O936" s="2"/>
      <c r="P936" s="2"/>
      <c r="Q936" s="2"/>
      <c r="R936" s="2"/>
      <c r="S936" s="2"/>
      <c r="T936" s="2"/>
      <c r="U936" s="2"/>
      <c r="V936" s="2"/>
      <c r="W936" s="2"/>
      <c r="X936" s="2"/>
      <c r="Y936" s="2"/>
      <c r="Z936" s="2"/>
      <c r="AA936" s="2"/>
    </row>
    <row r="937" spans="1:27" ht="18.600000000000001">
      <c r="A937" s="28"/>
      <c r="B937" s="26"/>
      <c r="C937" s="26"/>
      <c r="D937" s="26"/>
      <c r="E937" s="2"/>
      <c r="F937" s="2"/>
      <c r="G937" s="2"/>
      <c r="H937" s="2"/>
      <c r="I937" s="2"/>
      <c r="J937" s="2"/>
      <c r="K937" s="2"/>
      <c r="L937" s="2"/>
      <c r="M937" s="2"/>
      <c r="N937" s="2"/>
      <c r="O937" s="2"/>
      <c r="P937" s="2"/>
      <c r="Q937" s="2"/>
      <c r="R937" s="2"/>
      <c r="S937" s="2"/>
      <c r="T937" s="2"/>
      <c r="U937" s="2"/>
      <c r="V937" s="2"/>
      <c r="W937" s="2"/>
      <c r="X937" s="2"/>
      <c r="Y937" s="2"/>
      <c r="Z937" s="2"/>
      <c r="AA937" s="2"/>
    </row>
    <row r="938" spans="1:27" ht="18.600000000000001">
      <c r="A938" s="28"/>
      <c r="B938" s="26"/>
      <c r="C938" s="26"/>
      <c r="D938" s="26"/>
      <c r="E938" s="2"/>
      <c r="F938" s="2"/>
      <c r="G938" s="2"/>
      <c r="H938" s="2"/>
      <c r="I938" s="2"/>
      <c r="J938" s="2"/>
      <c r="K938" s="2"/>
      <c r="L938" s="2"/>
      <c r="M938" s="2"/>
      <c r="N938" s="2"/>
      <c r="O938" s="2"/>
      <c r="P938" s="2"/>
      <c r="Q938" s="2"/>
      <c r="R938" s="2"/>
      <c r="S938" s="2"/>
      <c r="T938" s="2"/>
      <c r="U938" s="2"/>
      <c r="V938" s="2"/>
      <c r="W938" s="2"/>
      <c r="X938" s="2"/>
      <c r="Y938" s="2"/>
      <c r="Z938" s="2"/>
      <c r="AA938" s="2"/>
    </row>
    <row r="939" spans="1:27" ht="18.600000000000001">
      <c r="A939" s="28"/>
      <c r="B939" s="26"/>
      <c r="C939" s="26"/>
      <c r="D939" s="26"/>
      <c r="E939" s="2"/>
      <c r="F939" s="2"/>
      <c r="G939" s="2"/>
      <c r="H939" s="2"/>
      <c r="I939" s="2"/>
      <c r="J939" s="2"/>
      <c r="K939" s="2"/>
      <c r="L939" s="2"/>
      <c r="M939" s="2"/>
      <c r="N939" s="2"/>
      <c r="O939" s="2"/>
      <c r="P939" s="2"/>
      <c r="Q939" s="2"/>
      <c r="R939" s="2"/>
      <c r="S939" s="2"/>
      <c r="T939" s="2"/>
      <c r="U939" s="2"/>
      <c r="V939" s="2"/>
      <c r="W939" s="2"/>
      <c r="X939" s="2"/>
      <c r="Y939" s="2"/>
      <c r="Z939" s="2"/>
      <c r="AA939" s="2"/>
    </row>
    <row r="940" spans="1:27" ht="18.600000000000001">
      <c r="A940" s="28"/>
      <c r="B940" s="26"/>
      <c r="C940" s="26"/>
      <c r="D940" s="26"/>
      <c r="E940" s="2"/>
      <c r="F940" s="2"/>
      <c r="G940" s="2"/>
      <c r="H940" s="2"/>
      <c r="I940" s="2"/>
      <c r="J940" s="2"/>
      <c r="K940" s="2"/>
      <c r="L940" s="2"/>
      <c r="M940" s="2"/>
      <c r="N940" s="2"/>
      <c r="O940" s="2"/>
      <c r="P940" s="2"/>
      <c r="Q940" s="2"/>
      <c r="R940" s="2"/>
      <c r="S940" s="2"/>
      <c r="T940" s="2"/>
      <c r="U940" s="2"/>
      <c r="V940" s="2"/>
      <c r="W940" s="2"/>
      <c r="X940" s="2"/>
      <c r="Y940" s="2"/>
      <c r="Z940" s="2"/>
      <c r="AA940" s="2"/>
    </row>
    <row r="941" spans="1:27" ht="18.600000000000001">
      <c r="A941" s="28"/>
      <c r="B941" s="26"/>
      <c r="C941" s="26"/>
      <c r="D941" s="26"/>
      <c r="E941" s="2"/>
      <c r="F941" s="2"/>
      <c r="G941" s="2"/>
      <c r="H941" s="2"/>
      <c r="I941" s="2"/>
      <c r="J941" s="2"/>
      <c r="K941" s="2"/>
      <c r="L941" s="2"/>
      <c r="M941" s="2"/>
      <c r="N941" s="2"/>
      <c r="O941" s="2"/>
      <c r="P941" s="2"/>
      <c r="Q941" s="2"/>
      <c r="R941" s="2"/>
      <c r="S941" s="2"/>
      <c r="T941" s="2"/>
      <c r="U941" s="2"/>
      <c r="V941" s="2"/>
      <c r="W941" s="2"/>
      <c r="X941" s="2"/>
      <c r="Y941" s="2"/>
      <c r="Z941" s="2"/>
      <c r="AA941" s="2"/>
    </row>
    <row r="942" spans="1:27" ht="18.600000000000001">
      <c r="A942" s="28"/>
      <c r="B942" s="26"/>
      <c r="C942" s="26"/>
      <c r="D942" s="26"/>
      <c r="E942" s="2"/>
      <c r="F942" s="2"/>
      <c r="G942" s="2"/>
      <c r="H942" s="2"/>
      <c r="I942" s="2"/>
      <c r="J942" s="2"/>
      <c r="K942" s="2"/>
      <c r="L942" s="2"/>
      <c r="M942" s="2"/>
      <c r="N942" s="2"/>
      <c r="O942" s="2"/>
      <c r="P942" s="2"/>
      <c r="Q942" s="2"/>
      <c r="R942" s="2"/>
      <c r="S942" s="2"/>
      <c r="T942" s="2"/>
      <c r="U942" s="2"/>
      <c r="V942" s="2"/>
      <c r="W942" s="2"/>
      <c r="X942" s="2"/>
      <c r="Y942" s="2"/>
      <c r="Z942" s="2"/>
      <c r="AA942" s="2"/>
    </row>
    <row r="943" spans="1:27" ht="18.600000000000001">
      <c r="A943" s="28"/>
      <c r="B943" s="26"/>
      <c r="C943" s="26"/>
      <c r="D943" s="26"/>
      <c r="E943" s="2"/>
      <c r="F943" s="2"/>
      <c r="G943" s="2"/>
      <c r="H943" s="2"/>
      <c r="I943" s="2"/>
      <c r="J943" s="2"/>
      <c r="K943" s="2"/>
      <c r="L943" s="2"/>
      <c r="M943" s="2"/>
      <c r="N943" s="2"/>
      <c r="O943" s="2"/>
      <c r="P943" s="2"/>
      <c r="Q943" s="2"/>
      <c r="R943" s="2"/>
      <c r="S943" s="2"/>
      <c r="T943" s="2"/>
      <c r="U943" s="2"/>
      <c r="V943" s="2"/>
      <c r="W943" s="2"/>
      <c r="X943" s="2"/>
      <c r="Y943" s="2"/>
      <c r="Z943" s="2"/>
      <c r="AA943" s="2"/>
    </row>
    <row r="944" spans="1:27" ht="18.600000000000001">
      <c r="A944" s="28"/>
      <c r="B944" s="26"/>
      <c r="C944" s="26"/>
      <c r="D944" s="26"/>
      <c r="E944" s="2"/>
      <c r="F944" s="2"/>
      <c r="G944" s="2"/>
      <c r="H944" s="2"/>
      <c r="I944" s="2"/>
      <c r="J944" s="2"/>
      <c r="K944" s="2"/>
      <c r="L944" s="2"/>
      <c r="M944" s="2"/>
      <c r="N944" s="2"/>
      <c r="O944" s="2"/>
      <c r="P944" s="2"/>
      <c r="Q944" s="2"/>
      <c r="R944" s="2"/>
      <c r="S944" s="2"/>
      <c r="T944" s="2"/>
      <c r="U944" s="2"/>
      <c r="V944" s="2"/>
      <c r="W944" s="2"/>
      <c r="X944" s="2"/>
      <c r="Y944" s="2"/>
      <c r="Z944" s="2"/>
      <c r="AA944" s="2"/>
    </row>
    <row r="945" spans="1:27" ht="18.600000000000001">
      <c r="A945" s="28"/>
      <c r="B945" s="26"/>
      <c r="C945" s="26"/>
      <c r="D945" s="26"/>
      <c r="E945" s="2"/>
      <c r="F945" s="2"/>
      <c r="G945" s="2"/>
      <c r="H945" s="2"/>
      <c r="I945" s="2"/>
      <c r="J945" s="2"/>
      <c r="K945" s="2"/>
      <c r="L945" s="2"/>
      <c r="M945" s="2"/>
      <c r="N945" s="2"/>
      <c r="O945" s="2"/>
      <c r="P945" s="2"/>
      <c r="Q945" s="2"/>
      <c r="R945" s="2"/>
      <c r="S945" s="2"/>
      <c r="T945" s="2"/>
      <c r="U945" s="2"/>
      <c r="V945" s="2"/>
      <c r="W945" s="2"/>
      <c r="X945" s="2"/>
      <c r="Y945" s="2"/>
      <c r="Z945" s="2"/>
      <c r="AA945" s="2"/>
    </row>
    <row r="946" spans="1:27" ht="18.600000000000001">
      <c r="A946" s="28"/>
      <c r="B946" s="26"/>
      <c r="C946" s="26"/>
      <c r="D946" s="26"/>
      <c r="E946" s="2"/>
      <c r="F946" s="2"/>
      <c r="G946" s="2"/>
      <c r="H946" s="2"/>
      <c r="I946" s="2"/>
      <c r="J946" s="2"/>
      <c r="K946" s="2"/>
      <c r="L946" s="2"/>
      <c r="M946" s="2"/>
      <c r="N946" s="2"/>
      <c r="O946" s="2"/>
      <c r="P946" s="2"/>
      <c r="Q946" s="2"/>
      <c r="R946" s="2"/>
      <c r="S946" s="2"/>
      <c r="T946" s="2"/>
      <c r="U946" s="2"/>
      <c r="V946" s="2"/>
      <c r="W946" s="2"/>
      <c r="X946" s="2"/>
      <c r="Y946" s="2"/>
      <c r="Z946" s="2"/>
      <c r="AA946" s="2"/>
    </row>
    <row r="947" spans="1:27" ht="18.600000000000001">
      <c r="A947" s="28"/>
      <c r="B947" s="26"/>
      <c r="C947" s="26"/>
      <c r="D947" s="26"/>
      <c r="E947" s="2"/>
      <c r="F947" s="2"/>
      <c r="G947" s="2"/>
      <c r="H947" s="2"/>
      <c r="I947" s="2"/>
      <c r="J947" s="2"/>
      <c r="K947" s="2"/>
      <c r="L947" s="2"/>
      <c r="M947" s="2"/>
      <c r="N947" s="2"/>
      <c r="O947" s="2"/>
      <c r="P947" s="2"/>
      <c r="Q947" s="2"/>
      <c r="R947" s="2"/>
      <c r="S947" s="2"/>
      <c r="T947" s="2"/>
      <c r="U947" s="2"/>
      <c r="V947" s="2"/>
      <c r="W947" s="2"/>
      <c r="X947" s="2"/>
      <c r="Y947" s="2"/>
      <c r="Z947" s="2"/>
      <c r="AA947" s="2"/>
    </row>
    <row r="948" spans="1:27" ht="18.600000000000001">
      <c r="A948" s="28"/>
      <c r="B948" s="26"/>
      <c r="C948" s="26"/>
      <c r="D948" s="26"/>
      <c r="E948" s="2"/>
      <c r="F948" s="2"/>
      <c r="G948" s="2"/>
      <c r="H948" s="2"/>
      <c r="I948" s="2"/>
      <c r="J948" s="2"/>
      <c r="K948" s="2"/>
      <c r="L948" s="2"/>
      <c r="M948" s="2"/>
      <c r="N948" s="2"/>
      <c r="O948" s="2"/>
      <c r="P948" s="2"/>
      <c r="Q948" s="2"/>
      <c r="R948" s="2"/>
      <c r="S948" s="2"/>
      <c r="T948" s="2"/>
      <c r="U948" s="2"/>
      <c r="V948" s="2"/>
      <c r="W948" s="2"/>
      <c r="X948" s="2"/>
      <c r="Y948" s="2"/>
      <c r="Z948" s="2"/>
      <c r="AA948" s="2"/>
    </row>
    <row r="949" spans="1:27" ht="18.600000000000001">
      <c r="A949" s="28"/>
      <c r="B949" s="26"/>
      <c r="C949" s="26"/>
      <c r="D949" s="26"/>
      <c r="E949" s="2"/>
      <c r="F949" s="2"/>
      <c r="G949" s="2"/>
      <c r="H949" s="2"/>
      <c r="I949" s="2"/>
      <c r="J949" s="2"/>
      <c r="K949" s="2"/>
      <c r="L949" s="2"/>
      <c r="M949" s="2"/>
      <c r="N949" s="2"/>
      <c r="O949" s="2"/>
      <c r="P949" s="2"/>
      <c r="Q949" s="2"/>
      <c r="R949" s="2"/>
      <c r="S949" s="2"/>
      <c r="T949" s="2"/>
      <c r="U949" s="2"/>
      <c r="V949" s="2"/>
      <c r="W949" s="2"/>
      <c r="X949" s="2"/>
      <c r="Y949" s="2"/>
      <c r="Z949" s="2"/>
      <c r="AA949" s="2"/>
    </row>
    <row r="950" spans="1:27" ht="18.600000000000001">
      <c r="A950" s="28"/>
      <c r="B950" s="26"/>
      <c r="C950" s="26"/>
      <c r="D950" s="26"/>
      <c r="E950" s="2"/>
      <c r="F950" s="2"/>
      <c r="G950" s="2"/>
      <c r="H950" s="2"/>
      <c r="I950" s="2"/>
      <c r="J950" s="2"/>
      <c r="K950" s="2"/>
      <c r="L950" s="2"/>
      <c r="M950" s="2"/>
      <c r="N950" s="2"/>
      <c r="O950" s="2"/>
      <c r="P950" s="2"/>
      <c r="Q950" s="2"/>
      <c r="R950" s="2"/>
      <c r="S950" s="2"/>
      <c r="T950" s="2"/>
      <c r="U950" s="2"/>
      <c r="V950" s="2"/>
      <c r="W950" s="2"/>
      <c r="X950" s="2"/>
      <c r="Y950" s="2"/>
      <c r="Z950" s="2"/>
      <c r="AA950" s="2"/>
    </row>
    <row r="951" spans="1:27" ht="18.600000000000001">
      <c r="A951" s="28"/>
      <c r="B951" s="26"/>
      <c r="C951" s="26"/>
      <c r="D951" s="26"/>
      <c r="E951" s="2"/>
      <c r="F951" s="2"/>
      <c r="G951" s="2"/>
      <c r="H951" s="2"/>
      <c r="I951" s="2"/>
      <c r="J951" s="2"/>
      <c r="K951" s="2"/>
      <c r="L951" s="2"/>
      <c r="M951" s="2"/>
      <c r="N951" s="2"/>
      <c r="O951" s="2"/>
      <c r="P951" s="2"/>
      <c r="Q951" s="2"/>
      <c r="R951" s="2"/>
      <c r="S951" s="2"/>
      <c r="T951" s="2"/>
      <c r="U951" s="2"/>
      <c r="V951" s="2"/>
      <c r="W951" s="2"/>
      <c r="X951" s="2"/>
      <c r="Y951" s="2"/>
      <c r="Z951" s="2"/>
      <c r="AA951" s="2"/>
    </row>
    <row r="952" spans="1:27" ht="18.600000000000001">
      <c r="A952" s="28"/>
      <c r="B952" s="26"/>
      <c r="C952" s="26"/>
      <c r="D952" s="26"/>
      <c r="E952" s="2"/>
      <c r="F952" s="2"/>
      <c r="G952" s="2"/>
      <c r="H952" s="2"/>
      <c r="I952" s="2"/>
      <c r="J952" s="2"/>
      <c r="K952" s="2"/>
      <c r="L952" s="2"/>
      <c r="M952" s="2"/>
      <c r="N952" s="2"/>
      <c r="O952" s="2"/>
      <c r="P952" s="2"/>
      <c r="Q952" s="2"/>
      <c r="R952" s="2"/>
      <c r="S952" s="2"/>
      <c r="T952" s="2"/>
      <c r="U952" s="2"/>
      <c r="V952" s="2"/>
      <c r="W952" s="2"/>
      <c r="X952" s="2"/>
      <c r="Y952" s="2"/>
      <c r="Z952" s="2"/>
      <c r="AA952" s="2"/>
    </row>
    <row r="953" spans="1:27" ht="18.600000000000001">
      <c r="A953" s="28"/>
      <c r="B953" s="26"/>
      <c r="C953" s="26"/>
      <c r="D953" s="26"/>
      <c r="E953" s="2"/>
      <c r="F953" s="2"/>
      <c r="G953" s="2"/>
      <c r="H953" s="2"/>
      <c r="I953" s="2"/>
      <c r="J953" s="2"/>
      <c r="K953" s="2"/>
      <c r="L953" s="2"/>
      <c r="M953" s="2"/>
      <c r="N953" s="2"/>
      <c r="O953" s="2"/>
      <c r="P953" s="2"/>
      <c r="Q953" s="2"/>
      <c r="R953" s="2"/>
      <c r="S953" s="2"/>
      <c r="T953" s="2"/>
      <c r="U953" s="2"/>
      <c r="V953" s="2"/>
      <c r="W953" s="2"/>
      <c r="X953" s="2"/>
      <c r="Y953" s="2"/>
      <c r="Z953" s="2"/>
      <c r="AA953" s="2"/>
    </row>
    <row r="954" spans="1:27" ht="18.600000000000001">
      <c r="A954" s="28"/>
      <c r="B954" s="26"/>
      <c r="C954" s="26"/>
      <c r="D954" s="26"/>
      <c r="E954" s="2"/>
      <c r="F954" s="2"/>
      <c r="G954" s="2"/>
      <c r="H954" s="2"/>
      <c r="I954" s="2"/>
      <c r="J954" s="2"/>
      <c r="K954" s="2"/>
      <c r="L954" s="2"/>
      <c r="M954" s="2"/>
      <c r="N954" s="2"/>
      <c r="O954" s="2"/>
      <c r="P954" s="2"/>
      <c r="Q954" s="2"/>
      <c r="R954" s="2"/>
      <c r="S954" s="2"/>
      <c r="T954" s="2"/>
      <c r="U954" s="2"/>
      <c r="V954" s="2"/>
      <c r="W954" s="2"/>
      <c r="X954" s="2"/>
      <c r="Y954" s="2"/>
      <c r="Z954" s="2"/>
      <c r="AA954" s="2"/>
    </row>
    <row r="955" spans="1:27" ht="18.600000000000001">
      <c r="A955" s="28"/>
      <c r="B955" s="26"/>
      <c r="C955" s="26"/>
      <c r="D955" s="26"/>
      <c r="E955" s="2"/>
      <c r="F955" s="2"/>
      <c r="G955" s="2"/>
      <c r="H955" s="2"/>
      <c r="I955" s="2"/>
      <c r="J955" s="2"/>
      <c r="K955" s="2"/>
      <c r="L955" s="2"/>
      <c r="M955" s="2"/>
      <c r="N955" s="2"/>
      <c r="O955" s="2"/>
      <c r="P955" s="2"/>
      <c r="Q955" s="2"/>
      <c r="R955" s="2"/>
      <c r="S955" s="2"/>
      <c r="T955" s="2"/>
      <c r="U955" s="2"/>
      <c r="V955" s="2"/>
      <c r="W955" s="2"/>
      <c r="X955" s="2"/>
      <c r="Y955" s="2"/>
      <c r="Z955" s="2"/>
      <c r="AA955" s="2"/>
    </row>
    <row r="956" spans="1:27" ht="18.600000000000001">
      <c r="A956" s="28"/>
      <c r="B956" s="26"/>
      <c r="C956" s="26"/>
      <c r="D956" s="26"/>
      <c r="E956" s="2"/>
      <c r="F956" s="2"/>
      <c r="G956" s="2"/>
      <c r="H956" s="2"/>
      <c r="I956" s="2"/>
      <c r="J956" s="2"/>
      <c r="K956" s="2"/>
      <c r="L956" s="2"/>
      <c r="M956" s="2"/>
      <c r="N956" s="2"/>
      <c r="O956" s="2"/>
      <c r="P956" s="2"/>
      <c r="Q956" s="2"/>
      <c r="R956" s="2"/>
      <c r="S956" s="2"/>
      <c r="T956" s="2"/>
      <c r="U956" s="2"/>
      <c r="V956" s="2"/>
      <c r="W956" s="2"/>
      <c r="X956" s="2"/>
      <c r="Y956" s="2"/>
      <c r="Z956" s="2"/>
      <c r="AA956" s="2"/>
    </row>
    <row r="957" spans="1:27" ht="18.600000000000001">
      <c r="A957" s="28"/>
      <c r="B957" s="26"/>
      <c r="C957" s="26"/>
      <c r="D957" s="26"/>
      <c r="E957" s="2"/>
      <c r="F957" s="2"/>
      <c r="G957" s="2"/>
      <c r="H957" s="2"/>
      <c r="I957" s="2"/>
      <c r="J957" s="2"/>
      <c r="K957" s="2"/>
      <c r="L957" s="2"/>
      <c r="M957" s="2"/>
      <c r="N957" s="2"/>
      <c r="O957" s="2"/>
      <c r="P957" s="2"/>
      <c r="Q957" s="2"/>
      <c r="R957" s="2"/>
      <c r="S957" s="2"/>
      <c r="T957" s="2"/>
      <c r="U957" s="2"/>
      <c r="V957" s="2"/>
      <c r="W957" s="2"/>
      <c r="X957" s="2"/>
      <c r="Y957" s="2"/>
      <c r="Z957" s="2"/>
      <c r="AA957" s="2"/>
    </row>
    <row r="958" spans="1:27" ht="18.600000000000001">
      <c r="A958" s="28"/>
      <c r="B958" s="26"/>
      <c r="C958" s="26"/>
      <c r="D958" s="26"/>
      <c r="E958" s="2"/>
      <c r="F958" s="2"/>
      <c r="G958" s="2"/>
      <c r="H958" s="2"/>
      <c r="I958" s="2"/>
      <c r="J958" s="2"/>
      <c r="K958" s="2"/>
      <c r="L958" s="2"/>
      <c r="M958" s="2"/>
      <c r="N958" s="2"/>
      <c r="O958" s="2"/>
      <c r="P958" s="2"/>
      <c r="Q958" s="2"/>
      <c r="R958" s="2"/>
      <c r="S958" s="2"/>
      <c r="T958" s="2"/>
      <c r="U958" s="2"/>
      <c r="V958" s="2"/>
      <c r="W958" s="2"/>
      <c r="X958" s="2"/>
      <c r="Y958" s="2"/>
      <c r="Z958" s="2"/>
      <c r="AA958" s="2"/>
    </row>
    <row r="959" spans="1:27" ht="18.600000000000001">
      <c r="A959" s="28"/>
      <c r="B959" s="26"/>
      <c r="C959" s="26"/>
      <c r="D959" s="26"/>
      <c r="E959" s="2"/>
      <c r="F959" s="2"/>
      <c r="G959" s="2"/>
      <c r="H959" s="2"/>
      <c r="I959" s="2"/>
      <c r="J959" s="2"/>
      <c r="K959" s="2"/>
      <c r="L959" s="2"/>
      <c r="M959" s="2"/>
      <c r="N959" s="2"/>
      <c r="O959" s="2"/>
      <c r="P959" s="2"/>
      <c r="Q959" s="2"/>
      <c r="R959" s="2"/>
      <c r="S959" s="2"/>
      <c r="T959" s="2"/>
      <c r="U959" s="2"/>
      <c r="V959" s="2"/>
      <c r="W959" s="2"/>
      <c r="X959" s="2"/>
      <c r="Y959" s="2"/>
      <c r="Z959" s="2"/>
      <c r="AA959" s="2"/>
    </row>
    <row r="960" spans="1:27" ht="18.600000000000001">
      <c r="A960" s="28"/>
      <c r="B960" s="26"/>
      <c r="C960" s="26"/>
      <c r="D960" s="26"/>
      <c r="E960" s="2"/>
      <c r="F960" s="2"/>
      <c r="G960" s="2"/>
      <c r="H960" s="2"/>
      <c r="I960" s="2"/>
      <c r="J960" s="2"/>
      <c r="K960" s="2"/>
      <c r="L960" s="2"/>
      <c r="M960" s="2"/>
      <c r="N960" s="2"/>
      <c r="O960" s="2"/>
      <c r="P960" s="2"/>
      <c r="Q960" s="2"/>
      <c r="R960" s="2"/>
      <c r="S960" s="2"/>
      <c r="T960" s="2"/>
      <c r="U960" s="2"/>
      <c r="V960" s="2"/>
      <c r="W960" s="2"/>
      <c r="X960" s="2"/>
      <c r="Y960" s="2"/>
      <c r="Z960" s="2"/>
      <c r="AA960" s="2"/>
    </row>
    <row r="961" spans="1:27" ht="18.600000000000001">
      <c r="A961" s="28"/>
      <c r="B961" s="26"/>
      <c r="C961" s="26"/>
      <c r="D961" s="26"/>
      <c r="E961" s="2"/>
      <c r="F961" s="2"/>
      <c r="G961" s="2"/>
      <c r="H961" s="2"/>
      <c r="I961" s="2"/>
      <c r="J961" s="2"/>
      <c r="K961" s="2"/>
      <c r="L961" s="2"/>
      <c r="M961" s="2"/>
      <c r="N961" s="2"/>
      <c r="O961" s="2"/>
      <c r="P961" s="2"/>
      <c r="Q961" s="2"/>
      <c r="R961" s="2"/>
      <c r="S961" s="2"/>
      <c r="T961" s="2"/>
      <c r="U961" s="2"/>
      <c r="V961" s="2"/>
      <c r="W961" s="2"/>
      <c r="X961" s="2"/>
      <c r="Y961" s="2"/>
      <c r="Z961" s="2"/>
      <c r="AA961" s="2"/>
    </row>
    <row r="962" spans="1:27" ht="18.600000000000001">
      <c r="A962" s="28"/>
      <c r="B962" s="26"/>
      <c r="C962" s="26"/>
      <c r="D962" s="26"/>
      <c r="E962" s="2"/>
      <c r="F962" s="2"/>
      <c r="G962" s="2"/>
      <c r="H962" s="2"/>
      <c r="I962" s="2"/>
      <c r="J962" s="2"/>
      <c r="K962" s="2"/>
      <c r="L962" s="2"/>
      <c r="M962" s="2"/>
      <c r="N962" s="2"/>
      <c r="O962" s="2"/>
      <c r="P962" s="2"/>
      <c r="Q962" s="2"/>
      <c r="R962" s="2"/>
      <c r="S962" s="2"/>
      <c r="T962" s="2"/>
      <c r="U962" s="2"/>
      <c r="V962" s="2"/>
      <c r="W962" s="2"/>
      <c r="X962" s="2"/>
      <c r="Y962" s="2"/>
      <c r="Z962" s="2"/>
      <c r="AA962" s="2"/>
    </row>
    <row r="963" spans="1:27" ht="18.600000000000001">
      <c r="A963" s="28"/>
      <c r="B963" s="26"/>
      <c r="C963" s="26"/>
      <c r="D963" s="26"/>
      <c r="E963" s="2"/>
      <c r="F963" s="2"/>
      <c r="G963" s="2"/>
      <c r="H963" s="2"/>
      <c r="I963" s="2"/>
      <c r="J963" s="2"/>
      <c r="K963" s="2"/>
      <c r="L963" s="2"/>
      <c r="M963" s="2"/>
      <c r="N963" s="2"/>
      <c r="O963" s="2"/>
      <c r="P963" s="2"/>
      <c r="Q963" s="2"/>
      <c r="R963" s="2"/>
      <c r="S963" s="2"/>
      <c r="T963" s="2"/>
      <c r="U963" s="2"/>
      <c r="V963" s="2"/>
      <c r="W963" s="2"/>
      <c r="X963" s="2"/>
      <c r="Y963" s="2"/>
      <c r="Z963" s="2"/>
      <c r="AA963" s="2"/>
    </row>
    <row r="964" spans="1:27" ht="18.600000000000001">
      <c r="A964" s="28"/>
      <c r="B964" s="26"/>
      <c r="C964" s="26"/>
      <c r="D964" s="26"/>
      <c r="E964" s="2"/>
      <c r="F964" s="2"/>
      <c r="G964" s="2"/>
      <c r="H964" s="2"/>
      <c r="I964" s="2"/>
      <c r="J964" s="2"/>
      <c r="K964" s="2"/>
      <c r="L964" s="2"/>
      <c r="M964" s="2"/>
      <c r="N964" s="2"/>
      <c r="O964" s="2"/>
      <c r="P964" s="2"/>
      <c r="Q964" s="2"/>
      <c r="R964" s="2"/>
      <c r="S964" s="2"/>
      <c r="T964" s="2"/>
      <c r="U964" s="2"/>
      <c r="V964" s="2"/>
      <c r="W964" s="2"/>
      <c r="X964" s="2"/>
      <c r="Y964" s="2"/>
      <c r="Z964" s="2"/>
      <c r="AA964" s="2"/>
    </row>
    <row r="965" spans="1:27" ht="18.600000000000001">
      <c r="A965" s="28"/>
      <c r="B965" s="26"/>
      <c r="C965" s="26"/>
      <c r="D965" s="26"/>
      <c r="E965" s="2"/>
      <c r="F965" s="2"/>
      <c r="G965" s="2"/>
      <c r="H965" s="2"/>
      <c r="I965" s="2"/>
      <c r="J965" s="2"/>
      <c r="K965" s="2"/>
      <c r="L965" s="2"/>
      <c r="M965" s="2"/>
      <c r="N965" s="2"/>
      <c r="O965" s="2"/>
      <c r="P965" s="2"/>
      <c r="Q965" s="2"/>
      <c r="R965" s="2"/>
      <c r="S965" s="2"/>
      <c r="T965" s="2"/>
      <c r="U965" s="2"/>
      <c r="V965" s="2"/>
      <c r="W965" s="2"/>
      <c r="X965" s="2"/>
      <c r="Y965" s="2"/>
      <c r="Z965" s="2"/>
      <c r="AA965" s="2"/>
    </row>
    <row r="966" spans="1:27" ht="18.600000000000001">
      <c r="A966" s="28"/>
      <c r="B966" s="26"/>
      <c r="C966" s="26"/>
      <c r="D966" s="26"/>
      <c r="E966" s="2"/>
      <c r="F966" s="2"/>
      <c r="G966" s="2"/>
      <c r="H966" s="2"/>
      <c r="I966" s="2"/>
      <c r="J966" s="2"/>
      <c r="K966" s="2"/>
      <c r="L966" s="2"/>
      <c r="M966" s="2"/>
      <c r="N966" s="2"/>
      <c r="O966" s="2"/>
      <c r="P966" s="2"/>
      <c r="Q966" s="2"/>
      <c r="R966" s="2"/>
      <c r="S966" s="2"/>
      <c r="T966" s="2"/>
      <c r="U966" s="2"/>
      <c r="V966" s="2"/>
      <c r="W966" s="2"/>
      <c r="X966" s="2"/>
      <c r="Y966" s="2"/>
      <c r="Z966" s="2"/>
      <c r="AA966" s="2"/>
    </row>
    <row r="967" spans="1:27" ht="18.600000000000001">
      <c r="A967" s="28"/>
      <c r="B967" s="26"/>
      <c r="C967" s="26"/>
      <c r="D967" s="26"/>
      <c r="E967" s="2"/>
      <c r="F967" s="2"/>
      <c r="G967" s="2"/>
      <c r="H967" s="2"/>
      <c r="I967" s="2"/>
      <c r="J967" s="2"/>
      <c r="K967" s="2"/>
      <c r="L967" s="2"/>
      <c r="M967" s="2"/>
      <c r="N967" s="2"/>
      <c r="O967" s="2"/>
      <c r="P967" s="2"/>
      <c r="Q967" s="2"/>
      <c r="R967" s="2"/>
      <c r="S967" s="2"/>
      <c r="T967" s="2"/>
      <c r="U967" s="2"/>
      <c r="V967" s="2"/>
      <c r="W967" s="2"/>
      <c r="X967" s="2"/>
      <c r="Y967" s="2"/>
      <c r="Z967" s="2"/>
      <c r="AA967" s="2"/>
    </row>
    <row r="968" spans="1:27" ht="18.600000000000001">
      <c r="A968" s="28"/>
      <c r="B968" s="26"/>
      <c r="C968" s="26"/>
      <c r="D968" s="26"/>
      <c r="E968" s="2"/>
      <c r="F968" s="2"/>
      <c r="G968" s="2"/>
      <c r="H968" s="2"/>
      <c r="I968" s="2"/>
      <c r="J968" s="2"/>
      <c r="K968" s="2"/>
      <c r="L968" s="2"/>
      <c r="M968" s="2"/>
      <c r="N968" s="2"/>
      <c r="O968" s="2"/>
      <c r="P968" s="2"/>
      <c r="Q968" s="2"/>
      <c r="R968" s="2"/>
      <c r="S968" s="2"/>
      <c r="T968" s="2"/>
      <c r="U968" s="2"/>
      <c r="V968" s="2"/>
      <c r="W968" s="2"/>
      <c r="X968" s="2"/>
      <c r="Y968" s="2"/>
      <c r="Z968" s="2"/>
      <c r="AA968" s="2"/>
    </row>
    <row r="969" spans="1:27" ht="18.600000000000001">
      <c r="A969" s="28"/>
      <c r="B969" s="26"/>
      <c r="C969" s="26"/>
      <c r="D969" s="26"/>
      <c r="E969" s="2"/>
      <c r="F969" s="2"/>
      <c r="G969" s="2"/>
      <c r="H969" s="2"/>
      <c r="I969" s="2"/>
      <c r="J969" s="2"/>
      <c r="K969" s="2"/>
      <c r="L969" s="2"/>
      <c r="M969" s="2"/>
      <c r="N969" s="2"/>
      <c r="O969" s="2"/>
      <c r="P969" s="2"/>
      <c r="Q969" s="2"/>
      <c r="R969" s="2"/>
      <c r="S969" s="2"/>
      <c r="T969" s="2"/>
      <c r="U969" s="2"/>
      <c r="V969" s="2"/>
      <c r="W969" s="2"/>
      <c r="X969" s="2"/>
      <c r="Y969" s="2"/>
      <c r="Z969" s="2"/>
      <c r="AA969" s="2"/>
    </row>
    <row r="970" spans="1:27" ht="18.600000000000001">
      <c r="A970" s="28"/>
      <c r="B970" s="26"/>
      <c r="C970" s="26"/>
      <c r="D970" s="26"/>
      <c r="E970" s="2"/>
      <c r="F970" s="2"/>
      <c r="G970" s="2"/>
      <c r="H970" s="2"/>
      <c r="I970" s="2"/>
      <c r="J970" s="2"/>
      <c r="K970" s="2"/>
      <c r="L970" s="2"/>
      <c r="M970" s="2"/>
      <c r="N970" s="2"/>
      <c r="O970" s="2"/>
      <c r="P970" s="2"/>
      <c r="Q970" s="2"/>
      <c r="R970" s="2"/>
      <c r="S970" s="2"/>
      <c r="T970" s="2"/>
      <c r="U970" s="2"/>
      <c r="V970" s="2"/>
      <c r="W970" s="2"/>
      <c r="X970" s="2"/>
      <c r="Y970" s="2"/>
      <c r="Z970" s="2"/>
      <c r="AA970" s="2"/>
    </row>
    <row r="971" spans="1:27" ht="18.600000000000001">
      <c r="A971" s="28"/>
      <c r="B971" s="26"/>
      <c r="C971" s="26"/>
      <c r="D971" s="26"/>
      <c r="E971" s="2"/>
      <c r="F971" s="2"/>
      <c r="G971" s="2"/>
      <c r="H971" s="2"/>
      <c r="I971" s="2"/>
      <c r="J971" s="2"/>
      <c r="K971" s="2"/>
      <c r="L971" s="2"/>
      <c r="M971" s="2"/>
      <c r="N971" s="2"/>
      <c r="O971" s="2"/>
      <c r="P971" s="2"/>
      <c r="Q971" s="2"/>
      <c r="R971" s="2"/>
      <c r="S971" s="2"/>
      <c r="T971" s="2"/>
      <c r="U971" s="2"/>
      <c r="V971" s="2"/>
      <c r="W971" s="2"/>
      <c r="X971" s="2"/>
      <c r="Y971" s="2"/>
      <c r="Z971" s="2"/>
      <c r="AA971" s="2"/>
    </row>
    <row r="972" spans="1:27" ht="18.600000000000001">
      <c r="A972" s="28"/>
      <c r="B972" s="26"/>
      <c r="C972" s="26"/>
      <c r="D972" s="26"/>
      <c r="E972" s="2"/>
      <c r="F972" s="2"/>
      <c r="G972" s="2"/>
      <c r="H972" s="2"/>
      <c r="I972" s="2"/>
      <c r="J972" s="2"/>
      <c r="K972" s="2"/>
      <c r="L972" s="2"/>
      <c r="M972" s="2"/>
      <c r="N972" s="2"/>
      <c r="O972" s="2"/>
      <c r="P972" s="2"/>
      <c r="Q972" s="2"/>
      <c r="R972" s="2"/>
      <c r="S972" s="2"/>
      <c r="T972" s="2"/>
      <c r="U972" s="2"/>
      <c r="V972" s="2"/>
      <c r="W972" s="2"/>
      <c r="X972" s="2"/>
      <c r="Y972" s="2"/>
      <c r="Z972" s="2"/>
      <c r="AA972" s="2"/>
    </row>
    <row r="973" spans="1:27" ht="18.600000000000001">
      <c r="A973" s="28"/>
      <c r="B973" s="26"/>
      <c r="C973" s="26"/>
      <c r="D973" s="26"/>
      <c r="E973" s="2"/>
      <c r="F973" s="2"/>
      <c r="G973" s="2"/>
      <c r="H973" s="2"/>
      <c r="I973" s="2"/>
      <c r="J973" s="2"/>
      <c r="K973" s="2"/>
      <c r="L973" s="2"/>
      <c r="M973" s="2"/>
      <c r="N973" s="2"/>
      <c r="O973" s="2"/>
      <c r="P973" s="2"/>
      <c r="Q973" s="2"/>
      <c r="R973" s="2"/>
      <c r="S973" s="2"/>
      <c r="T973" s="2"/>
      <c r="U973" s="2"/>
      <c r="V973" s="2"/>
      <c r="W973" s="2"/>
      <c r="X973" s="2"/>
      <c r="Y973" s="2"/>
      <c r="Z973" s="2"/>
      <c r="AA973" s="2"/>
    </row>
    <row r="974" spans="1:27" ht="18.600000000000001">
      <c r="A974" s="28"/>
      <c r="B974" s="26"/>
      <c r="C974" s="26"/>
      <c r="D974" s="26"/>
      <c r="E974" s="2"/>
      <c r="F974" s="2"/>
      <c r="G974" s="2"/>
      <c r="H974" s="2"/>
      <c r="I974" s="2"/>
      <c r="J974" s="2"/>
      <c r="K974" s="2"/>
      <c r="L974" s="2"/>
      <c r="M974" s="2"/>
      <c r="N974" s="2"/>
      <c r="O974" s="2"/>
      <c r="P974" s="2"/>
      <c r="Q974" s="2"/>
      <c r="R974" s="2"/>
      <c r="S974" s="2"/>
      <c r="T974" s="2"/>
      <c r="U974" s="2"/>
      <c r="V974" s="2"/>
      <c r="W974" s="2"/>
      <c r="X974" s="2"/>
      <c r="Y974" s="2"/>
      <c r="Z974" s="2"/>
      <c r="AA974" s="2"/>
    </row>
    <row r="975" spans="1:27" ht="18.600000000000001">
      <c r="A975" s="28"/>
      <c r="B975" s="26"/>
      <c r="C975" s="26"/>
      <c r="D975" s="26"/>
      <c r="E975" s="2"/>
      <c r="F975" s="2"/>
      <c r="G975" s="2"/>
      <c r="H975" s="2"/>
      <c r="I975" s="2"/>
      <c r="J975" s="2"/>
      <c r="K975" s="2"/>
      <c r="L975" s="2"/>
      <c r="M975" s="2"/>
      <c r="N975" s="2"/>
      <c r="O975" s="2"/>
      <c r="P975" s="2"/>
      <c r="Q975" s="2"/>
      <c r="R975" s="2"/>
      <c r="S975" s="2"/>
      <c r="T975" s="2"/>
      <c r="U975" s="2"/>
      <c r="V975" s="2"/>
      <c r="W975" s="2"/>
      <c r="X975" s="2"/>
      <c r="Y975" s="2"/>
      <c r="Z975" s="2"/>
      <c r="AA975" s="2"/>
    </row>
    <row r="976" spans="1:27" ht="18.600000000000001">
      <c r="A976" s="28"/>
      <c r="B976" s="26"/>
      <c r="C976" s="26"/>
      <c r="D976" s="26"/>
      <c r="E976" s="2"/>
      <c r="F976" s="2"/>
      <c r="G976" s="2"/>
      <c r="H976" s="2"/>
      <c r="I976" s="2"/>
      <c r="J976" s="2"/>
      <c r="K976" s="2"/>
      <c r="L976" s="2"/>
      <c r="M976" s="2"/>
      <c r="N976" s="2"/>
      <c r="O976" s="2"/>
      <c r="P976" s="2"/>
      <c r="Q976" s="2"/>
      <c r="R976" s="2"/>
      <c r="S976" s="2"/>
      <c r="T976" s="2"/>
      <c r="U976" s="2"/>
      <c r="V976" s="2"/>
      <c r="W976" s="2"/>
      <c r="X976" s="2"/>
      <c r="Y976" s="2"/>
      <c r="Z976" s="2"/>
      <c r="AA976" s="2"/>
    </row>
    <row r="977" spans="1:27" ht="18.600000000000001">
      <c r="A977" s="28"/>
      <c r="B977" s="26"/>
      <c r="C977" s="26"/>
      <c r="D977" s="26"/>
      <c r="E977" s="2"/>
      <c r="F977" s="2"/>
      <c r="G977" s="2"/>
      <c r="H977" s="2"/>
      <c r="I977" s="2"/>
      <c r="J977" s="2"/>
      <c r="K977" s="2"/>
      <c r="L977" s="2"/>
      <c r="M977" s="2"/>
      <c r="N977" s="2"/>
      <c r="O977" s="2"/>
      <c r="P977" s="2"/>
      <c r="Q977" s="2"/>
      <c r="R977" s="2"/>
      <c r="S977" s="2"/>
      <c r="T977" s="2"/>
      <c r="U977" s="2"/>
      <c r="V977" s="2"/>
      <c r="W977" s="2"/>
      <c r="X977" s="2"/>
      <c r="Y977" s="2"/>
      <c r="Z977" s="2"/>
      <c r="AA977" s="2"/>
    </row>
    <row r="978" spans="1:27" ht="18.600000000000001">
      <c r="A978" s="28"/>
      <c r="B978" s="26"/>
      <c r="C978" s="26"/>
      <c r="D978" s="26"/>
      <c r="E978" s="2"/>
      <c r="F978" s="2"/>
      <c r="G978" s="2"/>
      <c r="H978" s="2"/>
      <c r="I978" s="2"/>
      <c r="J978" s="2"/>
      <c r="K978" s="2"/>
      <c r="L978" s="2"/>
      <c r="M978" s="2"/>
      <c r="N978" s="2"/>
      <c r="O978" s="2"/>
      <c r="P978" s="2"/>
      <c r="Q978" s="2"/>
      <c r="R978" s="2"/>
      <c r="S978" s="2"/>
      <c r="T978" s="2"/>
      <c r="U978" s="2"/>
      <c r="V978" s="2"/>
      <c r="W978" s="2"/>
      <c r="X978" s="2"/>
      <c r="Y978" s="2"/>
      <c r="Z978" s="2"/>
      <c r="AA978" s="2"/>
    </row>
    <row r="979" spans="1:27" ht="18.600000000000001">
      <c r="A979" s="28"/>
      <c r="B979" s="26"/>
      <c r="C979" s="26"/>
      <c r="D979" s="26"/>
      <c r="E979" s="2"/>
      <c r="F979" s="2"/>
      <c r="G979" s="2"/>
      <c r="H979" s="2"/>
      <c r="I979" s="2"/>
      <c r="J979" s="2"/>
      <c r="K979" s="2"/>
      <c r="L979" s="2"/>
      <c r="M979" s="2"/>
      <c r="N979" s="2"/>
      <c r="O979" s="2"/>
      <c r="P979" s="2"/>
      <c r="Q979" s="2"/>
      <c r="R979" s="2"/>
      <c r="S979" s="2"/>
      <c r="T979" s="2"/>
      <c r="U979" s="2"/>
      <c r="V979" s="2"/>
      <c r="W979" s="2"/>
      <c r="X979" s="2"/>
      <c r="Y979" s="2"/>
      <c r="Z979" s="2"/>
      <c r="AA979" s="2"/>
    </row>
    <row r="980" spans="1:27" ht="18.600000000000001">
      <c r="A980" s="28"/>
      <c r="B980" s="26"/>
      <c r="C980" s="26"/>
      <c r="D980" s="26"/>
      <c r="E980" s="2"/>
      <c r="F980" s="2"/>
      <c r="G980" s="2"/>
      <c r="H980" s="2"/>
      <c r="I980" s="2"/>
      <c r="J980" s="2"/>
      <c r="K980" s="2"/>
      <c r="L980" s="2"/>
      <c r="M980" s="2"/>
      <c r="N980" s="2"/>
      <c r="O980" s="2"/>
      <c r="P980" s="2"/>
      <c r="Q980" s="2"/>
      <c r="R980" s="2"/>
      <c r="S980" s="2"/>
      <c r="T980" s="2"/>
      <c r="U980" s="2"/>
      <c r="V980" s="2"/>
      <c r="W980" s="2"/>
      <c r="X980" s="2"/>
      <c r="Y980" s="2"/>
      <c r="Z980" s="2"/>
      <c r="AA980" s="2"/>
    </row>
    <row r="981" spans="1:27" ht="18.600000000000001">
      <c r="A981" s="28"/>
      <c r="B981" s="26"/>
      <c r="C981" s="26"/>
      <c r="D981" s="26"/>
      <c r="E981" s="2"/>
      <c r="F981" s="2"/>
      <c r="G981" s="2"/>
      <c r="H981" s="2"/>
      <c r="I981" s="2"/>
      <c r="J981" s="2"/>
      <c r="K981" s="2"/>
      <c r="L981" s="2"/>
      <c r="M981" s="2"/>
      <c r="N981" s="2"/>
      <c r="O981" s="2"/>
      <c r="P981" s="2"/>
      <c r="Q981" s="2"/>
      <c r="R981" s="2"/>
      <c r="S981" s="2"/>
      <c r="T981" s="2"/>
      <c r="U981" s="2"/>
      <c r="V981" s="2"/>
      <c r="W981" s="2"/>
      <c r="X981" s="2"/>
      <c r="Y981" s="2"/>
      <c r="Z981" s="2"/>
      <c r="AA981" s="2"/>
    </row>
    <row r="982" spans="1:27" ht="18.600000000000001">
      <c r="A982" s="28"/>
      <c r="B982" s="26"/>
      <c r="C982" s="26"/>
      <c r="D982" s="26"/>
      <c r="E982" s="2"/>
      <c r="F982" s="2"/>
      <c r="G982" s="2"/>
      <c r="H982" s="2"/>
      <c r="I982" s="2"/>
      <c r="J982" s="2"/>
      <c r="K982" s="2"/>
      <c r="L982" s="2"/>
      <c r="M982" s="2"/>
      <c r="N982" s="2"/>
      <c r="O982" s="2"/>
      <c r="P982" s="2"/>
      <c r="Q982" s="2"/>
      <c r="R982" s="2"/>
      <c r="S982" s="2"/>
      <c r="T982" s="2"/>
      <c r="U982" s="2"/>
      <c r="V982" s="2"/>
      <c r="W982" s="2"/>
      <c r="X982" s="2"/>
      <c r="Y982" s="2"/>
      <c r="Z982" s="2"/>
      <c r="AA982" s="2"/>
    </row>
    <row r="983" spans="1:27" ht="18.600000000000001">
      <c r="A983" s="28"/>
      <c r="B983" s="26"/>
      <c r="C983" s="26"/>
      <c r="D983" s="26"/>
      <c r="E983" s="2"/>
      <c r="F983" s="2"/>
      <c r="G983" s="2"/>
      <c r="H983" s="2"/>
      <c r="I983" s="2"/>
      <c r="J983" s="2"/>
      <c r="K983" s="2"/>
      <c r="L983" s="2"/>
      <c r="M983" s="2"/>
      <c r="N983" s="2"/>
      <c r="O983" s="2"/>
      <c r="P983" s="2"/>
      <c r="Q983" s="2"/>
      <c r="R983" s="2"/>
      <c r="S983" s="2"/>
      <c r="T983" s="2"/>
      <c r="U983" s="2"/>
      <c r="V983" s="2"/>
      <c r="W983" s="2"/>
      <c r="X983" s="2"/>
      <c r="Y983" s="2"/>
      <c r="Z983" s="2"/>
      <c r="AA983" s="2"/>
    </row>
    <row r="984" spans="1:27" ht="18.600000000000001">
      <c r="A984" s="28"/>
      <c r="B984" s="26"/>
      <c r="C984" s="26"/>
      <c r="D984" s="26"/>
      <c r="E984" s="2"/>
      <c r="F984" s="2"/>
      <c r="G984" s="2"/>
      <c r="H984" s="2"/>
      <c r="I984" s="2"/>
      <c r="J984" s="2"/>
      <c r="K984" s="2"/>
      <c r="L984" s="2"/>
      <c r="M984" s="2"/>
      <c r="N984" s="2"/>
      <c r="O984" s="2"/>
      <c r="P984" s="2"/>
      <c r="Q984" s="2"/>
      <c r="R984" s="2"/>
      <c r="S984" s="2"/>
      <c r="T984" s="2"/>
      <c r="U984" s="2"/>
      <c r="V984" s="2"/>
      <c r="W984" s="2"/>
      <c r="X984" s="2"/>
      <c r="Y984" s="2"/>
      <c r="Z984" s="2"/>
      <c r="AA984" s="2"/>
    </row>
    <row r="985" spans="1:27" ht="18.600000000000001">
      <c r="A985" s="28"/>
      <c r="B985" s="26"/>
      <c r="C985" s="26"/>
      <c r="D985" s="26"/>
      <c r="E985" s="2"/>
      <c r="F985" s="2"/>
      <c r="G985" s="2"/>
      <c r="H985" s="2"/>
      <c r="I985" s="2"/>
      <c r="J985" s="2"/>
      <c r="K985" s="2"/>
      <c r="L985" s="2"/>
      <c r="M985" s="2"/>
      <c r="N985" s="2"/>
      <c r="O985" s="2"/>
      <c r="P985" s="2"/>
      <c r="Q985" s="2"/>
      <c r="R985" s="2"/>
      <c r="S985" s="2"/>
      <c r="T985" s="2"/>
      <c r="U985" s="2"/>
      <c r="V985" s="2"/>
      <c r="W985" s="2"/>
      <c r="X985" s="2"/>
      <c r="Y985" s="2"/>
      <c r="Z985" s="2"/>
      <c r="AA985" s="2"/>
    </row>
    <row r="986" spans="1:27" ht="18.600000000000001">
      <c r="A986" s="28"/>
      <c r="B986" s="26"/>
      <c r="C986" s="26"/>
      <c r="D986" s="26"/>
      <c r="E986" s="2"/>
      <c r="F986" s="2"/>
      <c r="G986" s="2"/>
      <c r="H986" s="2"/>
      <c r="I986" s="2"/>
      <c r="J986" s="2"/>
      <c r="K986" s="2"/>
      <c r="L986" s="2"/>
      <c r="M986" s="2"/>
      <c r="N986" s="2"/>
      <c r="O986" s="2"/>
      <c r="P986" s="2"/>
      <c r="Q986" s="2"/>
      <c r="R986" s="2"/>
      <c r="S986" s="2"/>
      <c r="T986" s="2"/>
      <c r="U986" s="2"/>
      <c r="V986" s="2"/>
      <c r="W986" s="2"/>
      <c r="X986" s="2"/>
      <c r="Y986" s="2"/>
      <c r="Z986" s="2"/>
      <c r="AA986" s="2"/>
    </row>
    <row r="987" spans="1:27" ht="18.600000000000001">
      <c r="A987" s="28"/>
      <c r="B987" s="26"/>
      <c r="C987" s="26"/>
      <c r="D987" s="26"/>
      <c r="E987" s="2"/>
      <c r="F987" s="2"/>
      <c r="G987" s="2"/>
      <c r="H987" s="2"/>
      <c r="I987" s="2"/>
      <c r="J987" s="2"/>
      <c r="K987" s="2"/>
      <c r="L987" s="2"/>
      <c r="M987" s="2"/>
      <c r="N987" s="2"/>
      <c r="O987" s="2"/>
      <c r="P987" s="2"/>
      <c r="Q987" s="2"/>
      <c r="R987" s="2"/>
      <c r="S987" s="2"/>
      <c r="T987" s="2"/>
      <c r="U987" s="2"/>
      <c r="V987" s="2"/>
      <c r="W987" s="2"/>
      <c r="X987" s="2"/>
      <c r="Y987" s="2"/>
      <c r="Z987" s="2"/>
      <c r="AA987" s="2"/>
    </row>
    <row r="988" spans="1:27" ht="18.600000000000001">
      <c r="A988" s="28"/>
      <c r="B988" s="26"/>
      <c r="C988" s="26"/>
      <c r="D988" s="26"/>
      <c r="E988" s="2"/>
      <c r="F988" s="2"/>
      <c r="G988" s="2"/>
      <c r="H988" s="2"/>
      <c r="I988" s="2"/>
      <c r="J988" s="2"/>
      <c r="K988" s="2"/>
      <c r="L988" s="2"/>
      <c r="M988" s="2"/>
      <c r="N988" s="2"/>
      <c r="O988" s="2"/>
      <c r="P988" s="2"/>
      <c r="Q988" s="2"/>
      <c r="R988" s="2"/>
      <c r="S988" s="2"/>
      <c r="T988" s="2"/>
      <c r="U988" s="2"/>
      <c r="V988" s="2"/>
      <c r="W988" s="2"/>
      <c r="X988" s="2"/>
      <c r="Y988" s="2"/>
      <c r="Z988" s="2"/>
      <c r="AA988" s="2"/>
    </row>
    <row r="989" spans="1:27" ht="18.600000000000001">
      <c r="A989" s="28"/>
      <c r="B989" s="26"/>
      <c r="C989" s="26"/>
      <c r="D989" s="26"/>
      <c r="E989" s="2"/>
      <c r="F989" s="2"/>
      <c r="G989" s="2"/>
      <c r="H989" s="2"/>
      <c r="I989" s="2"/>
      <c r="J989" s="2"/>
      <c r="K989" s="2"/>
      <c r="L989" s="2"/>
      <c r="M989" s="2"/>
      <c r="N989" s="2"/>
      <c r="O989" s="2"/>
      <c r="P989" s="2"/>
      <c r="Q989" s="2"/>
      <c r="R989" s="2"/>
      <c r="S989" s="2"/>
      <c r="T989" s="2"/>
      <c r="U989" s="2"/>
      <c r="V989" s="2"/>
      <c r="W989" s="2"/>
      <c r="X989" s="2"/>
      <c r="Y989" s="2"/>
      <c r="Z989" s="2"/>
      <c r="AA989" s="2"/>
    </row>
    <row r="990" spans="1:27" ht="18.600000000000001">
      <c r="A990" s="28"/>
      <c r="B990" s="26"/>
      <c r="C990" s="26"/>
      <c r="D990" s="26"/>
      <c r="E990" s="2"/>
      <c r="F990" s="2"/>
      <c r="G990" s="2"/>
      <c r="H990" s="2"/>
      <c r="I990" s="2"/>
      <c r="J990" s="2"/>
      <c r="K990" s="2"/>
      <c r="L990" s="2"/>
      <c r="M990" s="2"/>
      <c r="N990" s="2"/>
      <c r="O990" s="2"/>
      <c r="P990" s="2"/>
      <c r="Q990" s="2"/>
      <c r="R990" s="2"/>
      <c r="S990" s="2"/>
      <c r="T990" s="2"/>
      <c r="U990" s="2"/>
      <c r="V990" s="2"/>
      <c r="W990" s="2"/>
      <c r="X990" s="2"/>
      <c r="Y990" s="2"/>
      <c r="Z990" s="2"/>
      <c r="AA990" s="2"/>
    </row>
    <row r="991" spans="1:27" ht="18.600000000000001">
      <c r="A991" s="28"/>
      <c r="B991" s="26"/>
      <c r="C991" s="26"/>
      <c r="D991" s="26"/>
      <c r="E991" s="2"/>
      <c r="F991" s="2"/>
      <c r="G991" s="2"/>
      <c r="H991" s="2"/>
      <c r="I991" s="2"/>
      <c r="J991" s="2"/>
      <c r="K991" s="2"/>
      <c r="L991" s="2"/>
      <c r="M991" s="2"/>
      <c r="N991" s="2"/>
      <c r="O991" s="2"/>
      <c r="P991" s="2"/>
      <c r="Q991" s="2"/>
      <c r="R991" s="2"/>
      <c r="S991" s="2"/>
      <c r="T991" s="2"/>
      <c r="U991" s="2"/>
      <c r="V991" s="2"/>
      <c r="W991" s="2"/>
      <c r="X991" s="2"/>
      <c r="Y991" s="2"/>
      <c r="Z991" s="2"/>
      <c r="AA991" s="2"/>
    </row>
    <row r="992" spans="1:27" ht="18.600000000000001">
      <c r="A992" s="28"/>
      <c r="B992" s="26"/>
      <c r="C992" s="26"/>
      <c r="D992" s="26"/>
      <c r="E992" s="2"/>
      <c r="F992" s="2"/>
      <c r="G992" s="2"/>
      <c r="H992" s="2"/>
      <c r="I992" s="2"/>
      <c r="J992" s="2"/>
      <c r="K992" s="2"/>
      <c r="L992" s="2"/>
      <c r="M992" s="2"/>
      <c r="N992" s="2"/>
      <c r="O992" s="2"/>
      <c r="P992" s="2"/>
      <c r="Q992" s="2"/>
      <c r="R992" s="2"/>
      <c r="S992" s="2"/>
      <c r="T992" s="2"/>
      <c r="U992" s="2"/>
      <c r="V992" s="2"/>
      <c r="W992" s="2"/>
      <c r="X992" s="2"/>
      <c r="Y992" s="2"/>
      <c r="Z992" s="2"/>
      <c r="AA992" s="2"/>
    </row>
    <row r="993" spans="1:27" ht="18.600000000000001">
      <c r="A993" s="28"/>
      <c r="B993" s="26"/>
      <c r="C993" s="26"/>
      <c r="D993" s="26"/>
      <c r="E993" s="2"/>
      <c r="F993" s="2"/>
      <c r="G993" s="2"/>
      <c r="H993" s="2"/>
      <c r="I993" s="2"/>
      <c r="J993" s="2"/>
      <c r="K993" s="2"/>
      <c r="L993" s="2"/>
      <c r="M993" s="2"/>
      <c r="N993" s="2"/>
      <c r="O993" s="2"/>
      <c r="P993" s="2"/>
      <c r="Q993" s="2"/>
      <c r="R993" s="2"/>
      <c r="S993" s="2"/>
      <c r="T993" s="2"/>
      <c r="U993" s="2"/>
      <c r="V993" s="2"/>
      <c r="W993" s="2"/>
      <c r="X993" s="2"/>
      <c r="Y993" s="2"/>
      <c r="Z993" s="2"/>
      <c r="AA993" s="2"/>
    </row>
    <row r="994" spans="1:27" ht="18.600000000000001">
      <c r="A994" s="28"/>
      <c r="B994" s="26"/>
      <c r="C994" s="26"/>
      <c r="D994" s="26"/>
      <c r="E994" s="2"/>
      <c r="F994" s="2"/>
      <c r="G994" s="2"/>
      <c r="H994" s="2"/>
      <c r="I994" s="2"/>
      <c r="J994" s="2"/>
      <c r="K994" s="2"/>
      <c r="L994" s="2"/>
      <c r="M994" s="2"/>
      <c r="N994" s="2"/>
      <c r="O994" s="2"/>
      <c r="P994" s="2"/>
      <c r="Q994" s="2"/>
      <c r="R994" s="2"/>
      <c r="S994" s="2"/>
      <c r="T994" s="2"/>
      <c r="U994" s="2"/>
      <c r="V994" s="2"/>
      <c r="W994" s="2"/>
      <c r="X994" s="2"/>
      <c r="Y994" s="2"/>
      <c r="Z994" s="2"/>
      <c r="AA994" s="2"/>
    </row>
    <row r="995" spans="1:27" ht="18.600000000000001">
      <c r="A995" s="28"/>
      <c r="B995" s="26"/>
      <c r="C995" s="26"/>
      <c r="D995" s="26"/>
      <c r="E995" s="2"/>
      <c r="F995" s="2"/>
      <c r="G995" s="2"/>
      <c r="H995" s="2"/>
      <c r="I995" s="2"/>
      <c r="J995" s="2"/>
      <c r="K995" s="2"/>
      <c r="L995" s="2"/>
      <c r="M995" s="2"/>
      <c r="N995" s="2"/>
      <c r="O995" s="2"/>
      <c r="P995" s="2"/>
      <c r="Q995" s="2"/>
      <c r="R995" s="2"/>
      <c r="S995" s="2"/>
      <c r="T995" s="2"/>
      <c r="U995" s="2"/>
      <c r="V995" s="2"/>
      <c r="W995" s="2"/>
      <c r="X995" s="2"/>
      <c r="Y995" s="2"/>
      <c r="Z995" s="2"/>
      <c r="AA995" s="2"/>
    </row>
    <row r="996" spans="1:27" ht="18.600000000000001">
      <c r="A996" s="28"/>
      <c r="B996" s="26"/>
      <c r="C996" s="26"/>
      <c r="D996" s="26"/>
      <c r="E996" s="2"/>
      <c r="F996" s="2"/>
      <c r="G996" s="2"/>
      <c r="H996" s="2"/>
      <c r="I996" s="2"/>
      <c r="J996" s="2"/>
      <c r="K996" s="2"/>
      <c r="L996" s="2"/>
      <c r="M996" s="2"/>
      <c r="N996" s="2"/>
      <c r="O996" s="2"/>
      <c r="P996" s="2"/>
      <c r="Q996" s="2"/>
      <c r="R996" s="2"/>
      <c r="S996" s="2"/>
      <c r="T996" s="2"/>
      <c r="U996" s="2"/>
      <c r="V996" s="2"/>
      <c r="W996" s="2"/>
      <c r="X996" s="2"/>
      <c r="Y996" s="2"/>
      <c r="Z996" s="2"/>
      <c r="AA996" s="2"/>
    </row>
    <row r="997" spans="1:27" ht="18.600000000000001">
      <c r="A997" s="28"/>
      <c r="B997" s="26"/>
      <c r="C997" s="26"/>
      <c r="D997" s="26"/>
      <c r="E997" s="2"/>
      <c r="F997" s="2"/>
      <c r="G997" s="2"/>
      <c r="H997" s="2"/>
      <c r="I997" s="2"/>
      <c r="J997" s="2"/>
      <c r="K997" s="2"/>
      <c r="L997" s="2"/>
      <c r="M997" s="2"/>
      <c r="N997" s="2"/>
      <c r="O997" s="2"/>
      <c r="P997" s="2"/>
      <c r="Q997" s="2"/>
      <c r="R997" s="2"/>
      <c r="S997" s="2"/>
      <c r="T997" s="2"/>
      <c r="U997" s="2"/>
      <c r="V997" s="2"/>
      <c r="W997" s="2"/>
      <c r="X997" s="2"/>
      <c r="Y997" s="2"/>
      <c r="Z997" s="2"/>
      <c r="AA997" s="2"/>
    </row>
    <row r="998" spans="1:27" ht="18.600000000000001">
      <c r="A998" s="28"/>
      <c r="B998" s="26"/>
      <c r="C998" s="26"/>
      <c r="D998" s="26"/>
      <c r="E998" s="2"/>
      <c r="F998" s="2"/>
      <c r="G998" s="2"/>
      <c r="H998" s="2"/>
      <c r="I998" s="2"/>
      <c r="J998" s="2"/>
      <c r="K998" s="2"/>
      <c r="L998" s="2"/>
      <c r="M998" s="2"/>
      <c r="N998" s="2"/>
      <c r="O998" s="2"/>
      <c r="P998" s="2"/>
      <c r="Q998" s="2"/>
      <c r="R998" s="2"/>
      <c r="S998" s="2"/>
      <c r="T998" s="2"/>
      <c r="U998" s="2"/>
      <c r="V998" s="2"/>
      <c r="W998" s="2"/>
      <c r="X998" s="2"/>
      <c r="Y998" s="2"/>
      <c r="Z998" s="2"/>
      <c r="AA998" s="2"/>
    </row>
    <row r="999" spans="1:27" ht="18.600000000000001">
      <c r="A999" s="28"/>
      <c r="B999" s="26"/>
      <c r="C999" s="26"/>
      <c r="D999" s="26"/>
      <c r="E999" s="2"/>
      <c r="F999" s="2"/>
      <c r="G999" s="2"/>
      <c r="H999" s="2"/>
      <c r="I999" s="2"/>
      <c r="J999" s="2"/>
      <c r="K999" s="2"/>
      <c r="L999" s="2"/>
      <c r="M999" s="2"/>
      <c r="N999" s="2"/>
      <c r="O999" s="2"/>
      <c r="P999" s="2"/>
      <c r="Q999" s="2"/>
      <c r="R999" s="2"/>
      <c r="S999" s="2"/>
      <c r="T999" s="2"/>
      <c r="U999" s="2"/>
      <c r="V999" s="2"/>
      <c r="W999" s="2"/>
      <c r="X999" s="2"/>
      <c r="Y999" s="2"/>
      <c r="Z999" s="2"/>
      <c r="AA999" s="2"/>
    </row>
    <row r="1000" spans="1:27" ht="18.600000000000001">
      <c r="A1000" s="28"/>
      <c r="B1000" s="26"/>
      <c r="C1000" s="26"/>
      <c r="D1000" s="26"/>
      <c r="E1000" s="2"/>
      <c r="F1000" s="2"/>
      <c r="G1000" s="2"/>
      <c r="H1000" s="2"/>
      <c r="I1000" s="2"/>
      <c r="J1000" s="2"/>
      <c r="K1000" s="2"/>
      <c r="L1000" s="2"/>
      <c r="M1000" s="2"/>
      <c r="N1000" s="2"/>
      <c r="O1000" s="2"/>
      <c r="P1000" s="2"/>
      <c r="Q1000" s="2"/>
      <c r="R1000" s="2"/>
      <c r="S1000" s="2"/>
      <c r="T1000" s="2"/>
      <c r="U1000" s="2"/>
      <c r="V1000" s="2"/>
      <c r="W1000" s="2"/>
      <c r="X1000" s="2"/>
      <c r="Y1000" s="2"/>
      <c r="Z1000" s="2"/>
      <c r="AA1000" s="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A1:XFD1000"/>
  <sheetViews>
    <sheetView topLeftCell="A15" workbookViewId="0">
      <selection activeCell="E17" sqref="A1:E100"/>
    </sheetView>
  </sheetViews>
  <sheetFormatPr defaultColWidth="12.6640625" defaultRowHeight="15.75" customHeight="1"/>
  <cols>
    <col min="1" max="1" width="4.6640625" bestFit="1" customWidth="1"/>
    <col min="2" max="2" width="10.5546875" bestFit="1" customWidth="1"/>
    <col min="3" max="3" width="28.21875" customWidth="1"/>
    <col min="4" max="4" width="22" customWidth="1"/>
    <col min="5" max="5" width="112.6640625" customWidth="1"/>
    <col min="16384" max="16384" width="0" hidden="1" customWidth="1"/>
  </cols>
  <sheetData>
    <row r="1" spans="1:30 16384:16384" ht="93" hidden="1">
      <c r="A1" s="25">
        <v>1</v>
      </c>
      <c r="B1" s="26" t="s">
        <v>330</v>
      </c>
      <c r="C1" s="26" t="s">
        <v>1394</v>
      </c>
      <c r="D1" s="26" t="s">
        <v>557</v>
      </c>
      <c r="E1" s="27" t="s">
        <v>1395</v>
      </c>
      <c r="F1" s="27"/>
      <c r="G1" s="27"/>
      <c r="H1" s="27"/>
      <c r="I1" s="27"/>
      <c r="J1" s="27"/>
      <c r="K1" s="27"/>
      <c r="L1" s="27"/>
      <c r="M1" s="27"/>
      <c r="N1" s="27"/>
      <c r="O1" s="27"/>
      <c r="P1" s="27"/>
      <c r="Q1" s="27"/>
      <c r="R1" s="27"/>
      <c r="S1" s="27"/>
      <c r="T1" s="27"/>
      <c r="U1" s="27"/>
      <c r="V1" s="27"/>
      <c r="W1" s="27"/>
      <c r="X1" s="27"/>
      <c r="Y1" s="27"/>
      <c r="Z1" s="27"/>
      <c r="AA1" s="27"/>
      <c r="AB1" s="27"/>
      <c r="AC1" s="27"/>
      <c r="AD1" s="27"/>
      <c r="XFD1">
        <f ca="1">IF('Roll All'!$B$4="Roll!",RAND(),RAND())</f>
        <v>0.40480256854622565</v>
      </c>
    </row>
    <row r="2" spans="1:30 16384:16384" ht="74.400000000000006">
      <c r="A2" s="25">
        <f t="shared" ref="A2:A100" si="0">SUM(1+A1)</f>
        <v>2</v>
      </c>
      <c r="B2" s="26" t="s">
        <v>330</v>
      </c>
      <c r="C2" s="26" t="s">
        <v>1396</v>
      </c>
      <c r="D2" s="26" t="s">
        <v>99</v>
      </c>
      <c r="E2" s="27" t="s">
        <v>1397</v>
      </c>
      <c r="F2" s="27"/>
      <c r="G2" s="27"/>
      <c r="H2" s="27"/>
      <c r="I2" s="27"/>
      <c r="J2" s="27"/>
      <c r="K2" s="27"/>
      <c r="L2" s="27"/>
      <c r="M2" s="27"/>
      <c r="N2" s="27"/>
      <c r="O2" s="27"/>
      <c r="P2" s="27"/>
      <c r="Q2" s="27"/>
      <c r="R2" s="27"/>
      <c r="S2" s="27"/>
      <c r="T2" s="27"/>
      <c r="U2" s="27"/>
      <c r="V2" s="27"/>
      <c r="W2" s="27"/>
      <c r="X2" s="27"/>
      <c r="Y2" s="27"/>
      <c r="Z2" s="27"/>
      <c r="AA2" s="27"/>
      <c r="AB2" s="27"/>
      <c r="AC2" s="27"/>
      <c r="AD2" s="27"/>
    </row>
    <row r="3" spans="1:30 16384:16384" ht="111.6">
      <c r="A3" s="25">
        <f t="shared" si="0"/>
        <v>3</v>
      </c>
      <c r="B3" s="26" t="s">
        <v>330</v>
      </c>
      <c r="C3" s="26" t="s">
        <v>1398</v>
      </c>
      <c r="D3" s="26" t="s">
        <v>103</v>
      </c>
      <c r="E3" s="27" t="s">
        <v>1399</v>
      </c>
      <c r="F3" s="27"/>
      <c r="G3" s="27"/>
      <c r="H3" s="27"/>
      <c r="I3" s="27"/>
      <c r="J3" s="27"/>
      <c r="K3" s="27"/>
      <c r="L3" s="27"/>
      <c r="M3" s="27"/>
      <c r="N3" s="27"/>
      <c r="O3" s="27"/>
      <c r="P3" s="27"/>
      <c r="Q3" s="27"/>
      <c r="R3" s="27"/>
      <c r="S3" s="27"/>
      <c r="T3" s="27"/>
      <c r="U3" s="27"/>
      <c r="V3" s="27"/>
      <c r="W3" s="27"/>
      <c r="X3" s="27"/>
      <c r="Y3" s="27"/>
      <c r="Z3" s="27"/>
      <c r="AA3" s="27"/>
      <c r="AB3" s="27"/>
      <c r="AC3" s="27"/>
      <c r="AD3" s="27"/>
    </row>
    <row r="4" spans="1:30 16384:16384" ht="93">
      <c r="A4" s="25">
        <f t="shared" si="0"/>
        <v>4</v>
      </c>
      <c r="B4" s="26" t="s">
        <v>330</v>
      </c>
      <c r="C4" s="26" t="s">
        <v>1400</v>
      </c>
      <c r="D4" s="26" t="s">
        <v>103</v>
      </c>
      <c r="E4" s="27" t="s">
        <v>1401</v>
      </c>
      <c r="F4" s="27"/>
      <c r="G4" s="27"/>
      <c r="H4" s="27"/>
      <c r="I4" s="27"/>
      <c r="J4" s="27"/>
      <c r="K4" s="27"/>
      <c r="L4" s="27"/>
      <c r="M4" s="27"/>
      <c r="N4" s="27"/>
      <c r="O4" s="27"/>
      <c r="P4" s="27"/>
      <c r="Q4" s="27"/>
      <c r="R4" s="27"/>
      <c r="S4" s="27"/>
      <c r="T4" s="27"/>
      <c r="U4" s="27"/>
      <c r="V4" s="27"/>
      <c r="W4" s="27"/>
      <c r="X4" s="27"/>
      <c r="Y4" s="27"/>
      <c r="Z4" s="27"/>
      <c r="AA4" s="27"/>
      <c r="AB4" s="27"/>
      <c r="AC4" s="27"/>
      <c r="AD4" s="27"/>
    </row>
    <row r="5" spans="1:30 16384:16384" ht="93">
      <c r="A5" s="25">
        <f t="shared" si="0"/>
        <v>5</v>
      </c>
      <c r="B5" s="26" t="s">
        <v>330</v>
      </c>
      <c r="C5" s="26" t="s">
        <v>1402</v>
      </c>
      <c r="D5" s="26" t="s">
        <v>103</v>
      </c>
      <c r="E5" s="27" t="s">
        <v>1403</v>
      </c>
      <c r="F5" s="27"/>
      <c r="G5" s="27"/>
      <c r="H5" s="27"/>
      <c r="I5" s="27"/>
      <c r="J5" s="27"/>
      <c r="K5" s="27"/>
      <c r="L5" s="27"/>
      <c r="M5" s="27"/>
      <c r="N5" s="27"/>
      <c r="O5" s="27"/>
      <c r="P5" s="27"/>
      <c r="Q5" s="27"/>
      <c r="R5" s="27"/>
      <c r="S5" s="27"/>
      <c r="T5" s="27"/>
      <c r="U5" s="27"/>
      <c r="V5" s="27"/>
      <c r="W5" s="27"/>
      <c r="X5" s="27"/>
      <c r="Y5" s="27"/>
      <c r="Z5" s="27"/>
      <c r="AA5" s="27"/>
      <c r="AB5" s="27"/>
      <c r="AC5" s="27"/>
      <c r="AD5" s="27"/>
    </row>
    <row r="6" spans="1:30 16384:16384" ht="55.8">
      <c r="A6" s="25">
        <f t="shared" si="0"/>
        <v>6</v>
      </c>
      <c r="B6" s="26" t="s">
        <v>330</v>
      </c>
      <c r="C6" s="26" t="s">
        <v>1404</v>
      </c>
      <c r="D6" s="26" t="s">
        <v>339</v>
      </c>
      <c r="E6" s="27" t="s">
        <v>1405</v>
      </c>
      <c r="F6" s="27"/>
      <c r="G6" s="27"/>
      <c r="H6" s="27"/>
      <c r="I6" s="27"/>
      <c r="J6" s="27"/>
      <c r="K6" s="27"/>
      <c r="L6" s="27"/>
      <c r="M6" s="27"/>
      <c r="N6" s="27"/>
      <c r="O6" s="27"/>
      <c r="P6" s="27"/>
      <c r="Q6" s="27"/>
      <c r="R6" s="27"/>
      <c r="S6" s="27"/>
      <c r="T6" s="27"/>
      <c r="U6" s="27"/>
      <c r="V6" s="27"/>
      <c r="W6" s="27"/>
      <c r="X6" s="27"/>
      <c r="Y6" s="27"/>
      <c r="Z6" s="27"/>
      <c r="AA6" s="27"/>
      <c r="AB6" s="27"/>
      <c r="AC6" s="27"/>
      <c r="AD6" s="27"/>
    </row>
    <row r="7" spans="1:30 16384:16384" ht="93">
      <c r="A7" s="25">
        <f t="shared" si="0"/>
        <v>7</v>
      </c>
      <c r="B7" s="26" t="s">
        <v>330</v>
      </c>
      <c r="C7" s="26" t="s">
        <v>1406</v>
      </c>
      <c r="D7" s="26" t="s">
        <v>103</v>
      </c>
      <c r="E7" s="2" t="s">
        <v>1407</v>
      </c>
      <c r="F7" s="2"/>
      <c r="G7" s="2"/>
      <c r="H7" s="2"/>
      <c r="I7" s="2"/>
      <c r="J7" s="2"/>
      <c r="K7" s="2"/>
      <c r="L7" s="2"/>
      <c r="M7" s="2"/>
      <c r="N7" s="2"/>
      <c r="O7" s="2"/>
      <c r="P7" s="2"/>
      <c r="Q7" s="2"/>
      <c r="R7" s="2"/>
      <c r="S7" s="2"/>
      <c r="T7" s="2"/>
      <c r="U7" s="2"/>
      <c r="V7" s="2"/>
      <c r="W7" s="2"/>
      <c r="X7" s="2"/>
      <c r="Y7" s="2"/>
      <c r="Z7" s="2"/>
      <c r="AA7" s="2"/>
      <c r="AB7" s="2"/>
      <c r="AC7" s="2"/>
      <c r="AD7" s="2"/>
    </row>
    <row r="8" spans="1:30 16384:16384" ht="93">
      <c r="A8" s="25">
        <f t="shared" si="0"/>
        <v>8</v>
      </c>
      <c r="B8" s="26" t="s">
        <v>345</v>
      </c>
      <c r="C8" s="26" t="s">
        <v>1408</v>
      </c>
      <c r="D8" s="26" t="s">
        <v>520</v>
      </c>
      <c r="E8" s="27" t="s">
        <v>1409</v>
      </c>
      <c r="F8" s="27"/>
      <c r="G8" s="27"/>
      <c r="H8" s="27"/>
      <c r="I8" s="27"/>
      <c r="J8" s="27"/>
      <c r="K8" s="27"/>
      <c r="L8" s="27"/>
      <c r="M8" s="27"/>
      <c r="N8" s="27"/>
      <c r="O8" s="27"/>
      <c r="P8" s="27"/>
      <c r="Q8" s="27"/>
      <c r="R8" s="27"/>
      <c r="S8" s="27"/>
      <c r="T8" s="27"/>
      <c r="U8" s="27"/>
      <c r="V8" s="27"/>
      <c r="W8" s="27"/>
      <c r="X8" s="27"/>
      <c r="Y8" s="27"/>
      <c r="Z8" s="27"/>
      <c r="AA8" s="27"/>
      <c r="AB8" s="27"/>
      <c r="AC8" s="27"/>
      <c r="AD8" s="27"/>
    </row>
    <row r="9" spans="1:30 16384:16384" ht="130.19999999999999">
      <c r="A9" s="25">
        <f t="shared" si="0"/>
        <v>9</v>
      </c>
      <c r="B9" s="26" t="s">
        <v>345</v>
      </c>
      <c r="C9" s="26" t="s">
        <v>1410</v>
      </c>
      <c r="D9" s="26" t="s">
        <v>557</v>
      </c>
      <c r="E9" s="27" t="s">
        <v>1411</v>
      </c>
      <c r="F9" s="27"/>
      <c r="G9" s="27"/>
      <c r="H9" s="27"/>
      <c r="I9" s="27"/>
      <c r="J9" s="27"/>
      <c r="K9" s="27"/>
      <c r="L9" s="27"/>
      <c r="M9" s="27"/>
      <c r="N9" s="27"/>
      <c r="O9" s="27"/>
      <c r="P9" s="27"/>
      <c r="Q9" s="27"/>
      <c r="R9" s="27"/>
      <c r="S9" s="27"/>
      <c r="T9" s="27"/>
      <c r="U9" s="27"/>
      <c r="V9" s="27"/>
      <c r="W9" s="27"/>
      <c r="X9" s="27"/>
      <c r="Y9" s="27"/>
      <c r="Z9" s="27"/>
      <c r="AA9" s="27"/>
      <c r="AB9" s="27"/>
      <c r="AC9" s="27"/>
      <c r="AD9" s="27"/>
    </row>
    <row r="10" spans="1:30 16384:16384" ht="37.200000000000003">
      <c r="A10" s="25">
        <f t="shared" si="0"/>
        <v>10</v>
      </c>
      <c r="B10" s="26" t="s">
        <v>345</v>
      </c>
      <c r="C10" s="26" t="s">
        <v>1412</v>
      </c>
      <c r="D10" s="26" t="s">
        <v>113</v>
      </c>
      <c r="E10" s="27" t="s">
        <v>1413</v>
      </c>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row>
    <row r="11" spans="1:30 16384:16384" ht="55.8">
      <c r="A11" s="25">
        <f t="shared" si="0"/>
        <v>11</v>
      </c>
      <c r="B11" s="26" t="s">
        <v>345</v>
      </c>
      <c r="C11" s="26" t="s">
        <v>1414</v>
      </c>
      <c r="D11" s="26" t="s">
        <v>1415</v>
      </c>
      <c r="E11" s="27" t="s">
        <v>1416</v>
      </c>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row>
    <row r="12" spans="1:30 16384:16384" ht="74.400000000000006">
      <c r="A12" s="25">
        <f t="shared" si="0"/>
        <v>12</v>
      </c>
      <c r="B12" s="26" t="s">
        <v>345</v>
      </c>
      <c r="C12" s="26" t="s">
        <v>1417</v>
      </c>
      <c r="D12" s="26" t="s">
        <v>85</v>
      </c>
      <c r="E12" s="27" t="s">
        <v>1418</v>
      </c>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row>
    <row r="13" spans="1:30 16384:16384" ht="111.6">
      <c r="A13" s="25">
        <f t="shared" si="0"/>
        <v>13</v>
      </c>
      <c r="B13" s="26" t="s">
        <v>345</v>
      </c>
      <c r="C13" s="26" t="s">
        <v>1419</v>
      </c>
      <c r="D13" s="26" t="s">
        <v>147</v>
      </c>
      <c r="E13" s="27" t="s">
        <v>1420</v>
      </c>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row>
    <row r="14" spans="1:30 16384:16384" ht="55.8">
      <c r="A14" s="25">
        <f t="shared" si="0"/>
        <v>14</v>
      </c>
      <c r="B14" s="26" t="s">
        <v>345</v>
      </c>
      <c r="C14" s="26" t="s">
        <v>1421</v>
      </c>
      <c r="D14" s="26" t="s">
        <v>677</v>
      </c>
      <c r="E14" s="27" t="s">
        <v>1422</v>
      </c>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row>
    <row r="15" spans="1:30 16384:16384" ht="93">
      <c r="A15" s="25">
        <f t="shared" si="0"/>
        <v>15</v>
      </c>
      <c r="B15" s="26" t="s">
        <v>345</v>
      </c>
      <c r="C15" s="26" t="s">
        <v>1423</v>
      </c>
      <c r="D15" s="26" t="s">
        <v>61</v>
      </c>
      <c r="E15" s="27" t="s">
        <v>1424</v>
      </c>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row>
    <row r="16" spans="1:30 16384:16384" ht="55.8">
      <c r="A16" s="25">
        <f t="shared" si="0"/>
        <v>16</v>
      </c>
      <c r="B16" s="26" t="s">
        <v>345</v>
      </c>
      <c r="C16" s="26" t="s">
        <v>1425</v>
      </c>
      <c r="D16" s="26" t="s">
        <v>645</v>
      </c>
      <c r="E16" s="27" t="s">
        <v>1426</v>
      </c>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row>
    <row r="17" spans="1:30" ht="74.400000000000006">
      <c r="A17" s="25">
        <f t="shared" si="0"/>
        <v>17</v>
      </c>
      <c r="B17" s="26" t="s">
        <v>345</v>
      </c>
      <c r="C17" s="26" t="s">
        <v>1427</v>
      </c>
      <c r="D17" s="26" t="s">
        <v>677</v>
      </c>
      <c r="E17" s="27" t="s">
        <v>1428</v>
      </c>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row>
    <row r="18" spans="1:30" ht="74.400000000000006">
      <c r="A18" s="25">
        <f t="shared" si="0"/>
        <v>18</v>
      </c>
      <c r="B18" s="26" t="s">
        <v>345</v>
      </c>
      <c r="C18" s="26" t="s">
        <v>1429</v>
      </c>
      <c r="D18" s="26" t="s">
        <v>557</v>
      </c>
      <c r="E18" s="27" t="s">
        <v>1430</v>
      </c>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row>
    <row r="19" spans="1:30" ht="74.400000000000006">
      <c r="A19" s="25">
        <f t="shared" si="0"/>
        <v>19</v>
      </c>
      <c r="B19" s="26" t="s">
        <v>345</v>
      </c>
      <c r="C19" s="26" t="s">
        <v>1431</v>
      </c>
      <c r="D19" s="26" t="s">
        <v>1432</v>
      </c>
      <c r="E19" s="27" t="s">
        <v>1433</v>
      </c>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row>
    <row r="20" spans="1:30" ht="55.8">
      <c r="A20" s="25">
        <f t="shared" si="0"/>
        <v>20</v>
      </c>
      <c r="B20" s="26" t="s">
        <v>345</v>
      </c>
      <c r="C20" s="26" t="s">
        <v>1434</v>
      </c>
      <c r="D20" s="26" t="s">
        <v>1415</v>
      </c>
      <c r="E20" s="27" t="s">
        <v>1435</v>
      </c>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row>
    <row r="21" spans="1:30" ht="260.39999999999998">
      <c r="A21" s="25">
        <f t="shared" si="0"/>
        <v>21</v>
      </c>
      <c r="B21" s="26" t="s">
        <v>345</v>
      </c>
      <c r="C21" s="26" t="s">
        <v>1436</v>
      </c>
      <c r="D21" s="26" t="s">
        <v>273</v>
      </c>
      <c r="E21" s="27" t="s">
        <v>1437</v>
      </c>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row>
    <row r="22" spans="1:30" ht="55.8">
      <c r="A22" s="25">
        <f t="shared" si="0"/>
        <v>22</v>
      </c>
      <c r="B22" s="26" t="s">
        <v>345</v>
      </c>
      <c r="C22" s="26" t="s">
        <v>1438</v>
      </c>
      <c r="D22" s="26" t="s">
        <v>677</v>
      </c>
      <c r="E22" s="27" t="s">
        <v>1439</v>
      </c>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row>
    <row r="23" spans="1:30" ht="130.19999999999999">
      <c r="A23" s="25">
        <f t="shared" si="0"/>
        <v>23</v>
      </c>
      <c r="B23" s="34" t="s">
        <v>345</v>
      </c>
      <c r="C23" s="34" t="s">
        <v>1440</v>
      </c>
      <c r="D23" s="34" t="s">
        <v>1441</v>
      </c>
      <c r="E23" s="35" t="s">
        <v>1442</v>
      </c>
      <c r="F23" s="2"/>
      <c r="G23" s="2"/>
      <c r="H23" s="2"/>
      <c r="I23" s="2"/>
      <c r="J23" s="2"/>
      <c r="K23" s="2"/>
      <c r="L23" s="2"/>
      <c r="M23" s="2"/>
      <c r="N23" s="2"/>
      <c r="O23" s="2"/>
      <c r="P23" s="2"/>
      <c r="Q23" s="2"/>
      <c r="R23" s="2"/>
      <c r="S23" s="2"/>
      <c r="T23" s="2"/>
      <c r="U23" s="2"/>
      <c r="V23" s="2"/>
      <c r="W23" s="2"/>
      <c r="X23" s="2"/>
      <c r="Y23" s="2"/>
      <c r="Z23" s="2"/>
      <c r="AA23" s="2"/>
      <c r="AB23" s="2"/>
      <c r="AC23" s="2"/>
      <c r="AD23" s="2"/>
    </row>
    <row r="24" spans="1:30" ht="55.8">
      <c r="A24" s="25">
        <f t="shared" si="0"/>
        <v>24</v>
      </c>
      <c r="B24" s="36" t="s">
        <v>345</v>
      </c>
      <c r="C24" s="37" t="s">
        <v>1443</v>
      </c>
      <c r="D24" s="37" t="s">
        <v>1444</v>
      </c>
      <c r="E24" s="39" t="s">
        <v>1445</v>
      </c>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row>
    <row r="25" spans="1:30" ht="55.8">
      <c r="A25" s="25">
        <f t="shared" si="0"/>
        <v>25</v>
      </c>
      <c r="B25" s="26" t="s">
        <v>345</v>
      </c>
      <c r="C25" s="26" t="s">
        <v>1446</v>
      </c>
      <c r="D25" s="26" t="s">
        <v>63</v>
      </c>
      <c r="E25" s="27" t="s">
        <v>1447</v>
      </c>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row>
    <row r="26" spans="1:30" ht="55.8">
      <c r="A26" s="25">
        <f t="shared" si="0"/>
        <v>26</v>
      </c>
      <c r="B26" s="26" t="s">
        <v>345</v>
      </c>
      <c r="C26" s="26" t="s">
        <v>1448</v>
      </c>
      <c r="D26" s="26" t="s">
        <v>251</v>
      </c>
      <c r="E26" s="27" t="s">
        <v>1449</v>
      </c>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row>
    <row r="27" spans="1:30" ht="37.200000000000003">
      <c r="A27" s="25">
        <f t="shared" si="0"/>
        <v>27</v>
      </c>
      <c r="B27" s="26" t="s">
        <v>345</v>
      </c>
      <c r="C27" s="26" t="s">
        <v>1450</v>
      </c>
      <c r="D27" s="26" t="s">
        <v>177</v>
      </c>
      <c r="E27" s="2" t="s">
        <v>1451</v>
      </c>
      <c r="F27" s="2"/>
      <c r="G27" s="2"/>
      <c r="H27" s="2"/>
      <c r="I27" s="2"/>
      <c r="J27" s="2"/>
      <c r="K27" s="2"/>
      <c r="L27" s="2"/>
      <c r="M27" s="2"/>
      <c r="N27" s="2"/>
      <c r="O27" s="2"/>
      <c r="P27" s="2"/>
      <c r="Q27" s="2"/>
      <c r="R27" s="2"/>
      <c r="S27" s="2"/>
      <c r="T27" s="2"/>
      <c r="U27" s="2"/>
      <c r="V27" s="2"/>
      <c r="W27" s="2"/>
      <c r="X27" s="2"/>
      <c r="Y27" s="2"/>
      <c r="Z27" s="2"/>
      <c r="AA27" s="2"/>
      <c r="AB27" s="2"/>
      <c r="AC27" s="2"/>
      <c r="AD27" s="2"/>
    </row>
    <row r="28" spans="1:30" ht="74.400000000000006">
      <c r="A28" s="25">
        <f t="shared" si="0"/>
        <v>28</v>
      </c>
      <c r="B28" s="26" t="s">
        <v>345</v>
      </c>
      <c r="C28" s="26" t="s">
        <v>1452</v>
      </c>
      <c r="D28" s="26" t="s">
        <v>496</v>
      </c>
      <c r="E28" s="2" t="s">
        <v>1453</v>
      </c>
      <c r="F28" s="2"/>
      <c r="G28" s="2"/>
      <c r="H28" s="2"/>
      <c r="I28" s="2"/>
      <c r="J28" s="2"/>
      <c r="K28" s="2"/>
      <c r="L28" s="2"/>
      <c r="M28" s="2"/>
      <c r="N28" s="2"/>
      <c r="O28" s="2"/>
      <c r="P28" s="2"/>
      <c r="Q28" s="2"/>
      <c r="R28" s="2"/>
      <c r="S28" s="2"/>
      <c r="T28" s="2"/>
      <c r="U28" s="2"/>
      <c r="V28" s="2"/>
      <c r="W28" s="2"/>
      <c r="X28" s="2"/>
      <c r="Y28" s="2"/>
      <c r="Z28" s="2"/>
      <c r="AA28" s="2"/>
      <c r="AB28" s="2"/>
      <c r="AC28" s="2"/>
      <c r="AD28" s="2"/>
    </row>
    <row r="29" spans="1:30" ht="130.19999999999999">
      <c r="A29" s="25">
        <f t="shared" si="0"/>
        <v>29</v>
      </c>
      <c r="B29" s="26" t="s">
        <v>345</v>
      </c>
      <c r="C29" s="26" t="s">
        <v>1454</v>
      </c>
      <c r="D29" s="26" t="s">
        <v>123</v>
      </c>
      <c r="E29" s="27" t="s">
        <v>1455</v>
      </c>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row>
    <row r="30" spans="1:30" ht="93">
      <c r="A30" s="25">
        <f t="shared" si="0"/>
        <v>30</v>
      </c>
      <c r="B30" s="26" t="s">
        <v>345</v>
      </c>
      <c r="C30" s="26" t="s">
        <v>1456</v>
      </c>
      <c r="D30" s="26" t="s">
        <v>15</v>
      </c>
      <c r="E30" s="27" t="s">
        <v>1457</v>
      </c>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row>
    <row r="31" spans="1:30" ht="93">
      <c r="A31" s="25">
        <f t="shared" si="0"/>
        <v>31</v>
      </c>
      <c r="B31" s="26" t="s">
        <v>345</v>
      </c>
      <c r="C31" s="26" t="s">
        <v>1458</v>
      </c>
      <c r="D31" s="26" t="s">
        <v>339</v>
      </c>
      <c r="E31" s="27" t="s">
        <v>1459</v>
      </c>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row>
    <row r="32" spans="1:30" ht="74.400000000000006">
      <c r="A32" s="25">
        <f t="shared" si="0"/>
        <v>32</v>
      </c>
      <c r="B32" s="26" t="s">
        <v>345</v>
      </c>
      <c r="C32" s="26" t="s">
        <v>1460</v>
      </c>
      <c r="D32" s="26" t="s">
        <v>339</v>
      </c>
      <c r="E32" s="27" t="s">
        <v>1461</v>
      </c>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row>
    <row r="33" spans="1:30" ht="111.6">
      <c r="A33" s="25">
        <f t="shared" si="0"/>
        <v>33</v>
      </c>
      <c r="B33" s="26" t="s">
        <v>345</v>
      </c>
      <c r="C33" s="26" t="s">
        <v>1462</v>
      </c>
      <c r="D33" s="26" t="s">
        <v>237</v>
      </c>
      <c r="E33" s="27" t="s">
        <v>1463</v>
      </c>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row>
    <row r="34" spans="1:30" ht="93">
      <c r="A34" s="25">
        <f t="shared" si="0"/>
        <v>34</v>
      </c>
      <c r="B34" s="26" t="s">
        <v>345</v>
      </c>
      <c r="C34" s="26" t="s">
        <v>1464</v>
      </c>
      <c r="D34" s="26" t="s">
        <v>89</v>
      </c>
      <c r="E34" s="27" t="s">
        <v>1465</v>
      </c>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row>
    <row r="35" spans="1:30" ht="74.400000000000006">
      <c r="A35" s="25">
        <f t="shared" si="0"/>
        <v>35</v>
      </c>
      <c r="B35" s="26" t="s">
        <v>345</v>
      </c>
      <c r="C35" s="26" t="s">
        <v>1466</v>
      </c>
      <c r="D35" s="26" t="s">
        <v>89</v>
      </c>
      <c r="E35" s="27" t="s">
        <v>1467</v>
      </c>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row>
    <row r="36" spans="1:30" ht="130.19999999999999">
      <c r="A36" s="25">
        <f t="shared" si="0"/>
        <v>36</v>
      </c>
      <c r="B36" s="26" t="s">
        <v>407</v>
      </c>
      <c r="C36" s="26" t="s">
        <v>1468</v>
      </c>
      <c r="D36" s="26" t="s">
        <v>282</v>
      </c>
      <c r="E36" s="27" t="s">
        <v>1469</v>
      </c>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row>
    <row r="37" spans="1:30" ht="74.400000000000006">
      <c r="A37" s="25">
        <f t="shared" si="0"/>
        <v>37</v>
      </c>
      <c r="B37" s="26" t="s">
        <v>407</v>
      </c>
      <c r="C37" s="26" t="s">
        <v>1470</v>
      </c>
      <c r="D37" s="26" t="s">
        <v>557</v>
      </c>
      <c r="E37" s="27" t="s">
        <v>1471</v>
      </c>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row>
    <row r="38" spans="1:30" ht="55.8">
      <c r="A38" s="25">
        <f t="shared" si="0"/>
        <v>38</v>
      </c>
      <c r="B38" s="26" t="s">
        <v>407</v>
      </c>
      <c r="C38" s="26" t="s">
        <v>1472</v>
      </c>
      <c r="D38" s="26" t="s">
        <v>645</v>
      </c>
      <c r="E38" s="27" t="s">
        <v>1473</v>
      </c>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row>
    <row r="39" spans="1:30" ht="37.200000000000003">
      <c r="A39" s="25">
        <f t="shared" si="0"/>
        <v>39</v>
      </c>
      <c r="B39" s="26" t="s">
        <v>407</v>
      </c>
      <c r="C39" s="26" t="s">
        <v>1474</v>
      </c>
      <c r="D39" s="26" t="s">
        <v>1475</v>
      </c>
      <c r="E39" s="27" t="s">
        <v>1476</v>
      </c>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row>
    <row r="40" spans="1:30" ht="93">
      <c r="A40" s="25">
        <f t="shared" si="0"/>
        <v>40</v>
      </c>
      <c r="B40" s="26" t="s">
        <v>407</v>
      </c>
      <c r="C40" s="26" t="s">
        <v>1477</v>
      </c>
      <c r="D40" s="26" t="s">
        <v>85</v>
      </c>
      <c r="E40" s="27" t="s">
        <v>1478</v>
      </c>
      <c r="F40" s="27"/>
      <c r="G40" s="27"/>
      <c r="H40" s="27"/>
      <c r="I40" s="27"/>
      <c r="J40" s="27"/>
      <c r="K40" s="27"/>
      <c r="L40" s="27"/>
      <c r="M40" s="27"/>
      <c r="N40" s="27"/>
      <c r="O40" s="27"/>
      <c r="P40" s="27"/>
      <c r="Q40" s="27"/>
      <c r="R40" s="27"/>
      <c r="S40" s="27"/>
      <c r="T40" s="27"/>
      <c r="U40" s="27"/>
      <c r="V40" s="27"/>
      <c r="W40" s="27"/>
      <c r="X40" s="27"/>
      <c r="Y40" s="27"/>
      <c r="Z40" s="27"/>
      <c r="AA40" s="27"/>
      <c r="AB40" s="27"/>
      <c r="AC40" s="27"/>
      <c r="AD40" s="27"/>
    </row>
    <row r="41" spans="1:30" ht="93">
      <c r="A41" s="25">
        <f t="shared" si="0"/>
        <v>41</v>
      </c>
      <c r="B41" s="26" t="s">
        <v>407</v>
      </c>
      <c r="C41" s="26" t="s">
        <v>1479</v>
      </c>
      <c r="D41" s="26" t="s">
        <v>677</v>
      </c>
      <c r="E41" s="27" t="s">
        <v>1480</v>
      </c>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row>
    <row r="42" spans="1:30" ht="111.6">
      <c r="A42" s="25">
        <f t="shared" si="0"/>
        <v>42</v>
      </c>
      <c r="B42" s="26" t="s">
        <v>407</v>
      </c>
      <c r="C42" s="26" t="s">
        <v>1481</v>
      </c>
      <c r="D42" s="26" t="s">
        <v>377</v>
      </c>
      <c r="E42" s="27" t="s">
        <v>1482</v>
      </c>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row>
    <row r="43" spans="1:30" ht="130.19999999999999">
      <c r="A43" s="25">
        <f t="shared" si="0"/>
        <v>43</v>
      </c>
      <c r="B43" s="26" t="s">
        <v>407</v>
      </c>
      <c r="C43" s="26" t="s">
        <v>1483</v>
      </c>
      <c r="D43" s="26" t="s">
        <v>107</v>
      </c>
      <c r="E43" s="27" t="s">
        <v>1484</v>
      </c>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row>
    <row r="44" spans="1:30" ht="204.6">
      <c r="A44" s="25">
        <f t="shared" si="0"/>
        <v>44</v>
      </c>
      <c r="B44" s="26" t="s">
        <v>407</v>
      </c>
      <c r="C44" s="26" t="s">
        <v>1485</v>
      </c>
      <c r="D44" s="26" t="s">
        <v>233</v>
      </c>
      <c r="E44" s="27" t="s">
        <v>1486</v>
      </c>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row>
    <row r="45" spans="1:30" ht="93">
      <c r="A45" s="25">
        <f t="shared" si="0"/>
        <v>45</v>
      </c>
      <c r="B45" s="26" t="s">
        <v>407</v>
      </c>
      <c r="C45" s="26" t="s">
        <v>1487</v>
      </c>
      <c r="D45" s="26" t="s">
        <v>557</v>
      </c>
      <c r="E45" s="27" t="s">
        <v>1488</v>
      </c>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row>
    <row r="46" spans="1:30" ht="130.19999999999999">
      <c r="A46" s="25">
        <f t="shared" si="0"/>
        <v>46</v>
      </c>
      <c r="B46" s="26" t="s">
        <v>407</v>
      </c>
      <c r="C46" s="26" t="s">
        <v>1489</v>
      </c>
      <c r="D46" s="26" t="s">
        <v>363</v>
      </c>
      <c r="E46" s="27" t="s">
        <v>1490</v>
      </c>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row>
    <row r="47" spans="1:30" ht="93">
      <c r="A47" s="25">
        <f t="shared" si="0"/>
        <v>47</v>
      </c>
      <c r="B47" s="26" t="s">
        <v>407</v>
      </c>
      <c r="C47" s="26" t="s">
        <v>1386</v>
      </c>
      <c r="D47" s="26" t="s">
        <v>677</v>
      </c>
      <c r="E47" s="27" t="s">
        <v>1491</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row>
    <row r="48" spans="1:30" ht="74.400000000000006">
      <c r="A48" s="25">
        <f t="shared" si="0"/>
        <v>48</v>
      </c>
      <c r="B48" s="26" t="s">
        <v>407</v>
      </c>
      <c r="C48" s="26" t="s">
        <v>1492</v>
      </c>
      <c r="D48" s="26" t="s">
        <v>33</v>
      </c>
      <c r="E48" s="27" t="s">
        <v>1493</v>
      </c>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row>
    <row r="49" spans="1:30" ht="279">
      <c r="A49" s="25">
        <f t="shared" si="0"/>
        <v>49</v>
      </c>
      <c r="B49" s="26" t="s">
        <v>407</v>
      </c>
      <c r="C49" s="26" t="s">
        <v>1494</v>
      </c>
      <c r="D49" s="26" t="s">
        <v>37</v>
      </c>
      <c r="E49" s="27" t="s">
        <v>1495</v>
      </c>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row>
    <row r="50" spans="1:30" ht="55.8">
      <c r="A50" s="25">
        <f t="shared" si="0"/>
        <v>50</v>
      </c>
      <c r="B50" s="26" t="s">
        <v>407</v>
      </c>
      <c r="C50" s="26" t="s">
        <v>1496</v>
      </c>
      <c r="D50" s="26" t="s">
        <v>1415</v>
      </c>
      <c r="E50" s="27" t="s">
        <v>1497</v>
      </c>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row>
    <row r="51" spans="1:30" ht="111.6">
      <c r="A51" s="25">
        <f t="shared" si="0"/>
        <v>51</v>
      </c>
      <c r="B51" s="26" t="s">
        <v>407</v>
      </c>
      <c r="C51" s="26" t="s">
        <v>1498</v>
      </c>
      <c r="D51" s="26" t="s">
        <v>1415</v>
      </c>
      <c r="E51" s="27" t="s">
        <v>1499</v>
      </c>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row>
    <row r="52" spans="1:30" ht="93">
      <c r="A52" s="25">
        <f t="shared" si="0"/>
        <v>52</v>
      </c>
      <c r="B52" s="26" t="s">
        <v>407</v>
      </c>
      <c r="C52" s="26" t="s">
        <v>1500</v>
      </c>
      <c r="D52" s="26" t="s">
        <v>213</v>
      </c>
      <c r="E52" s="27" t="s">
        <v>1501</v>
      </c>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row>
    <row r="53" spans="1:30" ht="55.8">
      <c r="A53" s="25">
        <f t="shared" si="0"/>
        <v>53</v>
      </c>
      <c r="B53" s="26" t="s">
        <v>407</v>
      </c>
      <c r="C53" s="26" t="s">
        <v>1502</v>
      </c>
      <c r="D53" s="26" t="s">
        <v>213</v>
      </c>
      <c r="E53" s="27" t="s">
        <v>1503</v>
      </c>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row>
    <row r="54" spans="1:30" ht="111.6">
      <c r="A54" s="25">
        <f t="shared" si="0"/>
        <v>54</v>
      </c>
      <c r="B54" s="26" t="s">
        <v>407</v>
      </c>
      <c r="C54" s="26" t="s">
        <v>1504</v>
      </c>
      <c r="D54" s="26" t="s">
        <v>225</v>
      </c>
      <c r="E54" s="27" t="s">
        <v>1505</v>
      </c>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row>
    <row r="55" spans="1:30" ht="93">
      <c r="A55" s="25">
        <f t="shared" si="0"/>
        <v>55</v>
      </c>
      <c r="B55" s="26" t="s">
        <v>407</v>
      </c>
      <c r="C55" s="26" t="s">
        <v>1506</v>
      </c>
      <c r="D55" s="26" t="s">
        <v>29</v>
      </c>
      <c r="E55" s="27" t="s">
        <v>1507</v>
      </c>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row>
    <row r="56" spans="1:30" ht="74.400000000000006">
      <c r="A56" s="25">
        <f t="shared" si="0"/>
        <v>56</v>
      </c>
      <c r="B56" s="26" t="s">
        <v>407</v>
      </c>
      <c r="C56" s="26" t="s">
        <v>1508</v>
      </c>
      <c r="D56" s="26" t="s">
        <v>1509</v>
      </c>
      <c r="E56" s="27" t="s">
        <v>1510</v>
      </c>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row>
    <row r="57" spans="1:30" ht="55.8">
      <c r="A57" s="25">
        <f t="shared" si="0"/>
        <v>57</v>
      </c>
      <c r="B57" s="26" t="s">
        <v>407</v>
      </c>
      <c r="C57" s="26" t="s">
        <v>1511</v>
      </c>
      <c r="D57" s="26" t="s">
        <v>579</v>
      </c>
      <c r="E57" s="27" t="s">
        <v>1512</v>
      </c>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row>
    <row r="58" spans="1:30" ht="93">
      <c r="A58" s="25">
        <f t="shared" si="0"/>
        <v>58</v>
      </c>
      <c r="B58" s="26" t="s">
        <v>407</v>
      </c>
      <c r="C58" s="26" t="s">
        <v>1513</v>
      </c>
      <c r="D58" s="26" t="s">
        <v>21</v>
      </c>
      <c r="E58" s="2" t="s">
        <v>1514</v>
      </c>
      <c r="F58" s="2"/>
      <c r="G58" s="2"/>
      <c r="H58" s="2"/>
      <c r="I58" s="2"/>
      <c r="J58" s="2"/>
      <c r="K58" s="2"/>
      <c r="L58" s="2"/>
      <c r="M58" s="2"/>
      <c r="N58" s="2"/>
      <c r="O58" s="2"/>
      <c r="P58" s="2"/>
      <c r="Q58" s="2"/>
      <c r="R58" s="2"/>
      <c r="S58" s="2"/>
      <c r="T58" s="2"/>
      <c r="U58" s="2"/>
      <c r="V58" s="2"/>
      <c r="W58" s="2"/>
      <c r="X58" s="2"/>
      <c r="Y58" s="2"/>
      <c r="Z58" s="2"/>
      <c r="AA58" s="2"/>
      <c r="AB58" s="2"/>
      <c r="AC58" s="2"/>
      <c r="AD58" s="2"/>
    </row>
    <row r="59" spans="1:30" ht="74.400000000000006">
      <c r="A59" s="25">
        <f t="shared" si="0"/>
        <v>59</v>
      </c>
      <c r="B59" s="26" t="s">
        <v>407</v>
      </c>
      <c r="C59" s="26" t="s">
        <v>1515</v>
      </c>
      <c r="D59" s="26" t="s">
        <v>395</v>
      </c>
      <c r="E59" s="27" t="s">
        <v>1516</v>
      </c>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row>
    <row r="60" spans="1:30" ht="111.6">
      <c r="A60" s="25">
        <f t="shared" si="0"/>
        <v>60</v>
      </c>
      <c r="B60" s="26" t="s">
        <v>407</v>
      </c>
      <c r="C60" s="26" t="s">
        <v>1517</v>
      </c>
      <c r="D60" s="26" t="s">
        <v>237</v>
      </c>
      <c r="E60" s="27" t="s">
        <v>1518</v>
      </c>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row>
    <row r="61" spans="1:30" ht="186">
      <c r="A61" s="25">
        <f t="shared" si="0"/>
        <v>61</v>
      </c>
      <c r="B61" s="26" t="s">
        <v>407</v>
      </c>
      <c r="C61" s="26" t="s">
        <v>1519</v>
      </c>
      <c r="D61" s="26" t="s">
        <v>257</v>
      </c>
      <c r="E61" s="27" t="s">
        <v>1520</v>
      </c>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row>
    <row r="62" spans="1:30" ht="93">
      <c r="A62" s="25">
        <f t="shared" si="0"/>
        <v>62</v>
      </c>
      <c r="B62" s="26" t="s">
        <v>407</v>
      </c>
      <c r="C62" s="26" t="s">
        <v>1521</v>
      </c>
      <c r="D62" s="26" t="s">
        <v>257</v>
      </c>
      <c r="E62" s="27" t="s">
        <v>1522</v>
      </c>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row>
    <row r="63" spans="1:30" ht="148.80000000000001">
      <c r="A63" s="25">
        <f t="shared" si="0"/>
        <v>63</v>
      </c>
      <c r="B63" s="26" t="s">
        <v>407</v>
      </c>
      <c r="C63" s="26" t="s">
        <v>1523</v>
      </c>
      <c r="D63" s="26" t="s">
        <v>89</v>
      </c>
      <c r="E63" s="27" t="s">
        <v>1524</v>
      </c>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row>
    <row r="64" spans="1:30" ht="74.400000000000006">
      <c r="A64" s="25">
        <f t="shared" si="0"/>
        <v>64</v>
      </c>
      <c r="B64" s="40" t="s">
        <v>485</v>
      </c>
      <c r="C64" s="32" t="s">
        <v>1525</v>
      </c>
      <c r="D64" s="32" t="s">
        <v>163</v>
      </c>
      <c r="E64" s="41" t="s">
        <v>1526</v>
      </c>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row>
    <row r="65" spans="1:30" ht="148.80000000000001">
      <c r="A65" s="25">
        <f t="shared" si="0"/>
        <v>65</v>
      </c>
      <c r="B65" s="26" t="s">
        <v>485</v>
      </c>
      <c r="C65" s="26" t="s">
        <v>1527</v>
      </c>
      <c r="D65" s="26" t="s">
        <v>89</v>
      </c>
      <c r="E65" s="27" t="s">
        <v>1528</v>
      </c>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row>
    <row r="66" spans="1:30" ht="186">
      <c r="A66" s="25">
        <f t="shared" si="0"/>
        <v>66</v>
      </c>
      <c r="B66" s="26" t="s">
        <v>485</v>
      </c>
      <c r="C66" s="26" t="s">
        <v>1529</v>
      </c>
      <c r="D66" s="26" t="s">
        <v>89</v>
      </c>
      <c r="E66" s="27" t="s">
        <v>1530</v>
      </c>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row>
    <row r="67" spans="1:30" ht="74.400000000000006">
      <c r="A67" s="25">
        <f t="shared" si="0"/>
        <v>67</v>
      </c>
      <c r="B67" s="26" t="s">
        <v>494</v>
      </c>
      <c r="C67" s="26" t="s">
        <v>1531</v>
      </c>
      <c r="D67" s="26" t="s">
        <v>1415</v>
      </c>
      <c r="E67" s="27" t="s">
        <v>1532</v>
      </c>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row>
    <row r="68" spans="1:30" ht="74.400000000000006">
      <c r="A68" s="25">
        <f t="shared" si="0"/>
        <v>68</v>
      </c>
      <c r="B68" s="26" t="s">
        <v>494</v>
      </c>
      <c r="C68" s="26" t="s">
        <v>1533</v>
      </c>
      <c r="D68" s="26" t="s">
        <v>645</v>
      </c>
      <c r="E68" s="27" t="s">
        <v>1534</v>
      </c>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row>
    <row r="69" spans="1:30" ht="111.6">
      <c r="A69" s="25">
        <f t="shared" si="0"/>
        <v>69</v>
      </c>
      <c r="B69" s="26" t="s">
        <v>494</v>
      </c>
      <c r="C69" s="26" t="s">
        <v>1535</v>
      </c>
      <c r="D69" s="26" t="s">
        <v>1536</v>
      </c>
      <c r="E69" s="27" t="s">
        <v>1537</v>
      </c>
      <c r="F69" s="27"/>
      <c r="G69" s="27"/>
      <c r="H69" s="27"/>
      <c r="I69" s="27"/>
      <c r="J69" s="27"/>
      <c r="K69" s="27"/>
      <c r="L69" s="27"/>
      <c r="M69" s="27"/>
      <c r="N69" s="27"/>
      <c r="O69" s="27"/>
      <c r="P69" s="27"/>
      <c r="Q69" s="27"/>
      <c r="R69" s="27"/>
      <c r="S69" s="27"/>
      <c r="T69" s="27"/>
      <c r="U69" s="27"/>
      <c r="V69" s="27"/>
      <c r="W69" s="27"/>
      <c r="X69" s="27"/>
      <c r="Y69" s="27"/>
      <c r="Z69" s="27"/>
      <c r="AA69" s="27"/>
      <c r="AB69" s="27"/>
      <c r="AC69" s="27"/>
      <c r="AD69" s="27"/>
    </row>
    <row r="70" spans="1:30" ht="111.6">
      <c r="A70" s="25">
        <f t="shared" si="0"/>
        <v>70</v>
      </c>
      <c r="B70" s="26" t="s">
        <v>494</v>
      </c>
      <c r="C70" s="26" t="s">
        <v>1538</v>
      </c>
      <c r="D70" s="26" t="s">
        <v>275</v>
      </c>
      <c r="E70" s="27" t="s">
        <v>1539</v>
      </c>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row>
    <row r="71" spans="1:30" ht="111.6">
      <c r="A71" s="25">
        <f t="shared" si="0"/>
        <v>71</v>
      </c>
      <c r="B71" s="26" t="s">
        <v>494</v>
      </c>
      <c r="C71" s="26" t="s">
        <v>1540</v>
      </c>
      <c r="D71" s="26" t="s">
        <v>1541</v>
      </c>
      <c r="E71" s="27" t="s">
        <v>1542</v>
      </c>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row>
    <row r="72" spans="1:30" ht="186">
      <c r="A72" s="25">
        <f t="shared" si="0"/>
        <v>72</v>
      </c>
      <c r="B72" s="26" t="s">
        <v>494</v>
      </c>
      <c r="C72" s="26" t="s">
        <v>1543</v>
      </c>
      <c r="D72" s="26" t="s">
        <v>119</v>
      </c>
      <c r="E72" s="27" t="s">
        <v>1544</v>
      </c>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row>
    <row r="73" spans="1:30" ht="93">
      <c r="A73" s="25">
        <f t="shared" si="0"/>
        <v>73</v>
      </c>
      <c r="B73" s="26" t="s">
        <v>494</v>
      </c>
      <c r="C73" s="26" t="s">
        <v>1545</v>
      </c>
      <c r="D73" s="26" t="s">
        <v>177</v>
      </c>
      <c r="E73" s="27" t="s">
        <v>1546</v>
      </c>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row>
    <row r="74" spans="1:30" ht="297.60000000000002">
      <c r="A74" s="25">
        <f t="shared" si="0"/>
        <v>74</v>
      </c>
      <c r="B74" s="26" t="s">
        <v>494</v>
      </c>
      <c r="C74" s="26" t="s">
        <v>1547</v>
      </c>
      <c r="D74" s="26" t="s">
        <v>37</v>
      </c>
      <c r="E74" s="27" t="s">
        <v>1548</v>
      </c>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row>
    <row r="75" spans="1:30" ht="130.19999999999999">
      <c r="A75" s="25">
        <f t="shared" si="0"/>
        <v>75</v>
      </c>
      <c r="B75" s="26" t="s">
        <v>494</v>
      </c>
      <c r="C75" s="26" t="s">
        <v>1549</v>
      </c>
      <c r="D75" s="42" t="s">
        <v>15</v>
      </c>
      <c r="E75" s="27" t="s">
        <v>1550</v>
      </c>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row>
    <row r="76" spans="1:30" ht="111.6">
      <c r="A76" s="25">
        <f t="shared" si="0"/>
        <v>76</v>
      </c>
      <c r="B76" s="26" t="s">
        <v>494</v>
      </c>
      <c r="C76" s="26" t="s">
        <v>1551</v>
      </c>
      <c r="D76" s="26" t="s">
        <v>275</v>
      </c>
      <c r="E76" s="27" t="s">
        <v>1552</v>
      </c>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row>
    <row r="77" spans="1:30" ht="148.80000000000001">
      <c r="A77" s="25">
        <f t="shared" si="0"/>
        <v>77</v>
      </c>
      <c r="B77" s="26" t="s">
        <v>494</v>
      </c>
      <c r="C77" s="26" t="s">
        <v>1553</v>
      </c>
      <c r="D77" s="26" t="s">
        <v>193</v>
      </c>
      <c r="E77" s="27" t="s">
        <v>1554</v>
      </c>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row>
    <row r="78" spans="1:30" ht="130.19999999999999">
      <c r="A78" s="25">
        <f t="shared" si="0"/>
        <v>78</v>
      </c>
      <c r="B78" s="26" t="s">
        <v>494</v>
      </c>
      <c r="C78" s="26" t="s">
        <v>1555</v>
      </c>
      <c r="D78" s="26" t="s">
        <v>284</v>
      </c>
      <c r="E78" s="27" t="s">
        <v>1556</v>
      </c>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row>
    <row r="79" spans="1:30" ht="186">
      <c r="A79" s="25">
        <f t="shared" si="0"/>
        <v>79</v>
      </c>
      <c r="B79" s="26" t="s">
        <v>494</v>
      </c>
      <c r="C79" s="26" t="s">
        <v>1557</v>
      </c>
      <c r="D79" s="26" t="s">
        <v>273</v>
      </c>
      <c r="E79" s="27" t="s">
        <v>1558</v>
      </c>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row>
    <row r="80" spans="1:30" ht="148.80000000000001">
      <c r="A80" s="25">
        <f t="shared" si="0"/>
        <v>80</v>
      </c>
      <c r="B80" s="26" t="s">
        <v>494</v>
      </c>
      <c r="C80" s="26" t="s">
        <v>1559</v>
      </c>
      <c r="D80" s="26" t="s">
        <v>284</v>
      </c>
      <c r="E80" s="27" t="s">
        <v>1560</v>
      </c>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row>
    <row r="81" spans="1:30" ht="93">
      <c r="A81" s="25">
        <f t="shared" si="0"/>
        <v>81</v>
      </c>
      <c r="B81" s="26" t="s">
        <v>494</v>
      </c>
      <c r="C81" s="26" t="s">
        <v>1561</v>
      </c>
      <c r="D81" s="26" t="s">
        <v>462</v>
      </c>
      <c r="E81" s="27" t="s">
        <v>1562</v>
      </c>
      <c r="F81" s="27"/>
      <c r="G81" s="27"/>
      <c r="H81" s="27"/>
      <c r="I81" s="27"/>
      <c r="J81" s="27"/>
      <c r="K81" s="27"/>
      <c r="L81" s="27"/>
      <c r="M81" s="27"/>
      <c r="N81" s="27"/>
      <c r="O81" s="27"/>
      <c r="P81" s="27"/>
      <c r="Q81" s="27"/>
      <c r="R81" s="27"/>
      <c r="S81" s="27"/>
      <c r="T81" s="27"/>
      <c r="U81" s="27"/>
      <c r="V81" s="27"/>
      <c r="W81" s="27"/>
      <c r="X81" s="27"/>
      <c r="Y81" s="27"/>
      <c r="Z81" s="27"/>
      <c r="AA81" s="27"/>
      <c r="AB81" s="27"/>
      <c r="AC81" s="27"/>
      <c r="AD81" s="27"/>
    </row>
    <row r="82" spans="1:30" ht="167.4">
      <c r="A82" s="25">
        <f t="shared" si="0"/>
        <v>82</v>
      </c>
      <c r="B82" s="26" t="s">
        <v>494</v>
      </c>
      <c r="C82" s="26" t="s">
        <v>1563</v>
      </c>
      <c r="D82" s="26" t="s">
        <v>1509</v>
      </c>
      <c r="E82" s="27" t="s">
        <v>1564</v>
      </c>
      <c r="F82" s="27"/>
      <c r="G82" s="27"/>
      <c r="H82" s="27"/>
      <c r="I82" s="27"/>
      <c r="J82" s="27"/>
      <c r="K82" s="27"/>
      <c r="L82" s="27"/>
      <c r="M82" s="27"/>
      <c r="N82" s="27"/>
      <c r="O82" s="27"/>
      <c r="P82" s="27"/>
      <c r="Q82" s="27"/>
      <c r="R82" s="27"/>
      <c r="S82" s="27"/>
      <c r="T82" s="27"/>
      <c r="U82" s="27"/>
      <c r="V82" s="27"/>
      <c r="W82" s="27"/>
      <c r="X82" s="27"/>
      <c r="Y82" s="27"/>
      <c r="Z82" s="27"/>
      <c r="AA82" s="27"/>
      <c r="AB82" s="27"/>
      <c r="AC82" s="27"/>
      <c r="AD82" s="27"/>
    </row>
    <row r="83" spans="1:30" ht="130.19999999999999">
      <c r="A83" s="25">
        <f t="shared" si="0"/>
        <v>83</v>
      </c>
      <c r="B83" s="26" t="s">
        <v>494</v>
      </c>
      <c r="C83" s="26" t="s">
        <v>1565</v>
      </c>
      <c r="D83" s="26" t="s">
        <v>259</v>
      </c>
      <c r="E83" s="27" t="s">
        <v>1566</v>
      </c>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row>
    <row r="84" spans="1:30" ht="111.6">
      <c r="A84" s="25">
        <f t="shared" si="0"/>
        <v>84</v>
      </c>
      <c r="B84" s="26" t="s">
        <v>494</v>
      </c>
      <c r="C84" s="26" t="s">
        <v>1567</v>
      </c>
      <c r="D84" s="26" t="s">
        <v>259</v>
      </c>
      <c r="E84" s="27" t="s">
        <v>1568</v>
      </c>
      <c r="F84" s="27"/>
      <c r="G84" s="27"/>
      <c r="H84" s="27"/>
      <c r="I84" s="27"/>
      <c r="J84" s="27"/>
      <c r="K84" s="27"/>
      <c r="L84" s="27"/>
      <c r="M84" s="27"/>
      <c r="N84" s="27"/>
      <c r="O84" s="27"/>
      <c r="P84" s="27"/>
      <c r="Q84" s="27"/>
      <c r="R84" s="27"/>
      <c r="S84" s="27"/>
      <c r="T84" s="27"/>
      <c r="U84" s="27"/>
      <c r="V84" s="27"/>
      <c r="W84" s="27"/>
      <c r="X84" s="27"/>
      <c r="Y84" s="27"/>
      <c r="Z84" s="27"/>
      <c r="AA84" s="27"/>
      <c r="AB84" s="27"/>
      <c r="AC84" s="27"/>
      <c r="AD84" s="27"/>
    </row>
    <row r="85" spans="1:30" ht="93">
      <c r="A85" s="25">
        <f t="shared" si="0"/>
        <v>85</v>
      </c>
      <c r="B85" s="26" t="s">
        <v>494</v>
      </c>
      <c r="C85" s="26" t="s">
        <v>1569</v>
      </c>
      <c r="D85" s="26" t="s">
        <v>103</v>
      </c>
      <c r="E85" s="27" t="s">
        <v>1570</v>
      </c>
      <c r="F85" s="27"/>
      <c r="G85" s="27"/>
      <c r="H85" s="27"/>
      <c r="I85" s="27"/>
      <c r="J85" s="27"/>
      <c r="K85" s="27"/>
      <c r="L85" s="27"/>
      <c r="M85" s="27"/>
      <c r="N85" s="27"/>
      <c r="O85" s="27"/>
      <c r="P85" s="27"/>
      <c r="Q85" s="27"/>
      <c r="R85" s="27"/>
      <c r="S85" s="27"/>
      <c r="T85" s="27"/>
      <c r="U85" s="27"/>
      <c r="V85" s="27"/>
      <c r="W85" s="27"/>
      <c r="X85" s="27"/>
      <c r="Y85" s="27"/>
      <c r="Z85" s="27"/>
      <c r="AA85" s="27"/>
      <c r="AB85" s="27"/>
      <c r="AC85" s="27"/>
      <c r="AD85" s="27"/>
    </row>
    <row r="86" spans="1:30" ht="130.19999999999999">
      <c r="A86" s="25">
        <f t="shared" si="0"/>
        <v>86</v>
      </c>
      <c r="B86" s="26" t="s">
        <v>494</v>
      </c>
      <c r="C86" s="26" t="s">
        <v>1571</v>
      </c>
      <c r="D86" s="26" t="s">
        <v>339</v>
      </c>
      <c r="E86" s="27" t="s">
        <v>1572</v>
      </c>
      <c r="F86" s="27"/>
      <c r="G86" s="27"/>
      <c r="H86" s="27"/>
      <c r="I86" s="27"/>
      <c r="J86" s="27"/>
      <c r="K86" s="27"/>
      <c r="L86" s="27"/>
      <c r="M86" s="27"/>
      <c r="N86" s="27"/>
      <c r="O86" s="27"/>
      <c r="P86" s="27"/>
      <c r="Q86" s="27"/>
      <c r="R86" s="27"/>
      <c r="S86" s="27"/>
      <c r="T86" s="27"/>
      <c r="U86" s="27"/>
      <c r="V86" s="27"/>
      <c r="W86" s="27"/>
      <c r="X86" s="27"/>
      <c r="Y86" s="27"/>
      <c r="Z86" s="27"/>
      <c r="AA86" s="27"/>
      <c r="AB86" s="27"/>
      <c r="AC86" s="27"/>
      <c r="AD86" s="27"/>
    </row>
    <row r="87" spans="1:30" ht="186">
      <c r="A87" s="25">
        <f t="shared" si="0"/>
        <v>87</v>
      </c>
      <c r="B87" s="26" t="s">
        <v>494</v>
      </c>
      <c r="C87" s="26" t="s">
        <v>1573</v>
      </c>
      <c r="D87" s="26" t="s">
        <v>237</v>
      </c>
      <c r="E87" s="27" t="s">
        <v>1574</v>
      </c>
      <c r="F87" s="27"/>
      <c r="G87" s="27"/>
      <c r="H87" s="27"/>
      <c r="I87" s="27"/>
      <c r="J87" s="27"/>
      <c r="K87" s="27"/>
      <c r="L87" s="27"/>
      <c r="M87" s="27"/>
      <c r="N87" s="27"/>
      <c r="O87" s="27"/>
      <c r="P87" s="27"/>
      <c r="Q87" s="27"/>
      <c r="R87" s="27"/>
      <c r="S87" s="27"/>
      <c r="T87" s="27"/>
      <c r="U87" s="27"/>
      <c r="V87" s="27"/>
      <c r="W87" s="27"/>
      <c r="X87" s="27"/>
      <c r="Y87" s="27"/>
      <c r="Z87" s="27"/>
      <c r="AA87" s="27"/>
      <c r="AB87" s="27"/>
      <c r="AC87" s="27"/>
      <c r="AD87" s="27"/>
    </row>
    <row r="88" spans="1:30" ht="111.6">
      <c r="A88" s="25">
        <f t="shared" si="0"/>
        <v>88</v>
      </c>
      <c r="B88" s="26" t="s">
        <v>494</v>
      </c>
      <c r="C88" s="26" t="s">
        <v>1575</v>
      </c>
      <c r="D88" s="26" t="s">
        <v>7</v>
      </c>
      <c r="E88" s="27" t="s">
        <v>1576</v>
      </c>
      <c r="F88" s="27"/>
      <c r="G88" s="27"/>
      <c r="H88" s="27"/>
      <c r="I88" s="27"/>
      <c r="J88" s="27"/>
      <c r="K88" s="27"/>
      <c r="L88" s="27"/>
      <c r="M88" s="27"/>
      <c r="N88" s="27"/>
      <c r="O88" s="27"/>
      <c r="P88" s="27"/>
      <c r="Q88" s="27"/>
      <c r="R88" s="27"/>
      <c r="S88" s="27"/>
      <c r="T88" s="27"/>
      <c r="U88" s="27"/>
      <c r="V88" s="27"/>
      <c r="W88" s="27"/>
      <c r="X88" s="27"/>
      <c r="Y88" s="27"/>
      <c r="Z88" s="27"/>
      <c r="AA88" s="27"/>
      <c r="AB88" s="27"/>
      <c r="AC88" s="27"/>
      <c r="AD88" s="27"/>
    </row>
    <row r="89" spans="1:30" ht="37.200000000000003">
      <c r="A89" s="25">
        <f t="shared" si="0"/>
        <v>89</v>
      </c>
      <c r="B89" s="26" t="s">
        <v>537</v>
      </c>
      <c r="C89" s="26" t="s">
        <v>1577</v>
      </c>
      <c r="D89" s="26" t="s">
        <v>1432</v>
      </c>
      <c r="E89" s="27" t="s">
        <v>1578</v>
      </c>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row>
    <row r="90" spans="1:30" ht="74.400000000000006">
      <c r="A90" s="25">
        <f t="shared" si="0"/>
        <v>90</v>
      </c>
      <c r="B90" s="26" t="s">
        <v>537</v>
      </c>
      <c r="C90" s="26" t="s">
        <v>1579</v>
      </c>
      <c r="D90" s="26" t="s">
        <v>382</v>
      </c>
      <c r="E90" s="2" t="s">
        <v>1580</v>
      </c>
      <c r="F90" s="2"/>
      <c r="G90" s="2"/>
      <c r="H90" s="2"/>
      <c r="I90" s="2"/>
      <c r="J90" s="2"/>
      <c r="K90" s="2"/>
      <c r="L90" s="2"/>
      <c r="M90" s="2"/>
      <c r="N90" s="2"/>
      <c r="O90" s="2"/>
      <c r="P90" s="2"/>
      <c r="Q90" s="2"/>
      <c r="R90" s="2"/>
      <c r="S90" s="2"/>
      <c r="T90" s="2"/>
      <c r="U90" s="2"/>
      <c r="V90" s="2"/>
      <c r="W90" s="2"/>
      <c r="X90" s="2"/>
      <c r="Y90" s="2"/>
      <c r="Z90" s="2"/>
      <c r="AA90" s="2"/>
      <c r="AB90" s="2"/>
      <c r="AC90" s="2"/>
      <c r="AD90" s="2"/>
    </row>
    <row r="91" spans="1:30" ht="111.6">
      <c r="A91" s="25">
        <f t="shared" si="0"/>
        <v>91</v>
      </c>
      <c r="B91" s="26" t="s">
        <v>542</v>
      </c>
      <c r="C91" s="26" t="s">
        <v>1581</v>
      </c>
      <c r="D91" s="26" t="s">
        <v>227</v>
      </c>
      <c r="E91" s="27" t="s">
        <v>1582</v>
      </c>
      <c r="F91" s="27"/>
      <c r="G91" s="27"/>
      <c r="H91" s="27"/>
      <c r="I91" s="27"/>
      <c r="J91" s="27"/>
      <c r="K91" s="27"/>
      <c r="L91" s="27"/>
      <c r="M91" s="27"/>
      <c r="N91" s="27"/>
      <c r="O91" s="27"/>
      <c r="P91" s="27"/>
      <c r="Q91" s="27"/>
      <c r="R91" s="27"/>
      <c r="S91" s="27"/>
      <c r="T91" s="27"/>
      <c r="U91" s="27"/>
      <c r="V91" s="27"/>
      <c r="W91" s="27"/>
      <c r="X91" s="27"/>
      <c r="Y91" s="27"/>
      <c r="Z91" s="27"/>
      <c r="AA91" s="27"/>
      <c r="AB91" s="27"/>
      <c r="AC91" s="27"/>
      <c r="AD91" s="27"/>
    </row>
    <row r="92" spans="1:30" ht="186">
      <c r="A92" s="25">
        <f t="shared" si="0"/>
        <v>92</v>
      </c>
      <c r="B92" s="26" t="s">
        <v>549</v>
      </c>
      <c r="C92" s="26" t="s">
        <v>1583</v>
      </c>
      <c r="D92" s="26" t="s">
        <v>193</v>
      </c>
      <c r="E92" s="27" t="s">
        <v>1584</v>
      </c>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row>
    <row r="93" spans="1:30" ht="186">
      <c r="A93" s="25">
        <f t="shared" si="0"/>
        <v>93</v>
      </c>
      <c r="B93" s="26" t="s">
        <v>549</v>
      </c>
      <c r="C93" s="26" t="s">
        <v>1585</v>
      </c>
      <c r="D93" s="26" t="s">
        <v>61</v>
      </c>
      <c r="E93" s="27" t="s">
        <v>1586</v>
      </c>
      <c r="F93" s="27"/>
      <c r="G93" s="27"/>
      <c r="H93" s="27"/>
      <c r="I93" s="27"/>
      <c r="J93" s="27"/>
      <c r="K93" s="27"/>
      <c r="L93" s="27"/>
      <c r="M93" s="27"/>
      <c r="N93" s="27"/>
      <c r="O93" s="27"/>
      <c r="P93" s="27"/>
      <c r="Q93" s="27"/>
      <c r="R93" s="27"/>
      <c r="S93" s="27"/>
      <c r="T93" s="27"/>
      <c r="U93" s="27"/>
      <c r="V93" s="27"/>
      <c r="W93" s="27"/>
      <c r="X93" s="27"/>
      <c r="Y93" s="27"/>
      <c r="Z93" s="27"/>
      <c r="AA93" s="27"/>
      <c r="AB93" s="27"/>
      <c r="AC93" s="27"/>
      <c r="AD93" s="27"/>
    </row>
    <row r="94" spans="1:30" ht="93">
      <c r="A94" s="25">
        <f t="shared" si="0"/>
        <v>94</v>
      </c>
      <c r="B94" s="26" t="s">
        <v>549</v>
      </c>
      <c r="C94" s="26" t="s">
        <v>1587</v>
      </c>
      <c r="D94" s="26" t="s">
        <v>557</v>
      </c>
      <c r="E94" s="27" t="s">
        <v>1588</v>
      </c>
      <c r="F94" s="27"/>
      <c r="G94" s="27"/>
      <c r="H94" s="27"/>
      <c r="I94" s="27"/>
      <c r="J94" s="27"/>
      <c r="K94" s="27"/>
      <c r="L94" s="27"/>
      <c r="M94" s="27"/>
      <c r="N94" s="27"/>
      <c r="O94" s="27"/>
      <c r="P94" s="27"/>
      <c r="Q94" s="27"/>
      <c r="R94" s="27"/>
      <c r="S94" s="27"/>
      <c r="T94" s="27"/>
      <c r="U94" s="27"/>
      <c r="V94" s="27"/>
      <c r="W94" s="27"/>
      <c r="X94" s="27"/>
      <c r="Y94" s="27"/>
      <c r="Z94" s="27"/>
      <c r="AA94" s="27"/>
      <c r="AB94" s="27"/>
      <c r="AC94" s="27"/>
      <c r="AD94" s="27"/>
    </row>
    <row r="95" spans="1:30" ht="148.80000000000001">
      <c r="A95" s="25">
        <f t="shared" si="0"/>
        <v>95</v>
      </c>
      <c r="B95" s="26" t="s">
        <v>549</v>
      </c>
      <c r="C95" s="26" t="s">
        <v>1589</v>
      </c>
      <c r="D95" s="26" t="s">
        <v>213</v>
      </c>
      <c r="E95" s="27" t="s">
        <v>1590</v>
      </c>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row>
    <row r="96" spans="1:30" ht="130.19999999999999">
      <c r="A96" s="25">
        <f t="shared" si="0"/>
        <v>96</v>
      </c>
      <c r="B96" s="26" t="s">
        <v>549</v>
      </c>
      <c r="C96" s="26" t="s">
        <v>1591</v>
      </c>
      <c r="D96" s="26" t="s">
        <v>1592</v>
      </c>
      <c r="E96" s="27" t="s">
        <v>1593</v>
      </c>
      <c r="F96" s="27"/>
      <c r="G96" s="27"/>
      <c r="H96" s="27"/>
      <c r="I96" s="27"/>
      <c r="J96" s="27"/>
      <c r="K96" s="27"/>
      <c r="L96" s="27"/>
      <c r="M96" s="27"/>
      <c r="N96" s="27"/>
      <c r="O96" s="27"/>
      <c r="P96" s="27"/>
      <c r="Q96" s="27"/>
      <c r="R96" s="27"/>
      <c r="S96" s="27"/>
      <c r="T96" s="27"/>
      <c r="U96" s="27"/>
      <c r="V96" s="27"/>
      <c r="W96" s="27"/>
      <c r="X96" s="27"/>
      <c r="Y96" s="27"/>
      <c r="Z96" s="27"/>
      <c r="AA96" s="27"/>
      <c r="AB96" s="27"/>
      <c r="AC96" s="27"/>
      <c r="AD96" s="27"/>
    </row>
    <row r="97" spans="1:30" ht="130.19999999999999">
      <c r="A97" s="25">
        <f t="shared" si="0"/>
        <v>97</v>
      </c>
      <c r="B97" s="26" t="s">
        <v>549</v>
      </c>
      <c r="C97" s="26" t="s">
        <v>1594</v>
      </c>
      <c r="D97" s="26" t="s">
        <v>557</v>
      </c>
      <c r="E97" s="27" t="s">
        <v>1595</v>
      </c>
      <c r="F97" s="27"/>
      <c r="G97" s="27"/>
      <c r="H97" s="27"/>
      <c r="I97" s="27"/>
      <c r="J97" s="27"/>
      <c r="K97" s="27"/>
      <c r="L97" s="27"/>
      <c r="M97" s="27"/>
      <c r="N97" s="27"/>
      <c r="O97" s="27"/>
      <c r="P97" s="27"/>
      <c r="Q97" s="27"/>
      <c r="R97" s="27"/>
      <c r="S97" s="27"/>
      <c r="T97" s="27"/>
      <c r="U97" s="27"/>
      <c r="V97" s="27"/>
      <c r="W97" s="27"/>
      <c r="X97" s="27"/>
      <c r="Y97" s="27"/>
      <c r="Z97" s="27"/>
      <c r="AA97" s="27"/>
      <c r="AB97" s="27"/>
      <c r="AC97" s="27"/>
      <c r="AD97" s="27"/>
    </row>
    <row r="98" spans="1:30" ht="130.19999999999999">
      <c r="A98" s="25">
        <f t="shared" si="0"/>
        <v>98</v>
      </c>
      <c r="B98" s="26" t="s">
        <v>549</v>
      </c>
      <c r="C98" s="26" t="s">
        <v>1596</v>
      </c>
      <c r="D98" s="26" t="s">
        <v>1509</v>
      </c>
      <c r="E98" s="27" t="s">
        <v>1597</v>
      </c>
      <c r="F98" s="27"/>
      <c r="G98" s="27"/>
      <c r="H98" s="27"/>
      <c r="I98" s="27"/>
      <c r="J98" s="27"/>
      <c r="K98" s="27"/>
      <c r="L98" s="27"/>
      <c r="M98" s="27"/>
      <c r="N98" s="27"/>
      <c r="O98" s="27"/>
      <c r="P98" s="27"/>
      <c r="Q98" s="27"/>
      <c r="R98" s="27"/>
      <c r="S98" s="27"/>
      <c r="T98" s="27"/>
      <c r="U98" s="27"/>
      <c r="V98" s="27"/>
      <c r="W98" s="27"/>
      <c r="X98" s="27"/>
      <c r="Y98" s="27"/>
      <c r="Z98" s="27"/>
      <c r="AA98" s="27"/>
      <c r="AB98" s="27"/>
      <c r="AC98" s="27"/>
      <c r="AD98" s="27"/>
    </row>
    <row r="99" spans="1:30" ht="130.19999999999999">
      <c r="A99" s="25">
        <f t="shared" si="0"/>
        <v>99</v>
      </c>
      <c r="B99" s="26" t="s">
        <v>549</v>
      </c>
      <c r="C99" s="26" t="s">
        <v>1598</v>
      </c>
      <c r="D99" s="26" t="s">
        <v>251</v>
      </c>
      <c r="E99" s="27" t="s">
        <v>1599</v>
      </c>
      <c r="F99" s="27"/>
      <c r="G99" s="27"/>
      <c r="H99" s="27"/>
      <c r="I99" s="27"/>
      <c r="J99" s="27"/>
      <c r="K99" s="27"/>
      <c r="L99" s="27"/>
      <c r="M99" s="27"/>
      <c r="N99" s="27"/>
      <c r="O99" s="27"/>
      <c r="P99" s="27"/>
      <c r="Q99" s="27"/>
      <c r="R99" s="27"/>
      <c r="S99" s="27"/>
      <c r="T99" s="27"/>
      <c r="U99" s="27"/>
      <c r="V99" s="27"/>
      <c r="W99" s="27"/>
      <c r="X99" s="27"/>
      <c r="Y99" s="27"/>
      <c r="Z99" s="27"/>
      <c r="AA99" s="27"/>
      <c r="AB99" s="27"/>
      <c r="AC99" s="27"/>
      <c r="AD99" s="27"/>
    </row>
    <row r="100" spans="1:30" ht="260.39999999999998">
      <c r="A100" s="25">
        <f t="shared" si="0"/>
        <v>100</v>
      </c>
      <c r="B100" s="26" t="s">
        <v>549</v>
      </c>
      <c r="C100" s="26" t="s">
        <v>1600</v>
      </c>
      <c r="D100" s="26" t="s">
        <v>7</v>
      </c>
      <c r="E100" s="27" t="s">
        <v>1601</v>
      </c>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c r="AD100" s="27"/>
    </row>
    <row r="101" spans="1:30" ht="18.600000000000001">
      <c r="A101" s="28"/>
      <c r="B101" s="26"/>
      <c r="C101" s="26"/>
      <c r="D101" s="26"/>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c r="AD101" s="27"/>
    </row>
    <row r="102" spans="1:30" ht="18.600000000000001">
      <c r="A102" s="28"/>
      <c r="B102" s="26"/>
      <c r="C102" s="26"/>
      <c r="D102" s="26"/>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c r="AD102" s="27"/>
    </row>
    <row r="103" spans="1:30" ht="18.600000000000001">
      <c r="A103" s="28"/>
      <c r="B103" s="26"/>
      <c r="C103" s="26"/>
      <c r="D103" s="26"/>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c r="AD103" s="27"/>
    </row>
    <row r="104" spans="1:30" ht="18.600000000000001">
      <c r="A104" s="28"/>
      <c r="B104" s="26"/>
      <c r="C104" s="26"/>
      <c r="D104" s="26"/>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c r="AD104" s="27"/>
    </row>
    <row r="105" spans="1:30" ht="18.600000000000001">
      <c r="A105" s="28"/>
      <c r="B105" s="26"/>
      <c r="C105" s="26"/>
      <c r="D105" s="26"/>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c r="AD105" s="27"/>
    </row>
    <row r="106" spans="1:30" ht="18.600000000000001">
      <c r="A106" s="28"/>
      <c r="B106" s="26"/>
      <c r="C106" s="26"/>
      <c r="D106" s="26"/>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c r="AD106" s="27"/>
    </row>
    <row r="107" spans="1:30" ht="18.600000000000001">
      <c r="A107" s="28"/>
      <c r="B107" s="26"/>
      <c r="C107" s="26"/>
      <c r="D107" s="26"/>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c r="AD107" s="27"/>
    </row>
    <row r="108" spans="1:30" ht="18.600000000000001">
      <c r="A108" s="28"/>
      <c r="B108" s="26"/>
      <c r="C108" s="26"/>
      <c r="D108" s="26"/>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c r="AD108" s="27"/>
    </row>
    <row r="109" spans="1:30" ht="18.600000000000001">
      <c r="A109" s="28"/>
      <c r="B109" s="26"/>
      <c r="C109" s="26"/>
      <c r="D109" s="26"/>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c r="AD109" s="27"/>
    </row>
    <row r="110" spans="1:30" ht="18.600000000000001">
      <c r="A110" s="28"/>
      <c r="B110" s="26"/>
      <c r="C110" s="26"/>
      <c r="D110" s="26"/>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c r="AD110" s="27"/>
    </row>
    <row r="111" spans="1:30" ht="18.600000000000001">
      <c r="A111" s="28"/>
      <c r="B111" s="26"/>
      <c r="C111" s="26"/>
      <c r="D111" s="26"/>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row>
    <row r="112" spans="1:30" ht="18.600000000000001">
      <c r="A112" s="28"/>
      <c r="B112" s="26"/>
      <c r="C112" s="26"/>
      <c r="D112" s="26"/>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row>
    <row r="113" spans="1:30" ht="18.600000000000001">
      <c r="A113" s="28"/>
      <c r="B113" s="26"/>
      <c r="C113" s="26"/>
      <c r="D113" s="26"/>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row>
    <row r="114" spans="1:30" ht="18.600000000000001">
      <c r="A114" s="28"/>
      <c r="B114" s="26"/>
      <c r="C114" s="26"/>
      <c r="D114" s="26"/>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row>
    <row r="115" spans="1:30" ht="18.600000000000001">
      <c r="A115" s="28"/>
      <c r="B115" s="26"/>
      <c r="C115" s="26"/>
      <c r="D115" s="26"/>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row>
    <row r="116" spans="1:30" ht="18.600000000000001">
      <c r="A116" s="28"/>
      <c r="B116" s="26"/>
      <c r="C116" s="26"/>
      <c r="D116" s="26"/>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row>
    <row r="117" spans="1:30" ht="18.600000000000001">
      <c r="A117" s="28"/>
      <c r="B117" s="26"/>
      <c r="C117" s="26"/>
      <c r="D117" s="26"/>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row>
    <row r="118" spans="1:30" ht="18.600000000000001">
      <c r="A118" s="28"/>
      <c r="B118" s="26"/>
      <c r="C118" s="26"/>
      <c r="D118" s="26"/>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row>
    <row r="119" spans="1:30" ht="18.600000000000001">
      <c r="A119" s="28"/>
      <c r="B119" s="26"/>
      <c r="C119" s="26"/>
      <c r="D119" s="26"/>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row>
    <row r="120" spans="1:30" ht="18.600000000000001">
      <c r="A120" s="28"/>
      <c r="B120" s="26"/>
      <c r="C120" s="26"/>
      <c r="D120" s="26"/>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row>
    <row r="121" spans="1:30" ht="18.600000000000001">
      <c r="A121" s="28"/>
      <c r="B121" s="26"/>
      <c r="C121" s="26"/>
      <c r="D121" s="26"/>
      <c r="E121" s="27"/>
      <c r="F121" s="27"/>
      <c r="G121" s="27"/>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row>
    <row r="122" spans="1:30" ht="18.600000000000001">
      <c r="A122" s="28"/>
      <c r="B122" s="26"/>
      <c r="C122" s="26"/>
      <c r="D122" s="26"/>
      <c r="E122" s="27"/>
      <c r="F122" s="27"/>
      <c r="G122" s="27"/>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row>
    <row r="123" spans="1:30" ht="18.600000000000001">
      <c r="A123" s="28"/>
      <c r="B123" s="26"/>
      <c r="C123" s="26"/>
      <c r="D123" s="26"/>
      <c r="E123" s="27"/>
      <c r="F123" s="27"/>
      <c r="G123" s="27"/>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row>
    <row r="124" spans="1:30" ht="18.600000000000001">
      <c r="A124" s="28"/>
      <c r="B124" s="26"/>
      <c r="C124" s="26"/>
      <c r="D124" s="26"/>
      <c r="E124" s="27"/>
      <c r="F124" s="27"/>
      <c r="G124" s="27"/>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row>
    <row r="125" spans="1:30" ht="18.600000000000001">
      <c r="A125" s="28"/>
      <c r="B125" s="26"/>
      <c r="C125" s="26"/>
      <c r="D125" s="26"/>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row>
    <row r="126" spans="1:30" ht="18.600000000000001">
      <c r="A126" s="28"/>
      <c r="B126" s="26"/>
      <c r="C126" s="26"/>
      <c r="D126" s="26"/>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row>
    <row r="127" spans="1:30" ht="18.600000000000001">
      <c r="A127" s="28"/>
      <c r="B127" s="26"/>
      <c r="C127" s="26"/>
      <c r="D127" s="26"/>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row>
    <row r="128" spans="1:30" ht="18.600000000000001">
      <c r="A128" s="28"/>
      <c r="B128" s="26"/>
      <c r="C128" s="26"/>
      <c r="D128" s="26"/>
      <c r="E128" s="27"/>
      <c r="F128" s="27"/>
      <c r="G128" s="27"/>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row>
    <row r="129" spans="1:30" ht="18.600000000000001">
      <c r="A129" s="28"/>
      <c r="B129" s="26"/>
      <c r="C129" s="26"/>
      <c r="D129" s="26"/>
      <c r="E129" s="27"/>
      <c r="F129" s="27"/>
      <c r="G129" s="27"/>
      <c r="H129" s="27"/>
      <c r="I129" s="27"/>
      <c r="J129" s="27"/>
      <c r="K129" s="27"/>
      <c r="L129" s="27"/>
      <c r="M129" s="27"/>
      <c r="N129" s="27"/>
      <c r="O129" s="27"/>
      <c r="P129" s="27"/>
      <c r="Q129" s="27"/>
      <c r="R129" s="27"/>
      <c r="S129" s="27"/>
      <c r="T129" s="27"/>
      <c r="U129" s="27"/>
      <c r="V129" s="27"/>
      <c r="W129" s="27"/>
      <c r="X129" s="27"/>
      <c r="Y129" s="27"/>
      <c r="Z129" s="27"/>
      <c r="AA129" s="27"/>
      <c r="AB129" s="27"/>
      <c r="AC129" s="27"/>
      <c r="AD129" s="27"/>
    </row>
    <row r="130" spans="1:30" ht="18.600000000000001">
      <c r="A130" s="28"/>
      <c r="B130" s="26"/>
      <c r="C130" s="26"/>
      <c r="D130" s="26"/>
      <c r="E130" s="27"/>
      <c r="F130" s="27"/>
      <c r="G130" s="27"/>
      <c r="H130" s="27"/>
      <c r="I130" s="27"/>
      <c r="J130" s="27"/>
      <c r="K130" s="27"/>
      <c r="L130" s="27"/>
      <c r="M130" s="27"/>
      <c r="N130" s="27"/>
      <c r="O130" s="27"/>
      <c r="P130" s="27"/>
      <c r="Q130" s="27"/>
      <c r="R130" s="27"/>
      <c r="S130" s="27"/>
      <c r="T130" s="27"/>
      <c r="U130" s="27"/>
      <c r="V130" s="27"/>
      <c r="W130" s="27"/>
      <c r="X130" s="27"/>
      <c r="Y130" s="27"/>
      <c r="Z130" s="27"/>
      <c r="AA130" s="27"/>
      <c r="AB130" s="27"/>
      <c r="AC130" s="27"/>
      <c r="AD130" s="27"/>
    </row>
    <row r="131" spans="1:30" ht="18.600000000000001">
      <c r="A131" s="28"/>
      <c r="B131" s="26"/>
      <c r="C131" s="26"/>
      <c r="D131" s="26"/>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row>
    <row r="132" spans="1:30" ht="18.600000000000001">
      <c r="A132" s="28"/>
      <c r="B132" s="26"/>
      <c r="C132" s="26"/>
      <c r="D132" s="26"/>
      <c r="E132" s="27"/>
      <c r="F132" s="27"/>
      <c r="G132" s="27"/>
      <c r="H132" s="27"/>
      <c r="I132" s="27"/>
      <c r="J132" s="27"/>
      <c r="K132" s="27"/>
      <c r="L132" s="27"/>
      <c r="M132" s="27"/>
      <c r="N132" s="27"/>
      <c r="O132" s="27"/>
      <c r="P132" s="27"/>
      <c r="Q132" s="27"/>
      <c r="R132" s="27"/>
      <c r="S132" s="27"/>
      <c r="T132" s="27"/>
      <c r="U132" s="27"/>
      <c r="V132" s="27"/>
      <c r="W132" s="27"/>
      <c r="X132" s="27"/>
      <c r="Y132" s="27"/>
      <c r="Z132" s="27"/>
      <c r="AA132" s="27"/>
      <c r="AB132" s="27"/>
      <c r="AC132" s="27"/>
      <c r="AD132" s="27"/>
    </row>
    <row r="133" spans="1:30" ht="18.600000000000001">
      <c r="A133" s="28"/>
      <c r="B133" s="26"/>
      <c r="C133" s="26"/>
      <c r="D133" s="26"/>
      <c r="E133" s="27"/>
      <c r="F133" s="27"/>
      <c r="G133" s="27"/>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row>
    <row r="134" spans="1:30" ht="18.600000000000001">
      <c r="A134" s="28"/>
      <c r="B134" s="26"/>
      <c r="C134" s="26"/>
      <c r="D134" s="26"/>
      <c r="E134" s="27"/>
      <c r="F134" s="27"/>
      <c r="G134" s="27"/>
      <c r="H134" s="27"/>
      <c r="I134" s="27"/>
      <c r="J134" s="27"/>
      <c r="K134" s="27"/>
      <c r="L134" s="27"/>
      <c r="M134" s="27"/>
      <c r="N134" s="27"/>
      <c r="O134" s="27"/>
      <c r="P134" s="27"/>
      <c r="Q134" s="27"/>
      <c r="R134" s="27"/>
      <c r="S134" s="27"/>
      <c r="T134" s="27"/>
      <c r="U134" s="27"/>
      <c r="V134" s="27"/>
      <c r="W134" s="27"/>
      <c r="X134" s="27"/>
      <c r="Y134" s="27"/>
      <c r="Z134" s="27"/>
      <c r="AA134" s="27"/>
      <c r="AB134" s="27"/>
      <c r="AC134" s="27"/>
      <c r="AD134" s="27"/>
    </row>
    <row r="135" spans="1:30" ht="18.600000000000001">
      <c r="A135" s="28"/>
      <c r="B135" s="26"/>
      <c r="C135" s="26"/>
      <c r="D135" s="26"/>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27"/>
      <c r="AC135" s="27"/>
      <c r="AD135" s="27"/>
    </row>
    <row r="136" spans="1:30" ht="18.600000000000001">
      <c r="A136" s="28"/>
      <c r="B136" s="26"/>
      <c r="C136" s="26"/>
      <c r="D136" s="26"/>
      <c r="E136" s="27"/>
      <c r="F136" s="27"/>
      <c r="G136" s="27"/>
      <c r="H136" s="27"/>
      <c r="I136" s="27"/>
      <c r="J136" s="27"/>
      <c r="K136" s="27"/>
      <c r="L136" s="27"/>
      <c r="M136" s="27"/>
      <c r="N136" s="27"/>
      <c r="O136" s="27"/>
      <c r="P136" s="27"/>
      <c r="Q136" s="27"/>
      <c r="R136" s="27"/>
      <c r="S136" s="27"/>
      <c r="T136" s="27"/>
      <c r="U136" s="27"/>
      <c r="V136" s="27"/>
      <c r="W136" s="27"/>
      <c r="X136" s="27"/>
      <c r="Y136" s="27"/>
      <c r="Z136" s="27"/>
      <c r="AA136" s="27"/>
      <c r="AB136" s="27"/>
      <c r="AC136" s="27"/>
      <c r="AD136" s="27"/>
    </row>
    <row r="137" spans="1:30" ht="18.600000000000001">
      <c r="A137" s="28"/>
      <c r="B137" s="26"/>
      <c r="C137" s="26"/>
      <c r="D137" s="26"/>
      <c r="E137" s="27"/>
      <c r="F137" s="27"/>
      <c r="G137" s="27"/>
      <c r="H137" s="27"/>
      <c r="I137" s="27"/>
      <c r="J137" s="27"/>
      <c r="K137" s="27"/>
      <c r="L137" s="27"/>
      <c r="M137" s="27"/>
      <c r="N137" s="27"/>
      <c r="O137" s="27"/>
      <c r="P137" s="27"/>
      <c r="Q137" s="27"/>
      <c r="R137" s="27"/>
      <c r="S137" s="27"/>
      <c r="T137" s="27"/>
      <c r="U137" s="27"/>
      <c r="V137" s="27"/>
      <c r="W137" s="27"/>
      <c r="X137" s="27"/>
      <c r="Y137" s="27"/>
      <c r="Z137" s="27"/>
      <c r="AA137" s="27"/>
      <c r="AB137" s="27"/>
      <c r="AC137" s="27"/>
      <c r="AD137" s="27"/>
    </row>
    <row r="138" spans="1:30" ht="18.600000000000001">
      <c r="A138" s="28"/>
      <c r="B138" s="26"/>
      <c r="C138" s="26"/>
      <c r="D138" s="26"/>
      <c r="E138" s="27"/>
      <c r="F138" s="27"/>
      <c r="G138" s="27"/>
      <c r="H138" s="27"/>
      <c r="I138" s="27"/>
      <c r="J138" s="27"/>
      <c r="K138" s="27"/>
      <c r="L138" s="27"/>
      <c r="M138" s="27"/>
      <c r="N138" s="27"/>
      <c r="O138" s="27"/>
      <c r="P138" s="27"/>
      <c r="Q138" s="27"/>
      <c r="R138" s="27"/>
      <c r="S138" s="27"/>
      <c r="T138" s="27"/>
      <c r="U138" s="27"/>
      <c r="V138" s="27"/>
      <c r="W138" s="27"/>
      <c r="X138" s="27"/>
      <c r="Y138" s="27"/>
      <c r="Z138" s="27"/>
      <c r="AA138" s="27"/>
      <c r="AB138" s="27"/>
      <c r="AC138" s="27"/>
      <c r="AD138" s="27"/>
    </row>
    <row r="139" spans="1:30" ht="18.600000000000001">
      <c r="A139" s="28"/>
      <c r="B139" s="26"/>
      <c r="C139" s="26"/>
      <c r="D139" s="26"/>
      <c r="E139" s="27"/>
      <c r="F139" s="27"/>
      <c r="G139" s="27"/>
      <c r="H139" s="27"/>
      <c r="I139" s="27"/>
      <c r="J139" s="27"/>
      <c r="K139" s="27"/>
      <c r="L139" s="27"/>
      <c r="M139" s="27"/>
      <c r="N139" s="27"/>
      <c r="O139" s="27"/>
      <c r="P139" s="27"/>
      <c r="Q139" s="27"/>
      <c r="R139" s="27"/>
      <c r="S139" s="27"/>
      <c r="T139" s="27"/>
      <c r="U139" s="27"/>
      <c r="V139" s="27"/>
      <c r="W139" s="27"/>
      <c r="X139" s="27"/>
      <c r="Y139" s="27"/>
      <c r="Z139" s="27"/>
      <c r="AA139" s="27"/>
      <c r="AB139" s="27"/>
      <c r="AC139" s="27"/>
      <c r="AD139" s="27"/>
    </row>
    <row r="140" spans="1:30" ht="18.600000000000001">
      <c r="A140" s="28"/>
      <c r="B140" s="26"/>
      <c r="C140" s="26"/>
      <c r="D140" s="26"/>
      <c r="E140" s="27"/>
      <c r="F140" s="27"/>
      <c r="G140" s="27"/>
      <c r="H140" s="27"/>
      <c r="I140" s="27"/>
      <c r="J140" s="27"/>
      <c r="K140" s="27"/>
      <c r="L140" s="27"/>
      <c r="M140" s="27"/>
      <c r="N140" s="27"/>
      <c r="O140" s="27"/>
      <c r="P140" s="27"/>
      <c r="Q140" s="27"/>
      <c r="R140" s="27"/>
      <c r="S140" s="27"/>
      <c r="T140" s="27"/>
      <c r="U140" s="27"/>
      <c r="V140" s="27"/>
      <c r="W140" s="27"/>
      <c r="X140" s="27"/>
      <c r="Y140" s="27"/>
      <c r="Z140" s="27"/>
      <c r="AA140" s="27"/>
      <c r="AB140" s="27"/>
      <c r="AC140" s="27"/>
      <c r="AD140" s="27"/>
    </row>
    <row r="141" spans="1:30" ht="18.600000000000001">
      <c r="A141" s="28"/>
      <c r="B141" s="26"/>
      <c r="C141" s="26"/>
      <c r="D141" s="26"/>
      <c r="E141" s="27"/>
      <c r="F141" s="27"/>
      <c r="G141" s="27"/>
      <c r="H141" s="27"/>
      <c r="I141" s="27"/>
      <c r="J141" s="27"/>
      <c r="K141" s="27"/>
      <c r="L141" s="27"/>
      <c r="M141" s="27"/>
      <c r="N141" s="27"/>
      <c r="O141" s="27"/>
      <c r="P141" s="27"/>
      <c r="Q141" s="27"/>
      <c r="R141" s="27"/>
      <c r="S141" s="27"/>
      <c r="T141" s="27"/>
      <c r="U141" s="27"/>
      <c r="V141" s="27"/>
      <c r="W141" s="27"/>
      <c r="X141" s="27"/>
      <c r="Y141" s="27"/>
      <c r="Z141" s="27"/>
      <c r="AA141" s="27"/>
      <c r="AB141" s="27"/>
      <c r="AC141" s="27"/>
      <c r="AD141" s="27"/>
    </row>
    <row r="142" spans="1:30" ht="18.600000000000001">
      <c r="A142" s="28"/>
      <c r="B142" s="26"/>
      <c r="C142" s="26"/>
      <c r="D142" s="26"/>
      <c r="E142" s="27"/>
      <c r="F142" s="27"/>
      <c r="G142" s="27"/>
      <c r="H142" s="27"/>
      <c r="I142" s="27"/>
      <c r="J142" s="27"/>
      <c r="K142" s="27"/>
      <c r="L142" s="27"/>
      <c r="M142" s="27"/>
      <c r="N142" s="27"/>
      <c r="O142" s="27"/>
      <c r="P142" s="27"/>
      <c r="Q142" s="27"/>
      <c r="R142" s="27"/>
      <c r="S142" s="27"/>
      <c r="T142" s="27"/>
      <c r="U142" s="27"/>
      <c r="V142" s="27"/>
      <c r="W142" s="27"/>
      <c r="X142" s="27"/>
      <c r="Y142" s="27"/>
      <c r="Z142" s="27"/>
      <c r="AA142" s="27"/>
      <c r="AB142" s="27"/>
      <c r="AC142" s="27"/>
      <c r="AD142" s="27"/>
    </row>
    <row r="143" spans="1:30" ht="18.600000000000001">
      <c r="A143" s="28"/>
      <c r="B143" s="26"/>
      <c r="C143" s="26"/>
      <c r="D143" s="26"/>
      <c r="E143" s="27"/>
      <c r="F143" s="27"/>
      <c r="G143" s="27"/>
      <c r="H143" s="27"/>
      <c r="I143" s="27"/>
      <c r="J143" s="27"/>
      <c r="K143" s="27"/>
      <c r="L143" s="27"/>
      <c r="M143" s="27"/>
      <c r="N143" s="27"/>
      <c r="O143" s="27"/>
      <c r="P143" s="27"/>
      <c r="Q143" s="27"/>
      <c r="R143" s="27"/>
      <c r="S143" s="27"/>
      <c r="T143" s="27"/>
      <c r="U143" s="27"/>
      <c r="V143" s="27"/>
      <c r="W143" s="27"/>
      <c r="X143" s="27"/>
      <c r="Y143" s="27"/>
      <c r="Z143" s="27"/>
      <c r="AA143" s="27"/>
      <c r="AB143" s="27"/>
      <c r="AC143" s="27"/>
      <c r="AD143" s="27"/>
    </row>
    <row r="144" spans="1:30" ht="18.600000000000001">
      <c r="A144" s="28"/>
      <c r="B144" s="26"/>
      <c r="C144" s="26"/>
      <c r="D144" s="26"/>
      <c r="E144" s="27"/>
      <c r="F144" s="27"/>
      <c r="G144" s="27"/>
      <c r="H144" s="27"/>
      <c r="I144" s="27"/>
      <c r="J144" s="27"/>
      <c r="K144" s="27"/>
      <c r="L144" s="27"/>
      <c r="M144" s="27"/>
      <c r="N144" s="27"/>
      <c r="O144" s="27"/>
      <c r="P144" s="27"/>
      <c r="Q144" s="27"/>
      <c r="R144" s="27"/>
      <c r="S144" s="27"/>
      <c r="T144" s="27"/>
      <c r="U144" s="27"/>
      <c r="V144" s="27"/>
      <c r="W144" s="27"/>
      <c r="X144" s="27"/>
      <c r="Y144" s="27"/>
      <c r="Z144" s="27"/>
      <c r="AA144" s="27"/>
      <c r="AB144" s="27"/>
      <c r="AC144" s="27"/>
      <c r="AD144" s="27"/>
    </row>
    <row r="145" spans="1:30" ht="18.600000000000001">
      <c r="A145" s="28"/>
      <c r="B145" s="26"/>
      <c r="C145" s="26"/>
      <c r="D145" s="26"/>
      <c r="E145" s="27"/>
      <c r="F145" s="27"/>
      <c r="G145" s="27"/>
      <c r="H145" s="27"/>
      <c r="I145" s="27"/>
      <c r="J145" s="27"/>
      <c r="K145" s="27"/>
      <c r="L145" s="27"/>
      <c r="M145" s="27"/>
      <c r="N145" s="27"/>
      <c r="O145" s="27"/>
      <c r="P145" s="27"/>
      <c r="Q145" s="27"/>
      <c r="R145" s="27"/>
      <c r="S145" s="27"/>
      <c r="T145" s="27"/>
      <c r="U145" s="27"/>
      <c r="V145" s="27"/>
      <c r="W145" s="27"/>
      <c r="X145" s="27"/>
      <c r="Y145" s="27"/>
      <c r="Z145" s="27"/>
      <c r="AA145" s="27"/>
      <c r="AB145" s="27"/>
      <c r="AC145" s="27"/>
      <c r="AD145" s="27"/>
    </row>
    <row r="146" spans="1:30" ht="18.600000000000001">
      <c r="A146" s="28"/>
      <c r="B146" s="26"/>
      <c r="C146" s="26"/>
      <c r="D146" s="26"/>
      <c r="E146" s="27"/>
      <c r="F146" s="27"/>
      <c r="G146" s="27"/>
      <c r="H146" s="27"/>
      <c r="I146" s="27"/>
      <c r="J146" s="27"/>
      <c r="K146" s="27"/>
      <c r="L146" s="27"/>
      <c r="M146" s="27"/>
      <c r="N146" s="27"/>
      <c r="O146" s="27"/>
      <c r="P146" s="27"/>
      <c r="Q146" s="27"/>
      <c r="R146" s="27"/>
      <c r="S146" s="27"/>
      <c r="T146" s="27"/>
      <c r="U146" s="27"/>
      <c r="V146" s="27"/>
      <c r="W146" s="27"/>
      <c r="X146" s="27"/>
      <c r="Y146" s="27"/>
      <c r="Z146" s="27"/>
      <c r="AA146" s="27"/>
      <c r="AB146" s="27"/>
      <c r="AC146" s="27"/>
      <c r="AD146" s="27"/>
    </row>
    <row r="147" spans="1:30" ht="18.600000000000001">
      <c r="A147" s="28"/>
      <c r="B147" s="26"/>
      <c r="C147" s="26"/>
      <c r="D147" s="26"/>
      <c r="E147" s="27"/>
      <c r="F147" s="27"/>
      <c r="G147" s="27"/>
      <c r="H147" s="27"/>
      <c r="I147" s="27"/>
      <c r="J147" s="27"/>
      <c r="K147" s="27"/>
      <c r="L147" s="27"/>
      <c r="M147" s="27"/>
      <c r="N147" s="27"/>
      <c r="O147" s="27"/>
      <c r="P147" s="27"/>
      <c r="Q147" s="27"/>
      <c r="R147" s="27"/>
      <c r="S147" s="27"/>
      <c r="T147" s="27"/>
      <c r="U147" s="27"/>
      <c r="V147" s="27"/>
      <c r="W147" s="27"/>
      <c r="X147" s="27"/>
      <c r="Y147" s="27"/>
      <c r="Z147" s="27"/>
      <c r="AA147" s="27"/>
      <c r="AB147" s="27"/>
      <c r="AC147" s="27"/>
      <c r="AD147" s="27"/>
    </row>
    <row r="148" spans="1:30" ht="18.600000000000001">
      <c r="A148" s="28"/>
      <c r="B148" s="26"/>
      <c r="C148" s="26"/>
      <c r="D148" s="26"/>
      <c r="E148" s="27"/>
      <c r="F148" s="27"/>
      <c r="G148" s="27"/>
      <c r="H148" s="27"/>
      <c r="I148" s="27"/>
      <c r="J148" s="27"/>
      <c r="K148" s="27"/>
      <c r="L148" s="27"/>
      <c r="M148" s="27"/>
      <c r="N148" s="27"/>
      <c r="O148" s="27"/>
      <c r="P148" s="27"/>
      <c r="Q148" s="27"/>
      <c r="R148" s="27"/>
      <c r="S148" s="27"/>
      <c r="T148" s="27"/>
      <c r="U148" s="27"/>
      <c r="V148" s="27"/>
      <c r="W148" s="27"/>
      <c r="X148" s="27"/>
      <c r="Y148" s="27"/>
      <c r="Z148" s="27"/>
      <c r="AA148" s="27"/>
      <c r="AB148" s="27"/>
      <c r="AC148" s="27"/>
      <c r="AD148" s="27"/>
    </row>
    <row r="149" spans="1:30" ht="18.600000000000001">
      <c r="A149" s="28"/>
      <c r="B149" s="26"/>
      <c r="C149" s="26"/>
      <c r="D149" s="26"/>
      <c r="E149" s="27"/>
      <c r="F149" s="27"/>
      <c r="G149" s="27"/>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row>
    <row r="150" spans="1:30" ht="18.600000000000001">
      <c r="A150" s="28"/>
      <c r="B150" s="26"/>
      <c r="C150" s="26"/>
      <c r="D150" s="26"/>
      <c r="E150" s="27"/>
      <c r="F150" s="27"/>
      <c r="G150" s="27"/>
      <c r="H150" s="27"/>
      <c r="I150" s="27"/>
      <c r="J150" s="27"/>
      <c r="K150" s="27"/>
      <c r="L150" s="27"/>
      <c r="M150" s="27"/>
      <c r="N150" s="27"/>
      <c r="O150" s="27"/>
      <c r="P150" s="27"/>
      <c r="Q150" s="27"/>
      <c r="R150" s="27"/>
      <c r="S150" s="27"/>
      <c r="T150" s="27"/>
      <c r="U150" s="27"/>
      <c r="V150" s="27"/>
      <c r="W150" s="27"/>
      <c r="X150" s="27"/>
      <c r="Y150" s="27"/>
      <c r="Z150" s="27"/>
      <c r="AA150" s="27"/>
      <c r="AB150" s="27"/>
      <c r="AC150" s="27"/>
      <c r="AD150" s="27"/>
    </row>
    <row r="151" spans="1:30" ht="18.600000000000001">
      <c r="A151" s="28"/>
      <c r="B151" s="26"/>
      <c r="C151" s="26"/>
      <c r="D151" s="26"/>
      <c r="E151" s="27"/>
      <c r="F151" s="27"/>
      <c r="G151" s="27"/>
      <c r="H151" s="27"/>
      <c r="I151" s="27"/>
      <c r="J151" s="27"/>
      <c r="K151" s="27"/>
      <c r="L151" s="27"/>
      <c r="M151" s="27"/>
      <c r="N151" s="27"/>
      <c r="O151" s="27"/>
      <c r="P151" s="27"/>
      <c r="Q151" s="27"/>
      <c r="R151" s="27"/>
      <c r="S151" s="27"/>
      <c r="T151" s="27"/>
      <c r="U151" s="27"/>
      <c r="V151" s="27"/>
      <c r="W151" s="27"/>
      <c r="X151" s="27"/>
      <c r="Y151" s="27"/>
      <c r="Z151" s="27"/>
      <c r="AA151" s="27"/>
      <c r="AB151" s="27"/>
      <c r="AC151" s="27"/>
      <c r="AD151" s="27"/>
    </row>
    <row r="152" spans="1:30" ht="18.600000000000001">
      <c r="A152" s="28"/>
      <c r="B152" s="26"/>
      <c r="C152" s="26"/>
      <c r="D152" s="26"/>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c r="AD152" s="27"/>
    </row>
    <row r="153" spans="1:30" ht="18.600000000000001">
      <c r="A153" s="28"/>
      <c r="B153" s="26"/>
      <c r="C153" s="26"/>
      <c r="D153" s="26"/>
      <c r="E153" s="27"/>
      <c r="F153" s="27"/>
      <c r="G153" s="27"/>
      <c r="H153" s="27"/>
      <c r="I153" s="27"/>
      <c r="J153" s="27"/>
      <c r="K153" s="27"/>
      <c r="L153" s="27"/>
      <c r="M153" s="27"/>
      <c r="N153" s="27"/>
      <c r="O153" s="27"/>
      <c r="P153" s="27"/>
      <c r="Q153" s="27"/>
      <c r="R153" s="27"/>
      <c r="S153" s="27"/>
      <c r="T153" s="27"/>
      <c r="U153" s="27"/>
      <c r="V153" s="27"/>
      <c r="W153" s="27"/>
      <c r="X153" s="27"/>
      <c r="Y153" s="27"/>
      <c r="Z153" s="27"/>
      <c r="AA153" s="27"/>
      <c r="AB153" s="27"/>
      <c r="AC153" s="27"/>
      <c r="AD153" s="27"/>
    </row>
    <row r="154" spans="1:30" ht="18.600000000000001">
      <c r="A154" s="28"/>
      <c r="B154" s="26"/>
      <c r="C154" s="26"/>
      <c r="D154" s="26"/>
      <c r="E154" s="27"/>
      <c r="F154" s="27"/>
      <c r="G154" s="27"/>
      <c r="H154" s="27"/>
      <c r="I154" s="27"/>
      <c r="J154" s="27"/>
      <c r="K154" s="27"/>
      <c r="L154" s="27"/>
      <c r="M154" s="27"/>
      <c r="N154" s="27"/>
      <c r="O154" s="27"/>
      <c r="P154" s="27"/>
      <c r="Q154" s="27"/>
      <c r="R154" s="27"/>
      <c r="S154" s="27"/>
      <c r="T154" s="27"/>
      <c r="U154" s="27"/>
      <c r="V154" s="27"/>
      <c r="W154" s="27"/>
      <c r="X154" s="27"/>
      <c r="Y154" s="27"/>
      <c r="Z154" s="27"/>
      <c r="AA154" s="27"/>
      <c r="AB154" s="27"/>
      <c r="AC154" s="27"/>
      <c r="AD154" s="27"/>
    </row>
    <row r="155" spans="1:30" ht="18.600000000000001">
      <c r="A155" s="28"/>
      <c r="B155" s="26"/>
      <c r="C155" s="26"/>
      <c r="D155" s="26"/>
      <c r="E155" s="27"/>
      <c r="F155" s="27"/>
      <c r="G155" s="27"/>
      <c r="H155" s="27"/>
      <c r="I155" s="27"/>
      <c r="J155" s="27"/>
      <c r="K155" s="27"/>
      <c r="L155" s="27"/>
      <c r="M155" s="27"/>
      <c r="N155" s="27"/>
      <c r="O155" s="27"/>
      <c r="P155" s="27"/>
      <c r="Q155" s="27"/>
      <c r="R155" s="27"/>
      <c r="S155" s="27"/>
      <c r="T155" s="27"/>
      <c r="U155" s="27"/>
      <c r="V155" s="27"/>
      <c r="W155" s="27"/>
      <c r="X155" s="27"/>
      <c r="Y155" s="27"/>
      <c r="Z155" s="27"/>
      <c r="AA155" s="27"/>
      <c r="AB155" s="27"/>
      <c r="AC155" s="27"/>
      <c r="AD155" s="27"/>
    </row>
    <row r="156" spans="1:30" ht="18.600000000000001">
      <c r="A156" s="28"/>
      <c r="B156" s="26"/>
      <c r="C156" s="26"/>
      <c r="D156" s="26"/>
      <c r="E156" s="27"/>
      <c r="F156" s="27"/>
      <c r="G156" s="27"/>
      <c r="H156" s="27"/>
      <c r="I156" s="27"/>
      <c r="J156" s="27"/>
      <c r="K156" s="27"/>
      <c r="L156" s="27"/>
      <c r="M156" s="27"/>
      <c r="N156" s="27"/>
      <c r="O156" s="27"/>
      <c r="P156" s="27"/>
      <c r="Q156" s="27"/>
      <c r="R156" s="27"/>
      <c r="S156" s="27"/>
      <c r="T156" s="27"/>
      <c r="U156" s="27"/>
      <c r="V156" s="27"/>
      <c r="W156" s="27"/>
      <c r="X156" s="27"/>
      <c r="Y156" s="27"/>
      <c r="Z156" s="27"/>
      <c r="AA156" s="27"/>
      <c r="AB156" s="27"/>
      <c r="AC156" s="27"/>
      <c r="AD156" s="27"/>
    </row>
    <row r="157" spans="1:30" ht="18.600000000000001">
      <c r="A157" s="28"/>
      <c r="B157" s="26"/>
      <c r="C157" s="26"/>
      <c r="D157" s="26"/>
      <c r="E157" s="27"/>
      <c r="F157" s="27"/>
      <c r="G157" s="27"/>
      <c r="H157" s="27"/>
      <c r="I157" s="27"/>
      <c r="J157" s="27"/>
      <c r="K157" s="27"/>
      <c r="L157" s="27"/>
      <c r="M157" s="27"/>
      <c r="N157" s="27"/>
      <c r="O157" s="27"/>
      <c r="P157" s="27"/>
      <c r="Q157" s="27"/>
      <c r="R157" s="27"/>
      <c r="S157" s="27"/>
      <c r="T157" s="27"/>
      <c r="U157" s="27"/>
      <c r="V157" s="27"/>
      <c r="W157" s="27"/>
      <c r="X157" s="27"/>
      <c r="Y157" s="27"/>
      <c r="Z157" s="27"/>
      <c r="AA157" s="27"/>
      <c r="AB157" s="27"/>
      <c r="AC157" s="27"/>
      <c r="AD157" s="27"/>
    </row>
    <row r="158" spans="1:30" ht="18.600000000000001">
      <c r="A158" s="28"/>
      <c r="B158" s="26"/>
      <c r="C158" s="26"/>
      <c r="D158" s="26"/>
      <c r="E158" s="27"/>
      <c r="F158" s="27"/>
      <c r="G158" s="27"/>
      <c r="H158" s="27"/>
      <c r="I158" s="27"/>
      <c r="J158" s="27"/>
      <c r="K158" s="27"/>
      <c r="L158" s="27"/>
      <c r="M158" s="27"/>
      <c r="N158" s="27"/>
      <c r="O158" s="27"/>
      <c r="P158" s="27"/>
      <c r="Q158" s="27"/>
      <c r="R158" s="27"/>
      <c r="S158" s="27"/>
      <c r="T158" s="27"/>
      <c r="U158" s="27"/>
      <c r="V158" s="27"/>
      <c r="W158" s="27"/>
      <c r="X158" s="27"/>
      <c r="Y158" s="27"/>
      <c r="Z158" s="27"/>
      <c r="AA158" s="27"/>
      <c r="AB158" s="27"/>
      <c r="AC158" s="27"/>
      <c r="AD158" s="27"/>
    </row>
    <row r="159" spans="1:30" ht="18.600000000000001">
      <c r="A159" s="28"/>
      <c r="B159" s="26"/>
      <c r="C159" s="26"/>
      <c r="D159" s="26"/>
      <c r="E159" s="27"/>
      <c r="F159" s="27"/>
      <c r="G159" s="27"/>
      <c r="H159" s="27"/>
      <c r="I159" s="27"/>
      <c r="J159" s="27"/>
      <c r="K159" s="27"/>
      <c r="L159" s="27"/>
      <c r="M159" s="27"/>
      <c r="N159" s="27"/>
      <c r="O159" s="27"/>
      <c r="P159" s="27"/>
      <c r="Q159" s="27"/>
      <c r="R159" s="27"/>
      <c r="S159" s="27"/>
      <c r="T159" s="27"/>
      <c r="U159" s="27"/>
      <c r="V159" s="27"/>
      <c r="W159" s="27"/>
      <c r="X159" s="27"/>
      <c r="Y159" s="27"/>
      <c r="Z159" s="27"/>
      <c r="AA159" s="27"/>
      <c r="AB159" s="27"/>
      <c r="AC159" s="27"/>
      <c r="AD159" s="27"/>
    </row>
    <row r="160" spans="1:30" ht="18.600000000000001">
      <c r="A160" s="28"/>
      <c r="B160" s="26"/>
      <c r="C160" s="26"/>
      <c r="D160" s="26"/>
      <c r="E160" s="27"/>
      <c r="F160" s="27"/>
      <c r="G160" s="27"/>
      <c r="H160" s="27"/>
      <c r="I160" s="27"/>
      <c r="J160" s="27"/>
      <c r="K160" s="27"/>
      <c r="L160" s="27"/>
      <c r="M160" s="27"/>
      <c r="N160" s="27"/>
      <c r="O160" s="27"/>
      <c r="P160" s="27"/>
      <c r="Q160" s="27"/>
      <c r="R160" s="27"/>
      <c r="S160" s="27"/>
      <c r="T160" s="27"/>
      <c r="U160" s="27"/>
      <c r="V160" s="27"/>
      <c r="W160" s="27"/>
      <c r="X160" s="27"/>
      <c r="Y160" s="27"/>
      <c r="Z160" s="27"/>
      <c r="AA160" s="27"/>
      <c r="AB160" s="27"/>
      <c r="AC160" s="27"/>
      <c r="AD160" s="27"/>
    </row>
    <row r="161" spans="1:30" ht="18.600000000000001">
      <c r="A161" s="28"/>
      <c r="B161" s="26"/>
      <c r="C161" s="26"/>
      <c r="D161" s="26"/>
      <c r="E161" s="27"/>
      <c r="F161" s="27"/>
      <c r="G161" s="27"/>
      <c r="H161" s="27"/>
      <c r="I161" s="27"/>
      <c r="J161" s="27"/>
      <c r="K161" s="27"/>
      <c r="L161" s="27"/>
      <c r="M161" s="27"/>
      <c r="N161" s="27"/>
      <c r="O161" s="27"/>
      <c r="P161" s="27"/>
      <c r="Q161" s="27"/>
      <c r="R161" s="27"/>
      <c r="S161" s="27"/>
      <c r="T161" s="27"/>
      <c r="U161" s="27"/>
      <c r="V161" s="27"/>
      <c r="W161" s="27"/>
      <c r="X161" s="27"/>
      <c r="Y161" s="27"/>
      <c r="Z161" s="27"/>
      <c r="AA161" s="27"/>
      <c r="AB161" s="27"/>
      <c r="AC161" s="27"/>
      <c r="AD161" s="27"/>
    </row>
    <row r="162" spans="1:30" ht="18.600000000000001">
      <c r="A162" s="28"/>
      <c r="B162" s="26"/>
      <c r="C162" s="26"/>
      <c r="D162" s="26"/>
      <c r="E162" s="27"/>
      <c r="F162" s="27"/>
      <c r="G162" s="27"/>
      <c r="H162" s="27"/>
      <c r="I162" s="27"/>
      <c r="J162" s="27"/>
      <c r="K162" s="27"/>
      <c r="L162" s="27"/>
      <c r="M162" s="27"/>
      <c r="N162" s="27"/>
      <c r="O162" s="27"/>
      <c r="P162" s="27"/>
      <c r="Q162" s="27"/>
      <c r="R162" s="27"/>
      <c r="S162" s="27"/>
      <c r="T162" s="27"/>
      <c r="U162" s="27"/>
      <c r="V162" s="27"/>
      <c r="W162" s="27"/>
      <c r="X162" s="27"/>
      <c r="Y162" s="27"/>
      <c r="Z162" s="27"/>
      <c r="AA162" s="27"/>
      <c r="AB162" s="27"/>
      <c r="AC162" s="27"/>
      <c r="AD162" s="27"/>
    </row>
    <row r="163" spans="1:30" ht="18.600000000000001">
      <c r="A163" s="28"/>
      <c r="B163" s="26"/>
      <c r="C163" s="26"/>
      <c r="D163" s="26"/>
      <c r="E163" s="27"/>
      <c r="F163" s="27"/>
      <c r="G163" s="27"/>
      <c r="H163" s="27"/>
      <c r="I163" s="27"/>
      <c r="J163" s="27"/>
      <c r="K163" s="27"/>
      <c r="L163" s="27"/>
      <c r="M163" s="27"/>
      <c r="N163" s="27"/>
      <c r="O163" s="27"/>
      <c r="P163" s="27"/>
      <c r="Q163" s="27"/>
      <c r="R163" s="27"/>
      <c r="S163" s="27"/>
      <c r="T163" s="27"/>
      <c r="U163" s="27"/>
      <c r="V163" s="27"/>
      <c r="W163" s="27"/>
      <c r="X163" s="27"/>
      <c r="Y163" s="27"/>
      <c r="Z163" s="27"/>
      <c r="AA163" s="27"/>
      <c r="AB163" s="27"/>
      <c r="AC163" s="27"/>
      <c r="AD163" s="27"/>
    </row>
    <row r="164" spans="1:30" ht="18.600000000000001">
      <c r="A164" s="28"/>
      <c r="B164" s="26"/>
      <c r="C164" s="26"/>
      <c r="D164" s="26"/>
      <c r="E164" s="27"/>
      <c r="F164" s="27"/>
      <c r="G164" s="27"/>
      <c r="H164" s="27"/>
      <c r="I164" s="27"/>
      <c r="J164" s="27"/>
      <c r="K164" s="27"/>
      <c r="L164" s="27"/>
      <c r="M164" s="27"/>
      <c r="N164" s="27"/>
      <c r="O164" s="27"/>
      <c r="P164" s="27"/>
      <c r="Q164" s="27"/>
      <c r="R164" s="27"/>
      <c r="S164" s="27"/>
      <c r="T164" s="27"/>
      <c r="U164" s="27"/>
      <c r="V164" s="27"/>
      <c r="W164" s="27"/>
      <c r="X164" s="27"/>
      <c r="Y164" s="27"/>
      <c r="Z164" s="27"/>
      <c r="AA164" s="27"/>
      <c r="AB164" s="27"/>
      <c r="AC164" s="27"/>
      <c r="AD164" s="27"/>
    </row>
    <row r="165" spans="1:30" ht="18.600000000000001">
      <c r="A165" s="28"/>
      <c r="B165" s="26"/>
      <c r="C165" s="26"/>
      <c r="D165" s="26"/>
      <c r="E165" s="27"/>
      <c r="F165" s="27"/>
      <c r="G165" s="27"/>
      <c r="H165" s="27"/>
      <c r="I165" s="27"/>
      <c r="J165" s="27"/>
      <c r="K165" s="27"/>
      <c r="L165" s="27"/>
      <c r="M165" s="27"/>
      <c r="N165" s="27"/>
      <c r="O165" s="27"/>
      <c r="P165" s="27"/>
      <c r="Q165" s="27"/>
      <c r="R165" s="27"/>
      <c r="S165" s="27"/>
      <c r="T165" s="27"/>
      <c r="U165" s="27"/>
      <c r="V165" s="27"/>
      <c r="W165" s="27"/>
      <c r="X165" s="27"/>
      <c r="Y165" s="27"/>
      <c r="Z165" s="27"/>
      <c r="AA165" s="27"/>
      <c r="AB165" s="27"/>
      <c r="AC165" s="27"/>
      <c r="AD165" s="27"/>
    </row>
    <row r="166" spans="1:30" ht="18.600000000000001">
      <c r="A166" s="28"/>
      <c r="B166" s="26"/>
      <c r="C166" s="26"/>
      <c r="D166" s="26"/>
      <c r="E166" s="27"/>
      <c r="F166" s="27"/>
      <c r="G166" s="27"/>
      <c r="H166" s="27"/>
      <c r="I166" s="27"/>
      <c r="J166" s="27"/>
      <c r="K166" s="27"/>
      <c r="L166" s="27"/>
      <c r="M166" s="27"/>
      <c r="N166" s="27"/>
      <c r="O166" s="27"/>
      <c r="P166" s="27"/>
      <c r="Q166" s="27"/>
      <c r="R166" s="27"/>
      <c r="S166" s="27"/>
      <c r="T166" s="27"/>
      <c r="U166" s="27"/>
      <c r="V166" s="27"/>
      <c r="W166" s="27"/>
      <c r="X166" s="27"/>
      <c r="Y166" s="27"/>
      <c r="Z166" s="27"/>
      <c r="AA166" s="27"/>
      <c r="AB166" s="27"/>
      <c r="AC166" s="27"/>
      <c r="AD166" s="27"/>
    </row>
    <row r="167" spans="1:30" ht="18.600000000000001">
      <c r="A167" s="28"/>
      <c r="B167" s="26"/>
      <c r="C167" s="26"/>
      <c r="D167" s="26"/>
      <c r="E167" s="27"/>
      <c r="F167" s="27"/>
      <c r="G167" s="27"/>
      <c r="H167" s="27"/>
      <c r="I167" s="27"/>
      <c r="J167" s="27"/>
      <c r="K167" s="27"/>
      <c r="L167" s="27"/>
      <c r="M167" s="27"/>
      <c r="N167" s="27"/>
      <c r="O167" s="27"/>
      <c r="P167" s="27"/>
      <c r="Q167" s="27"/>
      <c r="R167" s="27"/>
      <c r="S167" s="27"/>
      <c r="T167" s="27"/>
      <c r="U167" s="27"/>
      <c r="V167" s="27"/>
      <c r="W167" s="27"/>
      <c r="X167" s="27"/>
      <c r="Y167" s="27"/>
      <c r="Z167" s="27"/>
      <c r="AA167" s="27"/>
      <c r="AB167" s="27"/>
      <c r="AC167" s="27"/>
      <c r="AD167" s="27"/>
    </row>
    <row r="168" spans="1:30" ht="18.600000000000001">
      <c r="A168" s="28"/>
      <c r="B168" s="26"/>
      <c r="C168" s="26"/>
      <c r="D168" s="26"/>
      <c r="E168" s="27"/>
      <c r="F168" s="27"/>
      <c r="G168" s="27"/>
      <c r="H168" s="27"/>
      <c r="I168" s="27"/>
      <c r="J168" s="27"/>
      <c r="K168" s="27"/>
      <c r="L168" s="27"/>
      <c r="M168" s="27"/>
      <c r="N168" s="27"/>
      <c r="O168" s="27"/>
      <c r="P168" s="27"/>
      <c r="Q168" s="27"/>
      <c r="R168" s="27"/>
      <c r="S168" s="27"/>
      <c r="T168" s="27"/>
      <c r="U168" s="27"/>
      <c r="V168" s="27"/>
      <c r="W168" s="27"/>
      <c r="X168" s="27"/>
      <c r="Y168" s="27"/>
      <c r="Z168" s="27"/>
      <c r="AA168" s="27"/>
      <c r="AB168" s="27"/>
      <c r="AC168" s="27"/>
      <c r="AD168" s="27"/>
    </row>
    <row r="169" spans="1:30" ht="18.600000000000001">
      <c r="A169" s="28"/>
      <c r="B169" s="26"/>
      <c r="C169" s="26"/>
      <c r="D169" s="26"/>
      <c r="E169" s="27"/>
      <c r="F169" s="27"/>
      <c r="G169" s="27"/>
      <c r="H169" s="27"/>
      <c r="I169" s="27"/>
      <c r="J169" s="27"/>
      <c r="K169" s="27"/>
      <c r="L169" s="27"/>
      <c r="M169" s="27"/>
      <c r="N169" s="27"/>
      <c r="O169" s="27"/>
      <c r="P169" s="27"/>
      <c r="Q169" s="27"/>
      <c r="R169" s="27"/>
      <c r="S169" s="27"/>
      <c r="T169" s="27"/>
      <c r="U169" s="27"/>
      <c r="V169" s="27"/>
      <c r="W169" s="27"/>
      <c r="X169" s="27"/>
      <c r="Y169" s="27"/>
      <c r="Z169" s="27"/>
      <c r="AA169" s="27"/>
      <c r="AB169" s="27"/>
      <c r="AC169" s="27"/>
      <c r="AD169" s="27"/>
    </row>
    <row r="170" spans="1:30" ht="18.600000000000001">
      <c r="A170" s="28"/>
      <c r="B170" s="26"/>
      <c r="C170" s="26"/>
      <c r="D170" s="26"/>
      <c r="E170" s="27"/>
      <c r="F170" s="27"/>
      <c r="G170" s="27"/>
      <c r="H170" s="27"/>
      <c r="I170" s="27"/>
      <c r="J170" s="27"/>
      <c r="K170" s="27"/>
      <c r="L170" s="27"/>
      <c r="M170" s="27"/>
      <c r="N170" s="27"/>
      <c r="O170" s="27"/>
      <c r="P170" s="27"/>
      <c r="Q170" s="27"/>
      <c r="R170" s="27"/>
      <c r="S170" s="27"/>
      <c r="T170" s="27"/>
      <c r="U170" s="27"/>
      <c r="V170" s="27"/>
      <c r="W170" s="27"/>
      <c r="X170" s="27"/>
      <c r="Y170" s="27"/>
      <c r="Z170" s="27"/>
      <c r="AA170" s="27"/>
      <c r="AB170" s="27"/>
      <c r="AC170" s="27"/>
      <c r="AD170" s="27"/>
    </row>
    <row r="171" spans="1:30" ht="18.600000000000001">
      <c r="A171" s="28"/>
      <c r="B171" s="26"/>
      <c r="C171" s="26"/>
      <c r="D171" s="26"/>
      <c r="E171" s="27"/>
      <c r="F171" s="27"/>
      <c r="G171" s="27"/>
      <c r="H171" s="27"/>
      <c r="I171" s="27"/>
      <c r="J171" s="27"/>
      <c r="K171" s="27"/>
      <c r="L171" s="27"/>
      <c r="M171" s="27"/>
      <c r="N171" s="27"/>
      <c r="O171" s="27"/>
      <c r="P171" s="27"/>
      <c r="Q171" s="27"/>
      <c r="R171" s="27"/>
      <c r="S171" s="27"/>
      <c r="T171" s="27"/>
      <c r="U171" s="27"/>
      <c r="V171" s="27"/>
      <c r="W171" s="27"/>
      <c r="X171" s="27"/>
      <c r="Y171" s="27"/>
      <c r="Z171" s="27"/>
      <c r="AA171" s="27"/>
      <c r="AB171" s="27"/>
      <c r="AC171" s="27"/>
      <c r="AD171" s="27"/>
    </row>
    <row r="172" spans="1:30" ht="18.600000000000001">
      <c r="A172" s="28"/>
      <c r="B172" s="26"/>
      <c r="C172" s="26"/>
      <c r="D172" s="26"/>
      <c r="E172" s="27"/>
      <c r="F172" s="27"/>
      <c r="G172" s="27"/>
      <c r="H172" s="27"/>
      <c r="I172" s="27"/>
      <c r="J172" s="27"/>
      <c r="K172" s="27"/>
      <c r="L172" s="27"/>
      <c r="M172" s="27"/>
      <c r="N172" s="27"/>
      <c r="O172" s="27"/>
      <c r="P172" s="27"/>
      <c r="Q172" s="27"/>
      <c r="R172" s="27"/>
      <c r="S172" s="27"/>
      <c r="T172" s="27"/>
      <c r="U172" s="27"/>
      <c r="V172" s="27"/>
      <c r="W172" s="27"/>
      <c r="X172" s="27"/>
      <c r="Y172" s="27"/>
      <c r="Z172" s="27"/>
      <c r="AA172" s="27"/>
      <c r="AB172" s="27"/>
      <c r="AC172" s="27"/>
      <c r="AD172" s="27"/>
    </row>
    <row r="173" spans="1:30" ht="18.600000000000001">
      <c r="A173" s="28"/>
      <c r="B173" s="26"/>
      <c r="C173" s="26"/>
      <c r="D173" s="26"/>
      <c r="E173" s="27"/>
      <c r="F173" s="27"/>
      <c r="G173" s="27"/>
      <c r="H173" s="27"/>
      <c r="I173" s="27"/>
      <c r="J173" s="27"/>
      <c r="K173" s="27"/>
      <c r="L173" s="27"/>
      <c r="M173" s="27"/>
      <c r="N173" s="27"/>
      <c r="O173" s="27"/>
      <c r="P173" s="27"/>
      <c r="Q173" s="27"/>
      <c r="R173" s="27"/>
      <c r="S173" s="27"/>
      <c r="T173" s="27"/>
      <c r="U173" s="27"/>
      <c r="V173" s="27"/>
      <c r="W173" s="27"/>
      <c r="X173" s="27"/>
      <c r="Y173" s="27"/>
      <c r="Z173" s="27"/>
      <c r="AA173" s="27"/>
      <c r="AB173" s="27"/>
      <c r="AC173" s="27"/>
      <c r="AD173" s="27"/>
    </row>
    <row r="174" spans="1:30" ht="18.600000000000001">
      <c r="A174" s="28"/>
      <c r="B174" s="26"/>
      <c r="C174" s="26"/>
      <c r="D174" s="26"/>
      <c r="E174" s="27"/>
      <c r="F174" s="27"/>
      <c r="G174" s="27"/>
      <c r="H174" s="27"/>
      <c r="I174" s="27"/>
      <c r="J174" s="27"/>
      <c r="K174" s="27"/>
      <c r="L174" s="27"/>
      <c r="M174" s="27"/>
      <c r="N174" s="27"/>
      <c r="O174" s="27"/>
      <c r="P174" s="27"/>
      <c r="Q174" s="27"/>
      <c r="R174" s="27"/>
      <c r="S174" s="27"/>
      <c r="T174" s="27"/>
      <c r="U174" s="27"/>
      <c r="V174" s="27"/>
      <c r="W174" s="27"/>
      <c r="X174" s="27"/>
      <c r="Y174" s="27"/>
      <c r="Z174" s="27"/>
      <c r="AA174" s="27"/>
      <c r="AB174" s="27"/>
      <c r="AC174" s="27"/>
      <c r="AD174" s="27"/>
    </row>
    <row r="175" spans="1:30" ht="18.600000000000001">
      <c r="A175" s="28"/>
      <c r="B175" s="26"/>
      <c r="C175" s="26"/>
      <c r="D175" s="26"/>
      <c r="E175" s="27"/>
      <c r="F175" s="27"/>
      <c r="G175" s="27"/>
      <c r="H175" s="27"/>
      <c r="I175" s="27"/>
      <c r="J175" s="27"/>
      <c r="K175" s="27"/>
      <c r="L175" s="27"/>
      <c r="M175" s="27"/>
      <c r="N175" s="27"/>
      <c r="O175" s="27"/>
      <c r="P175" s="27"/>
      <c r="Q175" s="27"/>
      <c r="R175" s="27"/>
      <c r="S175" s="27"/>
      <c r="T175" s="27"/>
      <c r="U175" s="27"/>
      <c r="V175" s="27"/>
      <c r="W175" s="27"/>
      <c r="X175" s="27"/>
      <c r="Y175" s="27"/>
      <c r="Z175" s="27"/>
      <c r="AA175" s="27"/>
      <c r="AB175" s="27"/>
      <c r="AC175" s="27"/>
      <c r="AD175" s="27"/>
    </row>
    <row r="176" spans="1:30" ht="18.600000000000001">
      <c r="A176" s="28"/>
      <c r="B176" s="26"/>
      <c r="C176" s="26"/>
      <c r="D176" s="26"/>
      <c r="E176" s="27"/>
      <c r="F176" s="27"/>
      <c r="G176" s="27"/>
      <c r="H176" s="27"/>
      <c r="I176" s="27"/>
      <c r="J176" s="27"/>
      <c r="K176" s="27"/>
      <c r="L176" s="27"/>
      <c r="M176" s="27"/>
      <c r="N176" s="27"/>
      <c r="O176" s="27"/>
      <c r="P176" s="27"/>
      <c r="Q176" s="27"/>
      <c r="R176" s="27"/>
      <c r="S176" s="27"/>
      <c r="T176" s="27"/>
      <c r="U176" s="27"/>
      <c r="V176" s="27"/>
      <c r="W176" s="27"/>
      <c r="X176" s="27"/>
      <c r="Y176" s="27"/>
      <c r="Z176" s="27"/>
      <c r="AA176" s="27"/>
      <c r="AB176" s="27"/>
      <c r="AC176" s="27"/>
      <c r="AD176" s="27"/>
    </row>
    <row r="177" spans="1:30" ht="18.600000000000001">
      <c r="A177" s="28"/>
      <c r="B177" s="26"/>
      <c r="C177" s="26"/>
      <c r="D177" s="26"/>
      <c r="E177" s="27"/>
      <c r="F177" s="27"/>
      <c r="G177" s="27"/>
      <c r="H177" s="27"/>
      <c r="I177" s="27"/>
      <c r="J177" s="27"/>
      <c r="K177" s="27"/>
      <c r="L177" s="27"/>
      <c r="M177" s="27"/>
      <c r="N177" s="27"/>
      <c r="O177" s="27"/>
      <c r="P177" s="27"/>
      <c r="Q177" s="27"/>
      <c r="R177" s="27"/>
      <c r="S177" s="27"/>
      <c r="T177" s="27"/>
      <c r="U177" s="27"/>
      <c r="V177" s="27"/>
      <c r="W177" s="27"/>
      <c r="X177" s="27"/>
      <c r="Y177" s="27"/>
      <c r="Z177" s="27"/>
      <c r="AA177" s="27"/>
      <c r="AB177" s="27"/>
      <c r="AC177" s="27"/>
      <c r="AD177" s="27"/>
    </row>
    <row r="178" spans="1:30" ht="18.600000000000001">
      <c r="A178" s="28"/>
      <c r="B178" s="26"/>
      <c r="C178" s="26"/>
      <c r="D178" s="26"/>
      <c r="E178" s="27"/>
      <c r="F178" s="27"/>
      <c r="G178" s="27"/>
      <c r="H178" s="27"/>
      <c r="I178" s="27"/>
      <c r="J178" s="27"/>
      <c r="K178" s="27"/>
      <c r="L178" s="27"/>
      <c r="M178" s="27"/>
      <c r="N178" s="27"/>
      <c r="O178" s="27"/>
      <c r="P178" s="27"/>
      <c r="Q178" s="27"/>
      <c r="R178" s="27"/>
      <c r="S178" s="27"/>
      <c r="T178" s="27"/>
      <c r="U178" s="27"/>
      <c r="V178" s="27"/>
      <c r="W178" s="27"/>
      <c r="X178" s="27"/>
      <c r="Y178" s="27"/>
      <c r="Z178" s="27"/>
      <c r="AA178" s="27"/>
      <c r="AB178" s="27"/>
      <c r="AC178" s="27"/>
      <c r="AD178" s="27"/>
    </row>
    <row r="179" spans="1:30" ht="18.600000000000001">
      <c r="A179" s="28"/>
      <c r="B179" s="26"/>
      <c r="C179" s="26"/>
      <c r="D179" s="26"/>
      <c r="E179" s="27"/>
      <c r="F179" s="27"/>
      <c r="G179" s="27"/>
      <c r="H179" s="27"/>
      <c r="I179" s="27"/>
      <c r="J179" s="27"/>
      <c r="K179" s="27"/>
      <c r="L179" s="27"/>
      <c r="M179" s="27"/>
      <c r="N179" s="27"/>
      <c r="O179" s="27"/>
      <c r="P179" s="27"/>
      <c r="Q179" s="27"/>
      <c r="R179" s="27"/>
      <c r="S179" s="27"/>
      <c r="T179" s="27"/>
      <c r="U179" s="27"/>
      <c r="V179" s="27"/>
      <c r="W179" s="27"/>
      <c r="X179" s="27"/>
      <c r="Y179" s="27"/>
      <c r="Z179" s="27"/>
      <c r="AA179" s="27"/>
      <c r="AB179" s="27"/>
      <c r="AC179" s="27"/>
      <c r="AD179" s="27"/>
    </row>
    <row r="180" spans="1:30" ht="18.600000000000001">
      <c r="A180" s="28"/>
      <c r="B180" s="26"/>
      <c r="C180" s="26"/>
      <c r="D180" s="26"/>
      <c r="E180" s="27"/>
      <c r="F180" s="27"/>
      <c r="G180" s="27"/>
      <c r="H180" s="27"/>
      <c r="I180" s="27"/>
      <c r="J180" s="27"/>
      <c r="K180" s="27"/>
      <c r="L180" s="27"/>
      <c r="M180" s="27"/>
      <c r="N180" s="27"/>
      <c r="O180" s="27"/>
      <c r="P180" s="27"/>
      <c r="Q180" s="27"/>
      <c r="R180" s="27"/>
      <c r="S180" s="27"/>
      <c r="T180" s="27"/>
      <c r="U180" s="27"/>
      <c r="V180" s="27"/>
      <c r="W180" s="27"/>
      <c r="X180" s="27"/>
      <c r="Y180" s="27"/>
      <c r="Z180" s="27"/>
      <c r="AA180" s="27"/>
      <c r="AB180" s="27"/>
      <c r="AC180" s="27"/>
      <c r="AD180" s="27"/>
    </row>
    <row r="181" spans="1:30" ht="18.600000000000001">
      <c r="A181" s="28"/>
      <c r="B181" s="26"/>
      <c r="C181" s="26"/>
      <c r="D181" s="26"/>
      <c r="E181" s="27"/>
      <c r="F181" s="27"/>
      <c r="G181" s="27"/>
      <c r="H181" s="27"/>
      <c r="I181" s="27"/>
      <c r="J181" s="27"/>
      <c r="K181" s="27"/>
      <c r="L181" s="27"/>
      <c r="M181" s="27"/>
      <c r="N181" s="27"/>
      <c r="O181" s="27"/>
      <c r="P181" s="27"/>
      <c r="Q181" s="27"/>
      <c r="R181" s="27"/>
      <c r="S181" s="27"/>
      <c r="T181" s="27"/>
      <c r="U181" s="27"/>
      <c r="V181" s="27"/>
      <c r="W181" s="27"/>
      <c r="X181" s="27"/>
      <c r="Y181" s="27"/>
      <c r="Z181" s="27"/>
      <c r="AA181" s="27"/>
      <c r="AB181" s="27"/>
      <c r="AC181" s="27"/>
      <c r="AD181" s="27"/>
    </row>
    <row r="182" spans="1:30" ht="18.600000000000001">
      <c r="A182" s="28"/>
      <c r="B182" s="26"/>
      <c r="C182" s="26"/>
      <c r="D182" s="26"/>
      <c r="E182" s="27"/>
      <c r="F182" s="27"/>
      <c r="G182" s="27"/>
      <c r="H182" s="27"/>
      <c r="I182" s="27"/>
      <c r="J182" s="27"/>
      <c r="K182" s="27"/>
      <c r="L182" s="27"/>
      <c r="M182" s="27"/>
      <c r="N182" s="27"/>
      <c r="O182" s="27"/>
      <c r="P182" s="27"/>
      <c r="Q182" s="27"/>
      <c r="R182" s="27"/>
      <c r="S182" s="27"/>
      <c r="T182" s="27"/>
      <c r="U182" s="27"/>
      <c r="V182" s="27"/>
      <c r="W182" s="27"/>
      <c r="X182" s="27"/>
      <c r="Y182" s="27"/>
      <c r="Z182" s="27"/>
      <c r="AA182" s="27"/>
      <c r="AB182" s="27"/>
      <c r="AC182" s="27"/>
      <c r="AD182" s="27"/>
    </row>
    <row r="183" spans="1:30" ht="18.600000000000001">
      <c r="A183" s="28"/>
      <c r="B183" s="26"/>
      <c r="C183" s="26"/>
      <c r="D183" s="26"/>
      <c r="E183" s="27"/>
      <c r="F183" s="27"/>
      <c r="G183" s="27"/>
      <c r="H183" s="27"/>
      <c r="I183" s="27"/>
      <c r="J183" s="27"/>
      <c r="K183" s="27"/>
      <c r="L183" s="27"/>
      <c r="M183" s="27"/>
      <c r="N183" s="27"/>
      <c r="O183" s="27"/>
      <c r="P183" s="27"/>
      <c r="Q183" s="27"/>
      <c r="R183" s="27"/>
      <c r="S183" s="27"/>
      <c r="T183" s="27"/>
      <c r="U183" s="27"/>
      <c r="V183" s="27"/>
      <c r="W183" s="27"/>
      <c r="X183" s="27"/>
      <c r="Y183" s="27"/>
      <c r="Z183" s="27"/>
      <c r="AA183" s="27"/>
      <c r="AB183" s="27"/>
      <c r="AC183" s="27"/>
      <c r="AD183" s="27"/>
    </row>
    <row r="184" spans="1:30" ht="18.600000000000001">
      <c r="A184" s="28"/>
      <c r="B184" s="26"/>
      <c r="C184" s="26"/>
      <c r="D184" s="26"/>
      <c r="E184" s="27"/>
      <c r="F184" s="27"/>
      <c r="G184" s="27"/>
      <c r="H184" s="27"/>
      <c r="I184" s="27"/>
      <c r="J184" s="27"/>
      <c r="K184" s="27"/>
      <c r="L184" s="27"/>
      <c r="M184" s="27"/>
      <c r="N184" s="27"/>
      <c r="O184" s="27"/>
      <c r="P184" s="27"/>
      <c r="Q184" s="27"/>
      <c r="R184" s="27"/>
      <c r="S184" s="27"/>
      <c r="T184" s="27"/>
      <c r="U184" s="27"/>
      <c r="V184" s="27"/>
      <c r="W184" s="27"/>
      <c r="X184" s="27"/>
      <c r="Y184" s="27"/>
      <c r="Z184" s="27"/>
      <c r="AA184" s="27"/>
      <c r="AB184" s="27"/>
      <c r="AC184" s="27"/>
      <c r="AD184" s="27"/>
    </row>
    <row r="185" spans="1:30" ht="18.600000000000001">
      <c r="A185" s="28"/>
      <c r="B185" s="26"/>
      <c r="C185" s="26"/>
      <c r="D185" s="26"/>
      <c r="E185" s="27"/>
      <c r="F185" s="27"/>
      <c r="G185" s="27"/>
      <c r="H185" s="27"/>
      <c r="I185" s="27"/>
      <c r="J185" s="27"/>
      <c r="K185" s="27"/>
      <c r="L185" s="27"/>
      <c r="M185" s="27"/>
      <c r="N185" s="27"/>
      <c r="O185" s="27"/>
      <c r="P185" s="27"/>
      <c r="Q185" s="27"/>
      <c r="R185" s="27"/>
      <c r="S185" s="27"/>
      <c r="T185" s="27"/>
      <c r="U185" s="27"/>
      <c r="V185" s="27"/>
      <c r="W185" s="27"/>
      <c r="X185" s="27"/>
      <c r="Y185" s="27"/>
      <c r="Z185" s="27"/>
      <c r="AA185" s="27"/>
      <c r="AB185" s="27"/>
      <c r="AC185" s="27"/>
      <c r="AD185" s="27"/>
    </row>
    <row r="186" spans="1:30" ht="18.600000000000001">
      <c r="A186" s="28"/>
      <c r="B186" s="26"/>
      <c r="C186" s="26"/>
      <c r="D186" s="26"/>
      <c r="E186" s="27"/>
      <c r="F186" s="27"/>
      <c r="G186" s="27"/>
      <c r="H186" s="27"/>
      <c r="I186" s="27"/>
      <c r="J186" s="27"/>
      <c r="K186" s="27"/>
      <c r="L186" s="27"/>
      <c r="M186" s="27"/>
      <c r="N186" s="27"/>
      <c r="O186" s="27"/>
      <c r="P186" s="27"/>
      <c r="Q186" s="27"/>
      <c r="R186" s="27"/>
      <c r="S186" s="27"/>
      <c r="T186" s="27"/>
      <c r="U186" s="27"/>
      <c r="V186" s="27"/>
      <c r="W186" s="27"/>
      <c r="X186" s="27"/>
      <c r="Y186" s="27"/>
      <c r="Z186" s="27"/>
      <c r="AA186" s="27"/>
      <c r="AB186" s="27"/>
      <c r="AC186" s="27"/>
      <c r="AD186" s="27"/>
    </row>
    <row r="187" spans="1:30" ht="18.600000000000001">
      <c r="A187" s="28"/>
      <c r="B187" s="26"/>
      <c r="C187" s="26"/>
      <c r="D187" s="26"/>
      <c r="E187" s="27"/>
      <c r="F187" s="27"/>
      <c r="G187" s="27"/>
      <c r="H187" s="27"/>
      <c r="I187" s="27"/>
      <c r="J187" s="27"/>
      <c r="K187" s="27"/>
      <c r="L187" s="27"/>
      <c r="M187" s="27"/>
      <c r="N187" s="27"/>
      <c r="O187" s="27"/>
      <c r="P187" s="27"/>
      <c r="Q187" s="27"/>
      <c r="R187" s="27"/>
      <c r="S187" s="27"/>
      <c r="T187" s="27"/>
      <c r="U187" s="27"/>
      <c r="V187" s="27"/>
      <c r="W187" s="27"/>
      <c r="X187" s="27"/>
      <c r="Y187" s="27"/>
      <c r="Z187" s="27"/>
      <c r="AA187" s="27"/>
      <c r="AB187" s="27"/>
      <c r="AC187" s="27"/>
      <c r="AD187" s="27"/>
    </row>
    <row r="188" spans="1:30" ht="18.600000000000001">
      <c r="A188" s="28"/>
      <c r="B188" s="26"/>
      <c r="C188" s="26"/>
      <c r="D188" s="26"/>
      <c r="E188" s="27"/>
      <c r="F188" s="27"/>
      <c r="G188" s="27"/>
      <c r="H188" s="27"/>
      <c r="I188" s="27"/>
      <c r="J188" s="27"/>
      <c r="K188" s="27"/>
      <c r="L188" s="27"/>
      <c r="M188" s="27"/>
      <c r="N188" s="27"/>
      <c r="O188" s="27"/>
      <c r="P188" s="27"/>
      <c r="Q188" s="27"/>
      <c r="R188" s="27"/>
      <c r="S188" s="27"/>
      <c r="T188" s="27"/>
      <c r="U188" s="27"/>
      <c r="V188" s="27"/>
      <c r="W188" s="27"/>
      <c r="X188" s="27"/>
      <c r="Y188" s="27"/>
      <c r="Z188" s="27"/>
      <c r="AA188" s="27"/>
      <c r="AB188" s="27"/>
      <c r="AC188" s="27"/>
      <c r="AD188" s="27"/>
    </row>
    <row r="189" spans="1:30" ht="18.600000000000001">
      <c r="A189" s="28"/>
      <c r="B189" s="26"/>
      <c r="C189" s="26"/>
      <c r="D189" s="26"/>
      <c r="E189" s="27"/>
      <c r="F189" s="27"/>
      <c r="G189" s="27"/>
      <c r="H189" s="27"/>
      <c r="I189" s="27"/>
      <c r="J189" s="27"/>
      <c r="K189" s="27"/>
      <c r="L189" s="27"/>
      <c r="M189" s="27"/>
      <c r="N189" s="27"/>
      <c r="O189" s="27"/>
      <c r="P189" s="27"/>
      <c r="Q189" s="27"/>
      <c r="R189" s="27"/>
      <c r="S189" s="27"/>
      <c r="T189" s="27"/>
      <c r="U189" s="27"/>
      <c r="V189" s="27"/>
      <c r="W189" s="27"/>
      <c r="X189" s="27"/>
      <c r="Y189" s="27"/>
      <c r="Z189" s="27"/>
      <c r="AA189" s="27"/>
      <c r="AB189" s="27"/>
      <c r="AC189" s="27"/>
      <c r="AD189" s="27"/>
    </row>
    <row r="190" spans="1:30" ht="18.600000000000001">
      <c r="A190" s="28"/>
      <c r="B190" s="26"/>
      <c r="C190" s="26"/>
      <c r="D190" s="26"/>
      <c r="E190" s="27"/>
      <c r="F190" s="27"/>
      <c r="G190" s="27"/>
      <c r="H190" s="27"/>
      <c r="I190" s="27"/>
      <c r="J190" s="27"/>
      <c r="K190" s="27"/>
      <c r="L190" s="27"/>
      <c r="M190" s="27"/>
      <c r="N190" s="27"/>
      <c r="O190" s="27"/>
      <c r="P190" s="27"/>
      <c r="Q190" s="27"/>
      <c r="R190" s="27"/>
      <c r="S190" s="27"/>
      <c r="T190" s="27"/>
      <c r="U190" s="27"/>
      <c r="V190" s="27"/>
      <c r="W190" s="27"/>
      <c r="X190" s="27"/>
      <c r="Y190" s="27"/>
      <c r="Z190" s="27"/>
      <c r="AA190" s="27"/>
      <c r="AB190" s="27"/>
      <c r="AC190" s="27"/>
      <c r="AD190" s="27"/>
    </row>
    <row r="191" spans="1:30" ht="18.600000000000001">
      <c r="A191" s="28"/>
      <c r="B191" s="26"/>
      <c r="C191" s="26"/>
      <c r="D191" s="26"/>
      <c r="E191" s="27"/>
      <c r="F191" s="27"/>
      <c r="G191" s="27"/>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row>
    <row r="192" spans="1:30" ht="18.600000000000001">
      <c r="A192" s="28"/>
      <c r="B192" s="26"/>
      <c r="C192" s="26"/>
      <c r="D192" s="26"/>
      <c r="E192" s="27"/>
      <c r="F192" s="27"/>
      <c r="G192" s="27"/>
      <c r="H192" s="27"/>
      <c r="I192" s="27"/>
      <c r="J192" s="27"/>
      <c r="K192" s="27"/>
      <c r="L192" s="27"/>
      <c r="M192" s="27"/>
      <c r="N192" s="27"/>
      <c r="O192" s="27"/>
      <c r="P192" s="27"/>
      <c r="Q192" s="27"/>
      <c r="R192" s="27"/>
      <c r="S192" s="27"/>
      <c r="T192" s="27"/>
      <c r="U192" s="27"/>
      <c r="V192" s="27"/>
      <c r="W192" s="27"/>
      <c r="X192" s="27"/>
      <c r="Y192" s="27"/>
      <c r="Z192" s="27"/>
      <c r="AA192" s="27"/>
      <c r="AB192" s="27"/>
      <c r="AC192" s="27"/>
      <c r="AD192" s="27"/>
    </row>
    <row r="193" spans="1:30" ht="18.600000000000001">
      <c r="A193" s="28"/>
      <c r="B193" s="26"/>
      <c r="C193" s="26"/>
      <c r="D193" s="26"/>
      <c r="E193" s="27"/>
      <c r="F193" s="27"/>
      <c r="G193" s="27"/>
      <c r="H193" s="27"/>
      <c r="I193" s="27"/>
      <c r="J193" s="27"/>
      <c r="K193" s="27"/>
      <c r="L193" s="27"/>
      <c r="M193" s="27"/>
      <c r="N193" s="27"/>
      <c r="O193" s="27"/>
      <c r="P193" s="27"/>
      <c r="Q193" s="27"/>
      <c r="R193" s="27"/>
      <c r="S193" s="27"/>
      <c r="T193" s="27"/>
      <c r="U193" s="27"/>
      <c r="V193" s="27"/>
      <c r="W193" s="27"/>
      <c r="X193" s="27"/>
      <c r="Y193" s="27"/>
      <c r="Z193" s="27"/>
      <c r="AA193" s="27"/>
      <c r="AB193" s="27"/>
      <c r="AC193" s="27"/>
      <c r="AD193" s="27"/>
    </row>
    <row r="194" spans="1:30" ht="18.600000000000001">
      <c r="A194" s="28"/>
      <c r="B194" s="26"/>
      <c r="C194" s="26"/>
      <c r="D194" s="26"/>
      <c r="E194" s="27"/>
      <c r="F194" s="27"/>
      <c r="G194" s="27"/>
      <c r="H194" s="27"/>
      <c r="I194" s="27"/>
      <c r="J194" s="27"/>
      <c r="K194" s="27"/>
      <c r="L194" s="27"/>
      <c r="M194" s="27"/>
      <c r="N194" s="27"/>
      <c r="O194" s="27"/>
      <c r="P194" s="27"/>
      <c r="Q194" s="27"/>
      <c r="R194" s="27"/>
      <c r="S194" s="27"/>
      <c r="T194" s="27"/>
      <c r="U194" s="27"/>
      <c r="V194" s="27"/>
      <c r="W194" s="27"/>
      <c r="X194" s="27"/>
      <c r="Y194" s="27"/>
      <c r="Z194" s="27"/>
      <c r="AA194" s="27"/>
      <c r="AB194" s="27"/>
      <c r="AC194" s="27"/>
      <c r="AD194" s="27"/>
    </row>
    <row r="195" spans="1:30" ht="18.600000000000001">
      <c r="A195" s="28"/>
      <c r="B195" s="26"/>
      <c r="C195" s="26"/>
      <c r="D195" s="26"/>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27"/>
      <c r="AD195" s="27"/>
    </row>
    <row r="196" spans="1:30" ht="18.600000000000001">
      <c r="A196" s="28"/>
      <c r="B196" s="26"/>
      <c r="C196" s="26"/>
      <c r="D196" s="26"/>
      <c r="E196" s="27"/>
      <c r="F196" s="27"/>
      <c r="G196" s="27"/>
      <c r="H196" s="27"/>
      <c r="I196" s="27"/>
      <c r="J196" s="27"/>
      <c r="K196" s="27"/>
      <c r="L196" s="27"/>
      <c r="M196" s="27"/>
      <c r="N196" s="27"/>
      <c r="O196" s="27"/>
      <c r="P196" s="27"/>
      <c r="Q196" s="27"/>
      <c r="R196" s="27"/>
      <c r="S196" s="27"/>
      <c r="T196" s="27"/>
      <c r="U196" s="27"/>
      <c r="V196" s="27"/>
      <c r="W196" s="27"/>
      <c r="X196" s="27"/>
      <c r="Y196" s="27"/>
      <c r="Z196" s="27"/>
      <c r="AA196" s="27"/>
      <c r="AB196" s="27"/>
      <c r="AC196" s="27"/>
      <c r="AD196" s="27"/>
    </row>
    <row r="197" spans="1:30" ht="18.600000000000001">
      <c r="A197" s="28"/>
      <c r="B197" s="26"/>
      <c r="C197" s="26"/>
      <c r="D197" s="26"/>
      <c r="E197" s="27"/>
      <c r="F197" s="27"/>
      <c r="G197" s="27"/>
      <c r="H197" s="27"/>
      <c r="I197" s="27"/>
      <c r="J197" s="27"/>
      <c r="K197" s="27"/>
      <c r="L197" s="27"/>
      <c r="M197" s="27"/>
      <c r="N197" s="27"/>
      <c r="O197" s="27"/>
      <c r="P197" s="27"/>
      <c r="Q197" s="27"/>
      <c r="R197" s="27"/>
      <c r="S197" s="27"/>
      <c r="T197" s="27"/>
      <c r="U197" s="27"/>
      <c r="V197" s="27"/>
      <c r="W197" s="27"/>
      <c r="X197" s="27"/>
      <c r="Y197" s="27"/>
      <c r="Z197" s="27"/>
      <c r="AA197" s="27"/>
      <c r="AB197" s="27"/>
      <c r="AC197" s="27"/>
      <c r="AD197" s="27"/>
    </row>
    <row r="198" spans="1:30" ht="18.600000000000001">
      <c r="A198" s="28"/>
      <c r="B198" s="26"/>
      <c r="C198" s="26"/>
      <c r="D198" s="26"/>
      <c r="E198" s="27"/>
      <c r="F198" s="27"/>
      <c r="G198" s="27"/>
      <c r="H198" s="27"/>
      <c r="I198" s="27"/>
      <c r="J198" s="27"/>
      <c r="K198" s="27"/>
      <c r="L198" s="27"/>
      <c r="M198" s="27"/>
      <c r="N198" s="27"/>
      <c r="O198" s="27"/>
      <c r="P198" s="27"/>
      <c r="Q198" s="27"/>
      <c r="R198" s="27"/>
      <c r="S198" s="27"/>
      <c r="T198" s="27"/>
      <c r="U198" s="27"/>
      <c r="V198" s="27"/>
      <c r="W198" s="27"/>
      <c r="X198" s="27"/>
      <c r="Y198" s="27"/>
      <c r="Z198" s="27"/>
      <c r="AA198" s="27"/>
      <c r="AB198" s="27"/>
      <c r="AC198" s="27"/>
      <c r="AD198" s="27"/>
    </row>
    <row r="199" spans="1:30" ht="18.600000000000001">
      <c r="A199" s="28"/>
      <c r="B199" s="26"/>
      <c r="C199" s="26"/>
      <c r="D199" s="26"/>
      <c r="E199" s="27"/>
      <c r="F199" s="27"/>
      <c r="G199" s="27"/>
      <c r="H199" s="27"/>
      <c r="I199" s="27"/>
      <c r="J199" s="27"/>
      <c r="K199" s="27"/>
      <c r="L199" s="27"/>
      <c r="M199" s="27"/>
      <c r="N199" s="27"/>
      <c r="O199" s="27"/>
      <c r="P199" s="27"/>
      <c r="Q199" s="27"/>
      <c r="R199" s="27"/>
      <c r="S199" s="27"/>
      <c r="T199" s="27"/>
      <c r="U199" s="27"/>
      <c r="V199" s="27"/>
      <c r="W199" s="27"/>
      <c r="X199" s="27"/>
      <c r="Y199" s="27"/>
      <c r="Z199" s="27"/>
      <c r="AA199" s="27"/>
      <c r="AB199" s="27"/>
      <c r="AC199" s="27"/>
      <c r="AD199" s="27"/>
    </row>
    <row r="200" spans="1:30" ht="18.600000000000001">
      <c r="A200" s="28"/>
      <c r="B200" s="26"/>
      <c r="C200" s="26"/>
      <c r="D200" s="26"/>
      <c r="E200" s="27"/>
      <c r="F200" s="27"/>
      <c r="G200" s="27"/>
      <c r="H200" s="27"/>
      <c r="I200" s="27"/>
      <c r="J200" s="27"/>
      <c r="K200" s="27"/>
      <c r="L200" s="27"/>
      <c r="M200" s="27"/>
      <c r="N200" s="27"/>
      <c r="O200" s="27"/>
      <c r="P200" s="27"/>
      <c r="Q200" s="27"/>
      <c r="R200" s="27"/>
      <c r="S200" s="27"/>
      <c r="T200" s="27"/>
      <c r="U200" s="27"/>
      <c r="V200" s="27"/>
      <c r="W200" s="27"/>
      <c r="X200" s="27"/>
      <c r="Y200" s="27"/>
      <c r="Z200" s="27"/>
      <c r="AA200" s="27"/>
      <c r="AB200" s="27"/>
      <c r="AC200" s="27"/>
      <c r="AD200" s="27"/>
    </row>
    <row r="201" spans="1:30" ht="18.600000000000001">
      <c r="A201" s="28"/>
      <c r="B201" s="26"/>
      <c r="C201" s="26"/>
      <c r="D201" s="26"/>
      <c r="E201" s="27"/>
      <c r="F201" s="27"/>
      <c r="G201" s="27"/>
      <c r="H201" s="27"/>
      <c r="I201" s="27"/>
      <c r="J201" s="27"/>
      <c r="K201" s="27"/>
      <c r="L201" s="27"/>
      <c r="M201" s="27"/>
      <c r="N201" s="27"/>
      <c r="O201" s="27"/>
      <c r="P201" s="27"/>
      <c r="Q201" s="27"/>
      <c r="R201" s="27"/>
      <c r="S201" s="27"/>
      <c r="T201" s="27"/>
      <c r="U201" s="27"/>
      <c r="V201" s="27"/>
      <c r="W201" s="27"/>
      <c r="X201" s="27"/>
      <c r="Y201" s="27"/>
      <c r="Z201" s="27"/>
      <c r="AA201" s="27"/>
      <c r="AB201" s="27"/>
      <c r="AC201" s="27"/>
      <c r="AD201" s="27"/>
    </row>
    <row r="202" spans="1:30" ht="18.600000000000001">
      <c r="A202" s="28"/>
      <c r="B202" s="26"/>
      <c r="C202" s="26"/>
      <c r="D202" s="26"/>
      <c r="E202" s="27"/>
      <c r="F202" s="27"/>
      <c r="G202" s="27"/>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row>
    <row r="203" spans="1:30" ht="18.600000000000001">
      <c r="A203" s="28"/>
      <c r="B203" s="26"/>
      <c r="C203" s="26"/>
      <c r="D203" s="26"/>
      <c r="E203" s="27"/>
      <c r="F203" s="27"/>
      <c r="G203" s="27"/>
      <c r="H203" s="27"/>
      <c r="I203" s="27"/>
      <c r="J203" s="27"/>
      <c r="K203" s="27"/>
      <c r="L203" s="27"/>
      <c r="M203" s="27"/>
      <c r="N203" s="27"/>
      <c r="O203" s="27"/>
      <c r="P203" s="27"/>
      <c r="Q203" s="27"/>
      <c r="R203" s="27"/>
      <c r="S203" s="27"/>
      <c r="T203" s="27"/>
      <c r="U203" s="27"/>
      <c r="V203" s="27"/>
      <c r="W203" s="27"/>
      <c r="X203" s="27"/>
      <c r="Y203" s="27"/>
      <c r="Z203" s="27"/>
      <c r="AA203" s="27"/>
      <c r="AB203" s="27"/>
      <c r="AC203" s="27"/>
      <c r="AD203" s="27"/>
    </row>
    <row r="204" spans="1:30" ht="18.600000000000001">
      <c r="A204" s="28"/>
      <c r="B204" s="26"/>
      <c r="C204" s="26"/>
      <c r="D204" s="26"/>
      <c r="E204" s="27"/>
      <c r="F204" s="27"/>
      <c r="G204" s="27"/>
      <c r="H204" s="27"/>
      <c r="I204" s="27"/>
      <c r="J204" s="27"/>
      <c r="K204" s="27"/>
      <c r="L204" s="27"/>
      <c r="M204" s="27"/>
      <c r="N204" s="27"/>
      <c r="O204" s="27"/>
      <c r="P204" s="27"/>
      <c r="Q204" s="27"/>
      <c r="R204" s="27"/>
      <c r="S204" s="27"/>
      <c r="T204" s="27"/>
      <c r="U204" s="27"/>
      <c r="V204" s="27"/>
      <c r="W204" s="27"/>
      <c r="X204" s="27"/>
      <c r="Y204" s="27"/>
      <c r="Z204" s="27"/>
      <c r="AA204" s="27"/>
      <c r="AB204" s="27"/>
      <c r="AC204" s="27"/>
      <c r="AD204" s="27"/>
    </row>
    <row r="205" spans="1:30" ht="18.600000000000001">
      <c r="A205" s="28"/>
      <c r="B205" s="26"/>
      <c r="C205" s="26"/>
      <c r="D205" s="26"/>
      <c r="E205" s="27"/>
      <c r="F205" s="27"/>
      <c r="G205" s="27"/>
      <c r="H205" s="27"/>
      <c r="I205" s="27"/>
      <c r="J205" s="27"/>
      <c r="K205" s="27"/>
      <c r="L205" s="27"/>
      <c r="M205" s="27"/>
      <c r="N205" s="27"/>
      <c r="O205" s="27"/>
      <c r="P205" s="27"/>
      <c r="Q205" s="27"/>
      <c r="R205" s="27"/>
      <c r="S205" s="27"/>
      <c r="T205" s="27"/>
      <c r="U205" s="27"/>
      <c r="V205" s="27"/>
      <c r="W205" s="27"/>
      <c r="X205" s="27"/>
      <c r="Y205" s="27"/>
      <c r="Z205" s="27"/>
      <c r="AA205" s="27"/>
      <c r="AB205" s="27"/>
      <c r="AC205" s="27"/>
      <c r="AD205" s="27"/>
    </row>
    <row r="206" spans="1:30" ht="18.600000000000001">
      <c r="A206" s="28"/>
      <c r="B206" s="26"/>
      <c r="C206" s="26"/>
      <c r="D206" s="26"/>
      <c r="E206" s="27"/>
      <c r="F206" s="27"/>
      <c r="G206" s="27"/>
      <c r="H206" s="27"/>
      <c r="I206" s="27"/>
      <c r="J206" s="27"/>
      <c r="K206" s="27"/>
      <c r="L206" s="27"/>
      <c r="M206" s="27"/>
      <c r="N206" s="27"/>
      <c r="O206" s="27"/>
      <c r="P206" s="27"/>
      <c r="Q206" s="27"/>
      <c r="R206" s="27"/>
      <c r="S206" s="27"/>
      <c r="T206" s="27"/>
      <c r="U206" s="27"/>
      <c r="V206" s="27"/>
      <c r="W206" s="27"/>
      <c r="X206" s="27"/>
      <c r="Y206" s="27"/>
      <c r="Z206" s="27"/>
      <c r="AA206" s="27"/>
      <c r="AB206" s="27"/>
      <c r="AC206" s="27"/>
      <c r="AD206" s="27"/>
    </row>
    <row r="207" spans="1:30" ht="18.600000000000001">
      <c r="A207" s="28"/>
      <c r="B207" s="26"/>
      <c r="C207" s="26"/>
      <c r="D207" s="26"/>
      <c r="E207" s="27"/>
      <c r="F207" s="27"/>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row>
    <row r="208" spans="1:30" ht="18.600000000000001">
      <c r="A208" s="28"/>
      <c r="B208" s="26"/>
      <c r="C208" s="26"/>
      <c r="D208" s="26"/>
      <c r="E208" s="27"/>
      <c r="F208" s="27"/>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row>
    <row r="209" spans="1:30" ht="18.600000000000001">
      <c r="A209" s="28"/>
      <c r="B209" s="26"/>
      <c r="C209" s="26"/>
      <c r="D209" s="26"/>
      <c r="E209" s="27"/>
      <c r="F209" s="27"/>
      <c r="G209" s="27"/>
      <c r="H209" s="27"/>
      <c r="I209" s="27"/>
      <c r="J209" s="27"/>
      <c r="K209" s="27"/>
      <c r="L209" s="27"/>
      <c r="M209" s="27"/>
      <c r="N209" s="27"/>
      <c r="O209" s="27"/>
      <c r="P209" s="27"/>
      <c r="Q209" s="27"/>
      <c r="R209" s="27"/>
      <c r="S209" s="27"/>
      <c r="T209" s="27"/>
      <c r="U209" s="27"/>
      <c r="V209" s="27"/>
      <c r="W209" s="27"/>
      <c r="X209" s="27"/>
      <c r="Y209" s="27"/>
      <c r="Z209" s="27"/>
      <c r="AA209" s="27"/>
      <c r="AB209" s="27"/>
      <c r="AC209" s="27"/>
      <c r="AD209" s="27"/>
    </row>
    <row r="210" spans="1:30" ht="18.600000000000001">
      <c r="A210" s="28"/>
      <c r="B210" s="26"/>
      <c r="C210" s="26"/>
      <c r="D210" s="26"/>
      <c r="E210" s="27"/>
      <c r="F210" s="27"/>
      <c r="G210" s="27"/>
      <c r="H210" s="27"/>
      <c r="I210" s="27"/>
      <c r="J210" s="27"/>
      <c r="K210" s="27"/>
      <c r="L210" s="27"/>
      <c r="M210" s="27"/>
      <c r="N210" s="27"/>
      <c r="O210" s="27"/>
      <c r="P210" s="27"/>
      <c r="Q210" s="27"/>
      <c r="R210" s="27"/>
      <c r="S210" s="27"/>
      <c r="T210" s="27"/>
      <c r="U210" s="27"/>
      <c r="V210" s="27"/>
      <c r="W210" s="27"/>
      <c r="X210" s="27"/>
      <c r="Y210" s="27"/>
      <c r="Z210" s="27"/>
      <c r="AA210" s="27"/>
      <c r="AB210" s="27"/>
      <c r="AC210" s="27"/>
      <c r="AD210" s="27"/>
    </row>
    <row r="211" spans="1:30" ht="18.600000000000001">
      <c r="A211" s="28"/>
      <c r="B211" s="26"/>
      <c r="C211" s="26"/>
      <c r="D211" s="26"/>
      <c r="E211" s="27"/>
      <c r="F211" s="27"/>
      <c r="G211" s="27"/>
      <c r="H211" s="27"/>
      <c r="I211" s="27"/>
      <c r="J211" s="27"/>
      <c r="K211" s="27"/>
      <c r="L211" s="27"/>
      <c r="M211" s="27"/>
      <c r="N211" s="27"/>
      <c r="O211" s="27"/>
      <c r="P211" s="27"/>
      <c r="Q211" s="27"/>
      <c r="R211" s="27"/>
      <c r="S211" s="27"/>
      <c r="T211" s="27"/>
      <c r="U211" s="27"/>
      <c r="V211" s="27"/>
      <c r="W211" s="27"/>
      <c r="X211" s="27"/>
      <c r="Y211" s="27"/>
      <c r="Z211" s="27"/>
      <c r="AA211" s="27"/>
      <c r="AB211" s="27"/>
      <c r="AC211" s="27"/>
      <c r="AD211" s="27"/>
    </row>
    <row r="212" spans="1:30" ht="18.600000000000001">
      <c r="A212" s="28"/>
      <c r="B212" s="26"/>
      <c r="C212" s="26"/>
      <c r="D212" s="26"/>
      <c r="E212" s="27"/>
      <c r="F212" s="27"/>
      <c r="G212" s="27"/>
      <c r="H212" s="27"/>
      <c r="I212" s="27"/>
      <c r="J212" s="27"/>
      <c r="K212" s="27"/>
      <c r="L212" s="27"/>
      <c r="M212" s="27"/>
      <c r="N212" s="27"/>
      <c r="O212" s="27"/>
      <c r="P212" s="27"/>
      <c r="Q212" s="27"/>
      <c r="R212" s="27"/>
      <c r="S212" s="27"/>
      <c r="T212" s="27"/>
      <c r="U212" s="27"/>
      <c r="V212" s="27"/>
      <c r="W212" s="27"/>
      <c r="X212" s="27"/>
      <c r="Y212" s="27"/>
      <c r="Z212" s="27"/>
      <c r="AA212" s="27"/>
      <c r="AB212" s="27"/>
      <c r="AC212" s="27"/>
      <c r="AD212" s="27"/>
    </row>
    <row r="213" spans="1:30" ht="18.600000000000001">
      <c r="A213" s="28"/>
      <c r="B213" s="26"/>
      <c r="C213" s="26"/>
      <c r="D213" s="26"/>
      <c r="E213" s="27"/>
      <c r="F213" s="27"/>
      <c r="G213" s="27"/>
      <c r="H213" s="27"/>
      <c r="I213" s="27"/>
      <c r="J213" s="27"/>
      <c r="K213" s="27"/>
      <c r="L213" s="27"/>
      <c r="M213" s="27"/>
      <c r="N213" s="27"/>
      <c r="O213" s="27"/>
      <c r="P213" s="27"/>
      <c r="Q213" s="27"/>
      <c r="R213" s="27"/>
      <c r="S213" s="27"/>
      <c r="T213" s="27"/>
      <c r="U213" s="27"/>
      <c r="V213" s="27"/>
      <c r="W213" s="27"/>
      <c r="X213" s="27"/>
      <c r="Y213" s="27"/>
      <c r="Z213" s="27"/>
      <c r="AA213" s="27"/>
      <c r="AB213" s="27"/>
      <c r="AC213" s="27"/>
      <c r="AD213" s="27"/>
    </row>
    <row r="214" spans="1:30" ht="18.600000000000001">
      <c r="A214" s="28"/>
      <c r="B214" s="26"/>
      <c r="C214" s="26"/>
      <c r="D214" s="26"/>
      <c r="E214" s="27"/>
      <c r="F214" s="27"/>
      <c r="G214" s="27"/>
      <c r="H214" s="27"/>
      <c r="I214" s="27"/>
      <c r="J214" s="27"/>
      <c r="K214" s="27"/>
      <c r="L214" s="27"/>
      <c r="M214" s="27"/>
      <c r="N214" s="27"/>
      <c r="O214" s="27"/>
      <c r="P214" s="27"/>
      <c r="Q214" s="27"/>
      <c r="R214" s="27"/>
      <c r="S214" s="27"/>
      <c r="T214" s="27"/>
      <c r="U214" s="27"/>
      <c r="V214" s="27"/>
      <c r="W214" s="27"/>
      <c r="X214" s="27"/>
      <c r="Y214" s="27"/>
      <c r="Z214" s="27"/>
      <c r="AA214" s="27"/>
      <c r="AB214" s="27"/>
      <c r="AC214" s="27"/>
      <c r="AD214" s="27"/>
    </row>
    <row r="215" spans="1:30" ht="18.600000000000001">
      <c r="A215" s="28"/>
      <c r="B215" s="26"/>
      <c r="C215" s="26"/>
      <c r="D215" s="26"/>
      <c r="E215" s="27"/>
      <c r="F215" s="27"/>
      <c r="G215" s="27"/>
      <c r="H215" s="27"/>
      <c r="I215" s="27"/>
      <c r="J215" s="27"/>
      <c r="K215" s="27"/>
      <c r="L215" s="27"/>
      <c r="M215" s="27"/>
      <c r="N215" s="27"/>
      <c r="O215" s="27"/>
      <c r="P215" s="27"/>
      <c r="Q215" s="27"/>
      <c r="R215" s="27"/>
      <c r="S215" s="27"/>
      <c r="T215" s="27"/>
      <c r="U215" s="27"/>
      <c r="V215" s="27"/>
      <c r="W215" s="27"/>
      <c r="X215" s="27"/>
      <c r="Y215" s="27"/>
      <c r="Z215" s="27"/>
      <c r="AA215" s="27"/>
      <c r="AB215" s="27"/>
      <c r="AC215" s="27"/>
      <c r="AD215" s="27"/>
    </row>
    <row r="216" spans="1:30" ht="18.600000000000001">
      <c r="A216" s="28"/>
      <c r="B216" s="26"/>
      <c r="C216" s="26"/>
      <c r="D216" s="26"/>
      <c r="E216" s="27"/>
      <c r="F216" s="27"/>
      <c r="G216" s="27"/>
      <c r="H216" s="27"/>
      <c r="I216" s="27"/>
      <c r="J216" s="27"/>
      <c r="K216" s="27"/>
      <c r="L216" s="27"/>
      <c r="M216" s="27"/>
      <c r="N216" s="27"/>
      <c r="O216" s="27"/>
      <c r="P216" s="27"/>
      <c r="Q216" s="27"/>
      <c r="R216" s="27"/>
      <c r="S216" s="27"/>
      <c r="T216" s="27"/>
      <c r="U216" s="27"/>
      <c r="V216" s="27"/>
      <c r="W216" s="27"/>
      <c r="X216" s="27"/>
      <c r="Y216" s="27"/>
      <c r="Z216" s="27"/>
      <c r="AA216" s="27"/>
      <c r="AB216" s="27"/>
      <c r="AC216" s="27"/>
      <c r="AD216" s="27"/>
    </row>
    <row r="217" spans="1:30" ht="18.600000000000001">
      <c r="A217" s="28"/>
      <c r="B217" s="26"/>
      <c r="C217" s="26"/>
      <c r="D217" s="26"/>
      <c r="E217" s="27"/>
      <c r="F217" s="27"/>
      <c r="G217" s="27"/>
      <c r="H217" s="27"/>
      <c r="I217" s="27"/>
      <c r="J217" s="27"/>
      <c r="K217" s="27"/>
      <c r="L217" s="27"/>
      <c r="M217" s="27"/>
      <c r="N217" s="27"/>
      <c r="O217" s="27"/>
      <c r="P217" s="27"/>
      <c r="Q217" s="27"/>
      <c r="R217" s="27"/>
      <c r="S217" s="27"/>
      <c r="T217" s="27"/>
      <c r="U217" s="27"/>
      <c r="V217" s="27"/>
      <c r="W217" s="27"/>
      <c r="X217" s="27"/>
      <c r="Y217" s="27"/>
      <c r="Z217" s="27"/>
      <c r="AA217" s="27"/>
      <c r="AB217" s="27"/>
      <c r="AC217" s="27"/>
      <c r="AD217" s="27"/>
    </row>
    <row r="218" spans="1:30" ht="18.600000000000001">
      <c r="A218" s="28"/>
      <c r="B218" s="26"/>
      <c r="C218" s="26"/>
      <c r="D218" s="26"/>
      <c r="E218" s="27"/>
      <c r="F218" s="27"/>
      <c r="G218" s="27"/>
      <c r="H218" s="27"/>
      <c r="I218" s="27"/>
      <c r="J218" s="27"/>
      <c r="K218" s="27"/>
      <c r="L218" s="27"/>
      <c r="M218" s="27"/>
      <c r="N218" s="27"/>
      <c r="O218" s="27"/>
      <c r="P218" s="27"/>
      <c r="Q218" s="27"/>
      <c r="R218" s="27"/>
      <c r="S218" s="27"/>
      <c r="T218" s="27"/>
      <c r="U218" s="27"/>
      <c r="V218" s="27"/>
      <c r="W218" s="27"/>
      <c r="X218" s="27"/>
      <c r="Y218" s="27"/>
      <c r="Z218" s="27"/>
      <c r="AA218" s="27"/>
      <c r="AB218" s="27"/>
      <c r="AC218" s="27"/>
      <c r="AD218" s="27"/>
    </row>
    <row r="219" spans="1:30" ht="18.600000000000001">
      <c r="A219" s="28"/>
      <c r="B219" s="26"/>
      <c r="C219" s="26"/>
      <c r="D219" s="26"/>
      <c r="E219" s="27"/>
      <c r="F219" s="27"/>
      <c r="G219" s="27"/>
      <c r="H219" s="27"/>
      <c r="I219" s="27"/>
      <c r="J219" s="27"/>
      <c r="K219" s="27"/>
      <c r="L219" s="27"/>
      <c r="M219" s="27"/>
      <c r="N219" s="27"/>
      <c r="O219" s="27"/>
      <c r="P219" s="27"/>
      <c r="Q219" s="27"/>
      <c r="R219" s="27"/>
      <c r="S219" s="27"/>
      <c r="T219" s="27"/>
      <c r="U219" s="27"/>
      <c r="V219" s="27"/>
      <c r="W219" s="27"/>
      <c r="X219" s="27"/>
      <c r="Y219" s="27"/>
      <c r="Z219" s="27"/>
      <c r="AA219" s="27"/>
      <c r="AB219" s="27"/>
      <c r="AC219" s="27"/>
      <c r="AD219" s="27"/>
    </row>
    <row r="220" spans="1:30" ht="18.600000000000001">
      <c r="A220" s="28"/>
      <c r="B220" s="26"/>
      <c r="C220" s="26"/>
      <c r="D220" s="26"/>
      <c r="E220" s="27"/>
      <c r="F220" s="27"/>
      <c r="G220" s="27"/>
      <c r="H220" s="27"/>
      <c r="I220" s="27"/>
      <c r="J220" s="27"/>
      <c r="K220" s="27"/>
      <c r="L220" s="27"/>
      <c r="M220" s="27"/>
      <c r="N220" s="27"/>
      <c r="O220" s="27"/>
      <c r="P220" s="27"/>
      <c r="Q220" s="27"/>
      <c r="R220" s="27"/>
      <c r="S220" s="27"/>
      <c r="T220" s="27"/>
      <c r="U220" s="27"/>
      <c r="V220" s="27"/>
      <c r="W220" s="27"/>
      <c r="X220" s="27"/>
      <c r="Y220" s="27"/>
      <c r="Z220" s="27"/>
      <c r="AA220" s="27"/>
      <c r="AB220" s="27"/>
      <c r="AC220" s="27"/>
      <c r="AD220" s="27"/>
    </row>
    <row r="221" spans="1:30" ht="18.600000000000001">
      <c r="A221" s="28"/>
      <c r="B221" s="26"/>
      <c r="C221" s="26"/>
      <c r="D221" s="26"/>
      <c r="E221" s="27"/>
      <c r="F221" s="27"/>
      <c r="G221" s="27"/>
      <c r="H221" s="27"/>
      <c r="I221" s="27"/>
      <c r="J221" s="27"/>
      <c r="K221" s="27"/>
      <c r="L221" s="27"/>
      <c r="M221" s="27"/>
      <c r="N221" s="27"/>
      <c r="O221" s="27"/>
      <c r="P221" s="27"/>
      <c r="Q221" s="27"/>
      <c r="R221" s="27"/>
      <c r="S221" s="27"/>
      <c r="T221" s="27"/>
      <c r="U221" s="27"/>
      <c r="V221" s="27"/>
      <c r="W221" s="27"/>
      <c r="X221" s="27"/>
      <c r="Y221" s="27"/>
      <c r="Z221" s="27"/>
      <c r="AA221" s="27"/>
      <c r="AB221" s="27"/>
      <c r="AC221" s="27"/>
      <c r="AD221" s="27"/>
    </row>
    <row r="222" spans="1:30" ht="18.600000000000001">
      <c r="A222" s="28"/>
      <c r="B222" s="26"/>
      <c r="C222" s="26"/>
      <c r="D222" s="26"/>
      <c r="E222" s="27"/>
      <c r="F222" s="27"/>
      <c r="G222" s="27"/>
      <c r="H222" s="27"/>
      <c r="I222" s="27"/>
      <c r="J222" s="27"/>
      <c r="K222" s="27"/>
      <c r="L222" s="27"/>
      <c r="M222" s="27"/>
      <c r="N222" s="27"/>
      <c r="O222" s="27"/>
      <c r="P222" s="27"/>
      <c r="Q222" s="27"/>
      <c r="R222" s="27"/>
      <c r="S222" s="27"/>
      <c r="T222" s="27"/>
      <c r="U222" s="27"/>
      <c r="V222" s="27"/>
      <c r="W222" s="27"/>
      <c r="X222" s="27"/>
      <c r="Y222" s="27"/>
      <c r="Z222" s="27"/>
      <c r="AA222" s="27"/>
      <c r="AB222" s="27"/>
      <c r="AC222" s="27"/>
      <c r="AD222" s="27"/>
    </row>
    <row r="223" spans="1:30" ht="18.600000000000001">
      <c r="A223" s="28"/>
      <c r="B223" s="26"/>
      <c r="C223" s="26"/>
      <c r="D223" s="26"/>
      <c r="E223" s="27"/>
      <c r="F223" s="27"/>
      <c r="G223" s="27"/>
      <c r="H223" s="27"/>
      <c r="I223" s="27"/>
      <c r="J223" s="27"/>
      <c r="K223" s="27"/>
      <c r="L223" s="27"/>
      <c r="M223" s="27"/>
      <c r="N223" s="27"/>
      <c r="O223" s="27"/>
      <c r="P223" s="27"/>
      <c r="Q223" s="27"/>
      <c r="R223" s="27"/>
      <c r="S223" s="27"/>
      <c r="T223" s="27"/>
      <c r="U223" s="27"/>
      <c r="V223" s="27"/>
      <c r="W223" s="27"/>
      <c r="X223" s="27"/>
      <c r="Y223" s="27"/>
      <c r="Z223" s="27"/>
      <c r="AA223" s="27"/>
      <c r="AB223" s="27"/>
      <c r="AC223" s="27"/>
      <c r="AD223" s="27"/>
    </row>
    <row r="224" spans="1:30" ht="18.600000000000001">
      <c r="A224" s="28"/>
      <c r="B224" s="26"/>
      <c r="C224" s="26"/>
      <c r="D224" s="26"/>
      <c r="E224" s="27"/>
      <c r="F224" s="27"/>
      <c r="G224" s="27"/>
      <c r="H224" s="27"/>
      <c r="I224" s="27"/>
      <c r="J224" s="27"/>
      <c r="K224" s="27"/>
      <c r="L224" s="27"/>
      <c r="M224" s="27"/>
      <c r="N224" s="27"/>
      <c r="O224" s="27"/>
      <c r="P224" s="27"/>
      <c r="Q224" s="27"/>
      <c r="R224" s="27"/>
      <c r="S224" s="27"/>
      <c r="T224" s="27"/>
      <c r="U224" s="27"/>
      <c r="V224" s="27"/>
      <c r="W224" s="27"/>
      <c r="X224" s="27"/>
      <c r="Y224" s="27"/>
      <c r="Z224" s="27"/>
      <c r="AA224" s="27"/>
      <c r="AB224" s="27"/>
      <c r="AC224" s="27"/>
      <c r="AD224" s="27"/>
    </row>
    <row r="225" spans="1:30" ht="18.600000000000001">
      <c r="A225" s="28"/>
      <c r="B225" s="26"/>
      <c r="C225" s="26"/>
      <c r="D225" s="26"/>
      <c r="E225" s="27"/>
      <c r="F225" s="27"/>
      <c r="G225" s="27"/>
      <c r="H225" s="27"/>
      <c r="I225" s="27"/>
      <c r="J225" s="27"/>
      <c r="K225" s="27"/>
      <c r="L225" s="27"/>
      <c r="M225" s="27"/>
      <c r="N225" s="27"/>
      <c r="O225" s="27"/>
      <c r="P225" s="27"/>
      <c r="Q225" s="27"/>
      <c r="R225" s="27"/>
      <c r="S225" s="27"/>
      <c r="T225" s="27"/>
      <c r="U225" s="27"/>
      <c r="V225" s="27"/>
      <c r="W225" s="27"/>
      <c r="X225" s="27"/>
      <c r="Y225" s="27"/>
      <c r="Z225" s="27"/>
      <c r="AA225" s="27"/>
      <c r="AB225" s="27"/>
      <c r="AC225" s="27"/>
      <c r="AD225" s="27"/>
    </row>
    <row r="226" spans="1:30" ht="18.600000000000001">
      <c r="A226" s="28"/>
      <c r="B226" s="26"/>
      <c r="C226" s="26"/>
      <c r="D226" s="26"/>
      <c r="E226" s="27"/>
      <c r="F226" s="27"/>
      <c r="G226" s="27"/>
      <c r="H226" s="27"/>
      <c r="I226" s="27"/>
      <c r="J226" s="27"/>
      <c r="K226" s="27"/>
      <c r="L226" s="27"/>
      <c r="M226" s="27"/>
      <c r="N226" s="27"/>
      <c r="O226" s="27"/>
      <c r="P226" s="27"/>
      <c r="Q226" s="27"/>
      <c r="R226" s="27"/>
      <c r="S226" s="27"/>
      <c r="T226" s="27"/>
      <c r="U226" s="27"/>
      <c r="V226" s="27"/>
      <c r="W226" s="27"/>
      <c r="X226" s="27"/>
      <c r="Y226" s="27"/>
      <c r="Z226" s="27"/>
      <c r="AA226" s="27"/>
      <c r="AB226" s="27"/>
      <c r="AC226" s="27"/>
      <c r="AD226" s="27"/>
    </row>
    <row r="227" spans="1:30" ht="18.600000000000001">
      <c r="A227" s="28"/>
      <c r="B227" s="26"/>
      <c r="C227" s="26"/>
      <c r="D227" s="26"/>
      <c r="E227" s="27"/>
      <c r="F227" s="27"/>
      <c r="G227" s="27"/>
      <c r="H227" s="27"/>
      <c r="I227" s="27"/>
      <c r="J227" s="27"/>
      <c r="K227" s="27"/>
      <c r="L227" s="27"/>
      <c r="M227" s="27"/>
      <c r="N227" s="27"/>
      <c r="O227" s="27"/>
      <c r="P227" s="27"/>
      <c r="Q227" s="27"/>
      <c r="R227" s="27"/>
      <c r="S227" s="27"/>
      <c r="T227" s="27"/>
      <c r="U227" s="27"/>
      <c r="V227" s="27"/>
      <c r="W227" s="27"/>
      <c r="X227" s="27"/>
      <c r="Y227" s="27"/>
      <c r="Z227" s="27"/>
      <c r="AA227" s="27"/>
      <c r="AB227" s="27"/>
      <c r="AC227" s="27"/>
      <c r="AD227" s="27"/>
    </row>
    <row r="228" spans="1:30" ht="18.600000000000001">
      <c r="A228" s="28"/>
      <c r="B228" s="26"/>
      <c r="C228" s="26"/>
      <c r="D228" s="26"/>
      <c r="E228" s="27"/>
      <c r="F228" s="27"/>
      <c r="G228" s="27"/>
      <c r="H228" s="27"/>
      <c r="I228" s="27"/>
      <c r="J228" s="27"/>
      <c r="K228" s="27"/>
      <c r="L228" s="27"/>
      <c r="M228" s="27"/>
      <c r="N228" s="27"/>
      <c r="O228" s="27"/>
      <c r="P228" s="27"/>
      <c r="Q228" s="27"/>
      <c r="R228" s="27"/>
      <c r="S228" s="27"/>
      <c r="T228" s="27"/>
      <c r="U228" s="27"/>
      <c r="V228" s="27"/>
      <c r="W228" s="27"/>
      <c r="X228" s="27"/>
      <c r="Y228" s="27"/>
      <c r="Z228" s="27"/>
      <c r="AA228" s="27"/>
      <c r="AB228" s="27"/>
      <c r="AC228" s="27"/>
      <c r="AD228" s="27"/>
    </row>
    <row r="229" spans="1:30" ht="18.600000000000001">
      <c r="A229" s="28"/>
      <c r="B229" s="26"/>
      <c r="C229" s="26"/>
      <c r="D229" s="26"/>
      <c r="E229" s="27"/>
      <c r="F229" s="27"/>
      <c r="G229" s="27"/>
      <c r="H229" s="27"/>
      <c r="I229" s="27"/>
      <c r="J229" s="27"/>
      <c r="K229" s="27"/>
      <c r="L229" s="27"/>
      <c r="M229" s="27"/>
      <c r="N229" s="27"/>
      <c r="O229" s="27"/>
      <c r="P229" s="27"/>
      <c r="Q229" s="27"/>
      <c r="R229" s="27"/>
      <c r="S229" s="27"/>
      <c r="T229" s="27"/>
      <c r="U229" s="27"/>
      <c r="V229" s="27"/>
      <c r="W229" s="27"/>
      <c r="X229" s="27"/>
      <c r="Y229" s="27"/>
      <c r="Z229" s="27"/>
      <c r="AA229" s="27"/>
      <c r="AB229" s="27"/>
      <c r="AC229" s="27"/>
      <c r="AD229" s="27"/>
    </row>
    <row r="230" spans="1:30" ht="18.600000000000001">
      <c r="A230" s="28"/>
      <c r="B230" s="26"/>
      <c r="C230" s="26"/>
      <c r="D230" s="26"/>
      <c r="E230" s="27"/>
      <c r="F230" s="27"/>
      <c r="G230" s="27"/>
      <c r="H230" s="27"/>
      <c r="I230" s="27"/>
      <c r="J230" s="27"/>
      <c r="K230" s="27"/>
      <c r="L230" s="27"/>
      <c r="M230" s="27"/>
      <c r="N230" s="27"/>
      <c r="O230" s="27"/>
      <c r="P230" s="27"/>
      <c r="Q230" s="27"/>
      <c r="R230" s="27"/>
      <c r="S230" s="27"/>
      <c r="T230" s="27"/>
      <c r="U230" s="27"/>
      <c r="V230" s="27"/>
      <c r="W230" s="27"/>
      <c r="X230" s="27"/>
      <c r="Y230" s="27"/>
      <c r="Z230" s="27"/>
      <c r="AA230" s="27"/>
      <c r="AB230" s="27"/>
      <c r="AC230" s="27"/>
      <c r="AD230" s="27"/>
    </row>
    <row r="231" spans="1:30" ht="18.600000000000001">
      <c r="A231" s="28"/>
      <c r="B231" s="26"/>
      <c r="C231" s="26"/>
      <c r="D231" s="26"/>
      <c r="E231" s="27"/>
      <c r="F231" s="27"/>
      <c r="G231" s="27"/>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row>
    <row r="232" spans="1:30" ht="18.600000000000001">
      <c r="A232" s="28"/>
      <c r="B232" s="26"/>
      <c r="C232" s="26"/>
      <c r="D232" s="26"/>
      <c r="E232" s="27"/>
      <c r="F232" s="27"/>
      <c r="G232" s="27"/>
      <c r="H232" s="27"/>
      <c r="I232" s="27"/>
      <c r="J232" s="27"/>
      <c r="K232" s="27"/>
      <c r="L232" s="27"/>
      <c r="M232" s="27"/>
      <c r="N232" s="27"/>
      <c r="O232" s="27"/>
      <c r="P232" s="27"/>
      <c r="Q232" s="27"/>
      <c r="R232" s="27"/>
      <c r="S232" s="27"/>
      <c r="T232" s="27"/>
      <c r="U232" s="27"/>
      <c r="V232" s="27"/>
      <c r="W232" s="27"/>
      <c r="X232" s="27"/>
      <c r="Y232" s="27"/>
      <c r="Z232" s="27"/>
      <c r="AA232" s="27"/>
      <c r="AB232" s="27"/>
      <c r="AC232" s="27"/>
      <c r="AD232" s="27"/>
    </row>
    <row r="233" spans="1:30" ht="18.600000000000001">
      <c r="A233" s="28"/>
      <c r="B233" s="26"/>
      <c r="C233" s="26"/>
      <c r="D233" s="26"/>
      <c r="E233" s="27"/>
      <c r="F233" s="27"/>
      <c r="G233" s="27"/>
      <c r="H233" s="27"/>
      <c r="I233" s="27"/>
      <c r="J233" s="27"/>
      <c r="K233" s="27"/>
      <c r="L233" s="27"/>
      <c r="M233" s="27"/>
      <c r="N233" s="27"/>
      <c r="O233" s="27"/>
      <c r="P233" s="27"/>
      <c r="Q233" s="27"/>
      <c r="R233" s="27"/>
      <c r="S233" s="27"/>
      <c r="T233" s="27"/>
      <c r="U233" s="27"/>
      <c r="V233" s="27"/>
      <c r="W233" s="27"/>
      <c r="X233" s="27"/>
      <c r="Y233" s="27"/>
      <c r="Z233" s="27"/>
      <c r="AA233" s="27"/>
      <c r="AB233" s="27"/>
      <c r="AC233" s="27"/>
      <c r="AD233" s="27"/>
    </row>
    <row r="234" spans="1:30" ht="18.600000000000001">
      <c r="A234" s="28"/>
      <c r="B234" s="26"/>
      <c r="C234" s="26"/>
      <c r="D234" s="26"/>
      <c r="E234" s="27"/>
      <c r="F234" s="27"/>
      <c r="G234" s="27"/>
      <c r="H234" s="27"/>
      <c r="I234" s="27"/>
      <c r="J234" s="27"/>
      <c r="K234" s="27"/>
      <c r="L234" s="27"/>
      <c r="M234" s="27"/>
      <c r="N234" s="27"/>
      <c r="O234" s="27"/>
      <c r="P234" s="27"/>
      <c r="Q234" s="27"/>
      <c r="R234" s="27"/>
      <c r="S234" s="27"/>
      <c r="T234" s="27"/>
      <c r="U234" s="27"/>
      <c r="V234" s="27"/>
      <c r="W234" s="27"/>
      <c r="X234" s="27"/>
      <c r="Y234" s="27"/>
      <c r="Z234" s="27"/>
      <c r="AA234" s="27"/>
      <c r="AB234" s="27"/>
      <c r="AC234" s="27"/>
      <c r="AD234" s="27"/>
    </row>
    <row r="235" spans="1:30" ht="18.600000000000001">
      <c r="A235" s="28"/>
      <c r="B235" s="26"/>
      <c r="C235" s="26"/>
      <c r="D235" s="26"/>
      <c r="E235" s="27"/>
      <c r="F235" s="27"/>
      <c r="G235" s="27"/>
      <c r="H235" s="27"/>
      <c r="I235" s="27"/>
      <c r="J235" s="27"/>
      <c r="K235" s="27"/>
      <c r="L235" s="27"/>
      <c r="M235" s="27"/>
      <c r="N235" s="27"/>
      <c r="O235" s="27"/>
      <c r="P235" s="27"/>
      <c r="Q235" s="27"/>
      <c r="R235" s="27"/>
      <c r="S235" s="27"/>
      <c r="T235" s="27"/>
      <c r="U235" s="27"/>
      <c r="V235" s="27"/>
      <c r="W235" s="27"/>
      <c r="X235" s="27"/>
      <c r="Y235" s="27"/>
      <c r="Z235" s="27"/>
      <c r="AA235" s="27"/>
      <c r="AB235" s="27"/>
      <c r="AC235" s="27"/>
      <c r="AD235" s="27"/>
    </row>
    <row r="236" spans="1:30" ht="18.600000000000001">
      <c r="A236" s="28"/>
      <c r="B236" s="26"/>
      <c r="C236" s="26"/>
      <c r="D236" s="26"/>
      <c r="E236" s="27"/>
      <c r="F236" s="27"/>
      <c r="G236" s="27"/>
      <c r="H236" s="27"/>
      <c r="I236" s="27"/>
      <c r="J236" s="27"/>
      <c r="K236" s="27"/>
      <c r="L236" s="27"/>
      <c r="M236" s="27"/>
      <c r="N236" s="27"/>
      <c r="O236" s="27"/>
      <c r="P236" s="27"/>
      <c r="Q236" s="27"/>
      <c r="R236" s="27"/>
      <c r="S236" s="27"/>
      <c r="T236" s="27"/>
      <c r="U236" s="27"/>
      <c r="V236" s="27"/>
      <c r="W236" s="27"/>
      <c r="X236" s="27"/>
      <c r="Y236" s="27"/>
      <c r="Z236" s="27"/>
      <c r="AA236" s="27"/>
      <c r="AB236" s="27"/>
      <c r="AC236" s="27"/>
      <c r="AD236" s="27"/>
    </row>
    <row r="237" spans="1:30" ht="18.600000000000001">
      <c r="A237" s="28"/>
      <c r="B237" s="26"/>
      <c r="C237" s="26"/>
      <c r="D237" s="26"/>
      <c r="E237" s="27"/>
      <c r="F237" s="27"/>
      <c r="G237" s="27"/>
      <c r="H237" s="27"/>
      <c r="I237" s="27"/>
      <c r="J237" s="27"/>
      <c r="K237" s="27"/>
      <c r="L237" s="27"/>
      <c r="M237" s="27"/>
      <c r="N237" s="27"/>
      <c r="O237" s="27"/>
      <c r="P237" s="27"/>
      <c r="Q237" s="27"/>
      <c r="R237" s="27"/>
      <c r="S237" s="27"/>
      <c r="T237" s="27"/>
      <c r="U237" s="27"/>
      <c r="V237" s="27"/>
      <c r="W237" s="27"/>
      <c r="X237" s="27"/>
      <c r="Y237" s="27"/>
      <c r="Z237" s="27"/>
      <c r="AA237" s="27"/>
      <c r="AB237" s="27"/>
      <c r="AC237" s="27"/>
      <c r="AD237" s="27"/>
    </row>
    <row r="238" spans="1:30" ht="18.600000000000001">
      <c r="A238" s="28"/>
      <c r="B238" s="26"/>
      <c r="C238" s="26"/>
      <c r="D238" s="26"/>
      <c r="E238" s="27"/>
      <c r="F238" s="27"/>
      <c r="G238" s="27"/>
      <c r="H238" s="27"/>
      <c r="I238" s="27"/>
      <c r="J238" s="27"/>
      <c r="K238" s="27"/>
      <c r="L238" s="27"/>
      <c r="M238" s="27"/>
      <c r="N238" s="27"/>
      <c r="O238" s="27"/>
      <c r="P238" s="27"/>
      <c r="Q238" s="27"/>
      <c r="R238" s="27"/>
      <c r="S238" s="27"/>
      <c r="T238" s="27"/>
      <c r="U238" s="27"/>
      <c r="V238" s="27"/>
      <c r="W238" s="27"/>
      <c r="X238" s="27"/>
      <c r="Y238" s="27"/>
      <c r="Z238" s="27"/>
      <c r="AA238" s="27"/>
      <c r="AB238" s="27"/>
      <c r="AC238" s="27"/>
      <c r="AD238" s="27"/>
    </row>
    <row r="239" spans="1:30" ht="18.600000000000001">
      <c r="A239" s="28"/>
      <c r="B239" s="26"/>
      <c r="C239" s="26"/>
      <c r="D239" s="26"/>
      <c r="E239" s="27"/>
      <c r="F239" s="27"/>
      <c r="G239" s="27"/>
      <c r="H239" s="27"/>
      <c r="I239" s="27"/>
      <c r="J239" s="27"/>
      <c r="K239" s="27"/>
      <c r="L239" s="27"/>
      <c r="M239" s="27"/>
      <c r="N239" s="27"/>
      <c r="O239" s="27"/>
      <c r="P239" s="27"/>
      <c r="Q239" s="27"/>
      <c r="R239" s="27"/>
      <c r="S239" s="27"/>
      <c r="T239" s="27"/>
      <c r="U239" s="27"/>
      <c r="V239" s="27"/>
      <c r="W239" s="27"/>
      <c r="X239" s="27"/>
      <c r="Y239" s="27"/>
      <c r="Z239" s="27"/>
      <c r="AA239" s="27"/>
      <c r="AB239" s="27"/>
      <c r="AC239" s="27"/>
      <c r="AD239" s="27"/>
    </row>
    <row r="240" spans="1:30" ht="18.600000000000001">
      <c r="A240" s="28"/>
      <c r="B240" s="26"/>
      <c r="C240" s="26"/>
      <c r="D240" s="26"/>
      <c r="E240" s="27"/>
      <c r="F240" s="27"/>
      <c r="G240" s="27"/>
      <c r="H240" s="27"/>
      <c r="I240" s="27"/>
      <c r="J240" s="27"/>
      <c r="K240" s="27"/>
      <c r="L240" s="27"/>
      <c r="M240" s="27"/>
      <c r="N240" s="27"/>
      <c r="O240" s="27"/>
      <c r="P240" s="27"/>
      <c r="Q240" s="27"/>
      <c r="R240" s="27"/>
      <c r="S240" s="27"/>
      <c r="T240" s="27"/>
      <c r="U240" s="27"/>
      <c r="V240" s="27"/>
      <c r="W240" s="27"/>
      <c r="X240" s="27"/>
      <c r="Y240" s="27"/>
      <c r="Z240" s="27"/>
      <c r="AA240" s="27"/>
      <c r="AB240" s="27"/>
      <c r="AC240" s="27"/>
      <c r="AD240" s="27"/>
    </row>
    <row r="241" spans="1:30" ht="18.600000000000001">
      <c r="A241" s="28"/>
      <c r="B241" s="26"/>
      <c r="C241" s="26"/>
      <c r="D241" s="26"/>
      <c r="E241" s="27"/>
      <c r="F241" s="27"/>
      <c r="G241" s="27"/>
      <c r="H241" s="27"/>
      <c r="I241" s="27"/>
      <c r="J241" s="27"/>
      <c r="K241" s="27"/>
      <c r="L241" s="27"/>
      <c r="M241" s="27"/>
      <c r="N241" s="27"/>
      <c r="O241" s="27"/>
      <c r="P241" s="27"/>
      <c r="Q241" s="27"/>
      <c r="R241" s="27"/>
      <c r="S241" s="27"/>
      <c r="T241" s="27"/>
      <c r="U241" s="27"/>
      <c r="V241" s="27"/>
      <c r="W241" s="27"/>
      <c r="X241" s="27"/>
      <c r="Y241" s="27"/>
      <c r="Z241" s="27"/>
      <c r="AA241" s="27"/>
      <c r="AB241" s="27"/>
      <c r="AC241" s="27"/>
      <c r="AD241" s="27"/>
    </row>
    <row r="242" spans="1:30" ht="18.600000000000001">
      <c r="A242" s="28"/>
      <c r="B242" s="26"/>
      <c r="C242" s="26"/>
      <c r="D242" s="26"/>
      <c r="E242" s="27"/>
      <c r="F242" s="27"/>
      <c r="G242" s="27"/>
      <c r="H242" s="27"/>
      <c r="I242" s="27"/>
      <c r="J242" s="27"/>
      <c r="K242" s="27"/>
      <c r="L242" s="27"/>
      <c r="M242" s="27"/>
      <c r="N242" s="27"/>
      <c r="O242" s="27"/>
      <c r="P242" s="27"/>
      <c r="Q242" s="27"/>
      <c r="R242" s="27"/>
      <c r="S242" s="27"/>
      <c r="T242" s="27"/>
      <c r="U242" s="27"/>
      <c r="V242" s="27"/>
      <c r="W242" s="27"/>
      <c r="X242" s="27"/>
      <c r="Y242" s="27"/>
      <c r="Z242" s="27"/>
      <c r="AA242" s="27"/>
      <c r="AB242" s="27"/>
      <c r="AC242" s="27"/>
      <c r="AD242" s="27"/>
    </row>
    <row r="243" spans="1:30" ht="18.600000000000001">
      <c r="A243" s="28"/>
      <c r="B243" s="26"/>
      <c r="C243" s="26"/>
      <c r="D243" s="26"/>
      <c r="E243" s="27"/>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c r="AD243" s="27"/>
    </row>
    <row r="244" spans="1:30" ht="18.600000000000001">
      <c r="A244" s="28"/>
      <c r="B244" s="26"/>
      <c r="C244" s="26"/>
      <c r="D244" s="26"/>
      <c r="E244" s="27"/>
      <c r="F244" s="27"/>
      <c r="G244" s="27"/>
      <c r="H244" s="27"/>
      <c r="I244" s="27"/>
      <c r="J244" s="27"/>
      <c r="K244" s="27"/>
      <c r="L244" s="27"/>
      <c r="M244" s="27"/>
      <c r="N244" s="27"/>
      <c r="O244" s="27"/>
      <c r="P244" s="27"/>
      <c r="Q244" s="27"/>
      <c r="R244" s="27"/>
      <c r="S244" s="27"/>
      <c r="T244" s="27"/>
      <c r="U244" s="27"/>
      <c r="V244" s="27"/>
      <c r="W244" s="27"/>
      <c r="X244" s="27"/>
      <c r="Y244" s="27"/>
      <c r="Z244" s="27"/>
      <c r="AA244" s="27"/>
      <c r="AB244" s="27"/>
      <c r="AC244" s="27"/>
      <c r="AD244" s="27"/>
    </row>
    <row r="245" spans="1:30" ht="18.600000000000001">
      <c r="A245" s="28"/>
      <c r="B245" s="26"/>
      <c r="C245" s="26"/>
      <c r="D245" s="26"/>
      <c r="E245" s="27"/>
      <c r="F245" s="27"/>
      <c r="G245" s="27"/>
      <c r="H245" s="27"/>
      <c r="I245" s="27"/>
      <c r="J245" s="27"/>
      <c r="K245" s="27"/>
      <c r="L245" s="27"/>
      <c r="M245" s="27"/>
      <c r="N245" s="27"/>
      <c r="O245" s="27"/>
      <c r="P245" s="27"/>
      <c r="Q245" s="27"/>
      <c r="R245" s="27"/>
      <c r="S245" s="27"/>
      <c r="T245" s="27"/>
      <c r="U245" s="27"/>
      <c r="V245" s="27"/>
      <c r="W245" s="27"/>
      <c r="X245" s="27"/>
      <c r="Y245" s="27"/>
      <c r="Z245" s="27"/>
      <c r="AA245" s="27"/>
      <c r="AB245" s="27"/>
      <c r="AC245" s="27"/>
      <c r="AD245" s="27"/>
    </row>
    <row r="246" spans="1:30" ht="18.600000000000001">
      <c r="A246" s="28"/>
      <c r="B246" s="26"/>
      <c r="C246" s="26"/>
      <c r="D246" s="26"/>
      <c r="E246" s="27"/>
      <c r="F246" s="27"/>
      <c r="G246" s="27"/>
      <c r="H246" s="27"/>
      <c r="I246" s="27"/>
      <c r="J246" s="27"/>
      <c r="K246" s="27"/>
      <c r="L246" s="27"/>
      <c r="M246" s="27"/>
      <c r="N246" s="27"/>
      <c r="O246" s="27"/>
      <c r="P246" s="27"/>
      <c r="Q246" s="27"/>
      <c r="R246" s="27"/>
      <c r="S246" s="27"/>
      <c r="T246" s="27"/>
      <c r="U246" s="27"/>
      <c r="V246" s="27"/>
      <c r="W246" s="27"/>
      <c r="X246" s="27"/>
      <c r="Y246" s="27"/>
      <c r="Z246" s="27"/>
      <c r="AA246" s="27"/>
      <c r="AB246" s="27"/>
      <c r="AC246" s="27"/>
      <c r="AD246" s="27"/>
    </row>
    <row r="247" spans="1:30" ht="18.600000000000001">
      <c r="A247" s="28"/>
      <c r="B247" s="26"/>
      <c r="C247" s="26"/>
      <c r="D247" s="26"/>
      <c r="E247" s="27"/>
      <c r="F247" s="27"/>
      <c r="G247" s="27"/>
      <c r="H247" s="27"/>
      <c r="I247" s="27"/>
      <c r="J247" s="27"/>
      <c r="K247" s="27"/>
      <c r="L247" s="27"/>
      <c r="M247" s="27"/>
      <c r="N247" s="27"/>
      <c r="O247" s="27"/>
      <c r="P247" s="27"/>
      <c r="Q247" s="27"/>
      <c r="R247" s="27"/>
      <c r="S247" s="27"/>
      <c r="T247" s="27"/>
      <c r="U247" s="27"/>
      <c r="V247" s="27"/>
      <c r="W247" s="27"/>
      <c r="X247" s="27"/>
      <c r="Y247" s="27"/>
      <c r="Z247" s="27"/>
      <c r="AA247" s="27"/>
      <c r="AB247" s="27"/>
      <c r="AC247" s="27"/>
      <c r="AD247" s="27"/>
    </row>
    <row r="248" spans="1:30" ht="18.600000000000001">
      <c r="A248" s="28"/>
      <c r="B248" s="26"/>
      <c r="C248" s="26"/>
      <c r="D248" s="26"/>
      <c r="E248" s="27"/>
      <c r="F248" s="27"/>
      <c r="G248" s="27"/>
      <c r="H248" s="27"/>
      <c r="I248" s="27"/>
      <c r="J248" s="27"/>
      <c r="K248" s="27"/>
      <c r="L248" s="27"/>
      <c r="M248" s="27"/>
      <c r="N248" s="27"/>
      <c r="O248" s="27"/>
      <c r="P248" s="27"/>
      <c r="Q248" s="27"/>
      <c r="R248" s="27"/>
      <c r="S248" s="27"/>
      <c r="T248" s="27"/>
      <c r="U248" s="27"/>
      <c r="V248" s="27"/>
      <c r="W248" s="27"/>
      <c r="X248" s="27"/>
      <c r="Y248" s="27"/>
      <c r="Z248" s="27"/>
      <c r="AA248" s="27"/>
      <c r="AB248" s="27"/>
      <c r="AC248" s="27"/>
      <c r="AD248" s="27"/>
    </row>
    <row r="249" spans="1:30" ht="18.600000000000001">
      <c r="A249" s="28"/>
      <c r="B249" s="26"/>
      <c r="C249" s="26"/>
      <c r="D249" s="26"/>
      <c r="E249" s="27"/>
      <c r="F249" s="27"/>
      <c r="G249" s="27"/>
      <c r="H249" s="27"/>
      <c r="I249" s="27"/>
      <c r="J249" s="27"/>
      <c r="K249" s="27"/>
      <c r="L249" s="27"/>
      <c r="M249" s="27"/>
      <c r="N249" s="27"/>
      <c r="O249" s="27"/>
      <c r="P249" s="27"/>
      <c r="Q249" s="27"/>
      <c r="R249" s="27"/>
      <c r="S249" s="27"/>
      <c r="T249" s="27"/>
      <c r="U249" s="27"/>
      <c r="V249" s="27"/>
      <c r="W249" s="27"/>
      <c r="X249" s="27"/>
      <c r="Y249" s="27"/>
      <c r="Z249" s="27"/>
      <c r="AA249" s="27"/>
      <c r="AB249" s="27"/>
      <c r="AC249" s="27"/>
      <c r="AD249" s="27"/>
    </row>
    <row r="250" spans="1:30" ht="18.600000000000001">
      <c r="A250" s="28"/>
      <c r="B250" s="26"/>
      <c r="C250" s="26"/>
      <c r="D250" s="26"/>
      <c r="E250" s="27"/>
      <c r="F250" s="27"/>
      <c r="G250" s="27"/>
      <c r="H250" s="27"/>
      <c r="I250" s="27"/>
      <c r="J250" s="27"/>
      <c r="K250" s="27"/>
      <c r="L250" s="27"/>
      <c r="M250" s="27"/>
      <c r="N250" s="27"/>
      <c r="O250" s="27"/>
      <c r="P250" s="27"/>
      <c r="Q250" s="27"/>
      <c r="R250" s="27"/>
      <c r="S250" s="27"/>
      <c r="T250" s="27"/>
      <c r="U250" s="27"/>
      <c r="V250" s="27"/>
      <c r="W250" s="27"/>
      <c r="X250" s="27"/>
      <c r="Y250" s="27"/>
      <c r="Z250" s="27"/>
      <c r="AA250" s="27"/>
      <c r="AB250" s="27"/>
      <c r="AC250" s="27"/>
      <c r="AD250" s="27"/>
    </row>
    <row r="251" spans="1:30" ht="18.600000000000001">
      <c r="A251" s="28"/>
      <c r="B251" s="26"/>
      <c r="C251" s="26"/>
      <c r="D251" s="26"/>
      <c r="E251" s="27"/>
      <c r="F251" s="27"/>
      <c r="G251" s="27"/>
      <c r="H251" s="27"/>
      <c r="I251" s="27"/>
      <c r="J251" s="27"/>
      <c r="K251" s="27"/>
      <c r="L251" s="27"/>
      <c r="M251" s="27"/>
      <c r="N251" s="27"/>
      <c r="O251" s="27"/>
      <c r="P251" s="27"/>
      <c r="Q251" s="27"/>
      <c r="R251" s="27"/>
      <c r="S251" s="27"/>
      <c r="T251" s="27"/>
      <c r="U251" s="27"/>
      <c r="V251" s="27"/>
      <c r="W251" s="27"/>
      <c r="X251" s="27"/>
      <c r="Y251" s="27"/>
      <c r="Z251" s="27"/>
      <c r="AA251" s="27"/>
      <c r="AB251" s="27"/>
      <c r="AC251" s="27"/>
      <c r="AD251" s="27"/>
    </row>
    <row r="252" spans="1:30" ht="18.600000000000001">
      <c r="A252" s="28"/>
      <c r="B252" s="26"/>
      <c r="C252" s="26"/>
      <c r="D252" s="26"/>
      <c r="E252" s="27"/>
      <c r="F252" s="27"/>
      <c r="G252" s="27"/>
      <c r="H252" s="27"/>
      <c r="I252" s="27"/>
      <c r="J252" s="27"/>
      <c r="K252" s="27"/>
      <c r="L252" s="27"/>
      <c r="M252" s="27"/>
      <c r="N252" s="27"/>
      <c r="O252" s="27"/>
      <c r="P252" s="27"/>
      <c r="Q252" s="27"/>
      <c r="R252" s="27"/>
      <c r="S252" s="27"/>
      <c r="T252" s="27"/>
      <c r="U252" s="27"/>
      <c r="V252" s="27"/>
      <c r="W252" s="27"/>
      <c r="X252" s="27"/>
      <c r="Y252" s="27"/>
      <c r="Z252" s="27"/>
      <c r="AA252" s="27"/>
      <c r="AB252" s="27"/>
      <c r="AC252" s="27"/>
      <c r="AD252" s="27"/>
    </row>
    <row r="253" spans="1:30" ht="18.600000000000001">
      <c r="A253" s="28"/>
      <c r="B253" s="26"/>
      <c r="C253" s="26"/>
      <c r="D253" s="26"/>
      <c r="E253" s="27"/>
      <c r="F253" s="27"/>
      <c r="G253" s="27"/>
      <c r="H253" s="27"/>
      <c r="I253" s="27"/>
      <c r="J253" s="27"/>
      <c r="K253" s="27"/>
      <c r="L253" s="27"/>
      <c r="M253" s="27"/>
      <c r="N253" s="27"/>
      <c r="O253" s="27"/>
      <c r="P253" s="27"/>
      <c r="Q253" s="27"/>
      <c r="R253" s="27"/>
      <c r="S253" s="27"/>
      <c r="T253" s="27"/>
      <c r="U253" s="27"/>
      <c r="V253" s="27"/>
      <c r="W253" s="27"/>
      <c r="X253" s="27"/>
      <c r="Y253" s="27"/>
      <c r="Z253" s="27"/>
      <c r="AA253" s="27"/>
      <c r="AB253" s="27"/>
      <c r="AC253" s="27"/>
      <c r="AD253" s="27"/>
    </row>
    <row r="254" spans="1:30" ht="18.600000000000001">
      <c r="A254" s="28"/>
      <c r="B254" s="26"/>
      <c r="C254" s="26"/>
      <c r="D254" s="26"/>
      <c r="E254" s="27"/>
      <c r="F254" s="27"/>
      <c r="G254" s="27"/>
      <c r="H254" s="27"/>
      <c r="I254" s="27"/>
      <c r="J254" s="27"/>
      <c r="K254" s="27"/>
      <c r="L254" s="27"/>
      <c r="M254" s="27"/>
      <c r="N254" s="27"/>
      <c r="O254" s="27"/>
      <c r="P254" s="27"/>
      <c r="Q254" s="27"/>
      <c r="R254" s="27"/>
      <c r="S254" s="27"/>
      <c r="T254" s="27"/>
      <c r="U254" s="27"/>
      <c r="V254" s="27"/>
      <c r="W254" s="27"/>
      <c r="X254" s="27"/>
      <c r="Y254" s="27"/>
      <c r="Z254" s="27"/>
      <c r="AA254" s="27"/>
      <c r="AB254" s="27"/>
      <c r="AC254" s="27"/>
      <c r="AD254" s="27"/>
    </row>
    <row r="255" spans="1:30" ht="18.600000000000001">
      <c r="A255" s="28"/>
      <c r="B255" s="26"/>
      <c r="C255" s="26"/>
      <c r="D255" s="26"/>
      <c r="E255" s="27"/>
      <c r="F255" s="27"/>
      <c r="G255" s="27"/>
      <c r="H255" s="27"/>
      <c r="I255" s="27"/>
      <c r="J255" s="27"/>
      <c r="K255" s="27"/>
      <c r="L255" s="27"/>
      <c r="M255" s="27"/>
      <c r="N255" s="27"/>
      <c r="O255" s="27"/>
      <c r="P255" s="27"/>
      <c r="Q255" s="27"/>
      <c r="R255" s="27"/>
      <c r="S255" s="27"/>
      <c r="T255" s="27"/>
      <c r="U255" s="27"/>
      <c r="V255" s="27"/>
      <c r="W255" s="27"/>
      <c r="X255" s="27"/>
      <c r="Y255" s="27"/>
      <c r="Z255" s="27"/>
      <c r="AA255" s="27"/>
      <c r="AB255" s="27"/>
      <c r="AC255" s="27"/>
      <c r="AD255" s="27"/>
    </row>
    <row r="256" spans="1:30" ht="18.600000000000001">
      <c r="A256" s="28"/>
      <c r="B256" s="26"/>
      <c r="C256" s="26"/>
      <c r="D256" s="26"/>
      <c r="E256" s="27"/>
      <c r="F256" s="27"/>
      <c r="G256" s="27"/>
      <c r="H256" s="27"/>
      <c r="I256" s="27"/>
      <c r="J256" s="27"/>
      <c r="K256" s="27"/>
      <c r="L256" s="27"/>
      <c r="M256" s="27"/>
      <c r="N256" s="27"/>
      <c r="O256" s="27"/>
      <c r="P256" s="27"/>
      <c r="Q256" s="27"/>
      <c r="R256" s="27"/>
      <c r="S256" s="27"/>
      <c r="T256" s="27"/>
      <c r="U256" s="27"/>
      <c r="V256" s="27"/>
      <c r="W256" s="27"/>
      <c r="X256" s="27"/>
      <c r="Y256" s="27"/>
      <c r="Z256" s="27"/>
      <c r="AA256" s="27"/>
      <c r="AB256" s="27"/>
      <c r="AC256" s="27"/>
      <c r="AD256" s="27"/>
    </row>
    <row r="257" spans="1:30" ht="18.600000000000001">
      <c r="A257" s="28"/>
      <c r="B257" s="26"/>
      <c r="C257" s="26"/>
      <c r="D257" s="26"/>
      <c r="E257" s="27"/>
      <c r="F257" s="27"/>
      <c r="G257" s="27"/>
      <c r="H257" s="27"/>
      <c r="I257" s="27"/>
      <c r="J257" s="27"/>
      <c r="K257" s="27"/>
      <c r="L257" s="27"/>
      <c r="M257" s="27"/>
      <c r="N257" s="27"/>
      <c r="O257" s="27"/>
      <c r="P257" s="27"/>
      <c r="Q257" s="27"/>
      <c r="R257" s="27"/>
      <c r="S257" s="27"/>
      <c r="T257" s="27"/>
      <c r="U257" s="27"/>
      <c r="V257" s="27"/>
      <c r="W257" s="27"/>
      <c r="X257" s="27"/>
      <c r="Y257" s="27"/>
      <c r="Z257" s="27"/>
      <c r="AA257" s="27"/>
      <c r="AB257" s="27"/>
      <c r="AC257" s="27"/>
      <c r="AD257" s="27"/>
    </row>
    <row r="258" spans="1:30" ht="18.600000000000001">
      <c r="A258" s="28"/>
      <c r="B258" s="26"/>
      <c r="C258" s="26"/>
      <c r="D258" s="26"/>
      <c r="E258" s="27"/>
      <c r="F258" s="27"/>
      <c r="G258" s="27"/>
      <c r="H258" s="27"/>
      <c r="I258" s="27"/>
      <c r="J258" s="27"/>
      <c r="K258" s="27"/>
      <c r="L258" s="27"/>
      <c r="M258" s="27"/>
      <c r="N258" s="27"/>
      <c r="O258" s="27"/>
      <c r="P258" s="27"/>
      <c r="Q258" s="27"/>
      <c r="R258" s="27"/>
      <c r="S258" s="27"/>
      <c r="T258" s="27"/>
      <c r="U258" s="27"/>
      <c r="V258" s="27"/>
      <c r="W258" s="27"/>
      <c r="X258" s="27"/>
      <c r="Y258" s="27"/>
      <c r="Z258" s="27"/>
      <c r="AA258" s="27"/>
      <c r="AB258" s="27"/>
      <c r="AC258" s="27"/>
      <c r="AD258" s="27"/>
    </row>
    <row r="259" spans="1:30" ht="18.600000000000001">
      <c r="A259" s="28"/>
      <c r="B259" s="26"/>
      <c r="C259" s="26"/>
      <c r="D259" s="26"/>
      <c r="E259" s="27"/>
      <c r="F259" s="27"/>
      <c r="G259" s="27"/>
      <c r="H259" s="27"/>
      <c r="I259" s="27"/>
      <c r="J259" s="27"/>
      <c r="K259" s="27"/>
      <c r="L259" s="27"/>
      <c r="M259" s="27"/>
      <c r="N259" s="27"/>
      <c r="O259" s="27"/>
      <c r="P259" s="27"/>
      <c r="Q259" s="27"/>
      <c r="R259" s="27"/>
      <c r="S259" s="27"/>
      <c r="T259" s="27"/>
      <c r="U259" s="27"/>
      <c r="V259" s="27"/>
      <c r="W259" s="27"/>
      <c r="X259" s="27"/>
      <c r="Y259" s="27"/>
      <c r="Z259" s="27"/>
      <c r="AA259" s="27"/>
      <c r="AB259" s="27"/>
      <c r="AC259" s="27"/>
      <c r="AD259" s="27"/>
    </row>
    <row r="260" spans="1:30" ht="18.600000000000001">
      <c r="A260" s="28"/>
      <c r="B260" s="26"/>
      <c r="C260" s="26"/>
      <c r="D260" s="26"/>
      <c r="E260" s="27"/>
      <c r="F260" s="27"/>
      <c r="G260" s="27"/>
      <c r="H260" s="27"/>
      <c r="I260" s="27"/>
      <c r="J260" s="27"/>
      <c r="K260" s="27"/>
      <c r="L260" s="27"/>
      <c r="M260" s="27"/>
      <c r="N260" s="27"/>
      <c r="O260" s="27"/>
      <c r="P260" s="27"/>
      <c r="Q260" s="27"/>
      <c r="R260" s="27"/>
      <c r="S260" s="27"/>
      <c r="T260" s="27"/>
      <c r="U260" s="27"/>
      <c r="V260" s="27"/>
      <c r="W260" s="27"/>
      <c r="X260" s="27"/>
      <c r="Y260" s="27"/>
      <c r="Z260" s="27"/>
      <c r="AA260" s="27"/>
      <c r="AB260" s="27"/>
      <c r="AC260" s="27"/>
      <c r="AD260" s="27"/>
    </row>
    <row r="261" spans="1:30" ht="18.600000000000001">
      <c r="A261" s="28"/>
      <c r="B261" s="26"/>
      <c r="C261" s="26"/>
      <c r="D261" s="26"/>
      <c r="E261" s="27"/>
      <c r="F261" s="27"/>
      <c r="G261" s="27"/>
      <c r="H261" s="27"/>
      <c r="I261" s="27"/>
      <c r="J261" s="27"/>
      <c r="K261" s="27"/>
      <c r="L261" s="27"/>
      <c r="M261" s="27"/>
      <c r="N261" s="27"/>
      <c r="O261" s="27"/>
      <c r="P261" s="27"/>
      <c r="Q261" s="27"/>
      <c r="R261" s="27"/>
      <c r="S261" s="27"/>
      <c r="T261" s="27"/>
      <c r="U261" s="27"/>
      <c r="V261" s="27"/>
      <c r="W261" s="27"/>
      <c r="X261" s="27"/>
      <c r="Y261" s="27"/>
      <c r="Z261" s="27"/>
      <c r="AA261" s="27"/>
      <c r="AB261" s="27"/>
      <c r="AC261" s="27"/>
      <c r="AD261" s="27"/>
    </row>
    <row r="262" spans="1:30" ht="18.600000000000001">
      <c r="A262" s="28"/>
      <c r="B262" s="26"/>
      <c r="C262" s="26"/>
      <c r="D262" s="26"/>
      <c r="E262" s="27"/>
      <c r="F262" s="27"/>
      <c r="G262" s="27"/>
      <c r="H262" s="27"/>
      <c r="I262" s="27"/>
      <c r="J262" s="27"/>
      <c r="K262" s="27"/>
      <c r="L262" s="27"/>
      <c r="M262" s="27"/>
      <c r="N262" s="27"/>
      <c r="O262" s="27"/>
      <c r="P262" s="27"/>
      <c r="Q262" s="27"/>
      <c r="R262" s="27"/>
      <c r="S262" s="27"/>
      <c r="T262" s="27"/>
      <c r="U262" s="27"/>
      <c r="V262" s="27"/>
      <c r="W262" s="27"/>
      <c r="X262" s="27"/>
      <c r="Y262" s="27"/>
      <c r="Z262" s="27"/>
      <c r="AA262" s="27"/>
      <c r="AB262" s="27"/>
      <c r="AC262" s="27"/>
      <c r="AD262" s="27"/>
    </row>
    <row r="263" spans="1:30" ht="18.600000000000001">
      <c r="A263" s="28"/>
      <c r="B263" s="26"/>
      <c r="C263" s="26"/>
      <c r="D263" s="26"/>
      <c r="E263" s="27"/>
      <c r="F263" s="27"/>
      <c r="G263" s="27"/>
      <c r="H263" s="27"/>
      <c r="I263" s="27"/>
      <c r="J263" s="27"/>
      <c r="K263" s="27"/>
      <c r="L263" s="27"/>
      <c r="M263" s="27"/>
      <c r="N263" s="27"/>
      <c r="O263" s="27"/>
      <c r="P263" s="27"/>
      <c r="Q263" s="27"/>
      <c r="R263" s="27"/>
      <c r="S263" s="27"/>
      <c r="T263" s="27"/>
      <c r="U263" s="27"/>
      <c r="V263" s="27"/>
      <c r="W263" s="27"/>
      <c r="X263" s="27"/>
      <c r="Y263" s="27"/>
      <c r="Z263" s="27"/>
      <c r="AA263" s="27"/>
      <c r="AB263" s="27"/>
      <c r="AC263" s="27"/>
      <c r="AD263" s="27"/>
    </row>
    <row r="264" spans="1:30" ht="18.600000000000001">
      <c r="A264" s="28"/>
      <c r="B264" s="26"/>
      <c r="C264" s="26"/>
      <c r="D264" s="26"/>
      <c r="E264" s="27"/>
      <c r="F264" s="27"/>
      <c r="G264" s="27"/>
      <c r="H264" s="27"/>
      <c r="I264" s="27"/>
      <c r="J264" s="27"/>
      <c r="K264" s="27"/>
      <c r="L264" s="27"/>
      <c r="M264" s="27"/>
      <c r="N264" s="27"/>
      <c r="O264" s="27"/>
      <c r="P264" s="27"/>
      <c r="Q264" s="27"/>
      <c r="R264" s="27"/>
      <c r="S264" s="27"/>
      <c r="T264" s="27"/>
      <c r="U264" s="27"/>
      <c r="V264" s="27"/>
      <c r="W264" s="27"/>
      <c r="X264" s="27"/>
      <c r="Y264" s="27"/>
      <c r="Z264" s="27"/>
      <c r="AA264" s="27"/>
      <c r="AB264" s="27"/>
      <c r="AC264" s="27"/>
      <c r="AD264" s="27"/>
    </row>
    <row r="265" spans="1:30" ht="18.600000000000001">
      <c r="A265" s="28"/>
      <c r="B265" s="26"/>
      <c r="C265" s="26"/>
      <c r="D265" s="26"/>
      <c r="E265" s="27"/>
      <c r="F265" s="27"/>
      <c r="G265" s="27"/>
      <c r="H265" s="27"/>
      <c r="I265" s="27"/>
      <c r="J265" s="27"/>
      <c r="K265" s="27"/>
      <c r="L265" s="27"/>
      <c r="M265" s="27"/>
      <c r="N265" s="27"/>
      <c r="O265" s="27"/>
      <c r="P265" s="27"/>
      <c r="Q265" s="27"/>
      <c r="R265" s="27"/>
      <c r="S265" s="27"/>
      <c r="T265" s="27"/>
      <c r="U265" s="27"/>
      <c r="V265" s="27"/>
      <c r="W265" s="27"/>
      <c r="X265" s="27"/>
      <c r="Y265" s="27"/>
      <c r="Z265" s="27"/>
      <c r="AA265" s="27"/>
      <c r="AB265" s="27"/>
      <c r="AC265" s="27"/>
      <c r="AD265" s="27"/>
    </row>
    <row r="266" spans="1:30" ht="18.600000000000001">
      <c r="A266" s="28"/>
      <c r="B266" s="26"/>
      <c r="C266" s="26"/>
      <c r="D266" s="26"/>
      <c r="E266" s="27"/>
      <c r="F266" s="27"/>
      <c r="G266" s="27"/>
      <c r="H266" s="27"/>
      <c r="I266" s="27"/>
      <c r="J266" s="27"/>
      <c r="K266" s="27"/>
      <c r="L266" s="27"/>
      <c r="M266" s="27"/>
      <c r="N266" s="27"/>
      <c r="O266" s="27"/>
      <c r="P266" s="27"/>
      <c r="Q266" s="27"/>
      <c r="R266" s="27"/>
      <c r="S266" s="27"/>
      <c r="T266" s="27"/>
      <c r="U266" s="27"/>
      <c r="V266" s="27"/>
      <c r="W266" s="27"/>
      <c r="X266" s="27"/>
      <c r="Y266" s="27"/>
      <c r="Z266" s="27"/>
      <c r="AA266" s="27"/>
      <c r="AB266" s="27"/>
      <c r="AC266" s="27"/>
      <c r="AD266" s="27"/>
    </row>
    <row r="267" spans="1:30" ht="18.600000000000001">
      <c r="A267" s="28"/>
      <c r="B267" s="26"/>
      <c r="C267" s="26"/>
      <c r="D267" s="26"/>
      <c r="E267" s="27"/>
      <c r="F267" s="27"/>
      <c r="G267" s="27"/>
      <c r="H267" s="27"/>
      <c r="I267" s="27"/>
      <c r="J267" s="27"/>
      <c r="K267" s="27"/>
      <c r="L267" s="27"/>
      <c r="M267" s="27"/>
      <c r="N267" s="27"/>
      <c r="O267" s="27"/>
      <c r="P267" s="27"/>
      <c r="Q267" s="27"/>
      <c r="R267" s="27"/>
      <c r="S267" s="27"/>
      <c r="T267" s="27"/>
      <c r="U267" s="27"/>
      <c r="V267" s="27"/>
      <c r="W267" s="27"/>
      <c r="X267" s="27"/>
      <c r="Y267" s="27"/>
      <c r="Z267" s="27"/>
      <c r="AA267" s="27"/>
      <c r="AB267" s="27"/>
      <c r="AC267" s="27"/>
      <c r="AD267" s="27"/>
    </row>
    <row r="268" spans="1:30" ht="18.600000000000001">
      <c r="A268" s="28"/>
      <c r="B268" s="26"/>
      <c r="C268" s="26"/>
      <c r="D268" s="26"/>
      <c r="E268" s="27"/>
      <c r="F268" s="27"/>
      <c r="G268" s="27"/>
      <c r="H268" s="27"/>
      <c r="I268" s="27"/>
      <c r="J268" s="27"/>
      <c r="K268" s="27"/>
      <c r="L268" s="27"/>
      <c r="M268" s="27"/>
      <c r="N268" s="27"/>
      <c r="O268" s="27"/>
      <c r="P268" s="27"/>
      <c r="Q268" s="27"/>
      <c r="R268" s="27"/>
      <c r="S268" s="27"/>
      <c r="T268" s="27"/>
      <c r="U268" s="27"/>
      <c r="V268" s="27"/>
      <c r="W268" s="27"/>
      <c r="X268" s="27"/>
      <c r="Y268" s="27"/>
      <c r="Z268" s="27"/>
      <c r="AA268" s="27"/>
      <c r="AB268" s="27"/>
      <c r="AC268" s="27"/>
      <c r="AD268" s="27"/>
    </row>
    <row r="269" spans="1:30" ht="18.600000000000001">
      <c r="A269" s="28"/>
      <c r="B269" s="26"/>
      <c r="C269" s="26"/>
      <c r="D269" s="26"/>
      <c r="E269" s="27"/>
      <c r="F269" s="27"/>
      <c r="G269" s="27"/>
      <c r="H269" s="27"/>
      <c r="I269" s="27"/>
      <c r="J269" s="27"/>
      <c r="K269" s="27"/>
      <c r="L269" s="27"/>
      <c r="M269" s="27"/>
      <c r="N269" s="27"/>
      <c r="O269" s="27"/>
      <c r="P269" s="27"/>
      <c r="Q269" s="27"/>
      <c r="R269" s="27"/>
      <c r="S269" s="27"/>
      <c r="T269" s="27"/>
      <c r="U269" s="27"/>
      <c r="V269" s="27"/>
      <c r="W269" s="27"/>
      <c r="X269" s="27"/>
      <c r="Y269" s="27"/>
      <c r="Z269" s="27"/>
      <c r="AA269" s="27"/>
      <c r="AB269" s="27"/>
      <c r="AC269" s="27"/>
      <c r="AD269" s="27"/>
    </row>
    <row r="270" spans="1:30" ht="18.600000000000001">
      <c r="A270" s="28"/>
      <c r="B270" s="26"/>
      <c r="C270" s="26"/>
      <c r="D270" s="26"/>
      <c r="E270" s="27"/>
      <c r="F270" s="27"/>
      <c r="G270" s="27"/>
      <c r="H270" s="27"/>
      <c r="I270" s="27"/>
      <c r="J270" s="27"/>
      <c r="K270" s="27"/>
      <c r="L270" s="27"/>
      <c r="M270" s="27"/>
      <c r="N270" s="27"/>
      <c r="O270" s="27"/>
      <c r="P270" s="27"/>
      <c r="Q270" s="27"/>
      <c r="R270" s="27"/>
      <c r="S270" s="27"/>
      <c r="T270" s="27"/>
      <c r="U270" s="27"/>
      <c r="V270" s="27"/>
      <c r="W270" s="27"/>
      <c r="X270" s="27"/>
      <c r="Y270" s="27"/>
      <c r="Z270" s="27"/>
      <c r="AA270" s="27"/>
      <c r="AB270" s="27"/>
      <c r="AC270" s="27"/>
      <c r="AD270" s="27"/>
    </row>
    <row r="271" spans="1:30" ht="18.600000000000001">
      <c r="A271" s="28"/>
      <c r="B271" s="26"/>
      <c r="C271" s="26"/>
      <c r="D271" s="26"/>
      <c r="E271" s="27"/>
      <c r="F271" s="27"/>
      <c r="G271" s="27"/>
      <c r="H271" s="27"/>
      <c r="I271" s="27"/>
      <c r="J271" s="27"/>
      <c r="K271" s="27"/>
      <c r="L271" s="27"/>
      <c r="M271" s="27"/>
      <c r="N271" s="27"/>
      <c r="O271" s="27"/>
      <c r="P271" s="27"/>
      <c r="Q271" s="27"/>
      <c r="R271" s="27"/>
      <c r="S271" s="27"/>
      <c r="T271" s="27"/>
      <c r="U271" s="27"/>
      <c r="V271" s="27"/>
      <c r="W271" s="27"/>
      <c r="X271" s="27"/>
      <c r="Y271" s="27"/>
      <c r="Z271" s="27"/>
      <c r="AA271" s="27"/>
      <c r="AB271" s="27"/>
      <c r="AC271" s="27"/>
      <c r="AD271" s="27"/>
    </row>
    <row r="272" spans="1:30" ht="18.600000000000001">
      <c r="A272" s="28"/>
      <c r="B272" s="26"/>
      <c r="C272" s="26"/>
      <c r="D272" s="26"/>
      <c r="E272" s="27"/>
      <c r="F272" s="27"/>
      <c r="G272" s="27"/>
      <c r="H272" s="27"/>
      <c r="I272" s="27"/>
      <c r="J272" s="27"/>
      <c r="K272" s="27"/>
      <c r="L272" s="27"/>
      <c r="M272" s="27"/>
      <c r="N272" s="27"/>
      <c r="O272" s="27"/>
      <c r="P272" s="27"/>
      <c r="Q272" s="27"/>
      <c r="R272" s="27"/>
      <c r="S272" s="27"/>
      <c r="T272" s="27"/>
      <c r="U272" s="27"/>
      <c r="V272" s="27"/>
      <c r="W272" s="27"/>
      <c r="X272" s="27"/>
      <c r="Y272" s="27"/>
      <c r="Z272" s="27"/>
      <c r="AA272" s="27"/>
      <c r="AB272" s="27"/>
      <c r="AC272" s="27"/>
      <c r="AD272" s="27"/>
    </row>
    <row r="273" spans="1:30" ht="18.600000000000001">
      <c r="A273" s="28"/>
      <c r="B273" s="26"/>
      <c r="C273" s="26"/>
      <c r="D273" s="26"/>
      <c r="E273" s="27"/>
      <c r="F273" s="27"/>
      <c r="G273" s="27"/>
      <c r="H273" s="27"/>
      <c r="I273" s="27"/>
      <c r="J273" s="27"/>
      <c r="K273" s="27"/>
      <c r="L273" s="27"/>
      <c r="M273" s="27"/>
      <c r="N273" s="27"/>
      <c r="O273" s="27"/>
      <c r="P273" s="27"/>
      <c r="Q273" s="27"/>
      <c r="R273" s="27"/>
      <c r="S273" s="27"/>
      <c r="T273" s="27"/>
      <c r="U273" s="27"/>
      <c r="V273" s="27"/>
      <c r="W273" s="27"/>
      <c r="X273" s="27"/>
      <c r="Y273" s="27"/>
      <c r="Z273" s="27"/>
      <c r="AA273" s="27"/>
      <c r="AB273" s="27"/>
      <c r="AC273" s="27"/>
      <c r="AD273" s="27"/>
    </row>
    <row r="274" spans="1:30" ht="18.600000000000001">
      <c r="A274" s="28"/>
      <c r="B274" s="26"/>
      <c r="C274" s="26"/>
      <c r="D274" s="26"/>
      <c r="E274" s="27"/>
      <c r="F274" s="27"/>
      <c r="G274" s="27"/>
      <c r="H274" s="27"/>
      <c r="I274" s="27"/>
      <c r="J274" s="27"/>
      <c r="K274" s="27"/>
      <c r="L274" s="27"/>
      <c r="M274" s="27"/>
      <c r="N274" s="27"/>
      <c r="O274" s="27"/>
      <c r="P274" s="27"/>
      <c r="Q274" s="27"/>
      <c r="R274" s="27"/>
      <c r="S274" s="27"/>
      <c r="T274" s="27"/>
      <c r="U274" s="27"/>
      <c r="V274" s="27"/>
      <c r="W274" s="27"/>
      <c r="X274" s="27"/>
      <c r="Y274" s="27"/>
      <c r="Z274" s="27"/>
      <c r="AA274" s="27"/>
      <c r="AB274" s="27"/>
      <c r="AC274" s="27"/>
      <c r="AD274" s="27"/>
    </row>
    <row r="275" spans="1:30" ht="18.600000000000001">
      <c r="A275" s="28"/>
      <c r="B275" s="26"/>
      <c r="C275" s="26"/>
      <c r="D275" s="26"/>
      <c r="E275" s="27"/>
      <c r="F275" s="27"/>
      <c r="G275" s="27"/>
      <c r="H275" s="27"/>
      <c r="I275" s="27"/>
      <c r="J275" s="27"/>
      <c r="K275" s="27"/>
      <c r="L275" s="27"/>
      <c r="M275" s="27"/>
      <c r="N275" s="27"/>
      <c r="O275" s="27"/>
      <c r="P275" s="27"/>
      <c r="Q275" s="27"/>
      <c r="R275" s="27"/>
      <c r="S275" s="27"/>
      <c r="T275" s="27"/>
      <c r="U275" s="27"/>
      <c r="V275" s="27"/>
      <c r="W275" s="27"/>
      <c r="X275" s="27"/>
      <c r="Y275" s="27"/>
      <c r="Z275" s="27"/>
      <c r="AA275" s="27"/>
      <c r="AB275" s="27"/>
      <c r="AC275" s="27"/>
      <c r="AD275" s="27"/>
    </row>
    <row r="276" spans="1:30" ht="18.600000000000001">
      <c r="A276" s="28"/>
      <c r="B276" s="26"/>
      <c r="C276" s="26"/>
      <c r="D276" s="26"/>
      <c r="E276" s="27"/>
      <c r="F276" s="27"/>
      <c r="G276" s="27"/>
      <c r="H276" s="27"/>
      <c r="I276" s="27"/>
      <c r="J276" s="27"/>
      <c r="K276" s="27"/>
      <c r="L276" s="27"/>
      <c r="M276" s="27"/>
      <c r="N276" s="27"/>
      <c r="O276" s="27"/>
      <c r="P276" s="27"/>
      <c r="Q276" s="27"/>
      <c r="R276" s="27"/>
      <c r="S276" s="27"/>
      <c r="T276" s="27"/>
      <c r="U276" s="27"/>
      <c r="V276" s="27"/>
      <c r="W276" s="27"/>
      <c r="X276" s="27"/>
      <c r="Y276" s="27"/>
      <c r="Z276" s="27"/>
      <c r="AA276" s="27"/>
      <c r="AB276" s="27"/>
      <c r="AC276" s="27"/>
      <c r="AD276" s="27"/>
    </row>
    <row r="277" spans="1:30" ht="18.600000000000001">
      <c r="A277" s="28"/>
      <c r="B277" s="26"/>
      <c r="C277" s="26"/>
      <c r="D277" s="26"/>
      <c r="E277" s="27"/>
      <c r="F277" s="27"/>
      <c r="G277" s="27"/>
      <c r="H277" s="27"/>
      <c r="I277" s="27"/>
      <c r="J277" s="27"/>
      <c r="K277" s="27"/>
      <c r="L277" s="27"/>
      <c r="M277" s="27"/>
      <c r="N277" s="27"/>
      <c r="O277" s="27"/>
      <c r="P277" s="27"/>
      <c r="Q277" s="27"/>
      <c r="R277" s="27"/>
      <c r="S277" s="27"/>
      <c r="T277" s="27"/>
      <c r="U277" s="27"/>
      <c r="V277" s="27"/>
      <c r="W277" s="27"/>
      <c r="X277" s="27"/>
      <c r="Y277" s="27"/>
      <c r="Z277" s="27"/>
      <c r="AA277" s="27"/>
      <c r="AB277" s="27"/>
      <c r="AC277" s="27"/>
      <c r="AD277" s="27"/>
    </row>
    <row r="278" spans="1:30" ht="18.600000000000001">
      <c r="A278" s="28"/>
      <c r="B278" s="26"/>
      <c r="C278" s="26"/>
      <c r="D278" s="26"/>
      <c r="E278" s="27"/>
      <c r="F278" s="27"/>
      <c r="G278" s="27"/>
      <c r="H278" s="27"/>
      <c r="I278" s="27"/>
      <c r="J278" s="27"/>
      <c r="K278" s="27"/>
      <c r="L278" s="27"/>
      <c r="M278" s="27"/>
      <c r="N278" s="27"/>
      <c r="O278" s="27"/>
      <c r="P278" s="27"/>
      <c r="Q278" s="27"/>
      <c r="R278" s="27"/>
      <c r="S278" s="27"/>
      <c r="T278" s="27"/>
      <c r="U278" s="27"/>
      <c r="V278" s="27"/>
      <c r="W278" s="27"/>
      <c r="X278" s="27"/>
      <c r="Y278" s="27"/>
      <c r="Z278" s="27"/>
      <c r="AA278" s="27"/>
      <c r="AB278" s="27"/>
      <c r="AC278" s="27"/>
      <c r="AD278" s="27"/>
    </row>
    <row r="279" spans="1:30" ht="18.600000000000001">
      <c r="A279" s="28"/>
      <c r="B279" s="26"/>
      <c r="C279" s="26"/>
      <c r="D279" s="26"/>
      <c r="E279" s="27"/>
      <c r="F279" s="27"/>
      <c r="G279" s="27"/>
      <c r="H279" s="27"/>
      <c r="I279" s="27"/>
      <c r="J279" s="27"/>
      <c r="K279" s="27"/>
      <c r="L279" s="27"/>
      <c r="M279" s="27"/>
      <c r="N279" s="27"/>
      <c r="O279" s="27"/>
      <c r="P279" s="27"/>
      <c r="Q279" s="27"/>
      <c r="R279" s="27"/>
      <c r="S279" s="27"/>
      <c r="T279" s="27"/>
      <c r="U279" s="27"/>
      <c r="V279" s="27"/>
      <c r="W279" s="27"/>
      <c r="X279" s="27"/>
      <c r="Y279" s="27"/>
      <c r="Z279" s="27"/>
      <c r="AA279" s="27"/>
      <c r="AB279" s="27"/>
      <c r="AC279" s="27"/>
      <c r="AD279" s="27"/>
    </row>
    <row r="280" spans="1:30" ht="18.600000000000001">
      <c r="A280" s="28"/>
      <c r="B280" s="26"/>
      <c r="C280" s="26"/>
      <c r="D280" s="26"/>
      <c r="E280" s="27"/>
      <c r="F280" s="27"/>
      <c r="G280" s="27"/>
      <c r="H280" s="27"/>
      <c r="I280" s="27"/>
      <c r="J280" s="27"/>
      <c r="K280" s="27"/>
      <c r="L280" s="27"/>
      <c r="M280" s="27"/>
      <c r="N280" s="27"/>
      <c r="O280" s="27"/>
      <c r="P280" s="27"/>
      <c r="Q280" s="27"/>
      <c r="R280" s="27"/>
      <c r="S280" s="27"/>
      <c r="T280" s="27"/>
      <c r="U280" s="27"/>
      <c r="V280" s="27"/>
      <c r="W280" s="27"/>
      <c r="X280" s="27"/>
      <c r="Y280" s="27"/>
      <c r="Z280" s="27"/>
      <c r="AA280" s="27"/>
      <c r="AB280" s="27"/>
      <c r="AC280" s="27"/>
      <c r="AD280" s="27"/>
    </row>
    <row r="281" spans="1:30" ht="18.600000000000001">
      <c r="A281" s="28"/>
      <c r="B281" s="26"/>
      <c r="C281" s="26"/>
      <c r="D281" s="26"/>
      <c r="E281" s="27"/>
      <c r="F281" s="27"/>
      <c r="G281" s="27"/>
      <c r="H281" s="27"/>
      <c r="I281" s="27"/>
      <c r="J281" s="27"/>
      <c r="K281" s="27"/>
      <c r="L281" s="27"/>
      <c r="M281" s="27"/>
      <c r="N281" s="27"/>
      <c r="O281" s="27"/>
      <c r="P281" s="27"/>
      <c r="Q281" s="27"/>
      <c r="R281" s="27"/>
      <c r="S281" s="27"/>
      <c r="T281" s="27"/>
      <c r="U281" s="27"/>
      <c r="V281" s="27"/>
      <c r="W281" s="27"/>
      <c r="X281" s="27"/>
      <c r="Y281" s="27"/>
      <c r="Z281" s="27"/>
      <c r="AA281" s="27"/>
      <c r="AB281" s="27"/>
      <c r="AC281" s="27"/>
      <c r="AD281" s="27"/>
    </row>
    <row r="282" spans="1:30" ht="18.600000000000001">
      <c r="A282" s="28"/>
      <c r="B282" s="26"/>
      <c r="C282" s="26"/>
      <c r="D282" s="26"/>
      <c r="E282" s="27"/>
      <c r="F282" s="27"/>
      <c r="G282" s="27"/>
      <c r="H282" s="27"/>
      <c r="I282" s="27"/>
      <c r="J282" s="27"/>
      <c r="K282" s="27"/>
      <c r="L282" s="27"/>
      <c r="M282" s="27"/>
      <c r="N282" s="27"/>
      <c r="O282" s="27"/>
      <c r="P282" s="27"/>
      <c r="Q282" s="27"/>
      <c r="R282" s="27"/>
      <c r="S282" s="27"/>
      <c r="T282" s="27"/>
      <c r="U282" s="27"/>
      <c r="V282" s="27"/>
      <c r="W282" s="27"/>
      <c r="X282" s="27"/>
      <c r="Y282" s="27"/>
      <c r="Z282" s="27"/>
      <c r="AA282" s="27"/>
      <c r="AB282" s="27"/>
      <c r="AC282" s="27"/>
      <c r="AD282" s="27"/>
    </row>
    <row r="283" spans="1:30" ht="18.600000000000001">
      <c r="A283" s="28"/>
      <c r="B283" s="26"/>
      <c r="C283" s="26"/>
      <c r="D283" s="26"/>
      <c r="E283" s="27"/>
      <c r="F283" s="27"/>
      <c r="G283" s="27"/>
      <c r="H283" s="27"/>
      <c r="I283" s="27"/>
      <c r="J283" s="27"/>
      <c r="K283" s="27"/>
      <c r="L283" s="27"/>
      <c r="M283" s="27"/>
      <c r="N283" s="27"/>
      <c r="O283" s="27"/>
      <c r="P283" s="27"/>
      <c r="Q283" s="27"/>
      <c r="R283" s="27"/>
      <c r="S283" s="27"/>
      <c r="T283" s="27"/>
      <c r="U283" s="27"/>
      <c r="V283" s="27"/>
      <c r="W283" s="27"/>
      <c r="X283" s="27"/>
      <c r="Y283" s="27"/>
      <c r="Z283" s="27"/>
      <c r="AA283" s="27"/>
      <c r="AB283" s="27"/>
      <c r="AC283" s="27"/>
      <c r="AD283" s="27"/>
    </row>
    <row r="284" spans="1:30" ht="18.600000000000001">
      <c r="A284" s="28"/>
      <c r="B284" s="26"/>
      <c r="C284" s="26"/>
      <c r="D284" s="26"/>
      <c r="E284" s="27"/>
      <c r="F284" s="27"/>
      <c r="G284" s="27"/>
      <c r="H284" s="27"/>
      <c r="I284" s="27"/>
      <c r="J284" s="27"/>
      <c r="K284" s="27"/>
      <c r="L284" s="27"/>
      <c r="M284" s="27"/>
      <c r="N284" s="27"/>
      <c r="O284" s="27"/>
      <c r="P284" s="27"/>
      <c r="Q284" s="27"/>
      <c r="R284" s="27"/>
      <c r="S284" s="27"/>
      <c r="T284" s="27"/>
      <c r="U284" s="27"/>
      <c r="V284" s="27"/>
      <c r="W284" s="27"/>
      <c r="X284" s="27"/>
      <c r="Y284" s="27"/>
      <c r="Z284" s="27"/>
      <c r="AA284" s="27"/>
      <c r="AB284" s="27"/>
      <c r="AC284" s="27"/>
      <c r="AD284" s="27"/>
    </row>
    <row r="285" spans="1:30" ht="18.600000000000001">
      <c r="A285" s="28"/>
      <c r="B285" s="26"/>
      <c r="C285" s="26"/>
      <c r="D285" s="26"/>
      <c r="E285" s="27"/>
      <c r="F285" s="27"/>
      <c r="G285" s="27"/>
      <c r="H285" s="27"/>
      <c r="I285" s="27"/>
      <c r="J285" s="27"/>
      <c r="K285" s="27"/>
      <c r="L285" s="27"/>
      <c r="M285" s="27"/>
      <c r="N285" s="27"/>
      <c r="O285" s="27"/>
      <c r="P285" s="27"/>
      <c r="Q285" s="27"/>
      <c r="R285" s="27"/>
      <c r="S285" s="27"/>
      <c r="T285" s="27"/>
      <c r="U285" s="27"/>
      <c r="V285" s="27"/>
      <c r="W285" s="27"/>
      <c r="X285" s="27"/>
      <c r="Y285" s="27"/>
      <c r="Z285" s="27"/>
      <c r="AA285" s="27"/>
      <c r="AB285" s="27"/>
      <c r="AC285" s="27"/>
      <c r="AD285" s="27"/>
    </row>
    <row r="286" spans="1:30" ht="18.600000000000001">
      <c r="A286" s="28"/>
      <c r="B286" s="26"/>
      <c r="C286" s="26"/>
      <c r="D286" s="26"/>
      <c r="E286" s="27"/>
      <c r="F286" s="27"/>
      <c r="G286" s="27"/>
      <c r="H286" s="27"/>
      <c r="I286" s="27"/>
      <c r="J286" s="27"/>
      <c r="K286" s="27"/>
      <c r="L286" s="27"/>
      <c r="M286" s="27"/>
      <c r="N286" s="27"/>
      <c r="O286" s="27"/>
      <c r="P286" s="27"/>
      <c r="Q286" s="27"/>
      <c r="R286" s="27"/>
      <c r="S286" s="27"/>
      <c r="T286" s="27"/>
      <c r="U286" s="27"/>
      <c r="V286" s="27"/>
      <c r="W286" s="27"/>
      <c r="X286" s="27"/>
      <c r="Y286" s="27"/>
      <c r="Z286" s="27"/>
      <c r="AA286" s="27"/>
      <c r="AB286" s="27"/>
      <c r="AC286" s="27"/>
      <c r="AD286" s="27"/>
    </row>
    <row r="287" spans="1:30" ht="18.600000000000001">
      <c r="A287" s="28"/>
      <c r="B287" s="26"/>
      <c r="C287" s="26"/>
      <c r="D287" s="26"/>
      <c r="E287" s="27"/>
      <c r="F287" s="27"/>
      <c r="G287" s="27"/>
      <c r="H287" s="27"/>
      <c r="I287" s="27"/>
      <c r="J287" s="27"/>
      <c r="K287" s="27"/>
      <c r="L287" s="27"/>
      <c r="M287" s="27"/>
      <c r="N287" s="27"/>
      <c r="O287" s="27"/>
      <c r="P287" s="27"/>
      <c r="Q287" s="27"/>
      <c r="R287" s="27"/>
      <c r="S287" s="27"/>
      <c r="T287" s="27"/>
      <c r="U287" s="27"/>
      <c r="V287" s="27"/>
      <c r="W287" s="27"/>
      <c r="X287" s="27"/>
      <c r="Y287" s="27"/>
      <c r="Z287" s="27"/>
      <c r="AA287" s="27"/>
      <c r="AB287" s="27"/>
      <c r="AC287" s="27"/>
      <c r="AD287" s="27"/>
    </row>
    <row r="288" spans="1:30" ht="18.600000000000001">
      <c r="A288" s="28"/>
      <c r="B288" s="26"/>
      <c r="C288" s="26"/>
      <c r="D288" s="26"/>
      <c r="E288" s="27"/>
      <c r="F288" s="27"/>
      <c r="G288" s="27"/>
      <c r="H288" s="27"/>
      <c r="I288" s="27"/>
      <c r="J288" s="27"/>
      <c r="K288" s="27"/>
      <c r="L288" s="27"/>
      <c r="M288" s="27"/>
      <c r="N288" s="27"/>
      <c r="O288" s="27"/>
      <c r="P288" s="27"/>
      <c r="Q288" s="27"/>
      <c r="R288" s="27"/>
      <c r="S288" s="27"/>
      <c r="T288" s="27"/>
      <c r="U288" s="27"/>
      <c r="V288" s="27"/>
      <c r="W288" s="27"/>
      <c r="X288" s="27"/>
      <c r="Y288" s="27"/>
      <c r="Z288" s="27"/>
      <c r="AA288" s="27"/>
      <c r="AB288" s="27"/>
      <c r="AC288" s="27"/>
      <c r="AD288" s="27"/>
    </row>
    <row r="289" spans="1:30" ht="18.600000000000001">
      <c r="A289" s="28"/>
      <c r="B289" s="26"/>
      <c r="C289" s="26"/>
      <c r="D289" s="26"/>
      <c r="E289" s="27"/>
      <c r="F289" s="27"/>
      <c r="G289" s="27"/>
      <c r="H289" s="27"/>
      <c r="I289" s="27"/>
      <c r="J289" s="27"/>
      <c r="K289" s="27"/>
      <c r="L289" s="27"/>
      <c r="M289" s="27"/>
      <c r="N289" s="27"/>
      <c r="O289" s="27"/>
      <c r="P289" s="27"/>
      <c r="Q289" s="27"/>
      <c r="R289" s="27"/>
      <c r="S289" s="27"/>
      <c r="T289" s="27"/>
      <c r="U289" s="27"/>
      <c r="V289" s="27"/>
      <c r="W289" s="27"/>
      <c r="X289" s="27"/>
      <c r="Y289" s="27"/>
      <c r="Z289" s="27"/>
      <c r="AA289" s="27"/>
      <c r="AB289" s="27"/>
      <c r="AC289" s="27"/>
      <c r="AD289" s="27"/>
    </row>
    <row r="290" spans="1:30" ht="18.600000000000001">
      <c r="A290" s="28"/>
      <c r="B290" s="26"/>
      <c r="C290" s="26"/>
      <c r="D290" s="26"/>
      <c r="E290" s="27"/>
      <c r="F290" s="27"/>
      <c r="G290" s="27"/>
      <c r="H290" s="27"/>
      <c r="I290" s="27"/>
      <c r="J290" s="27"/>
      <c r="K290" s="27"/>
      <c r="L290" s="27"/>
      <c r="M290" s="27"/>
      <c r="N290" s="27"/>
      <c r="O290" s="27"/>
      <c r="P290" s="27"/>
      <c r="Q290" s="27"/>
      <c r="R290" s="27"/>
      <c r="S290" s="27"/>
      <c r="T290" s="27"/>
      <c r="U290" s="27"/>
      <c r="V290" s="27"/>
      <c r="W290" s="27"/>
      <c r="X290" s="27"/>
      <c r="Y290" s="27"/>
      <c r="Z290" s="27"/>
      <c r="AA290" s="27"/>
      <c r="AB290" s="27"/>
      <c r="AC290" s="27"/>
      <c r="AD290" s="27"/>
    </row>
    <row r="291" spans="1:30" ht="18.600000000000001">
      <c r="A291" s="28"/>
      <c r="B291" s="26"/>
      <c r="C291" s="26"/>
      <c r="D291" s="26"/>
      <c r="E291" s="27"/>
      <c r="F291" s="27"/>
      <c r="G291" s="27"/>
      <c r="H291" s="27"/>
      <c r="I291" s="27"/>
      <c r="J291" s="27"/>
      <c r="K291" s="27"/>
      <c r="L291" s="27"/>
      <c r="M291" s="27"/>
      <c r="N291" s="27"/>
      <c r="O291" s="27"/>
      <c r="P291" s="27"/>
      <c r="Q291" s="27"/>
      <c r="R291" s="27"/>
      <c r="S291" s="27"/>
      <c r="T291" s="27"/>
      <c r="U291" s="27"/>
      <c r="V291" s="27"/>
      <c r="W291" s="27"/>
      <c r="X291" s="27"/>
      <c r="Y291" s="27"/>
      <c r="Z291" s="27"/>
      <c r="AA291" s="27"/>
      <c r="AB291" s="27"/>
      <c r="AC291" s="27"/>
      <c r="AD291" s="27"/>
    </row>
    <row r="292" spans="1:30" ht="18.600000000000001">
      <c r="A292" s="28"/>
      <c r="B292" s="26"/>
      <c r="C292" s="26"/>
      <c r="D292" s="26"/>
      <c r="E292" s="27"/>
      <c r="F292" s="27"/>
      <c r="G292" s="27"/>
      <c r="H292" s="27"/>
      <c r="I292" s="27"/>
      <c r="J292" s="27"/>
      <c r="K292" s="27"/>
      <c r="L292" s="27"/>
      <c r="M292" s="27"/>
      <c r="N292" s="27"/>
      <c r="O292" s="27"/>
      <c r="P292" s="27"/>
      <c r="Q292" s="27"/>
      <c r="R292" s="27"/>
      <c r="S292" s="27"/>
      <c r="T292" s="27"/>
      <c r="U292" s="27"/>
      <c r="V292" s="27"/>
      <c r="W292" s="27"/>
      <c r="X292" s="27"/>
      <c r="Y292" s="27"/>
      <c r="Z292" s="27"/>
      <c r="AA292" s="27"/>
      <c r="AB292" s="27"/>
      <c r="AC292" s="27"/>
      <c r="AD292" s="27"/>
    </row>
    <row r="293" spans="1:30" ht="18.600000000000001">
      <c r="A293" s="28"/>
      <c r="B293" s="26"/>
      <c r="C293" s="26"/>
      <c r="D293" s="26"/>
      <c r="E293" s="27"/>
      <c r="F293" s="27"/>
      <c r="G293" s="27"/>
      <c r="H293" s="27"/>
      <c r="I293" s="27"/>
      <c r="J293" s="27"/>
      <c r="K293" s="27"/>
      <c r="L293" s="27"/>
      <c r="M293" s="27"/>
      <c r="N293" s="27"/>
      <c r="O293" s="27"/>
      <c r="P293" s="27"/>
      <c r="Q293" s="27"/>
      <c r="R293" s="27"/>
      <c r="S293" s="27"/>
      <c r="T293" s="27"/>
      <c r="U293" s="27"/>
      <c r="V293" s="27"/>
      <c r="W293" s="27"/>
      <c r="X293" s="27"/>
      <c r="Y293" s="27"/>
      <c r="Z293" s="27"/>
      <c r="AA293" s="27"/>
      <c r="AB293" s="27"/>
      <c r="AC293" s="27"/>
      <c r="AD293" s="27"/>
    </row>
    <row r="294" spans="1:30" ht="18.600000000000001">
      <c r="A294" s="28"/>
      <c r="B294" s="26"/>
      <c r="C294" s="26"/>
      <c r="D294" s="26"/>
      <c r="E294" s="27"/>
      <c r="F294" s="27"/>
      <c r="G294" s="27"/>
      <c r="H294" s="27"/>
      <c r="I294" s="27"/>
      <c r="J294" s="27"/>
      <c r="K294" s="27"/>
      <c r="L294" s="27"/>
      <c r="M294" s="27"/>
      <c r="N294" s="27"/>
      <c r="O294" s="27"/>
      <c r="P294" s="27"/>
      <c r="Q294" s="27"/>
      <c r="R294" s="27"/>
      <c r="S294" s="27"/>
      <c r="T294" s="27"/>
      <c r="U294" s="27"/>
      <c r="V294" s="27"/>
      <c r="W294" s="27"/>
      <c r="X294" s="27"/>
      <c r="Y294" s="27"/>
      <c r="Z294" s="27"/>
      <c r="AA294" s="27"/>
      <c r="AB294" s="27"/>
      <c r="AC294" s="27"/>
      <c r="AD294" s="27"/>
    </row>
    <row r="295" spans="1:30" ht="18.600000000000001">
      <c r="A295" s="28"/>
      <c r="B295" s="26"/>
      <c r="C295" s="26"/>
      <c r="D295" s="26"/>
      <c r="E295" s="27"/>
      <c r="F295" s="27"/>
      <c r="G295" s="27"/>
      <c r="H295" s="27"/>
      <c r="I295" s="27"/>
      <c r="J295" s="27"/>
      <c r="K295" s="27"/>
      <c r="L295" s="27"/>
      <c r="M295" s="27"/>
      <c r="N295" s="27"/>
      <c r="O295" s="27"/>
      <c r="P295" s="27"/>
      <c r="Q295" s="27"/>
      <c r="R295" s="27"/>
      <c r="S295" s="27"/>
      <c r="T295" s="27"/>
      <c r="U295" s="27"/>
      <c r="V295" s="27"/>
      <c r="W295" s="27"/>
      <c r="X295" s="27"/>
      <c r="Y295" s="27"/>
      <c r="Z295" s="27"/>
      <c r="AA295" s="27"/>
      <c r="AB295" s="27"/>
      <c r="AC295" s="27"/>
      <c r="AD295" s="27"/>
    </row>
    <row r="296" spans="1:30" ht="18.600000000000001">
      <c r="A296" s="28"/>
      <c r="B296" s="26"/>
      <c r="C296" s="26"/>
      <c r="D296" s="26"/>
      <c r="E296" s="27"/>
      <c r="F296" s="27"/>
      <c r="G296" s="27"/>
      <c r="H296" s="27"/>
      <c r="I296" s="27"/>
      <c r="J296" s="27"/>
      <c r="K296" s="27"/>
      <c r="L296" s="27"/>
      <c r="M296" s="27"/>
      <c r="N296" s="27"/>
      <c r="O296" s="27"/>
      <c r="P296" s="27"/>
      <c r="Q296" s="27"/>
      <c r="R296" s="27"/>
      <c r="S296" s="27"/>
      <c r="T296" s="27"/>
      <c r="U296" s="27"/>
      <c r="V296" s="27"/>
      <c r="W296" s="27"/>
      <c r="X296" s="27"/>
      <c r="Y296" s="27"/>
      <c r="Z296" s="27"/>
      <c r="AA296" s="27"/>
      <c r="AB296" s="27"/>
      <c r="AC296" s="27"/>
      <c r="AD296" s="27"/>
    </row>
    <row r="297" spans="1:30" ht="18.600000000000001">
      <c r="A297" s="28"/>
      <c r="B297" s="26"/>
      <c r="C297" s="26"/>
      <c r="D297" s="26"/>
      <c r="E297" s="27"/>
      <c r="F297" s="27"/>
      <c r="G297" s="27"/>
      <c r="H297" s="27"/>
      <c r="I297" s="27"/>
      <c r="J297" s="27"/>
      <c r="K297" s="27"/>
      <c r="L297" s="27"/>
      <c r="M297" s="27"/>
      <c r="N297" s="27"/>
      <c r="O297" s="27"/>
      <c r="P297" s="27"/>
      <c r="Q297" s="27"/>
      <c r="R297" s="27"/>
      <c r="S297" s="27"/>
      <c r="T297" s="27"/>
      <c r="U297" s="27"/>
      <c r="V297" s="27"/>
      <c r="W297" s="27"/>
      <c r="X297" s="27"/>
      <c r="Y297" s="27"/>
      <c r="Z297" s="27"/>
      <c r="AA297" s="27"/>
      <c r="AB297" s="27"/>
      <c r="AC297" s="27"/>
      <c r="AD297" s="27"/>
    </row>
    <row r="298" spans="1:30" ht="18.600000000000001">
      <c r="A298" s="28"/>
      <c r="B298" s="26"/>
      <c r="C298" s="26"/>
      <c r="D298" s="26"/>
      <c r="E298" s="27"/>
      <c r="F298" s="27"/>
      <c r="G298" s="27"/>
      <c r="H298" s="27"/>
      <c r="I298" s="27"/>
      <c r="J298" s="27"/>
      <c r="K298" s="27"/>
      <c r="L298" s="27"/>
      <c r="M298" s="27"/>
      <c r="N298" s="27"/>
      <c r="O298" s="27"/>
      <c r="P298" s="27"/>
      <c r="Q298" s="27"/>
      <c r="R298" s="27"/>
      <c r="S298" s="27"/>
      <c r="T298" s="27"/>
      <c r="U298" s="27"/>
      <c r="V298" s="27"/>
      <c r="W298" s="27"/>
      <c r="X298" s="27"/>
      <c r="Y298" s="27"/>
      <c r="Z298" s="27"/>
      <c r="AA298" s="27"/>
      <c r="AB298" s="27"/>
      <c r="AC298" s="27"/>
      <c r="AD298" s="27"/>
    </row>
    <row r="299" spans="1:30" ht="18.600000000000001">
      <c r="A299" s="28"/>
      <c r="B299" s="26"/>
      <c r="C299" s="26"/>
      <c r="D299" s="26"/>
      <c r="E299" s="27"/>
      <c r="F299" s="27"/>
      <c r="G299" s="27"/>
      <c r="H299" s="27"/>
      <c r="I299" s="27"/>
      <c r="J299" s="27"/>
      <c r="K299" s="27"/>
      <c r="L299" s="27"/>
      <c r="M299" s="27"/>
      <c r="N299" s="27"/>
      <c r="O299" s="27"/>
      <c r="P299" s="27"/>
      <c r="Q299" s="27"/>
      <c r="R299" s="27"/>
      <c r="S299" s="27"/>
      <c r="T299" s="27"/>
      <c r="U299" s="27"/>
      <c r="V299" s="27"/>
      <c r="W299" s="27"/>
      <c r="X299" s="27"/>
      <c r="Y299" s="27"/>
      <c r="Z299" s="27"/>
      <c r="AA299" s="27"/>
      <c r="AB299" s="27"/>
      <c r="AC299" s="27"/>
      <c r="AD299" s="27"/>
    </row>
    <row r="300" spans="1:30" ht="18.600000000000001">
      <c r="A300" s="28"/>
      <c r="B300" s="26"/>
      <c r="C300" s="26"/>
      <c r="D300" s="26"/>
      <c r="E300" s="27"/>
      <c r="F300" s="27"/>
      <c r="G300" s="27"/>
      <c r="H300" s="27"/>
      <c r="I300" s="27"/>
      <c r="J300" s="27"/>
      <c r="K300" s="27"/>
      <c r="L300" s="27"/>
      <c r="M300" s="27"/>
      <c r="N300" s="27"/>
      <c r="O300" s="27"/>
      <c r="P300" s="27"/>
      <c r="Q300" s="27"/>
      <c r="R300" s="27"/>
      <c r="S300" s="27"/>
      <c r="T300" s="27"/>
      <c r="U300" s="27"/>
      <c r="V300" s="27"/>
      <c r="W300" s="27"/>
      <c r="X300" s="27"/>
      <c r="Y300" s="27"/>
      <c r="Z300" s="27"/>
      <c r="AA300" s="27"/>
      <c r="AB300" s="27"/>
      <c r="AC300" s="27"/>
      <c r="AD300" s="27"/>
    </row>
    <row r="301" spans="1:30" ht="18.600000000000001">
      <c r="A301" s="28"/>
      <c r="B301" s="26"/>
      <c r="C301" s="26"/>
      <c r="D301" s="26"/>
      <c r="E301" s="27"/>
      <c r="F301" s="27"/>
      <c r="G301" s="27"/>
      <c r="H301" s="27"/>
      <c r="I301" s="27"/>
      <c r="J301" s="27"/>
      <c r="K301" s="27"/>
      <c r="L301" s="27"/>
      <c r="M301" s="27"/>
      <c r="N301" s="27"/>
      <c r="O301" s="27"/>
      <c r="P301" s="27"/>
      <c r="Q301" s="27"/>
      <c r="R301" s="27"/>
      <c r="S301" s="27"/>
      <c r="T301" s="27"/>
      <c r="U301" s="27"/>
      <c r="V301" s="27"/>
      <c r="W301" s="27"/>
      <c r="X301" s="27"/>
      <c r="Y301" s="27"/>
      <c r="Z301" s="27"/>
      <c r="AA301" s="27"/>
      <c r="AB301" s="27"/>
      <c r="AC301" s="27"/>
      <c r="AD301" s="27"/>
    </row>
    <row r="302" spans="1:30" ht="18.600000000000001">
      <c r="A302" s="28"/>
      <c r="B302" s="26"/>
      <c r="C302" s="26"/>
      <c r="D302" s="26"/>
      <c r="E302" s="27"/>
      <c r="F302" s="27"/>
      <c r="G302" s="27"/>
      <c r="H302" s="27"/>
      <c r="I302" s="27"/>
      <c r="J302" s="27"/>
      <c r="K302" s="27"/>
      <c r="L302" s="27"/>
      <c r="M302" s="27"/>
      <c r="N302" s="27"/>
      <c r="O302" s="27"/>
      <c r="P302" s="27"/>
      <c r="Q302" s="27"/>
      <c r="R302" s="27"/>
      <c r="S302" s="27"/>
      <c r="T302" s="27"/>
      <c r="U302" s="27"/>
      <c r="V302" s="27"/>
      <c r="W302" s="27"/>
      <c r="X302" s="27"/>
      <c r="Y302" s="27"/>
      <c r="Z302" s="27"/>
      <c r="AA302" s="27"/>
      <c r="AB302" s="27"/>
      <c r="AC302" s="27"/>
      <c r="AD302" s="27"/>
    </row>
    <row r="303" spans="1:30" ht="18.600000000000001">
      <c r="A303" s="28"/>
      <c r="B303" s="26"/>
      <c r="C303" s="26"/>
      <c r="D303" s="26"/>
      <c r="E303" s="27"/>
      <c r="F303" s="27"/>
      <c r="G303" s="27"/>
      <c r="H303" s="27"/>
      <c r="I303" s="27"/>
      <c r="J303" s="27"/>
      <c r="K303" s="27"/>
      <c r="L303" s="27"/>
      <c r="M303" s="27"/>
      <c r="N303" s="27"/>
      <c r="O303" s="27"/>
      <c r="P303" s="27"/>
      <c r="Q303" s="27"/>
      <c r="R303" s="27"/>
      <c r="S303" s="27"/>
      <c r="T303" s="27"/>
      <c r="U303" s="27"/>
      <c r="V303" s="27"/>
      <c r="W303" s="27"/>
      <c r="X303" s="27"/>
      <c r="Y303" s="27"/>
      <c r="Z303" s="27"/>
      <c r="AA303" s="27"/>
      <c r="AB303" s="27"/>
      <c r="AC303" s="27"/>
      <c r="AD303" s="27"/>
    </row>
    <row r="304" spans="1:30" ht="18.600000000000001">
      <c r="A304" s="28"/>
      <c r="B304" s="26"/>
      <c r="C304" s="26"/>
      <c r="D304" s="26"/>
      <c r="E304" s="27"/>
      <c r="F304" s="27"/>
      <c r="G304" s="27"/>
      <c r="H304" s="27"/>
      <c r="I304" s="27"/>
      <c r="J304" s="27"/>
      <c r="K304" s="27"/>
      <c r="L304" s="27"/>
      <c r="M304" s="27"/>
      <c r="N304" s="27"/>
      <c r="O304" s="27"/>
      <c r="P304" s="27"/>
      <c r="Q304" s="27"/>
      <c r="R304" s="27"/>
      <c r="S304" s="27"/>
      <c r="T304" s="27"/>
      <c r="U304" s="27"/>
      <c r="V304" s="27"/>
      <c r="W304" s="27"/>
      <c r="X304" s="27"/>
      <c r="Y304" s="27"/>
      <c r="Z304" s="27"/>
      <c r="AA304" s="27"/>
      <c r="AB304" s="27"/>
      <c r="AC304" s="27"/>
      <c r="AD304" s="27"/>
    </row>
    <row r="305" spans="1:30" ht="18.600000000000001">
      <c r="A305" s="28"/>
      <c r="B305" s="26"/>
      <c r="C305" s="26"/>
      <c r="D305" s="26"/>
      <c r="E305" s="27"/>
      <c r="F305" s="27"/>
      <c r="G305" s="27"/>
      <c r="H305" s="27"/>
      <c r="I305" s="27"/>
      <c r="J305" s="27"/>
      <c r="K305" s="27"/>
      <c r="L305" s="27"/>
      <c r="M305" s="27"/>
      <c r="N305" s="27"/>
      <c r="O305" s="27"/>
      <c r="P305" s="27"/>
      <c r="Q305" s="27"/>
      <c r="R305" s="27"/>
      <c r="S305" s="27"/>
      <c r="T305" s="27"/>
      <c r="U305" s="27"/>
      <c r="V305" s="27"/>
      <c r="W305" s="27"/>
      <c r="X305" s="27"/>
      <c r="Y305" s="27"/>
      <c r="Z305" s="27"/>
      <c r="AA305" s="27"/>
      <c r="AB305" s="27"/>
      <c r="AC305" s="27"/>
      <c r="AD305" s="27"/>
    </row>
    <row r="306" spans="1:30" ht="18.600000000000001">
      <c r="A306" s="28"/>
      <c r="B306" s="26"/>
      <c r="C306" s="26"/>
      <c r="D306" s="26"/>
      <c r="E306" s="27"/>
      <c r="F306" s="27"/>
      <c r="G306" s="27"/>
      <c r="H306" s="27"/>
      <c r="I306" s="27"/>
      <c r="J306" s="27"/>
      <c r="K306" s="27"/>
      <c r="L306" s="27"/>
      <c r="M306" s="27"/>
      <c r="N306" s="27"/>
      <c r="O306" s="27"/>
      <c r="P306" s="27"/>
      <c r="Q306" s="27"/>
      <c r="R306" s="27"/>
      <c r="S306" s="27"/>
      <c r="T306" s="27"/>
      <c r="U306" s="27"/>
      <c r="V306" s="27"/>
      <c r="W306" s="27"/>
      <c r="X306" s="27"/>
      <c r="Y306" s="27"/>
      <c r="Z306" s="27"/>
      <c r="AA306" s="27"/>
      <c r="AB306" s="27"/>
      <c r="AC306" s="27"/>
      <c r="AD306" s="27"/>
    </row>
    <row r="307" spans="1:30" ht="18.600000000000001">
      <c r="A307" s="28"/>
      <c r="B307" s="26"/>
      <c r="C307" s="26"/>
      <c r="D307" s="26"/>
      <c r="E307" s="27"/>
      <c r="F307" s="27"/>
      <c r="G307" s="27"/>
      <c r="H307" s="27"/>
      <c r="I307" s="27"/>
      <c r="J307" s="27"/>
      <c r="K307" s="27"/>
      <c r="L307" s="27"/>
      <c r="M307" s="27"/>
      <c r="N307" s="27"/>
      <c r="O307" s="27"/>
      <c r="P307" s="27"/>
      <c r="Q307" s="27"/>
      <c r="R307" s="27"/>
      <c r="S307" s="27"/>
      <c r="T307" s="27"/>
      <c r="U307" s="27"/>
      <c r="V307" s="27"/>
      <c r="W307" s="27"/>
      <c r="X307" s="27"/>
      <c r="Y307" s="27"/>
      <c r="Z307" s="27"/>
      <c r="AA307" s="27"/>
      <c r="AB307" s="27"/>
      <c r="AC307" s="27"/>
      <c r="AD307" s="27"/>
    </row>
    <row r="308" spans="1:30" ht="18.600000000000001">
      <c r="A308" s="28"/>
      <c r="B308" s="26"/>
      <c r="C308" s="26"/>
      <c r="D308" s="26"/>
      <c r="E308" s="27"/>
      <c r="F308" s="27"/>
      <c r="G308" s="27"/>
      <c r="H308" s="27"/>
      <c r="I308" s="27"/>
      <c r="J308" s="27"/>
      <c r="K308" s="27"/>
      <c r="L308" s="27"/>
      <c r="M308" s="27"/>
      <c r="N308" s="27"/>
      <c r="O308" s="27"/>
      <c r="P308" s="27"/>
      <c r="Q308" s="27"/>
      <c r="R308" s="27"/>
      <c r="S308" s="27"/>
      <c r="T308" s="27"/>
      <c r="U308" s="27"/>
      <c r="V308" s="27"/>
      <c r="W308" s="27"/>
      <c r="X308" s="27"/>
      <c r="Y308" s="27"/>
      <c r="Z308" s="27"/>
      <c r="AA308" s="27"/>
      <c r="AB308" s="27"/>
      <c r="AC308" s="27"/>
      <c r="AD308" s="27"/>
    </row>
    <row r="309" spans="1:30" ht="18.600000000000001">
      <c r="A309" s="28"/>
      <c r="B309" s="26"/>
      <c r="C309" s="26"/>
      <c r="D309" s="26"/>
      <c r="E309" s="27"/>
      <c r="F309" s="27"/>
      <c r="G309" s="27"/>
      <c r="H309" s="27"/>
      <c r="I309" s="27"/>
      <c r="J309" s="27"/>
      <c r="K309" s="27"/>
      <c r="L309" s="27"/>
      <c r="M309" s="27"/>
      <c r="N309" s="27"/>
      <c r="O309" s="27"/>
      <c r="P309" s="27"/>
      <c r="Q309" s="27"/>
      <c r="R309" s="27"/>
      <c r="S309" s="27"/>
      <c r="T309" s="27"/>
      <c r="U309" s="27"/>
      <c r="V309" s="27"/>
      <c r="W309" s="27"/>
      <c r="X309" s="27"/>
      <c r="Y309" s="27"/>
      <c r="Z309" s="27"/>
      <c r="AA309" s="27"/>
      <c r="AB309" s="27"/>
      <c r="AC309" s="27"/>
      <c r="AD309" s="27"/>
    </row>
    <row r="310" spans="1:30" ht="18.600000000000001">
      <c r="A310" s="28"/>
      <c r="B310" s="26"/>
      <c r="C310" s="26"/>
      <c r="D310" s="26"/>
      <c r="E310" s="27"/>
      <c r="F310" s="27"/>
      <c r="G310" s="27"/>
      <c r="H310" s="27"/>
      <c r="I310" s="27"/>
      <c r="J310" s="27"/>
      <c r="K310" s="27"/>
      <c r="L310" s="27"/>
      <c r="M310" s="27"/>
      <c r="N310" s="27"/>
      <c r="O310" s="27"/>
      <c r="P310" s="27"/>
      <c r="Q310" s="27"/>
      <c r="R310" s="27"/>
      <c r="S310" s="27"/>
      <c r="T310" s="27"/>
      <c r="U310" s="27"/>
      <c r="V310" s="27"/>
      <c r="W310" s="27"/>
      <c r="X310" s="27"/>
      <c r="Y310" s="27"/>
      <c r="Z310" s="27"/>
      <c r="AA310" s="27"/>
      <c r="AB310" s="27"/>
      <c r="AC310" s="27"/>
      <c r="AD310" s="27"/>
    </row>
    <row r="311" spans="1:30" ht="18.600000000000001">
      <c r="A311" s="28"/>
      <c r="B311" s="26"/>
      <c r="C311" s="26"/>
      <c r="D311" s="26"/>
      <c r="E311" s="27"/>
      <c r="F311" s="27"/>
      <c r="G311" s="27"/>
      <c r="H311" s="27"/>
      <c r="I311" s="27"/>
      <c r="J311" s="27"/>
      <c r="K311" s="27"/>
      <c r="L311" s="27"/>
      <c r="M311" s="27"/>
      <c r="N311" s="27"/>
      <c r="O311" s="27"/>
      <c r="P311" s="27"/>
      <c r="Q311" s="27"/>
      <c r="R311" s="27"/>
      <c r="S311" s="27"/>
      <c r="T311" s="27"/>
      <c r="U311" s="27"/>
      <c r="V311" s="27"/>
      <c r="W311" s="27"/>
      <c r="X311" s="27"/>
      <c r="Y311" s="27"/>
      <c r="Z311" s="27"/>
      <c r="AA311" s="27"/>
      <c r="AB311" s="27"/>
      <c r="AC311" s="27"/>
      <c r="AD311" s="27"/>
    </row>
    <row r="312" spans="1:30" ht="18.600000000000001">
      <c r="A312" s="28"/>
      <c r="B312" s="26"/>
      <c r="C312" s="26"/>
      <c r="D312" s="26"/>
      <c r="E312" s="27"/>
      <c r="F312" s="27"/>
      <c r="G312" s="27"/>
      <c r="H312" s="27"/>
      <c r="I312" s="27"/>
      <c r="J312" s="27"/>
      <c r="K312" s="27"/>
      <c r="L312" s="27"/>
      <c r="M312" s="27"/>
      <c r="N312" s="27"/>
      <c r="O312" s="27"/>
      <c r="P312" s="27"/>
      <c r="Q312" s="27"/>
      <c r="R312" s="27"/>
      <c r="S312" s="27"/>
      <c r="T312" s="27"/>
      <c r="U312" s="27"/>
      <c r="V312" s="27"/>
      <c r="W312" s="27"/>
      <c r="X312" s="27"/>
      <c r="Y312" s="27"/>
      <c r="Z312" s="27"/>
      <c r="AA312" s="27"/>
      <c r="AB312" s="27"/>
      <c r="AC312" s="27"/>
      <c r="AD312" s="27"/>
    </row>
    <row r="313" spans="1:30" ht="18.600000000000001">
      <c r="A313" s="28"/>
      <c r="B313" s="26"/>
      <c r="C313" s="26"/>
      <c r="D313" s="26"/>
      <c r="E313" s="27"/>
      <c r="F313" s="27"/>
      <c r="G313" s="27"/>
      <c r="H313" s="27"/>
      <c r="I313" s="27"/>
      <c r="J313" s="27"/>
      <c r="K313" s="27"/>
      <c r="L313" s="27"/>
      <c r="M313" s="27"/>
      <c r="N313" s="27"/>
      <c r="O313" s="27"/>
      <c r="P313" s="27"/>
      <c r="Q313" s="27"/>
      <c r="R313" s="27"/>
      <c r="S313" s="27"/>
      <c r="T313" s="27"/>
      <c r="U313" s="27"/>
      <c r="V313" s="27"/>
      <c r="W313" s="27"/>
      <c r="X313" s="27"/>
      <c r="Y313" s="27"/>
      <c r="Z313" s="27"/>
      <c r="AA313" s="27"/>
      <c r="AB313" s="27"/>
      <c r="AC313" s="27"/>
      <c r="AD313" s="27"/>
    </row>
    <row r="314" spans="1:30" ht="18.600000000000001">
      <c r="A314" s="28"/>
      <c r="B314" s="26"/>
      <c r="C314" s="26"/>
      <c r="D314" s="26"/>
      <c r="E314" s="27"/>
      <c r="F314" s="27"/>
      <c r="G314" s="27"/>
      <c r="H314" s="27"/>
      <c r="I314" s="27"/>
      <c r="J314" s="27"/>
      <c r="K314" s="27"/>
      <c r="L314" s="27"/>
      <c r="M314" s="27"/>
      <c r="N314" s="27"/>
      <c r="O314" s="27"/>
      <c r="P314" s="27"/>
      <c r="Q314" s="27"/>
      <c r="R314" s="27"/>
      <c r="S314" s="27"/>
      <c r="T314" s="27"/>
      <c r="U314" s="27"/>
      <c r="V314" s="27"/>
      <c r="W314" s="27"/>
      <c r="X314" s="27"/>
      <c r="Y314" s="27"/>
      <c r="Z314" s="27"/>
      <c r="AA314" s="27"/>
      <c r="AB314" s="27"/>
      <c r="AC314" s="27"/>
      <c r="AD314" s="27"/>
    </row>
    <row r="315" spans="1:30" ht="18.600000000000001">
      <c r="A315" s="28"/>
      <c r="B315" s="26"/>
      <c r="C315" s="26"/>
      <c r="D315" s="26"/>
      <c r="E315" s="27"/>
      <c r="F315" s="27"/>
      <c r="G315" s="27"/>
      <c r="H315" s="27"/>
      <c r="I315" s="27"/>
      <c r="J315" s="27"/>
      <c r="K315" s="27"/>
      <c r="L315" s="27"/>
      <c r="M315" s="27"/>
      <c r="N315" s="27"/>
      <c r="O315" s="27"/>
      <c r="P315" s="27"/>
      <c r="Q315" s="27"/>
      <c r="R315" s="27"/>
      <c r="S315" s="27"/>
      <c r="T315" s="27"/>
      <c r="U315" s="27"/>
      <c r="V315" s="27"/>
      <c r="W315" s="27"/>
      <c r="X315" s="27"/>
      <c r="Y315" s="27"/>
      <c r="Z315" s="27"/>
      <c r="AA315" s="27"/>
      <c r="AB315" s="27"/>
      <c r="AC315" s="27"/>
      <c r="AD315" s="27"/>
    </row>
    <row r="316" spans="1:30" ht="18.600000000000001">
      <c r="A316" s="28"/>
      <c r="B316" s="26"/>
      <c r="C316" s="26"/>
      <c r="D316" s="26"/>
      <c r="E316" s="27"/>
      <c r="F316" s="27"/>
      <c r="G316" s="27"/>
      <c r="H316" s="27"/>
      <c r="I316" s="27"/>
      <c r="J316" s="27"/>
      <c r="K316" s="27"/>
      <c r="L316" s="27"/>
      <c r="M316" s="27"/>
      <c r="N316" s="27"/>
      <c r="O316" s="27"/>
      <c r="P316" s="27"/>
      <c r="Q316" s="27"/>
      <c r="R316" s="27"/>
      <c r="S316" s="27"/>
      <c r="T316" s="27"/>
      <c r="U316" s="27"/>
      <c r="V316" s="27"/>
      <c r="W316" s="27"/>
      <c r="X316" s="27"/>
      <c r="Y316" s="27"/>
      <c r="Z316" s="27"/>
      <c r="AA316" s="27"/>
      <c r="AB316" s="27"/>
      <c r="AC316" s="27"/>
      <c r="AD316" s="27"/>
    </row>
    <row r="317" spans="1:30" ht="18.600000000000001">
      <c r="A317" s="28"/>
      <c r="B317" s="26"/>
      <c r="C317" s="26"/>
      <c r="D317" s="26"/>
      <c r="E317" s="27"/>
      <c r="F317" s="27"/>
      <c r="G317" s="27"/>
      <c r="H317" s="27"/>
      <c r="I317" s="27"/>
      <c r="J317" s="27"/>
      <c r="K317" s="27"/>
      <c r="L317" s="27"/>
      <c r="M317" s="27"/>
      <c r="N317" s="27"/>
      <c r="O317" s="27"/>
      <c r="P317" s="27"/>
      <c r="Q317" s="27"/>
      <c r="R317" s="27"/>
      <c r="S317" s="27"/>
      <c r="T317" s="27"/>
      <c r="U317" s="27"/>
      <c r="V317" s="27"/>
      <c r="W317" s="27"/>
      <c r="X317" s="27"/>
      <c r="Y317" s="27"/>
      <c r="Z317" s="27"/>
      <c r="AA317" s="27"/>
      <c r="AB317" s="27"/>
      <c r="AC317" s="27"/>
      <c r="AD317" s="27"/>
    </row>
    <row r="318" spans="1:30" ht="18.600000000000001">
      <c r="A318" s="28"/>
      <c r="B318" s="26"/>
      <c r="C318" s="26"/>
      <c r="D318" s="26"/>
      <c r="E318" s="27"/>
      <c r="F318" s="27"/>
      <c r="G318" s="27"/>
      <c r="H318" s="27"/>
      <c r="I318" s="27"/>
      <c r="J318" s="27"/>
      <c r="K318" s="27"/>
      <c r="L318" s="27"/>
      <c r="M318" s="27"/>
      <c r="N318" s="27"/>
      <c r="O318" s="27"/>
      <c r="P318" s="27"/>
      <c r="Q318" s="27"/>
      <c r="R318" s="27"/>
      <c r="S318" s="27"/>
      <c r="T318" s="27"/>
      <c r="U318" s="27"/>
      <c r="V318" s="27"/>
      <c r="W318" s="27"/>
      <c r="X318" s="27"/>
      <c r="Y318" s="27"/>
      <c r="Z318" s="27"/>
      <c r="AA318" s="27"/>
      <c r="AB318" s="27"/>
      <c r="AC318" s="27"/>
      <c r="AD318" s="27"/>
    </row>
    <row r="319" spans="1:30" ht="18.600000000000001">
      <c r="A319" s="28"/>
      <c r="B319" s="26"/>
      <c r="C319" s="26"/>
      <c r="D319" s="26"/>
      <c r="E319" s="27"/>
      <c r="F319" s="27"/>
      <c r="G319" s="27"/>
      <c r="H319" s="27"/>
      <c r="I319" s="27"/>
      <c r="J319" s="27"/>
      <c r="K319" s="27"/>
      <c r="L319" s="27"/>
      <c r="M319" s="27"/>
      <c r="N319" s="27"/>
      <c r="O319" s="27"/>
      <c r="P319" s="27"/>
      <c r="Q319" s="27"/>
      <c r="R319" s="27"/>
      <c r="S319" s="27"/>
      <c r="T319" s="27"/>
      <c r="U319" s="27"/>
      <c r="V319" s="27"/>
      <c r="W319" s="27"/>
      <c r="X319" s="27"/>
      <c r="Y319" s="27"/>
      <c r="Z319" s="27"/>
      <c r="AA319" s="27"/>
      <c r="AB319" s="27"/>
      <c r="AC319" s="27"/>
      <c r="AD319" s="27"/>
    </row>
    <row r="320" spans="1:30" ht="18.600000000000001">
      <c r="A320" s="28"/>
      <c r="B320" s="26"/>
      <c r="C320" s="26"/>
      <c r="D320" s="26"/>
      <c r="E320" s="27"/>
      <c r="F320" s="27"/>
      <c r="G320" s="27"/>
      <c r="H320" s="27"/>
      <c r="I320" s="27"/>
      <c r="J320" s="27"/>
      <c r="K320" s="27"/>
      <c r="L320" s="27"/>
      <c r="M320" s="27"/>
      <c r="N320" s="27"/>
      <c r="O320" s="27"/>
      <c r="P320" s="27"/>
      <c r="Q320" s="27"/>
      <c r="R320" s="27"/>
      <c r="S320" s="27"/>
      <c r="T320" s="27"/>
      <c r="U320" s="27"/>
      <c r="V320" s="27"/>
      <c r="W320" s="27"/>
      <c r="X320" s="27"/>
      <c r="Y320" s="27"/>
      <c r="Z320" s="27"/>
      <c r="AA320" s="27"/>
      <c r="AB320" s="27"/>
      <c r="AC320" s="27"/>
      <c r="AD320" s="27"/>
    </row>
    <row r="321" spans="1:30" ht="18.600000000000001">
      <c r="A321" s="28"/>
      <c r="B321" s="26"/>
      <c r="C321" s="26"/>
      <c r="D321" s="26"/>
      <c r="E321" s="27"/>
      <c r="F321" s="27"/>
      <c r="G321" s="27"/>
      <c r="H321" s="27"/>
      <c r="I321" s="27"/>
      <c r="J321" s="27"/>
      <c r="K321" s="27"/>
      <c r="L321" s="27"/>
      <c r="M321" s="27"/>
      <c r="N321" s="27"/>
      <c r="O321" s="27"/>
      <c r="P321" s="27"/>
      <c r="Q321" s="27"/>
      <c r="R321" s="27"/>
      <c r="S321" s="27"/>
      <c r="T321" s="27"/>
      <c r="U321" s="27"/>
      <c r="V321" s="27"/>
      <c r="W321" s="27"/>
      <c r="X321" s="27"/>
      <c r="Y321" s="27"/>
      <c r="Z321" s="27"/>
      <c r="AA321" s="27"/>
      <c r="AB321" s="27"/>
      <c r="AC321" s="27"/>
      <c r="AD321" s="27"/>
    </row>
    <row r="322" spans="1:30" ht="18.600000000000001">
      <c r="A322" s="28"/>
      <c r="B322" s="26"/>
      <c r="C322" s="26"/>
      <c r="D322" s="26"/>
      <c r="E322" s="27"/>
      <c r="F322" s="27"/>
      <c r="G322" s="27"/>
      <c r="H322" s="27"/>
      <c r="I322" s="27"/>
      <c r="J322" s="27"/>
      <c r="K322" s="27"/>
      <c r="L322" s="27"/>
      <c r="M322" s="27"/>
      <c r="N322" s="27"/>
      <c r="O322" s="27"/>
      <c r="P322" s="27"/>
      <c r="Q322" s="27"/>
      <c r="R322" s="27"/>
      <c r="S322" s="27"/>
      <c r="T322" s="27"/>
      <c r="U322" s="27"/>
      <c r="V322" s="27"/>
      <c r="W322" s="27"/>
      <c r="X322" s="27"/>
      <c r="Y322" s="27"/>
      <c r="Z322" s="27"/>
      <c r="AA322" s="27"/>
      <c r="AB322" s="27"/>
      <c r="AC322" s="27"/>
      <c r="AD322" s="27"/>
    </row>
    <row r="323" spans="1:30" ht="18.600000000000001">
      <c r="A323" s="28"/>
      <c r="B323" s="26"/>
      <c r="C323" s="26"/>
      <c r="D323" s="26"/>
      <c r="E323" s="27"/>
      <c r="F323" s="27"/>
      <c r="G323" s="27"/>
      <c r="H323" s="27"/>
      <c r="I323" s="27"/>
      <c r="J323" s="27"/>
      <c r="K323" s="27"/>
      <c r="L323" s="27"/>
      <c r="M323" s="27"/>
      <c r="N323" s="27"/>
      <c r="O323" s="27"/>
      <c r="P323" s="27"/>
      <c r="Q323" s="27"/>
      <c r="R323" s="27"/>
      <c r="S323" s="27"/>
      <c r="T323" s="27"/>
      <c r="U323" s="27"/>
      <c r="V323" s="27"/>
      <c r="W323" s="27"/>
      <c r="X323" s="27"/>
      <c r="Y323" s="27"/>
      <c r="Z323" s="27"/>
      <c r="AA323" s="27"/>
      <c r="AB323" s="27"/>
      <c r="AC323" s="27"/>
      <c r="AD323" s="27"/>
    </row>
    <row r="324" spans="1:30" ht="18.600000000000001">
      <c r="A324" s="28"/>
      <c r="B324" s="26"/>
      <c r="C324" s="26"/>
      <c r="D324" s="26"/>
      <c r="E324" s="27"/>
      <c r="F324" s="27"/>
      <c r="G324" s="27"/>
      <c r="H324" s="27"/>
      <c r="I324" s="27"/>
      <c r="J324" s="27"/>
      <c r="K324" s="27"/>
      <c r="L324" s="27"/>
      <c r="M324" s="27"/>
      <c r="N324" s="27"/>
      <c r="O324" s="27"/>
      <c r="P324" s="27"/>
      <c r="Q324" s="27"/>
      <c r="R324" s="27"/>
      <c r="S324" s="27"/>
      <c r="T324" s="27"/>
      <c r="U324" s="27"/>
      <c r="V324" s="27"/>
      <c r="W324" s="27"/>
      <c r="X324" s="27"/>
      <c r="Y324" s="27"/>
      <c r="Z324" s="27"/>
      <c r="AA324" s="27"/>
      <c r="AB324" s="27"/>
      <c r="AC324" s="27"/>
      <c r="AD324" s="27"/>
    </row>
    <row r="325" spans="1:30" ht="18.600000000000001">
      <c r="A325" s="28"/>
      <c r="B325" s="26"/>
      <c r="C325" s="26"/>
      <c r="D325" s="26"/>
      <c r="E325" s="27"/>
      <c r="F325" s="27"/>
      <c r="G325" s="27"/>
      <c r="H325" s="27"/>
      <c r="I325" s="27"/>
      <c r="J325" s="27"/>
      <c r="K325" s="27"/>
      <c r="L325" s="27"/>
      <c r="M325" s="27"/>
      <c r="N325" s="27"/>
      <c r="O325" s="27"/>
      <c r="P325" s="27"/>
      <c r="Q325" s="27"/>
      <c r="R325" s="27"/>
      <c r="S325" s="27"/>
      <c r="T325" s="27"/>
      <c r="U325" s="27"/>
      <c r="V325" s="27"/>
      <c r="W325" s="27"/>
      <c r="X325" s="27"/>
      <c r="Y325" s="27"/>
      <c r="Z325" s="27"/>
      <c r="AA325" s="27"/>
      <c r="AB325" s="27"/>
      <c r="AC325" s="27"/>
      <c r="AD325" s="27"/>
    </row>
    <row r="326" spans="1:30" ht="18.600000000000001">
      <c r="A326" s="28"/>
      <c r="B326" s="26"/>
      <c r="C326" s="26"/>
      <c r="D326" s="26"/>
      <c r="E326" s="27"/>
      <c r="F326" s="27"/>
      <c r="G326" s="27"/>
      <c r="H326" s="27"/>
      <c r="I326" s="27"/>
      <c r="J326" s="27"/>
      <c r="K326" s="27"/>
      <c r="L326" s="27"/>
      <c r="M326" s="27"/>
      <c r="N326" s="27"/>
      <c r="O326" s="27"/>
      <c r="P326" s="27"/>
      <c r="Q326" s="27"/>
      <c r="R326" s="27"/>
      <c r="S326" s="27"/>
      <c r="T326" s="27"/>
      <c r="U326" s="27"/>
      <c r="V326" s="27"/>
      <c r="W326" s="27"/>
      <c r="X326" s="27"/>
      <c r="Y326" s="27"/>
      <c r="Z326" s="27"/>
      <c r="AA326" s="27"/>
      <c r="AB326" s="27"/>
      <c r="AC326" s="27"/>
      <c r="AD326" s="27"/>
    </row>
    <row r="327" spans="1:30" ht="18.600000000000001">
      <c r="A327" s="28"/>
      <c r="B327" s="26"/>
      <c r="C327" s="26"/>
      <c r="D327" s="26"/>
      <c r="E327" s="27"/>
      <c r="F327" s="27"/>
      <c r="G327" s="27"/>
      <c r="H327" s="27"/>
      <c r="I327" s="27"/>
      <c r="J327" s="27"/>
      <c r="K327" s="27"/>
      <c r="L327" s="27"/>
      <c r="M327" s="27"/>
      <c r="N327" s="27"/>
      <c r="O327" s="27"/>
      <c r="P327" s="27"/>
      <c r="Q327" s="27"/>
      <c r="R327" s="27"/>
      <c r="S327" s="27"/>
      <c r="T327" s="27"/>
      <c r="U327" s="27"/>
      <c r="V327" s="27"/>
      <c r="W327" s="27"/>
      <c r="X327" s="27"/>
      <c r="Y327" s="27"/>
      <c r="Z327" s="27"/>
      <c r="AA327" s="27"/>
      <c r="AB327" s="27"/>
      <c r="AC327" s="27"/>
      <c r="AD327" s="27"/>
    </row>
    <row r="328" spans="1:30" ht="18.600000000000001">
      <c r="A328" s="28"/>
      <c r="B328" s="26"/>
      <c r="C328" s="26"/>
      <c r="D328" s="26"/>
      <c r="E328" s="27"/>
      <c r="F328" s="27"/>
      <c r="G328" s="27"/>
      <c r="H328" s="27"/>
      <c r="I328" s="27"/>
      <c r="J328" s="27"/>
      <c r="K328" s="27"/>
      <c r="L328" s="27"/>
      <c r="M328" s="27"/>
      <c r="N328" s="27"/>
      <c r="O328" s="27"/>
      <c r="P328" s="27"/>
      <c r="Q328" s="27"/>
      <c r="R328" s="27"/>
      <c r="S328" s="27"/>
      <c r="T328" s="27"/>
      <c r="U328" s="27"/>
      <c r="V328" s="27"/>
      <c r="W328" s="27"/>
      <c r="X328" s="27"/>
      <c r="Y328" s="27"/>
      <c r="Z328" s="27"/>
      <c r="AA328" s="27"/>
      <c r="AB328" s="27"/>
      <c r="AC328" s="27"/>
      <c r="AD328" s="27"/>
    </row>
    <row r="329" spans="1:30" ht="18.600000000000001">
      <c r="A329" s="28"/>
      <c r="B329" s="26"/>
      <c r="C329" s="26"/>
      <c r="D329" s="26"/>
      <c r="E329" s="27"/>
      <c r="F329" s="27"/>
      <c r="G329" s="27"/>
      <c r="H329" s="27"/>
      <c r="I329" s="27"/>
      <c r="J329" s="27"/>
      <c r="K329" s="27"/>
      <c r="L329" s="27"/>
      <c r="M329" s="27"/>
      <c r="N329" s="27"/>
      <c r="O329" s="27"/>
      <c r="P329" s="27"/>
      <c r="Q329" s="27"/>
      <c r="R329" s="27"/>
      <c r="S329" s="27"/>
      <c r="T329" s="27"/>
      <c r="U329" s="27"/>
      <c r="V329" s="27"/>
      <c r="W329" s="27"/>
      <c r="X329" s="27"/>
      <c r="Y329" s="27"/>
      <c r="Z329" s="27"/>
      <c r="AA329" s="27"/>
      <c r="AB329" s="27"/>
      <c r="AC329" s="27"/>
      <c r="AD329" s="27"/>
    </row>
    <row r="330" spans="1:30" ht="18.600000000000001">
      <c r="A330" s="28"/>
      <c r="B330" s="26"/>
      <c r="C330" s="26"/>
      <c r="D330" s="26"/>
      <c r="E330" s="27"/>
      <c r="F330" s="27"/>
      <c r="G330" s="27"/>
      <c r="H330" s="27"/>
      <c r="I330" s="27"/>
      <c r="J330" s="27"/>
      <c r="K330" s="27"/>
      <c r="L330" s="27"/>
      <c r="M330" s="27"/>
      <c r="N330" s="27"/>
      <c r="O330" s="27"/>
      <c r="P330" s="27"/>
      <c r="Q330" s="27"/>
      <c r="R330" s="27"/>
      <c r="S330" s="27"/>
      <c r="T330" s="27"/>
      <c r="U330" s="27"/>
      <c r="V330" s="27"/>
      <c r="W330" s="27"/>
      <c r="X330" s="27"/>
      <c r="Y330" s="27"/>
      <c r="Z330" s="27"/>
      <c r="AA330" s="27"/>
      <c r="AB330" s="27"/>
      <c r="AC330" s="27"/>
      <c r="AD330" s="27"/>
    </row>
    <row r="331" spans="1:30" ht="18.600000000000001">
      <c r="A331" s="28"/>
      <c r="B331" s="26"/>
      <c r="C331" s="26"/>
      <c r="D331" s="26"/>
      <c r="E331" s="27"/>
      <c r="F331" s="27"/>
      <c r="G331" s="27"/>
      <c r="H331" s="27"/>
      <c r="I331" s="27"/>
      <c r="J331" s="27"/>
      <c r="K331" s="27"/>
      <c r="L331" s="27"/>
      <c r="M331" s="27"/>
      <c r="N331" s="27"/>
      <c r="O331" s="27"/>
      <c r="P331" s="27"/>
      <c r="Q331" s="27"/>
      <c r="R331" s="27"/>
      <c r="S331" s="27"/>
      <c r="T331" s="27"/>
      <c r="U331" s="27"/>
      <c r="V331" s="27"/>
      <c r="W331" s="27"/>
      <c r="X331" s="27"/>
      <c r="Y331" s="27"/>
      <c r="Z331" s="27"/>
      <c r="AA331" s="27"/>
      <c r="AB331" s="27"/>
      <c r="AC331" s="27"/>
      <c r="AD331" s="27"/>
    </row>
    <row r="332" spans="1:30" ht="18.600000000000001">
      <c r="A332" s="28"/>
      <c r="B332" s="26"/>
      <c r="C332" s="26"/>
      <c r="D332" s="26"/>
      <c r="E332" s="27"/>
      <c r="F332" s="27"/>
      <c r="G332" s="27"/>
      <c r="H332" s="27"/>
      <c r="I332" s="27"/>
      <c r="J332" s="27"/>
      <c r="K332" s="27"/>
      <c r="L332" s="27"/>
      <c r="M332" s="27"/>
      <c r="N332" s="27"/>
      <c r="O332" s="27"/>
      <c r="P332" s="27"/>
      <c r="Q332" s="27"/>
      <c r="R332" s="27"/>
      <c r="S332" s="27"/>
      <c r="T332" s="27"/>
      <c r="U332" s="27"/>
      <c r="V332" s="27"/>
      <c r="W332" s="27"/>
      <c r="X332" s="27"/>
      <c r="Y332" s="27"/>
      <c r="Z332" s="27"/>
      <c r="AA332" s="27"/>
      <c r="AB332" s="27"/>
      <c r="AC332" s="27"/>
      <c r="AD332" s="27"/>
    </row>
    <row r="333" spans="1:30" ht="18.600000000000001">
      <c r="A333" s="28"/>
      <c r="B333" s="26"/>
      <c r="C333" s="26"/>
      <c r="D333" s="26"/>
      <c r="E333" s="27"/>
      <c r="F333" s="27"/>
      <c r="G333" s="27"/>
      <c r="H333" s="27"/>
      <c r="I333" s="27"/>
      <c r="J333" s="27"/>
      <c r="K333" s="27"/>
      <c r="L333" s="27"/>
      <c r="M333" s="27"/>
      <c r="N333" s="27"/>
      <c r="O333" s="27"/>
      <c r="P333" s="27"/>
      <c r="Q333" s="27"/>
      <c r="R333" s="27"/>
      <c r="S333" s="27"/>
      <c r="T333" s="27"/>
      <c r="U333" s="27"/>
      <c r="V333" s="27"/>
      <c r="W333" s="27"/>
      <c r="X333" s="27"/>
      <c r="Y333" s="27"/>
      <c r="Z333" s="27"/>
      <c r="AA333" s="27"/>
      <c r="AB333" s="27"/>
      <c r="AC333" s="27"/>
      <c r="AD333" s="27"/>
    </row>
    <row r="334" spans="1:30" ht="18.600000000000001">
      <c r="A334" s="28"/>
      <c r="B334" s="26"/>
      <c r="C334" s="26"/>
      <c r="D334" s="26"/>
      <c r="E334" s="27"/>
      <c r="F334" s="27"/>
      <c r="G334" s="27"/>
      <c r="H334" s="27"/>
      <c r="I334" s="27"/>
      <c r="J334" s="27"/>
      <c r="K334" s="27"/>
      <c r="L334" s="27"/>
      <c r="M334" s="27"/>
      <c r="N334" s="27"/>
      <c r="O334" s="27"/>
      <c r="P334" s="27"/>
      <c r="Q334" s="27"/>
      <c r="R334" s="27"/>
      <c r="S334" s="27"/>
      <c r="T334" s="27"/>
      <c r="U334" s="27"/>
      <c r="V334" s="27"/>
      <c r="W334" s="27"/>
      <c r="X334" s="27"/>
      <c r="Y334" s="27"/>
      <c r="Z334" s="27"/>
      <c r="AA334" s="27"/>
      <c r="AB334" s="27"/>
      <c r="AC334" s="27"/>
      <c r="AD334" s="27"/>
    </row>
    <row r="335" spans="1:30" ht="18.600000000000001">
      <c r="A335" s="28"/>
      <c r="B335" s="26"/>
      <c r="C335" s="26"/>
      <c r="D335" s="26"/>
      <c r="E335" s="27"/>
      <c r="F335" s="27"/>
      <c r="G335" s="27"/>
      <c r="H335" s="27"/>
      <c r="I335" s="27"/>
      <c r="J335" s="27"/>
      <c r="K335" s="27"/>
      <c r="L335" s="27"/>
      <c r="M335" s="27"/>
      <c r="N335" s="27"/>
      <c r="O335" s="27"/>
      <c r="P335" s="27"/>
      <c r="Q335" s="27"/>
      <c r="R335" s="27"/>
      <c r="S335" s="27"/>
      <c r="T335" s="27"/>
      <c r="U335" s="27"/>
      <c r="V335" s="27"/>
      <c r="W335" s="27"/>
      <c r="X335" s="27"/>
      <c r="Y335" s="27"/>
      <c r="Z335" s="27"/>
      <c r="AA335" s="27"/>
      <c r="AB335" s="27"/>
      <c r="AC335" s="27"/>
      <c r="AD335" s="27"/>
    </row>
    <row r="336" spans="1:30" ht="18.600000000000001">
      <c r="A336" s="28"/>
      <c r="B336" s="26"/>
      <c r="C336" s="26"/>
      <c r="D336" s="26"/>
      <c r="E336" s="27"/>
      <c r="F336" s="27"/>
      <c r="G336" s="27"/>
      <c r="H336" s="27"/>
      <c r="I336" s="27"/>
      <c r="J336" s="27"/>
      <c r="K336" s="27"/>
      <c r="L336" s="27"/>
      <c r="M336" s="27"/>
      <c r="N336" s="27"/>
      <c r="O336" s="27"/>
      <c r="P336" s="27"/>
      <c r="Q336" s="27"/>
      <c r="R336" s="27"/>
      <c r="S336" s="27"/>
      <c r="T336" s="27"/>
      <c r="U336" s="27"/>
      <c r="V336" s="27"/>
      <c r="W336" s="27"/>
      <c r="X336" s="27"/>
      <c r="Y336" s="27"/>
      <c r="Z336" s="27"/>
      <c r="AA336" s="27"/>
      <c r="AB336" s="27"/>
      <c r="AC336" s="27"/>
      <c r="AD336" s="27"/>
    </row>
    <row r="337" spans="1:30" ht="18.600000000000001">
      <c r="A337" s="28"/>
      <c r="B337" s="26"/>
      <c r="C337" s="26"/>
      <c r="D337" s="26"/>
      <c r="E337" s="27"/>
      <c r="F337" s="27"/>
      <c r="G337" s="27"/>
      <c r="H337" s="27"/>
      <c r="I337" s="27"/>
      <c r="J337" s="27"/>
      <c r="K337" s="27"/>
      <c r="L337" s="27"/>
      <c r="M337" s="27"/>
      <c r="N337" s="27"/>
      <c r="O337" s="27"/>
      <c r="P337" s="27"/>
      <c r="Q337" s="27"/>
      <c r="R337" s="27"/>
      <c r="S337" s="27"/>
      <c r="T337" s="27"/>
      <c r="U337" s="27"/>
      <c r="V337" s="27"/>
      <c r="W337" s="27"/>
      <c r="X337" s="27"/>
      <c r="Y337" s="27"/>
      <c r="Z337" s="27"/>
      <c r="AA337" s="27"/>
      <c r="AB337" s="27"/>
      <c r="AC337" s="27"/>
      <c r="AD337" s="27"/>
    </row>
    <row r="338" spans="1:30" ht="18.600000000000001">
      <c r="A338" s="28"/>
      <c r="B338" s="26"/>
      <c r="C338" s="26"/>
      <c r="D338" s="26"/>
      <c r="E338" s="27"/>
      <c r="F338" s="27"/>
      <c r="G338" s="27"/>
      <c r="H338" s="27"/>
      <c r="I338" s="27"/>
      <c r="J338" s="27"/>
      <c r="K338" s="27"/>
      <c r="L338" s="27"/>
      <c r="M338" s="27"/>
      <c r="N338" s="27"/>
      <c r="O338" s="27"/>
      <c r="P338" s="27"/>
      <c r="Q338" s="27"/>
      <c r="R338" s="27"/>
      <c r="S338" s="27"/>
      <c r="T338" s="27"/>
      <c r="U338" s="27"/>
      <c r="V338" s="27"/>
      <c r="W338" s="27"/>
      <c r="X338" s="27"/>
      <c r="Y338" s="27"/>
      <c r="Z338" s="27"/>
      <c r="AA338" s="27"/>
      <c r="AB338" s="27"/>
      <c r="AC338" s="27"/>
      <c r="AD338" s="27"/>
    </row>
    <row r="339" spans="1:30" ht="18.600000000000001">
      <c r="A339" s="28"/>
      <c r="B339" s="26"/>
      <c r="C339" s="26"/>
      <c r="D339" s="26"/>
      <c r="E339" s="27"/>
      <c r="F339" s="27"/>
      <c r="G339" s="27"/>
      <c r="H339" s="27"/>
      <c r="I339" s="27"/>
      <c r="J339" s="27"/>
      <c r="K339" s="27"/>
      <c r="L339" s="27"/>
      <c r="M339" s="27"/>
      <c r="N339" s="27"/>
      <c r="O339" s="27"/>
      <c r="P339" s="27"/>
      <c r="Q339" s="27"/>
      <c r="R339" s="27"/>
      <c r="S339" s="27"/>
      <c r="T339" s="27"/>
      <c r="U339" s="27"/>
      <c r="V339" s="27"/>
      <c r="W339" s="27"/>
      <c r="X339" s="27"/>
      <c r="Y339" s="27"/>
      <c r="Z339" s="27"/>
      <c r="AA339" s="27"/>
      <c r="AB339" s="27"/>
      <c r="AC339" s="27"/>
      <c r="AD339" s="27"/>
    </row>
    <row r="340" spans="1:30" ht="18.600000000000001">
      <c r="A340" s="28"/>
      <c r="B340" s="26"/>
      <c r="C340" s="26"/>
      <c r="D340" s="26"/>
      <c r="E340" s="27"/>
      <c r="F340" s="27"/>
      <c r="G340" s="27"/>
      <c r="H340" s="27"/>
      <c r="I340" s="27"/>
      <c r="J340" s="27"/>
      <c r="K340" s="27"/>
      <c r="L340" s="27"/>
      <c r="M340" s="27"/>
      <c r="N340" s="27"/>
      <c r="O340" s="27"/>
      <c r="P340" s="27"/>
      <c r="Q340" s="27"/>
      <c r="R340" s="27"/>
      <c r="S340" s="27"/>
      <c r="T340" s="27"/>
      <c r="U340" s="27"/>
      <c r="V340" s="27"/>
      <c r="W340" s="27"/>
      <c r="X340" s="27"/>
      <c r="Y340" s="27"/>
      <c r="Z340" s="27"/>
      <c r="AA340" s="27"/>
      <c r="AB340" s="27"/>
      <c r="AC340" s="27"/>
      <c r="AD340" s="27"/>
    </row>
    <row r="341" spans="1:30" ht="18.600000000000001">
      <c r="A341" s="28"/>
      <c r="B341" s="26"/>
      <c r="C341" s="26"/>
      <c r="D341" s="26"/>
      <c r="E341" s="27"/>
      <c r="F341" s="27"/>
      <c r="G341" s="27"/>
      <c r="H341" s="27"/>
      <c r="I341" s="27"/>
      <c r="J341" s="27"/>
      <c r="K341" s="27"/>
      <c r="L341" s="27"/>
      <c r="M341" s="27"/>
      <c r="N341" s="27"/>
      <c r="O341" s="27"/>
      <c r="P341" s="27"/>
      <c r="Q341" s="27"/>
      <c r="R341" s="27"/>
      <c r="S341" s="27"/>
      <c r="T341" s="27"/>
      <c r="U341" s="27"/>
      <c r="V341" s="27"/>
      <c r="W341" s="27"/>
      <c r="X341" s="27"/>
      <c r="Y341" s="27"/>
      <c r="Z341" s="27"/>
      <c r="AA341" s="27"/>
      <c r="AB341" s="27"/>
      <c r="AC341" s="27"/>
      <c r="AD341" s="27"/>
    </row>
    <row r="342" spans="1:30" ht="18.600000000000001">
      <c r="A342" s="28"/>
      <c r="B342" s="26"/>
      <c r="C342" s="26"/>
      <c r="D342" s="26"/>
      <c r="E342" s="27"/>
      <c r="F342" s="27"/>
      <c r="G342" s="27"/>
      <c r="H342" s="27"/>
      <c r="I342" s="27"/>
      <c r="J342" s="27"/>
      <c r="K342" s="27"/>
      <c r="L342" s="27"/>
      <c r="M342" s="27"/>
      <c r="N342" s="27"/>
      <c r="O342" s="27"/>
      <c r="P342" s="27"/>
      <c r="Q342" s="27"/>
      <c r="R342" s="27"/>
      <c r="S342" s="27"/>
      <c r="T342" s="27"/>
      <c r="U342" s="27"/>
      <c r="V342" s="27"/>
      <c r="W342" s="27"/>
      <c r="X342" s="27"/>
      <c r="Y342" s="27"/>
      <c r="Z342" s="27"/>
      <c r="AA342" s="27"/>
      <c r="AB342" s="27"/>
      <c r="AC342" s="27"/>
      <c r="AD342" s="27"/>
    </row>
    <row r="343" spans="1:30" ht="18.600000000000001">
      <c r="A343" s="28"/>
      <c r="B343" s="26"/>
      <c r="C343" s="26"/>
      <c r="D343" s="26"/>
      <c r="E343" s="27"/>
      <c r="F343" s="27"/>
      <c r="G343" s="27"/>
      <c r="H343" s="27"/>
      <c r="I343" s="27"/>
      <c r="J343" s="27"/>
      <c r="K343" s="27"/>
      <c r="L343" s="27"/>
      <c r="M343" s="27"/>
      <c r="N343" s="27"/>
      <c r="O343" s="27"/>
      <c r="P343" s="27"/>
      <c r="Q343" s="27"/>
      <c r="R343" s="27"/>
      <c r="S343" s="27"/>
      <c r="T343" s="27"/>
      <c r="U343" s="27"/>
      <c r="V343" s="27"/>
      <c r="W343" s="27"/>
      <c r="X343" s="27"/>
      <c r="Y343" s="27"/>
      <c r="Z343" s="27"/>
      <c r="AA343" s="27"/>
      <c r="AB343" s="27"/>
      <c r="AC343" s="27"/>
      <c r="AD343" s="27"/>
    </row>
    <row r="344" spans="1:30" ht="18.600000000000001">
      <c r="A344" s="28"/>
      <c r="B344" s="26"/>
      <c r="C344" s="26"/>
      <c r="D344" s="26"/>
      <c r="E344" s="27"/>
      <c r="F344" s="27"/>
      <c r="G344" s="27"/>
      <c r="H344" s="27"/>
      <c r="I344" s="27"/>
      <c r="J344" s="27"/>
      <c r="K344" s="27"/>
      <c r="L344" s="27"/>
      <c r="M344" s="27"/>
      <c r="N344" s="27"/>
      <c r="O344" s="27"/>
      <c r="P344" s="27"/>
      <c r="Q344" s="27"/>
      <c r="R344" s="27"/>
      <c r="S344" s="27"/>
      <c r="T344" s="27"/>
      <c r="U344" s="27"/>
      <c r="V344" s="27"/>
      <c r="W344" s="27"/>
      <c r="X344" s="27"/>
      <c r="Y344" s="27"/>
      <c r="Z344" s="27"/>
      <c r="AA344" s="27"/>
      <c r="AB344" s="27"/>
      <c r="AC344" s="27"/>
      <c r="AD344" s="27"/>
    </row>
    <row r="345" spans="1:30" ht="18.600000000000001">
      <c r="A345" s="28"/>
      <c r="B345" s="26"/>
      <c r="C345" s="26"/>
      <c r="D345" s="26"/>
      <c r="E345" s="27"/>
      <c r="F345" s="27"/>
      <c r="G345" s="27"/>
      <c r="H345" s="27"/>
      <c r="I345" s="27"/>
      <c r="J345" s="27"/>
      <c r="K345" s="27"/>
      <c r="L345" s="27"/>
      <c r="M345" s="27"/>
      <c r="N345" s="27"/>
      <c r="O345" s="27"/>
      <c r="P345" s="27"/>
      <c r="Q345" s="27"/>
      <c r="R345" s="27"/>
      <c r="S345" s="27"/>
      <c r="T345" s="27"/>
      <c r="U345" s="27"/>
      <c r="V345" s="27"/>
      <c r="W345" s="27"/>
      <c r="X345" s="27"/>
      <c r="Y345" s="27"/>
      <c r="Z345" s="27"/>
      <c r="AA345" s="27"/>
      <c r="AB345" s="27"/>
      <c r="AC345" s="27"/>
      <c r="AD345" s="27"/>
    </row>
    <row r="346" spans="1:30" ht="18.600000000000001">
      <c r="A346" s="28"/>
      <c r="B346" s="26"/>
      <c r="C346" s="26"/>
      <c r="D346" s="26"/>
      <c r="E346" s="27"/>
      <c r="F346" s="27"/>
      <c r="G346" s="27"/>
      <c r="H346" s="27"/>
      <c r="I346" s="27"/>
      <c r="J346" s="27"/>
      <c r="K346" s="27"/>
      <c r="L346" s="27"/>
      <c r="M346" s="27"/>
      <c r="N346" s="27"/>
      <c r="O346" s="27"/>
      <c r="P346" s="27"/>
      <c r="Q346" s="27"/>
      <c r="R346" s="27"/>
      <c r="S346" s="27"/>
      <c r="T346" s="27"/>
      <c r="U346" s="27"/>
      <c r="V346" s="27"/>
      <c r="W346" s="27"/>
      <c r="X346" s="27"/>
      <c r="Y346" s="27"/>
      <c r="Z346" s="27"/>
      <c r="AA346" s="27"/>
      <c r="AB346" s="27"/>
      <c r="AC346" s="27"/>
      <c r="AD346" s="27"/>
    </row>
    <row r="347" spans="1:30" ht="18.600000000000001">
      <c r="A347" s="28"/>
      <c r="B347" s="26"/>
      <c r="C347" s="26"/>
      <c r="D347" s="26"/>
      <c r="E347" s="27"/>
      <c r="F347" s="27"/>
      <c r="G347" s="27"/>
      <c r="H347" s="27"/>
      <c r="I347" s="27"/>
      <c r="J347" s="27"/>
      <c r="K347" s="27"/>
      <c r="L347" s="27"/>
      <c r="M347" s="27"/>
      <c r="N347" s="27"/>
      <c r="O347" s="27"/>
      <c r="P347" s="27"/>
      <c r="Q347" s="27"/>
      <c r="R347" s="27"/>
      <c r="S347" s="27"/>
      <c r="T347" s="27"/>
      <c r="U347" s="27"/>
      <c r="V347" s="27"/>
      <c r="W347" s="27"/>
      <c r="X347" s="27"/>
      <c r="Y347" s="27"/>
      <c r="Z347" s="27"/>
      <c r="AA347" s="27"/>
      <c r="AB347" s="27"/>
      <c r="AC347" s="27"/>
      <c r="AD347" s="27"/>
    </row>
    <row r="348" spans="1:30" ht="18.600000000000001">
      <c r="A348" s="28"/>
      <c r="B348" s="26"/>
      <c r="C348" s="26"/>
      <c r="D348" s="26"/>
      <c r="E348" s="27"/>
      <c r="F348" s="27"/>
      <c r="G348" s="27"/>
      <c r="H348" s="27"/>
      <c r="I348" s="27"/>
      <c r="J348" s="27"/>
      <c r="K348" s="27"/>
      <c r="L348" s="27"/>
      <c r="M348" s="27"/>
      <c r="N348" s="27"/>
      <c r="O348" s="27"/>
      <c r="P348" s="27"/>
      <c r="Q348" s="27"/>
      <c r="R348" s="27"/>
      <c r="S348" s="27"/>
      <c r="T348" s="27"/>
      <c r="U348" s="27"/>
      <c r="V348" s="27"/>
      <c r="W348" s="27"/>
      <c r="X348" s="27"/>
      <c r="Y348" s="27"/>
      <c r="Z348" s="27"/>
      <c r="AA348" s="27"/>
      <c r="AB348" s="27"/>
      <c r="AC348" s="27"/>
      <c r="AD348" s="27"/>
    </row>
    <row r="349" spans="1:30" ht="18.600000000000001">
      <c r="A349" s="28"/>
      <c r="B349" s="26"/>
      <c r="C349" s="26"/>
      <c r="D349" s="26"/>
      <c r="E349" s="27"/>
      <c r="F349" s="27"/>
      <c r="G349" s="27"/>
      <c r="H349" s="27"/>
      <c r="I349" s="27"/>
      <c r="J349" s="27"/>
      <c r="K349" s="27"/>
      <c r="L349" s="27"/>
      <c r="M349" s="27"/>
      <c r="N349" s="27"/>
      <c r="O349" s="27"/>
      <c r="P349" s="27"/>
      <c r="Q349" s="27"/>
      <c r="R349" s="27"/>
      <c r="S349" s="27"/>
      <c r="T349" s="27"/>
      <c r="U349" s="27"/>
      <c r="V349" s="27"/>
      <c r="W349" s="27"/>
      <c r="X349" s="27"/>
      <c r="Y349" s="27"/>
      <c r="Z349" s="27"/>
      <c r="AA349" s="27"/>
      <c r="AB349" s="27"/>
      <c r="AC349" s="27"/>
      <c r="AD349" s="27"/>
    </row>
    <row r="350" spans="1:30" ht="18.600000000000001">
      <c r="A350" s="28"/>
      <c r="B350" s="26"/>
      <c r="C350" s="26"/>
      <c r="D350" s="26"/>
      <c r="E350" s="27"/>
      <c r="F350" s="27"/>
      <c r="G350" s="27"/>
      <c r="H350" s="27"/>
      <c r="I350" s="27"/>
      <c r="J350" s="27"/>
      <c r="K350" s="27"/>
      <c r="L350" s="27"/>
      <c r="M350" s="27"/>
      <c r="N350" s="27"/>
      <c r="O350" s="27"/>
      <c r="P350" s="27"/>
      <c r="Q350" s="27"/>
      <c r="R350" s="27"/>
      <c r="S350" s="27"/>
      <c r="T350" s="27"/>
      <c r="U350" s="27"/>
      <c r="V350" s="27"/>
      <c r="W350" s="27"/>
      <c r="X350" s="27"/>
      <c r="Y350" s="27"/>
      <c r="Z350" s="27"/>
      <c r="AA350" s="27"/>
      <c r="AB350" s="27"/>
      <c r="AC350" s="27"/>
      <c r="AD350" s="27"/>
    </row>
    <row r="351" spans="1:30" ht="18.600000000000001">
      <c r="A351" s="28"/>
      <c r="B351" s="26"/>
      <c r="C351" s="26"/>
      <c r="D351" s="26"/>
      <c r="E351" s="27"/>
      <c r="F351" s="27"/>
      <c r="G351" s="27"/>
      <c r="H351" s="27"/>
      <c r="I351" s="27"/>
      <c r="J351" s="27"/>
      <c r="K351" s="27"/>
      <c r="L351" s="27"/>
      <c r="M351" s="27"/>
      <c r="N351" s="27"/>
      <c r="O351" s="27"/>
      <c r="P351" s="27"/>
      <c r="Q351" s="27"/>
      <c r="R351" s="27"/>
      <c r="S351" s="27"/>
      <c r="T351" s="27"/>
      <c r="U351" s="27"/>
      <c r="V351" s="27"/>
      <c r="W351" s="27"/>
      <c r="X351" s="27"/>
      <c r="Y351" s="27"/>
      <c r="Z351" s="27"/>
      <c r="AA351" s="27"/>
      <c r="AB351" s="27"/>
      <c r="AC351" s="27"/>
      <c r="AD351" s="27"/>
    </row>
    <row r="352" spans="1:30" ht="18.600000000000001">
      <c r="A352" s="28"/>
      <c r="B352" s="26"/>
      <c r="C352" s="26"/>
      <c r="D352" s="26"/>
      <c r="E352" s="27"/>
      <c r="F352" s="27"/>
      <c r="G352" s="27"/>
      <c r="H352" s="27"/>
      <c r="I352" s="27"/>
      <c r="J352" s="27"/>
      <c r="K352" s="27"/>
      <c r="L352" s="27"/>
      <c r="M352" s="27"/>
      <c r="N352" s="27"/>
      <c r="O352" s="27"/>
      <c r="P352" s="27"/>
      <c r="Q352" s="27"/>
      <c r="R352" s="27"/>
      <c r="S352" s="27"/>
      <c r="T352" s="27"/>
      <c r="U352" s="27"/>
      <c r="V352" s="27"/>
      <c r="W352" s="27"/>
      <c r="X352" s="27"/>
      <c r="Y352" s="27"/>
      <c r="Z352" s="27"/>
      <c r="AA352" s="27"/>
      <c r="AB352" s="27"/>
      <c r="AC352" s="27"/>
      <c r="AD352" s="27"/>
    </row>
    <row r="353" spans="1:30" ht="18.600000000000001">
      <c r="A353" s="28"/>
      <c r="B353" s="26"/>
      <c r="C353" s="26"/>
      <c r="D353" s="26"/>
      <c r="E353" s="27"/>
      <c r="F353" s="27"/>
      <c r="G353" s="27"/>
      <c r="H353" s="27"/>
      <c r="I353" s="27"/>
      <c r="J353" s="27"/>
      <c r="K353" s="27"/>
      <c r="L353" s="27"/>
      <c r="M353" s="27"/>
      <c r="N353" s="27"/>
      <c r="O353" s="27"/>
      <c r="P353" s="27"/>
      <c r="Q353" s="27"/>
      <c r="R353" s="27"/>
      <c r="S353" s="27"/>
      <c r="T353" s="27"/>
      <c r="U353" s="27"/>
      <c r="V353" s="27"/>
      <c r="W353" s="27"/>
      <c r="X353" s="27"/>
      <c r="Y353" s="27"/>
      <c r="Z353" s="27"/>
      <c r="AA353" s="27"/>
      <c r="AB353" s="27"/>
      <c r="AC353" s="27"/>
      <c r="AD353" s="27"/>
    </row>
    <row r="354" spans="1:30" ht="18.600000000000001">
      <c r="A354" s="28"/>
      <c r="B354" s="26"/>
      <c r="C354" s="26"/>
      <c r="D354" s="26"/>
      <c r="E354" s="27"/>
      <c r="F354" s="27"/>
      <c r="G354" s="27"/>
      <c r="H354" s="27"/>
      <c r="I354" s="27"/>
      <c r="J354" s="27"/>
      <c r="K354" s="27"/>
      <c r="L354" s="27"/>
      <c r="M354" s="27"/>
      <c r="N354" s="27"/>
      <c r="O354" s="27"/>
      <c r="P354" s="27"/>
      <c r="Q354" s="27"/>
      <c r="R354" s="27"/>
      <c r="S354" s="27"/>
      <c r="T354" s="27"/>
      <c r="U354" s="27"/>
      <c r="V354" s="27"/>
      <c r="W354" s="27"/>
      <c r="X354" s="27"/>
      <c r="Y354" s="27"/>
      <c r="Z354" s="27"/>
      <c r="AA354" s="27"/>
      <c r="AB354" s="27"/>
      <c r="AC354" s="27"/>
      <c r="AD354" s="27"/>
    </row>
    <row r="355" spans="1:30" ht="18.600000000000001">
      <c r="A355" s="28"/>
      <c r="B355" s="26"/>
      <c r="C355" s="26"/>
      <c r="D355" s="26"/>
      <c r="E355" s="27"/>
      <c r="F355" s="27"/>
      <c r="G355" s="27"/>
      <c r="H355" s="27"/>
      <c r="I355" s="27"/>
      <c r="J355" s="27"/>
      <c r="K355" s="27"/>
      <c r="L355" s="27"/>
      <c r="M355" s="27"/>
      <c r="N355" s="27"/>
      <c r="O355" s="27"/>
      <c r="P355" s="27"/>
      <c r="Q355" s="27"/>
      <c r="R355" s="27"/>
      <c r="S355" s="27"/>
      <c r="T355" s="27"/>
      <c r="U355" s="27"/>
      <c r="V355" s="27"/>
      <c r="W355" s="27"/>
      <c r="X355" s="27"/>
      <c r="Y355" s="27"/>
      <c r="Z355" s="27"/>
      <c r="AA355" s="27"/>
      <c r="AB355" s="27"/>
      <c r="AC355" s="27"/>
      <c r="AD355" s="27"/>
    </row>
    <row r="356" spans="1:30" ht="18.600000000000001">
      <c r="A356" s="28"/>
      <c r="B356" s="26"/>
      <c r="C356" s="26"/>
      <c r="D356" s="26"/>
      <c r="E356" s="27"/>
      <c r="F356" s="27"/>
      <c r="G356" s="27"/>
      <c r="H356" s="27"/>
      <c r="I356" s="27"/>
      <c r="J356" s="27"/>
      <c r="K356" s="27"/>
      <c r="L356" s="27"/>
      <c r="M356" s="27"/>
      <c r="N356" s="27"/>
      <c r="O356" s="27"/>
      <c r="P356" s="27"/>
      <c r="Q356" s="27"/>
      <c r="R356" s="27"/>
      <c r="S356" s="27"/>
      <c r="T356" s="27"/>
      <c r="U356" s="27"/>
      <c r="V356" s="27"/>
      <c r="W356" s="27"/>
      <c r="X356" s="27"/>
      <c r="Y356" s="27"/>
      <c r="Z356" s="27"/>
      <c r="AA356" s="27"/>
      <c r="AB356" s="27"/>
      <c r="AC356" s="27"/>
      <c r="AD356" s="27"/>
    </row>
    <row r="357" spans="1:30" ht="18.600000000000001">
      <c r="A357" s="28"/>
      <c r="B357" s="26"/>
      <c r="C357" s="26"/>
      <c r="D357" s="26"/>
      <c r="E357" s="27"/>
      <c r="F357" s="27"/>
      <c r="G357" s="27"/>
      <c r="H357" s="27"/>
      <c r="I357" s="27"/>
      <c r="J357" s="27"/>
      <c r="K357" s="27"/>
      <c r="L357" s="27"/>
      <c r="M357" s="27"/>
      <c r="N357" s="27"/>
      <c r="O357" s="27"/>
      <c r="P357" s="27"/>
      <c r="Q357" s="27"/>
      <c r="R357" s="27"/>
      <c r="S357" s="27"/>
      <c r="T357" s="27"/>
      <c r="U357" s="27"/>
      <c r="V357" s="27"/>
      <c r="W357" s="27"/>
      <c r="X357" s="27"/>
      <c r="Y357" s="27"/>
      <c r="Z357" s="27"/>
      <c r="AA357" s="27"/>
      <c r="AB357" s="27"/>
      <c r="AC357" s="27"/>
      <c r="AD357" s="27"/>
    </row>
    <row r="358" spans="1:30" ht="18.600000000000001">
      <c r="A358" s="28"/>
      <c r="B358" s="26"/>
      <c r="C358" s="26"/>
      <c r="D358" s="26"/>
      <c r="E358" s="27"/>
      <c r="F358" s="27"/>
      <c r="G358" s="27"/>
      <c r="H358" s="27"/>
      <c r="I358" s="27"/>
      <c r="J358" s="27"/>
      <c r="K358" s="27"/>
      <c r="L358" s="27"/>
      <c r="M358" s="27"/>
      <c r="N358" s="27"/>
      <c r="O358" s="27"/>
      <c r="P358" s="27"/>
      <c r="Q358" s="27"/>
      <c r="R358" s="27"/>
      <c r="S358" s="27"/>
      <c r="T358" s="27"/>
      <c r="U358" s="27"/>
      <c r="V358" s="27"/>
      <c r="W358" s="27"/>
      <c r="X358" s="27"/>
      <c r="Y358" s="27"/>
      <c r="Z358" s="27"/>
      <c r="AA358" s="27"/>
      <c r="AB358" s="27"/>
      <c r="AC358" s="27"/>
      <c r="AD358" s="27"/>
    </row>
    <row r="359" spans="1:30" ht="18.600000000000001">
      <c r="A359" s="28"/>
      <c r="B359" s="26"/>
      <c r="C359" s="26"/>
      <c r="D359" s="26"/>
      <c r="E359" s="27"/>
      <c r="F359" s="27"/>
      <c r="G359" s="27"/>
      <c r="H359" s="27"/>
      <c r="I359" s="27"/>
      <c r="J359" s="27"/>
      <c r="K359" s="27"/>
      <c r="L359" s="27"/>
      <c r="M359" s="27"/>
      <c r="N359" s="27"/>
      <c r="O359" s="27"/>
      <c r="P359" s="27"/>
      <c r="Q359" s="27"/>
      <c r="R359" s="27"/>
      <c r="S359" s="27"/>
      <c r="T359" s="27"/>
      <c r="U359" s="27"/>
      <c r="V359" s="27"/>
      <c r="W359" s="27"/>
      <c r="X359" s="27"/>
      <c r="Y359" s="27"/>
      <c r="Z359" s="27"/>
      <c r="AA359" s="27"/>
      <c r="AB359" s="27"/>
      <c r="AC359" s="27"/>
      <c r="AD359" s="27"/>
    </row>
    <row r="360" spans="1:30" ht="18.600000000000001">
      <c r="A360" s="28"/>
      <c r="B360" s="26"/>
      <c r="C360" s="26"/>
      <c r="D360" s="26"/>
      <c r="E360" s="27"/>
      <c r="F360" s="27"/>
      <c r="G360" s="27"/>
      <c r="H360" s="27"/>
      <c r="I360" s="27"/>
      <c r="J360" s="27"/>
      <c r="K360" s="27"/>
      <c r="L360" s="27"/>
      <c r="M360" s="27"/>
      <c r="N360" s="27"/>
      <c r="O360" s="27"/>
      <c r="P360" s="27"/>
      <c r="Q360" s="27"/>
      <c r="R360" s="27"/>
      <c r="S360" s="27"/>
      <c r="T360" s="27"/>
      <c r="U360" s="27"/>
      <c r="V360" s="27"/>
      <c r="W360" s="27"/>
      <c r="X360" s="27"/>
      <c r="Y360" s="27"/>
      <c r="Z360" s="27"/>
      <c r="AA360" s="27"/>
      <c r="AB360" s="27"/>
      <c r="AC360" s="27"/>
      <c r="AD360" s="27"/>
    </row>
    <row r="361" spans="1:30" ht="18.600000000000001">
      <c r="A361" s="28"/>
      <c r="B361" s="26"/>
      <c r="C361" s="26"/>
      <c r="D361" s="26"/>
      <c r="E361" s="27"/>
      <c r="F361" s="27"/>
      <c r="G361" s="27"/>
      <c r="H361" s="27"/>
      <c r="I361" s="27"/>
      <c r="J361" s="27"/>
      <c r="K361" s="27"/>
      <c r="L361" s="27"/>
      <c r="M361" s="27"/>
      <c r="N361" s="27"/>
      <c r="O361" s="27"/>
      <c r="P361" s="27"/>
      <c r="Q361" s="27"/>
      <c r="R361" s="27"/>
      <c r="S361" s="27"/>
      <c r="T361" s="27"/>
      <c r="U361" s="27"/>
      <c r="V361" s="27"/>
      <c r="W361" s="27"/>
      <c r="X361" s="27"/>
      <c r="Y361" s="27"/>
      <c r="Z361" s="27"/>
      <c r="AA361" s="27"/>
      <c r="AB361" s="27"/>
      <c r="AC361" s="27"/>
      <c r="AD361" s="27"/>
    </row>
    <row r="362" spans="1:30" ht="18.600000000000001">
      <c r="A362" s="28"/>
      <c r="B362" s="26"/>
      <c r="C362" s="26"/>
      <c r="D362" s="26"/>
      <c r="E362" s="27"/>
      <c r="F362" s="27"/>
      <c r="G362" s="27"/>
      <c r="H362" s="27"/>
      <c r="I362" s="27"/>
      <c r="J362" s="27"/>
      <c r="K362" s="27"/>
      <c r="L362" s="27"/>
      <c r="M362" s="27"/>
      <c r="N362" s="27"/>
      <c r="O362" s="27"/>
      <c r="P362" s="27"/>
      <c r="Q362" s="27"/>
      <c r="R362" s="27"/>
      <c r="S362" s="27"/>
      <c r="T362" s="27"/>
      <c r="U362" s="27"/>
      <c r="V362" s="27"/>
      <c r="W362" s="27"/>
      <c r="X362" s="27"/>
      <c r="Y362" s="27"/>
      <c r="Z362" s="27"/>
      <c r="AA362" s="27"/>
      <c r="AB362" s="27"/>
      <c r="AC362" s="27"/>
      <c r="AD362" s="27"/>
    </row>
    <row r="363" spans="1:30" ht="18.600000000000001">
      <c r="A363" s="28"/>
      <c r="B363" s="26"/>
      <c r="C363" s="26"/>
      <c r="D363" s="26"/>
      <c r="E363" s="27"/>
      <c r="F363" s="27"/>
      <c r="G363" s="27"/>
      <c r="H363" s="27"/>
      <c r="I363" s="27"/>
      <c r="J363" s="27"/>
      <c r="K363" s="27"/>
      <c r="L363" s="27"/>
      <c r="M363" s="27"/>
      <c r="N363" s="27"/>
      <c r="O363" s="27"/>
      <c r="P363" s="27"/>
      <c r="Q363" s="27"/>
      <c r="R363" s="27"/>
      <c r="S363" s="27"/>
      <c r="T363" s="27"/>
      <c r="U363" s="27"/>
      <c r="V363" s="27"/>
      <c r="W363" s="27"/>
      <c r="X363" s="27"/>
      <c r="Y363" s="27"/>
      <c r="Z363" s="27"/>
      <c r="AA363" s="27"/>
      <c r="AB363" s="27"/>
      <c r="AC363" s="27"/>
      <c r="AD363" s="27"/>
    </row>
    <row r="364" spans="1:30" ht="18.600000000000001">
      <c r="A364" s="28"/>
      <c r="B364" s="26"/>
      <c r="C364" s="26"/>
      <c r="D364" s="26"/>
      <c r="E364" s="27"/>
      <c r="F364" s="27"/>
      <c r="G364" s="27"/>
      <c r="H364" s="27"/>
      <c r="I364" s="27"/>
      <c r="J364" s="27"/>
      <c r="K364" s="27"/>
      <c r="L364" s="27"/>
      <c r="M364" s="27"/>
      <c r="N364" s="27"/>
      <c r="O364" s="27"/>
      <c r="P364" s="27"/>
      <c r="Q364" s="27"/>
      <c r="R364" s="27"/>
      <c r="S364" s="27"/>
      <c r="T364" s="27"/>
      <c r="U364" s="27"/>
      <c r="V364" s="27"/>
      <c r="W364" s="27"/>
      <c r="X364" s="27"/>
      <c r="Y364" s="27"/>
      <c r="Z364" s="27"/>
      <c r="AA364" s="27"/>
      <c r="AB364" s="27"/>
      <c r="AC364" s="27"/>
      <c r="AD364" s="27"/>
    </row>
    <row r="365" spans="1:30" ht="18.600000000000001">
      <c r="A365" s="28"/>
      <c r="B365" s="26"/>
      <c r="C365" s="26"/>
      <c r="D365" s="26"/>
      <c r="E365" s="27"/>
      <c r="F365" s="27"/>
      <c r="G365" s="27"/>
      <c r="H365" s="27"/>
      <c r="I365" s="27"/>
      <c r="J365" s="27"/>
      <c r="K365" s="27"/>
      <c r="L365" s="27"/>
      <c r="M365" s="27"/>
      <c r="N365" s="27"/>
      <c r="O365" s="27"/>
      <c r="P365" s="27"/>
      <c r="Q365" s="27"/>
      <c r="R365" s="27"/>
      <c r="S365" s="27"/>
      <c r="T365" s="27"/>
      <c r="U365" s="27"/>
      <c r="V365" s="27"/>
      <c r="W365" s="27"/>
      <c r="X365" s="27"/>
      <c r="Y365" s="27"/>
      <c r="Z365" s="27"/>
      <c r="AA365" s="27"/>
      <c r="AB365" s="27"/>
      <c r="AC365" s="27"/>
      <c r="AD365" s="27"/>
    </row>
    <row r="366" spans="1:30" ht="18.600000000000001">
      <c r="A366" s="28"/>
      <c r="B366" s="26"/>
      <c r="C366" s="26"/>
      <c r="D366" s="26"/>
      <c r="E366" s="27"/>
      <c r="F366" s="27"/>
      <c r="G366" s="27"/>
      <c r="H366" s="27"/>
      <c r="I366" s="27"/>
      <c r="J366" s="27"/>
      <c r="K366" s="27"/>
      <c r="L366" s="27"/>
      <c r="M366" s="27"/>
      <c r="N366" s="27"/>
      <c r="O366" s="27"/>
      <c r="P366" s="27"/>
      <c r="Q366" s="27"/>
      <c r="R366" s="27"/>
      <c r="S366" s="27"/>
      <c r="T366" s="27"/>
      <c r="U366" s="27"/>
      <c r="V366" s="27"/>
      <c r="W366" s="27"/>
      <c r="X366" s="27"/>
      <c r="Y366" s="27"/>
      <c r="Z366" s="27"/>
      <c r="AA366" s="27"/>
      <c r="AB366" s="27"/>
      <c r="AC366" s="27"/>
      <c r="AD366" s="27"/>
    </row>
    <row r="367" spans="1:30" ht="18.600000000000001">
      <c r="A367" s="28"/>
      <c r="B367" s="26"/>
      <c r="C367" s="26"/>
      <c r="D367" s="26"/>
      <c r="E367" s="27"/>
      <c r="F367" s="27"/>
      <c r="G367" s="27"/>
      <c r="H367" s="27"/>
      <c r="I367" s="27"/>
      <c r="J367" s="27"/>
      <c r="K367" s="27"/>
      <c r="L367" s="27"/>
      <c r="M367" s="27"/>
      <c r="N367" s="27"/>
      <c r="O367" s="27"/>
      <c r="P367" s="27"/>
      <c r="Q367" s="27"/>
      <c r="R367" s="27"/>
      <c r="S367" s="27"/>
      <c r="T367" s="27"/>
      <c r="U367" s="27"/>
      <c r="V367" s="27"/>
      <c r="W367" s="27"/>
      <c r="X367" s="27"/>
      <c r="Y367" s="27"/>
      <c r="Z367" s="27"/>
      <c r="AA367" s="27"/>
      <c r="AB367" s="27"/>
      <c r="AC367" s="27"/>
      <c r="AD367" s="27"/>
    </row>
    <row r="368" spans="1:30" ht="18.600000000000001">
      <c r="A368" s="28"/>
      <c r="B368" s="26"/>
      <c r="C368" s="26"/>
      <c r="D368" s="26"/>
      <c r="E368" s="27"/>
      <c r="F368" s="27"/>
      <c r="G368" s="27"/>
      <c r="H368" s="27"/>
      <c r="I368" s="27"/>
      <c r="J368" s="27"/>
      <c r="K368" s="27"/>
      <c r="L368" s="27"/>
      <c r="M368" s="27"/>
      <c r="N368" s="27"/>
      <c r="O368" s="27"/>
      <c r="P368" s="27"/>
      <c r="Q368" s="27"/>
      <c r="R368" s="27"/>
      <c r="S368" s="27"/>
      <c r="T368" s="27"/>
      <c r="U368" s="27"/>
      <c r="V368" s="27"/>
      <c r="W368" s="27"/>
      <c r="X368" s="27"/>
      <c r="Y368" s="27"/>
      <c r="Z368" s="27"/>
      <c r="AA368" s="27"/>
      <c r="AB368" s="27"/>
      <c r="AC368" s="27"/>
      <c r="AD368" s="27"/>
    </row>
    <row r="369" spans="1:30" ht="18.600000000000001">
      <c r="A369" s="28"/>
      <c r="B369" s="26"/>
      <c r="C369" s="26"/>
      <c r="D369" s="26"/>
      <c r="E369" s="27"/>
      <c r="F369" s="27"/>
      <c r="G369" s="27"/>
      <c r="H369" s="27"/>
      <c r="I369" s="27"/>
      <c r="J369" s="27"/>
      <c r="K369" s="27"/>
      <c r="L369" s="27"/>
      <c r="M369" s="27"/>
      <c r="N369" s="27"/>
      <c r="O369" s="27"/>
      <c r="P369" s="27"/>
      <c r="Q369" s="27"/>
      <c r="R369" s="27"/>
      <c r="S369" s="27"/>
      <c r="T369" s="27"/>
      <c r="U369" s="27"/>
      <c r="V369" s="27"/>
      <c r="W369" s="27"/>
      <c r="X369" s="27"/>
      <c r="Y369" s="27"/>
      <c r="Z369" s="27"/>
      <c r="AA369" s="27"/>
      <c r="AB369" s="27"/>
      <c r="AC369" s="27"/>
      <c r="AD369" s="27"/>
    </row>
    <row r="370" spans="1:30" ht="18.600000000000001">
      <c r="A370" s="28"/>
      <c r="B370" s="26"/>
      <c r="C370" s="26"/>
      <c r="D370" s="26"/>
      <c r="E370" s="27"/>
      <c r="F370" s="27"/>
      <c r="G370" s="27"/>
      <c r="H370" s="27"/>
      <c r="I370" s="27"/>
      <c r="J370" s="27"/>
      <c r="K370" s="27"/>
      <c r="L370" s="27"/>
      <c r="M370" s="27"/>
      <c r="N370" s="27"/>
      <c r="O370" s="27"/>
      <c r="P370" s="27"/>
      <c r="Q370" s="27"/>
      <c r="R370" s="27"/>
      <c r="S370" s="27"/>
      <c r="T370" s="27"/>
      <c r="U370" s="27"/>
      <c r="V370" s="27"/>
      <c r="W370" s="27"/>
      <c r="X370" s="27"/>
      <c r="Y370" s="27"/>
      <c r="Z370" s="27"/>
      <c r="AA370" s="27"/>
      <c r="AB370" s="27"/>
      <c r="AC370" s="27"/>
      <c r="AD370" s="27"/>
    </row>
    <row r="371" spans="1:30" ht="18.600000000000001">
      <c r="A371" s="28"/>
      <c r="B371" s="26"/>
      <c r="C371" s="26"/>
      <c r="D371" s="26"/>
      <c r="E371" s="27"/>
      <c r="F371" s="27"/>
      <c r="G371" s="27"/>
      <c r="H371" s="27"/>
      <c r="I371" s="27"/>
      <c r="J371" s="27"/>
      <c r="K371" s="27"/>
      <c r="L371" s="27"/>
      <c r="M371" s="27"/>
      <c r="N371" s="27"/>
      <c r="O371" s="27"/>
      <c r="P371" s="27"/>
      <c r="Q371" s="27"/>
      <c r="R371" s="27"/>
      <c r="S371" s="27"/>
      <c r="T371" s="27"/>
      <c r="U371" s="27"/>
      <c r="V371" s="27"/>
      <c r="W371" s="27"/>
      <c r="X371" s="27"/>
      <c r="Y371" s="27"/>
      <c r="Z371" s="27"/>
      <c r="AA371" s="27"/>
      <c r="AB371" s="27"/>
      <c r="AC371" s="27"/>
      <c r="AD371" s="27"/>
    </row>
    <row r="372" spans="1:30" ht="18.600000000000001">
      <c r="A372" s="28"/>
      <c r="B372" s="26"/>
      <c r="C372" s="26"/>
      <c r="D372" s="26"/>
      <c r="E372" s="27"/>
      <c r="F372" s="27"/>
      <c r="G372" s="27"/>
      <c r="H372" s="27"/>
      <c r="I372" s="27"/>
      <c r="J372" s="27"/>
      <c r="K372" s="27"/>
      <c r="L372" s="27"/>
      <c r="M372" s="27"/>
      <c r="N372" s="27"/>
      <c r="O372" s="27"/>
      <c r="P372" s="27"/>
      <c r="Q372" s="27"/>
      <c r="R372" s="27"/>
      <c r="S372" s="27"/>
      <c r="T372" s="27"/>
      <c r="U372" s="27"/>
      <c r="V372" s="27"/>
      <c r="W372" s="27"/>
      <c r="X372" s="27"/>
      <c r="Y372" s="27"/>
      <c r="Z372" s="27"/>
      <c r="AA372" s="27"/>
      <c r="AB372" s="27"/>
      <c r="AC372" s="27"/>
      <c r="AD372" s="27"/>
    </row>
    <row r="373" spans="1:30" ht="18.600000000000001">
      <c r="A373" s="28"/>
      <c r="B373" s="26"/>
      <c r="C373" s="26"/>
      <c r="D373" s="26"/>
      <c r="E373" s="27"/>
      <c r="F373" s="27"/>
      <c r="G373" s="27"/>
      <c r="H373" s="27"/>
      <c r="I373" s="27"/>
      <c r="J373" s="27"/>
      <c r="K373" s="27"/>
      <c r="L373" s="27"/>
      <c r="M373" s="27"/>
      <c r="N373" s="27"/>
      <c r="O373" s="27"/>
      <c r="P373" s="27"/>
      <c r="Q373" s="27"/>
      <c r="R373" s="27"/>
      <c r="S373" s="27"/>
      <c r="T373" s="27"/>
      <c r="U373" s="27"/>
      <c r="V373" s="27"/>
      <c r="W373" s="27"/>
      <c r="X373" s="27"/>
      <c r="Y373" s="27"/>
      <c r="Z373" s="27"/>
      <c r="AA373" s="27"/>
      <c r="AB373" s="27"/>
      <c r="AC373" s="27"/>
      <c r="AD373" s="27"/>
    </row>
    <row r="374" spans="1:30" ht="18.600000000000001">
      <c r="A374" s="28"/>
      <c r="B374" s="26"/>
      <c r="C374" s="26"/>
      <c r="D374" s="26"/>
      <c r="E374" s="27"/>
      <c r="F374" s="27"/>
      <c r="G374" s="27"/>
      <c r="H374" s="27"/>
      <c r="I374" s="27"/>
      <c r="J374" s="27"/>
      <c r="K374" s="27"/>
      <c r="L374" s="27"/>
      <c r="M374" s="27"/>
      <c r="N374" s="27"/>
      <c r="O374" s="27"/>
      <c r="P374" s="27"/>
      <c r="Q374" s="27"/>
      <c r="R374" s="27"/>
      <c r="S374" s="27"/>
      <c r="T374" s="27"/>
      <c r="U374" s="27"/>
      <c r="V374" s="27"/>
      <c r="W374" s="27"/>
      <c r="X374" s="27"/>
      <c r="Y374" s="27"/>
      <c r="Z374" s="27"/>
      <c r="AA374" s="27"/>
      <c r="AB374" s="27"/>
      <c r="AC374" s="27"/>
      <c r="AD374" s="27"/>
    </row>
    <row r="375" spans="1:30" ht="18.600000000000001">
      <c r="A375" s="28"/>
      <c r="B375" s="26"/>
      <c r="C375" s="26"/>
      <c r="D375" s="26"/>
      <c r="E375" s="27"/>
      <c r="F375" s="27"/>
      <c r="G375" s="27"/>
      <c r="H375" s="27"/>
      <c r="I375" s="27"/>
      <c r="J375" s="27"/>
      <c r="K375" s="27"/>
      <c r="L375" s="27"/>
      <c r="M375" s="27"/>
      <c r="N375" s="27"/>
      <c r="O375" s="27"/>
      <c r="P375" s="27"/>
      <c r="Q375" s="27"/>
      <c r="R375" s="27"/>
      <c r="S375" s="27"/>
      <c r="T375" s="27"/>
      <c r="U375" s="27"/>
      <c r="V375" s="27"/>
      <c r="W375" s="27"/>
      <c r="X375" s="27"/>
      <c r="Y375" s="27"/>
      <c r="Z375" s="27"/>
      <c r="AA375" s="27"/>
      <c r="AB375" s="27"/>
      <c r="AC375" s="27"/>
      <c r="AD375" s="27"/>
    </row>
    <row r="376" spans="1:30" ht="18.600000000000001">
      <c r="A376" s="28"/>
      <c r="B376" s="26"/>
      <c r="C376" s="26"/>
      <c r="D376" s="26"/>
      <c r="E376" s="27"/>
      <c r="F376" s="27"/>
      <c r="G376" s="27"/>
      <c r="H376" s="27"/>
      <c r="I376" s="27"/>
      <c r="J376" s="27"/>
      <c r="K376" s="27"/>
      <c r="L376" s="27"/>
      <c r="M376" s="27"/>
      <c r="N376" s="27"/>
      <c r="O376" s="27"/>
      <c r="P376" s="27"/>
      <c r="Q376" s="27"/>
      <c r="R376" s="27"/>
      <c r="S376" s="27"/>
      <c r="T376" s="27"/>
      <c r="U376" s="27"/>
      <c r="V376" s="27"/>
      <c r="W376" s="27"/>
      <c r="X376" s="27"/>
      <c r="Y376" s="27"/>
      <c r="Z376" s="27"/>
      <c r="AA376" s="27"/>
      <c r="AB376" s="27"/>
      <c r="AC376" s="27"/>
      <c r="AD376" s="27"/>
    </row>
    <row r="377" spans="1:30" ht="18.600000000000001">
      <c r="A377" s="28"/>
      <c r="B377" s="26"/>
      <c r="C377" s="26"/>
      <c r="D377" s="26"/>
      <c r="E377" s="27"/>
      <c r="F377" s="27"/>
      <c r="G377" s="27"/>
      <c r="H377" s="27"/>
      <c r="I377" s="27"/>
      <c r="J377" s="27"/>
      <c r="K377" s="27"/>
      <c r="L377" s="27"/>
      <c r="M377" s="27"/>
      <c r="N377" s="27"/>
      <c r="O377" s="27"/>
      <c r="P377" s="27"/>
      <c r="Q377" s="27"/>
      <c r="R377" s="27"/>
      <c r="S377" s="27"/>
      <c r="T377" s="27"/>
      <c r="U377" s="27"/>
      <c r="V377" s="27"/>
      <c r="W377" s="27"/>
      <c r="X377" s="27"/>
      <c r="Y377" s="27"/>
      <c r="Z377" s="27"/>
      <c r="AA377" s="27"/>
      <c r="AB377" s="27"/>
      <c r="AC377" s="27"/>
      <c r="AD377" s="27"/>
    </row>
    <row r="378" spans="1:30" ht="18.600000000000001">
      <c r="A378" s="28"/>
      <c r="B378" s="26"/>
      <c r="C378" s="26"/>
      <c r="D378" s="26"/>
      <c r="E378" s="27"/>
      <c r="F378" s="27"/>
      <c r="G378" s="27"/>
      <c r="H378" s="27"/>
      <c r="I378" s="27"/>
      <c r="J378" s="27"/>
      <c r="K378" s="27"/>
      <c r="L378" s="27"/>
      <c r="M378" s="27"/>
      <c r="N378" s="27"/>
      <c r="O378" s="27"/>
      <c r="P378" s="27"/>
      <c r="Q378" s="27"/>
      <c r="R378" s="27"/>
      <c r="S378" s="27"/>
      <c r="T378" s="27"/>
      <c r="U378" s="27"/>
      <c r="V378" s="27"/>
      <c r="W378" s="27"/>
      <c r="X378" s="27"/>
      <c r="Y378" s="27"/>
      <c r="Z378" s="27"/>
      <c r="AA378" s="27"/>
      <c r="AB378" s="27"/>
      <c r="AC378" s="27"/>
      <c r="AD378" s="27"/>
    </row>
    <row r="379" spans="1:30" ht="18.600000000000001">
      <c r="A379" s="28"/>
      <c r="B379" s="26"/>
      <c r="C379" s="26"/>
      <c r="D379" s="26"/>
      <c r="E379" s="27"/>
      <c r="F379" s="27"/>
      <c r="G379" s="27"/>
      <c r="H379" s="27"/>
      <c r="I379" s="27"/>
      <c r="J379" s="27"/>
      <c r="K379" s="27"/>
      <c r="L379" s="27"/>
      <c r="M379" s="27"/>
      <c r="N379" s="27"/>
      <c r="O379" s="27"/>
      <c r="P379" s="27"/>
      <c r="Q379" s="27"/>
      <c r="R379" s="27"/>
      <c r="S379" s="27"/>
      <c r="T379" s="27"/>
      <c r="U379" s="27"/>
      <c r="V379" s="27"/>
      <c r="W379" s="27"/>
      <c r="X379" s="27"/>
      <c r="Y379" s="27"/>
      <c r="Z379" s="27"/>
      <c r="AA379" s="27"/>
      <c r="AB379" s="27"/>
      <c r="AC379" s="27"/>
      <c r="AD379" s="27"/>
    </row>
    <row r="380" spans="1:30" ht="18.600000000000001">
      <c r="A380" s="28"/>
      <c r="B380" s="26"/>
      <c r="C380" s="26"/>
      <c r="D380" s="26"/>
      <c r="E380" s="27"/>
      <c r="F380" s="27"/>
      <c r="G380" s="27"/>
      <c r="H380" s="27"/>
      <c r="I380" s="27"/>
      <c r="J380" s="27"/>
      <c r="K380" s="27"/>
      <c r="L380" s="27"/>
      <c r="M380" s="27"/>
      <c r="N380" s="27"/>
      <c r="O380" s="27"/>
      <c r="P380" s="27"/>
      <c r="Q380" s="27"/>
      <c r="R380" s="27"/>
      <c r="S380" s="27"/>
      <c r="T380" s="27"/>
      <c r="U380" s="27"/>
      <c r="V380" s="27"/>
      <c r="W380" s="27"/>
      <c r="X380" s="27"/>
      <c r="Y380" s="27"/>
      <c r="Z380" s="27"/>
      <c r="AA380" s="27"/>
      <c r="AB380" s="27"/>
      <c r="AC380" s="27"/>
      <c r="AD380" s="27"/>
    </row>
    <row r="381" spans="1:30" ht="18.600000000000001">
      <c r="A381" s="28"/>
      <c r="B381" s="26"/>
      <c r="C381" s="26"/>
      <c r="D381" s="26"/>
      <c r="E381" s="27"/>
      <c r="F381" s="27"/>
      <c r="G381" s="27"/>
      <c r="H381" s="27"/>
      <c r="I381" s="27"/>
      <c r="J381" s="27"/>
      <c r="K381" s="27"/>
      <c r="L381" s="27"/>
      <c r="M381" s="27"/>
      <c r="N381" s="27"/>
      <c r="O381" s="27"/>
      <c r="P381" s="27"/>
      <c r="Q381" s="27"/>
      <c r="R381" s="27"/>
      <c r="S381" s="27"/>
      <c r="T381" s="27"/>
      <c r="U381" s="27"/>
      <c r="V381" s="27"/>
      <c r="W381" s="27"/>
      <c r="X381" s="27"/>
      <c r="Y381" s="27"/>
      <c r="Z381" s="27"/>
      <c r="AA381" s="27"/>
      <c r="AB381" s="27"/>
      <c r="AC381" s="27"/>
      <c r="AD381" s="27"/>
    </row>
    <row r="382" spans="1:30" ht="18.600000000000001">
      <c r="A382" s="28"/>
      <c r="B382" s="26"/>
      <c r="C382" s="26"/>
      <c r="D382" s="26"/>
      <c r="E382" s="27"/>
      <c r="F382" s="27"/>
      <c r="G382" s="27"/>
      <c r="H382" s="27"/>
      <c r="I382" s="27"/>
      <c r="J382" s="27"/>
      <c r="K382" s="27"/>
      <c r="L382" s="27"/>
      <c r="M382" s="27"/>
      <c r="N382" s="27"/>
      <c r="O382" s="27"/>
      <c r="P382" s="27"/>
      <c r="Q382" s="27"/>
      <c r="R382" s="27"/>
      <c r="S382" s="27"/>
      <c r="T382" s="27"/>
      <c r="U382" s="27"/>
      <c r="V382" s="27"/>
      <c r="W382" s="27"/>
      <c r="X382" s="27"/>
      <c r="Y382" s="27"/>
      <c r="Z382" s="27"/>
      <c r="AA382" s="27"/>
      <c r="AB382" s="27"/>
      <c r="AC382" s="27"/>
      <c r="AD382" s="27"/>
    </row>
    <row r="383" spans="1:30" ht="18.600000000000001">
      <c r="A383" s="28"/>
      <c r="B383" s="26"/>
      <c r="C383" s="26"/>
      <c r="D383" s="26"/>
      <c r="E383" s="27"/>
      <c r="F383" s="27"/>
      <c r="G383" s="27"/>
      <c r="H383" s="27"/>
      <c r="I383" s="27"/>
      <c r="J383" s="27"/>
      <c r="K383" s="27"/>
      <c r="L383" s="27"/>
      <c r="M383" s="27"/>
      <c r="N383" s="27"/>
      <c r="O383" s="27"/>
      <c r="P383" s="27"/>
      <c r="Q383" s="27"/>
      <c r="R383" s="27"/>
      <c r="S383" s="27"/>
      <c r="T383" s="27"/>
      <c r="U383" s="27"/>
      <c r="V383" s="27"/>
      <c r="W383" s="27"/>
      <c r="X383" s="27"/>
      <c r="Y383" s="27"/>
      <c r="Z383" s="27"/>
      <c r="AA383" s="27"/>
      <c r="AB383" s="27"/>
      <c r="AC383" s="27"/>
      <c r="AD383" s="27"/>
    </row>
    <row r="384" spans="1:30" ht="18.600000000000001">
      <c r="A384" s="28"/>
      <c r="B384" s="26"/>
      <c r="C384" s="26"/>
      <c r="D384" s="26"/>
      <c r="E384" s="27"/>
      <c r="F384" s="27"/>
      <c r="G384" s="27"/>
      <c r="H384" s="27"/>
      <c r="I384" s="27"/>
      <c r="J384" s="27"/>
      <c r="K384" s="27"/>
      <c r="L384" s="27"/>
      <c r="M384" s="27"/>
      <c r="N384" s="27"/>
      <c r="O384" s="27"/>
      <c r="P384" s="27"/>
      <c r="Q384" s="27"/>
      <c r="R384" s="27"/>
      <c r="S384" s="27"/>
      <c r="T384" s="27"/>
      <c r="U384" s="27"/>
      <c r="V384" s="27"/>
      <c r="W384" s="27"/>
      <c r="X384" s="27"/>
      <c r="Y384" s="27"/>
      <c r="Z384" s="27"/>
      <c r="AA384" s="27"/>
      <c r="AB384" s="27"/>
      <c r="AC384" s="27"/>
      <c r="AD384" s="27"/>
    </row>
    <row r="385" spans="1:30" ht="18.600000000000001">
      <c r="A385" s="28"/>
      <c r="B385" s="26"/>
      <c r="C385" s="26"/>
      <c r="D385" s="26"/>
      <c r="E385" s="27"/>
      <c r="F385" s="27"/>
      <c r="G385" s="27"/>
      <c r="H385" s="27"/>
      <c r="I385" s="27"/>
      <c r="J385" s="27"/>
      <c r="K385" s="27"/>
      <c r="L385" s="27"/>
      <c r="M385" s="27"/>
      <c r="N385" s="27"/>
      <c r="O385" s="27"/>
      <c r="P385" s="27"/>
      <c r="Q385" s="27"/>
      <c r="R385" s="27"/>
      <c r="S385" s="27"/>
      <c r="T385" s="27"/>
      <c r="U385" s="27"/>
      <c r="V385" s="27"/>
      <c r="W385" s="27"/>
      <c r="X385" s="27"/>
      <c r="Y385" s="27"/>
      <c r="Z385" s="27"/>
      <c r="AA385" s="27"/>
      <c r="AB385" s="27"/>
      <c r="AC385" s="27"/>
      <c r="AD385" s="27"/>
    </row>
    <row r="386" spans="1:30" ht="18.600000000000001">
      <c r="A386" s="28"/>
      <c r="B386" s="26"/>
      <c r="C386" s="26"/>
      <c r="D386" s="26"/>
      <c r="E386" s="27"/>
      <c r="F386" s="27"/>
      <c r="G386" s="27"/>
      <c r="H386" s="27"/>
      <c r="I386" s="27"/>
      <c r="J386" s="27"/>
      <c r="K386" s="27"/>
      <c r="L386" s="27"/>
      <c r="M386" s="27"/>
      <c r="N386" s="27"/>
      <c r="O386" s="27"/>
      <c r="P386" s="27"/>
      <c r="Q386" s="27"/>
      <c r="R386" s="27"/>
      <c r="S386" s="27"/>
      <c r="T386" s="27"/>
      <c r="U386" s="27"/>
      <c r="V386" s="27"/>
      <c r="W386" s="27"/>
      <c r="X386" s="27"/>
      <c r="Y386" s="27"/>
      <c r="Z386" s="27"/>
      <c r="AA386" s="27"/>
      <c r="AB386" s="27"/>
      <c r="AC386" s="27"/>
      <c r="AD386" s="27"/>
    </row>
    <row r="387" spans="1:30" ht="18.600000000000001">
      <c r="A387" s="28"/>
      <c r="B387" s="26"/>
      <c r="C387" s="26"/>
      <c r="D387" s="26"/>
      <c r="E387" s="27"/>
      <c r="F387" s="27"/>
      <c r="G387" s="27"/>
      <c r="H387" s="27"/>
      <c r="I387" s="27"/>
      <c r="J387" s="27"/>
      <c r="K387" s="27"/>
      <c r="L387" s="27"/>
      <c r="M387" s="27"/>
      <c r="N387" s="27"/>
      <c r="O387" s="27"/>
      <c r="P387" s="27"/>
      <c r="Q387" s="27"/>
      <c r="R387" s="27"/>
      <c r="S387" s="27"/>
      <c r="T387" s="27"/>
      <c r="U387" s="27"/>
      <c r="V387" s="27"/>
      <c r="W387" s="27"/>
      <c r="X387" s="27"/>
      <c r="Y387" s="27"/>
      <c r="Z387" s="27"/>
      <c r="AA387" s="27"/>
      <c r="AB387" s="27"/>
      <c r="AC387" s="27"/>
      <c r="AD387" s="27"/>
    </row>
    <row r="388" spans="1:30" ht="18.600000000000001">
      <c r="A388" s="28"/>
      <c r="B388" s="26"/>
      <c r="C388" s="26"/>
      <c r="D388" s="26"/>
      <c r="E388" s="27"/>
      <c r="F388" s="27"/>
      <c r="G388" s="27"/>
      <c r="H388" s="27"/>
      <c r="I388" s="27"/>
      <c r="J388" s="27"/>
      <c r="K388" s="27"/>
      <c r="L388" s="27"/>
      <c r="M388" s="27"/>
      <c r="N388" s="27"/>
      <c r="O388" s="27"/>
      <c r="P388" s="27"/>
      <c r="Q388" s="27"/>
      <c r="R388" s="27"/>
      <c r="S388" s="27"/>
      <c r="T388" s="27"/>
      <c r="U388" s="27"/>
      <c r="V388" s="27"/>
      <c r="W388" s="27"/>
      <c r="X388" s="27"/>
      <c r="Y388" s="27"/>
      <c r="Z388" s="27"/>
      <c r="AA388" s="27"/>
      <c r="AB388" s="27"/>
      <c r="AC388" s="27"/>
      <c r="AD388" s="27"/>
    </row>
    <row r="389" spans="1:30" ht="18.600000000000001">
      <c r="A389" s="28"/>
      <c r="B389" s="26"/>
      <c r="C389" s="26"/>
      <c r="D389" s="26"/>
      <c r="E389" s="27"/>
      <c r="F389" s="27"/>
      <c r="G389" s="27"/>
      <c r="H389" s="27"/>
      <c r="I389" s="27"/>
      <c r="J389" s="27"/>
      <c r="K389" s="27"/>
      <c r="L389" s="27"/>
      <c r="M389" s="27"/>
      <c r="N389" s="27"/>
      <c r="O389" s="27"/>
      <c r="P389" s="27"/>
      <c r="Q389" s="27"/>
      <c r="R389" s="27"/>
      <c r="S389" s="27"/>
      <c r="T389" s="27"/>
      <c r="U389" s="27"/>
      <c r="V389" s="27"/>
      <c r="W389" s="27"/>
      <c r="X389" s="27"/>
      <c r="Y389" s="27"/>
      <c r="Z389" s="27"/>
      <c r="AA389" s="27"/>
      <c r="AB389" s="27"/>
      <c r="AC389" s="27"/>
      <c r="AD389" s="27"/>
    </row>
    <row r="390" spans="1:30" ht="18.600000000000001">
      <c r="A390" s="28"/>
      <c r="B390" s="26"/>
      <c r="C390" s="26"/>
      <c r="D390" s="26"/>
      <c r="E390" s="27"/>
      <c r="F390" s="27"/>
      <c r="G390" s="27"/>
      <c r="H390" s="27"/>
      <c r="I390" s="27"/>
      <c r="J390" s="27"/>
      <c r="K390" s="27"/>
      <c r="L390" s="27"/>
      <c r="M390" s="27"/>
      <c r="N390" s="27"/>
      <c r="O390" s="27"/>
      <c r="P390" s="27"/>
      <c r="Q390" s="27"/>
      <c r="R390" s="27"/>
      <c r="S390" s="27"/>
      <c r="T390" s="27"/>
      <c r="U390" s="27"/>
      <c r="V390" s="27"/>
      <c r="W390" s="27"/>
      <c r="X390" s="27"/>
      <c r="Y390" s="27"/>
      <c r="Z390" s="27"/>
      <c r="AA390" s="27"/>
      <c r="AB390" s="27"/>
      <c r="AC390" s="27"/>
      <c r="AD390" s="27"/>
    </row>
    <row r="391" spans="1:30" ht="18.600000000000001">
      <c r="A391" s="28"/>
      <c r="B391" s="26"/>
      <c r="C391" s="26"/>
      <c r="D391" s="26"/>
      <c r="E391" s="27"/>
      <c r="F391" s="27"/>
      <c r="G391" s="27"/>
      <c r="H391" s="27"/>
      <c r="I391" s="27"/>
      <c r="J391" s="27"/>
      <c r="K391" s="27"/>
      <c r="L391" s="27"/>
      <c r="M391" s="27"/>
      <c r="N391" s="27"/>
      <c r="O391" s="27"/>
      <c r="P391" s="27"/>
      <c r="Q391" s="27"/>
      <c r="R391" s="27"/>
      <c r="S391" s="27"/>
      <c r="T391" s="27"/>
      <c r="U391" s="27"/>
      <c r="V391" s="27"/>
      <c r="W391" s="27"/>
      <c r="X391" s="27"/>
      <c r="Y391" s="27"/>
      <c r="Z391" s="27"/>
      <c r="AA391" s="27"/>
      <c r="AB391" s="27"/>
      <c r="AC391" s="27"/>
      <c r="AD391" s="27"/>
    </row>
    <row r="392" spans="1:30" ht="18.600000000000001">
      <c r="A392" s="28"/>
      <c r="B392" s="26"/>
      <c r="C392" s="26"/>
      <c r="D392" s="26"/>
      <c r="E392" s="27"/>
      <c r="F392" s="27"/>
      <c r="G392" s="27"/>
      <c r="H392" s="27"/>
      <c r="I392" s="27"/>
      <c r="J392" s="27"/>
      <c r="K392" s="27"/>
      <c r="L392" s="27"/>
      <c r="M392" s="27"/>
      <c r="N392" s="27"/>
      <c r="O392" s="27"/>
      <c r="P392" s="27"/>
      <c r="Q392" s="27"/>
      <c r="R392" s="27"/>
      <c r="S392" s="27"/>
      <c r="T392" s="27"/>
      <c r="U392" s="27"/>
      <c r="V392" s="27"/>
      <c r="W392" s="27"/>
      <c r="X392" s="27"/>
      <c r="Y392" s="27"/>
      <c r="Z392" s="27"/>
      <c r="AA392" s="27"/>
      <c r="AB392" s="27"/>
      <c r="AC392" s="27"/>
      <c r="AD392" s="27"/>
    </row>
    <row r="393" spans="1:30" ht="18.600000000000001">
      <c r="A393" s="28"/>
      <c r="B393" s="26"/>
      <c r="C393" s="26"/>
      <c r="D393" s="26"/>
      <c r="E393" s="27"/>
      <c r="F393" s="27"/>
      <c r="G393" s="27"/>
      <c r="H393" s="27"/>
      <c r="I393" s="27"/>
      <c r="J393" s="27"/>
      <c r="K393" s="27"/>
      <c r="L393" s="27"/>
      <c r="M393" s="27"/>
      <c r="N393" s="27"/>
      <c r="O393" s="27"/>
      <c r="P393" s="27"/>
      <c r="Q393" s="27"/>
      <c r="R393" s="27"/>
      <c r="S393" s="27"/>
      <c r="T393" s="27"/>
      <c r="U393" s="27"/>
      <c r="V393" s="27"/>
      <c r="W393" s="27"/>
      <c r="X393" s="27"/>
      <c r="Y393" s="27"/>
      <c r="Z393" s="27"/>
      <c r="AA393" s="27"/>
      <c r="AB393" s="27"/>
      <c r="AC393" s="27"/>
      <c r="AD393" s="27"/>
    </row>
    <row r="394" spans="1:30" ht="18.600000000000001">
      <c r="A394" s="28"/>
      <c r="B394" s="26"/>
      <c r="C394" s="26"/>
      <c r="D394" s="26"/>
      <c r="E394" s="27"/>
      <c r="F394" s="27"/>
      <c r="G394" s="27"/>
      <c r="H394" s="27"/>
      <c r="I394" s="27"/>
      <c r="J394" s="27"/>
      <c r="K394" s="27"/>
      <c r="L394" s="27"/>
      <c r="M394" s="27"/>
      <c r="N394" s="27"/>
      <c r="O394" s="27"/>
      <c r="P394" s="27"/>
      <c r="Q394" s="27"/>
      <c r="R394" s="27"/>
      <c r="S394" s="27"/>
      <c r="T394" s="27"/>
      <c r="U394" s="27"/>
      <c r="V394" s="27"/>
      <c r="W394" s="27"/>
      <c r="X394" s="27"/>
      <c r="Y394" s="27"/>
      <c r="Z394" s="27"/>
      <c r="AA394" s="27"/>
      <c r="AB394" s="27"/>
      <c r="AC394" s="27"/>
      <c r="AD394" s="27"/>
    </row>
    <row r="395" spans="1:30" ht="18.600000000000001">
      <c r="A395" s="28"/>
      <c r="B395" s="26"/>
      <c r="C395" s="26"/>
      <c r="D395" s="26"/>
      <c r="E395" s="27"/>
      <c r="F395" s="27"/>
      <c r="G395" s="27"/>
      <c r="H395" s="27"/>
      <c r="I395" s="27"/>
      <c r="J395" s="27"/>
      <c r="K395" s="27"/>
      <c r="L395" s="27"/>
      <c r="M395" s="27"/>
      <c r="N395" s="27"/>
      <c r="O395" s="27"/>
      <c r="P395" s="27"/>
      <c r="Q395" s="27"/>
      <c r="R395" s="27"/>
      <c r="S395" s="27"/>
      <c r="T395" s="27"/>
      <c r="U395" s="27"/>
      <c r="V395" s="27"/>
      <c r="W395" s="27"/>
      <c r="X395" s="27"/>
      <c r="Y395" s="27"/>
      <c r="Z395" s="27"/>
      <c r="AA395" s="27"/>
      <c r="AB395" s="27"/>
      <c r="AC395" s="27"/>
      <c r="AD395" s="27"/>
    </row>
    <row r="396" spans="1:30" ht="18.600000000000001">
      <c r="A396" s="28"/>
      <c r="B396" s="26"/>
      <c r="C396" s="26"/>
      <c r="D396" s="26"/>
      <c r="E396" s="27"/>
      <c r="F396" s="27"/>
      <c r="G396" s="27"/>
      <c r="H396" s="27"/>
      <c r="I396" s="27"/>
      <c r="J396" s="27"/>
      <c r="K396" s="27"/>
      <c r="L396" s="27"/>
      <c r="M396" s="27"/>
      <c r="N396" s="27"/>
      <c r="O396" s="27"/>
      <c r="P396" s="27"/>
      <c r="Q396" s="27"/>
      <c r="R396" s="27"/>
      <c r="S396" s="27"/>
      <c r="T396" s="27"/>
      <c r="U396" s="27"/>
      <c r="V396" s="27"/>
      <c r="W396" s="27"/>
      <c r="X396" s="27"/>
      <c r="Y396" s="27"/>
      <c r="Z396" s="27"/>
      <c r="AA396" s="27"/>
      <c r="AB396" s="27"/>
      <c r="AC396" s="27"/>
      <c r="AD396" s="27"/>
    </row>
    <row r="397" spans="1:30" ht="18.600000000000001">
      <c r="A397" s="28"/>
      <c r="B397" s="26"/>
      <c r="C397" s="26"/>
      <c r="D397" s="26"/>
      <c r="E397" s="27"/>
      <c r="F397" s="27"/>
      <c r="G397" s="27"/>
      <c r="H397" s="27"/>
      <c r="I397" s="27"/>
      <c r="J397" s="27"/>
      <c r="K397" s="27"/>
      <c r="L397" s="27"/>
      <c r="M397" s="27"/>
      <c r="N397" s="27"/>
      <c r="O397" s="27"/>
      <c r="P397" s="27"/>
      <c r="Q397" s="27"/>
      <c r="R397" s="27"/>
      <c r="S397" s="27"/>
      <c r="T397" s="27"/>
      <c r="U397" s="27"/>
      <c r="V397" s="27"/>
      <c r="W397" s="27"/>
      <c r="X397" s="27"/>
      <c r="Y397" s="27"/>
      <c r="Z397" s="27"/>
      <c r="AA397" s="27"/>
      <c r="AB397" s="27"/>
      <c r="AC397" s="27"/>
      <c r="AD397" s="27"/>
    </row>
    <row r="398" spans="1:30" ht="18.600000000000001">
      <c r="A398" s="28"/>
      <c r="B398" s="26"/>
      <c r="C398" s="26"/>
      <c r="D398" s="26"/>
      <c r="E398" s="27"/>
      <c r="F398" s="27"/>
      <c r="G398" s="27"/>
      <c r="H398" s="27"/>
      <c r="I398" s="27"/>
      <c r="J398" s="27"/>
      <c r="K398" s="27"/>
      <c r="L398" s="27"/>
      <c r="M398" s="27"/>
      <c r="N398" s="27"/>
      <c r="O398" s="27"/>
      <c r="P398" s="27"/>
      <c r="Q398" s="27"/>
      <c r="R398" s="27"/>
      <c r="S398" s="27"/>
      <c r="T398" s="27"/>
      <c r="U398" s="27"/>
      <c r="V398" s="27"/>
      <c r="W398" s="27"/>
      <c r="X398" s="27"/>
      <c r="Y398" s="27"/>
      <c r="Z398" s="27"/>
      <c r="AA398" s="27"/>
      <c r="AB398" s="27"/>
      <c r="AC398" s="27"/>
      <c r="AD398" s="27"/>
    </row>
    <row r="399" spans="1:30" ht="18.600000000000001">
      <c r="A399" s="28"/>
      <c r="B399" s="26"/>
      <c r="C399" s="26"/>
      <c r="D399" s="26"/>
      <c r="E399" s="27"/>
      <c r="F399" s="27"/>
      <c r="G399" s="27"/>
      <c r="H399" s="27"/>
      <c r="I399" s="27"/>
      <c r="J399" s="27"/>
      <c r="K399" s="27"/>
      <c r="L399" s="27"/>
      <c r="M399" s="27"/>
      <c r="N399" s="27"/>
      <c r="O399" s="27"/>
      <c r="P399" s="27"/>
      <c r="Q399" s="27"/>
      <c r="R399" s="27"/>
      <c r="S399" s="27"/>
      <c r="T399" s="27"/>
      <c r="U399" s="27"/>
      <c r="V399" s="27"/>
      <c r="W399" s="27"/>
      <c r="X399" s="27"/>
      <c r="Y399" s="27"/>
      <c r="Z399" s="27"/>
      <c r="AA399" s="27"/>
      <c r="AB399" s="27"/>
      <c r="AC399" s="27"/>
      <c r="AD399" s="27"/>
    </row>
    <row r="400" spans="1:30" ht="18.600000000000001">
      <c r="A400" s="28"/>
      <c r="B400" s="26"/>
      <c r="C400" s="26"/>
      <c r="D400" s="26"/>
      <c r="E400" s="27"/>
      <c r="F400" s="27"/>
      <c r="G400" s="27"/>
      <c r="H400" s="27"/>
      <c r="I400" s="27"/>
      <c r="J400" s="27"/>
      <c r="K400" s="27"/>
      <c r="L400" s="27"/>
      <c r="M400" s="27"/>
      <c r="N400" s="27"/>
      <c r="O400" s="27"/>
      <c r="P400" s="27"/>
      <c r="Q400" s="27"/>
      <c r="R400" s="27"/>
      <c r="S400" s="27"/>
      <c r="T400" s="27"/>
      <c r="U400" s="27"/>
      <c r="V400" s="27"/>
      <c r="W400" s="27"/>
      <c r="X400" s="27"/>
      <c r="Y400" s="27"/>
      <c r="Z400" s="27"/>
      <c r="AA400" s="27"/>
      <c r="AB400" s="27"/>
      <c r="AC400" s="27"/>
      <c r="AD400" s="27"/>
    </row>
    <row r="401" spans="1:30" ht="18.600000000000001">
      <c r="A401" s="28"/>
      <c r="B401" s="26"/>
      <c r="C401" s="26"/>
      <c r="D401" s="26"/>
      <c r="E401" s="27"/>
      <c r="F401" s="27"/>
      <c r="G401" s="27"/>
      <c r="H401" s="27"/>
      <c r="I401" s="27"/>
      <c r="J401" s="27"/>
      <c r="K401" s="27"/>
      <c r="L401" s="27"/>
      <c r="M401" s="27"/>
      <c r="N401" s="27"/>
      <c r="O401" s="27"/>
      <c r="P401" s="27"/>
      <c r="Q401" s="27"/>
      <c r="R401" s="27"/>
      <c r="S401" s="27"/>
      <c r="T401" s="27"/>
      <c r="U401" s="27"/>
      <c r="V401" s="27"/>
      <c r="W401" s="27"/>
      <c r="X401" s="27"/>
      <c r="Y401" s="27"/>
      <c r="Z401" s="27"/>
      <c r="AA401" s="27"/>
      <c r="AB401" s="27"/>
      <c r="AC401" s="27"/>
      <c r="AD401" s="27"/>
    </row>
    <row r="402" spans="1:30" ht="18.600000000000001">
      <c r="A402" s="28"/>
      <c r="B402" s="26"/>
      <c r="C402" s="26"/>
      <c r="D402" s="26"/>
      <c r="E402" s="27"/>
      <c r="F402" s="27"/>
      <c r="G402" s="27"/>
      <c r="H402" s="27"/>
      <c r="I402" s="27"/>
      <c r="J402" s="27"/>
      <c r="K402" s="27"/>
      <c r="L402" s="27"/>
      <c r="M402" s="27"/>
      <c r="N402" s="27"/>
      <c r="O402" s="27"/>
      <c r="P402" s="27"/>
      <c r="Q402" s="27"/>
      <c r="R402" s="27"/>
      <c r="S402" s="27"/>
      <c r="T402" s="27"/>
      <c r="U402" s="27"/>
      <c r="V402" s="27"/>
      <c r="W402" s="27"/>
      <c r="X402" s="27"/>
      <c r="Y402" s="27"/>
      <c r="Z402" s="27"/>
      <c r="AA402" s="27"/>
      <c r="AB402" s="27"/>
      <c r="AC402" s="27"/>
      <c r="AD402" s="27"/>
    </row>
    <row r="403" spans="1:30" ht="18.600000000000001">
      <c r="A403" s="28"/>
      <c r="B403" s="26"/>
      <c r="C403" s="26"/>
      <c r="D403" s="26"/>
      <c r="E403" s="27"/>
      <c r="F403" s="27"/>
      <c r="G403" s="27"/>
      <c r="H403" s="27"/>
      <c r="I403" s="27"/>
      <c r="J403" s="27"/>
      <c r="K403" s="27"/>
      <c r="L403" s="27"/>
      <c r="M403" s="27"/>
      <c r="N403" s="27"/>
      <c r="O403" s="27"/>
      <c r="P403" s="27"/>
      <c r="Q403" s="27"/>
      <c r="R403" s="27"/>
      <c r="S403" s="27"/>
      <c r="T403" s="27"/>
      <c r="U403" s="27"/>
      <c r="V403" s="27"/>
      <c r="W403" s="27"/>
      <c r="X403" s="27"/>
      <c r="Y403" s="27"/>
      <c r="Z403" s="27"/>
      <c r="AA403" s="27"/>
      <c r="AB403" s="27"/>
      <c r="AC403" s="27"/>
      <c r="AD403" s="27"/>
    </row>
    <row r="404" spans="1:30" ht="18.600000000000001">
      <c r="A404" s="28"/>
      <c r="B404" s="26"/>
      <c r="C404" s="26"/>
      <c r="D404" s="26"/>
      <c r="E404" s="27"/>
      <c r="F404" s="27"/>
      <c r="G404" s="27"/>
      <c r="H404" s="27"/>
      <c r="I404" s="27"/>
      <c r="J404" s="27"/>
      <c r="K404" s="27"/>
      <c r="L404" s="27"/>
      <c r="M404" s="27"/>
      <c r="N404" s="27"/>
      <c r="O404" s="27"/>
      <c r="P404" s="27"/>
      <c r="Q404" s="27"/>
      <c r="R404" s="27"/>
      <c r="S404" s="27"/>
      <c r="T404" s="27"/>
      <c r="U404" s="27"/>
      <c r="V404" s="27"/>
      <c r="W404" s="27"/>
      <c r="X404" s="27"/>
      <c r="Y404" s="27"/>
      <c r="Z404" s="27"/>
      <c r="AA404" s="27"/>
      <c r="AB404" s="27"/>
      <c r="AC404" s="27"/>
      <c r="AD404" s="27"/>
    </row>
    <row r="405" spans="1:30" ht="18.600000000000001">
      <c r="A405" s="28"/>
      <c r="B405" s="26"/>
      <c r="C405" s="26"/>
      <c r="D405" s="26"/>
      <c r="E405" s="27"/>
      <c r="F405" s="27"/>
      <c r="G405" s="27"/>
      <c r="H405" s="27"/>
      <c r="I405" s="27"/>
      <c r="J405" s="27"/>
      <c r="K405" s="27"/>
      <c r="L405" s="27"/>
      <c r="M405" s="27"/>
      <c r="N405" s="27"/>
      <c r="O405" s="27"/>
      <c r="P405" s="27"/>
      <c r="Q405" s="27"/>
      <c r="R405" s="27"/>
      <c r="S405" s="27"/>
      <c r="T405" s="27"/>
      <c r="U405" s="27"/>
      <c r="V405" s="27"/>
      <c r="W405" s="27"/>
      <c r="X405" s="27"/>
      <c r="Y405" s="27"/>
      <c r="Z405" s="27"/>
      <c r="AA405" s="27"/>
      <c r="AB405" s="27"/>
      <c r="AC405" s="27"/>
      <c r="AD405" s="27"/>
    </row>
    <row r="406" spans="1:30" ht="18.600000000000001">
      <c r="A406" s="28"/>
      <c r="B406" s="26"/>
      <c r="C406" s="26"/>
      <c r="D406" s="26"/>
      <c r="E406" s="27"/>
      <c r="F406" s="27"/>
      <c r="G406" s="27"/>
      <c r="H406" s="27"/>
      <c r="I406" s="27"/>
      <c r="J406" s="27"/>
      <c r="K406" s="27"/>
      <c r="L406" s="27"/>
      <c r="M406" s="27"/>
      <c r="N406" s="27"/>
      <c r="O406" s="27"/>
      <c r="P406" s="27"/>
      <c r="Q406" s="27"/>
      <c r="R406" s="27"/>
      <c r="S406" s="27"/>
      <c r="T406" s="27"/>
      <c r="U406" s="27"/>
      <c r="V406" s="27"/>
      <c r="W406" s="27"/>
      <c r="X406" s="27"/>
      <c r="Y406" s="27"/>
      <c r="Z406" s="27"/>
      <c r="AA406" s="27"/>
      <c r="AB406" s="27"/>
      <c r="AC406" s="27"/>
      <c r="AD406" s="27"/>
    </row>
    <row r="407" spans="1:30" ht="18.600000000000001">
      <c r="A407" s="28"/>
      <c r="B407" s="26"/>
      <c r="C407" s="26"/>
      <c r="D407" s="26"/>
      <c r="E407" s="27"/>
      <c r="F407" s="27"/>
      <c r="G407" s="27"/>
      <c r="H407" s="27"/>
      <c r="I407" s="27"/>
      <c r="J407" s="27"/>
      <c r="K407" s="27"/>
      <c r="L407" s="27"/>
      <c r="M407" s="27"/>
      <c r="N407" s="27"/>
      <c r="O407" s="27"/>
      <c r="P407" s="27"/>
      <c r="Q407" s="27"/>
      <c r="R407" s="27"/>
      <c r="S407" s="27"/>
      <c r="T407" s="27"/>
      <c r="U407" s="27"/>
      <c r="V407" s="27"/>
      <c r="W407" s="27"/>
      <c r="X407" s="27"/>
      <c r="Y407" s="27"/>
      <c r="Z407" s="27"/>
      <c r="AA407" s="27"/>
      <c r="AB407" s="27"/>
      <c r="AC407" s="27"/>
      <c r="AD407" s="27"/>
    </row>
    <row r="408" spans="1:30" ht="18.600000000000001">
      <c r="A408" s="28"/>
      <c r="B408" s="26"/>
      <c r="C408" s="26"/>
      <c r="D408" s="26"/>
      <c r="E408" s="27"/>
      <c r="F408" s="27"/>
      <c r="G408" s="27"/>
      <c r="H408" s="27"/>
      <c r="I408" s="27"/>
      <c r="J408" s="27"/>
      <c r="K408" s="27"/>
      <c r="L408" s="27"/>
      <c r="M408" s="27"/>
      <c r="N408" s="27"/>
      <c r="O408" s="27"/>
      <c r="P408" s="27"/>
      <c r="Q408" s="27"/>
      <c r="R408" s="27"/>
      <c r="S408" s="27"/>
      <c r="T408" s="27"/>
      <c r="U408" s="27"/>
      <c r="V408" s="27"/>
      <c r="W408" s="27"/>
      <c r="X408" s="27"/>
      <c r="Y408" s="27"/>
      <c r="Z408" s="27"/>
      <c r="AA408" s="27"/>
      <c r="AB408" s="27"/>
      <c r="AC408" s="27"/>
      <c r="AD408" s="27"/>
    </row>
    <row r="409" spans="1:30" ht="18.600000000000001">
      <c r="A409" s="28"/>
      <c r="B409" s="26"/>
      <c r="C409" s="26"/>
      <c r="D409" s="26"/>
      <c r="E409" s="27"/>
      <c r="F409" s="27"/>
      <c r="G409" s="27"/>
      <c r="H409" s="27"/>
      <c r="I409" s="27"/>
      <c r="J409" s="27"/>
      <c r="K409" s="27"/>
      <c r="L409" s="27"/>
      <c r="M409" s="27"/>
      <c r="N409" s="27"/>
      <c r="O409" s="27"/>
      <c r="P409" s="27"/>
      <c r="Q409" s="27"/>
      <c r="R409" s="27"/>
      <c r="S409" s="27"/>
      <c r="T409" s="27"/>
      <c r="U409" s="27"/>
      <c r="V409" s="27"/>
      <c r="W409" s="27"/>
      <c r="X409" s="27"/>
      <c r="Y409" s="27"/>
      <c r="Z409" s="27"/>
      <c r="AA409" s="27"/>
      <c r="AB409" s="27"/>
      <c r="AC409" s="27"/>
      <c r="AD409" s="27"/>
    </row>
    <row r="410" spans="1:30" ht="18.600000000000001">
      <c r="A410" s="28"/>
      <c r="B410" s="26"/>
      <c r="C410" s="26"/>
      <c r="D410" s="26"/>
      <c r="E410" s="27"/>
      <c r="F410" s="27"/>
      <c r="G410" s="27"/>
      <c r="H410" s="27"/>
      <c r="I410" s="27"/>
      <c r="J410" s="27"/>
      <c r="K410" s="27"/>
      <c r="L410" s="27"/>
      <c r="M410" s="27"/>
      <c r="N410" s="27"/>
      <c r="O410" s="27"/>
      <c r="P410" s="27"/>
      <c r="Q410" s="27"/>
      <c r="R410" s="27"/>
      <c r="S410" s="27"/>
      <c r="T410" s="27"/>
      <c r="U410" s="27"/>
      <c r="V410" s="27"/>
      <c r="W410" s="27"/>
      <c r="X410" s="27"/>
      <c r="Y410" s="27"/>
      <c r="Z410" s="27"/>
      <c r="AA410" s="27"/>
      <c r="AB410" s="27"/>
      <c r="AC410" s="27"/>
      <c r="AD410" s="27"/>
    </row>
    <row r="411" spans="1:30" ht="18.600000000000001">
      <c r="A411" s="28"/>
      <c r="B411" s="26"/>
      <c r="C411" s="26"/>
      <c r="D411" s="26"/>
      <c r="E411" s="27"/>
      <c r="F411" s="27"/>
      <c r="G411" s="27"/>
      <c r="H411" s="27"/>
      <c r="I411" s="27"/>
      <c r="J411" s="27"/>
      <c r="K411" s="27"/>
      <c r="L411" s="27"/>
      <c r="M411" s="27"/>
      <c r="N411" s="27"/>
      <c r="O411" s="27"/>
      <c r="P411" s="27"/>
      <c r="Q411" s="27"/>
      <c r="R411" s="27"/>
      <c r="S411" s="27"/>
      <c r="T411" s="27"/>
      <c r="U411" s="27"/>
      <c r="V411" s="27"/>
      <c r="W411" s="27"/>
      <c r="X411" s="27"/>
      <c r="Y411" s="27"/>
      <c r="Z411" s="27"/>
      <c r="AA411" s="27"/>
      <c r="AB411" s="27"/>
      <c r="AC411" s="27"/>
      <c r="AD411" s="27"/>
    </row>
    <row r="412" spans="1:30" ht="18.600000000000001">
      <c r="A412" s="28"/>
      <c r="B412" s="26"/>
      <c r="C412" s="26"/>
      <c r="D412" s="26"/>
      <c r="E412" s="27"/>
      <c r="F412" s="27"/>
      <c r="G412" s="27"/>
      <c r="H412" s="27"/>
      <c r="I412" s="27"/>
      <c r="J412" s="27"/>
      <c r="K412" s="27"/>
      <c r="L412" s="27"/>
      <c r="M412" s="27"/>
      <c r="N412" s="27"/>
      <c r="O412" s="27"/>
      <c r="P412" s="27"/>
      <c r="Q412" s="27"/>
      <c r="R412" s="27"/>
      <c r="S412" s="27"/>
      <c r="T412" s="27"/>
      <c r="U412" s="27"/>
      <c r="V412" s="27"/>
      <c r="W412" s="27"/>
      <c r="X412" s="27"/>
      <c r="Y412" s="27"/>
      <c r="Z412" s="27"/>
      <c r="AA412" s="27"/>
      <c r="AB412" s="27"/>
      <c r="AC412" s="27"/>
      <c r="AD412" s="27"/>
    </row>
    <row r="413" spans="1:30" ht="18.600000000000001">
      <c r="A413" s="28"/>
      <c r="B413" s="26"/>
      <c r="C413" s="26"/>
      <c r="D413" s="26"/>
      <c r="E413" s="27"/>
      <c r="F413" s="27"/>
      <c r="G413" s="27"/>
      <c r="H413" s="27"/>
      <c r="I413" s="27"/>
      <c r="J413" s="27"/>
      <c r="K413" s="27"/>
      <c r="L413" s="27"/>
      <c r="M413" s="27"/>
      <c r="N413" s="27"/>
      <c r="O413" s="27"/>
      <c r="P413" s="27"/>
      <c r="Q413" s="27"/>
      <c r="R413" s="27"/>
      <c r="S413" s="27"/>
      <c r="T413" s="27"/>
      <c r="U413" s="27"/>
      <c r="V413" s="27"/>
      <c r="W413" s="27"/>
      <c r="X413" s="27"/>
      <c r="Y413" s="27"/>
      <c r="Z413" s="27"/>
      <c r="AA413" s="27"/>
      <c r="AB413" s="27"/>
      <c r="AC413" s="27"/>
      <c r="AD413" s="27"/>
    </row>
    <row r="414" spans="1:30" ht="18.600000000000001">
      <c r="A414" s="28"/>
      <c r="B414" s="26"/>
      <c r="C414" s="26"/>
      <c r="D414" s="26"/>
      <c r="E414" s="27"/>
      <c r="F414" s="27"/>
      <c r="G414" s="27"/>
      <c r="H414" s="27"/>
      <c r="I414" s="27"/>
      <c r="J414" s="27"/>
      <c r="K414" s="27"/>
      <c r="L414" s="27"/>
      <c r="M414" s="27"/>
      <c r="N414" s="27"/>
      <c r="O414" s="27"/>
      <c r="P414" s="27"/>
      <c r="Q414" s="27"/>
      <c r="R414" s="27"/>
      <c r="S414" s="27"/>
      <c r="T414" s="27"/>
      <c r="U414" s="27"/>
      <c r="V414" s="27"/>
      <c r="W414" s="27"/>
      <c r="X414" s="27"/>
      <c r="Y414" s="27"/>
      <c r="Z414" s="27"/>
      <c r="AA414" s="27"/>
      <c r="AB414" s="27"/>
      <c r="AC414" s="27"/>
      <c r="AD414" s="27"/>
    </row>
    <row r="415" spans="1:30" ht="18.600000000000001">
      <c r="A415" s="28"/>
      <c r="B415" s="26"/>
      <c r="C415" s="26"/>
      <c r="D415" s="26"/>
      <c r="E415" s="27"/>
      <c r="F415" s="27"/>
      <c r="G415" s="27"/>
      <c r="H415" s="27"/>
      <c r="I415" s="27"/>
      <c r="J415" s="27"/>
      <c r="K415" s="27"/>
      <c r="L415" s="27"/>
      <c r="M415" s="27"/>
      <c r="N415" s="27"/>
      <c r="O415" s="27"/>
      <c r="P415" s="27"/>
      <c r="Q415" s="27"/>
      <c r="R415" s="27"/>
      <c r="S415" s="27"/>
      <c r="T415" s="27"/>
      <c r="U415" s="27"/>
      <c r="V415" s="27"/>
      <c r="W415" s="27"/>
      <c r="X415" s="27"/>
      <c r="Y415" s="27"/>
      <c r="Z415" s="27"/>
      <c r="AA415" s="27"/>
      <c r="AB415" s="27"/>
      <c r="AC415" s="27"/>
      <c r="AD415" s="27"/>
    </row>
    <row r="416" spans="1:30" ht="18.600000000000001">
      <c r="A416" s="28"/>
      <c r="B416" s="26"/>
      <c r="C416" s="26"/>
      <c r="D416" s="26"/>
      <c r="E416" s="27"/>
      <c r="F416" s="27"/>
      <c r="G416" s="27"/>
      <c r="H416" s="27"/>
      <c r="I416" s="27"/>
      <c r="J416" s="27"/>
      <c r="K416" s="27"/>
      <c r="L416" s="27"/>
      <c r="M416" s="27"/>
      <c r="N416" s="27"/>
      <c r="O416" s="27"/>
      <c r="P416" s="27"/>
      <c r="Q416" s="27"/>
      <c r="R416" s="27"/>
      <c r="S416" s="27"/>
      <c r="T416" s="27"/>
      <c r="U416" s="27"/>
      <c r="V416" s="27"/>
      <c r="W416" s="27"/>
      <c r="X416" s="27"/>
      <c r="Y416" s="27"/>
      <c r="Z416" s="27"/>
      <c r="AA416" s="27"/>
      <c r="AB416" s="27"/>
      <c r="AC416" s="27"/>
      <c r="AD416" s="27"/>
    </row>
    <row r="417" spans="1:30" ht="18.600000000000001">
      <c r="A417" s="28"/>
      <c r="B417" s="26"/>
      <c r="C417" s="26"/>
      <c r="D417" s="26"/>
      <c r="E417" s="27"/>
      <c r="F417" s="27"/>
      <c r="G417" s="27"/>
      <c r="H417" s="27"/>
      <c r="I417" s="27"/>
      <c r="J417" s="27"/>
      <c r="K417" s="27"/>
      <c r="L417" s="27"/>
      <c r="M417" s="27"/>
      <c r="N417" s="27"/>
      <c r="O417" s="27"/>
      <c r="P417" s="27"/>
      <c r="Q417" s="27"/>
      <c r="R417" s="27"/>
      <c r="S417" s="27"/>
      <c r="T417" s="27"/>
      <c r="U417" s="27"/>
      <c r="V417" s="27"/>
      <c r="W417" s="27"/>
      <c r="X417" s="27"/>
      <c r="Y417" s="27"/>
      <c r="Z417" s="27"/>
      <c r="AA417" s="27"/>
      <c r="AB417" s="27"/>
      <c r="AC417" s="27"/>
      <c r="AD417" s="27"/>
    </row>
    <row r="418" spans="1:30" ht="18.600000000000001">
      <c r="A418" s="28"/>
      <c r="B418" s="26"/>
      <c r="C418" s="26"/>
      <c r="D418" s="26"/>
      <c r="E418" s="27"/>
      <c r="F418" s="27"/>
      <c r="G418" s="27"/>
      <c r="H418" s="27"/>
      <c r="I418" s="27"/>
      <c r="J418" s="27"/>
      <c r="K418" s="27"/>
      <c r="L418" s="27"/>
      <c r="M418" s="27"/>
      <c r="N418" s="27"/>
      <c r="O418" s="27"/>
      <c r="P418" s="27"/>
      <c r="Q418" s="27"/>
      <c r="R418" s="27"/>
      <c r="S418" s="27"/>
      <c r="T418" s="27"/>
      <c r="U418" s="27"/>
      <c r="V418" s="27"/>
      <c r="W418" s="27"/>
      <c r="X418" s="27"/>
      <c r="Y418" s="27"/>
      <c r="Z418" s="27"/>
      <c r="AA418" s="27"/>
      <c r="AB418" s="27"/>
      <c r="AC418" s="27"/>
      <c r="AD418" s="27"/>
    </row>
    <row r="419" spans="1:30" ht="18.600000000000001">
      <c r="A419" s="28"/>
      <c r="B419" s="26"/>
      <c r="C419" s="26"/>
      <c r="D419" s="26"/>
      <c r="E419" s="27"/>
      <c r="F419" s="27"/>
      <c r="G419" s="27"/>
      <c r="H419" s="27"/>
      <c r="I419" s="27"/>
      <c r="J419" s="27"/>
      <c r="K419" s="27"/>
      <c r="L419" s="27"/>
      <c r="M419" s="27"/>
      <c r="N419" s="27"/>
      <c r="O419" s="27"/>
      <c r="P419" s="27"/>
      <c r="Q419" s="27"/>
      <c r="R419" s="27"/>
      <c r="S419" s="27"/>
      <c r="T419" s="27"/>
      <c r="U419" s="27"/>
      <c r="V419" s="27"/>
      <c r="W419" s="27"/>
      <c r="X419" s="27"/>
      <c r="Y419" s="27"/>
      <c r="Z419" s="27"/>
      <c r="AA419" s="27"/>
      <c r="AB419" s="27"/>
      <c r="AC419" s="27"/>
      <c r="AD419" s="27"/>
    </row>
    <row r="420" spans="1:30" ht="18.600000000000001">
      <c r="A420" s="28"/>
      <c r="B420" s="26"/>
      <c r="C420" s="26"/>
      <c r="D420" s="26"/>
      <c r="E420" s="27"/>
      <c r="F420" s="27"/>
      <c r="G420" s="27"/>
      <c r="H420" s="27"/>
      <c r="I420" s="27"/>
      <c r="J420" s="27"/>
      <c r="K420" s="27"/>
      <c r="L420" s="27"/>
      <c r="M420" s="27"/>
      <c r="N420" s="27"/>
      <c r="O420" s="27"/>
      <c r="P420" s="27"/>
      <c r="Q420" s="27"/>
      <c r="R420" s="27"/>
      <c r="S420" s="27"/>
      <c r="T420" s="27"/>
      <c r="U420" s="27"/>
      <c r="V420" s="27"/>
      <c r="W420" s="27"/>
      <c r="X420" s="27"/>
      <c r="Y420" s="27"/>
      <c r="Z420" s="27"/>
      <c r="AA420" s="27"/>
      <c r="AB420" s="27"/>
      <c r="AC420" s="27"/>
      <c r="AD420" s="27"/>
    </row>
    <row r="421" spans="1:30" ht="18.600000000000001">
      <c r="A421" s="28"/>
      <c r="B421" s="26"/>
      <c r="C421" s="26"/>
      <c r="D421" s="26"/>
      <c r="E421" s="27"/>
      <c r="F421" s="27"/>
      <c r="G421" s="27"/>
      <c r="H421" s="27"/>
      <c r="I421" s="27"/>
      <c r="J421" s="27"/>
      <c r="K421" s="27"/>
      <c r="L421" s="27"/>
      <c r="M421" s="27"/>
      <c r="N421" s="27"/>
      <c r="O421" s="27"/>
      <c r="P421" s="27"/>
      <c r="Q421" s="27"/>
      <c r="R421" s="27"/>
      <c r="S421" s="27"/>
      <c r="T421" s="27"/>
      <c r="U421" s="27"/>
      <c r="V421" s="27"/>
      <c r="W421" s="27"/>
      <c r="X421" s="27"/>
      <c r="Y421" s="27"/>
      <c r="Z421" s="27"/>
      <c r="AA421" s="27"/>
      <c r="AB421" s="27"/>
      <c r="AC421" s="27"/>
      <c r="AD421" s="27"/>
    </row>
    <row r="422" spans="1:30" ht="18.600000000000001">
      <c r="A422" s="28"/>
      <c r="B422" s="26"/>
      <c r="C422" s="26"/>
      <c r="D422" s="26"/>
      <c r="E422" s="27"/>
      <c r="F422" s="27"/>
      <c r="G422" s="27"/>
      <c r="H422" s="27"/>
      <c r="I422" s="27"/>
      <c r="J422" s="27"/>
      <c r="K422" s="27"/>
      <c r="L422" s="27"/>
      <c r="M422" s="27"/>
      <c r="N422" s="27"/>
      <c r="O422" s="27"/>
      <c r="P422" s="27"/>
      <c r="Q422" s="27"/>
      <c r="R422" s="27"/>
      <c r="S422" s="27"/>
      <c r="T422" s="27"/>
      <c r="U422" s="27"/>
      <c r="V422" s="27"/>
      <c r="W422" s="27"/>
      <c r="X422" s="27"/>
      <c r="Y422" s="27"/>
      <c r="Z422" s="27"/>
      <c r="AA422" s="27"/>
      <c r="AB422" s="27"/>
      <c r="AC422" s="27"/>
      <c r="AD422" s="27"/>
    </row>
    <row r="423" spans="1:30" ht="18.600000000000001">
      <c r="A423" s="28"/>
      <c r="B423" s="26"/>
      <c r="C423" s="26"/>
      <c r="D423" s="26"/>
      <c r="E423" s="27"/>
      <c r="F423" s="27"/>
      <c r="G423" s="27"/>
      <c r="H423" s="27"/>
      <c r="I423" s="27"/>
      <c r="J423" s="27"/>
      <c r="K423" s="27"/>
      <c r="L423" s="27"/>
      <c r="M423" s="27"/>
      <c r="N423" s="27"/>
      <c r="O423" s="27"/>
      <c r="P423" s="27"/>
      <c r="Q423" s="27"/>
      <c r="R423" s="27"/>
      <c r="S423" s="27"/>
      <c r="T423" s="27"/>
      <c r="U423" s="27"/>
      <c r="V423" s="27"/>
      <c r="W423" s="27"/>
      <c r="X423" s="27"/>
      <c r="Y423" s="27"/>
      <c r="Z423" s="27"/>
      <c r="AA423" s="27"/>
      <c r="AB423" s="27"/>
      <c r="AC423" s="27"/>
      <c r="AD423" s="27"/>
    </row>
    <row r="424" spans="1:30" ht="18.600000000000001">
      <c r="A424" s="28"/>
      <c r="B424" s="26"/>
      <c r="C424" s="26"/>
      <c r="D424" s="26"/>
      <c r="E424" s="27"/>
      <c r="F424" s="27"/>
      <c r="G424" s="27"/>
      <c r="H424" s="27"/>
      <c r="I424" s="27"/>
      <c r="J424" s="27"/>
      <c r="K424" s="27"/>
      <c r="L424" s="27"/>
      <c r="M424" s="27"/>
      <c r="N424" s="27"/>
      <c r="O424" s="27"/>
      <c r="P424" s="27"/>
      <c r="Q424" s="27"/>
      <c r="R424" s="27"/>
      <c r="S424" s="27"/>
      <c r="T424" s="27"/>
      <c r="U424" s="27"/>
      <c r="V424" s="27"/>
      <c r="W424" s="27"/>
      <c r="X424" s="27"/>
      <c r="Y424" s="27"/>
      <c r="Z424" s="27"/>
      <c r="AA424" s="27"/>
      <c r="AB424" s="27"/>
      <c r="AC424" s="27"/>
      <c r="AD424" s="27"/>
    </row>
    <row r="425" spans="1:30" ht="18.600000000000001">
      <c r="A425" s="28"/>
      <c r="B425" s="26"/>
      <c r="C425" s="26"/>
      <c r="D425" s="26"/>
      <c r="E425" s="27"/>
      <c r="F425" s="27"/>
      <c r="G425" s="27"/>
      <c r="H425" s="27"/>
      <c r="I425" s="27"/>
      <c r="J425" s="27"/>
      <c r="K425" s="27"/>
      <c r="L425" s="27"/>
      <c r="M425" s="27"/>
      <c r="N425" s="27"/>
      <c r="O425" s="27"/>
      <c r="P425" s="27"/>
      <c r="Q425" s="27"/>
      <c r="R425" s="27"/>
      <c r="S425" s="27"/>
      <c r="T425" s="27"/>
      <c r="U425" s="27"/>
      <c r="V425" s="27"/>
      <c r="W425" s="27"/>
      <c r="X425" s="27"/>
      <c r="Y425" s="27"/>
      <c r="Z425" s="27"/>
      <c r="AA425" s="27"/>
      <c r="AB425" s="27"/>
      <c r="AC425" s="27"/>
      <c r="AD425" s="27"/>
    </row>
    <row r="426" spans="1:30" ht="18.600000000000001">
      <c r="A426" s="28"/>
      <c r="B426" s="26"/>
      <c r="C426" s="26"/>
      <c r="D426" s="26"/>
      <c r="E426" s="27"/>
      <c r="F426" s="27"/>
      <c r="G426" s="27"/>
      <c r="H426" s="27"/>
      <c r="I426" s="27"/>
      <c r="J426" s="27"/>
      <c r="K426" s="27"/>
      <c r="L426" s="27"/>
      <c r="M426" s="27"/>
      <c r="N426" s="27"/>
      <c r="O426" s="27"/>
      <c r="P426" s="27"/>
      <c r="Q426" s="27"/>
      <c r="R426" s="27"/>
      <c r="S426" s="27"/>
      <c r="T426" s="27"/>
      <c r="U426" s="27"/>
      <c r="V426" s="27"/>
      <c r="W426" s="27"/>
      <c r="X426" s="27"/>
      <c r="Y426" s="27"/>
      <c r="Z426" s="27"/>
      <c r="AA426" s="27"/>
      <c r="AB426" s="27"/>
      <c r="AC426" s="27"/>
      <c r="AD426" s="27"/>
    </row>
    <row r="427" spans="1:30" ht="18.600000000000001">
      <c r="A427" s="28"/>
      <c r="B427" s="26"/>
      <c r="C427" s="26"/>
      <c r="D427" s="26"/>
      <c r="E427" s="27"/>
      <c r="F427" s="27"/>
      <c r="G427" s="27"/>
      <c r="H427" s="27"/>
      <c r="I427" s="27"/>
      <c r="J427" s="27"/>
      <c r="K427" s="27"/>
      <c r="L427" s="27"/>
      <c r="M427" s="27"/>
      <c r="N427" s="27"/>
      <c r="O427" s="27"/>
      <c r="P427" s="27"/>
      <c r="Q427" s="27"/>
      <c r="R427" s="27"/>
      <c r="S427" s="27"/>
      <c r="T427" s="27"/>
      <c r="U427" s="27"/>
      <c r="V427" s="27"/>
      <c r="W427" s="27"/>
      <c r="X427" s="27"/>
      <c r="Y427" s="27"/>
      <c r="Z427" s="27"/>
      <c r="AA427" s="27"/>
      <c r="AB427" s="27"/>
      <c r="AC427" s="27"/>
      <c r="AD427" s="27"/>
    </row>
    <row r="428" spans="1:30" ht="18.600000000000001">
      <c r="A428" s="28"/>
      <c r="B428" s="26"/>
      <c r="C428" s="26"/>
      <c r="D428" s="26"/>
      <c r="E428" s="27"/>
      <c r="F428" s="27"/>
      <c r="G428" s="27"/>
      <c r="H428" s="27"/>
      <c r="I428" s="27"/>
      <c r="J428" s="27"/>
      <c r="K428" s="27"/>
      <c r="L428" s="27"/>
      <c r="M428" s="27"/>
      <c r="N428" s="27"/>
      <c r="O428" s="27"/>
      <c r="P428" s="27"/>
      <c r="Q428" s="27"/>
      <c r="R428" s="27"/>
      <c r="S428" s="27"/>
      <c r="T428" s="27"/>
      <c r="U428" s="27"/>
      <c r="V428" s="27"/>
      <c r="W428" s="27"/>
      <c r="X428" s="27"/>
      <c r="Y428" s="27"/>
      <c r="Z428" s="27"/>
      <c r="AA428" s="27"/>
      <c r="AB428" s="27"/>
      <c r="AC428" s="27"/>
      <c r="AD428" s="27"/>
    </row>
    <row r="429" spans="1:30" ht="18.600000000000001">
      <c r="A429" s="28"/>
      <c r="B429" s="26"/>
      <c r="C429" s="26"/>
      <c r="D429" s="26"/>
      <c r="E429" s="27"/>
      <c r="F429" s="27"/>
      <c r="G429" s="27"/>
      <c r="H429" s="27"/>
      <c r="I429" s="27"/>
      <c r="J429" s="27"/>
      <c r="K429" s="27"/>
      <c r="L429" s="27"/>
      <c r="M429" s="27"/>
      <c r="N429" s="27"/>
      <c r="O429" s="27"/>
      <c r="P429" s="27"/>
      <c r="Q429" s="27"/>
      <c r="R429" s="27"/>
      <c r="S429" s="27"/>
      <c r="T429" s="27"/>
      <c r="U429" s="27"/>
      <c r="V429" s="27"/>
      <c r="W429" s="27"/>
      <c r="X429" s="27"/>
      <c r="Y429" s="27"/>
      <c r="Z429" s="27"/>
      <c r="AA429" s="27"/>
      <c r="AB429" s="27"/>
      <c r="AC429" s="27"/>
      <c r="AD429" s="27"/>
    </row>
    <row r="430" spans="1:30" ht="18.600000000000001">
      <c r="A430" s="28"/>
      <c r="B430" s="26"/>
      <c r="C430" s="26"/>
      <c r="D430" s="26"/>
      <c r="E430" s="27"/>
      <c r="F430" s="27"/>
      <c r="G430" s="27"/>
      <c r="H430" s="27"/>
      <c r="I430" s="27"/>
      <c r="J430" s="27"/>
      <c r="K430" s="27"/>
      <c r="L430" s="27"/>
      <c r="M430" s="27"/>
      <c r="N430" s="27"/>
      <c r="O430" s="27"/>
      <c r="P430" s="27"/>
      <c r="Q430" s="27"/>
      <c r="R430" s="27"/>
      <c r="S430" s="27"/>
      <c r="T430" s="27"/>
      <c r="U430" s="27"/>
      <c r="V430" s="27"/>
      <c r="W430" s="27"/>
      <c r="X430" s="27"/>
      <c r="Y430" s="27"/>
      <c r="Z430" s="27"/>
      <c r="AA430" s="27"/>
      <c r="AB430" s="27"/>
      <c r="AC430" s="27"/>
      <c r="AD430" s="27"/>
    </row>
    <row r="431" spans="1:30" ht="18.600000000000001">
      <c r="A431" s="28"/>
      <c r="B431" s="26"/>
      <c r="C431" s="26"/>
      <c r="D431" s="26"/>
      <c r="E431" s="27"/>
      <c r="F431" s="27"/>
      <c r="G431" s="27"/>
      <c r="H431" s="27"/>
      <c r="I431" s="27"/>
      <c r="J431" s="27"/>
      <c r="K431" s="27"/>
      <c r="L431" s="27"/>
      <c r="M431" s="27"/>
      <c r="N431" s="27"/>
      <c r="O431" s="27"/>
      <c r="P431" s="27"/>
      <c r="Q431" s="27"/>
      <c r="R431" s="27"/>
      <c r="S431" s="27"/>
      <c r="T431" s="27"/>
      <c r="U431" s="27"/>
      <c r="V431" s="27"/>
      <c r="W431" s="27"/>
      <c r="X431" s="27"/>
      <c r="Y431" s="27"/>
      <c r="Z431" s="27"/>
      <c r="AA431" s="27"/>
      <c r="AB431" s="27"/>
      <c r="AC431" s="27"/>
      <c r="AD431" s="27"/>
    </row>
    <row r="432" spans="1:30" ht="18.600000000000001">
      <c r="A432" s="28"/>
      <c r="B432" s="26"/>
      <c r="C432" s="26"/>
      <c r="D432" s="26"/>
      <c r="E432" s="27"/>
      <c r="F432" s="27"/>
      <c r="G432" s="27"/>
      <c r="H432" s="27"/>
      <c r="I432" s="27"/>
      <c r="J432" s="27"/>
      <c r="K432" s="27"/>
      <c r="L432" s="27"/>
      <c r="M432" s="27"/>
      <c r="N432" s="27"/>
      <c r="O432" s="27"/>
      <c r="P432" s="27"/>
      <c r="Q432" s="27"/>
      <c r="R432" s="27"/>
      <c r="S432" s="27"/>
      <c r="T432" s="27"/>
      <c r="U432" s="27"/>
      <c r="V432" s="27"/>
      <c r="W432" s="27"/>
      <c r="X432" s="27"/>
      <c r="Y432" s="27"/>
      <c r="Z432" s="27"/>
      <c r="AA432" s="27"/>
      <c r="AB432" s="27"/>
      <c r="AC432" s="27"/>
      <c r="AD432" s="27"/>
    </row>
    <row r="433" spans="1:30" ht="18.600000000000001">
      <c r="A433" s="28"/>
      <c r="B433" s="26"/>
      <c r="C433" s="26"/>
      <c r="D433" s="26"/>
      <c r="E433" s="27"/>
      <c r="F433" s="27"/>
      <c r="G433" s="27"/>
      <c r="H433" s="27"/>
      <c r="I433" s="27"/>
      <c r="J433" s="27"/>
      <c r="K433" s="27"/>
      <c r="L433" s="27"/>
      <c r="M433" s="27"/>
      <c r="N433" s="27"/>
      <c r="O433" s="27"/>
      <c r="P433" s="27"/>
      <c r="Q433" s="27"/>
      <c r="R433" s="27"/>
      <c r="S433" s="27"/>
      <c r="T433" s="27"/>
      <c r="U433" s="27"/>
      <c r="V433" s="27"/>
      <c r="W433" s="27"/>
      <c r="X433" s="27"/>
      <c r="Y433" s="27"/>
      <c r="Z433" s="27"/>
      <c r="AA433" s="27"/>
      <c r="AB433" s="27"/>
      <c r="AC433" s="27"/>
      <c r="AD433" s="27"/>
    </row>
    <row r="434" spans="1:30" ht="18.600000000000001">
      <c r="A434" s="28"/>
      <c r="B434" s="26"/>
      <c r="C434" s="26"/>
      <c r="D434" s="26"/>
      <c r="E434" s="27"/>
      <c r="F434" s="27"/>
      <c r="G434" s="27"/>
      <c r="H434" s="27"/>
      <c r="I434" s="27"/>
      <c r="J434" s="27"/>
      <c r="K434" s="27"/>
      <c r="L434" s="27"/>
      <c r="M434" s="27"/>
      <c r="N434" s="27"/>
      <c r="O434" s="27"/>
      <c r="P434" s="27"/>
      <c r="Q434" s="27"/>
      <c r="R434" s="27"/>
      <c r="S434" s="27"/>
      <c r="T434" s="27"/>
      <c r="U434" s="27"/>
      <c r="V434" s="27"/>
      <c r="W434" s="27"/>
      <c r="X434" s="27"/>
      <c r="Y434" s="27"/>
      <c r="Z434" s="27"/>
      <c r="AA434" s="27"/>
      <c r="AB434" s="27"/>
      <c r="AC434" s="27"/>
      <c r="AD434" s="27"/>
    </row>
    <row r="435" spans="1:30" ht="18.600000000000001">
      <c r="A435" s="28"/>
      <c r="B435" s="26"/>
      <c r="C435" s="26"/>
      <c r="D435" s="26"/>
      <c r="E435" s="27"/>
      <c r="F435" s="27"/>
      <c r="G435" s="27"/>
      <c r="H435" s="27"/>
      <c r="I435" s="27"/>
      <c r="J435" s="27"/>
      <c r="K435" s="27"/>
      <c r="L435" s="27"/>
      <c r="M435" s="27"/>
      <c r="N435" s="27"/>
      <c r="O435" s="27"/>
      <c r="P435" s="27"/>
      <c r="Q435" s="27"/>
      <c r="R435" s="27"/>
      <c r="S435" s="27"/>
      <c r="T435" s="27"/>
      <c r="U435" s="27"/>
      <c r="V435" s="27"/>
      <c r="W435" s="27"/>
      <c r="X435" s="27"/>
      <c r="Y435" s="27"/>
      <c r="Z435" s="27"/>
      <c r="AA435" s="27"/>
      <c r="AB435" s="27"/>
      <c r="AC435" s="27"/>
      <c r="AD435" s="27"/>
    </row>
    <row r="436" spans="1:30" ht="18.600000000000001">
      <c r="A436" s="28"/>
      <c r="B436" s="26"/>
      <c r="C436" s="26"/>
      <c r="D436" s="26"/>
      <c r="E436" s="27"/>
      <c r="F436" s="27"/>
      <c r="G436" s="27"/>
      <c r="H436" s="27"/>
      <c r="I436" s="27"/>
      <c r="J436" s="27"/>
      <c r="K436" s="27"/>
      <c r="L436" s="27"/>
      <c r="M436" s="27"/>
      <c r="N436" s="27"/>
      <c r="O436" s="27"/>
      <c r="P436" s="27"/>
      <c r="Q436" s="27"/>
      <c r="R436" s="27"/>
      <c r="S436" s="27"/>
      <c r="T436" s="27"/>
      <c r="U436" s="27"/>
      <c r="V436" s="27"/>
      <c r="W436" s="27"/>
      <c r="X436" s="27"/>
      <c r="Y436" s="27"/>
      <c r="Z436" s="27"/>
      <c r="AA436" s="27"/>
      <c r="AB436" s="27"/>
      <c r="AC436" s="27"/>
      <c r="AD436" s="27"/>
    </row>
    <row r="437" spans="1:30" ht="18.600000000000001">
      <c r="A437" s="28"/>
      <c r="B437" s="26"/>
      <c r="C437" s="26"/>
      <c r="D437" s="26"/>
      <c r="E437" s="27"/>
      <c r="F437" s="27"/>
      <c r="G437" s="27"/>
      <c r="H437" s="27"/>
      <c r="I437" s="27"/>
      <c r="J437" s="27"/>
      <c r="K437" s="27"/>
      <c r="L437" s="27"/>
      <c r="M437" s="27"/>
      <c r="N437" s="27"/>
      <c r="O437" s="27"/>
      <c r="P437" s="27"/>
      <c r="Q437" s="27"/>
      <c r="R437" s="27"/>
      <c r="S437" s="27"/>
      <c r="T437" s="27"/>
      <c r="U437" s="27"/>
      <c r="V437" s="27"/>
      <c r="W437" s="27"/>
      <c r="X437" s="27"/>
      <c r="Y437" s="27"/>
      <c r="Z437" s="27"/>
      <c r="AA437" s="27"/>
      <c r="AB437" s="27"/>
      <c r="AC437" s="27"/>
      <c r="AD437" s="27"/>
    </row>
    <row r="438" spans="1:30" ht="18.600000000000001">
      <c r="A438" s="28"/>
      <c r="B438" s="26"/>
      <c r="C438" s="26"/>
      <c r="D438" s="26"/>
      <c r="E438" s="27"/>
      <c r="F438" s="27"/>
      <c r="G438" s="27"/>
      <c r="H438" s="27"/>
      <c r="I438" s="27"/>
      <c r="J438" s="27"/>
      <c r="K438" s="27"/>
      <c r="L438" s="27"/>
      <c r="M438" s="27"/>
      <c r="N438" s="27"/>
      <c r="O438" s="27"/>
      <c r="P438" s="27"/>
      <c r="Q438" s="27"/>
      <c r="R438" s="27"/>
      <c r="S438" s="27"/>
      <c r="T438" s="27"/>
      <c r="U438" s="27"/>
      <c r="V438" s="27"/>
      <c r="W438" s="27"/>
      <c r="X438" s="27"/>
      <c r="Y438" s="27"/>
      <c r="Z438" s="27"/>
      <c r="AA438" s="27"/>
      <c r="AB438" s="27"/>
      <c r="AC438" s="27"/>
      <c r="AD438" s="27"/>
    </row>
    <row r="439" spans="1:30" ht="18.600000000000001">
      <c r="A439" s="28"/>
      <c r="B439" s="26"/>
      <c r="C439" s="26"/>
      <c r="D439" s="26"/>
      <c r="E439" s="27"/>
      <c r="F439" s="27"/>
      <c r="G439" s="27"/>
      <c r="H439" s="27"/>
      <c r="I439" s="27"/>
      <c r="J439" s="27"/>
      <c r="K439" s="27"/>
      <c r="L439" s="27"/>
      <c r="M439" s="27"/>
      <c r="N439" s="27"/>
      <c r="O439" s="27"/>
      <c r="P439" s="27"/>
      <c r="Q439" s="27"/>
      <c r="R439" s="27"/>
      <c r="S439" s="27"/>
      <c r="T439" s="27"/>
      <c r="U439" s="27"/>
      <c r="V439" s="27"/>
      <c r="W439" s="27"/>
      <c r="X439" s="27"/>
      <c r="Y439" s="27"/>
      <c r="Z439" s="27"/>
      <c r="AA439" s="27"/>
      <c r="AB439" s="27"/>
      <c r="AC439" s="27"/>
      <c r="AD439" s="27"/>
    </row>
    <row r="440" spans="1:30" ht="18.600000000000001">
      <c r="A440" s="28"/>
      <c r="B440" s="26"/>
      <c r="C440" s="26"/>
      <c r="D440" s="26"/>
      <c r="E440" s="27"/>
      <c r="F440" s="27"/>
      <c r="G440" s="27"/>
      <c r="H440" s="27"/>
      <c r="I440" s="27"/>
      <c r="J440" s="27"/>
      <c r="K440" s="27"/>
      <c r="L440" s="27"/>
      <c r="M440" s="27"/>
      <c r="N440" s="27"/>
      <c r="O440" s="27"/>
      <c r="P440" s="27"/>
      <c r="Q440" s="27"/>
      <c r="R440" s="27"/>
      <c r="S440" s="27"/>
      <c r="T440" s="27"/>
      <c r="U440" s="27"/>
      <c r="V440" s="27"/>
      <c r="W440" s="27"/>
      <c r="X440" s="27"/>
      <c r="Y440" s="27"/>
      <c r="Z440" s="27"/>
      <c r="AA440" s="27"/>
      <c r="AB440" s="27"/>
      <c r="AC440" s="27"/>
      <c r="AD440" s="27"/>
    </row>
    <row r="441" spans="1:30" ht="18.600000000000001">
      <c r="A441" s="28"/>
      <c r="B441" s="26"/>
      <c r="C441" s="26"/>
      <c r="D441" s="26"/>
      <c r="E441" s="27"/>
      <c r="F441" s="27"/>
      <c r="G441" s="27"/>
      <c r="H441" s="27"/>
      <c r="I441" s="27"/>
      <c r="J441" s="27"/>
      <c r="K441" s="27"/>
      <c r="L441" s="27"/>
      <c r="M441" s="27"/>
      <c r="N441" s="27"/>
      <c r="O441" s="27"/>
      <c r="P441" s="27"/>
      <c r="Q441" s="27"/>
      <c r="R441" s="27"/>
      <c r="S441" s="27"/>
      <c r="T441" s="27"/>
      <c r="U441" s="27"/>
      <c r="V441" s="27"/>
      <c r="W441" s="27"/>
      <c r="X441" s="27"/>
      <c r="Y441" s="27"/>
      <c r="Z441" s="27"/>
      <c r="AA441" s="27"/>
      <c r="AB441" s="27"/>
      <c r="AC441" s="27"/>
      <c r="AD441" s="27"/>
    </row>
    <row r="442" spans="1:30" ht="18.600000000000001">
      <c r="A442" s="28"/>
      <c r="B442" s="26"/>
      <c r="C442" s="26"/>
      <c r="D442" s="26"/>
      <c r="E442" s="27"/>
      <c r="F442" s="27"/>
      <c r="G442" s="27"/>
      <c r="H442" s="27"/>
      <c r="I442" s="27"/>
      <c r="J442" s="27"/>
      <c r="K442" s="27"/>
      <c r="L442" s="27"/>
      <c r="M442" s="27"/>
      <c r="N442" s="27"/>
      <c r="O442" s="27"/>
      <c r="P442" s="27"/>
      <c r="Q442" s="27"/>
      <c r="R442" s="27"/>
      <c r="S442" s="27"/>
      <c r="T442" s="27"/>
      <c r="U442" s="27"/>
      <c r="V442" s="27"/>
      <c r="W442" s="27"/>
      <c r="X442" s="27"/>
      <c r="Y442" s="27"/>
      <c r="Z442" s="27"/>
      <c r="AA442" s="27"/>
      <c r="AB442" s="27"/>
      <c r="AC442" s="27"/>
      <c r="AD442" s="27"/>
    </row>
    <row r="443" spans="1:30" ht="18.600000000000001">
      <c r="A443" s="28"/>
      <c r="B443" s="26"/>
      <c r="C443" s="26"/>
      <c r="D443" s="26"/>
      <c r="E443" s="27"/>
      <c r="F443" s="27"/>
      <c r="G443" s="27"/>
      <c r="H443" s="27"/>
      <c r="I443" s="27"/>
      <c r="J443" s="27"/>
      <c r="K443" s="27"/>
      <c r="L443" s="27"/>
      <c r="M443" s="27"/>
      <c r="N443" s="27"/>
      <c r="O443" s="27"/>
      <c r="P443" s="27"/>
      <c r="Q443" s="27"/>
      <c r="R443" s="27"/>
      <c r="S443" s="27"/>
      <c r="T443" s="27"/>
      <c r="U443" s="27"/>
      <c r="V443" s="27"/>
      <c r="W443" s="27"/>
      <c r="X443" s="27"/>
      <c r="Y443" s="27"/>
      <c r="Z443" s="27"/>
      <c r="AA443" s="27"/>
      <c r="AB443" s="27"/>
      <c r="AC443" s="27"/>
      <c r="AD443" s="27"/>
    </row>
    <row r="444" spans="1:30" ht="18.600000000000001">
      <c r="A444" s="28"/>
      <c r="B444" s="26"/>
      <c r="C444" s="26"/>
      <c r="D444" s="26"/>
      <c r="E444" s="27"/>
      <c r="F444" s="27"/>
      <c r="G444" s="27"/>
      <c r="H444" s="27"/>
      <c r="I444" s="27"/>
      <c r="J444" s="27"/>
      <c r="K444" s="27"/>
      <c r="L444" s="27"/>
      <c r="M444" s="27"/>
      <c r="N444" s="27"/>
      <c r="O444" s="27"/>
      <c r="P444" s="27"/>
      <c r="Q444" s="27"/>
      <c r="R444" s="27"/>
      <c r="S444" s="27"/>
      <c r="T444" s="27"/>
      <c r="U444" s="27"/>
      <c r="V444" s="27"/>
      <c r="W444" s="27"/>
      <c r="X444" s="27"/>
      <c r="Y444" s="27"/>
      <c r="Z444" s="27"/>
      <c r="AA444" s="27"/>
      <c r="AB444" s="27"/>
      <c r="AC444" s="27"/>
      <c r="AD444" s="27"/>
    </row>
    <row r="445" spans="1:30" ht="18.600000000000001">
      <c r="A445" s="28"/>
      <c r="B445" s="26"/>
      <c r="C445" s="26"/>
      <c r="D445" s="26"/>
      <c r="E445" s="27"/>
      <c r="F445" s="27"/>
      <c r="G445" s="27"/>
      <c r="H445" s="27"/>
      <c r="I445" s="27"/>
      <c r="J445" s="27"/>
      <c r="K445" s="27"/>
      <c r="L445" s="27"/>
      <c r="M445" s="27"/>
      <c r="N445" s="27"/>
      <c r="O445" s="27"/>
      <c r="P445" s="27"/>
      <c r="Q445" s="27"/>
      <c r="R445" s="27"/>
      <c r="S445" s="27"/>
      <c r="T445" s="27"/>
      <c r="U445" s="27"/>
      <c r="V445" s="27"/>
      <c r="W445" s="27"/>
      <c r="X445" s="27"/>
      <c r="Y445" s="27"/>
      <c r="Z445" s="27"/>
      <c r="AA445" s="27"/>
      <c r="AB445" s="27"/>
      <c r="AC445" s="27"/>
      <c r="AD445" s="27"/>
    </row>
    <row r="446" spans="1:30" ht="18.600000000000001">
      <c r="A446" s="28"/>
      <c r="B446" s="26"/>
      <c r="C446" s="26"/>
      <c r="D446" s="26"/>
      <c r="E446" s="27"/>
      <c r="F446" s="27"/>
      <c r="G446" s="27"/>
      <c r="H446" s="27"/>
      <c r="I446" s="27"/>
      <c r="J446" s="27"/>
      <c r="K446" s="27"/>
      <c r="L446" s="27"/>
      <c r="M446" s="27"/>
      <c r="N446" s="27"/>
      <c r="O446" s="27"/>
      <c r="P446" s="27"/>
      <c r="Q446" s="27"/>
      <c r="R446" s="27"/>
      <c r="S446" s="27"/>
      <c r="T446" s="27"/>
      <c r="U446" s="27"/>
      <c r="V446" s="27"/>
      <c r="W446" s="27"/>
      <c r="X446" s="27"/>
      <c r="Y446" s="27"/>
      <c r="Z446" s="27"/>
      <c r="AA446" s="27"/>
      <c r="AB446" s="27"/>
      <c r="AC446" s="27"/>
      <c r="AD446" s="27"/>
    </row>
    <row r="447" spans="1:30" ht="18.600000000000001">
      <c r="A447" s="28"/>
      <c r="B447" s="26"/>
      <c r="C447" s="26"/>
      <c r="D447" s="26"/>
      <c r="E447" s="27"/>
      <c r="F447" s="27"/>
      <c r="G447" s="27"/>
      <c r="H447" s="27"/>
      <c r="I447" s="27"/>
      <c r="J447" s="27"/>
      <c r="K447" s="27"/>
      <c r="L447" s="27"/>
      <c r="M447" s="27"/>
      <c r="N447" s="27"/>
      <c r="O447" s="27"/>
      <c r="P447" s="27"/>
      <c r="Q447" s="27"/>
      <c r="R447" s="27"/>
      <c r="S447" s="27"/>
      <c r="T447" s="27"/>
      <c r="U447" s="27"/>
      <c r="V447" s="27"/>
      <c r="W447" s="27"/>
      <c r="X447" s="27"/>
      <c r="Y447" s="27"/>
      <c r="Z447" s="27"/>
      <c r="AA447" s="27"/>
      <c r="AB447" s="27"/>
      <c r="AC447" s="27"/>
      <c r="AD447" s="27"/>
    </row>
    <row r="448" spans="1:30" ht="18.600000000000001">
      <c r="A448" s="28"/>
      <c r="B448" s="26"/>
      <c r="C448" s="26"/>
      <c r="D448" s="26"/>
      <c r="E448" s="27"/>
      <c r="F448" s="27"/>
      <c r="G448" s="27"/>
      <c r="H448" s="27"/>
      <c r="I448" s="27"/>
      <c r="J448" s="27"/>
      <c r="K448" s="27"/>
      <c r="L448" s="27"/>
      <c r="M448" s="27"/>
      <c r="N448" s="27"/>
      <c r="O448" s="27"/>
      <c r="P448" s="27"/>
      <c r="Q448" s="27"/>
      <c r="R448" s="27"/>
      <c r="S448" s="27"/>
      <c r="T448" s="27"/>
      <c r="U448" s="27"/>
      <c r="V448" s="27"/>
      <c r="W448" s="27"/>
      <c r="X448" s="27"/>
      <c r="Y448" s="27"/>
      <c r="Z448" s="27"/>
      <c r="AA448" s="27"/>
      <c r="AB448" s="27"/>
      <c r="AC448" s="27"/>
      <c r="AD448" s="27"/>
    </row>
    <row r="449" spans="1:30" ht="18.600000000000001">
      <c r="A449" s="28"/>
      <c r="B449" s="26"/>
      <c r="C449" s="26"/>
      <c r="D449" s="26"/>
      <c r="E449" s="27"/>
      <c r="F449" s="27"/>
      <c r="G449" s="27"/>
      <c r="H449" s="27"/>
      <c r="I449" s="27"/>
      <c r="J449" s="27"/>
      <c r="K449" s="27"/>
      <c r="L449" s="27"/>
      <c r="M449" s="27"/>
      <c r="N449" s="27"/>
      <c r="O449" s="27"/>
      <c r="P449" s="27"/>
      <c r="Q449" s="27"/>
      <c r="R449" s="27"/>
      <c r="S449" s="27"/>
      <c r="T449" s="27"/>
      <c r="U449" s="27"/>
      <c r="V449" s="27"/>
      <c r="W449" s="27"/>
      <c r="X449" s="27"/>
      <c r="Y449" s="27"/>
      <c r="Z449" s="27"/>
      <c r="AA449" s="27"/>
      <c r="AB449" s="27"/>
      <c r="AC449" s="27"/>
      <c r="AD449" s="27"/>
    </row>
    <row r="450" spans="1:30" ht="18.600000000000001">
      <c r="A450" s="28"/>
      <c r="B450" s="26"/>
      <c r="C450" s="26"/>
      <c r="D450" s="26"/>
      <c r="E450" s="27"/>
      <c r="F450" s="27"/>
      <c r="G450" s="27"/>
      <c r="H450" s="27"/>
      <c r="I450" s="27"/>
      <c r="J450" s="27"/>
      <c r="K450" s="27"/>
      <c r="L450" s="27"/>
      <c r="M450" s="27"/>
      <c r="N450" s="27"/>
      <c r="O450" s="27"/>
      <c r="P450" s="27"/>
      <c r="Q450" s="27"/>
      <c r="R450" s="27"/>
      <c r="S450" s="27"/>
      <c r="T450" s="27"/>
      <c r="U450" s="27"/>
      <c r="V450" s="27"/>
      <c r="W450" s="27"/>
      <c r="X450" s="27"/>
      <c r="Y450" s="27"/>
      <c r="Z450" s="27"/>
      <c r="AA450" s="27"/>
      <c r="AB450" s="27"/>
      <c r="AC450" s="27"/>
      <c r="AD450" s="27"/>
    </row>
    <row r="451" spans="1:30" ht="18.600000000000001">
      <c r="A451" s="28"/>
      <c r="B451" s="26"/>
      <c r="C451" s="26"/>
      <c r="D451" s="26"/>
      <c r="E451" s="27"/>
      <c r="F451" s="27"/>
      <c r="G451" s="27"/>
      <c r="H451" s="27"/>
      <c r="I451" s="27"/>
      <c r="J451" s="27"/>
      <c r="K451" s="27"/>
      <c r="L451" s="27"/>
      <c r="M451" s="27"/>
      <c r="N451" s="27"/>
      <c r="O451" s="27"/>
      <c r="P451" s="27"/>
      <c r="Q451" s="27"/>
      <c r="R451" s="27"/>
      <c r="S451" s="27"/>
      <c r="T451" s="27"/>
      <c r="U451" s="27"/>
      <c r="V451" s="27"/>
      <c r="W451" s="27"/>
      <c r="X451" s="27"/>
      <c r="Y451" s="27"/>
      <c r="Z451" s="27"/>
      <c r="AA451" s="27"/>
      <c r="AB451" s="27"/>
      <c r="AC451" s="27"/>
      <c r="AD451" s="27"/>
    </row>
    <row r="452" spans="1:30" ht="18.600000000000001">
      <c r="A452" s="28"/>
      <c r="B452" s="26"/>
      <c r="C452" s="26"/>
      <c r="D452" s="26"/>
      <c r="E452" s="27"/>
      <c r="F452" s="27"/>
      <c r="G452" s="27"/>
      <c r="H452" s="27"/>
      <c r="I452" s="27"/>
      <c r="J452" s="27"/>
      <c r="K452" s="27"/>
      <c r="L452" s="27"/>
      <c r="M452" s="27"/>
      <c r="N452" s="27"/>
      <c r="O452" s="27"/>
      <c r="P452" s="27"/>
      <c r="Q452" s="27"/>
      <c r="R452" s="27"/>
      <c r="S452" s="27"/>
      <c r="T452" s="27"/>
      <c r="U452" s="27"/>
      <c r="V452" s="27"/>
      <c r="W452" s="27"/>
      <c r="X452" s="27"/>
      <c r="Y452" s="27"/>
      <c r="Z452" s="27"/>
      <c r="AA452" s="27"/>
      <c r="AB452" s="27"/>
      <c r="AC452" s="27"/>
      <c r="AD452" s="27"/>
    </row>
    <row r="453" spans="1:30" ht="18.600000000000001">
      <c r="A453" s="28"/>
      <c r="B453" s="26"/>
      <c r="C453" s="26"/>
      <c r="D453" s="26"/>
      <c r="E453" s="27"/>
      <c r="F453" s="27"/>
      <c r="G453" s="27"/>
      <c r="H453" s="27"/>
      <c r="I453" s="27"/>
      <c r="J453" s="27"/>
      <c r="K453" s="27"/>
      <c r="L453" s="27"/>
      <c r="M453" s="27"/>
      <c r="N453" s="27"/>
      <c r="O453" s="27"/>
      <c r="P453" s="27"/>
      <c r="Q453" s="27"/>
      <c r="R453" s="27"/>
      <c r="S453" s="27"/>
      <c r="T453" s="27"/>
      <c r="U453" s="27"/>
      <c r="V453" s="27"/>
      <c r="W453" s="27"/>
      <c r="X453" s="27"/>
      <c r="Y453" s="27"/>
      <c r="Z453" s="27"/>
      <c r="AA453" s="27"/>
      <c r="AB453" s="27"/>
      <c r="AC453" s="27"/>
      <c r="AD453" s="27"/>
    </row>
    <row r="454" spans="1:30" ht="18.600000000000001">
      <c r="A454" s="28"/>
      <c r="B454" s="26"/>
      <c r="C454" s="26"/>
      <c r="D454" s="26"/>
      <c r="E454" s="27"/>
      <c r="F454" s="27"/>
      <c r="G454" s="27"/>
      <c r="H454" s="27"/>
      <c r="I454" s="27"/>
      <c r="J454" s="27"/>
      <c r="K454" s="27"/>
      <c r="L454" s="27"/>
      <c r="M454" s="27"/>
      <c r="N454" s="27"/>
      <c r="O454" s="27"/>
      <c r="P454" s="27"/>
      <c r="Q454" s="27"/>
      <c r="R454" s="27"/>
      <c r="S454" s="27"/>
      <c r="T454" s="27"/>
      <c r="U454" s="27"/>
      <c r="V454" s="27"/>
      <c r="W454" s="27"/>
      <c r="X454" s="27"/>
      <c r="Y454" s="27"/>
      <c r="Z454" s="27"/>
      <c r="AA454" s="27"/>
      <c r="AB454" s="27"/>
      <c r="AC454" s="27"/>
      <c r="AD454" s="27"/>
    </row>
    <row r="455" spans="1:30" ht="18.600000000000001">
      <c r="A455" s="28"/>
      <c r="B455" s="26"/>
      <c r="C455" s="26"/>
      <c r="D455" s="26"/>
      <c r="E455" s="27"/>
      <c r="F455" s="27"/>
      <c r="G455" s="27"/>
      <c r="H455" s="27"/>
      <c r="I455" s="27"/>
      <c r="J455" s="27"/>
      <c r="K455" s="27"/>
      <c r="L455" s="27"/>
      <c r="M455" s="27"/>
      <c r="N455" s="27"/>
      <c r="O455" s="27"/>
      <c r="P455" s="27"/>
      <c r="Q455" s="27"/>
      <c r="R455" s="27"/>
      <c r="S455" s="27"/>
      <c r="T455" s="27"/>
      <c r="U455" s="27"/>
      <c r="V455" s="27"/>
      <c r="W455" s="27"/>
      <c r="X455" s="27"/>
      <c r="Y455" s="27"/>
      <c r="Z455" s="27"/>
      <c r="AA455" s="27"/>
      <c r="AB455" s="27"/>
      <c r="AC455" s="27"/>
      <c r="AD455" s="27"/>
    </row>
    <row r="456" spans="1:30" ht="18.600000000000001">
      <c r="A456" s="28"/>
      <c r="B456" s="26"/>
      <c r="C456" s="26"/>
      <c r="D456" s="26"/>
      <c r="E456" s="27"/>
      <c r="F456" s="27"/>
      <c r="G456" s="27"/>
      <c r="H456" s="27"/>
      <c r="I456" s="27"/>
      <c r="J456" s="27"/>
      <c r="K456" s="27"/>
      <c r="L456" s="27"/>
      <c r="M456" s="27"/>
      <c r="N456" s="27"/>
      <c r="O456" s="27"/>
      <c r="P456" s="27"/>
      <c r="Q456" s="27"/>
      <c r="R456" s="27"/>
      <c r="S456" s="27"/>
      <c r="T456" s="27"/>
      <c r="U456" s="27"/>
      <c r="V456" s="27"/>
      <c r="W456" s="27"/>
      <c r="X456" s="27"/>
      <c r="Y456" s="27"/>
      <c r="Z456" s="27"/>
      <c r="AA456" s="27"/>
      <c r="AB456" s="27"/>
      <c r="AC456" s="27"/>
      <c r="AD456" s="27"/>
    </row>
    <row r="457" spans="1:30" ht="18.600000000000001">
      <c r="A457" s="28"/>
      <c r="B457" s="26"/>
      <c r="C457" s="26"/>
      <c r="D457" s="26"/>
      <c r="E457" s="27"/>
      <c r="F457" s="27"/>
      <c r="G457" s="27"/>
      <c r="H457" s="27"/>
      <c r="I457" s="27"/>
      <c r="J457" s="27"/>
      <c r="K457" s="27"/>
      <c r="L457" s="27"/>
      <c r="M457" s="27"/>
      <c r="N457" s="27"/>
      <c r="O457" s="27"/>
      <c r="P457" s="27"/>
      <c r="Q457" s="27"/>
      <c r="R457" s="27"/>
      <c r="S457" s="27"/>
      <c r="T457" s="27"/>
      <c r="U457" s="27"/>
      <c r="V457" s="27"/>
      <c r="W457" s="27"/>
      <c r="X457" s="27"/>
      <c r="Y457" s="27"/>
      <c r="Z457" s="27"/>
      <c r="AA457" s="27"/>
      <c r="AB457" s="27"/>
      <c r="AC457" s="27"/>
      <c r="AD457" s="27"/>
    </row>
    <row r="458" spans="1:30" ht="18.600000000000001">
      <c r="A458" s="28"/>
      <c r="B458" s="26"/>
      <c r="C458" s="26"/>
      <c r="D458" s="26"/>
      <c r="E458" s="27"/>
      <c r="F458" s="27"/>
      <c r="G458" s="27"/>
      <c r="H458" s="27"/>
      <c r="I458" s="27"/>
      <c r="J458" s="27"/>
      <c r="K458" s="27"/>
      <c r="L458" s="27"/>
      <c r="M458" s="27"/>
      <c r="N458" s="27"/>
      <c r="O458" s="27"/>
      <c r="P458" s="27"/>
      <c r="Q458" s="27"/>
      <c r="R458" s="27"/>
      <c r="S458" s="27"/>
      <c r="T458" s="27"/>
      <c r="U458" s="27"/>
      <c r="V458" s="27"/>
      <c r="W458" s="27"/>
      <c r="X458" s="27"/>
      <c r="Y458" s="27"/>
      <c r="Z458" s="27"/>
      <c r="AA458" s="27"/>
      <c r="AB458" s="27"/>
      <c r="AC458" s="27"/>
      <c r="AD458" s="27"/>
    </row>
    <row r="459" spans="1:30" ht="18.600000000000001">
      <c r="A459" s="28"/>
      <c r="B459" s="26"/>
      <c r="C459" s="26"/>
      <c r="D459" s="26"/>
      <c r="E459" s="27"/>
      <c r="F459" s="27"/>
      <c r="G459" s="27"/>
      <c r="H459" s="27"/>
      <c r="I459" s="27"/>
      <c r="J459" s="27"/>
      <c r="K459" s="27"/>
      <c r="L459" s="27"/>
      <c r="M459" s="27"/>
      <c r="N459" s="27"/>
      <c r="O459" s="27"/>
      <c r="P459" s="27"/>
      <c r="Q459" s="27"/>
      <c r="R459" s="27"/>
      <c r="S459" s="27"/>
      <c r="T459" s="27"/>
      <c r="U459" s="27"/>
      <c r="V459" s="27"/>
      <c r="W459" s="27"/>
      <c r="X459" s="27"/>
      <c r="Y459" s="27"/>
      <c r="Z459" s="27"/>
      <c r="AA459" s="27"/>
      <c r="AB459" s="27"/>
      <c r="AC459" s="27"/>
      <c r="AD459" s="27"/>
    </row>
    <row r="460" spans="1:30" ht="18.600000000000001">
      <c r="A460" s="28"/>
      <c r="B460" s="26"/>
      <c r="C460" s="26"/>
      <c r="D460" s="26"/>
      <c r="E460" s="27"/>
      <c r="F460" s="27"/>
      <c r="G460" s="27"/>
      <c r="H460" s="27"/>
      <c r="I460" s="27"/>
      <c r="J460" s="27"/>
      <c r="K460" s="27"/>
      <c r="L460" s="27"/>
      <c r="M460" s="27"/>
      <c r="N460" s="27"/>
      <c r="O460" s="27"/>
      <c r="P460" s="27"/>
      <c r="Q460" s="27"/>
      <c r="R460" s="27"/>
      <c r="S460" s="27"/>
      <c r="T460" s="27"/>
      <c r="U460" s="27"/>
      <c r="V460" s="27"/>
      <c r="W460" s="27"/>
      <c r="X460" s="27"/>
      <c r="Y460" s="27"/>
      <c r="Z460" s="27"/>
      <c r="AA460" s="27"/>
      <c r="AB460" s="27"/>
      <c r="AC460" s="27"/>
      <c r="AD460" s="27"/>
    </row>
    <row r="461" spans="1:30" ht="18.600000000000001">
      <c r="A461" s="28"/>
      <c r="B461" s="26"/>
      <c r="C461" s="26"/>
      <c r="D461" s="26"/>
      <c r="E461" s="27"/>
      <c r="F461" s="27"/>
      <c r="G461" s="27"/>
      <c r="H461" s="27"/>
      <c r="I461" s="27"/>
      <c r="J461" s="27"/>
      <c r="K461" s="27"/>
      <c r="L461" s="27"/>
      <c r="M461" s="27"/>
      <c r="N461" s="27"/>
      <c r="O461" s="27"/>
      <c r="P461" s="27"/>
      <c r="Q461" s="27"/>
      <c r="R461" s="27"/>
      <c r="S461" s="27"/>
      <c r="T461" s="27"/>
      <c r="U461" s="27"/>
      <c r="V461" s="27"/>
      <c r="W461" s="27"/>
      <c r="X461" s="27"/>
      <c r="Y461" s="27"/>
      <c r="Z461" s="27"/>
      <c r="AA461" s="27"/>
      <c r="AB461" s="27"/>
      <c r="AC461" s="27"/>
      <c r="AD461" s="27"/>
    </row>
    <row r="462" spans="1:30" ht="18.600000000000001">
      <c r="A462" s="28"/>
      <c r="B462" s="26"/>
      <c r="C462" s="26"/>
      <c r="D462" s="26"/>
      <c r="E462" s="27"/>
      <c r="F462" s="27"/>
      <c r="G462" s="27"/>
      <c r="H462" s="27"/>
      <c r="I462" s="27"/>
      <c r="J462" s="27"/>
      <c r="K462" s="27"/>
      <c r="L462" s="27"/>
      <c r="M462" s="27"/>
      <c r="N462" s="27"/>
      <c r="O462" s="27"/>
      <c r="P462" s="27"/>
      <c r="Q462" s="27"/>
      <c r="R462" s="27"/>
      <c r="S462" s="27"/>
      <c r="T462" s="27"/>
      <c r="U462" s="27"/>
      <c r="V462" s="27"/>
      <c r="W462" s="27"/>
      <c r="X462" s="27"/>
      <c r="Y462" s="27"/>
      <c r="Z462" s="27"/>
      <c r="AA462" s="27"/>
      <c r="AB462" s="27"/>
      <c r="AC462" s="27"/>
      <c r="AD462" s="27"/>
    </row>
    <row r="463" spans="1:30" ht="18.600000000000001">
      <c r="A463" s="28"/>
      <c r="B463" s="26"/>
      <c r="C463" s="26"/>
      <c r="D463" s="26"/>
      <c r="E463" s="27"/>
      <c r="F463" s="27"/>
      <c r="G463" s="27"/>
      <c r="H463" s="27"/>
      <c r="I463" s="27"/>
      <c r="J463" s="27"/>
      <c r="K463" s="27"/>
      <c r="L463" s="27"/>
      <c r="M463" s="27"/>
      <c r="N463" s="27"/>
      <c r="O463" s="27"/>
      <c r="P463" s="27"/>
      <c r="Q463" s="27"/>
      <c r="R463" s="27"/>
      <c r="S463" s="27"/>
      <c r="T463" s="27"/>
      <c r="U463" s="27"/>
      <c r="V463" s="27"/>
      <c r="W463" s="27"/>
      <c r="X463" s="27"/>
      <c r="Y463" s="27"/>
      <c r="Z463" s="27"/>
      <c r="AA463" s="27"/>
      <c r="AB463" s="27"/>
      <c r="AC463" s="27"/>
      <c r="AD463" s="27"/>
    </row>
    <row r="464" spans="1:30" ht="18.600000000000001">
      <c r="A464" s="28"/>
      <c r="B464" s="26"/>
      <c r="C464" s="26"/>
      <c r="D464" s="26"/>
      <c r="E464" s="27"/>
      <c r="F464" s="27"/>
      <c r="G464" s="27"/>
      <c r="H464" s="27"/>
      <c r="I464" s="27"/>
      <c r="J464" s="27"/>
      <c r="K464" s="27"/>
      <c r="L464" s="27"/>
      <c r="M464" s="27"/>
      <c r="N464" s="27"/>
      <c r="O464" s="27"/>
      <c r="P464" s="27"/>
      <c r="Q464" s="27"/>
      <c r="R464" s="27"/>
      <c r="S464" s="27"/>
      <c r="T464" s="27"/>
      <c r="U464" s="27"/>
      <c r="V464" s="27"/>
      <c r="W464" s="27"/>
      <c r="X464" s="27"/>
      <c r="Y464" s="27"/>
      <c r="Z464" s="27"/>
      <c r="AA464" s="27"/>
      <c r="AB464" s="27"/>
      <c r="AC464" s="27"/>
      <c r="AD464" s="27"/>
    </row>
    <row r="465" spans="1:30" ht="18.600000000000001">
      <c r="A465" s="28"/>
      <c r="B465" s="26"/>
      <c r="C465" s="26"/>
      <c r="D465" s="26"/>
      <c r="E465" s="27"/>
      <c r="F465" s="27"/>
      <c r="G465" s="27"/>
      <c r="H465" s="27"/>
      <c r="I465" s="27"/>
      <c r="J465" s="27"/>
      <c r="K465" s="27"/>
      <c r="L465" s="27"/>
      <c r="M465" s="27"/>
      <c r="N465" s="27"/>
      <c r="O465" s="27"/>
      <c r="P465" s="27"/>
      <c r="Q465" s="27"/>
      <c r="R465" s="27"/>
      <c r="S465" s="27"/>
      <c r="T465" s="27"/>
      <c r="U465" s="27"/>
      <c r="V465" s="27"/>
      <c r="W465" s="27"/>
      <c r="X465" s="27"/>
      <c r="Y465" s="27"/>
      <c r="Z465" s="27"/>
      <c r="AA465" s="27"/>
      <c r="AB465" s="27"/>
      <c r="AC465" s="27"/>
      <c r="AD465" s="27"/>
    </row>
    <row r="466" spans="1:30" ht="18.600000000000001">
      <c r="A466" s="28"/>
      <c r="B466" s="26"/>
      <c r="C466" s="26"/>
      <c r="D466" s="26"/>
      <c r="E466" s="27"/>
      <c r="F466" s="27"/>
      <c r="G466" s="27"/>
      <c r="H466" s="27"/>
      <c r="I466" s="27"/>
      <c r="J466" s="27"/>
      <c r="K466" s="27"/>
      <c r="L466" s="27"/>
      <c r="M466" s="27"/>
      <c r="N466" s="27"/>
      <c r="O466" s="27"/>
      <c r="P466" s="27"/>
      <c r="Q466" s="27"/>
      <c r="R466" s="27"/>
      <c r="S466" s="27"/>
      <c r="T466" s="27"/>
      <c r="U466" s="27"/>
      <c r="V466" s="27"/>
      <c r="W466" s="27"/>
      <c r="X466" s="27"/>
      <c r="Y466" s="27"/>
      <c r="Z466" s="27"/>
      <c r="AA466" s="27"/>
      <c r="AB466" s="27"/>
      <c r="AC466" s="27"/>
      <c r="AD466" s="27"/>
    </row>
    <row r="467" spans="1:30" ht="18.600000000000001">
      <c r="A467" s="28"/>
      <c r="B467" s="26"/>
      <c r="C467" s="26"/>
      <c r="D467" s="26"/>
      <c r="E467" s="27"/>
      <c r="F467" s="27"/>
      <c r="G467" s="27"/>
      <c r="H467" s="27"/>
      <c r="I467" s="27"/>
      <c r="J467" s="27"/>
      <c r="K467" s="27"/>
      <c r="L467" s="27"/>
      <c r="M467" s="27"/>
      <c r="N467" s="27"/>
      <c r="O467" s="27"/>
      <c r="P467" s="27"/>
      <c r="Q467" s="27"/>
      <c r="R467" s="27"/>
      <c r="S467" s="27"/>
      <c r="T467" s="27"/>
      <c r="U467" s="27"/>
      <c r="V467" s="27"/>
      <c r="W467" s="27"/>
      <c r="X467" s="27"/>
      <c r="Y467" s="27"/>
      <c r="Z467" s="27"/>
      <c r="AA467" s="27"/>
      <c r="AB467" s="27"/>
      <c r="AC467" s="27"/>
      <c r="AD467" s="27"/>
    </row>
    <row r="468" spans="1:30" ht="18.600000000000001">
      <c r="A468" s="28"/>
      <c r="B468" s="26"/>
      <c r="C468" s="26"/>
      <c r="D468" s="26"/>
      <c r="E468" s="27"/>
      <c r="F468" s="27"/>
      <c r="G468" s="27"/>
      <c r="H468" s="27"/>
      <c r="I468" s="27"/>
      <c r="J468" s="27"/>
      <c r="K468" s="27"/>
      <c r="L468" s="27"/>
      <c r="M468" s="27"/>
      <c r="N468" s="27"/>
      <c r="O468" s="27"/>
      <c r="P468" s="27"/>
      <c r="Q468" s="27"/>
      <c r="R468" s="27"/>
      <c r="S468" s="27"/>
      <c r="T468" s="27"/>
      <c r="U468" s="27"/>
      <c r="V468" s="27"/>
      <c r="W468" s="27"/>
      <c r="X468" s="27"/>
      <c r="Y468" s="27"/>
      <c r="Z468" s="27"/>
      <c r="AA468" s="27"/>
      <c r="AB468" s="27"/>
      <c r="AC468" s="27"/>
      <c r="AD468" s="27"/>
    </row>
    <row r="469" spans="1:30" ht="18.600000000000001">
      <c r="A469" s="28"/>
      <c r="B469" s="26"/>
      <c r="C469" s="26"/>
      <c r="D469" s="26"/>
      <c r="E469" s="27"/>
      <c r="F469" s="27"/>
      <c r="G469" s="27"/>
      <c r="H469" s="27"/>
      <c r="I469" s="27"/>
      <c r="J469" s="27"/>
      <c r="K469" s="27"/>
      <c r="L469" s="27"/>
      <c r="M469" s="27"/>
      <c r="N469" s="27"/>
      <c r="O469" s="27"/>
      <c r="P469" s="27"/>
      <c r="Q469" s="27"/>
      <c r="R469" s="27"/>
      <c r="S469" s="27"/>
      <c r="T469" s="27"/>
      <c r="U469" s="27"/>
      <c r="V469" s="27"/>
      <c r="W469" s="27"/>
      <c r="X469" s="27"/>
      <c r="Y469" s="27"/>
      <c r="Z469" s="27"/>
      <c r="AA469" s="27"/>
      <c r="AB469" s="27"/>
      <c r="AC469" s="27"/>
      <c r="AD469" s="27"/>
    </row>
    <row r="470" spans="1:30" ht="18.600000000000001">
      <c r="A470" s="28"/>
      <c r="B470" s="26"/>
      <c r="C470" s="26"/>
      <c r="D470" s="26"/>
      <c r="E470" s="27"/>
      <c r="F470" s="27"/>
      <c r="G470" s="27"/>
      <c r="H470" s="27"/>
      <c r="I470" s="27"/>
      <c r="J470" s="27"/>
      <c r="K470" s="27"/>
      <c r="L470" s="27"/>
      <c r="M470" s="27"/>
      <c r="N470" s="27"/>
      <c r="O470" s="27"/>
      <c r="P470" s="27"/>
      <c r="Q470" s="27"/>
      <c r="R470" s="27"/>
      <c r="S470" s="27"/>
      <c r="T470" s="27"/>
      <c r="U470" s="27"/>
      <c r="V470" s="27"/>
      <c r="W470" s="27"/>
      <c r="X470" s="27"/>
      <c r="Y470" s="27"/>
      <c r="Z470" s="27"/>
      <c r="AA470" s="27"/>
      <c r="AB470" s="27"/>
      <c r="AC470" s="27"/>
      <c r="AD470" s="27"/>
    </row>
    <row r="471" spans="1:30" ht="18.600000000000001">
      <c r="A471" s="28"/>
      <c r="B471" s="26"/>
      <c r="C471" s="26"/>
      <c r="D471" s="26"/>
      <c r="E471" s="27"/>
      <c r="F471" s="27"/>
      <c r="G471" s="27"/>
      <c r="H471" s="27"/>
      <c r="I471" s="27"/>
      <c r="J471" s="27"/>
      <c r="K471" s="27"/>
      <c r="L471" s="27"/>
      <c r="M471" s="27"/>
      <c r="N471" s="27"/>
      <c r="O471" s="27"/>
      <c r="P471" s="27"/>
      <c r="Q471" s="27"/>
      <c r="R471" s="27"/>
      <c r="S471" s="27"/>
      <c r="T471" s="27"/>
      <c r="U471" s="27"/>
      <c r="V471" s="27"/>
      <c r="W471" s="27"/>
      <c r="X471" s="27"/>
      <c r="Y471" s="27"/>
      <c r="Z471" s="27"/>
      <c r="AA471" s="27"/>
      <c r="AB471" s="27"/>
      <c r="AC471" s="27"/>
      <c r="AD471" s="27"/>
    </row>
    <row r="472" spans="1:30" ht="18.600000000000001">
      <c r="A472" s="28"/>
      <c r="B472" s="26"/>
      <c r="C472" s="26"/>
      <c r="D472" s="26"/>
      <c r="E472" s="27"/>
      <c r="F472" s="27"/>
      <c r="G472" s="27"/>
      <c r="H472" s="27"/>
      <c r="I472" s="27"/>
      <c r="J472" s="27"/>
      <c r="K472" s="27"/>
      <c r="L472" s="27"/>
      <c r="M472" s="27"/>
      <c r="N472" s="27"/>
      <c r="O472" s="27"/>
      <c r="P472" s="27"/>
      <c r="Q472" s="27"/>
      <c r="R472" s="27"/>
      <c r="S472" s="27"/>
      <c r="T472" s="27"/>
      <c r="U472" s="27"/>
      <c r="V472" s="27"/>
      <c r="W472" s="27"/>
      <c r="X472" s="27"/>
      <c r="Y472" s="27"/>
      <c r="Z472" s="27"/>
      <c r="AA472" s="27"/>
      <c r="AB472" s="27"/>
      <c r="AC472" s="27"/>
      <c r="AD472" s="27"/>
    </row>
    <row r="473" spans="1:30" ht="18.600000000000001">
      <c r="A473" s="28"/>
      <c r="B473" s="26"/>
      <c r="C473" s="26"/>
      <c r="D473" s="26"/>
      <c r="E473" s="27"/>
      <c r="F473" s="27"/>
      <c r="G473" s="27"/>
      <c r="H473" s="27"/>
      <c r="I473" s="27"/>
      <c r="J473" s="27"/>
      <c r="K473" s="27"/>
      <c r="L473" s="27"/>
      <c r="M473" s="27"/>
      <c r="N473" s="27"/>
      <c r="O473" s="27"/>
      <c r="P473" s="27"/>
      <c r="Q473" s="27"/>
      <c r="R473" s="27"/>
      <c r="S473" s="27"/>
      <c r="T473" s="27"/>
      <c r="U473" s="27"/>
      <c r="V473" s="27"/>
      <c r="W473" s="27"/>
      <c r="X473" s="27"/>
      <c r="Y473" s="27"/>
      <c r="Z473" s="27"/>
      <c r="AA473" s="27"/>
      <c r="AB473" s="27"/>
      <c r="AC473" s="27"/>
      <c r="AD473" s="27"/>
    </row>
    <row r="474" spans="1:30" ht="18.600000000000001">
      <c r="A474" s="28"/>
      <c r="B474" s="26"/>
      <c r="C474" s="26"/>
      <c r="D474" s="26"/>
      <c r="E474" s="27"/>
      <c r="F474" s="27"/>
      <c r="G474" s="27"/>
      <c r="H474" s="27"/>
      <c r="I474" s="27"/>
      <c r="J474" s="27"/>
      <c r="K474" s="27"/>
      <c r="L474" s="27"/>
      <c r="M474" s="27"/>
      <c r="N474" s="27"/>
      <c r="O474" s="27"/>
      <c r="P474" s="27"/>
      <c r="Q474" s="27"/>
      <c r="R474" s="27"/>
      <c r="S474" s="27"/>
      <c r="T474" s="27"/>
      <c r="U474" s="27"/>
      <c r="V474" s="27"/>
      <c r="W474" s="27"/>
      <c r="X474" s="27"/>
      <c r="Y474" s="27"/>
      <c r="Z474" s="27"/>
      <c r="AA474" s="27"/>
      <c r="AB474" s="27"/>
      <c r="AC474" s="27"/>
      <c r="AD474" s="27"/>
    </row>
    <row r="475" spans="1:30" ht="18.600000000000001">
      <c r="A475" s="28"/>
      <c r="B475" s="26"/>
      <c r="C475" s="26"/>
      <c r="D475" s="26"/>
      <c r="E475" s="27"/>
      <c r="F475" s="27"/>
      <c r="G475" s="27"/>
      <c r="H475" s="27"/>
      <c r="I475" s="27"/>
      <c r="J475" s="27"/>
      <c r="K475" s="27"/>
      <c r="L475" s="27"/>
      <c r="M475" s="27"/>
      <c r="N475" s="27"/>
      <c r="O475" s="27"/>
      <c r="P475" s="27"/>
      <c r="Q475" s="27"/>
      <c r="R475" s="27"/>
      <c r="S475" s="27"/>
      <c r="T475" s="27"/>
      <c r="U475" s="27"/>
      <c r="V475" s="27"/>
      <c r="W475" s="27"/>
      <c r="X475" s="27"/>
      <c r="Y475" s="27"/>
      <c r="Z475" s="27"/>
      <c r="AA475" s="27"/>
      <c r="AB475" s="27"/>
      <c r="AC475" s="27"/>
      <c r="AD475" s="27"/>
    </row>
    <row r="476" spans="1:30" ht="18.600000000000001">
      <c r="A476" s="28"/>
      <c r="B476" s="26"/>
      <c r="C476" s="26"/>
      <c r="D476" s="26"/>
      <c r="E476" s="27"/>
      <c r="F476" s="27"/>
      <c r="G476" s="27"/>
      <c r="H476" s="27"/>
      <c r="I476" s="27"/>
      <c r="J476" s="27"/>
      <c r="K476" s="27"/>
      <c r="L476" s="27"/>
      <c r="M476" s="27"/>
      <c r="N476" s="27"/>
      <c r="O476" s="27"/>
      <c r="P476" s="27"/>
      <c r="Q476" s="27"/>
      <c r="R476" s="27"/>
      <c r="S476" s="27"/>
      <c r="T476" s="27"/>
      <c r="U476" s="27"/>
      <c r="V476" s="27"/>
      <c r="W476" s="27"/>
      <c r="X476" s="27"/>
      <c r="Y476" s="27"/>
      <c r="Z476" s="27"/>
      <c r="AA476" s="27"/>
      <c r="AB476" s="27"/>
      <c r="AC476" s="27"/>
      <c r="AD476" s="27"/>
    </row>
    <row r="477" spans="1:30" ht="18.600000000000001">
      <c r="A477" s="28"/>
      <c r="B477" s="26"/>
      <c r="C477" s="26"/>
      <c r="D477" s="26"/>
      <c r="E477" s="27"/>
      <c r="F477" s="27"/>
      <c r="G477" s="27"/>
      <c r="H477" s="27"/>
      <c r="I477" s="27"/>
      <c r="J477" s="27"/>
      <c r="K477" s="27"/>
      <c r="L477" s="27"/>
      <c r="M477" s="27"/>
      <c r="N477" s="27"/>
      <c r="O477" s="27"/>
      <c r="P477" s="27"/>
      <c r="Q477" s="27"/>
      <c r="R477" s="27"/>
      <c r="S477" s="27"/>
      <c r="T477" s="27"/>
      <c r="U477" s="27"/>
      <c r="V477" s="27"/>
      <c r="W477" s="27"/>
      <c r="X477" s="27"/>
      <c r="Y477" s="27"/>
      <c r="Z477" s="27"/>
      <c r="AA477" s="27"/>
      <c r="AB477" s="27"/>
      <c r="AC477" s="27"/>
      <c r="AD477" s="27"/>
    </row>
    <row r="478" spans="1:30" ht="18.600000000000001">
      <c r="A478" s="28"/>
      <c r="B478" s="26"/>
      <c r="C478" s="26"/>
      <c r="D478" s="26"/>
      <c r="E478" s="27"/>
      <c r="F478" s="27"/>
      <c r="G478" s="27"/>
      <c r="H478" s="27"/>
      <c r="I478" s="27"/>
      <c r="J478" s="27"/>
      <c r="K478" s="27"/>
      <c r="L478" s="27"/>
      <c r="M478" s="27"/>
      <c r="N478" s="27"/>
      <c r="O478" s="27"/>
      <c r="P478" s="27"/>
      <c r="Q478" s="27"/>
      <c r="R478" s="27"/>
      <c r="S478" s="27"/>
      <c r="T478" s="27"/>
      <c r="U478" s="27"/>
      <c r="V478" s="27"/>
      <c r="W478" s="27"/>
      <c r="X478" s="27"/>
      <c r="Y478" s="27"/>
      <c r="Z478" s="27"/>
      <c r="AA478" s="27"/>
      <c r="AB478" s="27"/>
      <c r="AC478" s="27"/>
      <c r="AD478" s="27"/>
    </row>
    <row r="479" spans="1:30" ht="18.600000000000001">
      <c r="A479" s="28"/>
      <c r="B479" s="26"/>
      <c r="C479" s="26"/>
      <c r="D479" s="26"/>
      <c r="E479" s="27"/>
      <c r="F479" s="27"/>
      <c r="G479" s="27"/>
      <c r="H479" s="27"/>
      <c r="I479" s="27"/>
      <c r="J479" s="27"/>
      <c r="K479" s="27"/>
      <c r="L479" s="27"/>
      <c r="M479" s="27"/>
      <c r="N479" s="27"/>
      <c r="O479" s="27"/>
      <c r="P479" s="27"/>
      <c r="Q479" s="27"/>
      <c r="R479" s="27"/>
      <c r="S479" s="27"/>
      <c r="T479" s="27"/>
      <c r="U479" s="27"/>
      <c r="V479" s="27"/>
      <c r="W479" s="27"/>
      <c r="X479" s="27"/>
      <c r="Y479" s="27"/>
      <c r="Z479" s="27"/>
      <c r="AA479" s="27"/>
      <c r="AB479" s="27"/>
      <c r="AC479" s="27"/>
      <c r="AD479" s="27"/>
    </row>
    <row r="480" spans="1:30" ht="18.600000000000001">
      <c r="A480" s="28"/>
      <c r="B480" s="26"/>
      <c r="C480" s="26"/>
      <c r="D480" s="26"/>
      <c r="E480" s="27"/>
      <c r="F480" s="27"/>
      <c r="G480" s="27"/>
      <c r="H480" s="27"/>
      <c r="I480" s="27"/>
      <c r="J480" s="27"/>
      <c r="K480" s="27"/>
      <c r="L480" s="27"/>
      <c r="M480" s="27"/>
      <c r="N480" s="27"/>
      <c r="O480" s="27"/>
      <c r="P480" s="27"/>
      <c r="Q480" s="27"/>
      <c r="R480" s="27"/>
      <c r="S480" s="27"/>
      <c r="T480" s="27"/>
      <c r="U480" s="27"/>
      <c r="V480" s="27"/>
      <c r="W480" s="27"/>
      <c r="X480" s="27"/>
      <c r="Y480" s="27"/>
      <c r="Z480" s="27"/>
      <c r="AA480" s="27"/>
      <c r="AB480" s="27"/>
      <c r="AC480" s="27"/>
      <c r="AD480" s="27"/>
    </row>
    <row r="481" spans="1:30" ht="18.600000000000001">
      <c r="A481" s="28"/>
      <c r="B481" s="26"/>
      <c r="C481" s="26"/>
      <c r="D481" s="26"/>
      <c r="E481" s="27"/>
      <c r="F481" s="27"/>
      <c r="G481" s="27"/>
      <c r="H481" s="27"/>
      <c r="I481" s="27"/>
      <c r="J481" s="27"/>
      <c r="K481" s="27"/>
      <c r="L481" s="27"/>
      <c r="M481" s="27"/>
      <c r="N481" s="27"/>
      <c r="O481" s="27"/>
      <c r="P481" s="27"/>
      <c r="Q481" s="27"/>
      <c r="R481" s="27"/>
      <c r="S481" s="27"/>
      <c r="T481" s="27"/>
      <c r="U481" s="27"/>
      <c r="V481" s="27"/>
      <c r="W481" s="27"/>
      <c r="X481" s="27"/>
      <c r="Y481" s="27"/>
      <c r="Z481" s="27"/>
      <c r="AA481" s="27"/>
      <c r="AB481" s="27"/>
      <c r="AC481" s="27"/>
      <c r="AD481" s="27"/>
    </row>
    <row r="482" spans="1:30" ht="18.600000000000001">
      <c r="A482" s="28"/>
      <c r="B482" s="26"/>
      <c r="C482" s="26"/>
      <c r="D482" s="26"/>
      <c r="E482" s="27"/>
      <c r="F482" s="27"/>
      <c r="G482" s="27"/>
      <c r="H482" s="27"/>
      <c r="I482" s="27"/>
      <c r="J482" s="27"/>
      <c r="K482" s="27"/>
      <c r="L482" s="27"/>
      <c r="M482" s="27"/>
      <c r="N482" s="27"/>
      <c r="O482" s="27"/>
      <c r="P482" s="27"/>
      <c r="Q482" s="27"/>
      <c r="R482" s="27"/>
      <c r="S482" s="27"/>
      <c r="T482" s="27"/>
      <c r="U482" s="27"/>
      <c r="V482" s="27"/>
      <c r="W482" s="27"/>
      <c r="X482" s="27"/>
      <c r="Y482" s="27"/>
      <c r="Z482" s="27"/>
      <c r="AA482" s="27"/>
      <c r="AB482" s="27"/>
      <c r="AC482" s="27"/>
      <c r="AD482" s="27"/>
    </row>
    <row r="483" spans="1:30" ht="18.600000000000001">
      <c r="A483" s="28"/>
      <c r="B483" s="26"/>
      <c r="C483" s="26"/>
      <c r="D483" s="26"/>
      <c r="E483" s="27"/>
      <c r="F483" s="27"/>
      <c r="G483" s="27"/>
      <c r="H483" s="27"/>
      <c r="I483" s="27"/>
      <c r="J483" s="27"/>
      <c r="K483" s="27"/>
      <c r="L483" s="27"/>
      <c r="M483" s="27"/>
      <c r="N483" s="27"/>
      <c r="O483" s="27"/>
      <c r="P483" s="27"/>
      <c r="Q483" s="27"/>
      <c r="R483" s="27"/>
      <c r="S483" s="27"/>
      <c r="T483" s="27"/>
      <c r="U483" s="27"/>
      <c r="V483" s="27"/>
      <c r="W483" s="27"/>
      <c r="X483" s="27"/>
      <c r="Y483" s="27"/>
      <c r="Z483" s="27"/>
      <c r="AA483" s="27"/>
      <c r="AB483" s="27"/>
      <c r="AC483" s="27"/>
      <c r="AD483" s="27"/>
    </row>
    <row r="484" spans="1:30" ht="18.600000000000001">
      <c r="A484" s="28"/>
      <c r="B484" s="26"/>
      <c r="C484" s="26"/>
      <c r="D484" s="26"/>
      <c r="E484" s="27"/>
      <c r="F484" s="27"/>
      <c r="G484" s="27"/>
      <c r="H484" s="27"/>
      <c r="I484" s="27"/>
      <c r="J484" s="27"/>
      <c r="K484" s="27"/>
      <c r="L484" s="27"/>
      <c r="M484" s="27"/>
      <c r="N484" s="27"/>
      <c r="O484" s="27"/>
      <c r="P484" s="27"/>
      <c r="Q484" s="27"/>
      <c r="R484" s="27"/>
      <c r="S484" s="27"/>
      <c r="T484" s="27"/>
      <c r="U484" s="27"/>
      <c r="V484" s="27"/>
      <c r="W484" s="27"/>
      <c r="X484" s="27"/>
      <c r="Y484" s="27"/>
      <c r="Z484" s="27"/>
      <c r="AA484" s="27"/>
      <c r="AB484" s="27"/>
      <c r="AC484" s="27"/>
      <c r="AD484" s="27"/>
    </row>
    <row r="485" spans="1:30" ht="18.600000000000001">
      <c r="A485" s="28"/>
      <c r="B485" s="26"/>
      <c r="C485" s="26"/>
      <c r="D485" s="26"/>
      <c r="E485" s="27"/>
      <c r="F485" s="27"/>
      <c r="G485" s="27"/>
      <c r="H485" s="27"/>
      <c r="I485" s="27"/>
      <c r="J485" s="27"/>
      <c r="K485" s="27"/>
      <c r="L485" s="27"/>
      <c r="M485" s="27"/>
      <c r="N485" s="27"/>
      <c r="O485" s="27"/>
      <c r="P485" s="27"/>
      <c r="Q485" s="27"/>
      <c r="R485" s="27"/>
      <c r="S485" s="27"/>
      <c r="T485" s="27"/>
      <c r="U485" s="27"/>
      <c r="V485" s="27"/>
      <c r="W485" s="27"/>
      <c r="X485" s="27"/>
      <c r="Y485" s="27"/>
      <c r="Z485" s="27"/>
      <c r="AA485" s="27"/>
      <c r="AB485" s="27"/>
      <c r="AC485" s="27"/>
      <c r="AD485" s="27"/>
    </row>
    <row r="486" spans="1:30" ht="18.600000000000001">
      <c r="A486" s="28"/>
      <c r="B486" s="26"/>
      <c r="C486" s="26"/>
      <c r="D486" s="26"/>
      <c r="E486" s="27"/>
      <c r="F486" s="27"/>
      <c r="G486" s="27"/>
      <c r="H486" s="27"/>
      <c r="I486" s="27"/>
      <c r="J486" s="27"/>
      <c r="K486" s="27"/>
      <c r="L486" s="27"/>
      <c r="M486" s="27"/>
      <c r="N486" s="27"/>
      <c r="O486" s="27"/>
      <c r="P486" s="27"/>
      <c r="Q486" s="27"/>
      <c r="R486" s="27"/>
      <c r="S486" s="27"/>
      <c r="T486" s="27"/>
      <c r="U486" s="27"/>
      <c r="V486" s="27"/>
      <c r="W486" s="27"/>
      <c r="X486" s="27"/>
      <c r="Y486" s="27"/>
      <c r="Z486" s="27"/>
      <c r="AA486" s="27"/>
      <c r="AB486" s="27"/>
      <c r="AC486" s="27"/>
      <c r="AD486" s="27"/>
    </row>
    <row r="487" spans="1:30" ht="18.600000000000001">
      <c r="A487" s="28"/>
      <c r="B487" s="26"/>
      <c r="C487" s="26"/>
      <c r="D487" s="26"/>
      <c r="E487" s="27"/>
      <c r="F487" s="27"/>
      <c r="G487" s="27"/>
      <c r="H487" s="27"/>
      <c r="I487" s="27"/>
      <c r="J487" s="27"/>
      <c r="K487" s="27"/>
      <c r="L487" s="27"/>
      <c r="M487" s="27"/>
      <c r="N487" s="27"/>
      <c r="O487" s="27"/>
      <c r="P487" s="27"/>
      <c r="Q487" s="27"/>
      <c r="R487" s="27"/>
      <c r="S487" s="27"/>
      <c r="T487" s="27"/>
      <c r="U487" s="27"/>
      <c r="V487" s="27"/>
      <c r="W487" s="27"/>
      <c r="X487" s="27"/>
      <c r="Y487" s="27"/>
      <c r="Z487" s="27"/>
      <c r="AA487" s="27"/>
      <c r="AB487" s="27"/>
      <c r="AC487" s="27"/>
      <c r="AD487" s="27"/>
    </row>
    <row r="488" spans="1:30" ht="18.600000000000001">
      <c r="A488" s="28"/>
      <c r="B488" s="26"/>
      <c r="C488" s="26"/>
      <c r="D488" s="26"/>
      <c r="E488" s="27"/>
      <c r="F488" s="27"/>
      <c r="G488" s="27"/>
      <c r="H488" s="27"/>
      <c r="I488" s="27"/>
      <c r="J488" s="27"/>
      <c r="K488" s="27"/>
      <c r="L488" s="27"/>
      <c r="M488" s="27"/>
      <c r="N488" s="27"/>
      <c r="O488" s="27"/>
      <c r="P488" s="27"/>
      <c r="Q488" s="27"/>
      <c r="R488" s="27"/>
      <c r="S488" s="27"/>
      <c r="T488" s="27"/>
      <c r="U488" s="27"/>
      <c r="V488" s="27"/>
      <c r="W488" s="27"/>
      <c r="X488" s="27"/>
      <c r="Y488" s="27"/>
      <c r="Z488" s="27"/>
      <c r="AA488" s="27"/>
      <c r="AB488" s="27"/>
      <c r="AC488" s="27"/>
      <c r="AD488" s="27"/>
    </row>
    <row r="489" spans="1:30" ht="18.600000000000001">
      <c r="A489" s="28"/>
      <c r="B489" s="26"/>
      <c r="C489" s="26"/>
      <c r="D489" s="26"/>
      <c r="E489" s="27"/>
      <c r="F489" s="27"/>
      <c r="G489" s="27"/>
      <c r="H489" s="27"/>
      <c r="I489" s="27"/>
      <c r="J489" s="27"/>
      <c r="K489" s="27"/>
      <c r="L489" s="27"/>
      <c r="M489" s="27"/>
      <c r="N489" s="27"/>
      <c r="O489" s="27"/>
      <c r="P489" s="27"/>
      <c r="Q489" s="27"/>
      <c r="R489" s="27"/>
      <c r="S489" s="27"/>
      <c r="T489" s="27"/>
      <c r="U489" s="27"/>
      <c r="V489" s="27"/>
      <c r="W489" s="27"/>
      <c r="X489" s="27"/>
      <c r="Y489" s="27"/>
      <c r="Z489" s="27"/>
      <c r="AA489" s="27"/>
      <c r="AB489" s="27"/>
      <c r="AC489" s="27"/>
      <c r="AD489" s="27"/>
    </row>
    <row r="490" spans="1:30" ht="18.600000000000001">
      <c r="A490" s="28"/>
      <c r="B490" s="26"/>
      <c r="C490" s="26"/>
      <c r="D490" s="26"/>
      <c r="E490" s="27"/>
      <c r="F490" s="27"/>
      <c r="G490" s="27"/>
      <c r="H490" s="27"/>
      <c r="I490" s="27"/>
      <c r="J490" s="27"/>
      <c r="K490" s="27"/>
      <c r="L490" s="27"/>
      <c r="M490" s="27"/>
      <c r="N490" s="27"/>
      <c r="O490" s="27"/>
      <c r="P490" s="27"/>
      <c r="Q490" s="27"/>
      <c r="R490" s="27"/>
      <c r="S490" s="27"/>
      <c r="T490" s="27"/>
      <c r="U490" s="27"/>
      <c r="V490" s="27"/>
      <c r="W490" s="27"/>
      <c r="X490" s="27"/>
      <c r="Y490" s="27"/>
      <c r="Z490" s="27"/>
      <c r="AA490" s="27"/>
      <c r="AB490" s="27"/>
      <c r="AC490" s="27"/>
      <c r="AD490" s="27"/>
    </row>
    <row r="491" spans="1:30" ht="18.600000000000001">
      <c r="A491" s="28"/>
      <c r="B491" s="26"/>
      <c r="C491" s="26"/>
      <c r="D491" s="26"/>
      <c r="E491" s="27"/>
      <c r="F491" s="27"/>
      <c r="G491" s="27"/>
      <c r="H491" s="27"/>
      <c r="I491" s="27"/>
      <c r="J491" s="27"/>
      <c r="K491" s="27"/>
      <c r="L491" s="27"/>
      <c r="M491" s="27"/>
      <c r="N491" s="27"/>
      <c r="O491" s="27"/>
      <c r="P491" s="27"/>
      <c r="Q491" s="27"/>
      <c r="R491" s="27"/>
      <c r="S491" s="27"/>
      <c r="T491" s="27"/>
      <c r="U491" s="27"/>
      <c r="V491" s="27"/>
      <c r="W491" s="27"/>
      <c r="X491" s="27"/>
      <c r="Y491" s="27"/>
      <c r="Z491" s="27"/>
      <c r="AA491" s="27"/>
      <c r="AB491" s="27"/>
      <c r="AC491" s="27"/>
      <c r="AD491" s="27"/>
    </row>
    <row r="492" spans="1:30" ht="18.600000000000001">
      <c r="A492" s="28"/>
      <c r="B492" s="26"/>
      <c r="C492" s="26"/>
      <c r="D492" s="26"/>
      <c r="E492" s="27"/>
      <c r="F492" s="27"/>
      <c r="G492" s="27"/>
      <c r="H492" s="27"/>
      <c r="I492" s="27"/>
      <c r="J492" s="27"/>
      <c r="K492" s="27"/>
      <c r="L492" s="27"/>
      <c r="M492" s="27"/>
      <c r="N492" s="27"/>
      <c r="O492" s="27"/>
      <c r="P492" s="27"/>
      <c r="Q492" s="27"/>
      <c r="R492" s="27"/>
      <c r="S492" s="27"/>
      <c r="T492" s="27"/>
      <c r="U492" s="27"/>
      <c r="V492" s="27"/>
      <c r="W492" s="27"/>
      <c r="X492" s="27"/>
      <c r="Y492" s="27"/>
      <c r="Z492" s="27"/>
      <c r="AA492" s="27"/>
      <c r="AB492" s="27"/>
      <c r="AC492" s="27"/>
      <c r="AD492" s="27"/>
    </row>
    <row r="493" spans="1:30" ht="18.600000000000001">
      <c r="A493" s="28"/>
      <c r="B493" s="26"/>
      <c r="C493" s="26"/>
      <c r="D493" s="26"/>
      <c r="E493" s="27"/>
      <c r="F493" s="27"/>
      <c r="G493" s="27"/>
      <c r="H493" s="27"/>
      <c r="I493" s="27"/>
      <c r="J493" s="27"/>
      <c r="K493" s="27"/>
      <c r="L493" s="27"/>
      <c r="M493" s="27"/>
      <c r="N493" s="27"/>
      <c r="O493" s="27"/>
      <c r="P493" s="27"/>
      <c r="Q493" s="27"/>
      <c r="R493" s="27"/>
      <c r="S493" s="27"/>
      <c r="T493" s="27"/>
      <c r="U493" s="27"/>
      <c r="V493" s="27"/>
      <c r="W493" s="27"/>
      <c r="X493" s="27"/>
      <c r="Y493" s="27"/>
      <c r="Z493" s="27"/>
      <c r="AA493" s="27"/>
      <c r="AB493" s="27"/>
      <c r="AC493" s="27"/>
      <c r="AD493" s="27"/>
    </row>
    <row r="494" spans="1:30" ht="18.600000000000001">
      <c r="A494" s="28"/>
      <c r="B494" s="26"/>
      <c r="C494" s="26"/>
      <c r="D494" s="26"/>
      <c r="E494" s="27"/>
      <c r="F494" s="27"/>
      <c r="G494" s="27"/>
      <c r="H494" s="27"/>
      <c r="I494" s="27"/>
      <c r="J494" s="27"/>
      <c r="K494" s="27"/>
      <c r="L494" s="27"/>
      <c r="M494" s="27"/>
      <c r="N494" s="27"/>
      <c r="O494" s="27"/>
      <c r="P494" s="27"/>
      <c r="Q494" s="27"/>
      <c r="R494" s="27"/>
      <c r="S494" s="27"/>
      <c r="T494" s="27"/>
      <c r="U494" s="27"/>
      <c r="V494" s="27"/>
      <c r="W494" s="27"/>
      <c r="X494" s="27"/>
      <c r="Y494" s="27"/>
      <c r="Z494" s="27"/>
      <c r="AA494" s="27"/>
      <c r="AB494" s="27"/>
      <c r="AC494" s="27"/>
      <c r="AD494" s="27"/>
    </row>
    <row r="495" spans="1:30" ht="18.600000000000001">
      <c r="A495" s="28"/>
      <c r="B495" s="26"/>
      <c r="C495" s="26"/>
      <c r="D495" s="26"/>
      <c r="E495" s="27"/>
      <c r="F495" s="27"/>
      <c r="G495" s="27"/>
      <c r="H495" s="27"/>
      <c r="I495" s="27"/>
      <c r="J495" s="27"/>
      <c r="K495" s="27"/>
      <c r="L495" s="27"/>
      <c r="M495" s="27"/>
      <c r="N495" s="27"/>
      <c r="O495" s="27"/>
      <c r="P495" s="27"/>
      <c r="Q495" s="27"/>
      <c r="R495" s="27"/>
      <c r="S495" s="27"/>
      <c r="T495" s="27"/>
      <c r="U495" s="27"/>
      <c r="V495" s="27"/>
      <c r="W495" s="27"/>
      <c r="X495" s="27"/>
      <c r="Y495" s="27"/>
      <c r="Z495" s="27"/>
      <c r="AA495" s="27"/>
      <c r="AB495" s="27"/>
      <c r="AC495" s="27"/>
      <c r="AD495" s="27"/>
    </row>
    <row r="496" spans="1:30" ht="18.600000000000001">
      <c r="A496" s="28"/>
      <c r="B496" s="26"/>
      <c r="C496" s="26"/>
      <c r="D496" s="26"/>
      <c r="E496" s="27"/>
      <c r="F496" s="27"/>
      <c r="G496" s="27"/>
      <c r="H496" s="27"/>
      <c r="I496" s="27"/>
      <c r="J496" s="27"/>
      <c r="K496" s="27"/>
      <c r="L496" s="27"/>
      <c r="M496" s="27"/>
      <c r="N496" s="27"/>
      <c r="O496" s="27"/>
      <c r="P496" s="27"/>
      <c r="Q496" s="27"/>
      <c r="R496" s="27"/>
      <c r="S496" s="27"/>
      <c r="T496" s="27"/>
      <c r="U496" s="27"/>
      <c r="V496" s="27"/>
      <c r="W496" s="27"/>
      <c r="X496" s="27"/>
      <c r="Y496" s="27"/>
      <c r="Z496" s="27"/>
      <c r="AA496" s="27"/>
      <c r="AB496" s="27"/>
      <c r="AC496" s="27"/>
      <c r="AD496" s="27"/>
    </row>
    <row r="497" spans="1:30" ht="18.600000000000001">
      <c r="A497" s="28"/>
      <c r="B497" s="26"/>
      <c r="C497" s="26"/>
      <c r="D497" s="26"/>
      <c r="E497" s="27"/>
      <c r="F497" s="27"/>
      <c r="G497" s="27"/>
      <c r="H497" s="27"/>
      <c r="I497" s="27"/>
      <c r="J497" s="27"/>
      <c r="K497" s="27"/>
      <c r="L497" s="27"/>
      <c r="M497" s="27"/>
      <c r="N497" s="27"/>
      <c r="O497" s="27"/>
      <c r="P497" s="27"/>
      <c r="Q497" s="27"/>
      <c r="R497" s="27"/>
      <c r="S497" s="27"/>
      <c r="T497" s="27"/>
      <c r="U497" s="27"/>
      <c r="V497" s="27"/>
      <c r="W497" s="27"/>
      <c r="X497" s="27"/>
      <c r="Y497" s="27"/>
      <c r="Z497" s="27"/>
      <c r="AA497" s="27"/>
      <c r="AB497" s="27"/>
      <c r="AC497" s="27"/>
      <c r="AD497" s="27"/>
    </row>
    <row r="498" spans="1:30" ht="18.600000000000001">
      <c r="A498" s="28"/>
      <c r="B498" s="26"/>
      <c r="C498" s="26"/>
      <c r="D498" s="26"/>
      <c r="E498" s="27"/>
      <c r="F498" s="27"/>
      <c r="G498" s="27"/>
      <c r="H498" s="27"/>
      <c r="I498" s="27"/>
      <c r="J498" s="27"/>
      <c r="K498" s="27"/>
      <c r="L498" s="27"/>
      <c r="M498" s="27"/>
      <c r="N498" s="27"/>
      <c r="O498" s="27"/>
      <c r="P498" s="27"/>
      <c r="Q498" s="27"/>
      <c r="R498" s="27"/>
      <c r="S498" s="27"/>
      <c r="T498" s="27"/>
      <c r="U498" s="27"/>
      <c r="V498" s="27"/>
      <c r="W498" s="27"/>
      <c r="X498" s="27"/>
      <c r="Y498" s="27"/>
      <c r="Z498" s="27"/>
      <c r="AA498" s="27"/>
      <c r="AB498" s="27"/>
      <c r="AC498" s="27"/>
      <c r="AD498" s="27"/>
    </row>
    <row r="499" spans="1:30" ht="18.600000000000001">
      <c r="A499" s="28"/>
      <c r="B499" s="26"/>
      <c r="C499" s="26"/>
      <c r="D499" s="26"/>
      <c r="E499" s="27"/>
      <c r="F499" s="27"/>
      <c r="G499" s="27"/>
      <c r="H499" s="27"/>
      <c r="I499" s="27"/>
      <c r="J499" s="27"/>
      <c r="K499" s="27"/>
      <c r="L499" s="27"/>
      <c r="M499" s="27"/>
      <c r="N499" s="27"/>
      <c r="O499" s="27"/>
      <c r="P499" s="27"/>
      <c r="Q499" s="27"/>
      <c r="R499" s="27"/>
      <c r="S499" s="27"/>
      <c r="T499" s="27"/>
      <c r="U499" s="27"/>
      <c r="V499" s="27"/>
      <c r="W499" s="27"/>
      <c r="X499" s="27"/>
      <c r="Y499" s="27"/>
      <c r="Z499" s="27"/>
      <c r="AA499" s="27"/>
      <c r="AB499" s="27"/>
      <c r="AC499" s="27"/>
      <c r="AD499" s="27"/>
    </row>
    <row r="500" spans="1:30" ht="18.600000000000001">
      <c r="A500" s="28"/>
      <c r="B500" s="26"/>
      <c r="C500" s="26"/>
      <c r="D500" s="26"/>
      <c r="E500" s="27"/>
      <c r="F500" s="27"/>
      <c r="G500" s="27"/>
      <c r="H500" s="27"/>
      <c r="I500" s="27"/>
      <c r="J500" s="27"/>
      <c r="K500" s="27"/>
      <c r="L500" s="27"/>
      <c r="M500" s="27"/>
      <c r="N500" s="27"/>
      <c r="O500" s="27"/>
      <c r="P500" s="27"/>
      <c r="Q500" s="27"/>
      <c r="R500" s="27"/>
      <c r="S500" s="27"/>
      <c r="T500" s="27"/>
      <c r="U500" s="27"/>
      <c r="V500" s="27"/>
      <c r="W500" s="27"/>
      <c r="X500" s="27"/>
      <c r="Y500" s="27"/>
      <c r="Z500" s="27"/>
      <c r="AA500" s="27"/>
      <c r="AB500" s="27"/>
      <c r="AC500" s="27"/>
      <c r="AD500" s="27"/>
    </row>
    <row r="501" spans="1:30" ht="18.600000000000001">
      <c r="A501" s="28"/>
      <c r="B501" s="26"/>
      <c r="C501" s="26"/>
      <c r="D501" s="26"/>
      <c r="E501" s="27"/>
      <c r="F501" s="27"/>
      <c r="G501" s="27"/>
      <c r="H501" s="27"/>
      <c r="I501" s="27"/>
      <c r="J501" s="27"/>
      <c r="K501" s="27"/>
      <c r="L501" s="27"/>
      <c r="M501" s="27"/>
      <c r="N501" s="27"/>
      <c r="O501" s="27"/>
      <c r="P501" s="27"/>
      <c r="Q501" s="27"/>
      <c r="R501" s="27"/>
      <c r="S501" s="27"/>
      <c r="T501" s="27"/>
      <c r="U501" s="27"/>
      <c r="V501" s="27"/>
      <c r="W501" s="27"/>
      <c r="X501" s="27"/>
      <c r="Y501" s="27"/>
      <c r="Z501" s="27"/>
      <c r="AA501" s="27"/>
      <c r="AB501" s="27"/>
      <c r="AC501" s="27"/>
      <c r="AD501" s="27"/>
    </row>
    <row r="502" spans="1:30" ht="18.600000000000001">
      <c r="A502" s="28"/>
      <c r="B502" s="26"/>
      <c r="C502" s="26"/>
      <c r="D502" s="26"/>
      <c r="E502" s="27"/>
      <c r="F502" s="27"/>
      <c r="G502" s="27"/>
      <c r="H502" s="27"/>
      <c r="I502" s="27"/>
      <c r="J502" s="27"/>
      <c r="K502" s="27"/>
      <c r="L502" s="27"/>
      <c r="M502" s="27"/>
      <c r="N502" s="27"/>
      <c r="O502" s="27"/>
      <c r="P502" s="27"/>
      <c r="Q502" s="27"/>
      <c r="R502" s="27"/>
      <c r="S502" s="27"/>
      <c r="T502" s="27"/>
      <c r="U502" s="27"/>
      <c r="V502" s="27"/>
      <c r="W502" s="27"/>
      <c r="X502" s="27"/>
      <c r="Y502" s="27"/>
      <c r="Z502" s="27"/>
      <c r="AA502" s="27"/>
      <c r="AB502" s="27"/>
      <c r="AC502" s="27"/>
      <c r="AD502" s="27"/>
    </row>
    <row r="503" spans="1:30" ht="18.600000000000001">
      <c r="A503" s="28"/>
      <c r="B503" s="26"/>
      <c r="C503" s="26"/>
      <c r="D503" s="26"/>
      <c r="E503" s="27"/>
      <c r="F503" s="27"/>
      <c r="G503" s="27"/>
      <c r="H503" s="27"/>
      <c r="I503" s="27"/>
      <c r="J503" s="27"/>
      <c r="K503" s="27"/>
      <c r="L503" s="27"/>
      <c r="M503" s="27"/>
      <c r="N503" s="27"/>
      <c r="O503" s="27"/>
      <c r="P503" s="27"/>
      <c r="Q503" s="27"/>
      <c r="R503" s="27"/>
      <c r="S503" s="27"/>
      <c r="T503" s="27"/>
      <c r="U503" s="27"/>
      <c r="V503" s="27"/>
      <c r="W503" s="27"/>
      <c r="X503" s="27"/>
      <c r="Y503" s="27"/>
      <c r="Z503" s="27"/>
      <c r="AA503" s="27"/>
      <c r="AB503" s="27"/>
      <c r="AC503" s="27"/>
      <c r="AD503" s="27"/>
    </row>
    <row r="504" spans="1:30" ht="18.600000000000001">
      <c r="A504" s="28"/>
      <c r="B504" s="26"/>
      <c r="C504" s="26"/>
      <c r="D504" s="26"/>
      <c r="E504" s="27"/>
      <c r="F504" s="27"/>
      <c r="G504" s="27"/>
      <c r="H504" s="27"/>
      <c r="I504" s="27"/>
      <c r="J504" s="27"/>
      <c r="K504" s="27"/>
      <c r="L504" s="27"/>
      <c r="M504" s="27"/>
      <c r="N504" s="27"/>
      <c r="O504" s="27"/>
      <c r="P504" s="27"/>
      <c r="Q504" s="27"/>
      <c r="R504" s="27"/>
      <c r="S504" s="27"/>
      <c r="T504" s="27"/>
      <c r="U504" s="27"/>
      <c r="V504" s="27"/>
      <c r="W504" s="27"/>
      <c r="X504" s="27"/>
      <c r="Y504" s="27"/>
      <c r="Z504" s="27"/>
      <c r="AA504" s="27"/>
      <c r="AB504" s="27"/>
      <c r="AC504" s="27"/>
      <c r="AD504" s="27"/>
    </row>
    <row r="505" spans="1:30" ht="18.600000000000001">
      <c r="A505" s="28"/>
      <c r="B505" s="26"/>
      <c r="C505" s="26"/>
      <c r="D505" s="26"/>
      <c r="E505" s="27"/>
      <c r="F505" s="27"/>
      <c r="G505" s="27"/>
      <c r="H505" s="27"/>
      <c r="I505" s="27"/>
      <c r="J505" s="27"/>
      <c r="K505" s="27"/>
      <c r="L505" s="27"/>
      <c r="M505" s="27"/>
      <c r="N505" s="27"/>
      <c r="O505" s="27"/>
      <c r="P505" s="27"/>
      <c r="Q505" s="27"/>
      <c r="R505" s="27"/>
      <c r="S505" s="27"/>
      <c r="T505" s="27"/>
      <c r="U505" s="27"/>
      <c r="V505" s="27"/>
      <c r="W505" s="27"/>
      <c r="X505" s="27"/>
      <c r="Y505" s="27"/>
      <c r="Z505" s="27"/>
      <c r="AA505" s="27"/>
      <c r="AB505" s="27"/>
      <c r="AC505" s="27"/>
      <c r="AD505" s="27"/>
    </row>
    <row r="506" spans="1:30" ht="18.600000000000001">
      <c r="A506" s="28"/>
      <c r="B506" s="26"/>
      <c r="C506" s="26"/>
      <c r="D506" s="26"/>
      <c r="E506" s="27"/>
      <c r="F506" s="27"/>
      <c r="G506" s="27"/>
      <c r="H506" s="27"/>
      <c r="I506" s="27"/>
      <c r="J506" s="27"/>
      <c r="K506" s="27"/>
      <c r="L506" s="27"/>
      <c r="M506" s="27"/>
      <c r="N506" s="27"/>
      <c r="O506" s="27"/>
      <c r="P506" s="27"/>
      <c r="Q506" s="27"/>
      <c r="R506" s="27"/>
      <c r="S506" s="27"/>
      <c r="T506" s="27"/>
      <c r="U506" s="27"/>
      <c r="V506" s="27"/>
      <c r="W506" s="27"/>
      <c r="X506" s="27"/>
      <c r="Y506" s="27"/>
      <c r="Z506" s="27"/>
      <c r="AA506" s="27"/>
      <c r="AB506" s="27"/>
      <c r="AC506" s="27"/>
      <c r="AD506" s="27"/>
    </row>
    <row r="507" spans="1:30" ht="18.600000000000001">
      <c r="A507" s="28"/>
      <c r="B507" s="26"/>
      <c r="C507" s="26"/>
      <c r="D507" s="26"/>
      <c r="E507" s="27"/>
      <c r="F507" s="27"/>
      <c r="G507" s="27"/>
      <c r="H507" s="27"/>
      <c r="I507" s="27"/>
      <c r="J507" s="27"/>
      <c r="K507" s="27"/>
      <c r="L507" s="27"/>
      <c r="M507" s="27"/>
      <c r="N507" s="27"/>
      <c r="O507" s="27"/>
      <c r="P507" s="27"/>
      <c r="Q507" s="27"/>
      <c r="R507" s="27"/>
      <c r="S507" s="27"/>
      <c r="T507" s="27"/>
      <c r="U507" s="27"/>
      <c r="V507" s="27"/>
      <c r="W507" s="27"/>
      <c r="X507" s="27"/>
      <c r="Y507" s="27"/>
      <c r="Z507" s="27"/>
      <c r="AA507" s="27"/>
      <c r="AB507" s="27"/>
      <c r="AC507" s="27"/>
      <c r="AD507" s="27"/>
    </row>
    <row r="508" spans="1:30" ht="18.600000000000001">
      <c r="A508" s="28"/>
      <c r="B508" s="26"/>
      <c r="C508" s="26"/>
      <c r="D508" s="26"/>
      <c r="E508" s="27"/>
      <c r="F508" s="27"/>
      <c r="G508" s="27"/>
      <c r="H508" s="27"/>
      <c r="I508" s="27"/>
      <c r="J508" s="27"/>
      <c r="K508" s="27"/>
      <c r="L508" s="27"/>
      <c r="M508" s="27"/>
      <c r="N508" s="27"/>
      <c r="O508" s="27"/>
      <c r="P508" s="27"/>
      <c r="Q508" s="27"/>
      <c r="R508" s="27"/>
      <c r="S508" s="27"/>
      <c r="T508" s="27"/>
      <c r="U508" s="27"/>
      <c r="V508" s="27"/>
      <c r="W508" s="27"/>
      <c r="X508" s="27"/>
      <c r="Y508" s="27"/>
      <c r="Z508" s="27"/>
      <c r="AA508" s="27"/>
      <c r="AB508" s="27"/>
      <c r="AC508" s="27"/>
      <c r="AD508" s="27"/>
    </row>
    <row r="509" spans="1:30" ht="18.600000000000001">
      <c r="A509" s="28"/>
      <c r="B509" s="26"/>
      <c r="C509" s="26"/>
      <c r="D509" s="26"/>
      <c r="E509" s="27"/>
      <c r="F509" s="27"/>
      <c r="G509" s="27"/>
      <c r="H509" s="27"/>
      <c r="I509" s="27"/>
      <c r="J509" s="27"/>
      <c r="K509" s="27"/>
      <c r="L509" s="27"/>
      <c r="M509" s="27"/>
      <c r="N509" s="27"/>
      <c r="O509" s="27"/>
      <c r="P509" s="27"/>
      <c r="Q509" s="27"/>
      <c r="R509" s="27"/>
      <c r="S509" s="27"/>
      <c r="T509" s="27"/>
      <c r="U509" s="27"/>
      <c r="V509" s="27"/>
      <c r="W509" s="27"/>
      <c r="X509" s="27"/>
      <c r="Y509" s="27"/>
      <c r="Z509" s="27"/>
      <c r="AA509" s="27"/>
      <c r="AB509" s="27"/>
      <c r="AC509" s="27"/>
      <c r="AD509" s="27"/>
    </row>
    <row r="510" spans="1:30" ht="18.600000000000001">
      <c r="A510" s="28"/>
      <c r="B510" s="26"/>
      <c r="C510" s="26"/>
      <c r="D510" s="26"/>
      <c r="E510" s="27"/>
      <c r="F510" s="27"/>
      <c r="G510" s="27"/>
      <c r="H510" s="27"/>
      <c r="I510" s="27"/>
      <c r="J510" s="27"/>
      <c r="K510" s="27"/>
      <c r="L510" s="27"/>
      <c r="M510" s="27"/>
      <c r="N510" s="27"/>
      <c r="O510" s="27"/>
      <c r="P510" s="27"/>
      <c r="Q510" s="27"/>
      <c r="R510" s="27"/>
      <c r="S510" s="27"/>
      <c r="T510" s="27"/>
      <c r="U510" s="27"/>
      <c r="V510" s="27"/>
      <c r="W510" s="27"/>
      <c r="X510" s="27"/>
      <c r="Y510" s="27"/>
      <c r="Z510" s="27"/>
      <c r="AA510" s="27"/>
      <c r="AB510" s="27"/>
      <c r="AC510" s="27"/>
      <c r="AD510" s="27"/>
    </row>
    <row r="511" spans="1:30" ht="18.600000000000001">
      <c r="A511" s="28"/>
      <c r="B511" s="26"/>
      <c r="C511" s="26"/>
      <c r="D511" s="26"/>
      <c r="E511" s="27"/>
      <c r="F511" s="27"/>
      <c r="G511" s="27"/>
      <c r="H511" s="27"/>
      <c r="I511" s="27"/>
      <c r="J511" s="27"/>
      <c r="K511" s="27"/>
      <c r="L511" s="27"/>
      <c r="M511" s="27"/>
      <c r="N511" s="27"/>
      <c r="O511" s="27"/>
      <c r="P511" s="27"/>
      <c r="Q511" s="27"/>
      <c r="R511" s="27"/>
      <c r="S511" s="27"/>
      <c r="T511" s="27"/>
      <c r="U511" s="27"/>
      <c r="V511" s="27"/>
      <c r="W511" s="27"/>
      <c r="X511" s="27"/>
      <c r="Y511" s="27"/>
      <c r="Z511" s="27"/>
      <c r="AA511" s="27"/>
      <c r="AB511" s="27"/>
      <c r="AC511" s="27"/>
      <c r="AD511" s="27"/>
    </row>
    <row r="512" spans="1:30" ht="18.600000000000001">
      <c r="A512" s="28"/>
      <c r="B512" s="26"/>
      <c r="C512" s="26"/>
      <c r="D512" s="26"/>
      <c r="E512" s="27"/>
      <c r="F512" s="27"/>
      <c r="G512" s="27"/>
      <c r="H512" s="27"/>
      <c r="I512" s="27"/>
      <c r="J512" s="27"/>
      <c r="K512" s="27"/>
      <c r="L512" s="27"/>
      <c r="M512" s="27"/>
      <c r="N512" s="27"/>
      <c r="O512" s="27"/>
      <c r="P512" s="27"/>
      <c r="Q512" s="27"/>
      <c r="R512" s="27"/>
      <c r="S512" s="27"/>
      <c r="T512" s="27"/>
      <c r="U512" s="27"/>
      <c r="V512" s="27"/>
      <c r="W512" s="27"/>
      <c r="X512" s="27"/>
      <c r="Y512" s="27"/>
      <c r="Z512" s="27"/>
      <c r="AA512" s="27"/>
      <c r="AB512" s="27"/>
      <c r="AC512" s="27"/>
      <c r="AD512" s="27"/>
    </row>
    <row r="513" spans="1:30" ht="18.600000000000001">
      <c r="A513" s="28"/>
      <c r="B513" s="26"/>
      <c r="C513" s="26"/>
      <c r="D513" s="26"/>
      <c r="E513" s="27"/>
      <c r="F513" s="27"/>
      <c r="G513" s="27"/>
      <c r="H513" s="27"/>
      <c r="I513" s="27"/>
      <c r="J513" s="27"/>
      <c r="K513" s="27"/>
      <c r="L513" s="27"/>
      <c r="M513" s="27"/>
      <c r="N513" s="27"/>
      <c r="O513" s="27"/>
      <c r="P513" s="27"/>
      <c r="Q513" s="27"/>
      <c r="R513" s="27"/>
      <c r="S513" s="27"/>
      <c r="T513" s="27"/>
      <c r="U513" s="27"/>
      <c r="V513" s="27"/>
      <c r="W513" s="27"/>
      <c r="X513" s="27"/>
      <c r="Y513" s="27"/>
      <c r="Z513" s="27"/>
      <c r="AA513" s="27"/>
      <c r="AB513" s="27"/>
      <c r="AC513" s="27"/>
      <c r="AD513" s="27"/>
    </row>
    <row r="514" spans="1:30" ht="18.600000000000001">
      <c r="A514" s="28"/>
      <c r="B514" s="26"/>
      <c r="C514" s="26"/>
      <c r="D514" s="26"/>
      <c r="E514" s="27"/>
      <c r="F514" s="27"/>
      <c r="G514" s="27"/>
      <c r="H514" s="27"/>
      <c r="I514" s="27"/>
      <c r="J514" s="27"/>
      <c r="K514" s="27"/>
      <c r="L514" s="27"/>
      <c r="M514" s="27"/>
      <c r="N514" s="27"/>
      <c r="O514" s="27"/>
      <c r="P514" s="27"/>
      <c r="Q514" s="27"/>
      <c r="R514" s="27"/>
      <c r="S514" s="27"/>
      <c r="T514" s="27"/>
      <c r="U514" s="27"/>
      <c r="V514" s="27"/>
      <c r="W514" s="27"/>
      <c r="X514" s="27"/>
      <c r="Y514" s="27"/>
      <c r="Z514" s="27"/>
      <c r="AA514" s="27"/>
      <c r="AB514" s="27"/>
      <c r="AC514" s="27"/>
      <c r="AD514" s="27"/>
    </row>
    <row r="515" spans="1:30" ht="18.600000000000001">
      <c r="A515" s="28"/>
      <c r="B515" s="26"/>
      <c r="C515" s="26"/>
      <c r="D515" s="26"/>
      <c r="E515" s="27"/>
      <c r="F515" s="27"/>
      <c r="G515" s="27"/>
      <c r="H515" s="27"/>
      <c r="I515" s="27"/>
      <c r="J515" s="27"/>
      <c r="K515" s="27"/>
      <c r="L515" s="27"/>
      <c r="M515" s="27"/>
      <c r="N515" s="27"/>
      <c r="O515" s="27"/>
      <c r="P515" s="27"/>
      <c r="Q515" s="27"/>
      <c r="R515" s="27"/>
      <c r="S515" s="27"/>
      <c r="T515" s="27"/>
      <c r="U515" s="27"/>
      <c r="V515" s="27"/>
      <c r="W515" s="27"/>
      <c r="X515" s="27"/>
      <c r="Y515" s="27"/>
      <c r="Z515" s="27"/>
      <c r="AA515" s="27"/>
      <c r="AB515" s="27"/>
      <c r="AC515" s="27"/>
      <c r="AD515" s="27"/>
    </row>
    <row r="516" spans="1:30" ht="18.600000000000001">
      <c r="A516" s="28"/>
      <c r="B516" s="26"/>
      <c r="C516" s="26"/>
      <c r="D516" s="26"/>
      <c r="E516" s="27"/>
      <c r="F516" s="27"/>
      <c r="G516" s="27"/>
      <c r="H516" s="27"/>
      <c r="I516" s="27"/>
      <c r="J516" s="27"/>
      <c r="K516" s="27"/>
      <c r="L516" s="27"/>
      <c r="M516" s="27"/>
      <c r="N516" s="27"/>
      <c r="O516" s="27"/>
      <c r="P516" s="27"/>
      <c r="Q516" s="27"/>
      <c r="R516" s="27"/>
      <c r="S516" s="27"/>
      <c r="T516" s="27"/>
      <c r="U516" s="27"/>
      <c r="V516" s="27"/>
      <c r="W516" s="27"/>
      <c r="X516" s="27"/>
      <c r="Y516" s="27"/>
      <c r="Z516" s="27"/>
      <c r="AA516" s="27"/>
      <c r="AB516" s="27"/>
      <c r="AC516" s="27"/>
      <c r="AD516" s="27"/>
    </row>
    <row r="517" spans="1:30" ht="18.600000000000001">
      <c r="A517" s="28"/>
      <c r="B517" s="26"/>
      <c r="C517" s="26"/>
      <c r="D517" s="26"/>
      <c r="E517" s="27"/>
      <c r="F517" s="27"/>
      <c r="G517" s="27"/>
      <c r="H517" s="27"/>
      <c r="I517" s="27"/>
      <c r="J517" s="27"/>
      <c r="K517" s="27"/>
      <c r="L517" s="27"/>
      <c r="M517" s="27"/>
      <c r="N517" s="27"/>
      <c r="O517" s="27"/>
      <c r="P517" s="27"/>
      <c r="Q517" s="27"/>
      <c r="R517" s="27"/>
      <c r="S517" s="27"/>
      <c r="T517" s="27"/>
      <c r="U517" s="27"/>
      <c r="V517" s="27"/>
      <c r="W517" s="27"/>
      <c r="X517" s="27"/>
      <c r="Y517" s="27"/>
      <c r="Z517" s="27"/>
      <c r="AA517" s="27"/>
      <c r="AB517" s="27"/>
      <c r="AC517" s="27"/>
      <c r="AD517" s="27"/>
    </row>
    <row r="518" spans="1:30" ht="18.600000000000001">
      <c r="A518" s="28"/>
      <c r="B518" s="26"/>
      <c r="C518" s="26"/>
      <c r="D518" s="26"/>
      <c r="E518" s="27"/>
      <c r="F518" s="27"/>
      <c r="G518" s="27"/>
      <c r="H518" s="27"/>
      <c r="I518" s="27"/>
      <c r="J518" s="27"/>
      <c r="K518" s="27"/>
      <c r="L518" s="27"/>
      <c r="M518" s="27"/>
      <c r="N518" s="27"/>
      <c r="O518" s="27"/>
      <c r="P518" s="27"/>
      <c r="Q518" s="27"/>
      <c r="R518" s="27"/>
      <c r="S518" s="27"/>
      <c r="T518" s="27"/>
      <c r="U518" s="27"/>
      <c r="V518" s="27"/>
      <c r="W518" s="27"/>
      <c r="X518" s="27"/>
      <c r="Y518" s="27"/>
      <c r="Z518" s="27"/>
      <c r="AA518" s="27"/>
      <c r="AB518" s="27"/>
      <c r="AC518" s="27"/>
      <c r="AD518" s="27"/>
    </row>
    <row r="519" spans="1:30" ht="18.600000000000001">
      <c r="A519" s="28"/>
      <c r="B519" s="26"/>
      <c r="C519" s="26"/>
      <c r="D519" s="26"/>
      <c r="E519" s="27"/>
      <c r="F519" s="27"/>
      <c r="G519" s="27"/>
      <c r="H519" s="27"/>
      <c r="I519" s="27"/>
      <c r="J519" s="27"/>
      <c r="K519" s="27"/>
      <c r="L519" s="27"/>
      <c r="M519" s="27"/>
      <c r="N519" s="27"/>
      <c r="O519" s="27"/>
      <c r="P519" s="27"/>
      <c r="Q519" s="27"/>
      <c r="R519" s="27"/>
      <c r="S519" s="27"/>
      <c r="T519" s="27"/>
      <c r="U519" s="27"/>
      <c r="V519" s="27"/>
      <c r="W519" s="27"/>
      <c r="X519" s="27"/>
      <c r="Y519" s="27"/>
      <c r="Z519" s="27"/>
      <c r="AA519" s="27"/>
      <c r="AB519" s="27"/>
      <c r="AC519" s="27"/>
      <c r="AD519" s="27"/>
    </row>
    <row r="520" spans="1:30" ht="18.600000000000001">
      <c r="A520" s="28"/>
      <c r="B520" s="26"/>
      <c r="C520" s="26"/>
      <c r="D520" s="26"/>
      <c r="E520" s="27"/>
      <c r="F520" s="27"/>
      <c r="G520" s="27"/>
      <c r="H520" s="27"/>
      <c r="I520" s="27"/>
      <c r="J520" s="27"/>
      <c r="K520" s="27"/>
      <c r="L520" s="27"/>
      <c r="M520" s="27"/>
      <c r="N520" s="27"/>
      <c r="O520" s="27"/>
      <c r="P520" s="27"/>
      <c r="Q520" s="27"/>
      <c r="R520" s="27"/>
      <c r="S520" s="27"/>
      <c r="T520" s="27"/>
      <c r="U520" s="27"/>
      <c r="V520" s="27"/>
      <c r="W520" s="27"/>
      <c r="X520" s="27"/>
      <c r="Y520" s="27"/>
      <c r="Z520" s="27"/>
      <c r="AA520" s="27"/>
      <c r="AB520" s="27"/>
      <c r="AC520" s="27"/>
      <c r="AD520" s="27"/>
    </row>
    <row r="521" spans="1:30" ht="18.600000000000001">
      <c r="A521" s="28"/>
      <c r="B521" s="26"/>
      <c r="C521" s="26"/>
      <c r="D521" s="26"/>
      <c r="E521" s="27"/>
      <c r="F521" s="27"/>
      <c r="G521" s="27"/>
      <c r="H521" s="27"/>
      <c r="I521" s="27"/>
      <c r="J521" s="27"/>
      <c r="K521" s="27"/>
      <c r="L521" s="27"/>
      <c r="M521" s="27"/>
      <c r="N521" s="27"/>
      <c r="O521" s="27"/>
      <c r="P521" s="27"/>
      <c r="Q521" s="27"/>
      <c r="R521" s="27"/>
      <c r="S521" s="27"/>
      <c r="T521" s="27"/>
      <c r="U521" s="27"/>
      <c r="V521" s="27"/>
      <c r="W521" s="27"/>
      <c r="X521" s="27"/>
      <c r="Y521" s="27"/>
      <c r="Z521" s="27"/>
      <c r="AA521" s="27"/>
      <c r="AB521" s="27"/>
      <c r="AC521" s="27"/>
      <c r="AD521" s="27"/>
    </row>
    <row r="522" spans="1:30" ht="18.600000000000001">
      <c r="A522" s="28"/>
      <c r="B522" s="26"/>
      <c r="C522" s="26"/>
      <c r="D522" s="26"/>
      <c r="E522" s="27"/>
      <c r="F522" s="27"/>
      <c r="G522" s="27"/>
      <c r="H522" s="27"/>
      <c r="I522" s="27"/>
      <c r="J522" s="27"/>
      <c r="K522" s="27"/>
      <c r="L522" s="27"/>
      <c r="M522" s="27"/>
      <c r="N522" s="27"/>
      <c r="O522" s="27"/>
      <c r="P522" s="27"/>
      <c r="Q522" s="27"/>
      <c r="R522" s="27"/>
      <c r="S522" s="27"/>
      <c r="T522" s="27"/>
      <c r="U522" s="27"/>
      <c r="V522" s="27"/>
      <c r="W522" s="27"/>
      <c r="X522" s="27"/>
      <c r="Y522" s="27"/>
      <c r="Z522" s="27"/>
      <c r="AA522" s="27"/>
      <c r="AB522" s="27"/>
      <c r="AC522" s="27"/>
      <c r="AD522" s="27"/>
    </row>
    <row r="523" spans="1:30" ht="18.600000000000001">
      <c r="A523" s="28"/>
      <c r="B523" s="26"/>
      <c r="C523" s="26"/>
      <c r="D523" s="26"/>
      <c r="E523" s="27"/>
      <c r="F523" s="27"/>
      <c r="G523" s="27"/>
      <c r="H523" s="27"/>
      <c r="I523" s="27"/>
      <c r="J523" s="27"/>
      <c r="K523" s="27"/>
      <c r="L523" s="27"/>
      <c r="M523" s="27"/>
      <c r="N523" s="27"/>
      <c r="O523" s="27"/>
      <c r="P523" s="27"/>
      <c r="Q523" s="27"/>
      <c r="R523" s="27"/>
      <c r="S523" s="27"/>
      <c r="T523" s="27"/>
      <c r="U523" s="27"/>
      <c r="V523" s="27"/>
      <c r="W523" s="27"/>
      <c r="X523" s="27"/>
      <c r="Y523" s="27"/>
      <c r="Z523" s="27"/>
      <c r="AA523" s="27"/>
      <c r="AB523" s="27"/>
      <c r="AC523" s="27"/>
      <c r="AD523" s="27"/>
    </row>
    <row r="524" spans="1:30" ht="18.600000000000001">
      <c r="A524" s="28"/>
      <c r="B524" s="26"/>
      <c r="C524" s="26"/>
      <c r="D524" s="26"/>
      <c r="E524" s="27"/>
      <c r="F524" s="27"/>
      <c r="G524" s="27"/>
      <c r="H524" s="27"/>
      <c r="I524" s="27"/>
      <c r="J524" s="27"/>
      <c r="K524" s="27"/>
      <c r="L524" s="27"/>
      <c r="M524" s="27"/>
      <c r="N524" s="27"/>
      <c r="O524" s="27"/>
      <c r="P524" s="27"/>
      <c r="Q524" s="27"/>
      <c r="R524" s="27"/>
      <c r="S524" s="27"/>
      <c r="T524" s="27"/>
      <c r="U524" s="27"/>
      <c r="V524" s="27"/>
      <c r="W524" s="27"/>
      <c r="X524" s="27"/>
      <c r="Y524" s="27"/>
      <c r="Z524" s="27"/>
      <c r="AA524" s="27"/>
      <c r="AB524" s="27"/>
      <c r="AC524" s="27"/>
      <c r="AD524" s="27"/>
    </row>
    <row r="525" spans="1:30" ht="18.600000000000001">
      <c r="A525" s="28"/>
      <c r="B525" s="26"/>
      <c r="C525" s="26"/>
      <c r="D525" s="26"/>
      <c r="E525" s="27"/>
      <c r="F525" s="27"/>
      <c r="G525" s="27"/>
      <c r="H525" s="27"/>
      <c r="I525" s="27"/>
      <c r="J525" s="27"/>
      <c r="K525" s="27"/>
      <c r="L525" s="27"/>
      <c r="M525" s="27"/>
      <c r="N525" s="27"/>
      <c r="O525" s="27"/>
      <c r="P525" s="27"/>
      <c r="Q525" s="27"/>
      <c r="R525" s="27"/>
      <c r="S525" s="27"/>
      <c r="T525" s="27"/>
      <c r="U525" s="27"/>
      <c r="V525" s="27"/>
      <c r="W525" s="27"/>
      <c r="X525" s="27"/>
      <c r="Y525" s="27"/>
      <c r="Z525" s="27"/>
      <c r="AA525" s="27"/>
      <c r="AB525" s="27"/>
      <c r="AC525" s="27"/>
      <c r="AD525" s="27"/>
    </row>
    <row r="526" spans="1:30" ht="18.600000000000001">
      <c r="A526" s="28"/>
      <c r="B526" s="26"/>
      <c r="C526" s="26"/>
      <c r="D526" s="26"/>
      <c r="E526" s="27"/>
      <c r="F526" s="27"/>
      <c r="G526" s="27"/>
      <c r="H526" s="27"/>
      <c r="I526" s="27"/>
      <c r="J526" s="27"/>
      <c r="K526" s="27"/>
      <c r="L526" s="27"/>
      <c r="M526" s="27"/>
      <c r="N526" s="27"/>
      <c r="O526" s="27"/>
      <c r="P526" s="27"/>
      <c r="Q526" s="27"/>
      <c r="R526" s="27"/>
      <c r="S526" s="27"/>
      <c r="T526" s="27"/>
      <c r="U526" s="27"/>
      <c r="V526" s="27"/>
      <c r="W526" s="27"/>
      <c r="X526" s="27"/>
      <c r="Y526" s="27"/>
      <c r="Z526" s="27"/>
      <c r="AA526" s="27"/>
      <c r="AB526" s="27"/>
      <c r="AC526" s="27"/>
      <c r="AD526" s="27"/>
    </row>
    <row r="527" spans="1:30" ht="18.600000000000001">
      <c r="A527" s="28"/>
      <c r="B527" s="26"/>
      <c r="C527" s="26"/>
      <c r="D527" s="26"/>
      <c r="E527" s="27"/>
      <c r="F527" s="27"/>
      <c r="G527" s="27"/>
      <c r="H527" s="27"/>
      <c r="I527" s="27"/>
      <c r="J527" s="27"/>
      <c r="K527" s="27"/>
      <c r="L527" s="27"/>
      <c r="M527" s="27"/>
      <c r="N527" s="27"/>
      <c r="O527" s="27"/>
      <c r="P527" s="27"/>
      <c r="Q527" s="27"/>
      <c r="R527" s="27"/>
      <c r="S527" s="27"/>
      <c r="T527" s="27"/>
      <c r="U527" s="27"/>
      <c r="V527" s="27"/>
      <c r="W527" s="27"/>
      <c r="X527" s="27"/>
      <c r="Y527" s="27"/>
      <c r="Z527" s="27"/>
      <c r="AA527" s="27"/>
      <c r="AB527" s="27"/>
      <c r="AC527" s="27"/>
      <c r="AD527" s="27"/>
    </row>
    <row r="528" spans="1:30" ht="18.600000000000001">
      <c r="A528" s="28"/>
      <c r="B528" s="26"/>
      <c r="C528" s="26"/>
      <c r="D528" s="26"/>
      <c r="E528" s="27"/>
      <c r="F528" s="27"/>
      <c r="G528" s="27"/>
      <c r="H528" s="27"/>
      <c r="I528" s="27"/>
      <c r="J528" s="27"/>
      <c r="K528" s="27"/>
      <c r="L528" s="27"/>
      <c r="M528" s="27"/>
      <c r="N528" s="27"/>
      <c r="O528" s="27"/>
      <c r="P528" s="27"/>
      <c r="Q528" s="27"/>
      <c r="R528" s="27"/>
      <c r="S528" s="27"/>
      <c r="T528" s="27"/>
      <c r="U528" s="27"/>
      <c r="V528" s="27"/>
      <c r="W528" s="27"/>
      <c r="X528" s="27"/>
      <c r="Y528" s="27"/>
      <c r="Z528" s="27"/>
      <c r="AA528" s="27"/>
      <c r="AB528" s="27"/>
      <c r="AC528" s="27"/>
      <c r="AD528" s="27"/>
    </row>
    <row r="529" spans="1:30" ht="18.600000000000001">
      <c r="A529" s="28"/>
      <c r="B529" s="26"/>
      <c r="C529" s="26"/>
      <c r="D529" s="26"/>
      <c r="E529" s="27"/>
      <c r="F529" s="27"/>
      <c r="G529" s="27"/>
      <c r="H529" s="27"/>
      <c r="I529" s="27"/>
      <c r="J529" s="27"/>
      <c r="K529" s="27"/>
      <c r="L529" s="27"/>
      <c r="M529" s="27"/>
      <c r="N529" s="27"/>
      <c r="O529" s="27"/>
      <c r="P529" s="27"/>
      <c r="Q529" s="27"/>
      <c r="R529" s="27"/>
      <c r="S529" s="27"/>
      <c r="T529" s="27"/>
      <c r="U529" s="27"/>
      <c r="V529" s="27"/>
      <c r="W529" s="27"/>
      <c r="X529" s="27"/>
      <c r="Y529" s="27"/>
      <c r="Z529" s="27"/>
      <c r="AA529" s="27"/>
      <c r="AB529" s="27"/>
      <c r="AC529" s="27"/>
      <c r="AD529" s="27"/>
    </row>
    <row r="530" spans="1:30" ht="18.600000000000001">
      <c r="A530" s="28"/>
      <c r="B530" s="26"/>
      <c r="C530" s="26"/>
      <c r="D530" s="26"/>
      <c r="E530" s="27"/>
      <c r="F530" s="27"/>
      <c r="G530" s="27"/>
      <c r="H530" s="27"/>
      <c r="I530" s="27"/>
      <c r="J530" s="27"/>
      <c r="K530" s="27"/>
      <c r="L530" s="27"/>
      <c r="M530" s="27"/>
      <c r="N530" s="27"/>
      <c r="O530" s="27"/>
      <c r="P530" s="27"/>
      <c r="Q530" s="27"/>
      <c r="R530" s="27"/>
      <c r="S530" s="27"/>
      <c r="T530" s="27"/>
      <c r="U530" s="27"/>
      <c r="V530" s="27"/>
      <c r="W530" s="27"/>
      <c r="X530" s="27"/>
      <c r="Y530" s="27"/>
      <c r="Z530" s="27"/>
      <c r="AA530" s="27"/>
      <c r="AB530" s="27"/>
      <c r="AC530" s="27"/>
      <c r="AD530" s="27"/>
    </row>
    <row r="531" spans="1:30" ht="18.600000000000001">
      <c r="A531" s="28"/>
      <c r="B531" s="26"/>
      <c r="C531" s="26"/>
      <c r="D531" s="26"/>
      <c r="E531" s="27"/>
      <c r="F531" s="27"/>
      <c r="G531" s="27"/>
      <c r="H531" s="27"/>
      <c r="I531" s="27"/>
      <c r="J531" s="27"/>
      <c r="K531" s="27"/>
      <c r="L531" s="27"/>
      <c r="M531" s="27"/>
      <c r="N531" s="27"/>
      <c r="O531" s="27"/>
      <c r="P531" s="27"/>
      <c r="Q531" s="27"/>
      <c r="R531" s="27"/>
      <c r="S531" s="27"/>
      <c r="T531" s="27"/>
      <c r="U531" s="27"/>
      <c r="V531" s="27"/>
      <c r="W531" s="27"/>
      <c r="X531" s="27"/>
      <c r="Y531" s="27"/>
      <c r="Z531" s="27"/>
      <c r="AA531" s="27"/>
      <c r="AB531" s="27"/>
      <c r="AC531" s="27"/>
      <c r="AD531" s="27"/>
    </row>
    <row r="532" spans="1:30" ht="18.600000000000001">
      <c r="A532" s="28"/>
      <c r="B532" s="26"/>
      <c r="C532" s="26"/>
      <c r="D532" s="26"/>
      <c r="E532" s="27"/>
      <c r="F532" s="27"/>
      <c r="G532" s="27"/>
      <c r="H532" s="27"/>
      <c r="I532" s="27"/>
      <c r="J532" s="27"/>
      <c r="K532" s="27"/>
      <c r="L532" s="27"/>
      <c r="M532" s="27"/>
      <c r="N532" s="27"/>
      <c r="O532" s="27"/>
      <c r="P532" s="27"/>
      <c r="Q532" s="27"/>
      <c r="R532" s="27"/>
      <c r="S532" s="27"/>
      <c r="T532" s="27"/>
      <c r="U532" s="27"/>
      <c r="V532" s="27"/>
      <c r="W532" s="27"/>
      <c r="X532" s="27"/>
      <c r="Y532" s="27"/>
      <c r="Z532" s="27"/>
      <c r="AA532" s="27"/>
      <c r="AB532" s="27"/>
      <c r="AC532" s="27"/>
      <c r="AD532" s="27"/>
    </row>
    <row r="533" spans="1:30" ht="18.600000000000001">
      <c r="A533" s="28"/>
      <c r="B533" s="26"/>
      <c r="C533" s="26"/>
      <c r="D533" s="26"/>
      <c r="E533" s="27"/>
      <c r="F533" s="27"/>
      <c r="G533" s="27"/>
      <c r="H533" s="27"/>
      <c r="I533" s="27"/>
      <c r="J533" s="27"/>
      <c r="K533" s="27"/>
      <c r="L533" s="27"/>
      <c r="M533" s="27"/>
      <c r="N533" s="27"/>
      <c r="O533" s="27"/>
      <c r="P533" s="27"/>
      <c r="Q533" s="27"/>
      <c r="R533" s="27"/>
      <c r="S533" s="27"/>
      <c r="T533" s="27"/>
      <c r="U533" s="27"/>
      <c r="V533" s="27"/>
      <c r="W533" s="27"/>
      <c r="X533" s="27"/>
      <c r="Y533" s="27"/>
      <c r="Z533" s="27"/>
      <c r="AA533" s="27"/>
      <c r="AB533" s="27"/>
      <c r="AC533" s="27"/>
      <c r="AD533" s="27"/>
    </row>
    <row r="534" spans="1:30" ht="18.600000000000001">
      <c r="A534" s="28"/>
      <c r="B534" s="26"/>
      <c r="C534" s="26"/>
      <c r="D534" s="26"/>
      <c r="E534" s="27"/>
      <c r="F534" s="27"/>
      <c r="G534" s="27"/>
      <c r="H534" s="27"/>
      <c r="I534" s="27"/>
      <c r="J534" s="27"/>
      <c r="K534" s="27"/>
      <c r="L534" s="27"/>
      <c r="M534" s="27"/>
      <c r="N534" s="27"/>
      <c r="O534" s="27"/>
      <c r="P534" s="27"/>
      <c r="Q534" s="27"/>
      <c r="R534" s="27"/>
      <c r="S534" s="27"/>
      <c r="T534" s="27"/>
      <c r="U534" s="27"/>
      <c r="V534" s="27"/>
      <c r="W534" s="27"/>
      <c r="X534" s="27"/>
      <c r="Y534" s="27"/>
      <c r="Z534" s="27"/>
      <c r="AA534" s="27"/>
      <c r="AB534" s="27"/>
      <c r="AC534" s="27"/>
      <c r="AD534" s="27"/>
    </row>
    <row r="535" spans="1:30" ht="18.600000000000001">
      <c r="A535" s="28"/>
      <c r="B535" s="26"/>
      <c r="C535" s="26"/>
      <c r="D535" s="26"/>
      <c r="E535" s="27"/>
      <c r="F535" s="27"/>
      <c r="G535" s="27"/>
      <c r="H535" s="27"/>
      <c r="I535" s="27"/>
      <c r="J535" s="27"/>
      <c r="K535" s="27"/>
      <c r="L535" s="27"/>
      <c r="M535" s="27"/>
      <c r="N535" s="27"/>
      <c r="O535" s="27"/>
      <c r="P535" s="27"/>
      <c r="Q535" s="27"/>
      <c r="R535" s="27"/>
      <c r="S535" s="27"/>
      <c r="T535" s="27"/>
      <c r="U535" s="27"/>
      <c r="V535" s="27"/>
      <c r="W535" s="27"/>
      <c r="X535" s="27"/>
      <c r="Y535" s="27"/>
      <c r="Z535" s="27"/>
      <c r="AA535" s="27"/>
      <c r="AB535" s="27"/>
      <c r="AC535" s="27"/>
      <c r="AD535" s="27"/>
    </row>
    <row r="536" spans="1:30" ht="18.600000000000001">
      <c r="A536" s="28"/>
      <c r="B536" s="26"/>
      <c r="C536" s="26"/>
      <c r="D536" s="26"/>
      <c r="E536" s="27"/>
      <c r="F536" s="27"/>
      <c r="G536" s="27"/>
      <c r="H536" s="27"/>
      <c r="I536" s="27"/>
      <c r="J536" s="27"/>
      <c r="K536" s="27"/>
      <c r="L536" s="27"/>
      <c r="M536" s="27"/>
      <c r="N536" s="27"/>
      <c r="O536" s="27"/>
      <c r="P536" s="27"/>
      <c r="Q536" s="27"/>
      <c r="R536" s="27"/>
      <c r="S536" s="27"/>
      <c r="T536" s="27"/>
      <c r="U536" s="27"/>
      <c r="V536" s="27"/>
      <c r="W536" s="27"/>
      <c r="X536" s="27"/>
      <c r="Y536" s="27"/>
      <c r="Z536" s="27"/>
      <c r="AA536" s="27"/>
      <c r="AB536" s="27"/>
      <c r="AC536" s="27"/>
      <c r="AD536" s="27"/>
    </row>
    <row r="537" spans="1:30" ht="18.600000000000001">
      <c r="A537" s="28"/>
      <c r="B537" s="26"/>
      <c r="C537" s="26"/>
      <c r="D537" s="26"/>
      <c r="E537" s="27"/>
      <c r="F537" s="27"/>
      <c r="G537" s="27"/>
      <c r="H537" s="27"/>
      <c r="I537" s="27"/>
      <c r="J537" s="27"/>
      <c r="K537" s="27"/>
      <c r="L537" s="27"/>
      <c r="M537" s="27"/>
      <c r="N537" s="27"/>
      <c r="O537" s="27"/>
      <c r="P537" s="27"/>
      <c r="Q537" s="27"/>
      <c r="R537" s="27"/>
      <c r="S537" s="27"/>
      <c r="T537" s="27"/>
      <c r="U537" s="27"/>
      <c r="V537" s="27"/>
      <c r="W537" s="27"/>
      <c r="X537" s="27"/>
      <c r="Y537" s="27"/>
      <c r="Z537" s="27"/>
      <c r="AA537" s="27"/>
      <c r="AB537" s="27"/>
      <c r="AC537" s="27"/>
      <c r="AD537" s="27"/>
    </row>
    <row r="538" spans="1:30" ht="18.600000000000001">
      <c r="A538" s="28"/>
      <c r="B538" s="26"/>
      <c r="C538" s="26"/>
      <c r="D538" s="26"/>
      <c r="E538" s="27"/>
      <c r="F538" s="27"/>
      <c r="G538" s="27"/>
      <c r="H538" s="27"/>
      <c r="I538" s="27"/>
      <c r="J538" s="27"/>
      <c r="K538" s="27"/>
      <c r="L538" s="27"/>
      <c r="M538" s="27"/>
      <c r="N538" s="27"/>
      <c r="O538" s="27"/>
      <c r="P538" s="27"/>
      <c r="Q538" s="27"/>
      <c r="R538" s="27"/>
      <c r="S538" s="27"/>
      <c r="T538" s="27"/>
      <c r="U538" s="27"/>
      <c r="V538" s="27"/>
      <c r="W538" s="27"/>
      <c r="X538" s="27"/>
      <c r="Y538" s="27"/>
      <c r="Z538" s="27"/>
      <c r="AA538" s="27"/>
      <c r="AB538" s="27"/>
      <c r="AC538" s="27"/>
      <c r="AD538" s="27"/>
    </row>
    <row r="539" spans="1:30" ht="18.600000000000001">
      <c r="A539" s="28"/>
      <c r="B539" s="26"/>
      <c r="C539" s="26"/>
      <c r="D539" s="26"/>
      <c r="E539" s="27"/>
      <c r="F539" s="27"/>
      <c r="G539" s="27"/>
      <c r="H539" s="27"/>
      <c r="I539" s="27"/>
      <c r="J539" s="27"/>
      <c r="K539" s="27"/>
      <c r="L539" s="27"/>
      <c r="M539" s="27"/>
      <c r="N539" s="27"/>
      <c r="O539" s="27"/>
      <c r="P539" s="27"/>
      <c r="Q539" s="27"/>
      <c r="R539" s="27"/>
      <c r="S539" s="27"/>
      <c r="T539" s="27"/>
      <c r="U539" s="27"/>
      <c r="V539" s="27"/>
      <c r="W539" s="27"/>
      <c r="X539" s="27"/>
      <c r="Y539" s="27"/>
      <c r="Z539" s="27"/>
      <c r="AA539" s="27"/>
      <c r="AB539" s="27"/>
      <c r="AC539" s="27"/>
      <c r="AD539" s="27"/>
    </row>
    <row r="540" spans="1:30" ht="18.600000000000001">
      <c r="A540" s="28"/>
      <c r="B540" s="26"/>
      <c r="C540" s="26"/>
      <c r="D540" s="26"/>
      <c r="E540" s="27"/>
      <c r="F540" s="27"/>
      <c r="G540" s="27"/>
      <c r="H540" s="27"/>
      <c r="I540" s="27"/>
      <c r="J540" s="27"/>
      <c r="K540" s="27"/>
      <c r="L540" s="27"/>
      <c r="M540" s="27"/>
      <c r="N540" s="27"/>
      <c r="O540" s="27"/>
      <c r="P540" s="27"/>
      <c r="Q540" s="27"/>
      <c r="R540" s="27"/>
      <c r="S540" s="27"/>
      <c r="T540" s="27"/>
      <c r="U540" s="27"/>
      <c r="V540" s="27"/>
      <c r="W540" s="27"/>
      <c r="X540" s="27"/>
      <c r="Y540" s="27"/>
      <c r="Z540" s="27"/>
      <c r="AA540" s="27"/>
      <c r="AB540" s="27"/>
      <c r="AC540" s="27"/>
      <c r="AD540" s="27"/>
    </row>
    <row r="541" spans="1:30" ht="18.600000000000001">
      <c r="A541" s="28"/>
      <c r="B541" s="26"/>
      <c r="C541" s="26"/>
      <c r="D541" s="26"/>
      <c r="E541" s="27"/>
      <c r="F541" s="27"/>
      <c r="G541" s="27"/>
      <c r="H541" s="27"/>
      <c r="I541" s="27"/>
      <c r="J541" s="27"/>
      <c r="K541" s="27"/>
      <c r="L541" s="27"/>
      <c r="M541" s="27"/>
      <c r="N541" s="27"/>
      <c r="O541" s="27"/>
      <c r="P541" s="27"/>
      <c r="Q541" s="27"/>
      <c r="R541" s="27"/>
      <c r="S541" s="27"/>
      <c r="T541" s="27"/>
      <c r="U541" s="27"/>
      <c r="V541" s="27"/>
      <c r="W541" s="27"/>
      <c r="X541" s="27"/>
      <c r="Y541" s="27"/>
      <c r="Z541" s="27"/>
      <c r="AA541" s="27"/>
      <c r="AB541" s="27"/>
      <c r="AC541" s="27"/>
      <c r="AD541" s="27"/>
    </row>
    <row r="542" spans="1:30" ht="18.600000000000001">
      <c r="A542" s="28"/>
      <c r="B542" s="26"/>
      <c r="C542" s="26"/>
      <c r="D542" s="26"/>
      <c r="E542" s="27"/>
      <c r="F542" s="27"/>
      <c r="G542" s="27"/>
      <c r="H542" s="27"/>
      <c r="I542" s="27"/>
      <c r="J542" s="27"/>
      <c r="K542" s="27"/>
      <c r="L542" s="27"/>
      <c r="M542" s="27"/>
      <c r="N542" s="27"/>
      <c r="O542" s="27"/>
      <c r="P542" s="27"/>
      <c r="Q542" s="27"/>
      <c r="R542" s="27"/>
      <c r="S542" s="27"/>
      <c r="T542" s="27"/>
      <c r="U542" s="27"/>
      <c r="V542" s="27"/>
      <c r="W542" s="27"/>
      <c r="X542" s="27"/>
      <c r="Y542" s="27"/>
      <c r="Z542" s="27"/>
      <c r="AA542" s="27"/>
      <c r="AB542" s="27"/>
      <c r="AC542" s="27"/>
      <c r="AD542" s="27"/>
    </row>
    <row r="543" spans="1:30" ht="18.600000000000001">
      <c r="A543" s="28"/>
      <c r="B543" s="26"/>
      <c r="C543" s="26"/>
      <c r="D543" s="26"/>
      <c r="E543" s="27"/>
      <c r="F543" s="27"/>
      <c r="G543" s="27"/>
      <c r="H543" s="27"/>
      <c r="I543" s="27"/>
      <c r="J543" s="27"/>
      <c r="K543" s="27"/>
      <c r="L543" s="27"/>
      <c r="M543" s="27"/>
      <c r="N543" s="27"/>
      <c r="O543" s="27"/>
      <c r="P543" s="27"/>
      <c r="Q543" s="27"/>
      <c r="R543" s="27"/>
      <c r="S543" s="27"/>
      <c r="T543" s="27"/>
      <c r="U543" s="27"/>
      <c r="V543" s="27"/>
      <c r="W543" s="27"/>
      <c r="X543" s="27"/>
      <c r="Y543" s="27"/>
      <c r="Z543" s="27"/>
      <c r="AA543" s="27"/>
      <c r="AB543" s="27"/>
      <c r="AC543" s="27"/>
      <c r="AD543" s="27"/>
    </row>
    <row r="544" spans="1:30" ht="18.600000000000001">
      <c r="A544" s="28"/>
      <c r="B544" s="26"/>
      <c r="C544" s="26"/>
      <c r="D544" s="26"/>
      <c r="E544" s="27"/>
      <c r="F544" s="27"/>
      <c r="G544" s="27"/>
      <c r="H544" s="27"/>
      <c r="I544" s="27"/>
      <c r="J544" s="27"/>
      <c r="K544" s="27"/>
      <c r="L544" s="27"/>
      <c r="M544" s="27"/>
      <c r="N544" s="27"/>
      <c r="O544" s="27"/>
      <c r="P544" s="27"/>
      <c r="Q544" s="27"/>
      <c r="R544" s="27"/>
      <c r="S544" s="27"/>
      <c r="T544" s="27"/>
      <c r="U544" s="27"/>
      <c r="V544" s="27"/>
      <c r="W544" s="27"/>
      <c r="X544" s="27"/>
      <c r="Y544" s="27"/>
      <c r="Z544" s="27"/>
      <c r="AA544" s="27"/>
      <c r="AB544" s="27"/>
      <c r="AC544" s="27"/>
      <c r="AD544" s="27"/>
    </row>
    <row r="545" spans="1:30" ht="18.600000000000001">
      <c r="A545" s="28"/>
      <c r="B545" s="26"/>
      <c r="C545" s="26"/>
      <c r="D545" s="26"/>
      <c r="E545" s="27"/>
      <c r="F545" s="27"/>
      <c r="G545" s="27"/>
      <c r="H545" s="27"/>
      <c r="I545" s="27"/>
      <c r="J545" s="27"/>
      <c r="K545" s="27"/>
      <c r="L545" s="27"/>
      <c r="M545" s="27"/>
      <c r="N545" s="27"/>
      <c r="O545" s="27"/>
      <c r="P545" s="27"/>
      <c r="Q545" s="27"/>
      <c r="R545" s="27"/>
      <c r="S545" s="27"/>
      <c r="T545" s="27"/>
      <c r="U545" s="27"/>
      <c r="V545" s="27"/>
      <c r="W545" s="27"/>
      <c r="X545" s="27"/>
      <c r="Y545" s="27"/>
      <c r="Z545" s="27"/>
      <c r="AA545" s="27"/>
      <c r="AB545" s="27"/>
      <c r="AC545" s="27"/>
      <c r="AD545" s="27"/>
    </row>
    <row r="546" spans="1:30" ht="18.600000000000001">
      <c r="A546" s="28"/>
      <c r="B546" s="26"/>
      <c r="C546" s="26"/>
      <c r="D546" s="26"/>
      <c r="E546" s="27"/>
      <c r="F546" s="27"/>
      <c r="G546" s="27"/>
      <c r="H546" s="27"/>
      <c r="I546" s="27"/>
      <c r="J546" s="27"/>
      <c r="K546" s="27"/>
      <c r="L546" s="27"/>
      <c r="M546" s="27"/>
      <c r="N546" s="27"/>
      <c r="O546" s="27"/>
      <c r="P546" s="27"/>
      <c r="Q546" s="27"/>
      <c r="R546" s="27"/>
      <c r="S546" s="27"/>
      <c r="T546" s="27"/>
      <c r="U546" s="27"/>
      <c r="V546" s="27"/>
      <c r="W546" s="27"/>
      <c r="X546" s="27"/>
      <c r="Y546" s="27"/>
      <c r="Z546" s="27"/>
      <c r="AA546" s="27"/>
      <c r="AB546" s="27"/>
      <c r="AC546" s="27"/>
      <c r="AD546" s="27"/>
    </row>
    <row r="547" spans="1:30" ht="18.600000000000001">
      <c r="A547" s="28"/>
      <c r="B547" s="26"/>
      <c r="C547" s="26"/>
      <c r="D547" s="26"/>
      <c r="E547" s="27"/>
      <c r="F547" s="27"/>
      <c r="G547" s="27"/>
      <c r="H547" s="27"/>
      <c r="I547" s="27"/>
      <c r="J547" s="27"/>
      <c r="K547" s="27"/>
      <c r="L547" s="27"/>
      <c r="M547" s="27"/>
      <c r="N547" s="27"/>
      <c r="O547" s="27"/>
      <c r="P547" s="27"/>
      <c r="Q547" s="27"/>
      <c r="R547" s="27"/>
      <c r="S547" s="27"/>
      <c r="T547" s="27"/>
      <c r="U547" s="27"/>
      <c r="V547" s="27"/>
      <c r="W547" s="27"/>
      <c r="X547" s="27"/>
      <c r="Y547" s="27"/>
      <c r="Z547" s="27"/>
      <c r="AA547" s="27"/>
      <c r="AB547" s="27"/>
      <c r="AC547" s="27"/>
      <c r="AD547" s="27"/>
    </row>
    <row r="548" spans="1:30" ht="18.600000000000001">
      <c r="A548" s="28"/>
      <c r="B548" s="26"/>
      <c r="C548" s="26"/>
      <c r="D548" s="26"/>
      <c r="E548" s="27"/>
      <c r="F548" s="27"/>
      <c r="G548" s="27"/>
      <c r="H548" s="27"/>
      <c r="I548" s="27"/>
      <c r="J548" s="27"/>
      <c r="K548" s="27"/>
      <c r="L548" s="27"/>
      <c r="M548" s="27"/>
      <c r="N548" s="27"/>
      <c r="O548" s="27"/>
      <c r="P548" s="27"/>
      <c r="Q548" s="27"/>
      <c r="R548" s="27"/>
      <c r="S548" s="27"/>
      <c r="T548" s="27"/>
      <c r="U548" s="27"/>
      <c r="V548" s="27"/>
      <c r="W548" s="27"/>
      <c r="X548" s="27"/>
      <c r="Y548" s="27"/>
      <c r="Z548" s="27"/>
      <c r="AA548" s="27"/>
      <c r="AB548" s="27"/>
      <c r="AC548" s="27"/>
      <c r="AD548" s="27"/>
    </row>
    <row r="549" spans="1:30" ht="18.600000000000001">
      <c r="A549" s="28"/>
      <c r="B549" s="26"/>
      <c r="C549" s="26"/>
      <c r="D549" s="26"/>
      <c r="E549" s="27"/>
      <c r="F549" s="27"/>
      <c r="G549" s="27"/>
      <c r="H549" s="27"/>
      <c r="I549" s="27"/>
      <c r="J549" s="27"/>
      <c r="K549" s="27"/>
      <c r="L549" s="27"/>
      <c r="M549" s="27"/>
      <c r="N549" s="27"/>
      <c r="O549" s="27"/>
      <c r="P549" s="27"/>
      <c r="Q549" s="27"/>
      <c r="R549" s="27"/>
      <c r="S549" s="27"/>
      <c r="T549" s="27"/>
      <c r="U549" s="27"/>
      <c r="V549" s="27"/>
      <c r="W549" s="27"/>
      <c r="X549" s="27"/>
      <c r="Y549" s="27"/>
      <c r="Z549" s="27"/>
      <c r="AA549" s="27"/>
      <c r="AB549" s="27"/>
      <c r="AC549" s="27"/>
      <c r="AD549" s="27"/>
    </row>
    <row r="550" spans="1:30" ht="18.600000000000001">
      <c r="A550" s="28"/>
      <c r="B550" s="26"/>
      <c r="C550" s="26"/>
      <c r="D550" s="26"/>
      <c r="E550" s="27"/>
      <c r="F550" s="27"/>
      <c r="G550" s="27"/>
      <c r="H550" s="27"/>
      <c r="I550" s="27"/>
      <c r="J550" s="27"/>
      <c r="K550" s="27"/>
      <c r="L550" s="27"/>
      <c r="M550" s="27"/>
      <c r="N550" s="27"/>
      <c r="O550" s="27"/>
      <c r="P550" s="27"/>
      <c r="Q550" s="27"/>
      <c r="R550" s="27"/>
      <c r="S550" s="27"/>
      <c r="T550" s="27"/>
      <c r="U550" s="27"/>
      <c r="V550" s="27"/>
      <c r="W550" s="27"/>
      <c r="X550" s="27"/>
      <c r="Y550" s="27"/>
      <c r="Z550" s="27"/>
      <c r="AA550" s="27"/>
      <c r="AB550" s="27"/>
      <c r="AC550" s="27"/>
      <c r="AD550" s="27"/>
    </row>
    <row r="551" spans="1:30" ht="18.600000000000001">
      <c r="A551" s="28"/>
      <c r="B551" s="26"/>
      <c r="C551" s="26"/>
      <c r="D551" s="26"/>
      <c r="E551" s="27"/>
      <c r="F551" s="27"/>
      <c r="G551" s="27"/>
      <c r="H551" s="27"/>
      <c r="I551" s="27"/>
      <c r="J551" s="27"/>
      <c r="K551" s="27"/>
      <c r="L551" s="27"/>
      <c r="M551" s="27"/>
      <c r="N551" s="27"/>
      <c r="O551" s="27"/>
      <c r="P551" s="27"/>
      <c r="Q551" s="27"/>
      <c r="R551" s="27"/>
      <c r="S551" s="27"/>
      <c r="T551" s="27"/>
      <c r="U551" s="27"/>
      <c r="V551" s="27"/>
      <c r="W551" s="27"/>
      <c r="X551" s="27"/>
      <c r="Y551" s="27"/>
      <c r="Z551" s="27"/>
      <c r="AA551" s="27"/>
      <c r="AB551" s="27"/>
      <c r="AC551" s="27"/>
      <c r="AD551" s="27"/>
    </row>
    <row r="552" spans="1:30" ht="18.600000000000001">
      <c r="A552" s="28"/>
      <c r="B552" s="26"/>
      <c r="C552" s="26"/>
      <c r="D552" s="26"/>
      <c r="E552" s="27"/>
      <c r="F552" s="27"/>
      <c r="G552" s="27"/>
      <c r="H552" s="27"/>
      <c r="I552" s="27"/>
      <c r="J552" s="27"/>
      <c r="K552" s="27"/>
      <c r="L552" s="27"/>
      <c r="M552" s="27"/>
      <c r="N552" s="27"/>
      <c r="O552" s="27"/>
      <c r="P552" s="27"/>
      <c r="Q552" s="27"/>
      <c r="R552" s="27"/>
      <c r="S552" s="27"/>
      <c r="T552" s="27"/>
      <c r="U552" s="27"/>
      <c r="V552" s="27"/>
      <c r="W552" s="27"/>
      <c r="X552" s="27"/>
      <c r="Y552" s="27"/>
      <c r="Z552" s="27"/>
      <c r="AA552" s="27"/>
      <c r="AB552" s="27"/>
      <c r="AC552" s="27"/>
      <c r="AD552" s="27"/>
    </row>
    <row r="553" spans="1:30" ht="18.600000000000001">
      <c r="A553" s="28"/>
      <c r="B553" s="26"/>
      <c r="C553" s="26"/>
      <c r="D553" s="26"/>
      <c r="E553" s="27"/>
      <c r="F553" s="27"/>
      <c r="G553" s="27"/>
      <c r="H553" s="27"/>
      <c r="I553" s="27"/>
      <c r="J553" s="27"/>
      <c r="K553" s="27"/>
      <c r="L553" s="27"/>
      <c r="M553" s="27"/>
      <c r="N553" s="27"/>
      <c r="O553" s="27"/>
      <c r="P553" s="27"/>
      <c r="Q553" s="27"/>
      <c r="R553" s="27"/>
      <c r="S553" s="27"/>
      <c r="T553" s="27"/>
      <c r="U553" s="27"/>
      <c r="V553" s="27"/>
      <c r="W553" s="27"/>
      <c r="X553" s="27"/>
      <c r="Y553" s="27"/>
      <c r="Z553" s="27"/>
      <c r="AA553" s="27"/>
      <c r="AB553" s="27"/>
      <c r="AC553" s="27"/>
      <c r="AD553" s="27"/>
    </row>
    <row r="554" spans="1:30" ht="18.600000000000001">
      <c r="A554" s="28"/>
      <c r="B554" s="26"/>
      <c r="C554" s="26"/>
      <c r="D554" s="26"/>
      <c r="E554" s="27"/>
      <c r="F554" s="27"/>
      <c r="G554" s="27"/>
      <c r="H554" s="27"/>
      <c r="I554" s="27"/>
      <c r="J554" s="27"/>
      <c r="K554" s="27"/>
      <c r="L554" s="27"/>
      <c r="M554" s="27"/>
      <c r="N554" s="27"/>
      <c r="O554" s="27"/>
      <c r="P554" s="27"/>
      <c r="Q554" s="27"/>
      <c r="R554" s="27"/>
      <c r="S554" s="27"/>
      <c r="T554" s="27"/>
      <c r="U554" s="27"/>
      <c r="V554" s="27"/>
      <c r="W554" s="27"/>
      <c r="X554" s="27"/>
      <c r="Y554" s="27"/>
      <c r="Z554" s="27"/>
      <c r="AA554" s="27"/>
      <c r="AB554" s="27"/>
      <c r="AC554" s="27"/>
      <c r="AD554" s="27"/>
    </row>
    <row r="555" spans="1:30" ht="18.600000000000001">
      <c r="A555" s="28"/>
      <c r="B555" s="26"/>
      <c r="C555" s="26"/>
      <c r="D555" s="26"/>
      <c r="E555" s="27"/>
      <c r="F555" s="27"/>
      <c r="G555" s="27"/>
      <c r="H555" s="27"/>
      <c r="I555" s="27"/>
      <c r="J555" s="27"/>
      <c r="K555" s="27"/>
      <c r="L555" s="27"/>
      <c r="M555" s="27"/>
      <c r="N555" s="27"/>
      <c r="O555" s="27"/>
      <c r="P555" s="27"/>
      <c r="Q555" s="27"/>
      <c r="R555" s="27"/>
      <c r="S555" s="27"/>
      <c r="T555" s="27"/>
      <c r="U555" s="27"/>
      <c r="V555" s="27"/>
      <c r="W555" s="27"/>
      <c r="X555" s="27"/>
      <c r="Y555" s="27"/>
      <c r="Z555" s="27"/>
      <c r="AA555" s="27"/>
      <c r="AB555" s="27"/>
      <c r="AC555" s="27"/>
      <c r="AD555" s="27"/>
    </row>
    <row r="556" spans="1:30" ht="18.600000000000001">
      <c r="A556" s="28"/>
      <c r="B556" s="26"/>
      <c r="C556" s="26"/>
      <c r="D556" s="26"/>
      <c r="E556" s="27"/>
      <c r="F556" s="27"/>
      <c r="G556" s="27"/>
      <c r="H556" s="27"/>
      <c r="I556" s="27"/>
      <c r="J556" s="27"/>
      <c r="K556" s="27"/>
      <c r="L556" s="27"/>
      <c r="M556" s="27"/>
      <c r="N556" s="27"/>
      <c r="O556" s="27"/>
      <c r="P556" s="27"/>
      <c r="Q556" s="27"/>
      <c r="R556" s="27"/>
      <c r="S556" s="27"/>
      <c r="T556" s="27"/>
      <c r="U556" s="27"/>
      <c r="V556" s="27"/>
      <c r="W556" s="27"/>
      <c r="X556" s="27"/>
      <c r="Y556" s="27"/>
      <c r="Z556" s="27"/>
      <c r="AA556" s="27"/>
      <c r="AB556" s="27"/>
      <c r="AC556" s="27"/>
      <c r="AD556" s="27"/>
    </row>
    <row r="557" spans="1:30" ht="18.600000000000001">
      <c r="A557" s="28"/>
      <c r="B557" s="26"/>
      <c r="C557" s="26"/>
      <c r="D557" s="26"/>
      <c r="E557" s="27"/>
      <c r="F557" s="27"/>
      <c r="G557" s="27"/>
      <c r="H557" s="27"/>
      <c r="I557" s="27"/>
      <c r="J557" s="27"/>
      <c r="K557" s="27"/>
      <c r="L557" s="27"/>
      <c r="M557" s="27"/>
      <c r="N557" s="27"/>
      <c r="O557" s="27"/>
      <c r="P557" s="27"/>
      <c r="Q557" s="27"/>
      <c r="R557" s="27"/>
      <c r="S557" s="27"/>
      <c r="T557" s="27"/>
      <c r="U557" s="27"/>
      <c r="V557" s="27"/>
      <c r="W557" s="27"/>
      <c r="X557" s="27"/>
      <c r="Y557" s="27"/>
      <c r="Z557" s="27"/>
      <c r="AA557" s="27"/>
      <c r="AB557" s="27"/>
      <c r="AC557" s="27"/>
      <c r="AD557" s="27"/>
    </row>
    <row r="558" spans="1:30" ht="18.600000000000001">
      <c r="A558" s="28"/>
      <c r="B558" s="26"/>
      <c r="C558" s="26"/>
      <c r="D558" s="26"/>
      <c r="E558" s="27"/>
      <c r="F558" s="27"/>
      <c r="G558" s="27"/>
      <c r="H558" s="27"/>
      <c r="I558" s="27"/>
      <c r="J558" s="27"/>
      <c r="K558" s="27"/>
      <c r="L558" s="27"/>
      <c r="M558" s="27"/>
      <c r="N558" s="27"/>
      <c r="O558" s="27"/>
      <c r="P558" s="27"/>
      <c r="Q558" s="27"/>
      <c r="R558" s="27"/>
      <c r="S558" s="27"/>
      <c r="T558" s="27"/>
      <c r="U558" s="27"/>
      <c r="V558" s="27"/>
      <c r="W558" s="27"/>
      <c r="X558" s="27"/>
      <c r="Y558" s="27"/>
      <c r="Z558" s="27"/>
      <c r="AA558" s="27"/>
      <c r="AB558" s="27"/>
      <c r="AC558" s="27"/>
      <c r="AD558" s="27"/>
    </row>
    <row r="559" spans="1:30" ht="18.600000000000001">
      <c r="A559" s="28"/>
      <c r="B559" s="26"/>
      <c r="C559" s="26"/>
      <c r="D559" s="26"/>
      <c r="E559" s="27"/>
      <c r="F559" s="27"/>
      <c r="G559" s="27"/>
      <c r="H559" s="27"/>
      <c r="I559" s="27"/>
      <c r="J559" s="27"/>
      <c r="K559" s="27"/>
      <c r="L559" s="27"/>
      <c r="M559" s="27"/>
      <c r="N559" s="27"/>
      <c r="O559" s="27"/>
      <c r="P559" s="27"/>
      <c r="Q559" s="27"/>
      <c r="R559" s="27"/>
      <c r="S559" s="27"/>
      <c r="T559" s="27"/>
      <c r="U559" s="27"/>
      <c r="V559" s="27"/>
      <c r="W559" s="27"/>
      <c r="X559" s="27"/>
      <c r="Y559" s="27"/>
      <c r="Z559" s="27"/>
      <c r="AA559" s="27"/>
      <c r="AB559" s="27"/>
      <c r="AC559" s="27"/>
      <c r="AD559" s="27"/>
    </row>
    <row r="560" spans="1:30" ht="18.600000000000001">
      <c r="A560" s="28"/>
      <c r="B560" s="26"/>
      <c r="C560" s="26"/>
      <c r="D560" s="26"/>
      <c r="E560" s="27"/>
      <c r="F560" s="27"/>
      <c r="G560" s="27"/>
      <c r="H560" s="27"/>
      <c r="I560" s="27"/>
      <c r="J560" s="27"/>
      <c r="K560" s="27"/>
      <c r="L560" s="27"/>
      <c r="M560" s="27"/>
      <c r="N560" s="27"/>
      <c r="O560" s="27"/>
      <c r="P560" s="27"/>
      <c r="Q560" s="27"/>
      <c r="R560" s="27"/>
      <c r="S560" s="27"/>
      <c r="T560" s="27"/>
      <c r="U560" s="27"/>
      <c r="V560" s="27"/>
      <c r="W560" s="27"/>
      <c r="X560" s="27"/>
      <c r="Y560" s="27"/>
      <c r="Z560" s="27"/>
      <c r="AA560" s="27"/>
      <c r="AB560" s="27"/>
      <c r="AC560" s="27"/>
      <c r="AD560" s="27"/>
    </row>
    <row r="561" spans="1:30" ht="18.600000000000001">
      <c r="A561" s="28"/>
      <c r="B561" s="26"/>
      <c r="C561" s="26"/>
      <c r="D561" s="26"/>
      <c r="E561" s="27"/>
      <c r="F561" s="27"/>
      <c r="G561" s="27"/>
      <c r="H561" s="27"/>
      <c r="I561" s="27"/>
      <c r="J561" s="27"/>
      <c r="K561" s="27"/>
      <c r="L561" s="27"/>
      <c r="M561" s="27"/>
      <c r="N561" s="27"/>
      <c r="O561" s="27"/>
      <c r="P561" s="27"/>
      <c r="Q561" s="27"/>
      <c r="R561" s="27"/>
      <c r="S561" s="27"/>
      <c r="T561" s="27"/>
      <c r="U561" s="27"/>
      <c r="V561" s="27"/>
      <c r="W561" s="27"/>
      <c r="X561" s="27"/>
      <c r="Y561" s="27"/>
      <c r="Z561" s="27"/>
      <c r="AA561" s="27"/>
      <c r="AB561" s="27"/>
      <c r="AC561" s="27"/>
      <c r="AD561" s="27"/>
    </row>
    <row r="562" spans="1:30" ht="18.600000000000001">
      <c r="A562" s="28"/>
      <c r="B562" s="26"/>
      <c r="C562" s="26"/>
      <c r="D562" s="26"/>
      <c r="E562" s="27"/>
      <c r="F562" s="27"/>
      <c r="G562" s="27"/>
      <c r="H562" s="27"/>
      <c r="I562" s="27"/>
      <c r="J562" s="27"/>
      <c r="K562" s="27"/>
      <c r="L562" s="27"/>
      <c r="M562" s="27"/>
      <c r="N562" s="27"/>
      <c r="O562" s="27"/>
      <c r="P562" s="27"/>
      <c r="Q562" s="27"/>
      <c r="R562" s="27"/>
      <c r="S562" s="27"/>
      <c r="T562" s="27"/>
      <c r="U562" s="27"/>
      <c r="V562" s="27"/>
      <c r="W562" s="27"/>
      <c r="X562" s="27"/>
      <c r="Y562" s="27"/>
      <c r="Z562" s="27"/>
      <c r="AA562" s="27"/>
      <c r="AB562" s="27"/>
      <c r="AC562" s="27"/>
      <c r="AD562" s="27"/>
    </row>
    <row r="563" spans="1:30" ht="18.600000000000001">
      <c r="A563" s="28"/>
      <c r="B563" s="26"/>
      <c r="C563" s="26"/>
      <c r="D563" s="26"/>
      <c r="E563" s="27"/>
      <c r="F563" s="27"/>
      <c r="G563" s="27"/>
      <c r="H563" s="27"/>
      <c r="I563" s="27"/>
      <c r="J563" s="27"/>
      <c r="K563" s="27"/>
      <c r="L563" s="27"/>
      <c r="M563" s="27"/>
      <c r="N563" s="27"/>
      <c r="O563" s="27"/>
      <c r="P563" s="27"/>
      <c r="Q563" s="27"/>
      <c r="R563" s="27"/>
      <c r="S563" s="27"/>
      <c r="T563" s="27"/>
      <c r="U563" s="27"/>
      <c r="V563" s="27"/>
      <c r="W563" s="27"/>
      <c r="X563" s="27"/>
      <c r="Y563" s="27"/>
      <c r="Z563" s="27"/>
      <c r="AA563" s="27"/>
      <c r="AB563" s="27"/>
      <c r="AC563" s="27"/>
      <c r="AD563" s="27"/>
    </row>
    <row r="564" spans="1:30" ht="18.600000000000001">
      <c r="A564" s="28"/>
      <c r="B564" s="26"/>
      <c r="C564" s="26"/>
      <c r="D564" s="26"/>
      <c r="E564" s="27"/>
      <c r="F564" s="27"/>
      <c r="G564" s="27"/>
      <c r="H564" s="27"/>
      <c r="I564" s="27"/>
      <c r="J564" s="27"/>
      <c r="K564" s="27"/>
      <c r="L564" s="27"/>
      <c r="M564" s="27"/>
      <c r="N564" s="27"/>
      <c r="O564" s="27"/>
      <c r="P564" s="27"/>
      <c r="Q564" s="27"/>
      <c r="R564" s="27"/>
      <c r="S564" s="27"/>
      <c r="T564" s="27"/>
      <c r="U564" s="27"/>
      <c r="V564" s="27"/>
      <c r="W564" s="27"/>
      <c r="X564" s="27"/>
      <c r="Y564" s="27"/>
      <c r="Z564" s="27"/>
      <c r="AA564" s="27"/>
      <c r="AB564" s="27"/>
      <c r="AC564" s="27"/>
      <c r="AD564" s="27"/>
    </row>
    <row r="565" spans="1:30" ht="18.600000000000001">
      <c r="A565" s="28"/>
      <c r="B565" s="26"/>
      <c r="C565" s="26"/>
      <c r="D565" s="26"/>
      <c r="E565" s="27"/>
      <c r="F565" s="27"/>
      <c r="G565" s="27"/>
      <c r="H565" s="27"/>
      <c r="I565" s="27"/>
      <c r="J565" s="27"/>
      <c r="K565" s="27"/>
      <c r="L565" s="27"/>
      <c r="M565" s="27"/>
      <c r="N565" s="27"/>
      <c r="O565" s="27"/>
      <c r="P565" s="27"/>
      <c r="Q565" s="27"/>
      <c r="R565" s="27"/>
      <c r="S565" s="27"/>
      <c r="T565" s="27"/>
      <c r="U565" s="27"/>
      <c r="V565" s="27"/>
      <c r="W565" s="27"/>
      <c r="X565" s="27"/>
      <c r="Y565" s="27"/>
      <c r="Z565" s="27"/>
      <c r="AA565" s="27"/>
      <c r="AB565" s="27"/>
      <c r="AC565" s="27"/>
      <c r="AD565" s="27"/>
    </row>
    <row r="566" spans="1:30" ht="18.600000000000001">
      <c r="A566" s="28"/>
      <c r="B566" s="26"/>
      <c r="C566" s="26"/>
      <c r="D566" s="26"/>
      <c r="E566" s="27"/>
      <c r="F566" s="27"/>
      <c r="G566" s="27"/>
      <c r="H566" s="27"/>
      <c r="I566" s="27"/>
      <c r="J566" s="27"/>
      <c r="K566" s="27"/>
      <c r="L566" s="27"/>
      <c r="M566" s="27"/>
      <c r="N566" s="27"/>
      <c r="O566" s="27"/>
      <c r="P566" s="27"/>
      <c r="Q566" s="27"/>
      <c r="R566" s="27"/>
      <c r="S566" s="27"/>
      <c r="T566" s="27"/>
      <c r="U566" s="27"/>
      <c r="V566" s="27"/>
      <c r="W566" s="27"/>
      <c r="X566" s="27"/>
      <c r="Y566" s="27"/>
      <c r="Z566" s="27"/>
      <c r="AA566" s="27"/>
      <c r="AB566" s="27"/>
      <c r="AC566" s="27"/>
      <c r="AD566" s="27"/>
    </row>
    <row r="567" spans="1:30" ht="18.600000000000001">
      <c r="A567" s="28"/>
      <c r="B567" s="26"/>
      <c r="C567" s="26"/>
      <c r="D567" s="26"/>
      <c r="E567" s="27"/>
      <c r="F567" s="27"/>
      <c r="G567" s="27"/>
      <c r="H567" s="27"/>
      <c r="I567" s="27"/>
      <c r="J567" s="27"/>
      <c r="K567" s="27"/>
      <c r="L567" s="27"/>
      <c r="M567" s="27"/>
      <c r="N567" s="27"/>
      <c r="O567" s="27"/>
      <c r="P567" s="27"/>
      <c r="Q567" s="27"/>
      <c r="R567" s="27"/>
      <c r="S567" s="27"/>
      <c r="T567" s="27"/>
      <c r="U567" s="27"/>
      <c r="V567" s="27"/>
      <c r="W567" s="27"/>
      <c r="X567" s="27"/>
      <c r="Y567" s="27"/>
      <c r="Z567" s="27"/>
      <c r="AA567" s="27"/>
      <c r="AB567" s="27"/>
      <c r="AC567" s="27"/>
      <c r="AD567" s="27"/>
    </row>
    <row r="568" spans="1:30" ht="18.600000000000001">
      <c r="A568" s="28"/>
      <c r="B568" s="26"/>
      <c r="C568" s="26"/>
      <c r="D568" s="26"/>
      <c r="E568" s="27"/>
      <c r="F568" s="27"/>
      <c r="G568" s="27"/>
      <c r="H568" s="27"/>
      <c r="I568" s="27"/>
      <c r="J568" s="27"/>
      <c r="K568" s="27"/>
      <c r="L568" s="27"/>
      <c r="M568" s="27"/>
      <c r="N568" s="27"/>
      <c r="O568" s="27"/>
      <c r="P568" s="27"/>
      <c r="Q568" s="27"/>
      <c r="R568" s="27"/>
      <c r="S568" s="27"/>
      <c r="T568" s="27"/>
      <c r="U568" s="27"/>
      <c r="V568" s="27"/>
      <c r="W568" s="27"/>
      <c r="X568" s="27"/>
      <c r="Y568" s="27"/>
      <c r="Z568" s="27"/>
      <c r="AA568" s="27"/>
      <c r="AB568" s="27"/>
      <c r="AC568" s="27"/>
      <c r="AD568" s="27"/>
    </row>
    <row r="569" spans="1:30" ht="18.600000000000001">
      <c r="A569" s="28"/>
      <c r="B569" s="26"/>
      <c r="C569" s="26"/>
      <c r="D569" s="26"/>
      <c r="E569" s="27"/>
      <c r="F569" s="27"/>
      <c r="G569" s="27"/>
      <c r="H569" s="27"/>
      <c r="I569" s="27"/>
      <c r="J569" s="27"/>
      <c r="K569" s="27"/>
      <c r="L569" s="27"/>
      <c r="M569" s="27"/>
      <c r="N569" s="27"/>
      <c r="O569" s="27"/>
      <c r="P569" s="27"/>
      <c r="Q569" s="27"/>
      <c r="R569" s="27"/>
      <c r="S569" s="27"/>
      <c r="T569" s="27"/>
      <c r="U569" s="27"/>
      <c r="V569" s="27"/>
      <c r="W569" s="27"/>
      <c r="X569" s="27"/>
      <c r="Y569" s="27"/>
      <c r="Z569" s="27"/>
      <c r="AA569" s="27"/>
      <c r="AB569" s="27"/>
      <c r="AC569" s="27"/>
      <c r="AD569" s="27"/>
    </row>
    <row r="570" spans="1:30" ht="18.600000000000001">
      <c r="A570" s="28"/>
      <c r="B570" s="26"/>
      <c r="C570" s="26"/>
      <c r="D570" s="26"/>
      <c r="E570" s="27"/>
      <c r="F570" s="27"/>
      <c r="G570" s="27"/>
      <c r="H570" s="27"/>
      <c r="I570" s="27"/>
      <c r="J570" s="27"/>
      <c r="K570" s="27"/>
      <c r="L570" s="27"/>
      <c r="M570" s="27"/>
      <c r="N570" s="27"/>
      <c r="O570" s="27"/>
      <c r="P570" s="27"/>
      <c r="Q570" s="27"/>
      <c r="R570" s="27"/>
      <c r="S570" s="27"/>
      <c r="T570" s="27"/>
      <c r="U570" s="27"/>
      <c r="V570" s="27"/>
      <c r="W570" s="27"/>
      <c r="X570" s="27"/>
      <c r="Y570" s="27"/>
      <c r="Z570" s="27"/>
      <c r="AA570" s="27"/>
      <c r="AB570" s="27"/>
      <c r="AC570" s="27"/>
      <c r="AD570" s="27"/>
    </row>
    <row r="571" spans="1:30" ht="18.600000000000001">
      <c r="A571" s="28"/>
      <c r="B571" s="26"/>
      <c r="C571" s="26"/>
      <c r="D571" s="26"/>
      <c r="E571" s="27"/>
      <c r="F571" s="27"/>
      <c r="G571" s="27"/>
      <c r="H571" s="27"/>
      <c r="I571" s="27"/>
      <c r="J571" s="27"/>
      <c r="K571" s="27"/>
      <c r="L571" s="27"/>
      <c r="M571" s="27"/>
      <c r="N571" s="27"/>
      <c r="O571" s="27"/>
      <c r="P571" s="27"/>
      <c r="Q571" s="27"/>
      <c r="R571" s="27"/>
      <c r="S571" s="27"/>
      <c r="T571" s="27"/>
      <c r="U571" s="27"/>
      <c r="V571" s="27"/>
      <c r="W571" s="27"/>
      <c r="X571" s="27"/>
      <c r="Y571" s="27"/>
      <c r="Z571" s="27"/>
      <c r="AA571" s="27"/>
      <c r="AB571" s="27"/>
      <c r="AC571" s="27"/>
      <c r="AD571" s="27"/>
    </row>
    <row r="572" spans="1:30" ht="18.600000000000001">
      <c r="A572" s="28"/>
      <c r="B572" s="26"/>
      <c r="C572" s="26"/>
      <c r="D572" s="26"/>
      <c r="E572" s="27"/>
      <c r="F572" s="27"/>
      <c r="G572" s="27"/>
      <c r="H572" s="27"/>
      <c r="I572" s="27"/>
      <c r="J572" s="27"/>
      <c r="K572" s="27"/>
      <c r="L572" s="27"/>
      <c r="M572" s="27"/>
      <c r="N572" s="27"/>
      <c r="O572" s="27"/>
      <c r="P572" s="27"/>
      <c r="Q572" s="27"/>
      <c r="R572" s="27"/>
      <c r="S572" s="27"/>
      <c r="T572" s="27"/>
      <c r="U572" s="27"/>
      <c r="V572" s="27"/>
      <c r="W572" s="27"/>
      <c r="X572" s="27"/>
      <c r="Y572" s="27"/>
      <c r="Z572" s="27"/>
      <c r="AA572" s="27"/>
      <c r="AB572" s="27"/>
      <c r="AC572" s="27"/>
      <c r="AD572" s="27"/>
    </row>
    <row r="573" spans="1:30" ht="18.600000000000001">
      <c r="A573" s="28"/>
      <c r="B573" s="26"/>
      <c r="C573" s="26"/>
      <c r="D573" s="26"/>
      <c r="E573" s="27"/>
      <c r="F573" s="27"/>
      <c r="G573" s="27"/>
      <c r="H573" s="27"/>
      <c r="I573" s="27"/>
      <c r="J573" s="27"/>
      <c r="K573" s="27"/>
      <c r="L573" s="27"/>
      <c r="M573" s="27"/>
      <c r="N573" s="27"/>
      <c r="O573" s="27"/>
      <c r="P573" s="27"/>
      <c r="Q573" s="27"/>
      <c r="R573" s="27"/>
      <c r="S573" s="27"/>
      <c r="T573" s="27"/>
      <c r="U573" s="27"/>
      <c r="V573" s="27"/>
      <c r="W573" s="27"/>
      <c r="X573" s="27"/>
      <c r="Y573" s="27"/>
      <c r="Z573" s="27"/>
      <c r="AA573" s="27"/>
      <c r="AB573" s="27"/>
      <c r="AC573" s="27"/>
      <c r="AD573" s="27"/>
    </row>
    <row r="574" spans="1:30" ht="18.600000000000001">
      <c r="A574" s="28"/>
      <c r="B574" s="26"/>
      <c r="C574" s="26"/>
      <c r="D574" s="26"/>
      <c r="E574" s="27"/>
      <c r="F574" s="27"/>
      <c r="G574" s="27"/>
      <c r="H574" s="27"/>
      <c r="I574" s="27"/>
      <c r="J574" s="27"/>
      <c r="K574" s="27"/>
      <c r="L574" s="27"/>
      <c r="M574" s="27"/>
      <c r="N574" s="27"/>
      <c r="O574" s="27"/>
      <c r="P574" s="27"/>
      <c r="Q574" s="27"/>
      <c r="R574" s="27"/>
      <c r="S574" s="27"/>
      <c r="T574" s="27"/>
      <c r="U574" s="27"/>
      <c r="V574" s="27"/>
      <c r="W574" s="27"/>
      <c r="X574" s="27"/>
      <c r="Y574" s="27"/>
      <c r="Z574" s="27"/>
      <c r="AA574" s="27"/>
      <c r="AB574" s="27"/>
      <c r="AC574" s="27"/>
      <c r="AD574" s="27"/>
    </row>
    <row r="575" spans="1:30" ht="18.600000000000001">
      <c r="A575" s="28"/>
      <c r="B575" s="26"/>
      <c r="C575" s="26"/>
      <c r="D575" s="26"/>
      <c r="E575" s="27"/>
      <c r="F575" s="27"/>
      <c r="G575" s="27"/>
      <c r="H575" s="27"/>
      <c r="I575" s="27"/>
      <c r="J575" s="27"/>
      <c r="K575" s="27"/>
      <c r="L575" s="27"/>
      <c r="M575" s="27"/>
      <c r="N575" s="27"/>
      <c r="O575" s="27"/>
      <c r="P575" s="27"/>
      <c r="Q575" s="27"/>
      <c r="R575" s="27"/>
      <c r="S575" s="27"/>
      <c r="T575" s="27"/>
      <c r="U575" s="27"/>
      <c r="V575" s="27"/>
      <c r="W575" s="27"/>
      <c r="X575" s="27"/>
      <c r="Y575" s="27"/>
      <c r="Z575" s="27"/>
      <c r="AA575" s="27"/>
      <c r="AB575" s="27"/>
      <c r="AC575" s="27"/>
      <c r="AD575" s="27"/>
    </row>
    <row r="576" spans="1:30" ht="18.600000000000001">
      <c r="A576" s="28"/>
      <c r="B576" s="26"/>
      <c r="C576" s="26"/>
      <c r="D576" s="26"/>
      <c r="E576" s="27"/>
      <c r="F576" s="27"/>
      <c r="G576" s="27"/>
      <c r="H576" s="27"/>
      <c r="I576" s="27"/>
      <c r="J576" s="27"/>
      <c r="K576" s="27"/>
      <c r="L576" s="27"/>
      <c r="M576" s="27"/>
      <c r="N576" s="27"/>
      <c r="O576" s="27"/>
      <c r="P576" s="27"/>
      <c r="Q576" s="27"/>
      <c r="R576" s="27"/>
      <c r="S576" s="27"/>
      <c r="T576" s="27"/>
      <c r="U576" s="27"/>
      <c r="V576" s="27"/>
      <c r="W576" s="27"/>
      <c r="X576" s="27"/>
      <c r="Y576" s="27"/>
      <c r="Z576" s="27"/>
      <c r="AA576" s="27"/>
      <c r="AB576" s="27"/>
      <c r="AC576" s="27"/>
      <c r="AD576" s="27"/>
    </row>
    <row r="577" spans="1:30" ht="18.600000000000001">
      <c r="A577" s="28"/>
      <c r="B577" s="26"/>
      <c r="C577" s="26"/>
      <c r="D577" s="26"/>
      <c r="E577" s="27"/>
      <c r="F577" s="27"/>
      <c r="G577" s="27"/>
      <c r="H577" s="27"/>
      <c r="I577" s="27"/>
      <c r="J577" s="27"/>
      <c r="K577" s="27"/>
      <c r="L577" s="27"/>
      <c r="M577" s="27"/>
      <c r="N577" s="27"/>
      <c r="O577" s="27"/>
      <c r="P577" s="27"/>
      <c r="Q577" s="27"/>
      <c r="R577" s="27"/>
      <c r="S577" s="27"/>
      <c r="T577" s="27"/>
      <c r="U577" s="27"/>
      <c r="V577" s="27"/>
      <c r="W577" s="27"/>
      <c r="X577" s="27"/>
      <c r="Y577" s="27"/>
      <c r="Z577" s="27"/>
      <c r="AA577" s="27"/>
      <c r="AB577" s="27"/>
      <c r="AC577" s="27"/>
      <c r="AD577" s="27"/>
    </row>
    <row r="578" spans="1:30" ht="18.600000000000001">
      <c r="A578" s="28"/>
      <c r="B578" s="26"/>
      <c r="C578" s="26"/>
      <c r="D578" s="26"/>
      <c r="E578" s="27"/>
      <c r="F578" s="27"/>
      <c r="G578" s="27"/>
      <c r="H578" s="27"/>
      <c r="I578" s="27"/>
      <c r="J578" s="27"/>
      <c r="K578" s="27"/>
      <c r="L578" s="27"/>
      <c r="M578" s="27"/>
      <c r="N578" s="27"/>
      <c r="O578" s="27"/>
      <c r="P578" s="27"/>
      <c r="Q578" s="27"/>
      <c r="R578" s="27"/>
      <c r="S578" s="27"/>
      <c r="T578" s="27"/>
      <c r="U578" s="27"/>
      <c r="V578" s="27"/>
      <c r="W578" s="27"/>
      <c r="X578" s="27"/>
      <c r="Y578" s="27"/>
      <c r="Z578" s="27"/>
      <c r="AA578" s="27"/>
      <c r="AB578" s="27"/>
      <c r="AC578" s="27"/>
      <c r="AD578" s="27"/>
    </row>
    <row r="579" spans="1:30" ht="18.600000000000001">
      <c r="A579" s="28"/>
      <c r="B579" s="26"/>
      <c r="C579" s="26"/>
      <c r="D579" s="26"/>
      <c r="E579" s="27"/>
      <c r="F579" s="27"/>
      <c r="G579" s="27"/>
      <c r="H579" s="27"/>
      <c r="I579" s="27"/>
      <c r="J579" s="27"/>
      <c r="K579" s="27"/>
      <c r="L579" s="27"/>
      <c r="M579" s="27"/>
      <c r="N579" s="27"/>
      <c r="O579" s="27"/>
      <c r="P579" s="27"/>
      <c r="Q579" s="27"/>
      <c r="R579" s="27"/>
      <c r="S579" s="27"/>
      <c r="T579" s="27"/>
      <c r="U579" s="27"/>
      <c r="V579" s="27"/>
      <c r="W579" s="27"/>
      <c r="X579" s="27"/>
      <c r="Y579" s="27"/>
      <c r="Z579" s="27"/>
      <c r="AA579" s="27"/>
      <c r="AB579" s="27"/>
      <c r="AC579" s="27"/>
      <c r="AD579" s="27"/>
    </row>
    <row r="580" spans="1:30" ht="18.600000000000001">
      <c r="A580" s="28"/>
      <c r="B580" s="26"/>
      <c r="C580" s="26"/>
      <c r="D580" s="26"/>
      <c r="E580" s="27"/>
      <c r="F580" s="27"/>
      <c r="G580" s="27"/>
      <c r="H580" s="27"/>
      <c r="I580" s="27"/>
      <c r="J580" s="27"/>
      <c r="K580" s="27"/>
      <c r="L580" s="27"/>
      <c r="M580" s="27"/>
      <c r="N580" s="27"/>
      <c r="O580" s="27"/>
      <c r="P580" s="27"/>
      <c r="Q580" s="27"/>
      <c r="R580" s="27"/>
      <c r="S580" s="27"/>
      <c r="T580" s="27"/>
      <c r="U580" s="27"/>
      <c r="V580" s="27"/>
      <c r="W580" s="27"/>
      <c r="X580" s="27"/>
      <c r="Y580" s="27"/>
      <c r="Z580" s="27"/>
      <c r="AA580" s="27"/>
      <c r="AB580" s="27"/>
      <c r="AC580" s="27"/>
      <c r="AD580" s="27"/>
    </row>
    <row r="581" spans="1:30" ht="18.600000000000001">
      <c r="A581" s="28"/>
      <c r="B581" s="26"/>
      <c r="C581" s="26"/>
      <c r="D581" s="26"/>
      <c r="E581" s="27"/>
      <c r="F581" s="27"/>
      <c r="G581" s="27"/>
      <c r="H581" s="27"/>
      <c r="I581" s="27"/>
      <c r="J581" s="27"/>
      <c r="K581" s="27"/>
      <c r="L581" s="27"/>
      <c r="M581" s="27"/>
      <c r="N581" s="27"/>
      <c r="O581" s="27"/>
      <c r="P581" s="27"/>
      <c r="Q581" s="27"/>
      <c r="R581" s="27"/>
      <c r="S581" s="27"/>
      <c r="T581" s="27"/>
      <c r="U581" s="27"/>
      <c r="V581" s="27"/>
      <c r="W581" s="27"/>
      <c r="X581" s="27"/>
      <c r="Y581" s="27"/>
      <c r="Z581" s="27"/>
      <c r="AA581" s="27"/>
      <c r="AB581" s="27"/>
      <c r="AC581" s="27"/>
      <c r="AD581" s="27"/>
    </row>
    <row r="582" spans="1:30" ht="18.600000000000001">
      <c r="A582" s="28"/>
      <c r="B582" s="26"/>
      <c r="C582" s="26"/>
      <c r="D582" s="26"/>
      <c r="E582" s="27"/>
      <c r="F582" s="27"/>
      <c r="G582" s="27"/>
      <c r="H582" s="27"/>
      <c r="I582" s="27"/>
      <c r="J582" s="27"/>
      <c r="K582" s="27"/>
      <c r="L582" s="27"/>
      <c r="M582" s="27"/>
      <c r="N582" s="27"/>
      <c r="O582" s="27"/>
      <c r="P582" s="27"/>
      <c r="Q582" s="27"/>
      <c r="R582" s="27"/>
      <c r="S582" s="27"/>
      <c r="T582" s="27"/>
      <c r="U582" s="27"/>
      <c r="V582" s="27"/>
      <c r="W582" s="27"/>
      <c r="X582" s="27"/>
      <c r="Y582" s="27"/>
      <c r="Z582" s="27"/>
      <c r="AA582" s="27"/>
      <c r="AB582" s="27"/>
      <c r="AC582" s="27"/>
      <c r="AD582" s="27"/>
    </row>
    <row r="583" spans="1:30" ht="18.600000000000001">
      <c r="A583" s="28"/>
      <c r="B583" s="26"/>
      <c r="C583" s="26"/>
      <c r="D583" s="26"/>
      <c r="E583" s="27"/>
      <c r="F583" s="27"/>
      <c r="G583" s="27"/>
      <c r="H583" s="27"/>
      <c r="I583" s="27"/>
      <c r="J583" s="27"/>
      <c r="K583" s="27"/>
      <c r="L583" s="27"/>
      <c r="M583" s="27"/>
      <c r="N583" s="27"/>
      <c r="O583" s="27"/>
      <c r="P583" s="27"/>
      <c r="Q583" s="27"/>
      <c r="R583" s="27"/>
      <c r="S583" s="27"/>
      <c r="T583" s="27"/>
      <c r="U583" s="27"/>
      <c r="V583" s="27"/>
      <c r="W583" s="27"/>
      <c r="X583" s="27"/>
      <c r="Y583" s="27"/>
      <c r="Z583" s="27"/>
      <c r="AA583" s="27"/>
      <c r="AB583" s="27"/>
      <c r="AC583" s="27"/>
      <c r="AD583" s="27"/>
    </row>
    <row r="584" spans="1:30" ht="18.600000000000001">
      <c r="A584" s="28"/>
      <c r="B584" s="26"/>
      <c r="C584" s="26"/>
      <c r="D584" s="26"/>
      <c r="E584" s="27"/>
      <c r="F584" s="27"/>
      <c r="G584" s="27"/>
      <c r="H584" s="27"/>
      <c r="I584" s="27"/>
      <c r="J584" s="27"/>
      <c r="K584" s="27"/>
      <c r="L584" s="27"/>
      <c r="M584" s="27"/>
      <c r="N584" s="27"/>
      <c r="O584" s="27"/>
      <c r="P584" s="27"/>
      <c r="Q584" s="27"/>
      <c r="R584" s="27"/>
      <c r="S584" s="27"/>
      <c r="T584" s="27"/>
      <c r="U584" s="27"/>
      <c r="V584" s="27"/>
      <c r="W584" s="27"/>
      <c r="X584" s="27"/>
      <c r="Y584" s="27"/>
      <c r="Z584" s="27"/>
      <c r="AA584" s="27"/>
      <c r="AB584" s="27"/>
      <c r="AC584" s="27"/>
      <c r="AD584" s="27"/>
    </row>
    <row r="585" spans="1:30" ht="18.600000000000001">
      <c r="A585" s="28"/>
      <c r="B585" s="26"/>
      <c r="C585" s="26"/>
      <c r="D585" s="26"/>
      <c r="E585" s="27"/>
      <c r="F585" s="27"/>
      <c r="G585" s="27"/>
      <c r="H585" s="27"/>
      <c r="I585" s="27"/>
      <c r="J585" s="27"/>
      <c r="K585" s="27"/>
      <c r="L585" s="27"/>
      <c r="M585" s="27"/>
      <c r="N585" s="27"/>
      <c r="O585" s="27"/>
      <c r="P585" s="27"/>
      <c r="Q585" s="27"/>
      <c r="R585" s="27"/>
      <c r="S585" s="27"/>
      <c r="T585" s="27"/>
      <c r="U585" s="27"/>
      <c r="V585" s="27"/>
      <c r="W585" s="27"/>
      <c r="X585" s="27"/>
      <c r="Y585" s="27"/>
      <c r="Z585" s="27"/>
      <c r="AA585" s="27"/>
      <c r="AB585" s="27"/>
      <c r="AC585" s="27"/>
      <c r="AD585" s="27"/>
    </row>
    <row r="586" spans="1:30" ht="18.600000000000001">
      <c r="A586" s="28"/>
      <c r="B586" s="26"/>
      <c r="C586" s="26"/>
      <c r="D586" s="26"/>
      <c r="E586" s="27"/>
      <c r="F586" s="27"/>
      <c r="G586" s="27"/>
      <c r="H586" s="27"/>
      <c r="I586" s="27"/>
      <c r="J586" s="27"/>
      <c r="K586" s="27"/>
      <c r="L586" s="27"/>
      <c r="M586" s="27"/>
      <c r="N586" s="27"/>
      <c r="O586" s="27"/>
      <c r="P586" s="27"/>
      <c r="Q586" s="27"/>
      <c r="R586" s="27"/>
      <c r="S586" s="27"/>
      <c r="T586" s="27"/>
      <c r="U586" s="27"/>
      <c r="V586" s="27"/>
      <c r="W586" s="27"/>
      <c r="X586" s="27"/>
      <c r="Y586" s="27"/>
      <c r="Z586" s="27"/>
      <c r="AA586" s="27"/>
      <c r="AB586" s="27"/>
      <c r="AC586" s="27"/>
      <c r="AD586" s="27"/>
    </row>
    <row r="587" spans="1:30" ht="18.600000000000001">
      <c r="A587" s="28"/>
      <c r="B587" s="26"/>
      <c r="C587" s="26"/>
      <c r="D587" s="26"/>
      <c r="E587" s="27"/>
      <c r="F587" s="27"/>
      <c r="G587" s="27"/>
      <c r="H587" s="27"/>
      <c r="I587" s="27"/>
      <c r="J587" s="27"/>
      <c r="K587" s="27"/>
      <c r="L587" s="27"/>
      <c r="M587" s="27"/>
      <c r="N587" s="27"/>
      <c r="O587" s="27"/>
      <c r="P587" s="27"/>
      <c r="Q587" s="27"/>
      <c r="R587" s="27"/>
      <c r="S587" s="27"/>
      <c r="T587" s="27"/>
      <c r="U587" s="27"/>
      <c r="V587" s="27"/>
      <c r="W587" s="27"/>
      <c r="X587" s="27"/>
      <c r="Y587" s="27"/>
      <c r="Z587" s="27"/>
      <c r="AA587" s="27"/>
      <c r="AB587" s="27"/>
      <c r="AC587" s="27"/>
      <c r="AD587" s="27"/>
    </row>
    <row r="588" spans="1:30" ht="18.600000000000001">
      <c r="A588" s="28"/>
      <c r="B588" s="26"/>
      <c r="C588" s="26"/>
      <c r="D588" s="26"/>
      <c r="E588" s="27"/>
      <c r="F588" s="27"/>
      <c r="G588" s="27"/>
      <c r="H588" s="27"/>
      <c r="I588" s="27"/>
      <c r="J588" s="27"/>
      <c r="K588" s="27"/>
      <c r="L588" s="27"/>
      <c r="M588" s="27"/>
      <c r="N588" s="27"/>
      <c r="O588" s="27"/>
      <c r="P588" s="27"/>
      <c r="Q588" s="27"/>
      <c r="R588" s="27"/>
      <c r="S588" s="27"/>
      <c r="T588" s="27"/>
      <c r="U588" s="27"/>
      <c r="V588" s="27"/>
      <c r="W588" s="27"/>
      <c r="X588" s="27"/>
      <c r="Y588" s="27"/>
      <c r="Z588" s="27"/>
      <c r="AA588" s="27"/>
      <c r="AB588" s="27"/>
      <c r="AC588" s="27"/>
      <c r="AD588" s="27"/>
    </row>
    <row r="589" spans="1:30" ht="18.600000000000001">
      <c r="A589" s="28"/>
      <c r="B589" s="26"/>
      <c r="C589" s="26"/>
      <c r="D589" s="26"/>
      <c r="E589" s="27"/>
      <c r="F589" s="27"/>
      <c r="G589" s="27"/>
      <c r="H589" s="27"/>
      <c r="I589" s="27"/>
      <c r="J589" s="27"/>
      <c r="K589" s="27"/>
      <c r="L589" s="27"/>
      <c r="M589" s="27"/>
      <c r="N589" s="27"/>
      <c r="O589" s="27"/>
      <c r="P589" s="27"/>
      <c r="Q589" s="27"/>
      <c r="R589" s="27"/>
      <c r="S589" s="27"/>
      <c r="T589" s="27"/>
      <c r="U589" s="27"/>
      <c r="V589" s="27"/>
      <c r="W589" s="27"/>
      <c r="X589" s="27"/>
      <c r="Y589" s="27"/>
      <c r="Z589" s="27"/>
      <c r="AA589" s="27"/>
      <c r="AB589" s="27"/>
      <c r="AC589" s="27"/>
      <c r="AD589" s="27"/>
    </row>
    <row r="590" spans="1:30" ht="18.600000000000001">
      <c r="A590" s="28"/>
      <c r="B590" s="26"/>
      <c r="C590" s="26"/>
      <c r="D590" s="26"/>
      <c r="E590" s="27"/>
      <c r="F590" s="27"/>
      <c r="G590" s="27"/>
      <c r="H590" s="27"/>
      <c r="I590" s="27"/>
      <c r="J590" s="27"/>
      <c r="K590" s="27"/>
      <c r="L590" s="27"/>
      <c r="M590" s="27"/>
      <c r="N590" s="27"/>
      <c r="O590" s="27"/>
      <c r="P590" s="27"/>
      <c r="Q590" s="27"/>
      <c r="R590" s="27"/>
      <c r="S590" s="27"/>
      <c r="T590" s="27"/>
      <c r="U590" s="27"/>
      <c r="V590" s="27"/>
      <c r="W590" s="27"/>
      <c r="X590" s="27"/>
      <c r="Y590" s="27"/>
      <c r="Z590" s="27"/>
      <c r="AA590" s="27"/>
      <c r="AB590" s="27"/>
      <c r="AC590" s="27"/>
      <c r="AD590" s="27"/>
    </row>
    <row r="591" spans="1:30" ht="18.600000000000001">
      <c r="A591" s="28"/>
      <c r="B591" s="26"/>
      <c r="C591" s="26"/>
      <c r="D591" s="26"/>
      <c r="E591" s="27"/>
      <c r="F591" s="27"/>
      <c r="G591" s="27"/>
      <c r="H591" s="27"/>
      <c r="I591" s="27"/>
      <c r="J591" s="27"/>
      <c r="K591" s="27"/>
      <c r="L591" s="27"/>
      <c r="M591" s="27"/>
      <c r="N591" s="27"/>
      <c r="O591" s="27"/>
      <c r="P591" s="27"/>
      <c r="Q591" s="27"/>
      <c r="R591" s="27"/>
      <c r="S591" s="27"/>
      <c r="T591" s="27"/>
      <c r="U591" s="27"/>
      <c r="V591" s="27"/>
      <c r="W591" s="27"/>
      <c r="X591" s="27"/>
      <c r="Y591" s="27"/>
      <c r="Z591" s="27"/>
      <c r="AA591" s="27"/>
      <c r="AB591" s="27"/>
      <c r="AC591" s="27"/>
      <c r="AD591" s="27"/>
    </row>
    <row r="592" spans="1:30" ht="18.600000000000001">
      <c r="A592" s="28"/>
      <c r="B592" s="26"/>
      <c r="C592" s="26"/>
      <c r="D592" s="26"/>
      <c r="E592" s="27"/>
      <c r="F592" s="27"/>
      <c r="G592" s="27"/>
      <c r="H592" s="27"/>
      <c r="I592" s="27"/>
      <c r="J592" s="27"/>
      <c r="K592" s="27"/>
      <c r="L592" s="27"/>
      <c r="M592" s="27"/>
      <c r="N592" s="27"/>
      <c r="O592" s="27"/>
      <c r="P592" s="27"/>
      <c r="Q592" s="27"/>
      <c r="R592" s="27"/>
      <c r="S592" s="27"/>
      <c r="T592" s="27"/>
      <c r="U592" s="27"/>
      <c r="V592" s="27"/>
      <c r="W592" s="27"/>
      <c r="X592" s="27"/>
      <c r="Y592" s="27"/>
      <c r="Z592" s="27"/>
      <c r="AA592" s="27"/>
      <c r="AB592" s="27"/>
      <c r="AC592" s="27"/>
      <c r="AD592" s="27"/>
    </row>
    <row r="593" spans="1:30" ht="18.600000000000001">
      <c r="A593" s="28"/>
      <c r="B593" s="26"/>
      <c r="C593" s="26"/>
      <c r="D593" s="26"/>
      <c r="E593" s="27"/>
      <c r="F593" s="27"/>
      <c r="G593" s="27"/>
      <c r="H593" s="27"/>
      <c r="I593" s="27"/>
      <c r="J593" s="27"/>
      <c r="K593" s="27"/>
      <c r="L593" s="27"/>
      <c r="M593" s="27"/>
      <c r="N593" s="27"/>
      <c r="O593" s="27"/>
      <c r="P593" s="27"/>
      <c r="Q593" s="27"/>
      <c r="R593" s="27"/>
      <c r="S593" s="27"/>
      <c r="T593" s="27"/>
      <c r="U593" s="27"/>
      <c r="V593" s="27"/>
      <c r="W593" s="27"/>
      <c r="X593" s="27"/>
      <c r="Y593" s="27"/>
      <c r="Z593" s="27"/>
      <c r="AA593" s="27"/>
      <c r="AB593" s="27"/>
      <c r="AC593" s="27"/>
      <c r="AD593" s="27"/>
    </row>
    <row r="594" spans="1:30" ht="18.600000000000001">
      <c r="A594" s="28"/>
      <c r="B594" s="26"/>
      <c r="C594" s="26"/>
      <c r="D594" s="26"/>
      <c r="E594" s="27"/>
      <c r="F594" s="27"/>
      <c r="G594" s="27"/>
      <c r="H594" s="27"/>
      <c r="I594" s="27"/>
      <c r="J594" s="27"/>
      <c r="K594" s="27"/>
      <c r="L594" s="27"/>
      <c r="M594" s="27"/>
      <c r="N594" s="27"/>
      <c r="O594" s="27"/>
      <c r="P594" s="27"/>
      <c r="Q594" s="27"/>
      <c r="R594" s="27"/>
      <c r="S594" s="27"/>
      <c r="T594" s="27"/>
      <c r="U594" s="27"/>
      <c r="V594" s="27"/>
      <c r="W594" s="27"/>
      <c r="X594" s="27"/>
      <c r="Y594" s="27"/>
      <c r="Z594" s="27"/>
      <c r="AA594" s="27"/>
      <c r="AB594" s="27"/>
      <c r="AC594" s="27"/>
      <c r="AD594" s="27"/>
    </row>
    <row r="595" spans="1:30" ht="18.600000000000001">
      <c r="A595" s="28"/>
      <c r="B595" s="26"/>
      <c r="C595" s="26"/>
      <c r="D595" s="26"/>
      <c r="E595" s="27"/>
      <c r="F595" s="27"/>
      <c r="G595" s="27"/>
      <c r="H595" s="27"/>
      <c r="I595" s="27"/>
      <c r="J595" s="27"/>
      <c r="K595" s="27"/>
      <c r="L595" s="27"/>
      <c r="M595" s="27"/>
      <c r="N595" s="27"/>
      <c r="O595" s="27"/>
      <c r="P595" s="27"/>
      <c r="Q595" s="27"/>
      <c r="R595" s="27"/>
      <c r="S595" s="27"/>
      <c r="T595" s="27"/>
      <c r="U595" s="27"/>
      <c r="V595" s="27"/>
      <c r="W595" s="27"/>
      <c r="X595" s="27"/>
      <c r="Y595" s="27"/>
      <c r="Z595" s="27"/>
      <c r="AA595" s="27"/>
      <c r="AB595" s="27"/>
      <c r="AC595" s="27"/>
      <c r="AD595" s="27"/>
    </row>
    <row r="596" spans="1:30" ht="18.600000000000001">
      <c r="A596" s="28"/>
      <c r="B596" s="26"/>
      <c r="C596" s="26"/>
      <c r="D596" s="26"/>
      <c r="E596" s="27"/>
      <c r="F596" s="27"/>
      <c r="G596" s="27"/>
      <c r="H596" s="27"/>
      <c r="I596" s="27"/>
      <c r="J596" s="27"/>
      <c r="K596" s="27"/>
      <c r="L596" s="27"/>
      <c r="M596" s="27"/>
      <c r="N596" s="27"/>
      <c r="O596" s="27"/>
      <c r="P596" s="27"/>
      <c r="Q596" s="27"/>
      <c r="R596" s="27"/>
      <c r="S596" s="27"/>
      <c r="T596" s="27"/>
      <c r="U596" s="27"/>
      <c r="V596" s="27"/>
      <c r="W596" s="27"/>
      <c r="X596" s="27"/>
      <c r="Y596" s="27"/>
      <c r="Z596" s="27"/>
      <c r="AA596" s="27"/>
      <c r="AB596" s="27"/>
      <c r="AC596" s="27"/>
      <c r="AD596" s="27"/>
    </row>
    <row r="597" spans="1:30" ht="18.600000000000001">
      <c r="A597" s="28"/>
      <c r="B597" s="26"/>
      <c r="C597" s="26"/>
      <c r="D597" s="26"/>
      <c r="E597" s="27"/>
      <c r="F597" s="27"/>
      <c r="G597" s="27"/>
      <c r="H597" s="27"/>
      <c r="I597" s="27"/>
      <c r="J597" s="27"/>
      <c r="K597" s="27"/>
      <c r="L597" s="27"/>
      <c r="M597" s="27"/>
      <c r="N597" s="27"/>
      <c r="O597" s="27"/>
      <c r="P597" s="27"/>
      <c r="Q597" s="27"/>
      <c r="R597" s="27"/>
      <c r="S597" s="27"/>
      <c r="T597" s="27"/>
      <c r="U597" s="27"/>
      <c r="V597" s="27"/>
      <c r="W597" s="27"/>
      <c r="X597" s="27"/>
      <c r="Y597" s="27"/>
      <c r="Z597" s="27"/>
      <c r="AA597" s="27"/>
      <c r="AB597" s="27"/>
      <c r="AC597" s="27"/>
      <c r="AD597" s="27"/>
    </row>
    <row r="598" spans="1:30" ht="18.600000000000001">
      <c r="A598" s="28"/>
      <c r="B598" s="26"/>
      <c r="C598" s="26"/>
      <c r="D598" s="26"/>
      <c r="E598" s="27"/>
      <c r="F598" s="27"/>
      <c r="G598" s="27"/>
      <c r="H598" s="27"/>
      <c r="I598" s="27"/>
      <c r="J598" s="27"/>
      <c r="K598" s="27"/>
      <c r="L598" s="27"/>
      <c r="M598" s="27"/>
      <c r="N598" s="27"/>
      <c r="O598" s="27"/>
      <c r="P598" s="27"/>
      <c r="Q598" s="27"/>
      <c r="R598" s="27"/>
      <c r="S598" s="27"/>
      <c r="T598" s="27"/>
      <c r="U598" s="27"/>
      <c r="V598" s="27"/>
      <c r="W598" s="27"/>
      <c r="X598" s="27"/>
      <c r="Y598" s="27"/>
      <c r="Z598" s="27"/>
      <c r="AA598" s="27"/>
      <c r="AB598" s="27"/>
      <c r="AC598" s="27"/>
      <c r="AD598" s="27"/>
    </row>
    <row r="599" spans="1:30" ht="18.600000000000001">
      <c r="A599" s="28"/>
      <c r="B599" s="26"/>
      <c r="C599" s="26"/>
      <c r="D599" s="26"/>
      <c r="E599" s="27"/>
      <c r="F599" s="27"/>
      <c r="G599" s="27"/>
      <c r="H599" s="27"/>
      <c r="I599" s="27"/>
      <c r="J599" s="27"/>
      <c r="K599" s="27"/>
      <c r="L599" s="27"/>
      <c r="M599" s="27"/>
      <c r="N599" s="27"/>
      <c r="O599" s="27"/>
      <c r="P599" s="27"/>
      <c r="Q599" s="27"/>
      <c r="R599" s="27"/>
      <c r="S599" s="27"/>
      <c r="T599" s="27"/>
      <c r="U599" s="27"/>
      <c r="V599" s="27"/>
      <c r="W599" s="27"/>
      <c r="X599" s="27"/>
      <c r="Y599" s="27"/>
      <c r="Z599" s="27"/>
      <c r="AA599" s="27"/>
      <c r="AB599" s="27"/>
      <c r="AC599" s="27"/>
      <c r="AD599" s="27"/>
    </row>
    <row r="600" spans="1:30" ht="18.600000000000001">
      <c r="A600" s="28"/>
      <c r="B600" s="26"/>
      <c r="C600" s="26"/>
      <c r="D600" s="26"/>
      <c r="E600" s="27"/>
      <c r="F600" s="27"/>
      <c r="G600" s="27"/>
      <c r="H600" s="27"/>
      <c r="I600" s="27"/>
      <c r="J600" s="27"/>
      <c r="K600" s="27"/>
      <c r="L600" s="27"/>
      <c r="M600" s="27"/>
      <c r="N600" s="27"/>
      <c r="O600" s="27"/>
      <c r="P600" s="27"/>
      <c r="Q600" s="27"/>
      <c r="R600" s="27"/>
      <c r="S600" s="27"/>
      <c r="T600" s="27"/>
      <c r="U600" s="27"/>
      <c r="V600" s="27"/>
      <c r="W600" s="27"/>
      <c r="X600" s="27"/>
      <c r="Y600" s="27"/>
      <c r="Z600" s="27"/>
      <c r="AA600" s="27"/>
      <c r="AB600" s="27"/>
      <c r="AC600" s="27"/>
      <c r="AD600" s="27"/>
    </row>
    <row r="601" spans="1:30" ht="18.600000000000001">
      <c r="A601" s="28"/>
      <c r="B601" s="26"/>
      <c r="C601" s="26"/>
      <c r="D601" s="26"/>
      <c r="E601" s="27"/>
      <c r="F601" s="27"/>
      <c r="G601" s="27"/>
      <c r="H601" s="27"/>
      <c r="I601" s="27"/>
      <c r="J601" s="27"/>
      <c r="K601" s="27"/>
      <c r="L601" s="27"/>
      <c r="M601" s="27"/>
      <c r="N601" s="27"/>
      <c r="O601" s="27"/>
      <c r="P601" s="27"/>
      <c r="Q601" s="27"/>
      <c r="R601" s="27"/>
      <c r="S601" s="27"/>
      <c r="T601" s="27"/>
      <c r="U601" s="27"/>
      <c r="V601" s="27"/>
      <c r="W601" s="27"/>
      <c r="X601" s="27"/>
      <c r="Y601" s="27"/>
      <c r="Z601" s="27"/>
      <c r="AA601" s="27"/>
      <c r="AB601" s="27"/>
      <c r="AC601" s="27"/>
      <c r="AD601" s="27"/>
    </row>
    <row r="602" spans="1:30" ht="18.600000000000001">
      <c r="A602" s="28"/>
      <c r="B602" s="26"/>
      <c r="C602" s="26"/>
      <c r="D602" s="26"/>
      <c r="E602" s="27"/>
      <c r="F602" s="27"/>
      <c r="G602" s="27"/>
      <c r="H602" s="27"/>
      <c r="I602" s="27"/>
      <c r="J602" s="27"/>
      <c r="K602" s="27"/>
      <c r="L602" s="27"/>
      <c r="M602" s="27"/>
      <c r="N602" s="27"/>
      <c r="O602" s="27"/>
      <c r="P602" s="27"/>
      <c r="Q602" s="27"/>
      <c r="R602" s="27"/>
      <c r="S602" s="27"/>
      <c r="T602" s="27"/>
      <c r="U602" s="27"/>
      <c r="V602" s="27"/>
      <c r="W602" s="27"/>
      <c r="X602" s="27"/>
      <c r="Y602" s="27"/>
      <c r="Z602" s="27"/>
      <c r="AA602" s="27"/>
      <c r="AB602" s="27"/>
      <c r="AC602" s="27"/>
      <c r="AD602" s="27"/>
    </row>
    <row r="603" spans="1:30" ht="18.600000000000001">
      <c r="A603" s="28"/>
      <c r="B603" s="26"/>
      <c r="C603" s="26"/>
      <c r="D603" s="26"/>
      <c r="E603" s="27"/>
      <c r="F603" s="27"/>
      <c r="G603" s="27"/>
      <c r="H603" s="27"/>
      <c r="I603" s="27"/>
      <c r="J603" s="27"/>
      <c r="K603" s="27"/>
      <c r="L603" s="27"/>
      <c r="M603" s="27"/>
      <c r="N603" s="27"/>
      <c r="O603" s="27"/>
      <c r="P603" s="27"/>
      <c r="Q603" s="27"/>
      <c r="R603" s="27"/>
      <c r="S603" s="27"/>
      <c r="T603" s="27"/>
      <c r="U603" s="27"/>
      <c r="V603" s="27"/>
      <c r="W603" s="27"/>
      <c r="X603" s="27"/>
      <c r="Y603" s="27"/>
      <c r="Z603" s="27"/>
      <c r="AA603" s="27"/>
      <c r="AB603" s="27"/>
      <c r="AC603" s="27"/>
      <c r="AD603" s="27"/>
    </row>
    <row r="604" spans="1:30" ht="18.600000000000001">
      <c r="A604" s="28"/>
      <c r="B604" s="26"/>
      <c r="C604" s="26"/>
      <c r="D604" s="26"/>
      <c r="E604" s="27"/>
      <c r="F604" s="27"/>
      <c r="G604" s="27"/>
      <c r="H604" s="27"/>
      <c r="I604" s="27"/>
      <c r="J604" s="27"/>
      <c r="K604" s="27"/>
      <c r="L604" s="27"/>
      <c r="M604" s="27"/>
      <c r="N604" s="27"/>
      <c r="O604" s="27"/>
      <c r="P604" s="27"/>
      <c r="Q604" s="27"/>
      <c r="R604" s="27"/>
      <c r="S604" s="27"/>
      <c r="T604" s="27"/>
      <c r="U604" s="27"/>
      <c r="V604" s="27"/>
      <c r="W604" s="27"/>
      <c r="X604" s="27"/>
      <c r="Y604" s="27"/>
      <c r="Z604" s="27"/>
      <c r="AA604" s="27"/>
      <c r="AB604" s="27"/>
      <c r="AC604" s="27"/>
      <c r="AD604" s="27"/>
    </row>
    <row r="605" spans="1:30" ht="18.600000000000001">
      <c r="A605" s="28"/>
      <c r="B605" s="26"/>
      <c r="C605" s="26"/>
      <c r="D605" s="26"/>
      <c r="E605" s="27"/>
      <c r="F605" s="27"/>
      <c r="G605" s="27"/>
      <c r="H605" s="27"/>
      <c r="I605" s="27"/>
      <c r="J605" s="27"/>
      <c r="K605" s="27"/>
      <c r="L605" s="27"/>
      <c r="M605" s="27"/>
      <c r="N605" s="27"/>
      <c r="O605" s="27"/>
      <c r="P605" s="27"/>
      <c r="Q605" s="27"/>
      <c r="R605" s="27"/>
      <c r="S605" s="27"/>
      <c r="T605" s="27"/>
      <c r="U605" s="27"/>
      <c r="V605" s="27"/>
      <c r="W605" s="27"/>
      <c r="X605" s="27"/>
      <c r="Y605" s="27"/>
      <c r="Z605" s="27"/>
      <c r="AA605" s="27"/>
      <c r="AB605" s="27"/>
      <c r="AC605" s="27"/>
      <c r="AD605" s="27"/>
    </row>
    <row r="606" spans="1:30" ht="18.600000000000001">
      <c r="A606" s="28"/>
      <c r="B606" s="26"/>
      <c r="C606" s="26"/>
      <c r="D606" s="26"/>
      <c r="E606" s="27"/>
      <c r="F606" s="27"/>
      <c r="G606" s="27"/>
      <c r="H606" s="27"/>
      <c r="I606" s="27"/>
      <c r="J606" s="27"/>
      <c r="K606" s="27"/>
      <c r="L606" s="27"/>
      <c r="M606" s="27"/>
      <c r="N606" s="27"/>
      <c r="O606" s="27"/>
      <c r="P606" s="27"/>
      <c r="Q606" s="27"/>
      <c r="R606" s="27"/>
      <c r="S606" s="27"/>
      <c r="T606" s="27"/>
      <c r="U606" s="27"/>
      <c r="V606" s="27"/>
      <c r="W606" s="27"/>
      <c r="X606" s="27"/>
      <c r="Y606" s="27"/>
      <c r="Z606" s="27"/>
      <c r="AA606" s="27"/>
      <c r="AB606" s="27"/>
      <c r="AC606" s="27"/>
      <c r="AD606" s="27"/>
    </row>
    <row r="607" spans="1:30" ht="18.600000000000001">
      <c r="A607" s="28"/>
      <c r="B607" s="26"/>
      <c r="C607" s="26"/>
      <c r="D607" s="26"/>
      <c r="E607" s="27"/>
      <c r="F607" s="27"/>
      <c r="G607" s="27"/>
      <c r="H607" s="27"/>
      <c r="I607" s="27"/>
      <c r="J607" s="27"/>
      <c r="K607" s="27"/>
      <c r="L607" s="27"/>
      <c r="M607" s="27"/>
      <c r="N607" s="27"/>
      <c r="O607" s="27"/>
      <c r="P607" s="27"/>
      <c r="Q607" s="27"/>
      <c r="R607" s="27"/>
      <c r="S607" s="27"/>
      <c r="T607" s="27"/>
      <c r="U607" s="27"/>
      <c r="V607" s="27"/>
      <c r="W607" s="27"/>
      <c r="X607" s="27"/>
      <c r="Y607" s="27"/>
      <c r="Z607" s="27"/>
      <c r="AA607" s="27"/>
      <c r="AB607" s="27"/>
      <c r="AC607" s="27"/>
      <c r="AD607" s="27"/>
    </row>
    <row r="608" spans="1:30" ht="18.600000000000001">
      <c r="A608" s="28"/>
      <c r="B608" s="26"/>
      <c r="C608" s="26"/>
      <c r="D608" s="26"/>
      <c r="E608" s="27"/>
      <c r="F608" s="27"/>
      <c r="G608" s="27"/>
      <c r="H608" s="27"/>
      <c r="I608" s="27"/>
      <c r="J608" s="27"/>
      <c r="K608" s="27"/>
      <c r="L608" s="27"/>
      <c r="M608" s="27"/>
      <c r="N608" s="27"/>
      <c r="O608" s="27"/>
      <c r="P608" s="27"/>
      <c r="Q608" s="27"/>
      <c r="R608" s="27"/>
      <c r="S608" s="27"/>
      <c r="T608" s="27"/>
      <c r="U608" s="27"/>
      <c r="V608" s="27"/>
      <c r="W608" s="27"/>
      <c r="X608" s="27"/>
      <c r="Y608" s="27"/>
      <c r="Z608" s="27"/>
      <c r="AA608" s="27"/>
      <c r="AB608" s="27"/>
      <c r="AC608" s="27"/>
      <c r="AD608" s="27"/>
    </row>
    <row r="609" spans="1:30" ht="18.600000000000001">
      <c r="A609" s="28"/>
      <c r="B609" s="26"/>
      <c r="C609" s="26"/>
      <c r="D609" s="26"/>
      <c r="E609" s="27"/>
      <c r="F609" s="27"/>
      <c r="G609" s="27"/>
      <c r="H609" s="27"/>
      <c r="I609" s="27"/>
      <c r="J609" s="27"/>
      <c r="K609" s="27"/>
      <c r="L609" s="27"/>
      <c r="M609" s="27"/>
      <c r="N609" s="27"/>
      <c r="O609" s="27"/>
      <c r="P609" s="27"/>
      <c r="Q609" s="27"/>
      <c r="R609" s="27"/>
      <c r="S609" s="27"/>
      <c r="T609" s="27"/>
      <c r="U609" s="27"/>
      <c r="V609" s="27"/>
      <c r="W609" s="27"/>
      <c r="X609" s="27"/>
      <c r="Y609" s="27"/>
      <c r="Z609" s="27"/>
      <c r="AA609" s="27"/>
      <c r="AB609" s="27"/>
      <c r="AC609" s="27"/>
      <c r="AD609" s="27"/>
    </row>
    <row r="610" spans="1:30" ht="18.600000000000001">
      <c r="A610" s="28"/>
      <c r="B610" s="26"/>
      <c r="C610" s="26"/>
      <c r="D610" s="26"/>
      <c r="E610" s="27"/>
      <c r="F610" s="27"/>
      <c r="G610" s="27"/>
      <c r="H610" s="27"/>
      <c r="I610" s="27"/>
      <c r="J610" s="27"/>
      <c r="K610" s="27"/>
      <c r="L610" s="27"/>
      <c r="M610" s="27"/>
      <c r="N610" s="27"/>
      <c r="O610" s="27"/>
      <c r="P610" s="27"/>
      <c r="Q610" s="27"/>
      <c r="R610" s="27"/>
      <c r="S610" s="27"/>
      <c r="T610" s="27"/>
      <c r="U610" s="27"/>
      <c r="V610" s="27"/>
      <c r="W610" s="27"/>
      <c r="X610" s="27"/>
      <c r="Y610" s="27"/>
      <c r="Z610" s="27"/>
      <c r="AA610" s="27"/>
      <c r="AB610" s="27"/>
      <c r="AC610" s="27"/>
      <c r="AD610" s="27"/>
    </row>
    <row r="611" spans="1:30" ht="18.600000000000001">
      <c r="A611" s="28"/>
      <c r="B611" s="26"/>
      <c r="C611" s="26"/>
      <c r="D611" s="26"/>
      <c r="E611" s="27"/>
      <c r="F611" s="27"/>
      <c r="G611" s="27"/>
      <c r="H611" s="27"/>
      <c r="I611" s="27"/>
      <c r="J611" s="27"/>
      <c r="K611" s="27"/>
      <c r="L611" s="27"/>
      <c r="M611" s="27"/>
      <c r="N611" s="27"/>
      <c r="O611" s="27"/>
      <c r="P611" s="27"/>
      <c r="Q611" s="27"/>
      <c r="R611" s="27"/>
      <c r="S611" s="27"/>
      <c r="T611" s="27"/>
      <c r="U611" s="27"/>
      <c r="V611" s="27"/>
      <c r="W611" s="27"/>
      <c r="X611" s="27"/>
      <c r="Y611" s="27"/>
      <c r="Z611" s="27"/>
      <c r="AA611" s="27"/>
      <c r="AB611" s="27"/>
      <c r="AC611" s="27"/>
      <c r="AD611" s="27"/>
    </row>
    <row r="612" spans="1:30" ht="18.600000000000001">
      <c r="A612" s="28"/>
      <c r="B612" s="26"/>
      <c r="C612" s="26"/>
      <c r="D612" s="26"/>
      <c r="E612" s="27"/>
      <c r="F612" s="27"/>
      <c r="G612" s="27"/>
      <c r="H612" s="27"/>
      <c r="I612" s="27"/>
      <c r="J612" s="27"/>
      <c r="K612" s="27"/>
      <c r="L612" s="27"/>
      <c r="M612" s="27"/>
      <c r="N612" s="27"/>
      <c r="O612" s="27"/>
      <c r="P612" s="27"/>
      <c r="Q612" s="27"/>
      <c r="R612" s="27"/>
      <c r="S612" s="27"/>
      <c r="T612" s="27"/>
      <c r="U612" s="27"/>
      <c r="V612" s="27"/>
      <c r="W612" s="27"/>
      <c r="X612" s="27"/>
      <c r="Y612" s="27"/>
      <c r="Z612" s="27"/>
      <c r="AA612" s="27"/>
      <c r="AB612" s="27"/>
      <c r="AC612" s="27"/>
      <c r="AD612" s="27"/>
    </row>
    <row r="613" spans="1:30" ht="18.600000000000001">
      <c r="A613" s="28"/>
      <c r="B613" s="26"/>
      <c r="C613" s="26"/>
      <c r="D613" s="26"/>
      <c r="E613" s="27"/>
      <c r="F613" s="27"/>
      <c r="G613" s="27"/>
      <c r="H613" s="27"/>
      <c r="I613" s="27"/>
      <c r="J613" s="27"/>
      <c r="K613" s="27"/>
      <c r="L613" s="27"/>
      <c r="M613" s="27"/>
      <c r="N613" s="27"/>
      <c r="O613" s="27"/>
      <c r="P613" s="27"/>
      <c r="Q613" s="27"/>
      <c r="R613" s="27"/>
      <c r="S613" s="27"/>
      <c r="T613" s="27"/>
      <c r="U613" s="27"/>
      <c r="V613" s="27"/>
      <c r="W613" s="27"/>
      <c r="X613" s="27"/>
      <c r="Y613" s="27"/>
      <c r="Z613" s="27"/>
      <c r="AA613" s="27"/>
      <c r="AB613" s="27"/>
      <c r="AC613" s="27"/>
      <c r="AD613" s="27"/>
    </row>
    <row r="614" spans="1:30" ht="18.600000000000001">
      <c r="A614" s="28"/>
      <c r="B614" s="26"/>
      <c r="C614" s="26"/>
      <c r="D614" s="26"/>
      <c r="E614" s="27"/>
      <c r="F614" s="27"/>
      <c r="G614" s="27"/>
      <c r="H614" s="27"/>
      <c r="I614" s="27"/>
      <c r="J614" s="27"/>
      <c r="K614" s="27"/>
      <c r="L614" s="27"/>
      <c r="M614" s="27"/>
      <c r="N614" s="27"/>
      <c r="O614" s="27"/>
      <c r="P614" s="27"/>
      <c r="Q614" s="27"/>
      <c r="R614" s="27"/>
      <c r="S614" s="27"/>
      <c r="T614" s="27"/>
      <c r="U614" s="27"/>
      <c r="V614" s="27"/>
      <c r="W614" s="27"/>
      <c r="X614" s="27"/>
      <c r="Y614" s="27"/>
      <c r="Z614" s="27"/>
      <c r="AA614" s="27"/>
      <c r="AB614" s="27"/>
      <c r="AC614" s="27"/>
      <c r="AD614" s="27"/>
    </row>
    <row r="615" spans="1:30" ht="18.600000000000001">
      <c r="A615" s="28"/>
      <c r="B615" s="26"/>
      <c r="C615" s="26"/>
      <c r="D615" s="26"/>
      <c r="E615" s="27"/>
      <c r="F615" s="27"/>
      <c r="G615" s="27"/>
      <c r="H615" s="27"/>
      <c r="I615" s="27"/>
      <c r="J615" s="27"/>
      <c r="K615" s="27"/>
      <c r="L615" s="27"/>
      <c r="M615" s="27"/>
      <c r="N615" s="27"/>
      <c r="O615" s="27"/>
      <c r="P615" s="27"/>
      <c r="Q615" s="27"/>
      <c r="R615" s="27"/>
      <c r="S615" s="27"/>
      <c r="T615" s="27"/>
      <c r="U615" s="27"/>
      <c r="V615" s="27"/>
      <c r="W615" s="27"/>
      <c r="X615" s="27"/>
      <c r="Y615" s="27"/>
      <c r="Z615" s="27"/>
      <c r="AA615" s="27"/>
      <c r="AB615" s="27"/>
      <c r="AC615" s="27"/>
      <c r="AD615" s="27"/>
    </row>
    <row r="616" spans="1:30" ht="18.600000000000001">
      <c r="A616" s="28"/>
      <c r="B616" s="26"/>
      <c r="C616" s="26"/>
      <c r="D616" s="26"/>
      <c r="E616" s="27"/>
      <c r="F616" s="27"/>
      <c r="G616" s="27"/>
      <c r="H616" s="27"/>
      <c r="I616" s="27"/>
      <c r="J616" s="27"/>
      <c r="K616" s="27"/>
      <c r="L616" s="27"/>
      <c r="M616" s="27"/>
      <c r="N616" s="27"/>
      <c r="O616" s="27"/>
      <c r="P616" s="27"/>
      <c r="Q616" s="27"/>
      <c r="R616" s="27"/>
      <c r="S616" s="27"/>
      <c r="T616" s="27"/>
      <c r="U616" s="27"/>
      <c r="V616" s="27"/>
      <c r="W616" s="27"/>
      <c r="X616" s="27"/>
      <c r="Y616" s="27"/>
      <c r="Z616" s="27"/>
      <c r="AA616" s="27"/>
      <c r="AB616" s="27"/>
      <c r="AC616" s="27"/>
      <c r="AD616" s="27"/>
    </row>
    <row r="617" spans="1:30" ht="18.600000000000001">
      <c r="A617" s="28"/>
      <c r="B617" s="26"/>
      <c r="C617" s="26"/>
      <c r="D617" s="26"/>
      <c r="E617" s="27"/>
      <c r="F617" s="27"/>
      <c r="G617" s="27"/>
      <c r="H617" s="27"/>
      <c r="I617" s="27"/>
      <c r="J617" s="27"/>
      <c r="K617" s="27"/>
      <c r="L617" s="27"/>
      <c r="M617" s="27"/>
      <c r="N617" s="27"/>
      <c r="O617" s="27"/>
      <c r="P617" s="27"/>
      <c r="Q617" s="27"/>
      <c r="R617" s="27"/>
      <c r="S617" s="27"/>
      <c r="T617" s="27"/>
      <c r="U617" s="27"/>
      <c r="V617" s="27"/>
      <c r="W617" s="27"/>
      <c r="X617" s="27"/>
      <c r="Y617" s="27"/>
      <c r="Z617" s="27"/>
      <c r="AA617" s="27"/>
      <c r="AB617" s="27"/>
      <c r="AC617" s="27"/>
      <c r="AD617" s="27"/>
    </row>
    <row r="618" spans="1:30" ht="18.600000000000001">
      <c r="A618" s="28"/>
      <c r="B618" s="26"/>
      <c r="C618" s="26"/>
      <c r="D618" s="26"/>
      <c r="E618" s="27"/>
      <c r="F618" s="27"/>
      <c r="G618" s="27"/>
      <c r="H618" s="27"/>
      <c r="I618" s="27"/>
      <c r="J618" s="27"/>
      <c r="K618" s="27"/>
      <c r="L618" s="27"/>
      <c r="M618" s="27"/>
      <c r="N618" s="27"/>
      <c r="O618" s="27"/>
      <c r="P618" s="27"/>
      <c r="Q618" s="27"/>
      <c r="R618" s="27"/>
      <c r="S618" s="27"/>
      <c r="T618" s="27"/>
      <c r="U618" s="27"/>
      <c r="V618" s="27"/>
      <c r="W618" s="27"/>
      <c r="X618" s="27"/>
      <c r="Y618" s="27"/>
      <c r="Z618" s="27"/>
      <c r="AA618" s="27"/>
      <c r="AB618" s="27"/>
      <c r="AC618" s="27"/>
      <c r="AD618" s="27"/>
    </row>
    <row r="619" spans="1:30" ht="18.600000000000001">
      <c r="A619" s="28"/>
      <c r="B619" s="26"/>
      <c r="C619" s="26"/>
      <c r="D619" s="26"/>
      <c r="E619" s="27"/>
      <c r="F619" s="27"/>
      <c r="G619" s="27"/>
      <c r="H619" s="27"/>
      <c r="I619" s="27"/>
      <c r="J619" s="27"/>
      <c r="K619" s="27"/>
      <c r="L619" s="27"/>
      <c r="M619" s="27"/>
      <c r="N619" s="27"/>
      <c r="O619" s="27"/>
      <c r="P619" s="27"/>
      <c r="Q619" s="27"/>
      <c r="R619" s="27"/>
      <c r="S619" s="27"/>
      <c r="T619" s="27"/>
      <c r="U619" s="27"/>
      <c r="V619" s="27"/>
      <c r="W619" s="27"/>
      <c r="X619" s="27"/>
      <c r="Y619" s="27"/>
      <c r="Z619" s="27"/>
      <c r="AA619" s="27"/>
      <c r="AB619" s="27"/>
      <c r="AC619" s="27"/>
      <c r="AD619" s="27"/>
    </row>
    <row r="620" spans="1:30" ht="18.600000000000001">
      <c r="A620" s="28"/>
      <c r="B620" s="26"/>
      <c r="C620" s="26"/>
      <c r="D620" s="26"/>
      <c r="E620" s="27"/>
      <c r="F620" s="27"/>
      <c r="G620" s="27"/>
      <c r="H620" s="27"/>
      <c r="I620" s="27"/>
      <c r="J620" s="27"/>
      <c r="K620" s="27"/>
      <c r="L620" s="27"/>
      <c r="M620" s="27"/>
      <c r="N620" s="27"/>
      <c r="O620" s="27"/>
      <c r="P620" s="27"/>
      <c r="Q620" s="27"/>
      <c r="R620" s="27"/>
      <c r="S620" s="27"/>
      <c r="T620" s="27"/>
      <c r="U620" s="27"/>
      <c r="V620" s="27"/>
      <c r="W620" s="27"/>
      <c r="X620" s="27"/>
      <c r="Y620" s="27"/>
      <c r="Z620" s="27"/>
      <c r="AA620" s="27"/>
      <c r="AB620" s="27"/>
      <c r="AC620" s="27"/>
      <c r="AD620" s="27"/>
    </row>
    <row r="621" spans="1:30" ht="18.600000000000001">
      <c r="A621" s="28"/>
      <c r="B621" s="26"/>
      <c r="C621" s="26"/>
      <c r="D621" s="26"/>
      <c r="E621" s="27"/>
      <c r="F621" s="27"/>
      <c r="G621" s="27"/>
      <c r="H621" s="27"/>
      <c r="I621" s="27"/>
      <c r="J621" s="27"/>
      <c r="K621" s="27"/>
      <c r="L621" s="27"/>
      <c r="M621" s="27"/>
      <c r="N621" s="27"/>
      <c r="O621" s="27"/>
      <c r="P621" s="27"/>
      <c r="Q621" s="27"/>
      <c r="R621" s="27"/>
      <c r="S621" s="27"/>
      <c r="T621" s="27"/>
      <c r="U621" s="27"/>
      <c r="V621" s="27"/>
      <c r="W621" s="27"/>
      <c r="X621" s="27"/>
      <c r="Y621" s="27"/>
      <c r="Z621" s="27"/>
      <c r="AA621" s="27"/>
      <c r="AB621" s="27"/>
      <c r="AC621" s="27"/>
      <c r="AD621" s="27"/>
    </row>
    <row r="622" spans="1:30" ht="18.600000000000001">
      <c r="A622" s="28"/>
      <c r="B622" s="26"/>
      <c r="C622" s="26"/>
      <c r="D622" s="26"/>
      <c r="E622" s="27"/>
      <c r="F622" s="27"/>
      <c r="G622" s="27"/>
      <c r="H622" s="27"/>
      <c r="I622" s="27"/>
      <c r="J622" s="27"/>
      <c r="K622" s="27"/>
      <c r="L622" s="27"/>
      <c r="M622" s="27"/>
      <c r="N622" s="27"/>
      <c r="O622" s="27"/>
      <c r="P622" s="27"/>
      <c r="Q622" s="27"/>
      <c r="R622" s="27"/>
      <c r="S622" s="27"/>
      <c r="T622" s="27"/>
      <c r="U622" s="27"/>
      <c r="V622" s="27"/>
      <c r="W622" s="27"/>
      <c r="X622" s="27"/>
      <c r="Y622" s="27"/>
      <c r="Z622" s="27"/>
      <c r="AA622" s="27"/>
      <c r="AB622" s="27"/>
      <c r="AC622" s="27"/>
      <c r="AD622" s="27"/>
    </row>
    <row r="623" spans="1:30" ht="18.600000000000001">
      <c r="A623" s="28"/>
      <c r="B623" s="26"/>
      <c r="C623" s="26"/>
      <c r="D623" s="26"/>
      <c r="E623" s="27"/>
      <c r="F623" s="27"/>
      <c r="G623" s="27"/>
      <c r="H623" s="27"/>
      <c r="I623" s="27"/>
      <c r="J623" s="27"/>
      <c r="K623" s="27"/>
      <c r="L623" s="27"/>
      <c r="M623" s="27"/>
      <c r="N623" s="27"/>
      <c r="O623" s="27"/>
      <c r="P623" s="27"/>
      <c r="Q623" s="27"/>
      <c r="R623" s="27"/>
      <c r="S623" s="27"/>
      <c r="T623" s="27"/>
      <c r="U623" s="27"/>
      <c r="V623" s="27"/>
      <c r="W623" s="27"/>
      <c r="X623" s="27"/>
      <c r="Y623" s="27"/>
      <c r="Z623" s="27"/>
      <c r="AA623" s="27"/>
      <c r="AB623" s="27"/>
      <c r="AC623" s="27"/>
      <c r="AD623" s="27"/>
    </row>
    <row r="624" spans="1:30" ht="18.600000000000001">
      <c r="A624" s="28"/>
      <c r="B624" s="26"/>
      <c r="C624" s="26"/>
      <c r="D624" s="26"/>
      <c r="E624" s="27"/>
      <c r="F624" s="27"/>
      <c r="G624" s="27"/>
      <c r="H624" s="27"/>
      <c r="I624" s="27"/>
      <c r="J624" s="27"/>
      <c r="K624" s="27"/>
      <c r="L624" s="27"/>
      <c r="M624" s="27"/>
      <c r="N624" s="27"/>
      <c r="O624" s="27"/>
      <c r="P624" s="27"/>
      <c r="Q624" s="27"/>
      <c r="R624" s="27"/>
      <c r="S624" s="27"/>
      <c r="T624" s="27"/>
      <c r="U624" s="27"/>
      <c r="V624" s="27"/>
      <c r="W624" s="27"/>
      <c r="X624" s="27"/>
      <c r="Y624" s="27"/>
      <c r="Z624" s="27"/>
      <c r="AA624" s="27"/>
      <c r="AB624" s="27"/>
      <c r="AC624" s="27"/>
      <c r="AD624" s="27"/>
    </row>
    <row r="625" spans="1:30" ht="18.600000000000001">
      <c r="A625" s="28"/>
      <c r="B625" s="26"/>
      <c r="C625" s="26"/>
      <c r="D625" s="26"/>
      <c r="E625" s="27"/>
      <c r="F625" s="27"/>
      <c r="G625" s="27"/>
      <c r="H625" s="27"/>
      <c r="I625" s="27"/>
      <c r="J625" s="27"/>
      <c r="K625" s="27"/>
      <c r="L625" s="27"/>
      <c r="M625" s="27"/>
      <c r="N625" s="27"/>
      <c r="O625" s="27"/>
      <c r="P625" s="27"/>
      <c r="Q625" s="27"/>
      <c r="R625" s="27"/>
      <c r="S625" s="27"/>
      <c r="T625" s="27"/>
      <c r="U625" s="27"/>
      <c r="V625" s="27"/>
      <c r="W625" s="27"/>
      <c r="X625" s="27"/>
      <c r="Y625" s="27"/>
      <c r="Z625" s="27"/>
      <c r="AA625" s="27"/>
      <c r="AB625" s="27"/>
      <c r="AC625" s="27"/>
      <c r="AD625" s="27"/>
    </row>
    <row r="626" spans="1:30" ht="18.600000000000001">
      <c r="A626" s="28"/>
      <c r="B626" s="26"/>
      <c r="C626" s="26"/>
      <c r="D626" s="26"/>
      <c r="E626" s="27"/>
      <c r="F626" s="27"/>
      <c r="G626" s="27"/>
      <c r="H626" s="27"/>
      <c r="I626" s="27"/>
      <c r="J626" s="27"/>
      <c r="K626" s="27"/>
      <c r="L626" s="27"/>
      <c r="M626" s="27"/>
      <c r="N626" s="27"/>
      <c r="O626" s="27"/>
      <c r="P626" s="27"/>
      <c r="Q626" s="27"/>
      <c r="R626" s="27"/>
      <c r="S626" s="27"/>
      <c r="T626" s="27"/>
      <c r="U626" s="27"/>
      <c r="V626" s="27"/>
      <c r="W626" s="27"/>
      <c r="X626" s="27"/>
      <c r="Y626" s="27"/>
      <c r="Z626" s="27"/>
      <c r="AA626" s="27"/>
      <c r="AB626" s="27"/>
      <c r="AC626" s="27"/>
      <c r="AD626" s="27"/>
    </row>
    <row r="627" spans="1:30" ht="18.600000000000001">
      <c r="A627" s="28"/>
      <c r="B627" s="26"/>
      <c r="C627" s="26"/>
      <c r="D627" s="26"/>
      <c r="E627" s="27"/>
      <c r="F627" s="27"/>
      <c r="G627" s="27"/>
      <c r="H627" s="27"/>
      <c r="I627" s="27"/>
      <c r="J627" s="27"/>
      <c r="K627" s="27"/>
      <c r="L627" s="27"/>
      <c r="M627" s="27"/>
      <c r="N627" s="27"/>
      <c r="O627" s="27"/>
      <c r="P627" s="27"/>
      <c r="Q627" s="27"/>
      <c r="R627" s="27"/>
      <c r="S627" s="27"/>
      <c r="T627" s="27"/>
      <c r="U627" s="27"/>
      <c r="V627" s="27"/>
      <c r="W627" s="27"/>
      <c r="X627" s="27"/>
      <c r="Y627" s="27"/>
      <c r="Z627" s="27"/>
      <c r="AA627" s="27"/>
      <c r="AB627" s="27"/>
      <c r="AC627" s="27"/>
      <c r="AD627" s="27"/>
    </row>
    <row r="628" spans="1:30" ht="18.600000000000001">
      <c r="A628" s="28"/>
      <c r="B628" s="26"/>
      <c r="C628" s="26"/>
      <c r="D628" s="26"/>
      <c r="E628" s="27"/>
      <c r="F628" s="27"/>
      <c r="G628" s="27"/>
      <c r="H628" s="27"/>
      <c r="I628" s="27"/>
      <c r="J628" s="27"/>
      <c r="K628" s="27"/>
      <c r="L628" s="27"/>
      <c r="M628" s="27"/>
      <c r="N628" s="27"/>
      <c r="O628" s="27"/>
      <c r="P628" s="27"/>
      <c r="Q628" s="27"/>
      <c r="R628" s="27"/>
      <c r="S628" s="27"/>
      <c r="T628" s="27"/>
      <c r="U628" s="27"/>
      <c r="V628" s="27"/>
      <c r="W628" s="27"/>
      <c r="X628" s="27"/>
      <c r="Y628" s="27"/>
      <c r="Z628" s="27"/>
      <c r="AA628" s="27"/>
      <c r="AB628" s="27"/>
      <c r="AC628" s="27"/>
      <c r="AD628" s="27"/>
    </row>
    <row r="629" spans="1:30" ht="18.600000000000001">
      <c r="A629" s="28"/>
      <c r="B629" s="26"/>
      <c r="C629" s="26"/>
      <c r="D629" s="26"/>
      <c r="E629" s="27"/>
      <c r="F629" s="27"/>
      <c r="G629" s="27"/>
      <c r="H629" s="27"/>
      <c r="I629" s="27"/>
      <c r="J629" s="27"/>
      <c r="K629" s="27"/>
      <c r="L629" s="27"/>
      <c r="M629" s="27"/>
      <c r="N629" s="27"/>
      <c r="O629" s="27"/>
      <c r="P629" s="27"/>
      <c r="Q629" s="27"/>
      <c r="R629" s="27"/>
      <c r="S629" s="27"/>
      <c r="T629" s="27"/>
      <c r="U629" s="27"/>
      <c r="V629" s="27"/>
      <c r="W629" s="27"/>
      <c r="X629" s="27"/>
      <c r="Y629" s="27"/>
      <c r="Z629" s="27"/>
      <c r="AA629" s="27"/>
      <c r="AB629" s="27"/>
      <c r="AC629" s="27"/>
      <c r="AD629" s="27"/>
    </row>
    <row r="630" spans="1:30" ht="18.600000000000001">
      <c r="A630" s="28"/>
      <c r="B630" s="26"/>
      <c r="C630" s="26"/>
      <c r="D630" s="26"/>
      <c r="E630" s="27"/>
      <c r="F630" s="27"/>
      <c r="G630" s="27"/>
      <c r="H630" s="27"/>
      <c r="I630" s="27"/>
      <c r="J630" s="27"/>
      <c r="K630" s="27"/>
      <c r="L630" s="27"/>
      <c r="M630" s="27"/>
      <c r="N630" s="27"/>
      <c r="O630" s="27"/>
      <c r="P630" s="27"/>
      <c r="Q630" s="27"/>
      <c r="R630" s="27"/>
      <c r="S630" s="27"/>
      <c r="T630" s="27"/>
      <c r="U630" s="27"/>
      <c r="V630" s="27"/>
      <c r="W630" s="27"/>
      <c r="X630" s="27"/>
      <c r="Y630" s="27"/>
      <c r="Z630" s="27"/>
      <c r="AA630" s="27"/>
      <c r="AB630" s="27"/>
      <c r="AC630" s="27"/>
      <c r="AD630" s="27"/>
    </row>
    <row r="631" spans="1:30" ht="18.600000000000001">
      <c r="A631" s="28"/>
      <c r="B631" s="26"/>
      <c r="C631" s="26"/>
      <c r="D631" s="26"/>
      <c r="E631" s="27"/>
      <c r="F631" s="27"/>
      <c r="G631" s="27"/>
      <c r="H631" s="27"/>
      <c r="I631" s="27"/>
      <c r="J631" s="27"/>
      <c r="K631" s="27"/>
      <c r="L631" s="27"/>
      <c r="M631" s="27"/>
      <c r="N631" s="27"/>
      <c r="O631" s="27"/>
      <c r="P631" s="27"/>
      <c r="Q631" s="27"/>
      <c r="R631" s="27"/>
      <c r="S631" s="27"/>
      <c r="T631" s="27"/>
      <c r="U631" s="27"/>
      <c r="V631" s="27"/>
      <c r="W631" s="27"/>
      <c r="X631" s="27"/>
      <c r="Y631" s="27"/>
      <c r="Z631" s="27"/>
      <c r="AA631" s="27"/>
      <c r="AB631" s="27"/>
      <c r="AC631" s="27"/>
      <c r="AD631" s="27"/>
    </row>
    <row r="632" spans="1:30" ht="18.600000000000001">
      <c r="A632" s="28"/>
      <c r="B632" s="26"/>
      <c r="C632" s="26"/>
      <c r="D632" s="26"/>
      <c r="E632" s="27"/>
      <c r="F632" s="27"/>
      <c r="G632" s="27"/>
      <c r="H632" s="27"/>
      <c r="I632" s="27"/>
      <c r="J632" s="27"/>
      <c r="K632" s="27"/>
      <c r="L632" s="27"/>
      <c r="M632" s="27"/>
      <c r="N632" s="27"/>
      <c r="O632" s="27"/>
      <c r="P632" s="27"/>
      <c r="Q632" s="27"/>
      <c r="R632" s="27"/>
      <c r="S632" s="27"/>
      <c r="T632" s="27"/>
      <c r="U632" s="27"/>
      <c r="V632" s="27"/>
      <c r="W632" s="27"/>
      <c r="X632" s="27"/>
      <c r="Y632" s="27"/>
      <c r="Z632" s="27"/>
      <c r="AA632" s="27"/>
      <c r="AB632" s="27"/>
      <c r="AC632" s="27"/>
      <c r="AD632" s="27"/>
    </row>
    <row r="633" spans="1:30" ht="18.600000000000001">
      <c r="A633" s="28"/>
      <c r="B633" s="26"/>
      <c r="C633" s="26"/>
      <c r="D633" s="26"/>
      <c r="E633" s="27"/>
      <c r="F633" s="27"/>
      <c r="G633" s="27"/>
      <c r="H633" s="27"/>
      <c r="I633" s="27"/>
      <c r="J633" s="27"/>
      <c r="K633" s="27"/>
      <c r="L633" s="27"/>
      <c r="M633" s="27"/>
      <c r="N633" s="27"/>
      <c r="O633" s="27"/>
      <c r="P633" s="27"/>
      <c r="Q633" s="27"/>
      <c r="R633" s="27"/>
      <c r="S633" s="27"/>
      <c r="T633" s="27"/>
      <c r="U633" s="27"/>
      <c r="V633" s="27"/>
      <c r="W633" s="27"/>
      <c r="X633" s="27"/>
      <c r="Y633" s="27"/>
      <c r="Z633" s="27"/>
      <c r="AA633" s="27"/>
      <c r="AB633" s="27"/>
      <c r="AC633" s="27"/>
      <c r="AD633" s="27"/>
    </row>
    <row r="634" spans="1:30" ht="18.600000000000001">
      <c r="A634" s="28"/>
      <c r="B634" s="26"/>
      <c r="C634" s="26"/>
      <c r="D634" s="26"/>
      <c r="E634" s="27"/>
      <c r="F634" s="27"/>
      <c r="G634" s="27"/>
      <c r="H634" s="27"/>
      <c r="I634" s="27"/>
      <c r="J634" s="27"/>
      <c r="K634" s="27"/>
      <c r="L634" s="27"/>
      <c r="M634" s="27"/>
      <c r="N634" s="27"/>
      <c r="O634" s="27"/>
      <c r="P634" s="27"/>
      <c r="Q634" s="27"/>
      <c r="R634" s="27"/>
      <c r="S634" s="27"/>
      <c r="T634" s="27"/>
      <c r="U634" s="27"/>
      <c r="V634" s="27"/>
      <c r="W634" s="27"/>
      <c r="X634" s="27"/>
      <c r="Y634" s="27"/>
      <c r="Z634" s="27"/>
      <c r="AA634" s="27"/>
      <c r="AB634" s="27"/>
      <c r="AC634" s="27"/>
      <c r="AD634" s="27"/>
    </row>
    <row r="635" spans="1:30" ht="18.600000000000001">
      <c r="A635" s="28"/>
      <c r="B635" s="26"/>
      <c r="C635" s="26"/>
      <c r="D635" s="26"/>
      <c r="E635" s="27"/>
      <c r="F635" s="27"/>
      <c r="G635" s="27"/>
      <c r="H635" s="27"/>
      <c r="I635" s="27"/>
      <c r="J635" s="27"/>
      <c r="K635" s="27"/>
      <c r="L635" s="27"/>
      <c r="M635" s="27"/>
      <c r="N635" s="27"/>
      <c r="O635" s="27"/>
      <c r="P635" s="27"/>
      <c r="Q635" s="27"/>
      <c r="R635" s="27"/>
      <c r="S635" s="27"/>
      <c r="T635" s="27"/>
      <c r="U635" s="27"/>
      <c r="V635" s="27"/>
      <c r="W635" s="27"/>
      <c r="X635" s="27"/>
      <c r="Y635" s="27"/>
      <c r="Z635" s="27"/>
      <c r="AA635" s="27"/>
      <c r="AB635" s="27"/>
      <c r="AC635" s="27"/>
      <c r="AD635" s="27"/>
    </row>
    <row r="636" spans="1:30" ht="18.600000000000001">
      <c r="A636" s="28"/>
      <c r="B636" s="26"/>
      <c r="C636" s="26"/>
      <c r="D636" s="26"/>
      <c r="E636" s="27"/>
      <c r="F636" s="27"/>
      <c r="G636" s="27"/>
      <c r="H636" s="27"/>
      <c r="I636" s="27"/>
      <c r="J636" s="27"/>
      <c r="K636" s="27"/>
      <c r="L636" s="27"/>
      <c r="M636" s="27"/>
      <c r="N636" s="27"/>
      <c r="O636" s="27"/>
      <c r="P636" s="27"/>
      <c r="Q636" s="27"/>
      <c r="R636" s="27"/>
      <c r="S636" s="27"/>
      <c r="T636" s="27"/>
      <c r="U636" s="27"/>
      <c r="V636" s="27"/>
      <c r="W636" s="27"/>
      <c r="X636" s="27"/>
      <c r="Y636" s="27"/>
      <c r="Z636" s="27"/>
      <c r="AA636" s="27"/>
      <c r="AB636" s="27"/>
      <c r="AC636" s="27"/>
      <c r="AD636" s="27"/>
    </row>
    <row r="637" spans="1:30" ht="18.600000000000001">
      <c r="A637" s="28"/>
      <c r="B637" s="26"/>
      <c r="C637" s="26"/>
      <c r="D637" s="26"/>
      <c r="E637" s="27"/>
      <c r="F637" s="27"/>
      <c r="G637" s="27"/>
      <c r="H637" s="27"/>
      <c r="I637" s="27"/>
      <c r="J637" s="27"/>
      <c r="K637" s="27"/>
      <c r="L637" s="27"/>
      <c r="M637" s="27"/>
      <c r="N637" s="27"/>
      <c r="O637" s="27"/>
      <c r="P637" s="27"/>
      <c r="Q637" s="27"/>
      <c r="R637" s="27"/>
      <c r="S637" s="27"/>
      <c r="T637" s="27"/>
      <c r="U637" s="27"/>
      <c r="V637" s="27"/>
      <c r="W637" s="27"/>
      <c r="X637" s="27"/>
      <c r="Y637" s="27"/>
      <c r="Z637" s="27"/>
      <c r="AA637" s="27"/>
      <c r="AB637" s="27"/>
      <c r="AC637" s="27"/>
      <c r="AD637" s="27"/>
    </row>
    <row r="638" spans="1:30" ht="18.600000000000001">
      <c r="A638" s="28"/>
      <c r="B638" s="26"/>
      <c r="C638" s="26"/>
      <c r="D638" s="26"/>
      <c r="E638" s="27"/>
      <c r="F638" s="27"/>
      <c r="G638" s="27"/>
      <c r="H638" s="27"/>
      <c r="I638" s="27"/>
      <c r="J638" s="27"/>
      <c r="K638" s="27"/>
      <c r="L638" s="27"/>
      <c r="M638" s="27"/>
      <c r="N638" s="27"/>
      <c r="O638" s="27"/>
      <c r="P638" s="27"/>
      <c r="Q638" s="27"/>
      <c r="R638" s="27"/>
      <c r="S638" s="27"/>
      <c r="T638" s="27"/>
      <c r="U638" s="27"/>
      <c r="V638" s="27"/>
      <c r="W638" s="27"/>
      <c r="X638" s="27"/>
      <c r="Y638" s="27"/>
      <c r="Z638" s="27"/>
      <c r="AA638" s="27"/>
      <c r="AB638" s="27"/>
      <c r="AC638" s="27"/>
      <c r="AD638" s="27"/>
    </row>
    <row r="639" spans="1:30" ht="18.600000000000001">
      <c r="A639" s="28"/>
      <c r="B639" s="26"/>
      <c r="C639" s="26"/>
      <c r="D639" s="26"/>
      <c r="E639" s="27"/>
      <c r="F639" s="27"/>
      <c r="G639" s="27"/>
      <c r="H639" s="27"/>
      <c r="I639" s="27"/>
      <c r="J639" s="27"/>
      <c r="K639" s="27"/>
      <c r="L639" s="27"/>
      <c r="M639" s="27"/>
      <c r="N639" s="27"/>
      <c r="O639" s="27"/>
      <c r="P639" s="27"/>
      <c r="Q639" s="27"/>
      <c r="R639" s="27"/>
      <c r="S639" s="27"/>
      <c r="T639" s="27"/>
      <c r="U639" s="27"/>
      <c r="V639" s="27"/>
      <c r="W639" s="27"/>
      <c r="X639" s="27"/>
      <c r="Y639" s="27"/>
      <c r="Z639" s="27"/>
      <c r="AA639" s="27"/>
      <c r="AB639" s="27"/>
      <c r="AC639" s="27"/>
      <c r="AD639" s="27"/>
    </row>
    <row r="640" spans="1:30" ht="18.600000000000001">
      <c r="A640" s="28"/>
      <c r="B640" s="26"/>
      <c r="C640" s="26"/>
      <c r="D640" s="26"/>
      <c r="E640" s="27"/>
      <c r="F640" s="27"/>
      <c r="G640" s="27"/>
      <c r="H640" s="27"/>
      <c r="I640" s="27"/>
      <c r="J640" s="27"/>
      <c r="K640" s="27"/>
      <c r="L640" s="27"/>
      <c r="M640" s="27"/>
      <c r="N640" s="27"/>
      <c r="O640" s="27"/>
      <c r="P640" s="27"/>
      <c r="Q640" s="27"/>
      <c r="R640" s="27"/>
      <c r="S640" s="27"/>
      <c r="T640" s="27"/>
      <c r="U640" s="27"/>
      <c r="V640" s="27"/>
      <c r="W640" s="27"/>
      <c r="X640" s="27"/>
      <c r="Y640" s="27"/>
      <c r="Z640" s="27"/>
      <c r="AA640" s="27"/>
      <c r="AB640" s="27"/>
      <c r="AC640" s="27"/>
      <c r="AD640" s="27"/>
    </row>
    <row r="641" spans="1:30" ht="18.600000000000001">
      <c r="A641" s="28"/>
      <c r="B641" s="26"/>
      <c r="C641" s="26"/>
      <c r="D641" s="26"/>
      <c r="E641" s="27"/>
      <c r="F641" s="27"/>
      <c r="G641" s="27"/>
      <c r="H641" s="27"/>
      <c r="I641" s="27"/>
      <c r="J641" s="27"/>
      <c r="K641" s="27"/>
      <c r="L641" s="27"/>
      <c r="M641" s="27"/>
      <c r="N641" s="27"/>
      <c r="O641" s="27"/>
      <c r="P641" s="27"/>
      <c r="Q641" s="27"/>
      <c r="R641" s="27"/>
      <c r="S641" s="27"/>
      <c r="T641" s="27"/>
      <c r="U641" s="27"/>
      <c r="V641" s="27"/>
      <c r="W641" s="27"/>
      <c r="X641" s="27"/>
      <c r="Y641" s="27"/>
      <c r="Z641" s="27"/>
      <c r="AA641" s="27"/>
      <c r="AB641" s="27"/>
      <c r="AC641" s="27"/>
      <c r="AD641" s="27"/>
    </row>
    <row r="642" spans="1:30" ht="18.600000000000001">
      <c r="A642" s="28"/>
      <c r="B642" s="26"/>
      <c r="C642" s="26"/>
      <c r="D642" s="26"/>
      <c r="E642" s="27"/>
      <c r="F642" s="27"/>
      <c r="G642" s="27"/>
      <c r="H642" s="27"/>
      <c r="I642" s="27"/>
      <c r="J642" s="27"/>
      <c r="K642" s="27"/>
      <c r="L642" s="27"/>
      <c r="M642" s="27"/>
      <c r="N642" s="27"/>
      <c r="O642" s="27"/>
      <c r="P642" s="27"/>
      <c r="Q642" s="27"/>
      <c r="R642" s="27"/>
      <c r="S642" s="27"/>
      <c r="T642" s="27"/>
      <c r="U642" s="27"/>
      <c r="V642" s="27"/>
      <c r="W642" s="27"/>
      <c r="X642" s="27"/>
      <c r="Y642" s="27"/>
      <c r="Z642" s="27"/>
      <c r="AA642" s="27"/>
      <c r="AB642" s="27"/>
      <c r="AC642" s="27"/>
      <c r="AD642" s="27"/>
    </row>
    <row r="643" spans="1:30" ht="18.600000000000001">
      <c r="A643" s="28"/>
      <c r="B643" s="26"/>
      <c r="C643" s="26"/>
      <c r="D643" s="26"/>
      <c r="E643" s="27"/>
      <c r="F643" s="27"/>
      <c r="G643" s="27"/>
      <c r="H643" s="27"/>
      <c r="I643" s="27"/>
      <c r="J643" s="27"/>
      <c r="K643" s="27"/>
      <c r="L643" s="27"/>
      <c r="M643" s="27"/>
      <c r="N643" s="27"/>
      <c r="O643" s="27"/>
      <c r="P643" s="27"/>
      <c r="Q643" s="27"/>
      <c r="R643" s="27"/>
      <c r="S643" s="27"/>
      <c r="T643" s="27"/>
      <c r="U643" s="27"/>
      <c r="V643" s="27"/>
      <c r="W643" s="27"/>
      <c r="X643" s="27"/>
      <c r="Y643" s="27"/>
      <c r="Z643" s="27"/>
      <c r="AA643" s="27"/>
      <c r="AB643" s="27"/>
      <c r="AC643" s="27"/>
      <c r="AD643" s="27"/>
    </row>
    <row r="644" spans="1:30" ht="18.600000000000001">
      <c r="A644" s="28"/>
      <c r="B644" s="26"/>
      <c r="C644" s="26"/>
      <c r="D644" s="26"/>
      <c r="E644" s="27"/>
      <c r="F644" s="27"/>
      <c r="G644" s="27"/>
      <c r="H644" s="27"/>
      <c r="I644" s="27"/>
      <c r="J644" s="27"/>
      <c r="K644" s="27"/>
      <c r="L644" s="27"/>
      <c r="M644" s="27"/>
      <c r="N644" s="27"/>
      <c r="O644" s="27"/>
      <c r="P644" s="27"/>
      <c r="Q644" s="27"/>
      <c r="R644" s="27"/>
      <c r="S644" s="27"/>
      <c r="T644" s="27"/>
      <c r="U644" s="27"/>
      <c r="V644" s="27"/>
      <c r="W644" s="27"/>
      <c r="X644" s="27"/>
      <c r="Y644" s="27"/>
      <c r="Z644" s="27"/>
      <c r="AA644" s="27"/>
      <c r="AB644" s="27"/>
      <c r="AC644" s="27"/>
      <c r="AD644" s="27"/>
    </row>
    <row r="645" spans="1:30" ht="18.600000000000001">
      <c r="A645" s="28"/>
      <c r="B645" s="26"/>
      <c r="C645" s="26"/>
      <c r="D645" s="26"/>
      <c r="E645" s="27"/>
      <c r="F645" s="27"/>
      <c r="G645" s="27"/>
      <c r="H645" s="27"/>
      <c r="I645" s="27"/>
      <c r="J645" s="27"/>
      <c r="K645" s="27"/>
      <c r="L645" s="27"/>
      <c r="M645" s="27"/>
      <c r="N645" s="27"/>
      <c r="O645" s="27"/>
      <c r="P645" s="27"/>
      <c r="Q645" s="27"/>
      <c r="R645" s="27"/>
      <c r="S645" s="27"/>
      <c r="T645" s="27"/>
      <c r="U645" s="27"/>
      <c r="V645" s="27"/>
      <c r="W645" s="27"/>
      <c r="X645" s="27"/>
      <c r="Y645" s="27"/>
      <c r="Z645" s="27"/>
      <c r="AA645" s="27"/>
      <c r="AB645" s="27"/>
      <c r="AC645" s="27"/>
      <c r="AD645" s="27"/>
    </row>
    <row r="646" spans="1:30" ht="18.600000000000001">
      <c r="A646" s="28"/>
      <c r="B646" s="26"/>
      <c r="C646" s="26"/>
      <c r="D646" s="26"/>
      <c r="E646" s="27"/>
      <c r="F646" s="27"/>
      <c r="G646" s="27"/>
      <c r="H646" s="27"/>
      <c r="I646" s="27"/>
      <c r="J646" s="27"/>
      <c r="K646" s="27"/>
      <c r="L646" s="27"/>
      <c r="M646" s="27"/>
      <c r="N646" s="27"/>
      <c r="O646" s="27"/>
      <c r="P646" s="27"/>
      <c r="Q646" s="27"/>
      <c r="R646" s="27"/>
      <c r="S646" s="27"/>
      <c r="T646" s="27"/>
      <c r="U646" s="27"/>
      <c r="V646" s="27"/>
      <c r="W646" s="27"/>
      <c r="X646" s="27"/>
      <c r="Y646" s="27"/>
      <c r="Z646" s="27"/>
      <c r="AA646" s="27"/>
      <c r="AB646" s="27"/>
      <c r="AC646" s="27"/>
      <c r="AD646" s="27"/>
    </row>
    <row r="647" spans="1:30" ht="18.600000000000001">
      <c r="A647" s="28"/>
      <c r="B647" s="26"/>
      <c r="C647" s="26"/>
      <c r="D647" s="26"/>
      <c r="E647" s="27"/>
      <c r="F647" s="27"/>
      <c r="G647" s="27"/>
      <c r="H647" s="27"/>
      <c r="I647" s="27"/>
      <c r="J647" s="27"/>
      <c r="K647" s="27"/>
      <c r="L647" s="27"/>
      <c r="M647" s="27"/>
      <c r="N647" s="27"/>
      <c r="O647" s="27"/>
      <c r="P647" s="27"/>
      <c r="Q647" s="27"/>
      <c r="R647" s="27"/>
      <c r="S647" s="27"/>
      <c r="T647" s="27"/>
      <c r="U647" s="27"/>
      <c r="V647" s="27"/>
      <c r="W647" s="27"/>
      <c r="X647" s="27"/>
      <c r="Y647" s="27"/>
      <c r="Z647" s="27"/>
      <c r="AA647" s="27"/>
      <c r="AB647" s="27"/>
      <c r="AC647" s="27"/>
      <c r="AD647" s="27"/>
    </row>
    <row r="648" spans="1:30" ht="18.600000000000001">
      <c r="A648" s="28"/>
      <c r="B648" s="26"/>
      <c r="C648" s="26"/>
      <c r="D648" s="26"/>
      <c r="E648" s="27"/>
      <c r="F648" s="27"/>
      <c r="G648" s="27"/>
      <c r="H648" s="27"/>
      <c r="I648" s="27"/>
      <c r="J648" s="27"/>
      <c r="K648" s="27"/>
      <c r="L648" s="27"/>
      <c r="M648" s="27"/>
      <c r="N648" s="27"/>
      <c r="O648" s="27"/>
      <c r="P648" s="27"/>
      <c r="Q648" s="27"/>
      <c r="R648" s="27"/>
      <c r="S648" s="27"/>
      <c r="T648" s="27"/>
      <c r="U648" s="27"/>
      <c r="V648" s="27"/>
      <c r="W648" s="27"/>
      <c r="X648" s="27"/>
      <c r="Y648" s="27"/>
      <c r="Z648" s="27"/>
      <c r="AA648" s="27"/>
      <c r="AB648" s="27"/>
      <c r="AC648" s="27"/>
      <c r="AD648" s="27"/>
    </row>
    <row r="649" spans="1:30" ht="18.600000000000001">
      <c r="A649" s="28"/>
      <c r="B649" s="26"/>
      <c r="C649" s="26"/>
      <c r="D649" s="26"/>
      <c r="E649" s="27"/>
      <c r="F649" s="27"/>
      <c r="G649" s="27"/>
      <c r="H649" s="27"/>
      <c r="I649" s="27"/>
      <c r="J649" s="27"/>
      <c r="K649" s="27"/>
      <c r="L649" s="27"/>
      <c r="M649" s="27"/>
      <c r="N649" s="27"/>
      <c r="O649" s="27"/>
      <c r="P649" s="27"/>
      <c r="Q649" s="27"/>
      <c r="R649" s="27"/>
      <c r="S649" s="27"/>
      <c r="T649" s="27"/>
      <c r="U649" s="27"/>
      <c r="V649" s="27"/>
      <c r="W649" s="27"/>
      <c r="X649" s="27"/>
      <c r="Y649" s="27"/>
      <c r="Z649" s="27"/>
      <c r="AA649" s="27"/>
      <c r="AB649" s="27"/>
      <c r="AC649" s="27"/>
      <c r="AD649" s="27"/>
    </row>
    <row r="650" spans="1:30" ht="18.600000000000001">
      <c r="A650" s="28"/>
      <c r="B650" s="26"/>
      <c r="C650" s="26"/>
      <c r="D650" s="26"/>
      <c r="E650" s="27"/>
      <c r="F650" s="27"/>
      <c r="G650" s="27"/>
      <c r="H650" s="27"/>
      <c r="I650" s="27"/>
      <c r="J650" s="27"/>
      <c r="K650" s="27"/>
      <c r="L650" s="27"/>
      <c r="M650" s="27"/>
      <c r="N650" s="27"/>
      <c r="O650" s="27"/>
      <c r="P650" s="27"/>
      <c r="Q650" s="27"/>
      <c r="R650" s="27"/>
      <c r="S650" s="27"/>
      <c r="T650" s="27"/>
      <c r="U650" s="27"/>
      <c r="V650" s="27"/>
      <c r="W650" s="27"/>
      <c r="X650" s="27"/>
      <c r="Y650" s="27"/>
      <c r="Z650" s="27"/>
      <c r="AA650" s="27"/>
      <c r="AB650" s="27"/>
      <c r="AC650" s="27"/>
      <c r="AD650" s="27"/>
    </row>
    <row r="651" spans="1:30" ht="18.600000000000001">
      <c r="A651" s="28"/>
      <c r="B651" s="26"/>
      <c r="C651" s="26"/>
      <c r="D651" s="26"/>
      <c r="E651" s="27"/>
      <c r="F651" s="27"/>
      <c r="G651" s="27"/>
      <c r="H651" s="27"/>
      <c r="I651" s="27"/>
      <c r="J651" s="27"/>
      <c r="K651" s="27"/>
      <c r="L651" s="27"/>
      <c r="M651" s="27"/>
      <c r="N651" s="27"/>
      <c r="O651" s="27"/>
      <c r="P651" s="27"/>
      <c r="Q651" s="27"/>
      <c r="R651" s="27"/>
      <c r="S651" s="27"/>
      <c r="T651" s="27"/>
      <c r="U651" s="27"/>
      <c r="V651" s="27"/>
      <c r="W651" s="27"/>
      <c r="X651" s="27"/>
      <c r="Y651" s="27"/>
      <c r="Z651" s="27"/>
      <c r="AA651" s="27"/>
      <c r="AB651" s="27"/>
      <c r="AC651" s="27"/>
      <c r="AD651" s="27"/>
    </row>
    <row r="652" spans="1:30" ht="18.600000000000001">
      <c r="A652" s="28"/>
      <c r="B652" s="26"/>
      <c r="C652" s="26"/>
      <c r="D652" s="26"/>
      <c r="E652" s="27"/>
      <c r="F652" s="27"/>
      <c r="G652" s="27"/>
      <c r="H652" s="27"/>
      <c r="I652" s="27"/>
      <c r="J652" s="27"/>
      <c r="K652" s="27"/>
      <c r="L652" s="27"/>
      <c r="M652" s="27"/>
      <c r="N652" s="27"/>
      <c r="O652" s="27"/>
      <c r="P652" s="27"/>
      <c r="Q652" s="27"/>
      <c r="R652" s="27"/>
      <c r="S652" s="27"/>
      <c r="T652" s="27"/>
      <c r="U652" s="27"/>
      <c r="V652" s="27"/>
      <c r="W652" s="27"/>
      <c r="X652" s="27"/>
      <c r="Y652" s="27"/>
      <c r="Z652" s="27"/>
      <c r="AA652" s="27"/>
      <c r="AB652" s="27"/>
      <c r="AC652" s="27"/>
      <c r="AD652" s="27"/>
    </row>
    <row r="653" spans="1:30" ht="18.600000000000001">
      <c r="A653" s="28"/>
      <c r="B653" s="26"/>
      <c r="C653" s="26"/>
      <c r="D653" s="26"/>
      <c r="E653" s="27"/>
      <c r="F653" s="27"/>
      <c r="G653" s="27"/>
      <c r="H653" s="27"/>
      <c r="I653" s="27"/>
      <c r="J653" s="27"/>
      <c r="K653" s="27"/>
      <c r="L653" s="27"/>
      <c r="M653" s="27"/>
      <c r="N653" s="27"/>
      <c r="O653" s="27"/>
      <c r="P653" s="27"/>
      <c r="Q653" s="27"/>
      <c r="R653" s="27"/>
      <c r="S653" s="27"/>
      <c r="T653" s="27"/>
      <c r="U653" s="27"/>
      <c r="V653" s="27"/>
      <c r="W653" s="27"/>
      <c r="X653" s="27"/>
      <c r="Y653" s="27"/>
      <c r="Z653" s="27"/>
      <c r="AA653" s="27"/>
      <c r="AB653" s="27"/>
      <c r="AC653" s="27"/>
      <c r="AD653" s="27"/>
    </row>
    <row r="654" spans="1:30" ht="18.600000000000001">
      <c r="A654" s="28"/>
      <c r="B654" s="26"/>
      <c r="C654" s="26"/>
      <c r="D654" s="26"/>
      <c r="E654" s="27"/>
      <c r="F654" s="27"/>
      <c r="G654" s="27"/>
      <c r="H654" s="27"/>
      <c r="I654" s="27"/>
      <c r="J654" s="27"/>
      <c r="K654" s="27"/>
      <c r="L654" s="27"/>
      <c r="M654" s="27"/>
      <c r="N654" s="27"/>
      <c r="O654" s="27"/>
      <c r="P654" s="27"/>
      <c r="Q654" s="27"/>
      <c r="R654" s="27"/>
      <c r="S654" s="27"/>
      <c r="T654" s="27"/>
      <c r="U654" s="27"/>
      <c r="V654" s="27"/>
      <c r="W654" s="27"/>
      <c r="X654" s="27"/>
      <c r="Y654" s="27"/>
      <c r="Z654" s="27"/>
      <c r="AA654" s="27"/>
      <c r="AB654" s="27"/>
      <c r="AC654" s="27"/>
      <c r="AD654" s="27"/>
    </row>
    <row r="655" spans="1:30" ht="18.600000000000001">
      <c r="A655" s="28"/>
      <c r="B655" s="26"/>
      <c r="C655" s="26"/>
      <c r="D655" s="26"/>
      <c r="E655" s="27"/>
      <c r="F655" s="27"/>
      <c r="G655" s="27"/>
      <c r="H655" s="27"/>
      <c r="I655" s="27"/>
      <c r="J655" s="27"/>
      <c r="K655" s="27"/>
      <c r="L655" s="27"/>
      <c r="M655" s="27"/>
      <c r="N655" s="27"/>
      <c r="O655" s="27"/>
      <c r="P655" s="27"/>
      <c r="Q655" s="27"/>
      <c r="R655" s="27"/>
      <c r="S655" s="27"/>
      <c r="T655" s="27"/>
      <c r="U655" s="27"/>
      <c r="V655" s="27"/>
      <c r="W655" s="27"/>
      <c r="X655" s="27"/>
      <c r="Y655" s="27"/>
      <c r="Z655" s="27"/>
      <c r="AA655" s="27"/>
      <c r="AB655" s="27"/>
      <c r="AC655" s="27"/>
      <c r="AD655" s="27"/>
    </row>
    <row r="656" spans="1:30" ht="18.600000000000001">
      <c r="A656" s="28"/>
      <c r="B656" s="26"/>
      <c r="C656" s="26"/>
      <c r="D656" s="26"/>
      <c r="E656" s="27"/>
      <c r="F656" s="27"/>
      <c r="G656" s="27"/>
      <c r="H656" s="27"/>
      <c r="I656" s="27"/>
      <c r="J656" s="27"/>
      <c r="K656" s="27"/>
      <c r="L656" s="27"/>
      <c r="M656" s="27"/>
      <c r="N656" s="27"/>
      <c r="O656" s="27"/>
      <c r="P656" s="27"/>
      <c r="Q656" s="27"/>
      <c r="R656" s="27"/>
      <c r="S656" s="27"/>
      <c r="T656" s="27"/>
      <c r="U656" s="27"/>
      <c r="V656" s="27"/>
      <c r="W656" s="27"/>
      <c r="X656" s="27"/>
      <c r="Y656" s="27"/>
      <c r="Z656" s="27"/>
      <c r="AA656" s="27"/>
      <c r="AB656" s="27"/>
      <c r="AC656" s="27"/>
      <c r="AD656" s="27"/>
    </row>
    <row r="657" spans="1:30" ht="18.600000000000001">
      <c r="A657" s="28"/>
      <c r="B657" s="26"/>
      <c r="C657" s="26"/>
      <c r="D657" s="26"/>
      <c r="E657" s="27"/>
      <c r="F657" s="27"/>
      <c r="G657" s="27"/>
      <c r="H657" s="27"/>
      <c r="I657" s="27"/>
      <c r="J657" s="27"/>
      <c r="K657" s="27"/>
      <c r="L657" s="27"/>
      <c r="M657" s="27"/>
      <c r="N657" s="27"/>
      <c r="O657" s="27"/>
      <c r="P657" s="27"/>
      <c r="Q657" s="27"/>
      <c r="R657" s="27"/>
      <c r="S657" s="27"/>
      <c r="T657" s="27"/>
      <c r="U657" s="27"/>
      <c r="V657" s="27"/>
      <c r="W657" s="27"/>
      <c r="X657" s="27"/>
      <c r="Y657" s="27"/>
      <c r="Z657" s="27"/>
      <c r="AA657" s="27"/>
      <c r="AB657" s="27"/>
      <c r="AC657" s="27"/>
      <c r="AD657" s="27"/>
    </row>
    <row r="658" spans="1:30" ht="18.600000000000001">
      <c r="A658" s="28"/>
      <c r="B658" s="26"/>
      <c r="C658" s="26"/>
      <c r="D658" s="26"/>
      <c r="E658" s="27"/>
      <c r="F658" s="27"/>
      <c r="G658" s="27"/>
      <c r="H658" s="27"/>
      <c r="I658" s="27"/>
      <c r="J658" s="27"/>
      <c r="K658" s="27"/>
      <c r="L658" s="27"/>
      <c r="M658" s="27"/>
      <c r="N658" s="27"/>
      <c r="O658" s="27"/>
      <c r="P658" s="27"/>
      <c r="Q658" s="27"/>
      <c r="R658" s="27"/>
      <c r="S658" s="27"/>
      <c r="T658" s="27"/>
      <c r="U658" s="27"/>
      <c r="V658" s="27"/>
      <c r="W658" s="27"/>
      <c r="X658" s="27"/>
      <c r="Y658" s="27"/>
      <c r="Z658" s="27"/>
      <c r="AA658" s="27"/>
      <c r="AB658" s="27"/>
      <c r="AC658" s="27"/>
      <c r="AD658" s="27"/>
    </row>
    <row r="659" spans="1:30" ht="18.600000000000001">
      <c r="A659" s="28"/>
      <c r="B659" s="26"/>
      <c r="C659" s="26"/>
      <c r="D659" s="26"/>
      <c r="E659" s="27"/>
      <c r="F659" s="27"/>
      <c r="G659" s="27"/>
      <c r="H659" s="27"/>
      <c r="I659" s="27"/>
      <c r="J659" s="27"/>
      <c r="K659" s="27"/>
      <c r="L659" s="27"/>
      <c r="M659" s="27"/>
      <c r="N659" s="27"/>
      <c r="O659" s="27"/>
      <c r="P659" s="27"/>
      <c r="Q659" s="27"/>
      <c r="R659" s="27"/>
      <c r="S659" s="27"/>
      <c r="T659" s="27"/>
      <c r="U659" s="27"/>
      <c r="V659" s="27"/>
      <c r="W659" s="27"/>
      <c r="X659" s="27"/>
      <c r="Y659" s="27"/>
      <c r="Z659" s="27"/>
      <c r="AA659" s="27"/>
      <c r="AB659" s="27"/>
      <c r="AC659" s="27"/>
      <c r="AD659" s="27"/>
    </row>
    <row r="660" spans="1:30" ht="18.600000000000001">
      <c r="A660" s="28"/>
      <c r="B660" s="26"/>
      <c r="C660" s="26"/>
      <c r="D660" s="26"/>
      <c r="E660" s="27"/>
      <c r="F660" s="27"/>
      <c r="G660" s="27"/>
      <c r="H660" s="27"/>
      <c r="I660" s="27"/>
      <c r="J660" s="27"/>
      <c r="K660" s="27"/>
      <c r="L660" s="27"/>
      <c r="M660" s="27"/>
      <c r="N660" s="27"/>
      <c r="O660" s="27"/>
      <c r="P660" s="27"/>
      <c r="Q660" s="27"/>
      <c r="R660" s="27"/>
      <c r="S660" s="27"/>
      <c r="T660" s="27"/>
      <c r="U660" s="27"/>
      <c r="V660" s="27"/>
      <c r="W660" s="27"/>
      <c r="X660" s="27"/>
      <c r="Y660" s="27"/>
      <c r="Z660" s="27"/>
      <c r="AA660" s="27"/>
      <c r="AB660" s="27"/>
      <c r="AC660" s="27"/>
      <c r="AD660" s="27"/>
    </row>
    <row r="661" spans="1:30" ht="18.600000000000001">
      <c r="A661" s="28"/>
      <c r="B661" s="26"/>
      <c r="C661" s="26"/>
      <c r="D661" s="26"/>
      <c r="E661" s="27"/>
      <c r="F661" s="27"/>
      <c r="G661" s="27"/>
      <c r="H661" s="27"/>
      <c r="I661" s="27"/>
      <c r="J661" s="27"/>
      <c r="K661" s="27"/>
      <c r="L661" s="27"/>
      <c r="M661" s="27"/>
      <c r="N661" s="27"/>
      <c r="O661" s="27"/>
      <c r="P661" s="27"/>
      <c r="Q661" s="27"/>
      <c r="R661" s="27"/>
      <c r="S661" s="27"/>
      <c r="T661" s="27"/>
      <c r="U661" s="27"/>
      <c r="V661" s="27"/>
      <c r="W661" s="27"/>
      <c r="X661" s="27"/>
      <c r="Y661" s="27"/>
      <c r="Z661" s="27"/>
      <c r="AA661" s="27"/>
      <c r="AB661" s="27"/>
      <c r="AC661" s="27"/>
      <c r="AD661" s="27"/>
    </row>
    <row r="662" spans="1:30" ht="18.600000000000001">
      <c r="A662" s="28"/>
      <c r="B662" s="26"/>
      <c r="C662" s="26"/>
      <c r="D662" s="26"/>
      <c r="E662" s="27"/>
      <c r="F662" s="27"/>
      <c r="G662" s="27"/>
      <c r="H662" s="27"/>
      <c r="I662" s="27"/>
      <c r="J662" s="27"/>
      <c r="K662" s="27"/>
      <c r="L662" s="27"/>
      <c r="M662" s="27"/>
      <c r="N662" s="27"/>
      <c r="O662" s="27"/>
      <c r="P662" s="27"/>
      <c r="Q662" s="27"/>
      <c r="R662" s="27"/>
      <c r="S662" s="27"/>
      <c r="T662" s="27"/>
      <c r="U662" s="27"/>
      <c r="V662" s="27"/>
      <c r="W662" s="27"/>
      <c r="X662" s="27"/>
      <c r="Y662" s="27"/>
      <c r="Z662" s="27"/>
      <c r="AA662" s="27"/>
      <c r="AB662" s="27"/>
      <c r="AC662" s="27"/>
      <c r="AD662" s="27"/>
    </row>
    <row r="663" spans="1:30" ht="18.600000000000001">
      <c r="A663" s="28"/>
      <c r="B663" s="26"/>
      <c r="C663" s="26"/>
      <c r="D663" s="26"/>
      <c r="E663" s="27"/>
      <c r="F663" s="27"/>
      <c r="G663" s="27"/>
      <c r="H663" s="27"/>
      <c r="I663" s="27"/>
      <c r="J663" s="27"/>
      <c r="K663" s="27"/>
      <c r="L663" s="27"/>
      <c r="M663" s="27"/>
      <c r="N663" s="27"/>
      <c r="O663" s="27"/>
      <c r="P663" s="27"/>
      <c r="Q663" s="27"/>
      <c r="R663" s="27"/>
      <c r="S663" s="27"/>
      <c r="T663" s="27"/>
      <c r="U663" s="27"/>
      <c r="V663" s="27"/>
      <c r="W663" s="27"/>
      <c r="X663" s="27"/>
      <c r="Y663" s="27"/>
      <c r="Z663" s="27"/>
      <c r="AA663" s="27"/>
      <c r="AB663" s="27"/>
      <c r="AC663" s="27"/>
      <c r="AD663" s="27"/>
    </row>
    <row r="664" spans="1:30" ht="18.600000000000001">
      <c r="A664" s="28"/>
      <c r="B664" s="26"/>
      <c r="C664" s="26"/>
      <c r="D664" s="26"/>
      <c r="E664" s="27"/>
      <c r="F664" s="27"/>
      <c r="G664" s="27"/>
      <c r="H664" s="27"/>
      <c r="I664" s="27"/>
      <c r="J664" s="27"/>
      <c r="K664" s="27"/>
      <c r="L664" s="27"/>
      <c r="M664" s="27"/>
      <c r="N664" s="27"/>
      <c r="O664" s="27"/>
      <c r="P664" s="27"/>
      <c r="Q664" s="27"/>
      <c r="R664" s="27"/>
      <c r="S664" s="27"/>
      <c r="T664" s="27"/>
      <c r="U664" s="27"/>
      <c r="V664" s="27"/>
      <c r="W664" s="27"/>
      <c r="X664" s="27"/>
      <c r="Y664" s="27"/>
      <c r="Z664" s="27"/>
      <c r="AA664" s="27"/>
      <c r="AB664" s="27"/>
      <c r="AC664" s="27"/>
      <c r="AD664" s="27"/>
    </row>
    <row r="665" spans="1:30" ht="18.600000000000001">
      <c r="A665" s="28"/>
      <c r="B665" s="26"/>
      <c r="C665" s="26"/>
      <c r="D665" s="26"/>
      <c r="E665" s="27"/>
      <c r="F665" s="27"/>
      <c r="G665" s="27"/>
      <c r="H665" s="27"/>
      <c r="I665" s="27"/>
      <c r="J665" s="27"/>
      <c r="K665" s="27"/>
      <c r="L665" s="27"/>
      <c r="M665" s="27"/>
      <c r="N665" s="27"/>
      <c r="O665" s="27"/>
      <c r="P665" s="27"/>
      <c r="Q665" s="27"/>
      <c r="R665" s="27"/>
      <c r="S665" s="27"/>
      <c r="T665" s="27"/>
      <c r="U665" s="27"/>
      <c r="V665" s="27"/>
      <c r="W665" s="27"/>
      <c r="X665" s="27"/>
      <c r="Y665" s="27"/>
      <c r="Z665" s="27"/>
      <c r="AA665" s="27"/>
      <c r="AB665" s="27"/>
      <c r="AC665" s="27"/>
      <c r="AD665" s="27"/>
    </row>
    <row r="666" spans="1:30" ht="18.600000000000001">
      <c r="A666" s="28"/>
      <c r="B666" s="26"/>
      <c r="C666" s="26"/>
      <c r="D666" s="26"/>
      <c r="E666" s="27"/>
      <c r="F666" s="27"/>
      <c r="G666" s="27"/>
      <c r="H666" s="27"/>
      <c r="I666" s="27"/>
      <c r="J666" s="27"/>
      <c r="K666" s="27"/>
      <c r="L666" s="27"/>
      <c r="M666" s="27"/>
      <c r="N666" s="27"/>
      <c r="O666" s="27"/>
      <c r="P666" s="27"/>
      <c r="Q666" s="27"/>
      <c r="R666" s="27"/>
      <c r="S666" s="27"/>
      <c r="T666" s="27"/>
      <c r="U666" s="27"/>
      <c r="V666" s="27"/>
      <c r="W666" s="27"/>
      <c r="X666" s="27"/>
      <c r="Y666" s="27"/>
      <c r="Z666" s="27"/>
      <c r="AA666" s="27"/>
      <c r="AB666" s="27"/>
      <c r="AC666" s="27"/>
      <c r="AD666" s="27"/>
    </row>
    <row r="667" spans="1:30" ht="18.600000000000001">
      <c r="A667" s="28"/>
      <c r="B667" s="26"/>
      <c r="C667" s="26"/>
      <c r="D667" s="26"/>
      <c r="E667" s="27"/>
      <c r="F667" s="27"/>
      <c r="G667" s="27"/>
      <c r="H667" s="27"/>
      <c r="I667" s="27"/>
      <c r="J667" s="27"/>
      <c r="K667" s="27"/>
      <c r="L667" s="27"/>
      <c r="M667" s="27"/>
      <c r="N667" s="27"/>
      <c r="O667" s="27"/>
      <c r="P667" s="27"/>
      <c r="Q667" s="27"/>
      <c r="R667" s="27"/>
      <c r="S667" s="27"/>
      <c r="T667" s="27"/>
      <c r="U667" s="27"/>
      <c r="V667" s="27"/>
      <c r="W667" s="27"/>
      <c r="X667" s="27"/>
      <c r="Y667" s="27"/>
      <c r="Z667" s="27"/>
      <c r="AA667" s="27"/>
      <c r="AB667" s="27"/>
      <c r="AC667" s="27"/>
      <c r="AD667" s="27"/>
    </row>
    <row r="668" spans="1:30" ht="18.600000000000001">
      <c r="A668" s="28"/>
      <c r="B668" s="26"/>
      <c r="C668" s="26"/>
      <c r="D668" s="26"/>
      <c r="E668" s="27"/>
      <c r="F668" s="27"/>
      <c r="G668" s="27"/>
      <c r="H668" s="27"/>
      <c r="I668" s="27"/>
      <c r="J668" s="27"/>
      <c r="K668" s="27"/>
      <c r="L668" s="27"/>
      <c r="M668" s="27"/>
      <c r="N668" s="27"/>
      <c r="O668" s="27"/>
      <c r="P668" s="27"/>
      <c r="Q668" s="27"/>
      <c r="R668" s="27"/>
      <c r="S668" s="27"/>
      <c r="T668" s="27"/>
      <c r="U668" s="27"/>
      <c r="V668" s="27"/>
      <c r="W668" s="27"/>
      <c r="X668" s="27"/>
      <c r="Y668" s="27"/>
      <c r="Z668" s="27"/>
      <c r="AA668" s="27"/>
      <c r="AB668" s="27"/>
      <c r="AC668" s="27"/>
      <c r="AD668" s="27"/>
    </row>
    <row r="669" spans="1:30" ht="18.600000000000001">
      <c r="A669" s="28"/>
      <c r="B669" s="26"/>
      <c r="C669" s="26"/>
      <c r="D669" s="26"/>
      <c r="E669" s="27"/>
      <c r="F669" s="27"/>
      <c r="G669" s="27"/>
      <c r="H669" s="27"/>
      <c r="I669" s="27"/>
      <c r="J669" s="27"/>
      <c r="K669" s="27"/>
      <c r="L669" s="27"/>
      <c r="M669" s="27"/>
      <c r="N669" s="27"/>
      <c r="O669" s="27"/>
      <c r="P669" s="27"/>
      <c r="Q669" s="27"/>
      <c r="R669" s="27"/>
      <c r="S669" s="27"/>
      <c r="T669" s="27"/>
      <c r="U669" s="27"/>
      <c r="V669" s="27"/>
      <c r="W669" s="27"/>
      <c r="X669" s="27"/>
      <c r="Y669" s="27"/>
      <c r="Z669" s="27"/>
      <c r="AA669" s="27"/>
      <c r="AB669" s="27"/>
      <c r="AC669" s="27"/>
      <c r="AD669" s="27"/>
    </row>
    <row r="670" spans="1:30" ht="18.600000000000001">
      <c r="A670" s="28"/>
      <c r="B670" s="26"/>
      <c r="C670" s="26"/>
      <c r="D670" s="26"/>
      <c r="E670" s="27"/>
      <c r="F670" s="27"/>
      <c r="G670" s="27"/>
      <c r="H670" s="27"/>
      <c r="I670" s="27"/>
      <c r="J670" s="27"/>
      <c r="K670" s="27"/>
      <c r="L670" s="27"/>
      <c r="M670" s="27"/>
      <c r="N670" s="27"/>
      <c r="O670" s="27"/>
      <c r="P670" s="27"/>
      <c r="Q670" s="27"/>
      <c r="R670" s="27"/>
      <c r="S670" s="27"/>
      <c r="T670" s="27"/>
      <c r="U670" s="27"/>
      <c r="V670" s="27"/>
      <c r="W670" s="27"/>
      <c r="X670" s="27"/>
      <c r="Y670" s="27"/>
      <c r="Z670" s="27"/>
      <c r="AA670" s="27"/>
      <c r="AB670" s="27"/>
      <c r="AC670" s="27"/>
      <c r="AD670" s="27"/>
    </row>
    <row r="671" spans="1:30" ht="18.600000000000001">
      <c r="A671" s="28"/>
      <c r="B671" s="26"/>
      <c r="C671" s="26"/>
      <c r="D671" s="26"/>
      <c r="E671" s="27"/>
      <c r="F671" s="27"/>
      <c r="G671" s="27"/>
      <c r="H671" s="27"/>
      <c r="I671" s="27"/>
      <c r="J671" s="27"/>
      <c r="K671" s="27"/>
      <c r="L671" s="27"/>
      <c r="M671" s="27"/>
      <c r="N671" s="27"/>
      <c r="O671" s="27"/>
      <c r="P671" s="27"/>
      <c r="Q671" s="27"/>
      <c r="R671" s="27"/>
      <c r="S671" s="27"/>
      <c r="T671" s="27"/>
      <c r="U671" s="27"/>
      <c r="V671" s="27"/>
      <c r="W671" s="27"/>
      <c r="X671" s="27"/>
      <c r="Y671" s="27"/>
      <c r="Z671" s="27"/>
      <c r="AA671" s="27"/>
      <c r="AB671" s="27"/>
      <c r="AC671" s="27"/>
      <c r="AD671" s="27"/>
    </row>
    <row r="672" spans="1:30" ht="18.600000000000001">
      <c r="A672" s="28"/>
      <c r="B672" s="26"/>
      <c r="C672" s="26"/>
      <c r="D672" s="26"/>
      <c r="E672" s="27"/>
      <c r="F672" s="27"/>
      <c r="G672" s="27"/>
      <c r="H672" s="27"/>
      <c r="I672" s="27"/>
      <c r="J672" s="27"/>
      <c r="K672" s="27"/>
      <c r="L672" s="27"/>
      <c r="M672" s="27"/>
      <c r="N672" s="27"/>
      <c r="O672" s="27"/>
      <c r="P672" s="27"/>
      <c r="Q672" s="27"/>
      <c r="R672" s="27"/>
      <c r="S672" s="27"/>
      <c r="T672" s="27"/>
      <c r="U672" s="27"/>
      <c r="V672" s="27"/>
      <c r="W672" s="27"/>
      <c r="X672" s="27"/>
      <c r="Y672" s="27"/>
      <c r="Z672" s="27"/>
      <c r="AA672" s="27"/>
      <c r="AB672" s="27"/>
      <c r="AC672" s="27"/>
      <c r="AD672" s="27"/>
    </row>
    <row r="673" spans="1:30" ht="18.600000000000001">
      <c r="A673" s="28"/>
      <c r="B673" s="26"/>
      <c r="C673" s="26"/>
      <c r="D673" s="26"/>
      <c r="E673" s="27"/>
      <c r="F673" s="27"/>
      <c r="G673" s="27"/>
      <c r="H673" s="27"/>
      <c r="I673" s="27"/>
      <c r="J673" s="27"/>
      <c r="K673" s="27"/>
      <c r="L673" s="27"/>
      <c r="M673" s="27"/>
      <c r="N673" s="27"/>
      <c r="O673" s="27"/>
      <c r="P673" s="27"/>
      <c r="Q673" s="27"/>
      <c r="R673" s="27"/>
      <c r="S673" s="27"/>
      <c r="T673" s="27"/>
      <c r="U673" s="27"/>
      <c r="V673" s="27"/>
      <c r="W673" s="27"/>
      <c r="X673" s="27"/>
      <c r="Y673" s="27"/>
      <c r="Z673" s="27"/>
      <c r="AA673" s="27"/>
      <c r="AB673" s="27"/>
      <c r="AC673" s="27"/>
      <c r="AD673" s="27"/>
    </row>
    <row r="674" spans="1:30" ht="18.600000000000001">
      <c r="A674" s="28"/>
      <c r="B674" s="26"/>
      <c r="C674" s="26"/>
      <c r="D674" s="26"/>
      <c r="E674" s="27"/>
      <c r="F674" s="27"/>
      <c r="G674" s="27"/>
      <c r="H674" s="27"/>
      <c r="I674" s="27"/>
      <c r="J674" s="27"/>
      <c r="K674" s="27"/>
      <c r="L674" s="27"/>
      <c r="M674" s="27"/>
      <c r="N674" s="27"/>
      <c r="O674" s="27"/>
      <c r="P674" s="27"/>
      <c r="Q674" s="27"/>
      <c r="R674" s="27"/>
      <c r="S674" s="27"/>
      <c r="T674" s="27"/>
      <c r="U674" s="27"/>
      <c r="V674" s="27"/>
      <c r="W674" s="27"/>
      <c r="X674" s="27"/>
      <c r="Y674" s="27"/>
      <c r="Z674" s="27"/>
      <c r="AA674" s="27"/>
      <c r="AB674" s="27"/>
      <c r="AC674" s="27"/>
      <c r="AD674" s="27"/>
    </row>
    <row r="675" spans="1:30" ht="18.600000000000001">
      <c r="A675" s="28"/>
      <c r="B675" s="26"/>
      <c r="C675" s="26"/>
      <c r="D675" s="26"/>
      <c r="E675" s="27"/>
      <c r="F675" s="27"/>
      <c r="G675" s="27"/>
      <c r="H675" s="27"/>
      <c r="I675" s="27"/>
      <c r="J675" s="27"/>
      <c r="K675" s="27"/>
      <c r="L675" s="27"/>
      <c r="M675" s="27"/>
      <c r="N675" s="27"/>
      <c r="O675" s="27"/>
      <c r="P675" s="27"/>
      <c r="Q675" s="27"/>
      <c r="R675" s="27"/>
      <c r="S675" s="27"/>
      <c r="T675" s="27"/>
      <c r="U675" s="27"/>
      <c r="V675" s="27"/>
      <c r="W675" s="27"/>
      <c r="X675" s="27"/>
      <c r="Y675" s="27"/>
      <c r="Z675" s="27"/>
      <c r="AA675" s="27"/>
      <c r="AB675" s="27"/>
      <c r="AC675" s="27"/>
      <c r="AD675" s="27"/>
    </row>
    <row r="676" spans="1:30" ht="18.600000000000001">
      <c r="A676" s="28"/>
      <c r="B676" s="26"/>
      <c r="C676" s="26"/>
      <c r="D676" s="26"/>
      <c r="E676" s="27"/>
      <c r="F676" s="27"/>
      <c r="G676" s="27"/>
      <c r="H676" s="27"/>
      <c r="I676" s="27"/>
      <c r="J676" s="27"/>
      <c r="K676" s="27"/>
      <c r="L676" s="27"/>
      <c r="M676" s="27"/>
      <c r="N676" s="27"/>
      <c r="O676" s="27"/>
      <c r="P676" s="27"/>
      <c r="Q676" s="27"/>
      <c r="R676" s="27"/>
      <c r="S676" s="27"/>
      <c r="T676" s="27"/>
      <c r="U676" s="27"/>
      <c r="V676" s="27"/>
      <c r="W676" s="27"/>
      <c r="X676" s="27"/>
      <c r="Y676" s="27"/>
      <c r="Z676" s="27"/>
      <c r="AA676" s="27"/>
      <c r="AB676" s="27"/>
      <c r="AC676" s="27"/>
      <c r="AD676" s="27"/>
    </row>
    <row r="677" spans="1:30" ht="18.600000000000001">
      <c r="A677" s="28"/>
      <c r="B677" s="26"/>
      <c r="C677" s="26"/>
      <c r="D677" s="26"/>
      <c r="E677" s="27"/>
      <c r="F677" s="27"/>
      <c r="G677" s="27"/>
      <c r="H677" s="27"/>
      <c r="I677" s="27"/>
      <c r="J677" s="27"/>
      <c r="K677" s="27"/>
      <c r="L677" s="27"/>
      <c r="M677" s="27"/>
      <c r="N677" s="27"/>
      <c r="O677" s="27"/>
      <c r="P677" s="27"/>
      <c r="Q677" s="27"/>
      <c r="R677" s="27"/>
      <c r="S677" s="27"/>
      <c r="T677" s="27"/>
      <c r="U677" s="27"/>
      <c r="V677" s="27"/>
      <c r="W677" s="27"/>
      <c r="X677" s="27"/>
      <c r="Y677" s="27"/>
      <c r="Z677" s="27"/>
      <c r="AA677" s="27"/>
      <c r="AB677" s="27"/>
      <c r="AC677" s="27"/>
      <c r="AD677" s="27"/>
    </row>
    <row r="678" spans="1:30" ht="18.600000000000001">
      <c r="A678" s="28"/>
      <c r="B678" s="26"/>
      <c r="C678" s="26"/>
      <c r="D678" s="26"/>
      <c r="E678" s="27"/>
      <c r="F678" s="27"/>
      <c r="G678" s="27"/>
      <c r="H678" s="27"/>
      <c r="I678" s="27"/>
      <c r="J678" s="27"/>
      <c r="K678" s="27"/>
      <c r="L678" s="27"/>
      <c r="M678" s="27"/>
      <c r="N678" s="27"/>
      <c r="O678" s="27"/>
      <c r="P678" s="27"/>
      <c r="Q678" s="27"/>
      <c r="R678" s="27"/>
      <c r="S678" s="27"/>
      <c r="T678" s="27"/>
      <c r="U678" s="27"/>
      <c r="V678" s="27"/>
      <c r="W678" s="27"/>
      <c r="X678" s="27"/>
      <c r="Y678" s="27"/>
      <c r="Z678" s="27"/>
      <c r="AA678" s="27"/>
      <c r="AB678" s="27"/>
      <c r="AC678" s="27"/>
      <c r="AD678" s="27"/>
    </row>
    <row r="679" spans="1:30" ht="18.600000000000001">
      <c r="A679" s="28"/>
      <c r="B679" s="26"/>
      <c r="C679" s="26"/>
      <c r="D679" s="26"/>
      <c r="E679" s="27"/>
      <c r="F679" s="27"/>
      <c r="G679" s="27"/>
      <c r="H679" s="27"/>
      <c r="I679" s="27"/>
      <c r="J679" s="27"/>
      <c r="K679" s="27"/>
      <c r="L679" s="27"/>
      <c r="M679" s="27"/>
      <c r="N679" s="27"/>
      <c r="O679" s="27"/>
      <c r="P679" s="27"/>
      <c r="Q679" s="27"/>
      <c r="R679" s="27"/>
      <c r="S679" s="27"/>
      <c r="T679" s="27"/>
      <c r="U679" s="27"/>
      <c r="V679" s="27"/>
      <c r="W679" s="27"/>
      <c r="X679" s="27"/>
      <c r="Y679" s="27"/>
      <c r="Z679" s="27"/>
      <c r="AA679" s="27"/>
      <c r="AB679" s="27"/>
      <c r="AC679" s="27"/>
      <c r="AD679" s="27"/>
    </row>
    <row r="680" spans="1:30" ht="18.600000000000001">
      <c r="A680" s="28"/>
      <c r="B680" s="26"/>
      <c r="C680" s="26"/>
      <c r="D680" s="26"/>
      <c r="E680" s="27"/>
      <c r="F680" s="27"/>
      <c r="G680" s="27"/>
      <c r="H680" s="27"/>
      <c r="I680" s="27"/>
      <c r="J680" s="27"/>
      <c r="K680" s="27"/>
      <c r="L680" s="27"/>
      <c r="M680" s="27"/>
      <c r="N680" s="27"/>
      <c r="O680" s="27"/>
      <c r="P680" s="27"/>
      <c r="Q680" s="27"/>
      <c r="R680" s="27"/>
      <c r="S680" s="27"/>
      <c r="T680" s="27"/>
      <c r="U680" s="27"/>
      <c r="V680" s="27"/>
      <c r="W680" s="27"/>
      <c r="X680" s="27"/>
      <c r="Y680" s="27"/>
      <c r="Z680" s="27"/>
      <c r="AA680" s="27"/>
      <c r="AB680" s="27"/>
      <c r="AC680" s="27"/>
      <c r="AD680" s="27"/>
    </row>
    <row r="681" spans="1:30" ht="18.600000000000001">
      <c r="A681" s="28"/>
      <c r="B681" s="26"/>
      <c r="C681" s="26"/>
      <c r="D681" s="26"/>
      <c r="E681" s="27"/>
      <c r="F681" s="27"/>
      <c r="G681" s="27"/>
      <c r="H681" s="27"/>
      <c r="I681" s="27"/>
      <c r="J681" s="27"/>
      <c r="K681" s="27"/>
      <c r="L681" s="27"/>
      <c r="M681" s="27"/>
      <c r="N681" s="27"/>
      <c r="O681" s="27"/>
      <c r="P681" s="27"/>
      <c r="Q681" s="27"/>
      <c r="R681" s="27"/>
      <c r="S681" s="27"/>
      <c r="T681" s="27"/>
      <c r="U681" s="27"/>
      <c r="V681" s="27"/>
      <c r="W681" s="27"/>
      <c r="X681" s="27"/>
      <c r="Y681" s="27"/>
      <c r="Z681" s="27"/>
      <c r="AA681" s="27"/>
      <c r="AB681" s="27"/>
      <c r="AC681" s="27"/>
      <c r="AD681" s="27"/>
    </row>
    <row r="682" spans="1:30" ht="18.600000000000001">
      <c r="A682" s="28"/>
      <c r="B682" s="26"/>
      <c r="C682" s="26"/>
      <c r="D682" s="26"/>
      <c r="E682" s="27"/>
      <c r="F682" s="27"/>
      <c r="G682" s="27"/>
      <c r="H682" s="27"/>
      <c r="I682" s="27"/>
      <c r="J682" s="27"/>
      <c r="K682" s="27"/>
      <c r="L682" s="27"/>
      <c r="M682" s="27"/>
      <c r="N682" s="27"/>
      <c r="O682" s="27"/>
      <c r="P682" s="27"/>
      <c r="Q682" s="27"/>
      <c r="R682" s="27"/>
      <c r="S682" s="27"/>
      <c r="T682" s="27"/>
      <c r="U682" s="27"/>
      <c r="V682" s="27"/>
      <c r="W682" s="27"/>
      <c r="X682" s="27"/>
      <c r="Y682" s="27"/>
      <c r="Z682" s="27"/>
      <c r="AA682" s="27"/>
      <c r="AB682" s="27"/>
      <c r="AC682" s="27"/>
      <c r="AD682" s="27"/>
    </row>
    <row r="683" spans="1:30" ht="18.600000000000001">
      <c r="A683" s="28"/>
      <c r="B683" s="26"/>
      <c r="C683" s="26"/>
      <c r="D683" s="26"/>
      <c r="E683" s="27"/>
      <c r="F683" s="27"/>
      <c r="G683" s="27"/>
      <c r="H683" s="27"/>
      <c r="I683" s="27"/>
      <c r="J683" s="27"/>
      <c r="K683" s="27"/>
      <c r="L683" s="27"/>
      <c r="M683" s="27"/>
      <c r="N683" s="27"/>
      <c r="O683" s="27"/>
      <c r="P683" s="27"/>
      <c r="Q683" s="27"/>
      <c r="R683" s="27"/>
      <c r="S683" s="27"/>
      <c r="T683" s="27"/>
      <c r="U683" s="27"/>
      <c r="V683" s="27"/>
      <c r="W683" s="27"/>
      <c r="X683" s="27"/>
      <c r="Y683" s="27"/>
      <c r="Z683" s="27"/>
      <c r="AA683" s="27"/>
      <c r="AB683" s="27"/>
      <c r="AC683" s="27"/>
      <c r="AD683" s="27"/>
    </row>
    <row r="684" spans="1:30" ht="18.600000000000001">
      <c r="A684" s="28"/>
      <c r="B684" s="26"/>
      <c r="C684" s="26"/>
      <c r="D684" s="26"/>
      <c r="E684" s="27"/>
      <c r="F684" s="27"/>
      <c r="G684" s="27"/>
      <c r="H684" s="27"/>
      <c r="I684" s="27"/>
      <c r="J684" s="27"/>
      <c r="K684" s="27"/>
      <c r="L684" s="27"/>
      <c r="M684" s="27"/>
      <c r="N684" s="27"/>
      <c r="O684" s="27"/>
      <c r="P684" s="27"/>
      <c r="Q684" s="27"/>
      <c r="R684" s="27"/>
      <c r="S684" s="27"/>
      <c r="T684" s="27"/>
      <c r="U684" s="27"/>
      <c r="V684" s="27"/>
      <c r="W684" s="27"/>
      <c r="X684" s="27"/>
      <c r="Y684" s="27"/>
      <c r="Z684" s="27"/>
      <c r="AA684" s="27"/>
      <c r="AB684" s="27"/>
      <c r="AC684" s="27"/>
      <c r="AD684" s="27"/>
    </row>
    <row r="685" spans="1:30" ht="18.600000000000001">
      <c r="A685" s="28"/>
      <c r="B685" s="26"/>
      <c r="C685" s="26"/>
      <c r="D685" s="26"/>
      <c r="E685" s="27"/>
      <c r="F685" s="27"/>
      <c r="G685" s="27"/>
      <c r="H685" s="27"/>
      <c r="I685" s="27"/>
      <c r="J685" s="27"/>
      <c r="K685" s="27"/>
      <c r="L685" s="27"/>
      <c r="M685" s="27"/>
      <c r="N685" s="27"/>
      <c r="O685" s="27"/>
      <c r="P685" s="27"/>
      <c r="Q685" s="27"/>
      <c r="R685" s="27"/>
      <c r="S685" s="27"/>
      <c r="T685" s="27"/>
      <c r="U685" s="27"/>
      <c r="V685" s="27"/>
      <c r="W685" s="27"/>
      <c r="X685" s="27"/>
      <c r="Y685" s="27"/>
      <c r="Z685" s="27"/>
      <c r="AA685" s="27"/>
      <c r="AB685" s="27"/>
      <c r="AC685" s="27"/>
      <c r="AD685" s="27"/>
    </row>
    <row r="686" spans="1:30" ht="18.600000000000001">
      <c r="A686" s="28"/>
      <c r="B686" s="26"/>
      <c r="C686" s="26"/>
      <c r="D686" s="26"/>
      <c r="E686" s="27"/>
      <c r="F686" s="27"/>
      <c r="G686" s="27"/>
      <c r="H686" s="27"/>
      <c r="I686" s="27"/>
      <c r="J686" s="27"/>
      <c r="K686" s="27"/>
      <c r="L686" s="27"/>
      <c r="M686" s="27"/>
      <c r="N686" s="27"/>
      <c r="O686" s="27"/>
      <c r="P686" s="27"/>
      <c r="Q686" s="27"/>
      <c r="R686" s="27"/>
      <c r="S686" s="27"/>
      <c r="T686" s="27"/>
      <c r="U686" s="27"/>
      <c r="V686" s="27"/>
      <c r="W686" s="27"/>
      <c r="X686" s="27"/>
      <c r="Y686" s="27"/>
      <c r="Z686" s="27"/>
      <c r="AA686" s="27"/>
      <c r="AB686" s="27"/>
      <c r="AC686" s="27"/>
      <c r="AD686" s="27"/>
    </row>
    <row r="687" spans="1:30" ht="18.600000000000001">
      <c r="A687" s="28"/>
      <c r="B687" s="26"/>
      <c r="C687" s="26"/>
      <c r="D687" s="26"/>
      <c r="E687" s="27"/>
      <c r="F687" s="27"/>
      <c r="G687" s="27"/>
      <c r="H687" s="27"/>
      <c r="I687" s="27"/>
      <c r="J687" s="27"/>
      <c r="K687" s="27"/>
      <c r="L687" s="27"/>
      <c r="M687" s="27"/>
      <c r="N687" s="27"/>
      <c r="O687" s="27"/>
      <c r="P687" s="27"/>
      <c r="Q687" s="27"/>
      <c r="R687" s="27"/>
      <c r="S687" s="27"/>
      <c r="T687" s="27"/>
      <c r="U687" s="27"/>
      <c r="V687" s="27"/>
      <c r="W687" s="27"/>
      <c r="X687" s="27"/>
      <c r="Y687" s="27"/>
      <c r="Z687" s="27"/>
      <c r="AA687" s="27"/>
      <c r="AB687" s="27"/>
      <c r="AC687" s="27"/>
      <c r="AD687" s="27"/>
    </row>
    <row r="688" spans="1:30" ht="18.600000000000001">
      <c r="A688" s="28"/>
      <c r="B688" s="26"/>
      <c r="C688" s="26"/>
      <c r="D688" s="26"/>
      <c r="E688" s="27"/>
      <c r="F688" s="27"/>
      <c r="G688" s="27"/>
      <c r="H688" s="27"/>
      <c r="I688" s="27"/>
      <c r="J688" s="27"/>
      <c r="K688" s="27"/>
      <c r="L688" s="27"/>
      <c r="M688" s="27"/>
      <c r="N688" s="27"/>
      <c r="O688" s="27"/>
      <c r="P688" s="27"/>
      <c r="Q688" s="27"/>
      <c r="R688" s="27"/>
      <c r="S688" s="27"/>
      <c r="T688" s="27"/>
      <c r="U688" s="27"/>
      <c r="V688" s="27"/>
      <c r="W688" s="27"/>
      <c r="X688" s="27"/>
      <c r="Y688" s="27"/>
      <c r="Z688" s="27"/>
      <c r="AA688" s="27"/>
      <c r="AB688" s="27"/>
      <c r="AC688" s="27"/>
      <c r="AD688" s="27"/>
    </row>
    <row r="689" spans="1:30" ht="18.600000000000001">
      <c r="A689" s="28"/>
      <c r="B689" s="26"/>
      <c r="C689" s="26"/>
      <c r="D689" s="26"/>
      <c r="E689" s="27"/>
      <c r="F689" s="27"/>
      <c r="G689" s="27"/>
      <c r="H689" s="27"/>
      <c r="I689" s="27"/>
      <c r="J689" s="27"/>
      <c r="K689" s="27"/>
      <c r="L689" s="27"/>
      <c r="M689" s="27"/>
      <c r="N689" s="27"/>
      <c r="O689" s="27"/>
      <c r="P689" s="27"/>
      <c r="Q689" s="27"/>
      <c r="R689" s="27"/>
      <c r="S689" s="27"/>
      <c r="T689" s="27"/>
      <c r="U689" s="27"/>
      <c r="V689" s="27"/>
      <c r="W689" s="27"/>
      <c r="X689" s="27"/>
      <c r="Y689" s="27"/>
      <c r="Z689" s="27"/>
      <c r="AA689" s="27"/>
      <c r="AB689" s="27"/>
      <c r="AC689" s="27"/>
      <c r="AD689" s="27"/>
    </row>
    <row r="690" spans="1:30" ht="18.600000000000001">
      <c r="A690" s="28"/>
      <c r="B690" s="26"/>
      <c r="C690" s="26"/>
      <c r="D690" s="26"/>
      <c r="E690" s="27"/>
      <c r="F690" s="27"/>
      <c r="G690" s="27"/>
      <c r="H690" s="27"/>
      <c r="I690" s="27"/>
      <c r="J690" s="27"/>
      <c r="K690" s="27"/>
      <c r="L690" s="27"/>
      <c r="M690" s="27"/>
      <c r="N690" s="27"/>
      <c r="O690" s="27"/>
      <c r="P690" s="27"/>
      <c r="Q690" s="27"/>
      <c r="R690" s="27"/>
      <c r="S690" s="27"/>
      <c r="T690" s="27"/>
      <c r="U690" s="27"/>
      <c r="V690" s="27"/>
      <c r="W690" s="27"/>
      <c r="X690" s="27"/>
      <c r="Y690" s="27"/>
      <c r="Z690" s="27"/>
      <c r="AA690" s="27"/>
      <c r="AB690" s="27"/>
      <c r="AC690" s="27"/>
      <c r="AD690" s="27"/>
    </row>
    <row r="691" spans="1:30" ht="18.600000000000001">
      <c r="A691" s="28"/>
      <c r="B691" s="26"/>
      <c r="C691" s="26"/>
      <c r="D691" s="26"/>
      <c r="E691" s="27"/>
      <c r="F691" s="27"/>
      <c r="G691" s="27"/>
      <c r="H691" s="27"/>
      <c r="I691" s="27"/>
      <c r="J691" s="27"/>
      <c r="K691" s="27"/>
      <c r="L691" s="27"/>
      <c r="M691" s="27"/>
      <c r="N691" s="27"/>
      <c r="O691" s="27"/>
      <c r="P691" s="27"/>
      <c r="Q691" s="27"/>
      <c r="R691" s="27"/>
      <c r="S691" s="27"/>
      <c r="T691" s="27"/>
      <c r="U691" s="27"/>
      <c r="V691" s="27"/>
      <c r="W691" s="27"/>
      <c r="X691" s="27"/>
      <c r="Y691" s="27"/>
      <c r="Z691" s="27"/>
      <c r="AA691" s="27"/>
      <c r="AB691" s="27"/>
      <c r="AC691" s="27"/>
      <c r="AD691" s="27"/>
    </row>
    <row r="692" spans="1:30" ht="18.600000000000001">
      <c r="A692" s="28"/>
      <c r="B692" s="26"/>
      <c r="C692" s="26"/>
      <c r="D692" s="26"/>
      <c r="E692" s="27"/>
      <c r="F692" s="27"/>
      <c r="G692" s="27"/>
      <c r="H692" s="27"/>
      <c r="I692" s="27"/>
      <c r="J692" s="27"/>
      <c r="K692" s="27"/>
      <c r="L692" s="27"/>
      <c r="M692" s="27"/>
      <c r="N692" s="27"/>
      <c r="O692" s="27"/>
      <c r="P692" s="27"/>
      <c r="Q692" s="27"/>
      <c r="R692" s="27"/>
      <c r="S692" s="27"/>
      <c r="T692" s="27"/>
      <c r="U692" s="27"/>
      <c r="V692" s="27"/>
      <c r="W692" s="27"/>
      <c r="X692" s="27"/>
      <c r="Y692" s="27"/>
      <c r="Z692" s="27"/>
      <c r="AA692" s="27"/>
      <c r="AB692" s="27"/>
      <c r="AC692" s="27"/>
      <c r="AD692" s="27"/>
    </row>
    <row r="693" spans="1:30" ht="18.600000000000001">
      <c r="A693" s="28"/>
      <c r="B693" s="26"/>
      <c r="C693" s="26"/>
      <c r="D693" s="26"/>
      <c r="E693" s="27"/>
      <c r="F693" s="27"/>
      <c r="G693" s="27"/>
      <c r="H693" s="27"/>
      <c r="I693" s="27"/>
      <c r="J693" s="27"/>
      <c r="K693" s="27"/>
      <c r="L693" s="27"/>
      <c r="M693" s="27"/>
      <c r="N693" s="27"/>
      <c r="O693" s="27"/>
      <c r="P693" s="27"/>
      <c r="Q693" s="27"/>
      <c r="R693" s="27"/>
      <c r="S693" s="27"/>
      <c r="T693" s="27"/>
      <c r="U693" s="27"/>
      <c r="V693" s="27"/>
      <c r="W693" s="27"/>
      <c r="X693" s="27"/>
      <c r="Y693" s="27"/>
      <c r="Z693" s="27"/>
      <c r="AA693" s="27"/>
      <c r="AB693" s="27"/>
      <c r="AC693" s="27"/>
      <c r="AD693" s="27"/>
    </row>
    <row r="694" spans="1:30" ht="18.600000000000001">
      <c r="A694" s="28"/>
      <c r="B694" s="26"/>
      <c r="C694" s="26"/>
      <c r="D694" s="26"/>
      <c r="E694" s="27"/>
      <c r="F694" s="27"/>
      <c r="G694" s="27"/>
      <c r="H694" s="27"/>
      <c r="I694" s="27"/>
      <c r="J694" s="27"/>
      <c r="K694" s="27"/>
      <c r="L694" s="27"/>
      <c r="M694" s="27"/>
      <c r="N694" s="27"/>
      <c r="O694" s="27"/>
      <c r="P694" s="27"/>
      <c r="Q694" s="27"/>
      <c r="R694" s="27"/>
      <c r="S694" s="27"/>
      <c r="T694" s="27"/>
      <c r="U694" s="27"/>
      <c r="V694" s="27"/>
      <c r="W694" s="27"/>
      <c r="X694" s="27"/>
      <c r="Y694" s="27"/>
      <c r="Z694" s="27"/>
      <c r="AA694" s="27"/>
      <c r="AB694" s="27"/>
      <c r="AC694" s="27"/>
      <c r="AD694" s="27"/>
    </row>
    <row r="695" spans="1:30" ht="18.600000000000001">
      <c r="A695" s="28"/>
      <c r="B695" s="26"/>
      <c r="C695" s="26"/>
      <c r="D695" s="26"/>
      <c r="E695" s="27"/>
      <c r="F695" s="27"/>
      <c r="G695" s="27"/>
      <c r="H695" s="27"/>
      <c r="I695" s="27"/>
      <c r="J695" s="27"/>
      <c r="K695" s="27"/>
      <c r="L695" s="27"/>
      <c r="M695" s="27"/>
      <c r="N695" s="27"/>
      <c r="O695" s="27"/>
      <c r="P695" s="27"/>
      <c r="Q695" s="27"/>
      <c r="R695" s="27"/>
      <c r="S695" s="27"/>
      <c r="T695" s="27"/>
      <c r="U695" s="27"/>
      <c r="V695" s="27"/>
      <c r="W695" s="27"/>
      <c r="X695" s="27"/>
      <c r="Y695" s="27"/>
      <c r="Z695" s="27"/>
      <c r="AA695" s="27"/>
      <c r="AB695" s="27"/>
      <c r="AC695" s="27"/>
      <c r="AD695" s="27"/>
    </row>
    <row r="696" spans="1:30" ht="18.600000000000001">
      <c r="A696" s="28"/>
      <c r="B696" s="26"/>
      <c r="C696" s="26"/>
      <c r="D696" s="26"/>
      <c r="E696" s="27"/>
      <c r="F696" s="27"/>
      <c r="G696" s="27"/>
      <c r="H696" s="27"/>
      <c r="I696" s="27"/>
      <c r="J696" s="27"/>
      <c r="K696" s="27"/>
      <c r="L696" s="27"/>
      <c r="M696" s="27"/>
      <c r="N696" s="27"/>
      <c r="O696" s="27"/>
      <c r="P696" s="27"/>
      <c r="Q696" s="27"/>
      <c r="R696" s="27"/>
      <c r="S696" s="27"/>
      <c r="T696" s="27"/>
      <c r="U696" s="27"/>
      <c r="V696" s="27"/>
      <c r="W696" s="27"/>
      <c r="X696" s="27"/>
      <c r="Y696" s="27"/>
      <c r="Z696" s="27"/>
      <c r="AA696" s="27"/>
      <c r="AB696" s="27"/>
      <c r="AC696" s="27"/>
      <c r="AD696" s="27"/>
    </row>
    <row r="697" spans="1:30" ht="18.600000000000001">
      <c r="A697" s="28"/>
      <c r="B697" s="26"/>
      <c r="C697" s="26"/>
      <c r="D697" s="26"/>
      <c r="E697" s="27"/>
      <c r="F697" s="27"/>
      <c r="G697" s="27"/>
      <c r="H697" s="27"/>
      <c r="I697" s="27"/>
      <c r="J697" s="27"/>
      <c r="K697" s="27"/>
      <c r="L697" s="27"/>
      <c r="M697" s="27"/>
      <c r="N697" s="27"/>
      <c r="O697" s="27"/>
      <c r="P697" s="27"/>
      <c r="Q697" s="27"/>
      <c r="R697" s="27"/>
      <c r="S697" s="27"/>
      <c r="T697" s="27"/>
      <c r="U697" s="27"/>
      <c r="V697" s="27"/>
      <c r="W697" s="27"/>
      <c r="X697" s="27"/>
      <c r="Y697" s="27"/>
      <c r="Z697" s="27"/>
      <c r="AA697" s="27"/>
      <c r="AB697" s="27"/>
      <c r="AC697" s="27"/>
      <c r="AD697" s="27"/>
    </row>
    <row r="698" spans="1:30" ht="18.600000000000001">
      <c r="A698" s="28"/>
      <c r="B698" s="26"/>
      <c r="C698" s="26"/>
      <c r="D698" s="26"/>
      <c r="E698" s="27"/>
      <c r="F698" s="27"/>
      <c r="G698" s="27"/>
      <c r="H698" s="27"/>
      <c r="I698" s="27"/>
      <c r="J698" s="27"/>
      <c r="K698" s="27"/>
      <c r="L698" s="27"/>
      <c r="M698" s="27"/>
      <c r="N698" s="27"/>
      <c r="O698" s="27"/>
      <c r="P698" s="27"/>
      <c r="Q698" s="27"/>
      <c r="R698" s="27"/>
      <c r="S698" s="27"/>
      <c r="T698" s="27"/>
      <c r="U698" s="27"/>
      <c r="V698" s="27"/>
      <c r="W698" s="27"/>
      <c r="X698" s="27"/>
      <c r="Y698" s="27"/>
      <c r="Z698" s="27"/>
      <c r="AA698" s="27"/>
      <c r="AB698" s="27"/>
      <c r="AC698" s="27"/>
      <c r="AD698" s="27"/>
    </row>
    <row r="699" spans="1:30" ht="18.600000000000001">
      <c r="A699" s="28"/>
      <c r="B699" s="26"/>
      <c r="C699" s="26"/>
      <c r="D699" s="26"/>
      <c r="E699" s="27"/>
      <c r="F699" s="27"/>
      <c r="G699" s="27"/>
      <c r="H699" s="27"/>
      <c r="I699" s="27"/>
      <c r="J699" s="27"/>
      <c r="K699" s="27"/>
      <c r="L699" s="27"/>
      <c r="M699" s="27"/>
      <c r="N699" s="27"/>
      <c r="O699" s="27"/>
      <c r="P699" s="27"/>
      <c r="Q699" s="27"/>
      <c r="R699" s="27"/>
      <c r="S699" s="27"/>
      <c r="T699" s="27"/>
      <c r="U699" s="27"/>
      <c r="V699" s="27"/>
      <c r="W699" s="27"/>
      <c r="X699" s="27"/>
      <c r="Y699" s="27"/>
      <c r="Z699" s="27"/>
      <c r="AA699" s="27"/>
      <c r="AB699" s="27"/>
      <c r="AC699" s="27"/>
      <c r="AD699" s="27"/>
    </row>
    <row r="700" spans="1:30" ht="18.600000000000001">
      <c r="A700" s="28"/>
      <c r="B700" s="26"/>
      <c r="C700" s="26"/>
      <c r="D700" s="26"/>
      <c r="E700" s="27"/>
      <c r="F700" s="27"/>
      <c r="G700" s="27"/>
      <c r="H700" s="27"/>
      <c r="I700" s="27"/>
      <c r="J700" s="27"/>
      <c r="K700" s="27"/>
      <c r="L700" s="27"/>
      <c r="M700" s="27"/>
      <c r="N700" s="27"/>
      <c r="O700" s="27"/>
      <c r="P700" s="27"/>
      <c r="Q700" s="27"/>
      <c r="R700" s="27"/>
      <c r="S700" s="27"/>
      <c r="T700" s="27"/>
      <c r="U700" s="27"/>
      <c r="V700" s="27"/>
      <c r="W700" s="27"/>
      <c r="X700" s="27"/>
      <c r="Y700" s="27"/>
      <c r="Z700" s="27"/>
      <c r="AA700" s="27"/>
      <c r="AB700" s="27"/>
      <c r="AC700" s="27"/>
      <c r="AD700" s="27"/>
    </row>
    <row r="701" spans="1:30" ht="18.600000000000001">
      <c r="A701" s="28"/>
      <c r="B701" s="26"/>
      <c r="C701" s="26"/>
      <c r="D701" s="26"/>
      <c r="E701" s="27"/>
      <c r="F701" s="27"/>
      <c r="G701" s="27"/>
      <c r="H701" s="27"/>
      <c r="I701" s="27"/>
      <c r="J701" s="27"/>
      <c r="K701" s="27"/>
      <c r="L701" s="27"/>
      <c r="M701" s="27"/>
      <c r="N701" s="27"/>
      <c r="O701" s="27"/>
      <c r="P701" s="27"/>
      <c r="Q701" s="27"/>
      <c r="R701" s="27"/>
      <c r="S701" s="27"/>
      <c r="T701" s="27"/>
      <c r="U701" s="27"/>
      <c r="V701" s="27"/>
      <c r="W701" s="27"/>
      <c r="X701" s="27"/>
      <c r="Y701" s="27"/>
      <c r="Z701" s="27"/>
      <c r="AA701" s="27"/>
      <c r="AB701" s="27"/>
      <c r="AC701" s="27"/>
      <c r="AD701" s="27"/>
    </row>
    <row r="702" spans="1:30" ht="18.600000000000001">
      <c r="A702" s="28"/>
      <c r="B702" s="26"/>
      <c r="C702" s="26"/>
      <c r="D702" s="26"/>
      <c r="E702" s="27"/>
      <c r="F702" s="27"/>
      <c r="G702" s="27"/>
      <c r="H702" s="27"/>
      <c r="I702" s="27"/>
      <c r="J702" s="27"/>
      <c r="K702" s="27"/>
      <c r="L702" s="27"/>
      <c r="M702" s="27"/>
      <c r="N702" s="27"/>
      <c r="O702" s="27"/>
      <c r="P702" s="27"/>
      <c r="Q702" s="27"/>
      <c r="R702" s="27"/>
      <c r="S702" s="27"/>
      <c r="T702" s="27"/>
      <c r="U702" s="27"/>
      <c r="V702" s="27"/>
      <c r="W702" s="27"/>
      <c r="X702" s="27"/>
      <c r="Y702" s="27"/>
      <c r="Z702" s="27"/>
      <c r="AA702" s="27"/>
      <c r="AB702" s="27"/>
      <c r="AC702" s="27"/>
      <c r="AD702" s="27"/>
    </row>
    <row r="703" spans="1:30" ht="18.600000000000001">
      <c r="A703" s="28"/>
      <c r="B703" s="26"/>
      <c r="C703" s="26"/>
      <c r="D703" s="26"/>
      <c r="E703" s="27"/>
      <c r="F703" s="27"/>
      <c r="G703" s="27"/>
      <c r="H703" s="27"/>
      <c r="I703" s="27"/>
      <c r="J703" s="27"/>
      <c r="K703" s="27"/>
      <c r="L703" s="27"/>
      <c r="M703" s="27"/>
      <c r="N703" s="27"/>
      <c r="O703" s="27"/>
      <c r="P703" s="27"/>
      <c r="Q703" s="27"/>
      <c r="R703" s="27"/>
      <c r="S703" s="27"/>
      <c r="T703" s="27"/>
      <c r="U703" s="27"/>
      <c r="V703" s="27"/>
      <c r="W703" s="27"/>
      <c r="X703" s="27"/>
      <c r="Y703" s="27"/>
      <c r="Z703" s="27"/>
      <c r="AA703" s="27"/>
      <c r="AB703" s="27"/>
      <c r="AC703" s="27"/>
      <c r="AD703" s="27"/>
    </row>
    <row r="704" spans="1:30" ht="18.600000000000001">
      <c r="A704" s="28"/>
      <c r="B704" s="26"/>
      <c r="C704" s="26"/>
      <c r="D704" s="26"/>
      <c r="E704" s="27"/>
      <c r="F704" s="27"/>
      <c r="G704" s="27"/>
      <c r="H704" s="27"/>
      <c r="I704" s="27"/>
      <c r="J704" s="27"/>
      <c r="K704" s="27"/>
      <c r="L704" s="27"/>
      <c r="M704" s="27"/>
      <c r="N704" s="27"/>
      <c r="O704" s="27"/>
      <c r="P704" s="27"/>
      <c r="Q704" s="27"/>
      <c r="R704" s="27"/>
      <c r="S704" s="27"/>
      <c r="T704" s="27"/>
      <c r="U704" s="27"/>
      <c r="V704" s="27"/>
      <c r="W704" s="27"/>
      <c r="X704" s="27"/>
      <c r="Y704" s="27"/>
      <c r="Z704" s="27"/>
      <c r="AA704" s="27"/>
      <c r="AB704" s="27"/>
      <c r="AC704" s="27"/>
      <c r="AD704" s="27"/>
    </row>
    <row r="705" spans="1:30" ht="18.600000000000001">
      <c r="A705" s="28"/>
      <c r="B705" s="26"/>
      <c r="C705" s="26"/>
      <c r="D705" s="26"/>
      <c r="E705" s="27"/>
      <c r="F705" s="27"/>
      <c r="G705" s="27"/>
      <c r="H705" s="27"/>
      <c r="I705" s="27"/>
      <c r="J705" s="27"/>
      <c r="K705" s="27"/>
      <c r="L705" s="27"/>
      <c r="M705" s="27"/>
      <c r="N705" s="27"/>
      <c r="O705" s="27"/>
      <c r="P705" s="27"/>
      <c r="Q705" s="27"/>
      <c r="R705" s="27"/>
      <c r="S705" s="27"/>
      <c r="T705" s="27"/>
      <c r="U705" s="27"/>
      <c r="V705" s="27"/>
      <c r="W705" s="27"/>
      <c r="X705" s="27"/>
      <c r="Y705" s="27"/>
      <c r="Z705" s="27"/>
      <c r="AA705" s="27"/>
      <c r="AB705" s="27"/>
      <c r="AC705" s="27"/>
      <c r="AD705" s="27"/>
    </row>
    <row r="706" spans="1:30" ht="18.600000000000001">
      <c r="A706" s="28"/>
      <c r="B706" s="26"/>
      <c r="C706" s="26"/>
      <c r="D706" s="26"/>
      <c r="E706" s="27"/>
      <c r="F706" s="27"/>
      <c r="G706" s="27"/>
      <c r="H706" s="27"/>
      <c r="I706" s="27"/>
      <c r="J706" s="27"/>
      <c r="K706" s="27"/>
      <c r="L706" s="27"/>
      <c r="M706" s="27"/>
      <c r="N706" s="27"/>
      <c r="O706" s="27"/>
      <c r="P706" s="27"/>
      <c r="Q706" s="27"/>
      <c r="R706" s="27"/>
      <c r="S706" s="27"/>
      <c r="T706" s="27"/>
      <c r="U706" s="27"/>
      <c r="V706" s="27"/>
      <c r="W706" s="27"/>
      <c r="X706" s="27"/>
      <c r="Y706" s="27"/>
      <c r="Z706" s="27"/>
      <c r="AA706" s="27"/>
      <c r="AB706" s="27"/>
      <c r="AC706" s="27"/>
      <c r="AD706" s="27"/>
    </row>
    <row r="707" spans="1:30" ht="18.600000000000001">
      <c r="A707" s="28"/>
      <c r="B707" s="26"/>
      <c r="C707" s="26"/>
      <c r="D707" s="26"/>
      <c r="E707" s="27"/>
      <c r="F707" s="27"/>
      <c r="G707" s="27"/>
      <c r="H707" s="27"/>
      <c r="I707" s="27"/>
      <c r="J707" s="27"/>
      <c r="K707" s="27"/>
      <c r="L707" s="27"/>
      <c r="M707" s="27"/>
      <c r="N707" s="27"/>
      <c r="O707" s="27"/>
      <c r="P707" s="27"/>
      <c r="Q707" s="27"/>
      <c r="R707" s="27"/>
      <c r="S707" s="27"/>
      <c r="T707" s="27"/>
      <c r="U707" s="27"/>
      <c r="V707" s="27"/>
      <c r="W707" s="27"/>
      <c r="X707" s="27"/>
      <c r="Y707" s="27"/>
      <c r="Z707" s="27"/>
      <c r="AA707" s="27"/>
      <c r="AB707" s="27"/>
      <c r="AC707" s="27"/>
      <c r="AD707" s="27"/>
    </row>
    <row r="708" spans="1:30" ht="18.600000000000001">
      <c r="A708" s="28"/>
      <c r="B708" s="26"/>
      <c r="C708" s="26"/>
      <c r="D708" s="26"/>
      <c r="E708" s="27"/>
      <c r="F708" s="27"/>
      <c r="G708" s="27"/>
      <c r="H708" s="27"/>
      <c r="I708" s="27"/>
      <c r="J708" s="27"/>
      <c r="K708" s="27"/>
      <c r="L708" s="27"/>
      <c r="M708" s="27"/>
      <c r="N708" s="27"/>
      <c r="O708" s="27"/>
      <c r="P708" s="27"/>
      <c r="Q708" s="27"/>
      <c r="R708" s="27"/>
      <c r="S708" s="27"/>
      <c r="T708" s="27"/>
      <c r="U708" s="27"/>
      <c r="V708" s="27"/>
      <c r="W708" s="27"/>
      <c r="X708" s="27"/>
      <c r="Y708" s="27"/>
      <c r="Z708" s="27"/>
      <c r="AA708" s="27"/>
      <c r="AB708" s="27"/>
      <c r="AC708" s="27"/>
      <c r="AD708" s="27"/>
    </row>
    <row r="709" spans="1:30" ht="18.600000000000001">
      <c r="A709" s="28"/>
      <c r="B709" s="26"/>
      <c r="C709" s="26"/>
      <c r="D709" s="26"/>
      <c r="E709" s="27"/>
      <c r="F709" s="27"/>
      <c r="G709" s="27"/>
      <c r="H709" s="27"/>
      <c r="I709" s="27"/>
      <c r="J709" s="27"/>
      <c r="K709" s="27"/>
      <c r="L709" s="27"/>
      <c r="M709" s="27"/>
      <c r="N709" s="27"/>
      <c r="O709" s="27"/>
      <c r="P709" s="27"/>
      <c r="Q709" s="27"/>
      <c r="R709" s="27"/>
      <c r="S709" s="27"/>
      <c r="T709" s="27"/>
      <c r="U709" s="27"/>
      <c r="V709" s="27"/>
      <c r="W709" s="27"/>
      <c r="X709" s="27"/>
      <c r="Y709" s="27"/>
      <c r="Z709" s="27"/>
      <c r="AA709" s="27"/>
      <c r="AB709" s="27"/>
      <c r="AC709" s="27"/>
      <c r="AD709" s="27"/>
    </row>
    <row r="710" spans="1:30" ht="18.600000000000001">
      <c r="A710" s="28"/>
      <c r="B710" s="26"/>
      <c r="C710" s="26"/>
      <c r="D710" s="26"/>
      <c r="E710" s="27"/>
      <c r="F710" s="27"/>
      <c r="G710" s="27"/>
      <c r="H710" s="27"/>
      <c r="I710" s="27"/>
      <c r="J710" s="27"/>
      <c r="K710" s="27"/>
      <c r="L710" s="27"/>
      <c r="M710" s="27"/>
      <c r="N710" s="27"/>
      <c r="O710" s="27"/>
      <c r="P710" s="27"/>
      <c r="Q710" s="27"/>
      <c r="R710" s="27"/>
      <c r="S710" s="27"/>
      <c r="T710" s="27"/>
      <c r="U710" s="27"/>
      <c r="V710" s="27"/>
      <c r="W710" s="27"/>
      <c r="X710" s="27"/>
      <c r="Y710" s="27"/>
      <c r="Z710" s="27"/>
      <c r="AA710" s="27"/>
      <c r="AB710" s="27"/>
      <c r="AC710" s="27"/>
      <c r="AD710" s="27"/>
    </row>
    <row r="711" spans="1:30" ht="18.600000000000001">
      <c r="A711" s="28"/>
      <c r="B711" s="26"/>
      <c r="C711" s="26"/>
      <c r="D711" s="26"/>
      <c r="E711" s="27"/>
      <c r="F711" s="27"/>
      <c r="G711" s="27"/>
      <c r="H711" s="27"/>
      <c r="I711" s="27"/>
      <c r="J711" s="27"/>
      <c r="K711" s="27"/>
      <c r="L711" s="27"/>
      <c r="M711" s="27"/>
      <c r="N711" s="27"/>
      <c r="O711" s="27"/>
      <c r="P711" s="27"/>
      <c r="Q711" s="27"/>
      <c r="R711" s="27"/>
      <c r="S711" s="27"/>
      <c r="T711" s="27"/>
      <c r="U711" s="27"/>
      <c r="V711" s="27"/>
      <c r="W711" s="27"/>
      <c r="X711" s="27"/>
      <c r="Y711" s="27"/>
      <c r="Z711" s="27"/>
      <c r="AA711" s="27"/>
      <c r="AB711" s="27"/>
      <c r="AC711" s="27"/>
      <c r="AD711" s="27"/>
    </row>
    <row r="712" spans="1:30" ht="18.600000000000001">
      <c r="A712" s="28"/>
      <c r="B712" s="26"/>
      <c r="C712" s="26"/>
      <c r="D712" s="26"/>
      <c r="E712" s="27"/>
      <c r="F712" s="27"/>
      <c r="G712" s="27"/>
      <c r="H712" s="27"/>
      <c r="I712" s="27"/>
      <c r="J712" s="27"/>
      <c r="K712" s="27"/>
      <c r="L712" s="27"/>
      <c r="M712" s="27"/>
      <c r="N712" s="27"/>
      <c r="O712" s="27"/>
      <c r="P712" s="27"/>
      <c r="Q712" s="27"/>
      <c r="R712" s="27"/>
      <c r="S712" s="27"/>
      <c r="T712" s="27"/>
      <c r="U712" s="27"/>
      <c r="V712" s="27"/>
      <c r="W712" s="27"/>
      <c r="X712" s="27"/>
      <c r="Y712" s="27"/>
      <c r="Z712" s="27"/>
      <c r="AA712" s="27"/>
      <c r="AB712" s="27"/>
      <c r="AC712" s="27"/>
      <c r="AD712" s="27"/>
    </row>
    <row r="713" spans="1:30" ht="18.600000000000001">
      <c r="A713" s="28"/>
      <c r="B713" s="26"/>
      <c r="C713" s="26"/>
      <c r="D713" s="26"/>
      <c r="E713" s="27"/>
      <c r="F713" s="27"/>
      <c r="G713" s="27"/>
      <c r="H713" s="27"/>
      <c r="I713" s="27"/>
      <c r="J713" s="27"/>
      <c r="K713" s="27"/>
      <c r="L713" s="27"/>
      <c r="M713" s="27"/>
      <c r="N713" s="27"/>
      <c r="O713" s="27"/>
      <c r="P713" s="27"/>
      <c r="Q713" s="27"/>
      <c r="R713" s="27"/>
      <c r="S713" s="27"/>
      <c r="T713" s="27"/>
      <c r="U713" s="27"/>
      <c r="V713" s="27"/>
      <c r="W713" s="27"/>
      <c r="X713" s="27"/>
      <c r="Y713" s="27"/>
      <c r="Z713" s="27"/>
      <c r="AA713" s="27"/>
      <c r="AB713" s="27"/>
      <c r="AC713" s="27"/>
      <c r="AD713" s="27"/>
    </row>
    <row r="714" spans="1:30" ht="18.600000000000001">
      <c r="A714" s="28"/>
      <c r="B714" s="26"/>
      <c r="C714" s="26"/>
      <c r="D714" s="26"/>
      <c r="E714" s="27"/>
      <c r="F714" s="27"/>
      <c r="G714" s="27"/>
      <c r="H714" s="27"/>
      <c r="I714" s="27"/>
      <c r="J714" s="27"/>
      <c r="K714" s="27"/>
      <c r="L714" s="27"/>
      <c r="M714" s="27"/>
      <c r="N714" s="27"/>
      <c r="O714" s="27"/>
      <c r="P714" s="27"/>
      <c r="Q714" s="27"/>
      <c r="R714" s="27"/>
      <c r="S714" s="27"/>
      <c r="T714" s="27"/>
      <c r="U714" s="27"/>
      <c r="V714" s="27"/>
      <c r="W714" s="27"/>
      <c r="X714" s="27"/>
      <c r="Y714" s="27"/>
      <c r="Z714" s="27"/>
      <c r="AA714" s="27"/>
      <c r="AB714" s="27"/>
      <c r="AC714" s="27"/>
      <c r="AD714" s="27"/>
    </row>
    <row r="715" spans="1:30" ht="18.600000000000001">
      <c r="A715" s="28"/>
      <c r="B715" s="26"/>
      <c r="C715" s="26"/>
      <c r="D715" s="26"/>
      <c r="E715" s="27"/>
      <c r="F715" s="27"/>
      <c r="G715" s="27"/>
      <c r="H715" s="27"/>
      <c r="I715" s="27"/>
      <c r="J715" s="27"/>
      <c r="K715" s="27"/>
      <c r="L715" s="27"/>
      <c r="M715" s="27"/>
      <c r="N715" s="27"/>
      <c r="O715" s="27"/>
      <c r="P715" s="27"/>
      <c r="Q715" s="27"/>
      <c r="R715" s="27"/>
      <c r="S715" s="27"/>
      <c r="T715" s="27"/>
      <c r="U715" s="27"/>
      <c r="V715" s="27"/>
      <c r="W715" s="27"/>
      <c r="X715" s="27"/>
      <c r="Y715" s="27"/>
      <c r="Z715" s="27"/>
      <c r="AA715" s="27"/>
      <c r="AB715" s="27"/>
      <c r="AC715" s="27"/>
      <c r="AD715" s="27"/>
    </row>
    <row r="716" spans="1:30" ht="18.600000000000001">
      <c r="A716" s="28"/>
      <c r="B716" s="26"/>
      <c r="C716" s="26"/>
      <c r="D716" s="26"/>
      <c r="E716" s="27"/>
      <c r="F716" s="27"/>
      <c r="G716" s="27"/>
      <c r="H716" s="27"/>
      <c r="I716" s="27"/>
      <c r="J716" s="27"/>
      <c r="K716" s="27"/>
      <c r="L716" s="27"/>
      <c r="M716" s="27"/>
      <c r="N716" s="27"/>
      <c r="O716" s="27"/>
      <c r="P716" s="27"/>
      <c r="Q716" s="27"/>
      <c r="R716" s="27"/>
      <c r="S716" s="27"/>
      <c r="T716" s="27"/>
      <c r="U716" s="27"/>
      <c r="V716" s="27"/>
      <c r="W716" s="27"/>
      <c r="X716" s="27"/>
      <c r="Y716" s="27"/>
      <c r="Z716" s="27"/>
      <c r="AA716" s="27"/>
      <c r="AB716" s="27"/>
      <c r="AC716" s="27"/>
      <c r="AD716" s="27"/>
    </row>
    <row r="717" spans="1:30" ht="18.600000000000001">
      <c r="A717" s="28"/>
      <c r="B717" s="26"/>
      <c r="C717" s="26"/>
      <c r="D717" s="26"/>
      <c r="E717" s="27"/>
      <c r="F717" s="27"/>
      <c r="G717" s="27"/>
      <c r="H717" s="27"/>
      <c r="I717" s="27"/>
      <c r="J717" s="27"/>
      <c r="K717" s="27"/>
      <c r="L717" s="27"/>
      <c r="M717" s="27"/>
      <c r="N717" s="27"/>
      <c r="O717" s="27"/>
      <c r="P717" s="27"/>
      <c r="Q717" s="27"/>
      <c r="R717" s="27"/>
      <c r="S717" s="27"/>
      <c r="T717" s="27"/>
      <c r="U717" s="27"/>
      <c r="V717" s="27"/>
      <c r="W717" s="27"/>
      <c r="X717" s="27"/>
      <c r="Y717" s="27"/>
      <c r="Z717" s="27"/>
      <c r="AA717" s="27"/>
      <c r="AB717" s="27"/>
      <c r="AC717" s="27"/>
      <c r="AD717" s="27"/>
    </row>
    <row r="718" spans="1:30" ht="18.600000000000001">
      <c r="A718" s="28"/>
      <c r="B718" s="26"/>
      <c r="C718" s="26"/>
      <c r="D718" s="26"/>
      <c r="E718" s="27"/>
      <c r="F718" s="27"/>
      <c r="G718" s="27"/>
      <c r="H718" s="27"/>
      <c r="I718" s="27"/>
      <c r="J718" s="27"/>
      <c r="K718" s="27"/>
      <c r="L718" s="27"/>
      <c r="M718" s="27"/>
      <c r="N718" s="27"/>
      <c r="O718" s="27"/>
      <c r="P718" s="27"/>
      <c r="Q718" s="27"/>
      <c r="R718" s="27"/>
      <c r="S718" s="27"/>
      <c r="T718" s="27"/>
      <c r="U718" s="27"/>
      <c r="V718" s="27"/>
      <c r="W718" s="27"/>
      <c r="X718" s="27"/>
      <c r="Y718" s="27"/>
      <c r="Z718" s="27"/>
      <c r="AA718" s="27"/>
      <c r="AB718" s="27"/>
      <c r="AC718" s="27"/>
      <c r="AD718" s="27"/>
    </row>
    <row r="719" spans="1:30" ht="18.600000000000001">
      <c r="A719" s="28"/>
      <c r="B719" s="26"/>
      <c r="C719" s="26"/>
      <c r="D719" s="26"/>
      <c r="E719" s="27"/>
      <c r="F719" s="27"/>
      <c r="G719" s="27"/>
      <c r="H719" s="27"/>
      <c r="I719" s="27"/>
      <c r="J719" s="27"/>
      <c r="K719" s="27"/>
      <c r="L719" s="27"/>
      <c r="M719" s="27"/>
      <c r="N719" s="27"/>
      <c r="O719" s="27"/>
      <c r="P719" s="27"/>
      <c r="Q719" s="27"/>
      <c r="R719" s="27"/>
      <c r="S719" s="27"/>
      <c r="T719" s="27"/>
      <c r="U719" s="27"/>
      <c r="V719" s="27"/>
      <c r="W719" s="27"/>
      <c r="X719" s="27"/>
      <c r="Y719" s="27"/>
      <c r="Z719" s="27"/>
      <c r="AA719" s="27"/>
      <c r="AB719" s="27"/>
      <c r="AC719" s="27"/>
      <c r="AD719" s="27"/>
    </row>
    <row r="720" spans="1:30" ht="18.600000000000001">
      <c r="A720" s="28"/>
      <c r="B720" s="26"/>
      <c r="C720" s="26"/>
      <c r="D720" s="26"/>
      <c r="E720" s="27"/>
      <c r="F720" s="27"/>
      <c r="G720" s="27"/>
      <c r="H720" s="27"/>
      <c r="I720" s="27"/>
      <c r="J720" s="27"/>
      <c r="K720" s="27"/>
      <c r="L720" s="27"/>
      <c r="M720" s="27"/>
      <c r="N720" s="27"/>
      <c r="O720" s="27"/>
      <c r="P720" s="27"/>
      <c r="Q720" s="27"/>
      <c r="R720" s="27"/>
      <c r="S720" s="27"/>
      <c r="T720" s="27"/>
      <c r="U720" s="27"/>
      <c r="V720" s="27"/>
      <c r="W720" s="27"/>
      <c r="X720" s="27"/>
      <c r="Y720" s="27"/>
      <c r="Z720" s="27"/>
      <c r="AA720" s="27"/>
      <c r="AB720" s="27"/>
      <c r="AC720" s="27"/>
      <c r="AD720" s="27"/>
    </row>
    <row r="721" spans="1:30" ht="18.600000000000001">
      <c r="A721" s="28"/>
      <c r="B721" s="26"/>
      <c r="C721" s="26"/>
      <c r="D721" s="26"/>
      <c r="E721" s="27"/>
      <c r="F721" s="27"/>
      <c r="G721" s="27"/>
      <c r="H721" s="27"/>
      <c r="I721" s="27"/>
      <c r="J721" s="27"/>
      <c r="K721" s="27"/>
      <c r="L721" s="27"/>
      <c r="M721" s="27"/>
      <c r="N721" s="27"/>
      <c r="O721" s="27"/>
      <c r="P721" s="27"/>
      <c r="Q721" s="27"/>
      <c r="R721" s="27"/>
      <c r="S721" s="27"/>
      <c r="T721" s="27"/>
      <c r="U721" s="27"/>
      <c r="V721" s="27"/>
      <c r="W721" s="27"/>
      <c r="X721" s="27"/>
      <c r="Y721" s="27"/>
      <c r="Z721" s="27"/>
      <c r="AA721" s="27"/>
      <c r="AB721" s="27"/>
      <c r="AC721" s="27"/>
      <c r="AD721" s="27"/>
    </row>
    <row r="722" spans="1:30" ht="18.600000000000001">
      <c r="A722" s="28"/>
      <c r="B722" s="26"/>
      <c r="C722" s="26"/>
      <c r="D722" s="26"/>
      <c r="E722" s="27"/>
      <c r="F722" s="27"/>
      <c r="G722" s="27"/>
      <c r="H722" s="27"/>
      <c r="I722" s="27"/>
      <c r="J722" s="27"/>
      <c r="K722" s="27"/>
      <c r="L722" s="27"/>
      <c r="M722" s="27"/>
      <c r="N722" s="27"/>
      <c r="O722" s="27"/>
      <c r="P722" s="27"/>
      <c r="Q722" s="27"/>
      <c r="R722" s="27"/>
      <c r="S722" s="27"/>
      <c r="T722" s="27"/>
      <c r="U722" s="27"/>
      <c r="V722" s="27"/>
      <c r="W722" s="27"/>
      <c r="X722" s="27"/>
      <c r="Y722" s="27"/>
      <c r="Z722" s="27"/>
      <c r="AA722" s="27"/>
      <c r="AB722" s="27"/>
      <c r="AC722" s="27"/>
      <c r="AD722" s="27"/>
    </row>
    <row r="723" spans="1:30" ht="18.600000000000001">
      <c r="A723" s="28"/>
      <c r="B723" s="26"/>
      <c r="C723" s="26"/>
      <c r="D723" s="26"/>
      <c r="E723" s="27"/>
      <c r="F723" s="27"/>
      <c r="G723" s="27"/>
      <c r="H723" s="27"/>
      <c r="I723" s="27"/>
      <c r="J723" s="27"/>
      <c r="K723" s="27"/>
      <c r="L723" s="27"/>
      <c r="M723" s="27"/>
      <c r="N723" s="27"/>
      <c r="O723" s="27"/>
      <c r="P723" s="27"/>
      <c r="Q723" s="27"/>
      <c r="R723" s="27"/>
      <c r="S723" s="27"/>
      <c r="T723" s="27"/>
      <c r="U723" s="27"/>
      <c r="V723" s="27"/>
      <c r="W723" s="27"/>
      <c r="X723" s="27"/>
      <c r="Y723" s="27"/>
      <c r="Z723" s="27"/>
      <c r="AA723" s="27"/>
      <c r="AB723" s="27"/>
      <c r="AC723" s="27"/>
      <c r="AD723" s="27"/>
    </row>
    <row r="724" spans="1:30" ht="18.600000000000001">
      <c r="A724" s="28"/>
      <c r="B724" s="26"/>
      <c r="C724" s="26"/>
      <c r="D724" s="26"/>
      <c r="E724" s="27"/>
      <c r="F724" s="27"/>
      <c r="G724" s="27"/>
      <c r="H724" s="27"/>
      <c r="I724" s="27"/>
      <c r="J724" s="27"/>
      <c r="K724" s="27"/>
      <c r="L724" s="27"/>
      <c r="M724" s="27"/>
      <c r="N724" s="27"/>
      <c r="O724" s="27"/>
      <c r="P724" s="27"/>
      <c r="Q724" s="27"/>
      <c r="R724" s="27"/>
      <c r="S724" s="27"/>
      <c r="T724" s="27"/>
      <c r="U724" s="27"/>
      <c r="V724" s="27"/>
      <c r="W724" s="27"/>
      <c r="X724" s="27"/>
      <c r="Y724" s="27"/>
      <c r="Z724" s="27"/>
      <c r="AA724" s="27"/>
      <c r="AB724" s="27"/>
      <c r="AC724" s="27"/>
      <c r="AD724" s="27"/>
    </row>
    <row r="725" spans="1:30" ht="18.600000000000001">
      <c r="A725" s="28"/>
      <c r="B725" s="26"/>
      <c r="C725" s="26"/>
      <c r="D725" s="26"/>
      <c r="E725" s="27"/>
      <c r="F725" s="27"/>
      <c r="G725" s="27"/>
      <c r="H725" s="27"/>
      <c r="I725" s="27"/>
      <c r="J725" s="27"/>
      <c r="K725" s="27"/>
      <c r="L725" s="27"/>
      <c r="M725" s="27"/>
      <c r="N725" s="27"/>
      <c r="O725" s="27"/>
      <c r="P725" s="27"/>
      <c r="Q725" s="27"/>
      <c r="R725" s="27"/>
      <c r="S725" s="27"/>
      <c r="T725" s="27"/>
      <c r="U725" s="27"/>
      <c r="V725" s="27"/>
      <c r="W725" s="27"/>
      <c r="X725" s="27"/>
      <c r="Y725" s="27"/>
      <c r="Z725" s="27"/>
      <c r="AA725" s="27"/>
      <c r="AB725" s="27"/>
      <c r="AC725" s="27"/>
      <c r="AD725" s="27"/>
    </row>
    <row r="726" spans="1:30" ht="18.600000000000001">
      <c r="A726" s="28"/>
      <c r="B726" s="26"/>
      <c r="C726" s="26"/>
      <c r="D726" s="26"/>
      <c r="E726" s="27"/>
      <c r="F726" s="27"/>
      <c r="G726" s="27"/>
      <c r="H726" s="27"/>
      <c r="I726" s="27"/>
      <c r="J726" s="27"/>
      <c r="K726" s="27"/>
      <c r="L726" s="27"/>
      <c r="M726" s="27"/>
      <c r="N726" s="27"/>
      <c r="O726" s="27"/>
      <c r="P726" s="27"/>
      <c r="Q726" s="27"/>
      <c r="R726" s="27"/>
      <c r="S726" s="27"/>
      <c r="T726" s="27"/>
      <c r="U726" s="27"/>
      <c r="V726" s="27"/>
      <c r="W726" s="27"/>
      <c r="X726" s="27"/>
      <c r="Y726" s="27"/>
      <c r="Z726" s="27"/>
      <c r="AA726" s="27"/>
      <c r="AB726" s="27"/>
      <c r="AC726" s="27"/>
      <c r="AD726" s="27"/>
    </row>
    <row r="727" spans="1:30" ht="18.600000000000001">
      <c r="A727" s="28"/>
      <c r="B727" s="26"/>
      <c r="C727" s="26"/>
      <c r="D727" s="26"/>
      <c r="E727" s="27"/>
      <c r="F727" s="27"/>
      <c r="G727" s="27"/>
      <c r="H727" s="27"/>
      <c r="I727" s="27"/>
      <c r="J727" s="27"/>
      <c r="K727" s="27"/>
      <c r="L727" s="27"/>
      <c r="M727" s="27"/>
      <c r="N727" s="27"/>
      <c r="O727" s="27"/>
      <c r="P727" s="27"/>
      <c r="Q727" s="27"/>
      <c r="R727" s="27"/>
      <c r="S727" s="27"/>
      <c r="T727" s="27"/>
      <c r="U727" s="27"/>
      <c r="V727" s="27"/>
      <c r="W727" s="27"/>
      <c r="X727" s="27"/>
      <c r="Y727" s="27"/>
      <c r="Z727" s="27"/>
      <c r="AA727" s="27"/>
      <c r="AB727" s="27"/>
      <c r="AC727" s="27"/>
      <c r="AD727" s="27"/>
    </row>
    <row r="728" spans="1:30" ht="18.600000000000001">
      <c r="A728" s="28"/>
      <c r="B728" s="26"/>
      <c r="C728" s="26"/>
      <c r="D728" s="26"/>
      <c r="E728" s="27"/>
      <c r="F728" s="27"/>
      <c r="G728" s="27"/>
      <c r="H728" s="27"/>
      <c r="I728" s="27"/>
      <c r="J728" s="27"/>
      <c r="K728" s="27"/>
      <c r="L728" s="27"/>
      <c r="M728" s="27"/>
      <c r="N728" s="27"/>
      <c r="O728" s="27"/>
      <c r="P728" s="27"/>
      <c r="Q728" s="27"/>
      <c r="R728" s="27"/>
      <c r="S728" s="27"/>
      <c r="T728" s="27"/>
      <c r="U728" s="27"/>
      <c r="V728" s="27"/>
      <c r="W728" s="27"/>
      <c r="X728" s="27"/>
      <c r="Y728" s="27"/>
      <c r="Z728" s="27"/>
      <c r="AA728" s="27"/>
      <c r="AB728" s="27"/>
      <c r="AC728" s="27"/>
      <c r="AD728" s="27"/>
    </row>
    <row r="729" spans="1:30" ht="18.600000000000001">
      <c r="A729" s="28"/>
      <c r="B729" s="26"/>
      <c r="C729" s="26"/>
      <c r="D729" s="26"/>
      <c r="E729" s="27"/>
      <c r="F729" s="27"/>
      <c r="G729" s="27"/>
      <c r="H729" s="27"/>
      <c r="I729" s="27"/>
      <c r="J729" s="27"/>
      <c r="K729" s="27"/>
      <c r="L729" s="27"/>
      <c r="M729" s="27"/>
      <c r="N729" s="27"/>
      <c r="O729" s="27"/>
      <c r="P729" s="27"/>
      <c r="Q729" s="27"/>
      <c r="R729" s="27"/>
      <c r="S729" s="27"/>
      <c r="T729" s="27"/>
      <c r="U729" s="27"/>
      <c r="V729" s="27"/>
      <c r="W729" s="27"/>
      <c r="X729" s="27"/>
      <c r="Y729" s="27"/>
      <c r="Z729" s="27"/>
      <c r="AA729" s="27"/>
      <c r="AB729" s="27"/>
      <c r="AC729" s="27"/>
      <c r="AD729" s="27"/>
    </row>
    <row r="730" spans="1:30" ht="18.600000000000001">
      <c r="A730" s="28"/>
      <c r="B730" s="26"/>
      <c r="C730" s="26"/>
      <c r="D730" s="26"/>
      <c r="E730" s="27"/>
      <c r="F730" s="27"/>
      <c r="G730" s="27"/>
      <c r="H730" s="27"/>
      <c r="I730" s="27"/>
      <c r="J730" s="27"/>
      <c r="K730" s="27"/>
      <c r="L730" s="27"/>
      <c r="M730" s="27"/>
      <c r="N730" s="27"/>
      <c r="O730" s="27"/>
      <c r="P730" s="27"/>
      <c r="Q730" s="27"/>
      <c r="R730" s="27"/>
      <c r="S730" s="27"/>
      <c r="T730" s="27"/>
      <c r="U730" s="27"/>
      <c r="V730" s="27"/>
      <c r="W730" s="27"/>
      <c r="X730" s="27"/>
      <c r="Y730" s="27"/>
      <c r="Z730" s="27"/>
      <c r="AA730" s="27"/>
      <c r="AB730" s="27"/>
      <c r="AC730" s="27"/>
      <c r="AD730" s="27"/>
    </row>
    <row r="731" spans="1:30" ht="18.600000000000001">
      <c r="A731" s="28"/>
      <c r="B731" s="26"/>
      <c r="C731" s="26"/>
      <c r="D731" s="26"/>
      <c r="E731" s="27"/>
      <c r="F731" s="27"/>
      <c r="G731" s="27"/>
      <c r="H731" s="27"/>
      <c r="I731" s="27"/>
      <c r="J731" s="27"/>
      <c r="K731" s="27"/>
      <c r="L731" s="27"/>
      <c r="M731" s="27"/>
      <c r="N731" s="27"/>
      <c r="O731" s="27"/>
      <c r="P731" s="27"/>
      <c r="Q731" s="27"/>
      <c r="R731" s="27"/>
      <c r="S731" s="27"/>
      <c r="T731" s="27"/>
      <c r="U731" s="27"/>
      <c r="V731" s="27"/>
      <c r="W731" s="27"/>
      <c r="X731" s="27"/>
      <c r="Y731" s="27"/>
      <c r="Z731" s="27"/>
      <c r="AA731" s="27"/>
      <c r="AB731" s="27"/>
      <c r="AC731" s="27"/>
      <c r="AD731" s="27"/>
    </row>
    <row r="732" spans="1:30" ht="18.600000000000001">
      <c r="A732" s="28"/>
      <c r="B732" s="26"/>
      <c r="C732" s="26"/>
      <c r="D732" s="26"/>
      <c r="E732" s="27"/>
      <c r="F732" s="27"/>
      <c r="G732" s="27"/>
      <c r="H732" s="27"/>
      <c r="I732" s="27"/>
      <c r="J732" s="27"/>
      <c r="K732" s="27"/>
      <c r="L732" s="27"/>
      <c r="M732" s="27"/>
      <c r="N732" s="27"/>
      <c r="O732" s="27"/>
      <c r="P732" s="27"/>
      <c r="Q732" s="27"/>
      <c r="R732" s="27"/>
      <c r="S732" s="27"/>
      <c r="T732" s="27"/>
      <c r="U732" s="27"/>
      <c r="V732" s="27"/>
      <c r="W732" s="27"/>
      <c r="X732" s="27"/>
      <c r="Y732" s="27"/>
      <c r="Z732" s="27"/>
      <c r="AA732" s="27"/>
      <c r="AB732" s="27"/>
      <c r="AC732" s="27"/>
      <c r="AD732" s="27"/>
    </row>
    <row r="733" spans="1:30" ht="18.600000000000001">
      <c r="A733" s="28"/>
      <c r="B733" s="26"/>
      <c r="C733" s="26"/>
      <c r="D733" s="26"/>
      <c r="E733" s="27"/>
      <c r="F733" s="27"/>
      <c r="G733" s="27"/>
      <c r="H733" s="27"/>
      <c r="I733" s="27"/>
      <c r="J733" s="27"/>
      <c r="K733" s="27"/>
      <c r="L733" s="27"/>
      <c r="M733" s="27"/>
      <c r="N733" s="27"/>
      <c r="O733" s="27"/>
      <c r="P733" s="27"/>
      <c r="Q733" s="27"/>
      <c r="R733" s="27"/>
      <c r="S733" s="27"/>
      <c r="T733" s="27"/>
      <c r="U733" s="27"/>
      <c r="V733" s="27"/>
      <c r="W733" s="27"/>
      <c r="X733" s="27"/>
      <c r="Y733" s="27"/>
      <c r="Z733" s="27"/>
      <c r="AA733" s="27"/>
      <c r="AB733" s="27"/>
      <c r="AC733" s="27"/>
      <c r="AD733" s="27"/>
    </row>
    <row r="734" spans="1:30" ht="18.600000000000001">
      <c r="A734" s="28"/>
      <c r="B734" s="26"/>
      <c r="C734" s="26"/>
      <c r="D734" s="26"/>
      <c r="E734" s="27"/>
      <c r="F734" s="27"/>
      <c r="G734" s="27"/>
      <c r="H734" s="27"/>
      <c r="I734" s="27"/>
      <c r="J734" s="27"/>
      <c r="K734" s="27"/>
      <c r="L734" s="27"/>
      <c r="M734" s="27"/>
      <c r="N734" s="27"/>
      <c r="O734" s="27"/>
      <c r="P734" s="27"/>
      <c r="Q734" s="27"/>
      <c r="R734" s="27"/>
      <c r="S734" s="27"/>
      <c r="T734" s="27"/>
      <c r="U734" s="27"/>
      <c r="V734" s="27"/>
      <c r="W734" s="27"/>
      <c r="X734" s="27"/>
      <c r="Y734" s="27"/>
      <c r="Z734" s="27"/>
      <c r="AA734" s="27"/>
      <c r="AB734" s="27"/>
      <c r="AC734" s="27"/>
      <c r="AD734" s="27"/>
    </row>
    <row r="735" spans="1:30" ht="18.600000000000001">
      <c r="A735" s="28"/>
      <c r="B735" s="26"/>
      <c r="C735" s="26"/>
      <c r="D735" s="26"/>
      <c r="E735" s="27"/>
      <c r="F735" s="27"/>
      <c r="G735" s="27"/>
      <c r="H735" s="27"/>
      <c r="I735" s="27"/>
      <c r="J735" s="27"/>
      <c r="K735" s="27"/>
      <c r="L735" s="27"/>
      <c r="M735" s="27"/>
      <c r="N735" s="27"/>
      <c r="O735" s="27"/>
      <c r="P735" s="27"/>
      <c r="Q735" s="27"/>
      <c r="R735" s="27"/>
      <c r="S735" s="27"/>
      <c r="T735" s="27"/>
      <c r="U735" s="27"/>
      <c r="V735" s="27"/>
      <c r="W735" s="27"/>
      <c r="X735" s="27"/>
      <c r="Y735" s="27"/>
      <c r="Z735" s="27"/>
      <c r="AA735" s="27"/>
      <c r="AB735" s="27"/>
      <c r="AC735" s="27"/>
      <c r="AD735" s="27"/>
    </row>
    <row r="736" spans="1:30" ht="18.600000000000001">
      <c r="A736" s="28"/>
      <c r="B736" s="26"/>
      <c r="C736" s="26"/>
      <c r="D736" s="26"/>
      <c r="E736" s="27"/>
      <c r="F736" s="27"/>
      <c r="G736" s="27"/>
      <c r="H736" s="27"/>
      <c r="I736" s="27"/>
      <c r="J736" s="27"/>
      <c r="K736" s="27"/>
      <c r="L736" s="27"/>
      <c r="M736" s="27"/>
      <c r="N736" s="27"/>
      <c r="O736" s="27"/>
      <c r="P736" s="27"/>
      <c r="Q736" s="27"/>
      <c r="R736" s="27"/>
      <c r="S736" s="27"/>
      <c r="T736" s="27"/>
      <c r="U736" s="27"/>
      <c r="V736" s="27"/>
      <c r="W736" s="27"/>
      <c r="X736" s="27"/>
      <c r="Y736" s="27"/>
      <c r="Z736" s="27"/>
      <c r="AA736" s="27"/>
      <c r="AB736" s="27"/>
      <c r="AC736" s="27"/>
      <c r="AD736" s="27"/>
    </row>
    <row r="737" spans="1:30" ht="18.600000000000001">
      <c r="A737" s="28"/>
      <c r="B737" s="26"/>
      <c r="C737" s="26"/>
      <c r="D737" s="26"/>
      <c r="E737" s="27"/>
      <c r="F737" s="27"/>
      <c r="G737" s="27"/>
      <c r="H737" s="27"/>
      <c r="I737" s="27"/>
      <c r="J737" s="27"/>
      <c r="K737" s="27"/>
      <c r="L737" s="27"/>
      <c r="M737" s="27"/>
      <c r="N737" s="27"/>
      <c r="O737" s="27"/>
      <c r="P737" s="27"/>
      <c r="Q737" s="27"/>
      <c r="R737" s="27"/>
      <c r="S737" s="27"/>
      <c r="T737" s="27"/>
      <c r="U737" s="27"/>
      <c r="V737" s="27"/>
      <c r="W737" s="27"/>
      <c r="X737" s="27"/>
      <c r="Y737" s="27"/>
      <c r="Z737" s="27"/>
      <c r="AA737" s="27"/>
      <c r="AB737" s="27"/>
      <c r="AC737" s="27"/>
      <c r="AD737" s="27"/>
    </row>
    <row r="738" spans="1:30" ht="18.600000000000001">
      <c r="A738" s="28"/>
      <c r="B738" s="26"/>
      <c r="C738" s="26"/>
      <c r="D738" s="26"/>
      <c r="E738" s="27"/>
      <c r="F738" s="27"/>
      <c r="G738" s="27"/>
      <c r="H738" s="27"/>
      <c r="I738" s="27"/>
      <c r="J738" s="27"/>
      <c r="K738" s="27"/>
      <c r="L738" s="27"/>
      <c r="M738" s="27"/>
      <c r="N738" s="27"/>
      <c r="O738" s="27"/>
      <c r="P738" s="27"/>
      <c r="Q738" s="27"/>
      <c r="R738" s="27"/>
      <c r="S738" s="27"/>
      <c r="T738" s="27"/>
      <c r="U738" s="27"/>
      <c r="V738" s="27"/>
      <c r="W738" s="27"/>
      <c r="X738" s="27"/>
      <c r="Y738" s="27"/>
      <c r="Z738" s="27"/>
      <c r="AA738" s="27"/>
      <c r="AB738" s="27"/>
      <c r="AC738" s="27"/>
      <c r="AD738" s="27"/>
    </row>
    <row r="739" spans="1:30" ht="18.600000000000001">
      <c r="A739" s="28"/>
      <c r="B739" s="26"/>
      <c r="C739" s="26"/>
      <c r="D739" s="26"/>
      <c r="E739" s="27"/>
      <c r="F739" s="27"/>
      <c r="G739" s="27"/>
      <c r="H739" s="27"/>
      <c r="I739" s="27"/>
      <c r="J739" s="27"/>
      <c r="K739" s="27"/>
      <c r="L739" s="27"/>
      <c r="M739" s="27"/>
      <c r="N739" s="27"/>
      <c r="O739" s="27"/>
      <c r="P739" s="27"/>
      <c r="Q739" s="27"/>
      <c r="R739" s="27"/>
      <c r="S739" s="27"/>
      <c r="T739" s="27"/>
      <c r="U739" s="27"/>
      <c r="V739" s="27"/>
      <c r="W739" s="27"/>
      <c r="X739" s="27"/>
      <c r="Y739" s="27"/>
      <c r="Z739" s="27"/>
      <c r="AA739" s="27"/>
      <c r="AB739" s="27"/>
      <c r="AC739" s="27"/>
      <c r="AD739" s="27"/>
    </row>
    <row r="740" spans="1:30" ht="18.600000000000001">
      <c r="A740" s="28"/>
      <c r="B740" s="26"/>
      <c r="C740" s="26"/>
      <c r="D740" s="26"/>
      <c r="E740" s="27"/>
      <c r="F740" s="27"/>
      <c r="G740" s="27"/>
      <c r="H740" s="27"/>
      <c r="I740" s="27"/>
      <c r="J740" s="27"/>
      <c r="K740" s="27"/>
      <c r="L740" s="27"/>
      <c r="M740" s="27"/>
      <c r="N740" s="27"/>
      <c r="O740" s="27"/>
      <c r="P740" s="27"/>
      <c r="Q740" s="27"/>
      <c r="R740" s="27"/>
      <c r="S740" s="27"/>
      <c r="T740" s="27"/>
      <c r="U740" s="27"/>
      <c r="V740" s="27"/>
      <c r="W740" s="27"/>
      <c r="X740" s="27"/>
      <c r="Y740" s="27"/>
      <c r="Z740" s="27"/>
      <c r="AA740" s="27"/>
      <c r="AB740" s="27"/>
      <c r="AC740" s="27"/>
      <c r="AD740" s="27"/>
    </row>
    <row r="741" spans="1:30" ht="18.600000000000001">
      <c r="A741" s="28"/>
      <c r="B741" s="26"/>
      <c r="C741" s="26"/>
      <c r="D741" s="26"/>
      <c r="E741" s="27"/>
      <c r="F741" s="27"/>
      <c r="G741" s="27"/>
      <c r="H741" s="27"/>
      <c r="I741" s="27"/>
      <c r="J741" s="27"/>
      <c r="K741" s="27"/>
      <c r="L741" s="27"/>
      <c r="M741" s="27"/>
      <c r="N741" s="27"/>
      <c r="O741" s="27"/>
      <c r="P741" s="27"/>
      <c r="Q741" s="27"/>
      <c r="R741" s="27"/>
      <c r="S741" s="27"/>
      <c r="T741" s="27"/>
      <c r="U741" s="27"/>
      <c r="V741" s="27"/>
      <c r="W741" s="27"/>
      <c r="X741" s="27"/>
      <c r="Y741" s="27"/>
      <c r="Z741" s="27"/>
      <c r="AA741" s="27"/>
      <c r="AB741" s="27"/>
      <c r="AC741" s="27"/>
      <c r="AD741" s="27"/>
    </row>
    <row r="742" spans="1:30" ht="18.600000000000001">
      <c r="A742" s="28"/>
      <c r="B742" s="26"/>
      <c r="C742" s="26"/>
      <c r="D742" s="26"/>
      <c r="E742" s="27"/>
      <c r="F742" s="27"/>
      <c r="G742" s="27"/>
      <c r="H742" s="27"/>
      <c r="I742" s="27"/>
      <c r="J742" s="27"/>
      <c r="K742" s="27"/>
      <c r="L742" s="27"/>
      <c r="M742" s="27"/>
      <c r="N742" s="27"/>
      <c r="O742" s="27"/>
      <c r="P742" s="27"/>
      <c r="Q742" s="27"/>
      <c r="R742" s="27"/>
      <c r="S742" s="27"/>
      <c r="T742" s="27"/>
      <c r="U742" s="27"/>
      <c r="V742" s="27"/>
      <c r="W742" s="27"/>
      <c r="X742" s="27"/>
      <c r="Y742" s="27"/>
      <c r="Z742" s="27"/>
      <c r="AA742" s="27"/>
      <c r="AB742" s="27"/>
      <c r="AC742" s="27"/>
      <c r="AD742" s="27"/>
    </row>
    <row r="743" spans="1:30" ht="18.600000000000001">
      <c r="A743" s="28"/>
      <c r="B743" s="26"/>
      <c r="C743" s="26"/>
      <c r="D743" s="26"/>
      <c r="E743" s="27"/>
      <c r="F743" s="27"/>
      <c r="G743" s="27"/>
      <c r="H743" s="27"/>
      <c r="I743" s="27"/>
      <c r="J743" s="27"/>
      <c r="K743" s="27"/>
      <c r="L743" s="27"/>
      <c r="M743" s="27"/>
      <c r="N743" s="27"/>
      <c r="O743" s="27"/>
      <c r="P743" s="27"/>
      <c r="Q743" s="27"/>
      <c r="R743" s="27"/>
      <c r="S743" s="27"/>
      <c r="T743" s="27"/>
      <c r="U743" s="27"/>
      <c r="V743" s="27"/>
      <c r="W743" s="27"/>
      <c r="X743" s="27"/>
      <c r="Y743" s="27"/>
      <c r="Z743" s="27"/>
      <c r="AA743" s="27"/>
      <c r="AB743" s="27"/>
      <c r="AC743" s="27"/>
      <c r="AD743" s="27"/>
    </row>
    <row r="744" spans="1:30" ht="18.600000000000001">
      <c r="A744" s="28"/>
      <c r="B744" s="26"/>
      <c r="C744" s="26"/>
      <c r="D744" s="26"/>
      <c r="E744" s="27"/>
      <c r="F744" s="27"/>
      <c r="G744" s="27"/>
      <c r="H744" s="27"/>
      <c r="I744" s="27"/>
      <c r="J744" s="27"/>
      <c r="K744" s="27"/>
      <c r="L744" s="27"/>
      <c r="M744" s="27"/>
      <c r="N744" s="27"/>
      <c r="O744" s="27"/>
      <c r="P744" s="27"/>
      <c r="Q744" s="27"/>
      <c r="R744" s="27"/>
      <c r="S744" s="27"/>
      <c r="T744" s="27"/>
      <c r="U744" s="27"/>
      <c r="V744" s="27"/>
      <c r="W744" s="27"/>
      <c r="X744" s="27"/>
      <c r="Y744" s="27"/>
      <c r="Z744" s="27"/>
      <c r="AA744" s="27"/>
      <c r="AB744" s="27"/>
      <c r="AC744" s="27"/>
      <c r="AD744" s="27"/>
    </row>
    <row r="745" spans="1:30" ht="18.600000000000001">
      <c r="A745" s="28"/>
      <c r="B745" s="26"/>
      <c r="C745" s="26"/>
      <c r="D745" s="26"/>
      <c r="E745" s="27"/>
      <c r="F745" s="27"/>
      <c r="G745" s="27"/>
      <c r="H745" s="27"/>
      <c r="I745" s="27"/>
      <c r="J745" s="27"/>
      <c r="K745" s="27"/>
      <c r="L745" s="27"/>
      <c r="M745" s="27"/>
      <c r="N745" s="27"/>
      <c r="O745" s="27"/>
      <c r="P745" s="27"/>
      <c r="Q745" s="27"/>
      <c r="R745" s="27"/>
      <c r="S745" s="27"/>
      <c r="T745" s="27"/>
      <c r="U745" s="27"/>
      <c r="V745" s="27"/>
      <c r="W745" s="27"/>
      <c r="X745" s="27"/>
      <c r="Y745" s="27"/>
      <c r="Z745" s="27"/>
      <c r="AA745" s="27"/>
      <c r="AB745" s="27"/>
      <c r="AC745" s="27"/>
      <c r="AD745" s="27"/>
    </row>
    <row r="746" spans="1:30" ht="18.600000000000001">
      <c r="A746" s="28"/>
      <c r="B746" s="26"/>
      <c r="C746" s="26"/>
      <c r="D746" s="26"/>
      <c r="E746" s="27"/>
      <c r="F746" s="27"/>
      <c r="G746" s="27"/>
      <c r="H746" s="27"/>
      <c r="I746" s="27"/>
      <c r="J746" s="27"/>
      <c r="K746" s="27"/>
      <c r="L746" s="27"/>
      <c r="M746" s="27"/>
      <c r="N746" s="27"/>
      <c r="O746" s="27"/>
      <c r="P746" s="27"/>
      <c r="Q746" s="27"/>
      <c r="R746" s="27"/>
      <c r="S746" s="27"/>
      <c r="T746" s="27"/>
      <c r="U746" s="27"/>
      <c r="V746" s="27"/>
      <c r="W746" s="27"/>
      <c r="X746" s="27"/>
      <c r="Y746" s="27"/>
      <c r="Z746" s="27"/>
      <c r="AA746" s="27"/>
      <c r="AB746" s="27"/>
      <c r="AC746" s="27"/>
      <c r="AD746" s="27"/>
    </row>
    <row r="747" spans="1:30" ht="18.600000000000001">
      <c r="A747" s="28"/>
      <c r="B747" s="26"/>
      <c r="C747" s="26"/>
      <c r="D747" s="26"/>
      <c r="E747" s="27"/>
      <c r="F747" s="27"/>
      <c r="G747" s="27"/>
      <c r="H747" s="27"/>
      <c r="I747" s="27"/>
      <c r="J747" s="27"/>
      <c r="K747" s="27"/>
      <c r="L747" s="27"/>
      <c r="M747" s="27"/>
      <c r="N747" s="27"/>
      <c r="O747" s="27"/>
      <c r="P747" s="27"/>
      <c r="Q747" s="27"/>
      <c r="R747" s="27"/>
      <c r="S747" s="27"/>
      <c r="T747" s="27"/>
      <c r="U747" s="27"/>
      <c r="V747" s="27"/>
      <c r="W747" s="27"/>
      <c r="X747" s="27"/>
      <c r="Y747" s="27"/>
      <c r="Z747" s="27"/>
      <c r="AA747" s="27"/>
      <c r="AB747" s="27"/>
      <c r="AC747" s="27"/>
      <c r="AD747" s="27"/>
    </row>
    <row r="748" spans="1:30" ht="18.600000000000001">
      <c r="A748" s="28"/>
      <c r="B748" s="26"/>
      <c r="C748" s="26"/>
      <c r="D748" s="26"/>
      <c r="E748" s="27"/>
      <c r="F748" s="27"/>
      <c r="G748" s="27"/>
      <c r="H748" s="27"/>
      <c r="I748" s="27"/>
      <c r="J748" s="27"/>
      <c r="K748" s="27"/>
      <c r="L748" s="27"/>
      <c r="M748" s="27"/>
      <c r="N748" s="27"/>
      <c r="O748" s="27"/>
      <c r="P748" s="27"/>
      <c r="Q748" s="27"/>
      <c r="R748" s="27"/>
      <c r="S748" s="27"/>
      <c r="T748" s="27"/>
      <c r="U748" s="27"/>
      <c r="V748" s="27"/>
      <c r="W748" s="27"/>
      <c r="X748" s="27"/>
      <c r="Y748" s="27"/>
      <c r="Z748" s="27"/>
      <c r="AA748" s="27"/>
      <c r="AB748" s="27"/>
      <c r="AC748" s="27"/>
      <c r="AD748" s="27"/>
    </row>
    <row r="749" spans="1:30" ht="18.600000000000001">
      <c r="A749" s="28"/>
      <c r="B749" s="26"/>
      <c r="C749" s="26"/>
      <c r="D749" s="26"/>
      <c r="E749" s="27"/>
      <c r="F749" s="27"/>
      <c r="G749" s="27"/>
      <c r="H749" s="27"/>
      <c r="I749" s="27"/>
      <c r="J749" s="27"/>
      <c r="K749" s="27"/>
      <c r="L749" s="27"/>
      <c r="M749" s="27"/>
      <c r="N749" s="27"/>
      <c r="O749" s="27"/>
      <c r="P749" s="27"/>
      <c r="Q749" s="27"/>
      <c r="R749" s="27"/>
      <c r="S749" s="27"/>
      <c r="T749" s="27"/>
      <c r="U749" s="27"/>
      <c r="V749" s="27"/>
      <c r="W749" s="27"/>
      <c r="X749" s="27"/>
      <c r="Y749" s="27"/>
      <c r="Z749" s="27"/>
      <c r="AA749" s="27"/>
      <c r="AB749" s="27"/>
      <c r="AC749" s="27"/>
      <c r="AD749" s="27"/>
    </row>
    <row r="750" spans="1:30" ht="18.600000000000001">
      <c r="A750" s="28"/>
      <c r="B750" s="26"/>
      <c r="C750" s="26"/>
      <c r="D750" s="26"/>
      <c r="E750" s="27"/>
      <c r="F750" s="27"/>
      <c r="G750" s="27"/>
      <c r="H750" s="27"/>
      <c r="I750" s="27"/>
      <c r="J750" s="27"/>
      <c r="K750" s="27"/>
      <c r="L750" s="27"/>
      <c r="M750" s="27"/>
      <c r="N750" s="27"/>
      <c r="O750" s="27"/>
      <c r="P750" s="27"/>
      <c r="Q750" s="27"/>
      <c r="R750" s="27"/>
      <c r="S750" s="27"/>
      <c r="T750" s="27"/>
      <c r="U750" s="27"/>
      <c r="V750" s="27"/>
      <c r="W750" s="27"/>
      <c r="X750" s="27"/>
      <c r="Y750" s="27"/>
      <c r="Z750" s="27"/>
      <c r="AA750" s="27"/>
      <c r="AB750" s="27"/>
      <c r="AC750" s="27"/>
      <c r="AD750" s="27"/>
    </row>
    <row r="751" spans="1:30" ht="18.600000000000001">
      <c r="A751" s="28"/>
      <c r="B751" s="26"/>
      <c r="C751" s="26"/>
      <c r="D751" s="26"/>
      <c r="E751" s="27"/>
      <c r="F751" s="27"/>
      <c r="G751" s="27"/>
      <c r="H751" s="27"/>
      <c r="I751" s="27"/>
      <c r="J751" s="27"/>
      <c r="K751" s="27"/>
      <c r="L751" s="27"/>
      <c r="M751" s="27"/>
      <c r="N751" s="27"/>
      <c r="O751" s="27"/>
      <c r="P751" s="27"/>
      <c r="Q751" s="27"/>
      <c r="R751" s="27"/>
      <c r="S751" s="27"/>
      <c r="T751" s="27"/>
      <c r="U751" s="27"/>
      <c r="V751" s="27"/>
      <c r="W751" s="27"/>
      <c r="X751" s="27"/>
      <c r="Y751" s="27"/>
      <c r="Z751" s="27"/>
      <c r="AA751" s="27"/>
      <c r="AB751" s="27"/>
      <c r="AC751" s="27"/>
      <c r="AD751" s="27"/>
    </row>
    <row r="752" spans="1:30" ht="18.600000000000001">
      <c r="A752" s="28"/>
      <c r="B752" s="26"/>
      <c r="C752" s="26"/>
      <c r="D752" s="26"/>
      <c r="E752" s="27"/>
      <c r="F752" s="27"/>
      <c r="G752" s="27"/>
      <c r="H752" s="27"/>
      <c r="I752" s="27"/>
      <c r="J752" s="27"/>
      <c r="K752" s="27"/>
      <c r="L752" s="27"/>
      <c r="M752" s="27"/>
      <c r="N752" s="27"/>
      <c r="O752" s="27"/>
      <c r="P752" s="27"/>
      <c r="Q752" s="27"/>
      <c r="R752" s="27"/>
      <c r="S752" s="27"/>
      <c r="T752" s="27"/>
      <c r="U752" s="27"/>
      <c r="V752" s="27"/>
      <c r="W752" s="27"/>
      <c r="X752" s="27"/>
      <c r="Y752" s="27"/>
      <c r="Z752" s="27"/>
      <c r="AA752" s="27"/>
      <c r="AB752" s="27"/>
      <c r="AC752" s="27"/>
      <c r="AD752" s="27"/>
    </row>
    <row r="753" spans="1:30" ht="18.600000000000001">
      <c r="A753" s="28"/>
      <c r="B753" s="26"/>
      <c r="C753" s="26"/>
      <c r="D753" s="26"/>
      <c r="E753" s="27"/>
      <c r="F753" s="27"/>
      <c r="G753" s="27"/>
      <c r="H753" s="27"/>
      <c r="I753" s="27"/>
      <c r="J753" s="27"/>
      <c r="K753" s="27"/>
      <c r="L753" s="27"/>
      <c r="M753" s="27"/>
      <c r="N753" s="27"/>
      <c r="O753" s="27"/>
      <c r="P753" s="27"/>
      <c r="Q753" s="27"/>
      <c r="R753" s="27"/>
      <c r="S753" s="27"/>
      <c r="T753" s="27"/>
      <c r="U753" s="27"/>
      <c r="V753" s="27"/>
      <c r="W753" s="27"/>
      <c r="X753" s="27"/>
      <c r="Y753" s="27"/>
      <c r="Z753" s="27"/>
      <c r="AA753" s="27"/>
      <c r="AB753" s="27"/>
      <c r="AC753" s="27"/>
      <c r="AD753" s="27"/>
    </row>
    <row r="754" spans="1:30" ht="18.600000000000001">
      <c r="A754" s="28"/>
      <c r="B754" s="26"/>
      <c r="C754" s="26"/>
      <c r="D754" s="26"/>
      <c r="E754" s="27"/>
      <c r="F754" s="27"/>
      <c r="G754" s="27"/>
      <c r="H754" s="27"/>
      <c r="I754" s="27"/>
      <c r="J754" s="27"/>
      <c r="K754" s="27"/>
      <c r="L754" s="27"/>
      <c r="M754" s="27"/>
      <c r="N754" s="27"/>
      <c r="O754" s="27"/>
      <c r="P754" s="27"/>
      <c r="Q754" s="27"/>
      <c r="R754" s="27"/>
      <c r="S754" s="27"/>
      <c r="T754" s="27"/>
      <c r="U754" s="27"/>
      <c r="V754" s="27"/>
      <c r="W754" s="27"/>
      <c r="X754" s="27"/>
      <c r="Y754" s="27"/>
      <c r="Z754" s="27"/>
      <c r="AA754" s="27"/>
      <c r="AB754" s="27"/>
      <c r="AC754" s="27"/>
      <c r="AD754" s="27"/>
    </row>
    <row r="755" spans="1:30" ht="18.600000000000001">
      <c r="A755" s="28"/>
      <c r="B755" s="26"/>
      <c r="C755" s="26"/>
      <c r="D755" s="26"/>
      <c r="E755" s="27"/>
      <c r="F755" s="27"/>
      <c r="G755" s="27"/>
      <c r="H755" s="27"/>
      <c r="I755" s="27"/>
      <c r="J755" s="27"/>
      <c r="K755" s="27"/>
      <c r="L755" s="27"/>
      <c r="M755" s="27"/>
      <c r="N755" s="27"/>
      <c r="O755" s="27"/>
      <c r="P755" s="27"/>
      <c r="Q755" s="27"/>
      <c r="R755" s="27"/>
      <c r="S755" s="27"/>
      <c r="T755" s="27"/>
      <c r="U755" s="27"/>
      <c r="V755" s="27"/>
      <c r="W755" s="27"/>
      <c r="X755" s="27"/>
      <c r="Y755" s="27"/>
      <c r="Z755" s="27"/>
      <c r="AA755" s="27"/>
      <c r="AB755" s="27"/>
      <c r="AC755" s="27"/>
      <c r="AD755" s="27"/>
    </row>
    <row r="756" spans="1:30" ht="18.600000000000001">
      <c r="A756" s="28"/>
      <c r="B756" s="26"/>
      <c r="C756" s="26"/>
      <c r="D756" s="26"/>
      <c r="E756" s="27"/>
      <c r="F756" s="27"/>
      <c r="G756" s="27"/>
      <c r="H756" s="27"/>
      <c r="I756" s="27"/>
      <c r="J756" s="27"/>
      <c r="K756" s="27"/>
      <c r="L756" s="27"/>
      <c r="M756" s="27"/>
      <c r="N756" s="27"/>
      <c r="O756" s="27"/>
      <c r="P756" s="27"/>
      <c r="Q756" s="27"/>
      <c r="R756" s="27"/>
      <c r="S756" s="27"/>
      <c r="T756" s="27"/>
      <c r="U756" s="27"/>
      <c r="V756" s="27"/>
      <c r="W756" s="27"/>
      <c r="X756" s="27"/>
      <c r="Y756" s="27"/>
      <c r="Z756" s="27"/>
      <c r="AA756" s="27"/>
      <c r="AB756" s="27"/>
      <c r="AC756" s="27"/>
      <c r="AD756" s="27"/>
    </row>
    <row r="757" spans="1:30" ht="18.600000000000001">
      <c r="A757" s="28"/>
      <c r="B757" s="26"/>
      <c r="C757" s="26"/>
      <c r="D757" s="26"/>
      <c r="E757" s="27"/>
      <c r="F757" s="27"/>
      <c r="G757" s="27"/>
      <c r="H757" s="27"/>
      <c r="I757" s="27"/>
      <c r="J757" s="27"/>
      <c r="K757" s="27"/>
      <c r="L757" s="27"/>
      <c r="M757" s="27"/>
      <c r="N757" s="27"/>
      <c r="O757" s="27"/>
      <c r="P757" s="27"/>
      <c r="Q757" s="27"/>
      <c r="R757" s="27"/>
      <c r="S757" s="27"/>
      <c r="T757" s="27"/>
      <c r="U757" s="27"/>
      <c r="V757" s="27"/>
      <c r="W757" s="27"/>
      <c r="X757" s="27"/>
      <c r="Y757" s="27"/>
      <c r="Z757" s="27"/>
      <c r="AA757" s="27"/>
      <c r="AB757" s="27"/>
      <c r="AC757" s="27"/>
      <c r="AD757" s="27"/>
    </row>
    <row r="758" spans="1:30" ht="18.600000000000001">
      <c r="A758" s="28"/>
      <c r="B758" s="26"/>
      <c r="C758" s="26"/>
      <c r="D758" s="26"/>
      <c r="E758" s="27"/>
      <c r="F758" s="27"/>
      <c r="G758" s="27"/>
      <c r="H758" s="27"/>
      <c r="I758" s="27"/>
      <c r="J758" s="27"/>
      <c r="K758" s="27"/>
      <c r="L758" s="27"/>
      <c r="M758" s="27"/>
      <c r="N758" s="27"/>
      <c r="O758" s="27"/>
      <c r="P758" s="27"/>
      <c r="Q758" s="27"/>
      <c r="R758" s="27"/>
      <c r="S758" s="27"/>
      <c r="T758" s="27"/>
      <c r="U758" s="27"/>
      <c r="V758" s="27"/>
      <c r="W758" s="27"/>
      <c r="X758" s="27"/>
      <c r="Y758" s="27"/>
      <c r="Z758" s="27"/>
      <c r="AA758" s="27"/>
      <c r="AB758" s="27"/>
      <c r="AC758" s="27"/>
      <c r="AD758" s="27"/>
    </row>
    <row r="759" spans="1:30" ht="18.600000000000001">
      <c r="A759" s="28"/>
      <c r="B759" s="26"/>
      <c r="C759" s="26"/>
      <c r="D759" s="26"/>
      <c r="E759" s="27"/>
      <c r="F759" s="27"/>
      <c r="G759" s="27"/>
      <c r="H759" s="27"/>
      <c r="I759" s="27"/>
      <c r="J759" s="27"/>
      <c r="K759" s="27"/>
      <c r="L759" s="27"/>
      <c r="M759" s="27"/>
      <c r="N759" s="27"/>
      <c r="O759" s="27"/>
      <c r="P759" s="27"/>
      <c r="Q759" s="27"/>
      <c r="R759" s="27"/>
      <c r="S759" s="27"/>
      <c r="T759" s="27"/>
      <c r="U759" s="27"/>
      <c r="V759" s="27"/>
      <c r="W759" s="27"/>
      <c r="X759" s="27"/>
      <c r="Y759" s="27"/>
      <c r="Z759" s="27"/>
      <c r="AA759" s="27"/>
      <c r="AB759" s="27"/>
      <c r="AC759" s="27"/>
      <c r="AD759" s="27"/>
    </row>
    <row r="760" spans="1:30" ht="18.600000000000001">
      <c r="A760" s="28"/>
      <c r="B760" s="26"/>
      <c r="C760" s="26"/>
      <c r="D760" s="26"/>
      <c r="E760" s="27"/>
      <c r="F760" s="27"/>
      <c r="G760" s="27"/>
      <c r="H760" s="27"/>
      <c r="I760" s="27"/>
      <c r="J760" s="27"/>
      <c r="K760" s="27"/>
      <c r="L760" s="27"/>
      <c r="M760" s="27"/>
      <c r="N760" s="27"/>
      <c r="O760" s="27"/>
      <c r="P760" s="27"/>
      <c r="Q760" s="27"/>
      <c r="R760" s="27"/>
      <c r="S760" s="27"/>
      <c r="T760" s="27"/>
      <c r="U760" s="27"/>
      <c r="V760" s="27"/>
      <c r="W760" s="27"/>
      <c r="X760" s="27"/>
      <c r="Y760" s="27"/>
      <c r="Z760" s="27"/>
      <c r="AA760" s="27"/>
      <c r="AB760" s="27"/>
      <c r="AC760" s="27"/>
      <c r="AD760" s="27"/>
    </row>
    <row r="761" spans="1:30" ht="18.600000000000001">
      <c r="A761" s="28"/>
      <c r="B761" s="26"/>
      <c r="C761" s="26"/>
      <c r="D761" s="26"/>
      <c r="E761" s="27"/>
      <c r="F761" s="27"/>
      <c r="G761" s="27"/>
      <c r="H761" s="27"/>
      <c r="I761" s="27"/>
      <c r="J761" s="27"/>
      <c r="K761" s="27"/>
      <c r="L761" s="27"/>
      <c r="M761" s="27"/>
      <c r="N761" s="27"/>
      <c r="O761" s="27"/>
      <c r="P761" s="27"/>
      <c r="Q761" s="27"/>
      <c r="R761" s="27"/>
      <c r="S761" s="27"/>
      <c r="T761" s="27"/>
      <c r="U761" s="27"/>
      <c r="V761" s="27"/>
      <c r="W761" s="27"/>
      <c r="X761" s="27"/>
      <c r="Y761" s="27"/>
      <c r="Z761" s="27"/>
      <c r="AA761" s="27"/>
      <c r="AB761" s="27"/>
      <c r="AC761" s="27"/>
      <c r="AD761" s="27"/>
    </row>
    <row r="762" spans="1:30" ht="18.600000000000001">
      <c r="A762" s="28"/>
      <c r="B762" s="26"/>
      <c r="C762" s="26"/>
      <c r="D762" s="26"/>
      <c r="E762" s="27"/>
      <c r="F762" s="27"/>
      <c r="G762" s="27"/>
      <c r="H762" s="27"/>
      <c r="I762" s="27"/>
      <c r="J762" s="27"/>
      <c r="K762" s="27"/>
      <c r="L762" s="27"/>
      <c r="M762" s="27"/>
      <c r="N762" s="27"/>
      <c r="O762" s="27"/>
      <c r="P762" s="27"/>
      <c r="Q762" s="27"/>
      <c r="R762" s="27"/>
      <c r="S762" s="27"/>
      <c r="T762" s="27"/>
      <c r="U762" s="27"/>
      <c r="V762" s="27"/>
      <c r="W762" s="27"/>
      <c r="X762" s="27"/>
      <c r="Y762" s="27"/>
      <c r="Z762" s="27"/>
      <c r="AA762" s="27"/>
      <c r="AB762" s="27"/>
      <c r="AC762" s="27"/>
      <c r="AD762" s="27"/>
    </row>
    <row r="763" spans="1:30" ht="18.600000000000001">
      <c r="A763" s="28"/>
      <c r="B763" s="26"/>
      <c r="C763" s="26"/>
      <c r="D763" s="26"/>
      <c r="E763" s="27"/>
      <c r="F763" s="27"/>
      <c r="G763" s="27"/>
      <c r="H763" s="27"/>
      <c r="I763" s="27"/>
      <c r="J763" s="27"/>
      <c r="K763" s="27"/>
      <c r="L763" s="27"/>
      <c r="M763" s="27"/>
      <c r="N763" s="27"/>
      <c r="O763" s="27"/>
      <c r="P763" s="27"/>
      <c r="Q763" s="27"/>
      <c r="R763" s="27"/>
      <c r="S763" s="27"/>
      <c r="T763" s="27"/>
      <c r="U763" s="27"/>
      <c r="V763" s="27"/>
      <c r="W763" s="27"/>
      <c r="X763" s="27"/>
      <c r="Y763" s="27"/>
      <c r="Z763" s="27"/>
      <c r="AA763" s="27"/>
      <c r="AB763" s="27"/>
      <c r="AC763" s="27"/>
      <c r="AD763" s="27"/>
    </row>
    <row r="764" spans="1:30" ht="18.600000000000001">
      <c r="A764" s="28"/>
      <c r="B764" s="26"/>
      <c r="C764" s="26"/>
      <c r="D764" s="26"/>
      <c r="E764" s="27"/>
      <c r="F764" s="27"/>
      <c r="G764" s="27"/>
      <c r="H764" s="27"/>
      <c r="I764" s="27"/>
      <c r="J764" s="27"/>
      <c r="K764" s="27"/>
      <c r="L764" s="27"/>
      <c r="M764" s="27"/>
      <c r="N764" s="27"/>
      <c r="O764" s="27"/>
      <c r="P764" s="27"/>
      <c r="Q764" s="27"/>
      <c r="R764" s="27"/>
      <c r="S764" s="27"/>
      <c r="T764" s="27"/>
      <c r="U764" s="27"/>
      <c r="V764" s="27"/>
      <c r="W764" s="27"/>
      <c r="X764" s="27"/>
      <c r="Y764" s="27"/>
      <c r="Z764" s="27"/>
      <c r="AA764" s="27"/>
      <c r="AB764" s="27"/>
      <c r="AC764" s="27"/>
      <c r="AD764" s="27"/>
    </row>
    <row r="765" spans="1:30" ht="18.600000000000001">
      <c r="A765" s="28"/>
      <c r="B765" s="26"/>
      <c r="C765" s="26"/>
      <c r="D765" s="26"/>
      <c r="E765" s="27"/>
      <c r="F765" s="27"/>
      <c r="G765" s="27"/>
      <c r="H765" s="27"/>
      <c r="I765" s="27"/>
      <c r="J765" s="27"/>
      <c r="K765" s="27"/>
      <c r="L765" s="27"/>
      <c r="M765" s="27"/>
      <c r="N765" s="27"/>
      <c r="O765" s="27"/>
      <c r="P765" s="27"/>
      <c r="Q765" s="27"/>
      <c r="R765" s="27"/>
      <c r="S765" s="27"/>
      <c r="T765" s="27"/>
      <c r="U765" s="27"/>
      <c r="V765" s="27"/>
      <c r="W765" s="27"/>
      <c r="X765" s="27"/>
      <c r="Y765" s="27"/>
      <c r="Z765" s="27"/>
      <c r="AA765" s="27"/>
      <c r="AB765" s="27"/>
      <c r="AC765" s="27"/>
      <c r="AD765" s="27"/>
    </row>
    <row r="766" spans="1:30" ht="18.600000000000001">
      <c r="A766" s="28"/>
      <c r="B766" s="26"/>
      <c r="C766" s="26"/>
      <c r="D766" s="26"/>
      <c r="E766" s="27"/>
      <c r="F766" s="27"/>
      <c r="G766" s="27"/>
      <c r="H766" s="27"/>
      <c r="I766" s="27"/>
      <c r="J766" s="27"/>
      <c r="K766" s="27"/>
      <c r="L766" s="27"/>
      <c r="M766" s="27"/>
      <c r="N766" s="27"/>
      <c r="O766" s="27"/>
      <c r="P766" s="27"/>
      <c r="Q766" s="27"/>
      <c r="R766" s="27"/>
      <c r="S766" s="27"/>
      <c r="T766" s="27"/>
      <c r="U766" s="27"/>
      <c r="V766" s="27"/>
      <c r="W766" s="27"/>
      <c r="X766" s="27"/>
      <c r="Y766" s="27"/>
      <c r="Z766" s="27"/>
      <c r="AA766" s="27"/>
      <c r="AB766" s="27"/>
      <c r="AC766" s="27"/>
      <c r="AD766" s="27"/>
    </row>
    <row r="767" spans="1:30" ht="18.600000000000001">
      <c r="A767" s="28"/>
      <c r="B767" s="26"/>
      <c r="C767" s="26"/>
      <c r="D767" s="26"/>
      <c r="E767" s="27"/>
      <c r="F767" s="27"/>
      <c r="G767" s="27"/>
      <c r="H767" s="27"/>
      <c r="I767" s="27"/>
      <c r="J767" s="27"/>
      <c r="K767" s="27"/>
      <c r="L767" s="27"/>
      <c r="M767" s="27"/>
      <c r="N767" s="27"/>
      <c r="O767" s="27"/>
      <c r="P767" s="27"/>
      <c r="Q767" s="27"/>
      <c r="R767" s="27"/>
      <c r="S767" s="27"/>
      <c r="T767" s="27"/>
      <c r="U767" s="27"/>
      <c r="V767" s="27"/>
      <c r="W767" s="27"/>
      <c r="X767" s="27"/>
      <c r="Y767" s="27"/>
      <c r="Z767" s="27"/>
      <c r="AA767" s="27"/>
      <c r="AB767" s="27"/>
      <c r="AC767" s="27"/>
      <c r="AD767" s="27"/>
    </row>
    <row r="768" spans="1:30" ht="18.600000000000001">
      <c r="A768" s="28"/>
      <c r="B768" s="26"/>
      <c r="C768" s="26"/>
      <c r="D768" s="26"/>
      <c r="E768" s="27"/>
      <c r="F768" s="27"/>
      <c r="G768" s="27"/>
      <c r="H768" s="27"/>
      <c r="I768" s="27"/>
      <c r="J768" s="27"/>
      <c r="K768" s="27"/>
      <c r="L768" s="27"/>
      <c r="M768" s="27"/>
      <c r="N768" s="27"/>
      <c r="O768" s="27"/>
      <c r="P768" s="27"/>
      <c r="Q768" s="27"/>
      <c r="R768" s="27"/>
      <c r="S768" s="27"/>
      <c r="T768" s="27"/>
      <c r="U768" s="27"/>
      <c r="V768" s="27"/>
      <c r="W768" s="27"/>
      <c r="X768" s="27"/>
      <c r="Y768" s="27"/>
      <c r="Z768" s="27"/>
      <c r="AA768" s="27"/>
      <c r="AB768" s="27"/>
      <c r="AC768" s="27"/>
      <c r="AD768" s="27"/>
    </row>
    <row r="769" spans="1:30" ht="18.600000000000001">
      <c r="A769" s="28"/>
      <c r="B769" s="26"/>
      <c r="C769" s="26"/>
      <c r="D769" s="26"/>
      <c r="E769" s="27"/>
      <c r="F769" s="27"/>
      <c r="G769" s="27"/>
      <c r="H769" s="27"/>
      <c r="I769" s="27"/>
      <c r="J769" s="27"/>
      <c r="K769" s="27"/>
      <c r="L769" s="27"/>
      <c r="M769" s="27"/>
      <c r="N769" s="27"/>
      <c r="O769" s="27"/>
      <c r="P769" s="27"/>
      <c r="Q769" s="27"/>
      <c r="R769" s="27"/>
      <c r="S769" s="27"/>
      <c r="T769" s="27"/>
      <c r="U769" s="27"/>
      <c r="V769" s="27"/>
      <c r="W769" s="27"/>
      <c r="X769" s="27"/>
      <c r="Y769" s="27"/>
      <c r="Z769" s="27"/>
      <c r="AA769" s="27"/>
      <c r="AB769" s="27"/>
      <c r="AC769" s="27"/>
      <c r="AD769" s="27"/>
    </row>
    <row r="770" spans="1:30" ht="18.600000000000001">
      <c r="A770" s="28"/>
      <c r="B770" s="26"/>
      <c r="C770" s="26"/>
      <c r="D770" s="26"/>
      <c r="E770" s="27"/>
      <c r="F770" s="27"/>
      <c r="G770" s="27"/>
      <c r="H770" s="27"/>
      <c r="I770" s="27"/>
      <c r="J770" s="27"/>
      <c r="K770" s="27"/>
      <c r="L770" s="27"/>
      <c r="M770" s="27"/>
      <c r="N770" s="27"/>
      <c r="O770" s="27"/>
      <c r="P770" s="27"/>
      <c r="Q770" s="27"/>
      <c r="R770" s="27"/>
      <c r="S770" s="27"/>
      <c r="T770" s="27"/>
      <c r="U770" s="27"/>
      <c r="V770" s="27"/>
      <c r="W770" s="27"/>
      <c r="X770" s="27"/>
      <c r="Y770" s="27"/>
      <c r="Z770" s="27"/>
      <c r="AA770" s="27"/>
      <c r="AB770" s="27"/>
      <c r="AC770" s="27"/>
      <c r="AD770" s="27"/>
    </row>
    <row r="771" spans="1:30" ht="18.600000000000001">
      <c r="A771" s="28"/>
      <c r="B771" s="26"/>
      <c r="C771" s="26"/>
      <c r="D771" s="26"/>
      <c r="E771" s="27"/>
      <c r="F771" s="27"/>
      <c r="G771" s="27"/>
      <c r="H771" s="27"/>
      <c r="I771" s="27"/>
      <c r="J771" s="27"/>
      <c r="K771" s="27"/>
      <c r="L771" s="27"/>
      <c r="M771" s="27"/>
      <c r="N771" s="27"/>
      <c r="O771" s="27"/>
      <c r="P771" s="27"/>
      <c r="Q771" s="27"/>
      <c r="R771" s="27"/>
      <c r="S771" s="27"/>
      <c r="T771" s="27"/>
      <c r="U771" s="27"/>
      <c r="V771" s="27"/>
      <c r="W771" s="27"/>
      <c r="X771" s="27"/>
      <c r="Y771" s="27"/>
      <c r="Z771" s="27"/>
      <c r="AA771" s="27"/>
      <c r="AB771" s="27"/>
      <c r="AC771" s="27"/>
      <c r="AD771" s="27"/>
    </row>
    <row r="772" spans="1:30" ht="18.600000000000001">
      <c r="A772" s="28"/>
      <c r="B772" s="26"/>
      <c r="C772" s="26"/>
      <c r="D772" s="26"/>
      <c r="E772" s="27"/>
      <c r="F772" s="27"/>
      <c r="G772" s="27"/>
      <c r="H772" s="27"/>
      <c r="I772" s="27"/>
      <c r="J772" s="27"/>
      <c r="K772" s="27"/>
      <c r="L772" s="27"/>
      <c r="M772" s="27"/>
      <c r="N772" s="27"/>
      <c r="O772" s="27"/>
      <c r="P772" s="27"/>
      <c r="Q772" s="27"/>
      <c r="R772" s="27"/>
      <c r="S772" s="27"/>
      <c r="T772" s="27"/>
      <c r="U772" s="27"/>
      <c r="V772" s="27"/>
      <c r="W772" s="27"/>
      <c r="X772" s="27"/>
      <c r="Y772" s="27"/>
      <c r="Z772" s="27"/>
      <c r="AA772" s="27"/>
      <c r="AB772" s="27"/>
      <c r="AC772" s="27"/>
      <c r="AD772" s="27"/>
    </row>
    <row r="773" spans="1:30" ht="18.600000000000001">
      <c r="A773" s="28"/>
      <c r="B773" s="26"/>
      <c r="C773" s="26"/>
      <c r="D773" s="26"/>
      <c r="E773" s="27"/>
      <c r="F773" s="27"/>
      <c r="G773" s="27"/>
      <c r="H773" s="27"/>
      <c r="I773" s="27"/>
      <c r="J773" s="27"/>
      <c r="K773" s="27"/>
      <c r="L773" s="27"/>
      <c r="M773" s="27"/>
      <c r="N773" s="27"/>
      <c r="O773" s="27"/>
      <c r="P773" s="27"/>
      <c r="Q773" s="27"/>
      <c r="R773" s="27"/>
      <c r="S773" s="27"/>
      <c r="T773" s="27"/>
      <c r="U773" s="27"/>
      <c r="V773" s="27"/>
      <c r="W773" s="27"/>
      <c r="X773" s="27"/>
      <c r="Y773" s="27"/>
      <c r="Z773" s="27"/>
      <c r="AA773" s="27"/>
      <c r="AB773" s="27"/>
      <c r="AC773" s="27"/>
      <c r="AD773" s="27"/>
    </row>
    <row r="774" spans="1:30" ht="18.600000000000001">
      <c r="A774" s="28"/>
      <c r="B774" s="26"/>
      <c r="C774" s="26"/>
      <c r="D774" s="26"/>
      <c r="E774" s="27"/>
      <c r="F774" s="27"/>
      <c r="G774" s="27"/>
      <c r="H774" s="27"/>
      <c r="I774" s="27"/>
      <c r="J774" s="27"/>
      <c r="K774" s="27"/>
      <c r="L774" s="27"/>
      <c r="M774" s="27"/>
      <c r="N774" s="27"/>
      <c r="O774" s="27"/>
      <c r="P774" s="27"/>
      <c r="Q774" s="27"/>
      <c r="R774" s="27"/>
      <c r="S774" s="27"/>
      <c r="T774" s="27"/>
      <c r="U774" s="27"/>
      <c r="V774" s="27"/>
      <c r="W774" s="27"/>
      <c r="X774" s="27"/>
      <c r="Y774" s="27"/>
      <c r="Z774" s="27"/>
      <c r="AA774" s="27"/>
      <c r="AB774" s="27"/>
      <c r="AC774" s="27"/>
      <c r="AD774" s="27"/>
    </row>
    <row r="775" spans="1:30" ht="18.600000000000001">
      <c r="A775" s="28"/>
      <c r="B775" s="26"/>
      <c r="C775" s="26"/>
      <c r="D775" s="26"/>
      <c r="E775" s="27"/>
      <c r="F775" s="27"/>
      <c r="G775" s="27"/>
      <c r="H775" s="27"/>
      <c r="I775" s="27"/>
      <c r="J775" s="27"/>
      <c r="K775" s="27"/>
      <c r="L775" s="27"/>
      <c r="M775" s="27"/>
      <c r="N775" s="27"/>
      <c r="O775" s="27"/>
      <c r="P775" s="27"/>
      <c r="Q775" s="27"/>
      <c r="R775" s="27"/>
      <c r="S775" s="27"/>
      <c r="T775" s="27"/>
      <c r="U775" s="27"/>
      <c r="V775" s="27"/>
      <c r="W775" s="27"/>
      <c r="X775" s="27"/>
      <c r="Y775" s="27"/>
      <c r="Z775" s="27"/>
      <c r="AA775" s="27"/>
      <c r="AB775" s="27"/>
      <c r="AC775" s="27"/>
      <c r="AD775" s="27"/>
    </row>
    <row r="776" spans="1:30" ht="18.600000000000001">
      <c r="A776" s="28"/>
      <c r="B776" s="26"/>
      <c r="C776" s="26"/>
      <c r="D776" s="26"/>
      <c r="E776" s="27"/>
      <c r="F776" s="27"/>
      <c r="G776" s="27"/>
      <c r="H776" s="27"/>
      <c r="I776" s="27"/>
      <c r="J776" s="27"/>
      <c r="K776" s="27"/>
      <c r="L776" s="27"/>
      <c r="M776" s="27"/>
      <c r="N776" s="27"/>
      <c r="O776" s="27"/>
      <c r="P776" s="27"/>
      <c r="Q776" s="27"/>
      <c r="R776" s="27"/>
      <c r="S776" s="27"/>
      <c r="T776" s="27"/>
      <c r="U776" s="27"/>
      <c r="V776" s="27"/>
      <c r="W776" s="27"/>
      <c r="X776" s="27"/>
      <c r="Y776" s="27"/>
      <c r="Z776" s="27"/>
      <c r="AA776" s="27"/>
      <c r="AB776" s="27"/>
      <c r="AC776" s="27"/>
      <c r="AD776" s="27"/>
    </row>
    <row r="777" spans="1:30" ht="18.600000000000001">
      <c r="A777" s="28"/>
      <c r="B777" s="26"/>
      <c r="C777" s="26"/>
      <c r="D777" s="26"/>
      <c r="E777" s="27"/>
      <c r="F777" s="27"/>
      <c r="G777" s="27"/>
      <c r="H777" s="27"/>
      <c r="I777" s="27"/>
      <c r="J777" s="27"/>
      <c r="K777" s="27"/>
      <c r="L777" s="27"/>
      <c r="M777" s="27"/>
      <c r="N777" s="27"/>
      <c r="O777" s="27"/>
      <c r="P777" s="27"/>
      <c r="Q777" s="27"/>
      <c r="R777" s="27"/>
      <c r="S777" s="27"/>
      <c r="T777" s="27"/>
      <c r="U777" s="27"/>
      <c r="V777" s="27"/>
      <c r="W777" s="27"/>
      <c r="X777" s="27"/>
      <c r="Y777" s="27"/>
      <c r="Z777" s="27"/>
      <c r="AA777" s="27"/>
      <c r="AB777" s="27"/>
      <c r="AC777" s="27"/>
      <c r="AD777" s="27"/>
    </row>
    <row r="778" spans="1:30" ht="18.600000000000001">
      <c r="A778" s="28"/>
      <c r="B778" s="26"/>
      <c r="C778" s="26"/>
      <c r="D778" s="26"/>
      <c r="E778" s="27"/>
      <c r="F778" s="27"/>
      <c r="G778" s="27"/>
      <c r="H778" s="27"/>
      <c r="I778" s="27"/>
      <c r="J778" s="27"/>
      <c r="K778" s="27"/>
      <c r="L778" s="27"/>
      <c r="M778" s="27"/>
      <c r="N778" s="27"/>
      <c r="O778" s="27"/>
      <c r="P778" s="27"/>
      <c r="Q778" s="27"/>
      <c r="R778" s="27"/>
      <c r="S778" s="27"/>
      <c r="T778" s="27"/>
      <c r="U778" s="27"/>
      <c r="V778" s="27"/>
      <c r="W778" s="27"/>
      <c r="X778" s="27"/>
      <c r="Y778" s="27"/>
      <c r="Z778" s="27"/>
      <c r="AA778" s="27"/>
      <c r="AB778" s="27"/>
      <c r="AC778" s="27"/>
      <c r="AD778" s="27"/>
    </row>
    <row r="779" spans="1:30" ht="18.600000000000001">
      <c r="A779" s="28"/>
      <c r="B779" s="26"/>
      <c r="C779" s="26"/>
      <c r="D779" s="26"/>
      <c r="E779" s="27"/>
      <c r="F779" s="27"/>
      <c r="G779" s="27"/>
      <c r="H779" s="27"/>
      <c r="I779" s="27"/>
      <c r="J779" s="27"/>
      <c r="K779" s="27"/>
      <c r="L779" s="27"/>
      <c r="M779" s="27"/>
      <c r="N779" s="27"/>
      <c r="O779" s="27"/>
      <c r="P779" s="27"/>
      <c r="Q779" s="27"/>
      <c r="R779" s="27"/>
      <c r="S779" s="27"/>
      <c r="T779" s="27"/>
      <c r="U779" s="27"/>
      <c r="V779" s="27"/>
      <c r="W779" s="27"/>
      <c r="X779" s="27"/>
      <c r="Y779" s="27"/>
      <c r="Z779" s="27"/>
      <c r="AA779" s="27"/>
      <c r="AB779" s="27"/>
      <c r="AC779" s="27"/>
      <c r="AD779" s="27"/>
    </row>
    <row r="780" spans="1:30" ht="18.600000000000001">
      <c r="A780" s="28"/>
      <c r="B780" s="26"/>
      <c r="C780" s="26"/>
      <c r="D780" s="26"/>
      <c r="E780" s="27"/>
      <c r="F780" s="27"/>
      <c r="G780" s="27"/>
      <c r="H780" s="27"/>
      <c r="I780" s="27"/>
      <c r="J780" s="27"/>
      <c r="K780" s="27"/>
      <c r="L780" s="27"/>
      <c r="M780" s="27"/>
      <c r="N780" s="27"/>
      <c r="O780" s="27"/>
      <c r="P780" s="27"/>
      <c r="Q780" s="27"/>
      <c r="R780" s="27"/>
      <c r="S780" s="27"/>
      <c r="T780" s="27"/>
      <c r="U780" s="27"/>
      <c r="V780" s="27"/>
      <c r="W780" s="27"/>
      <c r="X780" s="27"/>
      <c r="Y780" s="27"/>
      <c r="Z780" s="27"/>
      <c r="AA780" s="27"/>
      <c r="AB780" s="27"/>
      <c r="AC780" s="27"/>
      <c r="AD780" s="27"/>
    </row>
    <row r="781" spans="1:30" ht="18.600000000000001">
      <c r="A781" s="28"/>
      <c r="B781" s="26"/>
      <c r="C781" s="26"/>
      <c r="D781" s="26"/>
      <c r="E781" s="27"/>
      <c r="F781" s="27"/>
      <c r="G781" s="27"/>
      <c r="H781" s="27"/>
      <c r="I781" s="27"/>
      <c r="J781" s="27"/>
      <c r="K781" s="27"/>
      <c r="L781" s="27"/>
      <c r="M781" s="27"/>
      <c r="N781" s="27"/>
      <c r="O781" s="27"/>
      <c r="P781" s="27"/>
      <c r="Q781" s="27"/>
      <c r="R781" s="27"/>
      <c r="S781" s="27"/>
      <c r="T781" s="27"/>
      <c r="U781" s="27"/>
      <c r="V781" s="27"/>
      <c r="W781" s="27"/>
      <c r="X781" s="27"/>
      <c r="Y781" s="27"/>
      <c r="Z781" s="27"/>
      <c r="AA781" s="27"/>
      <c r="AB781" s="27"/>
      <c r="AC781" s="27"/>
      <c r="AD781" s="27"/>
    </row>
    <row r="782" spans="1:30" ht="18.600000000000001">
      <c r="A782" s="28"/>
      <c r="B782" s="26"/>
      <c r="C782" s="26"/>
      <c r="D782" s="26"/>
      <c r="E782" s="27"/>
      <c r="F782" s="27"/>
      <c r="G782" s="27"/>
      <c r="H782" s="27"/>
      <c r="I782" s="27"/>
      <c r="J782" s="27"/>
      <c r="K782" s="27"/>
      <c r="L782" s="27"/>
      <c r="M782" s="27"/>
      <c r="N782" s="27"/>
      <c r="O782" s="27"/>
      <c r="P782" s="27"/>
      <c r="Q782" s="27"/>
      <c r="R782" s="27"/>
      <c r="S782" s="27"/>
      <c r="T782" s="27"/>
      <c r="U782" s="27"/>
      <c r="V782" s="27"/>
      <c r="W782" s="27"/>
      <c r="X782" s="27"/>
      <c r="Y782" s="27"/>
      <c r="Z782" s="27"/>
      <c r="AA782" s="27"/>
      <c r="AB782" s="27"/>
      <c r="AC782" s="27"/>
      <c r="AD782" s="27"/>
    </row>
    <row r="783" spans="1:30" ht="18.600000000000001">
      <c r="A783" s="28"/>
      <c r="B783" s="26"/>
      <c r="C783" s="26"/>
      <c r="D783" s="26"/>
      <c r="E783" s="27"/>
      <c r="F783" s="27"/>
      <c r="G783" s="27"/>
      <c r="H783" s="27"/>
      <c r="I783" s="27"/>
      <c r="J783" s="27"/>
      <c r="K783" s="27"/>
      <c r="L783" s="27"/>
      <c r="M783" s="27"/>
      <c r="N783" s="27"/>
      <c r="O783" s="27"/>
      <c r="P783" s="27"/>
      <c r="Q783" s="27"/>
      <c r="R783" s="27"/>
      <c r="S783" s="27"/>
      <c r="T783" s="27"/>
      <c r="U783" s="27"/>
      <c r="V783" s="27"/>
      <c r="W783" s="27"/>
      <c r="X783" s="27"/>
      <c r="Y783" s="27"/>
      <c r="Z783" s="27"/>
      <c r="AA783" s="27"/>
      <c r="AB783" s="27"/>
      <c r="AC783" s="27"/>
      <c r="AD783" s="27"/>
    </row>
    <row r="784" spans="1:30" ht="18.600000000000001">
      <c r="A784" s="28"/>
      <c r="B784" s="26"/>
      <c r="C784" s="26"/>
      <c r="D784" s="26"/>
      <c r="E784" s="27"/>
      <c r="F784" s="27"/>
      <c r="G784" s="27"/>
      <c r="H784" s="27"/>
      <c r="I784" s="27"/>
      <c r="J784" s="27"/>
      <c r="K784" s="27"/>
      <c r="L784" s="27"/>
      <c r="M784" s="27"/>
      <c r="N784" s="27"/>
      <c r="O784" s="27"/>
      <c r="P784" s="27"/>
      <c r="Q784" s="27"/>
      <c r="R784" s="27"/>
      <c r="S784" s="27"/>
      <c r="T784" s="27"/>
      <c r="U784" s="27"/>
      <c r="V784" s="27"/>
      <c r="W784" s="27"/>
      <c r="X784" s="27"/>
      <c r="Y784" s="27"/>
      <c r="Z784" s="27"/>
      <c r="AA784" s="27"/>
      <c r="AB784" s="27"/>
      <c r="AC784" s="27"/>
      <c r="AD784" s="27"/>
    </row>
    <row r="785" spans="1:30" ht="18.600000000000001">
      <c r="A785" s="28"/>
      <c r="B785" s="26"/>
      <c r="C785" s="26"/>
      <c r="D785" s="26"/>
      <c r="E785" s="27"/>
      <c r="F785" s="27"/>
      <c r="G785" s="27"/>
      <c r="H785" s="27"/>
      <c r="I785" s="27"/>
      <c r="J785" s="27"/>
      <c r="K785" s="27"/>
      <c r="L785" s="27"/>
      <c r="M785" s="27"/>
      <c r="N785" s="27"/>
      <c r="O785" s="27"/>
      <c r="P785" s="27"/>
      <c r="Q785" s="27"/>
      <c r="R785" s="27"/>
      <c r="S785" s="27"/>
      <c r="T785" s="27"/>
      <c r="U785" s="27"/>
      <c r="V785" s="27"/>
      <c r="W785" s="27"/>
      <c r="X785" s="27"/>
      <c r="Y785" s="27"/>
      <c r="Z785" s="27"/>
      <c r="AA785" s="27"/>
      <c r="AB785" s="27"/>
      <c r="AC785" s="27"/>
      <c r="AD785" s="27"/>
    </row>
    <row r="786" spans="1:30" ht="18.600000000000001">
      <c r="A786" s="28"/>
      <c r="B786" s="26"/>
      <c r="C786" s="26"/>
      <c r="D786" s="26"/>
      <c r="E786" s="27"/>
      <c r="F786" s="27"/>
      <c r="G786" s="27"/>
      <c r="H786" s="27"/>
      <c r="I786" s="27"/>
      <c r="J786" s="27"/>
      <c r="K786" s="27"/>
      <c r="L786" s="27"/>
      <c r="M786" s="27"/>
      <c r="N786" s="27"/>
      <c r="O786" s="27"/>
      <c r="P786" s="27"/>
      <c r="Q786" s="27"/>
      <c r="R786" s="27"/>
      <c r="S786" s="27"/>
      <c r="T786" s="27"/>
      <c r="U786" s="27"/>
      <c r="V786" s="27"/>
      <c r="W786" s="27"/>
      <c r="X786" s="27"/>
      <c r="Y786" s="27"/>
      <c r="Z786" s="27"/>
      <c r="AA786" s="27"/>
      <c r="AB786" s="27"/>
      <c r="AC786" s="27"/>
      <c r="AD786" s="27"/>
    </row>
    <row r="787" spans="1:30" ht="18.600000000000001">
      <c r="A787" s="28"/>
      <c r="B787" s="26"/>
      <c r="C787" s="26"/>
      <c r="D787" s="26"/>
      <c r="E787" s="27"/>
      <c r="F787" s="27"/>
      <c r="G787" s="27"/>
      <c r="H787" s="27"/>
      <c r="I787" s="27"/>
      <c r="J787" s="27"/>
      <c r="K787" s="27"/>
      <c r="L787" s="27"/>
      <c r="M787" s="27"/>
      <c r="N787" s="27"/>
      <c r="O787" s="27"/>
      <c r="P787" s="27"/>
      <c r="Q787" s="27"/>
      <c r="R787" s="27"/>
      <c r="S787" s="27"/>
      <c r="T787" s="27"/>
      <c r="U787" s="27"/>
      <c r="V787" s="27"/>
      <c r="W787" s="27"/>
      <c r="X787" s="27"/>
      <c r="Y787" s="27"/>
      <c r="Z787" s="27"/>
      <c r="AA787" s="27"/>
      <c r="AB787" s="27"/>
      <c r="AC787" s="27"/>
      <c r="AD787" s="27"/>
    </row>
    <row r="788" spans="1:30" ht="18.600000000000001">
      <c r="A788" s="28"/>
      <c r="B788" s="26"/>
      <c r="C788" s="26"/>
      <c r="D788" s="26"/>
      <c r="E788" s="27"/>
      <c r="F788" s="27"/>
      <c r="G788" s="27"/>
      <c r="H788" s="27"/>
      <c r="I788" s="27"/>
      <c r="J788" s="27"/>
      <c r="K788" s="27"/>
      <c r="L788" s="27"/>
      <c r="M788" s="27"/>
      <c r="N788" s="27"/>
      <c r="O788" s="27"/>
      <c r="P788" s="27"/>
      <c r="Q788" s="27"/>
      <c r="R788" s="27"/>
      <c r="S788" s="27"/>
      <c r="T788" s="27"/>
      <c r="U788" s="27"/>
      <c r="V788" s="27"/>
      <c r="W788" s="27"/>
      <c r="X788" s="27"/>
      <c r="Y788" s="27"/>
      <c r="Z788" s="27"/>
      <c r="AA788" s="27"/>
      <c r="AB788" s="27"/>
      <c r="AC788" s="27"/>
      <c r="AD788" s="27"/>
    </row>
    <row r="789" spans="1:30" ht="18.600000000000001">
      <c r="A789" s="28"/>
      <c r="B789" s="26"/>
      <c r="C789" s="26"/>
      <c r="D789" s="26"/>
      <c r="E789" s="27"/>
      <c r="F789" s="27"/>
      <c r="G789" s="27"/>
      <c r="H789" s="27"/>
      <c r="I789" s="27"/>
      <c r="J789" s="27"/>
      <c r="K789" s="27"/>
      <c r="L789" s="27"/>
      <c r="M789" s="27"/>
      <c r="N789" s="27"/>
      <c r="O789" s="27"/>
      <c r="P789" s="27"/>
      <c r="Q789" s="27"/>
      <c r="R789" s="27"/>
      <c r="S789" s="27"/>
      <c r="T789" s="27"/>
      <c r="U789" s="27"/>
      <c r="V789" s="27"/>
      <c r="W789" s="27"/>
      <c r="X789" s="27"/>
      <c r="Y789" s="27"/>
      <c r="Z789" s="27"/>
      <c r="AA789" s="27"/>
      <c r="AB789" s="27"/>
      <c r="AC789" s="27"/>
      <c r="AD789" s="27"/>
    </row>
    <row r="790" spans="1:30" ht="18.600000000000001">
      <c r="A790" s="28"/>
      <c r="B790" s="26"/>
      <c r="C790" s="26"/>
      <c r="D790" s="26"/>
      <c r="E790" s="27"/>
      <c r="F790" s="27"/>
      <c r="G790" s="27"/>
      <c r="H790" s="27"/>
      <c r="I790" s="27"/>
      <c r="J790" s="27"/>
      <c r="K790" s="27"/>
      <c r="L790" s="27"/>
      <c r="M790" s="27"/>
      <c r="N790" s="27"/>
      <c r="O790" s="27"/>
      <c r="P790" s="27"/>
      <c r="Q790" s="27"/>
      <c r="R790" s="27"/>
      <c r="S790" s="27"/>
      <c r="T790" s="27"/>
      <c r="U790" s="27"/>
      <c r="V790" s="27"/>
      <c r="W790" s="27"/>
      <c r="X790" s="27"/>
      <c r="Y790" s="27"/>
      <c r="Z790" s="27"/>
      <c r="AA790" s="27"/>
      <c r="AB790" s="27"/>
      <c r="AC790" s="27"/>
      <c r="AD790" s="27"/>
    </row>
    <row r="791" spans="1:30" ht="18.600000000000001">
      <c r="A791" s="28"/>
      <c r="B791" s="26"/>
      <c r="C791" s="26"/>
      <c r="D791" s="26"/>
      <c r="E791" s="27"/>
      <c r="F791" s="27"/>
      <c r="G791" s="27"/>
      <c r="H791" s="27"/>
      <c r="I791" s="27"/>
      <c r="J791" s="27"/>
      <c r="K791" s="27"/>
      <c r="L791" s="27"/>
      <c r="M791" s="27"/>
      <c r="N791" s="27"/>
      <c r="O791" s="27"/>
      <c r="P791" s="27"/>
      <c r="Q791" s="27"/>
      <c r="R791" s="27"/>
      <c r="S791" s="27"/>
      <c r="T791" s="27"/>
      <c r="U791" s="27"/>
      <c r="V791" s="27"/>
      <c r="W791" s="27"/>
      <c r="X791" s="27"/>
      <c r="Y791" s="27"/>
      <c r="Z791" s="27"/>
      <c r="AA791" s="27"/>
      <c r="AB791" s="27"/>
      <c r="AC791" s="27"/>
      <c r="AD791" s="27"/>
    </row>
    <row r="792" spans="1:30" ht="18.600000000000001">
      <c r="A792" s="28"/>
      <c r="B792" s="26"/>
      <c r="C792" s="26"/>
      <c r="D792" s="26"/>
      <c r="E792" s="27"/>
      <c r="F792" s="27"/>
      <c r="G792" s="27"/>
      <c r="H792" s="27"/>
      <c r="I792" s="27"/>
      <c r="J792" s="27"/>
      <c r="K792" s="27"/>
      <c r="L792" s="27"/>
      <c r="M792" s="27"/>
      <c r="N792" s="27"/>
      <c r="O792" s="27"/>
      <c r="P792" s="27"/>
      <c r="Q792" s="27"/>
      <c r="R792" s="27"/>
      <c r="S792" s="27"/>
      <c r="T792" s="27"/>
      <c r="U792" s="27"/>
      <c r="V792" s="27"/>
      <c r="W792" s="27"/>
      <c r="X792" s="27"/>
      <c r="Y792" s="27"/>
      <c r="Z792" s="27"/>
      <c r="AA792" s="27"/>
      <c r="AB792" s="27"/>
      <c r="AC792" s="27"/>
      <c r="AD792" s="27"/>
    </row>
    <row r="793" spans="1:30" ht="18.600000000000001">
      <c r="A793" s="28"/>
      <c r="B793" s="26"/>
      <c r="C793" s="26"/>
      <c r="D793" s="26"/>
      <c r="E793" s="27"/>
      <c r="F793" s="27"/>
      <c r="G793" s="27"/>
      <c r="H793" s="27"/>
      <c r="I793" s="27"/>
      <c r="J793" s="27"/>
      <c r="K793" s="27"/>
      <c r="L793" s="27"/>
      <c r="M793" s="27"/>
      <c r="N793" s="27"/>
      <c r="O793" s="27"/>
      <c r="P793" s="27"/>
      <c r="Q793" s="27"/>
      <c r="R793" s="27"/>
      <c r="S793" s="27"/>
      <c r="T793" s="27"/>
      <c r="U793" s="27"/>
      <c r="V793" s="27"/>
      <c r="W793" s="27"/>
      <c r="X793" s="27"/>
      <c r="Y793" s="27"/>
      <c r="Z793" s="27"/>
      <c r="AA793" s="27"/>
      <c r="AB793" s="27"/>
      <c r="AC793" s="27"/>
      <c r="AD793" s="27"/>
    </row>
    <row r="794" spans="1:30" ht="18.600000000000001">
      <c r="A794" s="28"/>
      <c r="B794" s="26"/>
      <c r="C794" s="26"/>
      <c r="D794" s="26"/>
      <c r="E794" s="27"/>
      <c r="F794" s="27"/>
      <c r="G794" s="27"/>
      <c r="H794" s="27"/>
      <c r="I794" s="27"/>
      <c r="J794" s="27"/>
      <c r="K794" s="27"/>
      <c r="L794" s="27"/>
      <c r="M794" s="27"/>
      <c r="N794" s="27"/>
      <c r="O794" s="27"/>
      <c r="P794" s="27"/>
      <c r="Q794" s="27"/>
      <c r="R794" s="27"/>
      <c r="S794" s="27"/>
      <c r="T794" s="27"/>
      <c r="U794" s="27"/>
      <c r="V794" s="27"/>
      <c r="W794" s="27"/>
      <c r="X794" s="27"/>
      <c r="Y794" s="27"/>
      <c r="Z794" s="27"/>
      <c r="AA794" s="27"/>
      <c r="AB794" s="27"/>
      <c r="AC794" s="27"/>
      <c r="AD794" s="27"/>
    </row>
    <row r="795" spans="1:30" ht="18.600000000000001">
      <c r="A795" s="28"/>
      <c r="B795" s="26"/>
      <c r="C795" s="26"/>
      <c r="D795" s="26"/>
      <c r="E795" s="27"/>
      <c r="F795" s="27"/>
      <c r="G795" s="27"/>
      <c r="H795" s="27"/>
      <c r="I795" s="27"/>
      <c r="J795" s="27"/>
      <c r="K795" s="27"/>
      <c r="L795" s="27"/>
      <c r="M795" s="27"/>
      <c r="N795" s="27"/>
      <c r="O795" s="27"/>
      <c r="P795" s="27"/>
      <c r="Q795" s="27"/>
      <c r="R795" s="27"/>
      <c r="S795" s="27"/>
      <c r="T795" s="27"/>
      <c r="U795" s="27"/>
      <c r="V795" s="27"/>
      <c r="W795" s="27"/>
      <c r="X795" s="27"/>
      <c r="Y795" s="27"/>
      <c r="Z795" s="27"/>
      <c r="AA795" s="27"/>
      <c r="AB795" s="27"/>
      <c r="AC795" s="27"/>
      <c r="AD795" s="27"/>
    </row>
    <row r="796" spans="1:30" ht="18.600000000000001">
      <c r="A796" s="28"/>
      <c r="B796" s="26"/>
      <c r="C796" s="26"/>
      <c r="D796" s="26"/>
      <c r="E796" s="27"/>
      <c r="F796" s="27"/>
      <c r="G796" s="27"/>
      <c r="H796" s="27"/>
      <c r="I796" s="27"/>
      <c r="J796" s="27"/>
      <c r="K796" s="27"/>
      <c r="L796" s="27"/>
      <c r="M796" s="27"/>
      <c r="N796" s="27"/>
      <c r="O796" s="27"/>
      <c r="P796" s="27"/>
      <c r="Q796" s="27"/>
      <c r="R796" s="27"/>
      <c r="S796" s="27"/>
      <c r="T796" s="27"/>
      <c r="U796" s="27"/>
      <c r="V796" s="27"/>
      <c r="W796" s="27"/>
      <c r="X796" s="27"/>
      <c r="Y796" s="27"/>
      <c r="Z796" s="27"/>
      <c r="AA796" s="27"/>
      <c r="AB796" s="27"/>
      <c r="AC796" s="27"/>
      <c r="AD796" s="27"/>
    </row>
    <row r="797" spans="1:30" ht="18.600000000000001">
      <c r="A797" s="28"/>
      <c r="B797" s="26"/>
      <c r="C797" s="26"/>
      <c r="D797" s="26"/>
      <c r="E797" s="27"/>
      <c r="F797" s="27"/>
      <c r="G797" s="27"/>
      <c r="H797" s="27"/>
      <c r="I797" s="27"/>
      <c r="J797" s="27"/>
      <c r="K797" s="27"/>
      <c r="L797" s="27"/>
      <c r="M797" s="27"/>
      <c r="N797" s="27"/>
      <c r="O797" s="27"/>
      <c r="P797" s="27"/>
      <c r="Q797" s="27"/>
      <c r="R797" s="27"/>
      <c r="S797" s="27"/>
      <c r="T797" s="27"/>
      <c r="U797" s="27"/>
      <c r="V797" s="27"/>
      <c r="W797" s="27"/>
      <c r="X797" s="27"/>
      <c r="Y797" s="27"/>
      <c r="Z797" s="27"/>
      <c r="AA797" s="27"/>
      <c r="AB797" s="27"/>
      <c r="AC797" s="27"/>
      <c r="AD797" s="27"/>
    </row>
    <row r="798" spans="1:30" ht="18.600000000000001">
      <c r="A798" s="28"/>
      <c r="B798" s="26"/>
      <c r="C798" s="26"/>
      <c r="D798" s="26"/>
      <c r="E798" s="27"/>
      <c r="F798" s="27"/>
      <c r="G798" s="27"/>
      <c r="H798" s="27"/>
      <c r="I798" s="27"/>
      <c r="J798" s="27"/>
      <c r="K798" s="27"/>
      <c r="L798" s="27"/>
      <c r="M798" s="27"/>
      <c r="N798" s="27"/>
      <c r="O798" s="27"/>
      <c r="P798" s="27"/>
      <c r="Q798" s="27"/>
      <c r="R798" s="27"/>
      <c r="S798" s="27"/>
      <c r="T798" s="27"/>
      <c r="U798" s="27"/>
      <c r="V798" s="27"/>
      <c r="W798" s="27"/>
      <c r="X798" s="27"/>
      <c r="Y798" s="27"/>
      <c r="Z798" s="27"/>
      <c r="AA798" s="27"/>
      <c r="AB798" s="27"/>
      <c r="AC798" s="27"/>
      <c r="AD798" s="27"/>
    </row>
    <row r="799" spans="1:30" ht="18.600000000000001">
      <c r="A799" s="28"/>
      <c r="B799" s="26"/>
      <c r="C799" s="26"/>
      <c r="D799" s="26"/>
      <c r="E799" s="27"/>
      <c r="F799" s="27"/>
      <c r="G799" s="27"/>
      <c r="H799" s="27"/>
      <c r="I799" s="27"/>
      <c r="J799" s="27"/>
      <c r="K799" s="27"/>
      <c r="L799" s="27"/>
      <c r="M799" s="27"/>
      <c r="N799" s="27"/>
      <c r="O799" s="27"/>
      <c r="P799" s="27"/>
      <c r="Q799" s="27"/>
      <c r="R799" s="27"/>
      <c r="S799" s="27"/>
      <c r="T799" s="27"/>
      <c r="U799" s="27"/>
      <c r="V799" s="27"/>
      <c r="W799" s="27"/>
      <c r="X799" s="27"/>
      <c r="Y799" s="27"/>
      <c r="Z799" s="27"/>
      <c r="AA799" s="27"/>
      <c r="AB799" s="27"/>
      <c r="AC799" s="27"/>
      <c r="AD799" s="27"/>
    </row>
    <row r="800" spans="1:30" ht="18.600000000000001">
      <c r="A800" s="28"/>
      <c r="B800" s="26"/>
      <c r="C800" s="26"/>
      <c r="D800" s="26"/>
      <c r="E800" s="27"/>
      <c r="F800" s="27"/>
      <c r="G800" s="27"/>
      <c r="H800" s="27"/>
      <c r="I800" s="27"/>
      <c r="J800" s="27"/>
      <c r="K800" s="27"/>
      <c r="L800" s="27"/>
      <c r="M800" s="27"/>
      <c r="N800" s="27"/>
      <c r="O800" s="27"/>
      <c r="P800" s="27"/>
      <c r="Q800" s="27"/>
      <c r="R800" s="27"/>
      <c r="S800" s="27"/>
      <c r="T800" s="27"/>
      <c r="U800" s="27"/>
      <c r="V800" s="27"/>
      <c r="W800" s="27"/>
      <c r="X800" s="27"/>
      <c r="Y800" s="27"/>
      <c r="Z800" s="27"/>
      <c r="AA800" s="27"/>
      <c r="AB800" s="27"/>
      <c r="AC800" s="27"/>
      <c r="AD800" s="27"/>
    </row>
    <row r="801" spans="1:30" ht="18.600000000000001">
      <c r="A801" s="28"/>
      <c r="B801" s="26"/>
      <c r="C801" s="26"/>
      <c r="D801" s="26"/>
      <c r="E801" s="27"/>
      <c r="F801" s="27"/>
      <c r="G801" s="27"/>
      <c r="H801" s="27"/>
      <c r="I801" s="27"/>
      <c r="J801" s="27"/>
      <c r="K801" s="27"/>
      <c r="L801" s="27"/>
      <c r="M801" s="27"/>
      <c r="N801" s="27"/>
      <c r="O801" s="27"/>
      <c r="P801" s="27"/>
      <c r="Q801" s="27"/>
      <c r="R801" s="27"/>
      <c r="S801" s="27"/>
      <c r="T801" s="27"/>
      <c r="U801" s="27"/>
      <c r="V801" s="27"/>
      <c r="W801" s="27"/>
      <c r="X801" s="27"/>
      <c r="Y801" s="27"/>
      <c r="Z801" s="27"/>
      <c r="AA801" s="27"/>
      <c r="AB801" s="27"/>
      <c r="AC801" s="27"/>
      <c r="AD801" s="27"/>
    </row>
    <row r="802" spans="1:30" ht="18.600000000000001">
      <c r="A802" s="28"/>
      <c r="B802" s="26"/>
      <c r="C802" s="26"/>
      <c r="D802" s="26"/>
      <c r="E802" s="27"/>
      <c r="F802" s="27"/>
      <c r="G802" s="27"/>
      <c r="H802" s="27"/>
      <c r="I802" s="27"/>
      <c r="J802" s="27"/>
      <c r="K802" s="27"/>
      <c r="L802" s="27"/>
      <c r="M802" s="27"/>
      <c r="N802" s="27"/>
      <c r="O802" s="27"/>
      <c r="P802" s="27"/>
      <c r="Q802" s="27"/>
      <c r="R802" s="27"/>
      <c r="S802" s="27"/>
      <c r="T802" s="27"/>
      <c r="U802" s="27"/>
      <c r="V802" s="27"/>
      <c r="W802" s="27"/>
      <c r="X802" s="27"/>
      <c r="Y802" s="27"/>
      <c r="Z802" s="27"/>
      <c r="AA802" s="27"/>
      <c r="AB802" s="27"/>
      <c r="AC802" s="27"/>
      <c r="AD802" s="27"/>
    </row>
    <row r="803" spans="1:30" ht="18.600000000000001">
      <c r="A803" s="28"/>
      <c r="B803" s="26"/>
      <c r="C803" s="26"/>
      <c r="D803" s="26"/>
      <c r="E803" s="27"/>
      <c r="F803" s="27"/>
      <c r="G803" s="27"/>
      <c r="H803" s="27"/>
      <c r="I803" s="27"/>
      <c r="J803" s="27"/>
      <c r="K803" s="27"/>
      <c r="L803" s="27"/>
      <c r="M803" s="27"/>
      <c r="N803" s="27"/>
      <c r="O803" s="27"/>
      <c r="P803" s="27"/>
      <c r="Q803" s="27"/>
      <c r="R803" s="27"/>
      <c r="S803" s="27"/>
      <c r="T803" s="27"/>
      <c r="U803" s="27"/>
      <c r="V803" s="27"/>
      <c r="W803" s="27"/>
      <c r="X803" s="27"/>
      <c r="Y803" s="27"/>
      <c r="Z803" s="27"/>
      <c r="AA803" s="27"/>
      <c r="AB803" s="27"/>
      <c r="AC803" s="27"/>
      <c r="AD803" s="27"/>
    </row>
    <row r="804" spans="1:30" ht="18.600000000000001">
      <c r="A804" s="28"/>
      <c r="B804" s="26"/>
      <c r="C804" s="26"/>
      <c r="D804" s="26"/>
      <c r="E804" s="27"/>
      <c r="F804" s="27"/>
      <c r="G804" s="27"/>
      <c r="H804" s="27"/>
      <c r="I804" s="27"/>
      <c r="J804" s="27"/>
      <c r="K804" s="27"/>
      <c r="L804" s="27"/>
      <c r="M804" s="27"/>
      <c r="N804" s="27"/>
      <c r="O804" s="27"/>
      <c r="P804" s="27"/>
      <c r="Q804" s="27"/>
      <c r="R804" s="27"/>
      <c r="S804" s="27"/>
      <c r="T804" s="27"/>
      <c r="U804" s="27"/>
      <c r="V804" s="27"/>
      <c r="W804" s="27"/>
      <c r="X804" s="27"/>
      <c r="Y804" s="27"/>
      <c r="Z804" s="27"/>
      <c r="AA804" s="27"/>
      <c r="AB804" s="27"/>
      <c r="AC804" s="27"/>
      <c r="AD804" s="27"/>
    </row>
    <row r="805" spans="1:30" ht="18.600000000000001">
      <c r="A805" s="28"/>
      <c r="B805" s="26"/>
      <c r="C805" s="26"/>
      <c r="D805" s="26"/>
      <c r="E805" s="27"/>
      <c r="F805" s="27"/>
      <c r="G805" s="27"/>
      <c r="H805" s="27"/>
      <c r="I805" s="27"/>
      <c r="J805" s="27"/>
      <c r="K805" s="27"/>
      <c r="L805" s="27"/>
      <c r="M805" s="27"/>
      <c r="N805" s="27"/>
      <c r="O805" s="27"/>
      <c r="P805" s="27"/>
      <c r="Q805" s="27"/>
      <c r="R805" s="27"/>
      <c r="S805" s="27"/>
      <c r="T805" s="27"/>
      <c r="U805" s="27"/>
      <c r="V805" s="27"/>
      <c r="W805" s="27"/>
      <c r="X805" s="27"/>
      <c r="Y805" s="27"/>
      <c r="Z805" s="27"/>
      <c r="AA805" s="27"/>
      <c r="AB805" s="27"/>
      <c r="AC805" s="27"/>
      <c r="AD805" s="27"/>
    </row>
    <row r="806" spans="1:30" ht="18.600000000000001">
      <c r="A806" s="28"/>
      <c r="B806" s="26"/>
      <c r="C806" s="26"/>
      <c r="D806" s="26"/>
      <c r="E806" s="27"/>
      <c r="F806" s="27"/>
      <c r="G806" s="27"/>
      <c r="H806" s="27"/>
      <c r="I806" s="27"/>
      <c r="J806" s="27"/>
      <c r="K806" s="27"/>
      <c r="L806" s="27"/>
      <c r="M806" s="27"/>
      <c r="N806" s="27"/>
      <c r="O806" s="27"/>
      <c r="P806" s="27"/>
      <c r="Q806" s="27"/>
      <c r="R806" s="27"/>
      <c r="S806" s="27"/>
      <c r="T806" s="27"/>
      <c r="U806" s="27"/>
      <c r="V806" s="27"/>
      <c r="W806" s="27"/>
      <c r="X806" s="27"/>
      <c r="Y806" s="27"/>
      <c r="Z806" s="27"/>
      <c r="AA806" s="27"/>
      <c r="AB806" s="27"/>
      <c r="AC806" s="27"/>
      <c r="AD806" s="27"/>
    </row>
    <row r="807" spans="1:30" ht="18.600000000000001">
      <c r="A807" s="28"/>
      <c r="B807" s="26"/>
      <c r="C807" s="26"/>
      <c r="D807" s="26"/>
      <c r="E807" s="27"/>
      <c r="F807" s="27"/>
      <c r="G807" s="27"/>
      <c r="H807" s="27"/>
      <c r="I807" s="27"/>
      <c r="J807" s="27"/>
      <c r="K807" s="27"/>
      <c r="L807" s="27"/>
      <c r="M807" s="27"/>
      <c r="N807" s="27"/>
      <c r="O807" s="27"/>
      <c r="P807" s="27"/>
      <c r="Q807" s="27"/>
      <c r="R807" s="27"/>
      <c r="S807" s="27"/>
      <c r="T807" s="27"/>
      <c r="U807" s="27"/>
      <c r="V807" s="27"/>
      <c r="W807" s="27"/>
      <c r="X807" s="27"/>
      <c r="Y807" s="27"/>
      <c r="Z807" s="27"/>
      <c r="AA807" s="27"/>
      <c r="AB807" s="27"/>
      <c r="AC807" s="27"/>
      <c r="AD807" s="27"/>
    </row>
    <row r="808" spans="1:30" ht="18.600000000000001">
      <c r="A808" s="28"/>
      <c r="B808" s="26"/>
      <c r="C808" s="26"/>
      <c r="D808" s="26"/>
      <c r="E808" s="27"/>
      <c r="F808" s="27"/>
      <c r="G808" s="27"/>
      <c r="H808" s="27"/>
      <c r="I808" s="27"/>
      <c r="J808" s="27"/>
      <c r="K808" s="27"/>
      <c r="L808" s="27"/>
      <c r="M808" s="27"/>
      <c r="N808" s="27"/>
      <c r="O808" s="27"/>
      <c r="P808" s="27"/>
      <c r="Q808" s="27"/>
      <c r="R808" s="27"/>
      <c r="S808" s="27"/>
      <c r="T808" s="27"/>
      <c r="U808" s="27"/>
      <c r="V808" s="27"/>
      <c r="W808" s="27"/>
      <c r="X808" s="27"/>
      <c r="Y808" s="27"/>
      <c r="Z808" s="27"/>
      <c r="AA808" s="27"/>
      <c r="AB808" s="27"/>
      <c r="AC808" s="27"/>
      <c r="AD808" s="27"/>
    </row>
    <row r="809" spans="1:30" ht="18.600000000000001">
      <c r="A809" s="28"/>
      <c r="B809" s="26"/>
      <c r="C809" s="26"/>
      <c r="D809" s="26"/>
      <c r="E809" s="27"/>
      <c r="F809" s="27"/>
      <c r="G809" s="27"/>
      <c r="H809" s="27"/>
      <c r="I809" s="27"/>
      <c r="J809" s="27"/>
      <c r="K809" s="27"/>
      <c r="L809" s="27"/>
      <c r="M809" s="27"/>
      <c r="N809" s="27"/>
      <c r="O809" s="27"/>
      <c r="P809" s="27"/>
      <c r="Q809" s="27"/>
      <c r="R809" s="27"/>
      <c r="S809" s="27"/>
      <c r="T809" s="27"/>
      <c r="U809" s="27"/>
      <c r="V809" s="27"/>
      <c r="W809" s="27"/>
      <c r="X809" s="27"/>
      <c r="Y809" s="27"/>
      <c r="Z809" s="27"/>
      <c r="AA809" s="27"/>
      <c r="AB809" s="27"/>
      <c r="AC809" s="27"/>
      <c r="AD809" s="27"/>
    </row>
    <row r="810" spans="1:30" ht="18.600000000000001">
      <c r="A810" s="28"/>
      <c r="B810" s="26"/>
      <c r="C810" s="26"/>
      <c r="D810" s="26"/>
      <c r="E810" s="27"/>
      <c r="F810" s="27"/>
      <c r="G810" s="27"/>
      <c r="H810" s="27"/>
      <c r="I810" s="27"/>
      <c r="J810" s="27"/>
      <c r="K810" s="27"/>
      <c r="L810" s="27"/>
      <c r="M810" s="27"/>
      <c r="N810" s="27"/>
      <c r="O810" s="27"/>
      <c r="P810" s="27"/>
      <c r="Q810" s="27"/>
      <c r="R810" s="27"/>
      <c r="S810" s="27"/>
      <c r="T810" s="27"/>
      <c r="U810" s="27"/>
      <c r="V810" s="27"/>
      <c r="W810" s="27"/>
      <c r="X810" s="27"/>
      <c r="Y810" s="27"/>
      <c r="Z810" s="27"/>
      <c r="AA810" s="27"/>
      <c r="AB810" s="27"/>
      <c r="AC810" s="27"/>
      <c r="AD810" s="27"/>
    </row>
    <row r="811" spans="1:30" ht="18.600000000000001">
      <c r="A811" s="28"/>
      <c r="B811" s="26"/>
      <c r="C811" s="26"/>
      <c r="D811" s="26"/>
      <c r="E811" s="27"/>
      <c r="F811" s="27"/>
      <c r="G811" s="27"/>
      <c r="H811" s="27"/>
      <c r="I811" s="27"/>
      <c r="J811" s="27"/>
      <c r="K811" s="27"/>
      <c r="L811" s="27"/>
      <c r="M811" s="27"/>
      <c r="N811" s="27"/>
      <c r="O811" s="27"/>
      <c r="P811" s="27"/>
      <c r="Q811" s="27"/>
      <c r="R811" s="27"/>
      <c r="S811" s="27"/>
      <c r="T811" s="27"/>
      <c r="U811" s="27"/>
      <c r="V811" s="27"/>
      <c r="W811" s="27"/>
      <c r="X811" s="27"/>
      <c r="Y811" s="27"/>
      <c r="Z811" s="27"/>
      <c r="AA811" s="27"/>
      <c r="AB811" s="27"/>
      <c r="AC811" s="27"/>
      <c r="AD811" s="27"/>
    </row>
    <row r="812" spans="1:30" ht="18.600000000000001">
      <c r="A812" s="28"/>
      <c r="B812" s="26"/>
      <c r="C812" s="26"/>
      <c r="D812" s="26"/>
      <c r="E812" s="27"/>
      <c r="F812" s="27"/>
      <c r="G812" s="27"/>
      <c r="H812" s="27"/>
      <c r="I812" s="27"/>
      <c r="J812" s="27"/>
      <c r="K812" s="27"/>
      <c r="L812" s="27"/>
      <c r="M812" s="27"/>
      <c r="N812" s="27"/>
      <c r="O812" s="27"/>
      <c r="P812" s="27"/>
      <c r="Q812" s="27"/>
      <c r="R812" s="27"/>
      <c r="S812" s="27"/>
      <c r="T812" s="27"/>
      <c r="U812" s="27"/>
      <c r="V812" s="27"/>
      <c r="W812" s="27"/>
      <c r="X812" s="27"/>
      <c r="Y812" s="27"/>
      <c r="Z812" s="27"/>
      <c r="AA812" s="27"/>
      <c r="AB812" s="27"/>
      <c r="AC812" s="27"/>
      <c r="AD812" s="27"/>
    </row>
    <row r="813" spans="1:30" ht="18.600000000000001">
      <c r="A813" s="28"/>
      <c r="B813" s="26"/>
      <c r="C813" s="26"/>
      <c r="D813" s="26"/>
      <c r="E813" s="27"/>
      <c r="F813" s="27"/>
      <c r="G813" s="27"/>
      <c r="H813" s="27"/>
      <c r="I813" s="27"/>
      <c r="J813" s="27"/>
      <c r="K813" s="27"/>
      <c r="L813" s="27"/>
      <c r="M813" s="27"/>
      <c r="N813" s="27"/>
      <c r="O813" s="27"/>
      <c r="P813" s="27"/>
      <c r="Q813" s="27"/>
      <c r="R813" s="27"/>
      <c r="S813" s="27"/>
      <c r="T813" s="27"/>
      <c r="U813" s="27"/>
      <c r="V813" s="27"/>
      <c r="W813" s="27"/>
      <c r="X813" s="27"/>
      <c r="Y813" s="27"/>
      <c r="Z813" s="27"/>
      <c r="AA813" s="27"/>
      <c r="AB813" s="27"/>
      <c r="AC813" s="27"/>
      <c r="AD813" s="27"/>
    </row>
    <row r="814" spans="1:30" ht="18.600000000000001">
      <c r="A814" s="28"/>
      <c r="B814" s="26"/>
      <c r="C814" s="26"/>
      <c r="D814" s="26"/>
      <c r="E814" s="27"/>
      <c r="F814" s="27"/>
      <c r="G814" s="27"/>
      <c r="H814" s="27"/>
      <c r="I814" s="27"/>
      <c r="J814" s="27"/>
      <c r="K814" s="27"/>
      <c r="L814" s="27"/>
      <c r="M814" s="27"/>
      <c r="N814" s="27"/>
      <c r="O814" s="27"/>
      <c r="P814" s="27"/>
      <c r="Q814" s="27"/>
      <c r="R814" s="27"/>
      <c r="S814" s="27"/>
      <c r="T814" s="27"/>
      <c r="U814" s="27"/>
      <c r="V814" s="27"/>
      <c r="W814" s="27"/>
      <c r="X814" s="27"/>
      <c r="Y814" s="27"/>
      <c r="Z814" s="27"/>
      <c r="AA814" s="27"/>
      <c r="AB814" s="27"/>
      <c r="AC814" s="27"/>
      <c r="AD814" s="27"/>
    </row>
    <row r="815" spans="1:30" ht="18.600000000000001">
      <c r="A815" s="28"/>
      <c r="B815" s="26"/>
      <c r="C815" s="26"/>
      <c r="D815" s="26"/>
      <c r="E815" s="27"/>
      <c r="F815" s="27"/>
      <c r="G815" s="27"/>
      <c r="H815" s="27"/>
      <c r="I815" s="27"/>
      <c r="J815" s="27"/>
      <c r="K815" s="27"/>
      <c r="L815" s="27"/>
      <c r="M815" s="27"/>
      <c r="N815" s="27"/>
      <c r="O815" s="27"/>
      <c r="P815" s="27"/>
      <c r="Q815" s="27"/>
      <c r="R815" s="27"/>
      <c r="S815" s="27"/>
      <c r="T815" s="27"/>
      <c r="U815" s="27"/>
      <c r="V815" s="27"/>
      <c r="W815" s="27"/>
      <c r="X815" s="27"/>
      <c r="Y815" s="27"/>
      <c r="Z815" s="27"/>
      <c r="AA815" s="27"/>
      <c r="AB815" s="27"/>
      <c r="AC815" s="27"/>
      <c r="AD815" s="27"/>
    </row>
    <row r="816" spans="1:30" ht="18.600000000000001">
      <c r="A816" s="28"/>
      <c r="B816" s="26"/>
      <c r="C816" s="26"/>
      <c r="D816" s="26"/>
      <c r="E816" s="27"/>
      <c r="F816" s="27"/>
      <c r="G816" s="27"/>
      <c r="H816" s="27"/>
      <c r="I816" s="27"/>
      <c r="J816" s="27"/>
      <c r="K816" s="27"/>
      <c r="L816" s="27"/>
      <c r="M816" s="27"/>
      <c r="N816" s="27"/>
      <c r="O816" s="27"/>
      <c r="P816" s="27"/>
      <c r="Q816" s="27"/>
      <c r="R816" s="27"/>
      <c r="S816" s="27"/>
      <c r="T816" s="27"/>
      <c r="U816" s="27"/>
      <c r="V816" s="27"/>
      <c r="W816" s="27"/>
      <c r="X816" s="27"/>
      <c r="Y816" s="27"/>
      <c r="Z816" s="27"/>
      <c r="AA816" s="27"/>
      <c r="AB816" s="27"/>
      <c r="AC816" s="27"/>
      <c r="AD816" s="27"/>
    </row>
    <row r="817" spans="1:30" ht="18.600000000000001">
      <c r="A817" s="28"/>
      <c r="B817" s="26"/>
      <c r="C817" s="26"/>
      <c r="D817" s="26"/>
      <c r="E817" s="27"/>
      <c r="F817" s="27"/>
      <c r="G817" s="27"/>
      <c r="H817" s="27"/>
      <c r="I817" s="27"/>
      <c r="J817" s="27"/>
      <c r="K817" s="27"/>
      <c r="L817" s="27"/>
      <c r="M817" s="27"/>
      <c r="N817" s="27"/>
      <c r="O817" s="27"/>
      <c r="P817" s="27"/>
      <c r="Q817" s="27"/>
      <c r="R817" s="27"/>
      <c r="S817" s="27"/>
      <c r="T817" s="27"/>
      <c r="U817" s="27"/>
      <c r="V817" s="27"/>
      <c r="W817" s="27"/>
      <c r="X817" s="27"/>
      <c r="Y817" s="27"/>
      <c r="Z817" s="27"/>
      <c r="AA817" s="27"/>
      <c r="AB817" s="27"/>
      <c r="AC817" s="27"/>
      <c r="AD817" s="27"/>
    </row>
    <row r="818" spans="1:30" ht="18.600000000000001">
      <c r="A818" s="28"/>
      <c r="B818" s="26"/>
      <c r="C818" s="26"/>
      <c r="D818" s="26"/>
      <c r="E818" s="27"/>
      <c r="F818" s="27"/>
      <c r="G818" s="27"/>
      <c r="H818" s="27"/>
      <c r="I818" s="27"/>
      <c r="J818" s="27"/>
      <c r="K818" s="27"/>
      <c r="L818" s="27"/>
      <c r="M818" s="27"/>
      <c r="N818" s="27"/>
      <c r="O818" s="27"/>
      <c r="P818" s="27"/>
      <c r="Q818" s="27"/>
      <c r="R818" s="27"/>
      <c r="S818" s="27"/>
      <c r="T818" s="27"/>
      <c r="U818" s="27"/>
      <c r="V818" s="27"/>
      <c r="W818" s="27"/>
      <c r="X818" s="27"/>
      <c r="Y818" s="27"/>
      <c r="Z818" s="27"/>
      <c r="AA818" s="27"/>
      <c r="AB818" s="27"/>
      <c r="AC818" s="27"/>
      <c r="AD818" s="27"/>
    </row>
    <row r="819" spans="1:30" ht="18.600000000000001">
      <c r="A819" s="28"/>
      <c r="B819" s="26"/>
      <c r="C819" s="26"/>
      <c r="D819" s="26"/>
      <c r="E819" s="27"/>
      <c r="F819" s="27"/>
      <c r="G819" s="27"/>
      <c r="H819" s="27"/>
      <c r="I819" s="27"/>
      <c r="J819" s="27"/>
      <c r="K819" s="27"/>
      <c r="L819" s="27"/>
      <c r="M819" s="27"/>
      <c r="N819" s="27"/>
      <c r="O819" s="27"/>
      <c r="P819" s="27"/>
      <c r="Q819" s="27"/>
      <c r="R819" s="27"/>
      <c r="S819" s="27"/>
      <c r="T819" s="27"/>
      <c r="U819" s="27"/>
      <c r="V819" s="27"/>
      <c r="W819" s="27"/>
      <c r="X819" s="27"/>
      <c r="Y819" s="27"/>
      <c r="Z819" s="27"/>
      <c r="AA819" s="27"/>
      <c r="AB819" s="27"/>
      <c r="AC819" s="27"/>
      <c r="AD819" s="27"/>
    </row>
    <row r="820" spans="1:30" ht="18.600000000000001">
      <c r="A820" s="28"/>
      <c r="B820" s="26"/>
      <c r="C820" s="26"/>
      <c r="D820" s="26"/>
      <c r="E820" s="27"/>
      <c r="F820" s="27"/>
      <c r="G820" s="27"/>
      <c r="H820" s="27"/>
      <c r="I820" s="27"/>
      <c r="J820" s="27"/>
      <c r="K820" s="27"/>
      <c r="L820" s="27"/>
      <c r="M820" s="27"/>
      <c r="N820" s="27"/>
      <c r="O820" s="27"/>
      <c r="P820" s="27"/>
      <c r="Q820" s="27"/>
      <c r="R820" s="27"/>
      <c r="S820" s="27"/>
      <c r="T820" s="27"/>
      <c r="U820" s="27"/>
      <c r="V820" s="27"/>
      <c r="W820" s="27"/>
      <c r="X820" s="27"/>
      <c r="Y820" s="27"/>
      <c r="Z820" s="27"/>
      <c r="AA820" s="27"/>
      <c r="AB820" s="27"/>
      <c r="AC820" s="27"/>
      <c r="AD820" s="27"/>
    </row>
    <row r="821" spans="1:30" ht="18.600000000000001">
      <c r="A821" s="28"/>
      <c r="B821" s="26"/>
      <c r="C821" s="26"/>
      <c r="D821" s="26"/>
      <c r="E821" s="27"/>
      <c r="F821" s="27"/>
      <c r="G821" s="27"/>
      <c r="H821" s="27"/>
      <c r="I821" s="27"/>
      <c r="J821" s="27"/>
      <c r="K821" s="27"/>
      <c r="L821" s="27"/>
      <c r="M821" s="27"/>
      <c r="N821" s="27"/>
      <c r="O821" s="27"/>
      <c r="P821" s="27"/>
      <c r="Q821" s="27"/>
      <c r="R821" s="27"/>
      <c r="S821" s="27"/>
      <c r="T821" s="27"/>
      <c r="U821" s="27"/>
      <c r="V821" s="27"/>
      <c r="W821" s="27"/>
      <c r="X821" s="27"/>
      <c r="Y821" s="27"/>
      <c r="Z821" s="27"/>
      <c r="AA821" s="27"/>
      <c r="AB821" s="27"/>
      <c r="AC821" s="27"/>
      <c r="AD821" s="27"/>
    </row>
    <row r="822" spans="1:30" ht="18.600000000000001">
      <c r="A822" s="28"/>
      <c r="B822" s="26"/>
      <c r="C822" s="26"/>
      <c r="D822" s="26"/>
      <c r="E822" s="27"/>
      <c r="F822" s="27"/>
      <c r="G822" s="27"/>
      <c r="H822" s="27"/>
      <c r="I822" s="27"/>
      <c r="J822" s="27"/>
      <c r="K822" s="27"/>
      <c r="L822" s="27"/>
      <c r="M822" s="27"/>
      <c r="N822" s="27"/>
      <c r="O822" s="27"/>
      <c r="P822" s="27"/>
      <c r="Q822" s="27"/>
      <c r="R822" s="27"/>
      <c r="S822" s="27"/>
      <c r="T822" s="27"/>
      <c r="U822" s="27"/>
      <c r="V822" s="27"/>
      <c r="W822" s="27"/>
      <c r="X822" s="27"/>
      <c r="Y822" s="27"/>
      <c r="Z822" s="27"/>
      <c r="AA822" s="27"/>
      <c r="AB822" s="27"/>
      <c r="AC822" s="27"/>
      <c r="AD822" s="27"/>
    </row>
    <row r="823" spans="1:30" ht="18.600000000000001">
      <c r="A823" s="28"/>
      <c r="B823" s="26"/>
      <c r="C823" s="26"/>
      <c r="D823" s="26"/>
      <c r="E823" s="27"/>
      <c r="F823" s="27"/>
      <c r="G823" s="27"/>
      <c r="H823" s="27"/>
      <c r="I823" s="27"/>
      <c r="J823" s="27"/>
      <c r="K823" s="27"/>
      <c r="L823" s="27"/>
      <c r="M823" s="27"/>
      <c r="N823" s="27"/>
      <c r="O823" s="27"/>
      <c r="P823" s="27"/>
      <c r="Q823" s="27"/>
      <c r="R823" s="27"/>
      <c r="S823" s="27"/>
      <c r="T823" s="27"/>
      <c r="U823" s="27"/>
      <c r="V823" s="27"/>
      <c r="W823" s="27"/>
      <c r="X823" s="27"/>
      <c r="Y823" s="27"/>
      <c r="Z823" s="27"/>
      <c r="AA823" s="27"/>
      <c r="AB823" s="27"/>
      <c r="AC823" s="27"/>
      <c r="AD823" s="27"/>
    </row>
    <row r="824" spans="1:30" ht="18.600000000000001">
      <c r="A824" s="28"/>
      <c r="B824" s="26"/>
      <c r="C824" s="26"/>
      <c r="D824" s="26"/>
      <c r="E824" s="27"/>
      <c r="F824" s="27"/>
      <c r="G824" s="27"/>
      <c r="H824" s="27"/>
      <c r="I824" s="27"/>
      <c r="J824" s="27"/>
      <c r="K824" s="27"/>
      <c r="L824" s="27"/>
      <c r="M824" s="27"/>
      <c r="N824" s="27"/>
      <c r="O824" s="27"/>
      <c r="P824" s="27"/>
      <c r="Q824" s="27"/>
      <c r="R824" s="27"/>
      <c r="S824" s="27"/>
      <c r="T824" s="27"/>
      <c r="U824" s="27"/>
      <c r="V824" s="27"/>
      <c r="W824" s="27"/>
      <c r="X824" s="27"/>
      <c r="Y824" s="27"/>
      <c r="Z824" s="27"/>
      <c r="AA824" s="27"/>
      <c r="AB824" s="27"/>
      <c r="AC824" s="27"/>
      <c r="AD824" s="27"/>
    </row>
    <row r="825" spans="1:30" ht="18.600000000000001">
      <c r="A825" s="28"/>
      <c r="B825" s="26"/>
      <c r="C825" s="26"/>
      <c r="D825" s="26"/>
      <c r="E825" s="27"/>
      <c r="F825" s="27"/>
      <c r="G825" s="27"/>
      <c r="H825" s="27"/>
      <c r="I825" s="27"/>
      <c r="J825" s="27"/>
      <c r="K825" s="27"/>
      <c r="L825" s="27"/>
      <c r="M825" s="27"/>
      <c r="N825" s="27"/>
      <c r="O825" s="27"/>
      <c r="P825" s="27"/>
      <c r="Q825" s="27"/>
      <c r="R825" s="27"/>
      <c r="S825" s="27"/>
      <c r="T825" s="27"/>
      <c r="U825" s="27"/>
      <c r="V825" s="27"/>
      <c r="W825" s="27"/>
      <c r="X825" s="27"/>
      <c r="Y825" s="27"/>
      <c r="Z825" s="27"/>
      <c r="AA825" s="27"/>
      <c r="AB825" s="27"/>
      <c r="AC825" s="27"/>
      <c r="AD825" s="27"/>
    </row>
    <row r="826" spans="1:30" ht="18.600000000000001">
      <c r="A826" s="28"/>
      <c r="B826" s="26"/>
      <c r="C826" s="26"/>
      <c r="D826" s="26"/>
      <c r="E826" s="27"/>
      <c r="F826" s="27"/>
      <c r="G826" s="27"/>
      <c r="H826" s="27"/>
      <c r="I826" s="27"/>
      <c r="J826" s="27"/>
      <c r="K826" s="27"/>
      <c r="L826" s="27"/>
      <c r="M826" s="27"/>
      <c r="N826" s="27"/>
      <c r="O826" s="27"/>
      <c r="P826" s="27"/>
      <c r="Q826" s="27"/>
      <c r="R826" s="27"/>
      <c r="S826" s="27"/>
      <c r="T826" s="27"/>
      <c r="U826" s="27"/>
      <c r="V826" s="27"/>
      <c r="W826" s="27"/>
      <c r="X826" s="27"/>
      <c r="Y826" s="27"/>
      <c r="Z826" s="27"/>
      <c r="AA826" s="27"/>
      <c r="AB826" s="27"/>
      <c r="AC826" s="27"/>
      <c r="AD826" s="27"/>
    </row>
    <row r="827" spans="1:30" ht="18.600000000000001">
      <c r="A827" s="28"/>
      <c r="B827" s="26"/>
      <c r="C827" s="26"/>
      <c r="D827" s="26"/>
      <c r="E827" s="27"/>
      <c r="F827" s="27"/>
      <c r="G827" s="27"/>
      <c r="H827" s="27"/>
      <c r="I827" s="27"/>
      <c r="J827" s="27"/>
      <c r="K827" s="27"/>
      <c r="L827" s="27"/>
      <c r="M827" s="27"/>
      <c r="N827" s="27"/>
      <c r="O827" s="27"/>
      <c r="P827" s="27"/>
      <c r="Q827" s="27"/>
      <c r="R827" s="27"/>
      <c r="S827" s="27"/>
      <c r="T827" s="27"/>
      <c r="U827" s="27"/>
      <c r="V827" s="27"/>
      <c r="W827" s="27"/>
      <c r="X827" s="27"/>
      <c r="Y827" s="27"/>
      <c r="Z827" s="27"/>
      <c r="AA827" s="27"/>
      <c r="AB827" s="27"/>
      <c r="AC827" s="27"/>
      <c r="AD827" s="27"/>
    </row>
    <row r="828" spans="1:30" ht="18.600000000000001">
      <c r="A828" s="28"/>
      <c r="B828" s="26"/>
      <c r="C828" s="26"/>
      <c r="D828" s="26"/>
      <c r="E828" s="27"/>
      <c r="F828" s="27"/>
      <c r="G828" s="27"/>
      <c r="H828" s="27"/>
      <c r="I828" s="27"/>
      <c r="J828" s="27"/>
      <c r="K828" s="27"/>
      <c r="L828" s="27"/>
      <c r="M828" s="27"/>
      <c r="N828" s="27"/>
      <c r="O828" s="27"/>
      <c r="P828" s="27"/>
      <c r="Q828" s="27"/>
      <c r="R828" s="27"/>
      <c r="S828" s="27"/>
      <c r="T828" s="27"/>
      <c r="U828" s="27"/>
      <c r="V828" s="27"/>
      <c r="W828" s="27"/>
      <c r="X828" s="27"/>
      <c r="Y828" s="27"/>
      <c r="Z828" s="27"/>
      <c r="AA828" s="27"/>
      <c r="AB828" s="27"/>
      <c r="AC828" s="27"/>
      <c r="AD828" s="27"/>
    </row>
    <row r="829" spans="1:30" ht="18.600000000000001">
      <c r="A829" s="28"/>
      <c r="B829" s="26"/>
      <c r="C829" s="26"/>
      <c r="D829" s="26"/>
      <c r="E829" s="27"/>
      <c r="F829" s="27"/>
      <c r="G829" s="27"/>
      <c r="H829" s="27"/>
      <c r="I829" s="27"/>
      <c r="J829" s="27"/>
      <c r="K829" s="27"/>
      <c r="L829" s="27"/>
      <c r="M829" s="27"/>
      <c r="N829" s="27"/>
      <c r="O829" s="27"/>
      <c r="P829" s="27"/>
      <c r="Q829" s="27"/>
      <c r="R829" s="27"/>
      <c r="S829" s="27"/>
      <c r="T829" s="27"/>
      <c r="U829" s="27"/>
      <c r="V829" s="27"/>
      <c r="W829" s="27"/>
      <c r="X829" s="27"/>
      <c r="Y829" s="27"/>
      <c r="Z829" s="27"/>
      <c r="AA829" s="27"/>
      <c r="AB829" s="27"/>
      <c r="AC829" s="27"/>
      <c r="AD829" s="27"/>
    </row>
    <row r="830" spans="1:30" ht="18.600000000000001">
      <c r="A830" s="28"/>
      <c r="B830" s="26"/>
      <c r="C830" s="26"/>
      <c r="D830" s="26"/>
      <c r="E830" s="27"/>
      <c r="F830" s="27"/>
      <c r="G830" s="27"/>
      <c r="H830" s="27"/>
      <c r="I830" s="27"/>
      <c r="J830" s="27"/>
      <c r="K830" s="27"/>
      <c r="L830" s="27"/>
      <c r="M830" s="27"/>
      <c r="N830" s="27"/>
      <c r="O830" s="27"/>
      <c r="P830" s="27"/>
      <c r="Q830" s="27"/>
      <c r="R830" s="27"/>
      <c r="S830" s="27"/>
      <c r="T830" s="27"/>
      <c r="U830" s="27"/>
      <c r="V830" s="27"/>
      <c r="W830" s="27"/>
      <c r="X830" s="27"/>
      <c r="Y830" s="27"/>
      <c r="Z830" s="27"/>
      <c r="AA830" s="27"/>
      <c r="AB830" s="27"/>
      <c r="AC830" s="27"/>
      <c r="AD830" s="27"/>
    </row>
    <row r="831" spans="1:30" ht="18.600000000000001">
      <c r="A831" s="28"/>
      <c r="B831" s="26"/>
      <c r="C831" s="26"/>
      <c r="D831" s="26"/>
      <c r="E831" s="27"/>
      <c r="F831" s="27"/>
      <c r="G831" s="27"/>
      <c r="H831" s="27"/>
      <c r="I831" s="27"/>
      <c r="J831" s="27"/>
      <c r="K831" s="27"/>
      <c r="L831" s="27"/>
      <c r="M831" s="27"/>
      <c r="N831" s="27"/>
      <c r="O831" s="27"/>
      <c r="P831" s="27"/>
      <c r="Q831" s="27"/>
      <c r="R831" s="27"/>
      <c r="S831" s="27"/>
      <c r="T831" s="27"/>
      <c r="U831" s="27"/>
      <c r="V831" s="27"/>
      <c r="W831" s="27"/>
      <c r="X831" s="27"/>
      <c r="Y831" s="27"/>
      <c r="Z831" s="27"/>
      <c r="AA831" s="27"/>
      <c r="AB831" s="27"/>
      <c r="AC831" s="27"/>
      <c r="AD831" s="27"/>
    </row>
    <row r="832" spans="1:30" ht="18.600000000000001">
      <c r="A832" s="28"/>
      <c r="B832" s="26"/>
      <c r="C832" s="26"/>
      <c r="D832" s="26"/>
      <c r="E832" s="27"/>
      <c r="F832" s="27"/>
      <c r="G832" s="27"/>
      <c r="H832" s="27"/>
      <c r="I832" s="27"/>
      <c r="J832" s="27"/>
      <c r="K832" s="27"/>
      <c r="L832" s="27"/>
      <c r="M832" s="27"/>
      <c r="N832" s="27"/>
      <c r="O832" s="27"/>
      <c r="P832" s="27"/>
      <c r="Q832" s="27"/>
      <c r="R832" s="27"/>
      <c r="S832" s="27"/>
      <c r="T832" s="27"/>
      <c r="U832" s="27"/>
      <c r="V832" s="27"/>
      <c r="W832" s="27"/>
      <c r="X832" s="27"/>
      <c r="Y832" s="27"/>
      <c r="Z832" s="27"/>
      <c r="AA832" s="27"/>
      <c r="AB832" s="27"/>
      <c r="AC832" s="27"/>
      <c r="AD832" s="27"/>
    </row>
    <row r="833" spans="1:30" ht="18.600000000000001">
      <c r="A833" s="28"/>
      <c r="B833" s="26"/>
      <c r="C833" s="26"/>
      <c r="D833" s="26"/>
      <c r="E833" s="27"/>
      <c r="F833" s="27"/>
      <c r="G833" s="27"/>
      <c r="H833" s="27"/>
      <c r="I833" s="27"/>
      <c r="J833" s="27"/>
      <c r="K833" s="27"/>
      <c r="L833" s="27"/>
      <c r="M833" s="27"/>
      <c r="N833" s="27"/>
      <c r="O833" s="27"/>
      <c r="P833" s="27"/>
      <c r="Q833" s="27"/>
      <c r="R833" s="27"/>
      <c r="S833" s="27"/>
      <c r="T833" s="27"/>
      <c r="U833" s="27"/>
      <c r="V833" s="27"/>
      <c r="W833" s="27"/>
      <c r="X833" s="27"/>
      <c r="Y833" s="27"/>
      <c r="Z833" s="27"/>
      <c r="AA833" s="27"/>
      <c r="AB833" s="27"/>
      <c r="AC833" s="27"/>
      <c r="AD833" s="27"/>
    </row>
    <row r="834" spans="1:30" ht="18.600000000000001">
      <c r="A834" s="28"/>
      <c r="B834" s="26"/>
      <c r="C834" s="26"/>
      <c r="D834" s="26"/>
      <c r="E834" s="27"/>
      <c r="F834" s="27"/>
      <c r="G834" s="27"/>
      <c r="H834" s="27"/>
      <c r="I834" s="27"/>
      <c r="J834" s="27"/>
      <c r="K834" s="27"/>
      <c r="L834" s="27"/>
      <c r="M834" s="27"/>
      <c r="N834" s="27"/>
      <c r="O834" s="27"/>
      <c r="P834" s="27"/>
      <c r="Q834" s="27"/>
      <c r="R834" s="27"/>
      <c r="S834" s="27"/>
      <c r="T834" s="27"/>
      <c r="U834" s="27"/>
      <c r="V834" s="27"/>
      <c r="W834" s="27"/>
      <c r="X834" s="27"/>
      <c r="Y834" s="27"/>
      <c r="Z834" s="27"/>
      <c r="AA834" s="27"/>
      <c r="AB834" s="27"/>
      <c r="AC834" s="27"/>
      <c r="AD834" s="27"/>
    </row>
    <row r="835" spans="1:30" ht="18.600000000000001">
      <c r="A835" s="28"/>
      <c r="B835" s="26"/>
      <c r="C835" s="26"/>
      <c r="D835" s="26"/>
      <c r="E835" s="27"/>
      <c r="F835" s="27"/>
      <c r="G835" s="27"/>
      <c r="H835" s="27"/>
      <c r="I835" s="27"/>
      <c r="J835" s="27"/>
      <c r="K835" s="27"/>
      <c r="L835" s="27"/>
      <c r="M835" s="27"/>
      <c r="N835" s="27"/>
      <c r="O835" s="27"/>
      <c r="P835" s="27"/>
      <c r="Q835" s="27"/>
      <c r="R835" s="27"/>
      <c r="S835" s="27"/>
      <c r="T835" s="27"/>
      <c r="U835" s="27"/>
      <c r="V835" s="27"/>
      <c r="W835" s="27"/>
      <c r="X835" s="27"/>
      <c r="Y835" s="27"/>
      <c r="Z835" s="27"/>
      <c r="AA835" s="27"/>
      <c r="AB835" s="27"/>
      <c r="AC835" s="27"/>
      <c r="AD835" s="27"/>
    </row>
    <row r="836" spans="1:30" ht="18.600000000000001">
      <c r="A836" s="28"/>
      <c r="B836" s="26"/>
      <c r="C836" s="26"/>
      <c r="D836" s="26"/>
      <c r="E836" s="27"/>
      <c r="F836" s="27"/>
      <c r="G836" s="27"/>
      <c r="H836" s="27"/>
      <c r="I836" s="27"/>
      <c r="J836" s="27"/>
      <c r="K836" s="27"/>
      <c r="L836" s="27"/>
      <c r="M836" s="27"/>
      <c r="N836" s="27"/>
      <c r="O836" s="27"/>
      <c r="P836" s="27"/>
      <c r="Q836" s="27"/>
      <c r="R836" s="27"/>
      <c r="S836" s="27"/>
      <c r="T836" s="27"/>
      <c r="U836" s="27"/>
      <c r="V836" s="27"/>
      <c r="W836" s="27"/>
      <c r="X836" s="27"/>
      <c r="Y836" s="27"/>
      <c r="Z836" s="27"/>
      <c r="AA836" s="27"/>
      <c r="AB836" s="27"/>
      <c r="AC836" s="27"/>
      <c r="AD836" s="27"/>
    </row>
    <row r="837" spans="1:30" ht="18.600000000000001">
      <c r="A837" s="28"/>
      <c r="B837" s="26"/>
      <c r="C837" s="26"/>
      <c r="D837" s="26"/>
      <c r="E837" s="27"/>
      <c r="F837" s="27"/>
      <c r="G837" s="27"/>
      <c r="H837" s="27"/>
      <c r="I837" s="27"/>
      <c r="J837" s="27"/>
      <c r="K837" s="27"/>
      <c r="L837" s="27"/>
      <c r="M837" s="27"/>
      <c r="N837" s="27"/>
      <c r="O837" s="27"/>
      <c r="P837" s="27"/>
      <c r="Q837" s="27"/>
      <c r="R837" s="27"/>
      <c r="S837" s="27"/>
      <c r="T837" s="27"/>
      <c r="U837" s="27"/>
      <c r="V837" s="27"/>
      <c r="W837" s="27"/>
      <c r="X837" s="27"/>
      <c r="Y837" s="27"/>
      <c r="Z837" s="27"/>
      <c r="AA837" s="27"/>
      <c r="AB837" s="27"/>
      <c r="AC837" s="27"/>
      <c r="AD837" s="27"/>
    </row>
    <row r="838" spans="1:30" ht="18.600000000000001">
      <c r="A838" s="28"/>
      <c r="B838" s="26"/>
      <c r="C838" s="26"/>
      <c r="D838" s="26"/>
      <c r="E838" s="27"/>
      <c r="F838" s="27"/>
      <c r="G838" s="27"/>
      <c r="H838" s="27"/>
      <c r="I838" s="27"/>
      <c r="J838" s="27"/>
      <c r="K838" s="27"/>
      <c r="L838" s="27"/>
      <c r="M838" s="27"/>
      <c r="N838" s="27"/>
      <c r="O838" s="27"/>
      <c r="P838" s="27"/>
      <c r="Q838" s="27"/>
      <c r="R838" s="27"/>
      <c r="S838" s="27"/>
      <c r="T838" s="27"/>
      <c r="U838" s="27"/>
      <c r="V838" s="27"/>
      <c r="W838" s="27"/>
      <c r="X838" s="27"/>
      <c r="Y838" s="27"/>
      <c r="Z838" s="27"/>
      <c r="AA838" s="27"/>
      <c r="AB838" s="27"/>
      <c r="AC838" s="27"/>
      <c r="AD838" s="27"/>
    </row>
    <row r="839" spans="1:30" ht="18.600000000000001">
      <c r="A839" s="28"/>
      <c r="B839" s="26"/>
      <c r="C839" s="26"/>
      <c r="D839" s="26"/>
      <c r="E839" s="27"/>
      <c r="F839" s="27"/>
      <c r="G839" s="27"/>
      <c r="H839" s="27"/>
      <c r="I839" s="27"/>
      <c r="J839" s="27"/>
      <c r="K839" s="27"/>
      <c r="L839" s="27"/>
      <c r="M839" s="27"/>
      <c r="N839" s="27"/>
      <c r="O839" s="27"/>
      <c r="P839" s="27"/>
      <c r="Q839" s="27"/>
      <c r="R839" s="27"/>
      <c r="S839" s="27"/>
      <c r="T839" s="27"/>
      <c r="U839" s="27"/>
      <c r="V839" s="27"/>
      <c r="W839" s="27"/>
      <c r="X839" s="27"/>
      <c r="Y839" s="27"/>
      <c r="Z839" s="27"/>
      <c r="AA839" s="27"/>
      <c r="AB839" s="27"/>
      <c r="AC839" s="27"/>
      <c r="AD839" s="27"/>
    </row>
    <row r="840" spans="1:30" ht="18.600000000000001">
      <c r="A840" s="28"/>
      <c r="B840" s="26"/>
      <c r="C840" s="26"/>
      <c r="D840" s="26"/>
      <c r="E840" s="27"/>
      <c r="F840" s="27"/>
      <c r="G840" s="27"/>
      <c r="H840" s="27"/>
      <c r="I840" s="27"/>
      <c r="J840" s="27"/>
      <c r="K840" s="27"/>
      <c r="L840" s="27"/>
      <c r="M840" s="27"/>
      <c r="N840" s="27"/>
      <c r="O840" s="27"/>
      <c r="P840" s="27"/>
      <c r="Q840" s="27"/>
      <c r="R840" s="27"/>
      <c r="S840" s="27"/>
      <c r="T840" s="27"/>
      <c r="U840" s="27"/>
      <c r="V840" s="27"/>
      <c r="W840" s="27"/>
      <c r="X840" s="27"/>
      <c r="Y840" s="27"/>
      <c r="Z840" s="27"/>
      <c r="AA840" s="27"/>
      <c r="AB840" s="27"/>
      <c r="AC840" s="27"/>
      <c r="AD840" s="27"/>
    </row>
    <row r="841" spans="1:30" ht="18.600000000000001">
      <c r="A841" s="28"/>
      <c r="B841" s="26"/>
      <c r="C841" s="26"/>
      <c r="D841" s="26"/>
      <c r="E841" s="27"/>
      <c r="F841" s="27"/>
      <c r="G841" s="27"/>
      <c r="H841" s="27"/>
      <c r="I841" s="27"/>
      <c r="J841" s="27"/>
      <c r="K841" s="27"/>
      <c r="L841" s="27"/>
      <c r="M841" s="27"/>
      <c r="N841" s="27"/>
      <c r="O841" s="27"/>
      <c r="P841" s="27"/>
      <c r="Q841" s="27"/>
      <c r="R841" s="27"/>
      <c r="S841" s="27"/>
      <c r="T841" s="27"/>
      <c r="U841" s="27"/>
      <c r="V841" s="27"/>
      <c r="W841" s="27"/>
      <c r="X841" s="27"/>
      <c r="Y841" s="27"/>
      <c r="Z841" s="27"/>
      <c r="AA841" s="27"/>
      <c r="AB841" s="27"/>
      <c r="AC841" s="27"/>
      <c r="AD841" s="27"/>
    </row>
    <row r="842" spans="1:30" ht="18.600000000000001">
      <c r="A842" s="28"/>
      <c r="B842" s="26"/>
      <c r="C842" s="26"/>
      <c r="D842" s="26"/>
      <c r="E842" s="27"/>
      <c r="F842" s="27"/>
      <c r="G842" s="27"/>
      <c r="H842" s="27"/>
      <c r="I842" s="27"/>
      <c r="J842" s="27"/>
      <c r="K842" s="27"/>
      <c r="L842" s="27"/>
      <c r="M842" s="27"/>
      <c r="N842" s="27"/>
      <c r="O842" s="27"/>
      <c r="P842" s="27"/>
      <c r="Q842" s="27"/>
      <c r="R842" s="27"/>
      <c r="S842" s="27"/>
      <c r="T842" s="27"/>
      <c r="U842" s="27"/>
      <c r="V842" s="27"/>
      <c r="W842" s="27"/>
      <c r="X842" s="27"/>
      <c r="Y842" s="27"/>
      <c r="Z842" s="27"/>
      <c r="AA842" s="27"/>
      <c r="AB842" s="27"/>
      <c r="AC842" s="27"/>
      <c r="AD842" s="27"/>
    </row>
    <row r="843" spans="1:30" ht="18.600000000000001">
      <c r="A843" s="28"/>
      <c r="B843" s="26"/>
      <c r="C843" s="26"/>
      <c r="D843" s="26"/>
      <c r="E843" s="27"/>
      <c r="F843" s="27"/>
      <c r="G843" s="27"/>
      <c r="H843" s="27"/>
      <c r="I843" s="27"/>
      <c r="J843" s="27"/>
      <c r="K843" s="27"/>
      <c r="L843" s="27"/>
      <c r="M843" s="27"/>
      <c r="N843" s="27"/>
      <c r="O843" s="27"/>
      <c r="P843" s="27"/>
      <c r="Q843" s="27"/>
      <c r="R843" s="27"/>
      <c r="S843" s="27"/>
      <c r="T843" s="27"/>
      <c r="U843" s="27"/>
      <c r="V843" s="27"/>
      <c r="W843" s="27"/>
      <c r="X843" s="27"/>
      <c r="Y843" s="27"/>
      <c r="Z843" s="27"/>
      <c r="AA843" s="27"/>
      <c r="AB843" s="27"/>
      <c r="AC843" s="27"/>
      <c r="AD843" s="27"/>
    </row>
    <row r="844" spans="1:30" ht="18.600000000000001">
      <c r="A844" s="28"/>
      <c r="B844" s="26"/>
      <c r="C844" s="26"/>
      <c r="D844" s="26"/>
      <c r="E844" s="27"/>
      <c r="F844" s="27"/>
      <c r="G844" s="27"/>
      <c r="H844" s="27"/>
      <c r="I844" s="27"/>
      <c r="J844" s="27"/>
      <c r="K844" s="27"/>
      <c r="L844" s="27"/>
      <c r="M844" s="27"/>
      <c r="N844" s="27"/>
      <c r="O844" s="27"/>
      <c r="P844" s="27"/>
      <c r="Q844" s="27"/>
      <c r="R844" s="27"/>
      <c r="S844" s="27"/>
      <c r="T844" s="27"/>
      <c r="U844" s="27"/>
      <c r="V844" s="27"/>
      <c r="W844" s="27"/>
      <c r="X844" s="27"/>
      <c r="Y844" s="27"/>
      <c r="Z844" s="27"/>
      <c r="AA844" s="27"/>
      <c r="AB844" s="27"/>
      <c r="AC844" s="27"/>
      <c r="AD844" s="27"/>
    </row>
    <row r="845" spans="1:30" ht="18.600000000000001">
      <c r="A845" s="28"/>
      <c r="B845" s="26"/>
      <c r="C845" s="26"/>
      <c r="D845" s="26"/>
      <c r="E845" s="27"/>
      <c r="F845" s="27"/>
      <c r="G845" s="27"/>
      <c r="H845" s="27"/>
      <c r="I845" s="27"/>
      <c r="J845" s="27"/>
      <c r="K845" s="27"/>
      <c r="L845" s="27"/>
      <c r="M845" s="27"/>
      <c r="N845" s="27"/>
      <c r="O845" s="27"/>
      <c r="P845" s="27"/>
      <c r="Q845" s="27"/>
      <c r="R845" s="27"/>
      <c r="S845" s="27"/>
      <c r="T845" s="27"/>
      <c r="U845" s="27"/>
      <c r="V845" s="27"/>
      <c r="W845" s="27"/>
      <c r="X845" s="27"/>
      <c r="Y845" s="27"/>
      <c r="Z845" s="27"/>
      <c r="AA845" s="27"/>
      <c r="AB845" s="27"/>
      <c r="AC845" s="27"/>
      <c r="AD845" s="27"/>
    </row>
    <row r="846" spans="1:30" ht="18.600000000000001">
      <c r="A846" s="28"/>
      <c r="B846" s="26"/>
      <c r="C846" s="26"/>
      <c r="D846" s="26"/>
      <c r="E846" s="27"/>
      <c r="F846" s="27"/>
      <c r="G846" s="27"/>
      <c r="H846" s="27"/>
      <c r="I846" s="27"/>
      <c r="J846" s="27"/>
      <c r="K846" s="27"/>
      <c r="L846" s="27"/>
      <c r="M846" s="27"/>
      <c r="N846" s="27"/>
      <c r="O846" s="27"/>
      <c r="P846" s="27"/>
      <c r="Q846" s="27"/>
      <c r="R846" s="27"/>
      <c r="S846" s="27"/>
      <c r="T846" s="27"/>
      <c r="U846" s="27"/>
      <c r="V846" s="27"/>
      <c r="W846" s="27"/>
      <c r="X846" s="27"/>
      <c r="Y846" s="27"/>
      <c r="Z846" s="27"/>
      <c r="AA846" s="27"/>
      <c r="AB846" s="27"/>
      <c r="AC846" s="27"/>
      <c r="AD846" s="27"/>
    </row>
    <row r="847" spans="1:30" ht="18.600000000000001">
      <c r="A847" s="28"/>
      <c r="B847" s="26"/>
      <c r="C847" s="26"/>
      <c r="D847" s="26"/>
      <c r="E847" s="27"/>
      <c r="F847" s="27"/>
      <c r="G847" s="27"/>
      <c r="H847" s="27"/>
      <c r="I847" s="27"/>
      <c r="J847" s="27"/>
      <c r="K847" s="27"/>
      <c r="L847" s="27"/>
      <c r="M847" s="27"/>
      <c r="N847" s="27"/>
      <c r="O847" s="27"/>
      <c r="P847" s="27"/>
      <c r="Q847" s="27"/>
      <c r="R847" s="27"/>
      <c r="S847" s="27"/>
      <c r="T847" s="27"/>
      <c r="U847" s="27"/>
      <c r="V847" s="27"/>
      <c r="W847" s="27"/>
      <c r="X847" s="27"/>
      <c r="Y847" s="27"/>
      <c r="Z847" s="27"/>
      <c r="AA847" s="27"/>
      <c r="AB847" s="27"/>
      <c r="AC847" s="27"/>
      <c r="AD847" s="27"/>
    </row>
    <row r="848" spans="1:30" ht="18.600000000000001">
      <c r="A848" s="28"/>
      <c r="B848" s="26"/>
      <c r="C848" s="26"/>
      <c r="D848" s="26"/>
      <c r="E848" s="27"/>
      <c r="F848" s="27"/>
      <c r="G848" s="27"/>
      <c r="H848" s="27"/>
      <c r="I848" s="27"/>
      <c r="J848" s="27"/>
      <c r="K848" s="27"/>
      <c r="L848" s="27"/>
      <c r="M848" s="27"/>
      <c r="N848" s="27"/>
      <c r="O848" s="27"/>
      <c r="P848" s="27"/>
      <c r="Q848" s="27"/>
      <c r="R848" s="27"/>
      <c r="S848" s="27"/>
      <c r="T848" s="27"/>
      <c r="U848" s="27"/>
      <c r="V848" s="27"/>
      <c r="W848" s="27"/>
      <c r="X848" s="27"/>
      <c r="Y848" s="27"/>
      <c r="Z848" s="27"/>
      <c r="AA848" s="27"/>
      <c r="AB848" s="27"/>
      <c r="AC848" s="27"/>
      <c r="AD848" s="27"/>
    </row>
    <row r="849" spans="1:30" ht="18.600000000000001">
      <c r="A849" s="28"/>
      <c r="B849" s="26"/>
      <c r="C849" s="26"/>
      <c r="D849" s="26"/>
      <c r="E849" s="27"/>
      <c r="F849" s="27"/>
      <c r="G849" s="27"/>
      <c r="H849" s="27"/>
      <c r="I849" s="27"/>
      <c r="J849" s="27"/>
      <c r="K849" s="27"/>
      <c r="L849" s="27"/>
      <c r="M849" s="27"/>
      <c r="N849" s="27"/>
      <c r="O849" s="27"/>
      <c r="P849" s="27"/>
      <c r="Q849" s="27"/>
      <c r="R849" s="27"/>
      <c r="S849" s="27"/>
      <c r="T849" s="27"/>
      <c r="U849" s="27"/>
      <c r="V849" s="27"/>
      <c r="W849" s="27"/>
      <c r="X849" s="27"/>
      <c r="Y849" s="27"/>
      <c r="Z849" s="27"/>
      <c r="AA849" s="27"/>
      <c r="AB849" s="27"/>
      <c r="AC849" s="27"/>
      <c r="AD849" s="27"/>
    </row>
    <row r="850" spans="1:30" ht="18.600000000000001">
      <c r="A850" s="28"/>
      <c r="B850" s="26"/>
      <c r="C850" s="26"/>
      <c r="D850" s="26"/>
      <c r="E850" s="27"/>
      <c r="F850" s="27"/>
      <c r="G850" s="27"/>
      <c r="H850" s="27"/>
      <c r="I850" s="27"/>
      <c r="J850" s="27"/>
      <c r="K850" s="27"/>
      <c r="L850" s="27"/>
      <c r="M850" s="27"/>
      <c r="N850" s="27"/>
      <c r="O850" s="27"/>
      <c r="P850" s="27"/>
      <c r="Q850" s="27"/>
      <c r="R850" s="27"/>
      <c r="S850" s="27"/>
      <c r="T850" s="27"/>
      <c r="U850" s="27"/>
      <c r="V850" s="27"/>
      <c r="W850" s="27"/>
      <c r="X850" s="27"/>
      <c r="Y850" s="27"/>
      <c r="Z850" s="27"/>
      <c r="AA850" s="27"/>
      <c r="AB850" s="27"/>
      <c r="AC850" s="27"/>
      <c r="AD850" s="27"/>
    </row>
    <row r="851" spans="1:30" ht="18.600000000000001">
      <c r="A851" s="28"/>
      <c r="B851" s="26"/>
      <c r="C851" s="26"/>
      <c r="D851" s="26"/>
      <c r="E851" s="27"/>
      <c r="F851" s="27"/>
      <c r="G851" s="27"/>
      <c r="H851" s="27"/>
      <c r="I851" s="27"/>
      <c r="J851" s="27"/>
      <c r="K851" s="27"/>
      <c r="L851" s="27"/>
      <c r="M851" s="27"/>
      <c r="N851" s="27"/>
      <c r="O851" s="27"/>
      <c r="P851" s="27"/>
      <c r="Q851" s="27"/>
      <c r="R851" s="27"/>
      <c r="S851" s="27"/>
      <c r="T851" s="27"/>
      <c r="U851" s="27"/>
      <c r="V851" s="27"/>
      <c r="W851" s="27"/>
      <c r="X851" s="27"/>
      <c r="Y851" s="27"/>
      <c r="Z851" s="27"/>
      <c r="AA851" s="27"/>
      <c r="AB851" s="27"/>
      <c r="AC851" s="27"/>
      <c r="AD851" s="27"/>
    </row>
    <row r="852" spans="1:30" ht="18.600000000000001">
      <c r="A852" s="28"/>
      <c r="B852" s="26"/>
      <c r="C852" s="26"/>
      <c r="D852" s="26"/>
      <c r="E852" s="27"/>
      <c r="F852" s="27"/>
      <c r="G852" s="27"/>
      <c r="H852" s="27"/>
      <c r="I852" s="27"/>
      <c r="J852" s="27"/>
      <c r="K852" s="27"/>
      <c r="L852" s="27"/>
      <c r="M852" s="27"/>
      <c r="N852" s="27"/>
      <c r="O852" s="27"/>
      <c r="P852" s="27"/>
      <c r="Q852" s="27"/>
      <c r="R852" s="27"/>
      <c r="S852" s="27"/>
      <c r="T852" s="27"/>
      <c r="U852" s="27"/>
      <c r="V852" s="27"/>
      <c r="W852" s="27"/>
      <c r="X852" s="27"/>
      <c r="Y852" s="27"/>
      <c r="Z852" s="27"/>
      <c r="AA852" s="27"/>
      <c r="AB852" s="27"/>
      <c r="AC852" s="27"/>
      <c r="AD852" s="27"/>
    </row>
    <row r="853" spans="1:30" ht="18.600000000000001">
      <c r="A853" s="28"/>
      <c r="B853" s="26"/>
      <c r="C853" s="26"/>
      <c r="D853" s="26"/>
      <c r="E853" s="27"/>
      <c r="F853" s="27"/>
      <c r="G853" s="27"/>
      <c r="H853" s="27"/>
      <c r="I853" s="27"/>
      <c r="J853" s="27"/>
      <c r="K853" s="27"/>
      <c r="L853" s="27"/>
      <c r="M853" s="27"/>
      <c r="N853" s="27"/>
      <c r="O853" s="27"/>
      <c r="P853" s="27"/>
      <c r="Q853" s="27"/>
      <c r="R853" s="27"/>
      <c r="S853" s="27"/>
      <c r="T853" s="27"/>
      <c r="U853" s="27"/>
      <c r="V853" s="27"/>
      <c r="W853" s="27"/>
      <c r="X853" s="27"/>
      <c r="Y853" s="27"/>
      <c r="Z853" s="27"/>
      <c r="AA853" s="27"/>
      <c r="AB853" s="27"/>
      <c r="AC853" s="27"/>
      <c r="AD853" s="27"/>
    </row>
    <row r="854" spans="1:30" ht="18.600000000000001">
      <c r="A854" s="28"/>
      <c r="B854" s="26"/>
      <c r="C854" s="26"/>
      <c r="D854" s="26"/>
      <c r="E854" s="27"/>
      <c r="F854" s="27"/>
      <c r="G854" s="27"/>
      <c r="H854" s="27"/>
      <c r="I854" s="27"/>
      <c r="J854" s="27"/>
      <c r="K854" s="27"/>
      <c r="L854" s="27"/>
      <c r="M854" s="27"/>
      <c r="N854" s="27"/>
      <c r="O854" s="27"/>
      <c r="P854" s="27"/>
      <c r="Q854" s="27"/>
      <c r="R854" s="27"/>
      <c r="S854" s="27"/>
      <c r="T854" s="27"/>
      <c r="U854" s="27"/>
      <c r="V854" s="27"/>
      <c r="W854" s="27"/>
      <c r="X854" s="27"/>
      <c r="Y854" s="27"/>
      <c r="Z854" s="27"/>
      <c r="AA854" s="27"/>
      <c r="AB854" s="27"/>
      <c r="AC854" s="27"/>
      <c r="AD854" s="27"/>
    </row>
    <row r="855" spans="1:30" ht="18.600000000000001">
      <c r="A855" s="28"/>
      <c r="B855" s="26"/>
      <c r="C855" s="26"/>
      <c r="D855" s="26"/>
      <c r="E855" s="27"/>
      <c r="F855" s="27"/>
      <c r="G855" s="27"/>
      <c r="H855" s="27"/>
      <c r="I855" s="27"/>
      <c r="J855" s="27"/>
      <c r="K855" s="27"/>
      <c r="L855" s="27"/>
      <c r="M855" s="27"/>
      <c r="N855" s="27"/>
      <c r="O855" s="27"/>
      <c r="P855" s="27"/>
      <c r="Q855" s="27"/>
      <c r="R855" s="27"/>
      <c r="S855" s="27"/>
      <c r="T855" s="27"/>
      <c r="U855" s="27"/>
      <c r="V855" s="27"/>
      <c r="W855" s="27"/>
      <c r="X855" s="27"/>
      <c r="Y855" s="27"/>
      <c r="Z855" s="27"/>
      <c r="AA855" s="27"/>
      <c r="AB855" s="27"/>
      <c r="AC855" s="27"/>
      <c r="AD855" s="27"/>
    </row>
    <row r="856" spans="1:30" ht="18.600000000000001">
      <c r="A856" s="28"/>
      <c r="B856" s="26"/>
      <c r="C856" s="26"/>
      <c r="D856" s="26"/>
      <c r="E856" s="27"/>
      <c r="F856" s="27"/>
      <c r="G856" s="27"/>
      <c r="H856" s="27"/>
      <c r="I856" s="27"/>
      <c r="J856" s="27"/>
      <c r="K856" s="27"/>
      <c r="L856" s="27"/>
      <c r="M856" s="27"/>
      <c r="N856" s="27"/>
      <c r="O856" s="27"/>
      <c r="P856" s="27"/>
      <c r="Q856" s="27"/>
      <c r="R856" s="27"/>
      <c r="S856" s="27"/>
      <c r="T856" s="27"/>
      <c r="U856" s="27"/>
      <c r="V856" s="27"/>
      <c r="W856" s="27"/>
      <c r="X856" s="27"/>
      <c r="Y856" s="27"/>
      <c r="Z856" s="27"/>
      <c r="AA856" s="27"/>
      <c r="AB856" s="27"/>
      <c r="AC856" s="27"/>
      <c r="AD856" s="27"/>
    </row>
    <row r="857" spans="1:30" ht="18.600000000000001">
      <c r="A857" s="28"/>
      <c r="B857" s="26"/>
      <c r="C857" s="26"/>
      <c r="D857" s="26"/>
      <c r="E857" s="27"/>
      <c r="F857" s="27"/>
      <c r="G857" s="27"/>
      <c r="H857" s="27"/>
      <c r="I857" s="27"/>
      <c r="J857" s="27"/>
      <c r="K857" s="27"/>
      <c r="L857" s="27"/>
      <c r="M857" s="27"/>
      <c r="N857" s="27"/>
      <c r="O857" s="27"/>
      <c r="P857" s="27"/>
      <c r="Q857" s="27"/>
      <c r="R857" s="27"/>
      <c r="S857" s="27"/>
      <c r="T857" s="27"/>
      <c r="U857" s="27"/>
      <c r="V857" s="27"/>
      <c r="W857" s="27"/>
      <c r="X857" s="27"/>
      <c r="Y857" s="27"/>
      <c r="Z857" s="27"/>
      <c r="AA857" s="27"/>
      <c r="AB857" s="27"/>
      <c r="AC857" s="27"/>
      <c r="AD857" s="27"/>
    </row>
    <row r="858" spans="1:30" ht="18.600000000000001">
      <c r="A858" s="28"/>
      <c r="B858" s="26"/>
      <c r="C858" s="26"/>
      <c r="D858" s="26"/>
      <c r="E858" s="27"/>
      <c r="F858" s="27"/>
      <c r="G858" s="27"/>
      <c r="H858" s="27"/>
      <c r="I858" s="27"/>
      <c r="J858" s="27"/>
      <c r="K858" s="27"/>
      <c r="L858" s="27"/>
      <c r="M858" s="27"/>
      <c r="N858" s="27"/>
      <c r="O858" s="27"/>
      <c r="P858" s="27"/>
      <c r="Q858" s="27"/>
      <c r="R858" s="27"/>
      <c r="S858" s="27"/>
      <c r="T858" s="27"/>
      <c r="U858" s="27"/>
      <c r="V858" s="27"/>
      <c r="W858" s="27"/>
      <c r="X858" s="27"/>
      <c r="Y858" s="27"/>
      <c r="Z858" s="27"/>
      <c r="AA858" s="27"/>
      <c r="AB858" s="27"/>
      <c r="AC858" s="27"/>
      <c r="AD858" s="27"/>
    </row>
    <row r="859" spans="1:30" ht="18.600000000000001">
      <c r="A859" s="28"/>
      <c r="B859" s="26"/>
      <c r="C859" s="26"/>
      <c r="D859" s="26"/>
      <c r="E859" s="27"/>
      <c r="F859" s="27"/>
      <c r="G859" s="27"/>
      <c r="H859" s="27"/>
      <c r="I859" s="27"/>
      <c r="J859" s="27"/>
      <c r="K859" s="27"/>
      <c r="L859" s="27"/>
      <c r="M859" s="27"/>
      <c r="N859" s="27"/>
      <c r="O859" s="27"/>
      <c r="P859" s="27"/>
      <c r="Q859" s="27"/>
      <c r="R859" s="27"/>
      <c r="S859" s="27"/>
      <c r="T859" s="27"/>
      <c r="U859" s="27"/>
      <c r="V859" s="27"/>
      <c r="W859" s="27"/>
      <c r="X859" s="27"/>
      <c r="Y859" s="27"/>
      <c r="Z859" s="27"/>
      <c r="AA859" s="27"/>
      <c r="AB859" s="27"/>
      <c r="AC859" s="27"/>
      <c r="AD859" s="27"/>
    </row>
    <row r="860" spans="1:30" ht="18.600000000000001">
      <c r="A860" s="28"/>
      <c r="B860" s="26"/>
      <c r="C860" s="26"/>
      <c r="D860" s="26"/>
      <c r="E860" s="27"/>
      <c r="F860" s="27"/>
      <c r="G860" s="27"/>
      <c r="H860" s="27"/>
      <c r="I860" s="27"/>
      <c r="J860" s="27"/>
      <c r="K860" s="27"/>
      <c r="L860" s="27"/>
      <c r="M860" s="27"/>
      <c r="N860" s="27"/>
      <c r="O860" s="27"/>
      <c r="P860" s="27"/>
      <c r="Q860" s="27"/>
      <c r="R860" s="27"/>
      <c r="S860" s="27"/>
      <c r="T860" s="27"/>
      <c r="U860" s="27"/>
      <c r="V860" s="27"/>
      <c r="W860" s="27"/>
      <c r="X860" s="27"/>
      <c r="Y860" s="27"/>
      <c r="Z860" s="27"/>
      <c r="AA860" s="27"/>
      <c r="AB860" s="27"/>
      <c r="AC860" s="27"/>
      <c r="AD860" s="27"/>
    </row>
    <row r="861" spans="1:30" ht="18.600000000000001">
      <c r="A861" s="28"/>
      <c r="B861" s="26"/>
      <c r="C861" s="26"/>
      <c r="D861" s="26"/>
      <c r="E861" s="27"/>
      <c r="F861" s="27"/>
      <c r="G861" s="27"/>
      <c r="H861" s="27"/>
      <c r="I861" s="27"/>
      <c r="J861" s="27"/>
      <c r="K861" s="27"/>
      <c r="L861" s="27"/>
      <c r="M861" s="27"/>
      <c r="N861" s="27"/>
      <c r="O861" s="27"/>
      <c r="P861" s="27"/>
      <c r="Q861" s="27"/>
      <c r="R861" s="27"/>
      <c r="S861" s="27"/>
      <c r="T861" s="27"/>
      <c r="U861" s="27"/>
      <c r="V861" s="27"/>
      <c r="W861" s="27"/>
      <c r="X861" s="27"/>
      <c r="Y861" s="27"/>
      <c r="Z861" s="27"/>
      <c r="AA861" s="27"/>
      <c r="AB861" s="27"/>
      <c r="AC861" s="27"/>
      <c r="AD861" s="27"/>
    </row>
    <row r="862" spans="1:30" ht="18.600000000000001">
      <c r="A862" s="28"/>
      <c r="B862" s="26"/>
      <c r="C862" s="26"/>
      <c r="D862" s="26"/>
      <c r="E862" s="27"/>
      <c r="F862" s="27"/>
      <c r="G862" s="27"/>
      <c r="H862" s="27"/>
      <c r="I862" s="27"/>
      <c r="J862" s="27"/>
      <c r="K862" s="27"/>
      <c r="L862" s="27"/>
      <c r="M862" s="27"/>
      <c r="N862" s="27"/>
      <c r="O862" s="27"/>
      <c r="P862" s="27"/>
      <c r="Q862" s="27"/>
      <c r="R862" s="27"/>
      <c r="S862" s="27"/>
      <c r="T862" s="27"/>
      <c r="U862" s="27"/>
      <c r="V862" s="27"/>
      <c r="W862" s="27"/>
      <c r="X862" s="27"/>
      <c r="Y862" s="27"/>
      <c r="Z862" s="27"/>
      <c r="AA862" s="27"/>
      <c r="AB862" s="27"/>
      <c r="AC862" s="27"/>
      <c r="AD862" s="27"/>
    </row>
    <row r="863" spans="1:30" ht="18.600000000000001">
      <c r="A863" s="28"/>
      <c r="B863" s="26"/>
      <c r="C863" s="26"/>
      <c r="D863" s="26"/>
      <c r="E863" s="27"/>
      <c r="F863" s="27"/>
      <c r="G863" s="27"/>
      <c r="H863" s="27"/>
      <c r="I863" s="27"/>
      <c r="J863" s="27"/>
      <c r="K863" s="27"/>
      <c r="L863" s="27"/>
      <c r="M863" s="27"/>
      <c r="N863" s="27"/>
      <c r="O863" s="27"/>
      <c r="P863" s="27"/>
      <c r="Q863" s="27"/>
      <c r="R863" s="27"/>
      <c r="S863" s="27"/>
      <c r="T863" s="27"/>
      <c r="U863" s="27"/>
      <c r="V863" s="27"/>
      <c r="W863" s="27"/>
      <c r="X863" s="27"/>
      <c r="Y863" s="27"/>
      <c r="Z863" s="27"/>
      <c r="AA863" s="27"/>
      <c r="AB863" s="27"/>
      <c r="AC863" s="27"/>
      <c r="AD863" s="27"/>
    </row>
    <row r="864" spans="1:30" ht="18.600000000000001">
      <c r="A864" s="28"/>
      <c r="B864" s="26"/>
      <c r="C864" s="26"/>
      <c r="D864" s="26"/>
      <c r="E864" s="27"/>
      <c r="F864" s="27"/>
      <c r="G864" s="27"/>
      <c r="H864" s="27"/>
      <c r="I864" s="27"/>
      <c r="J864" s="27"/>
      <c r="K864" s="27"/>
      <c r="L864" s="27"/>
      <c r="M864" s="27"/>
      <c r="N864" s="27"/>
      <c r="O864" s="27"/>
      <c r="P864" s="27"/>
      <c r="Q864" s="27"/>
      <c r="R864" s="27"/>
      <c r="S864" s="27"/>
      <c r="T864" s="27"/>
      <c r="U864" s="27"/>
      <c r="V864" s="27"/>
      <c r="W864" s="27"/>
      <c r="X864" s="27"/>
      <c r="Y864" s="27"/>
      <c r="Z864" s="27"/>
      <c r="AA864" s="27"/>
      <c r="AB864" s="27"/>
      <c r="AC864" s="27"/>
      <c r="AD864" s="27"/>
    </row>
    <row r="865" spans="1:30" ht="18.600000000000001">
      <c r="A865" s="28"/>
      <c r="B865" s="26"/>
      <c r="C865" s="26"/>
      <c r="D865" s="26"/>
      <c r="E865" s="27"/>
      <c r="F865" s="27"/>
      <c r="G865" s="27"/>
      <c r="H865" s="27"/>
      <c r="I865" s="27"/>
      <c r="J865" s="27"/>
      <c r="K865" s="27"/>
      <c r="L865" s="27"/>
      <c r="M865" s="27"/>
      <c r="N865" s="27"/>
      <c r="O865" s="27"/>
      <c r="P865" s="27"/>
      <c r="Q865" s="27"/>
      <c r="R865" s="27"/>
      <c r="S865" s="27"/>
      <c r="T865" s="27"/>
      <c r="U865" s="27"/>
      <c r="V865" s="27"/>
      <c r="W865" s="27"/>
      <c r="X865" s="27"/>
      <c r="Y865" s="27"/>
      <c r="Z865" s="27"/>
      <c r="AA865" s="27"/>
      <c r="AB865" s="27"/>
      <c r="AC865" s="27"/>
      <c r="AD865" s="27"/>
    </row>
    <row r="866" spans="1:30" ht="18.600000000000001">
      <c r="A866" s="28"/>
      <c r="B866" s="26"/>
      <c r="C866" s="26"/>
      <c r="D866" s="26"/>
      <c r="E866" s="27"/>
      <c r="F866" s="27"/>
      <c r="G866" s="27"/>
      <c r="H866" s="27"/>
      <c r="I866" s="27"/>
      <c r="J866" s="27"/>
      <c r="K866" s="27"/>
      <c r="L866" s="27"/>
      <c r="M866" s="27"/>
      <c r="N866" s="27"/>
      <c r="O866" s="27"/>
      <c r="P866" s="27"/>
      <c r="Q866" s="27"/>
      <c r="R866" s="27"/>
      <c r="S866" s="27"/>
      <c r="T866" s="27"/>
      <c r="U866" s="27"/>
      <c r="V866" s="27"/>
      <c r="W866" s="27"/>
      <c r="X866" s="27"/>
      <c r="Y866" s="27"/>
      <c r="Z866" s="27"/>
      <c r="AA866" s="27"/>
      <c r="AB866" s="27"/>
      <c r="AC866" s="27"/>
      <c r="AD866" s="27"/>
    </row>
    <row r="867" spans="1:30" ht="18.600000000000001">
      <c r="A867" s="28"/>
      <c r="B867" s="26"/>
      <c r="C867" s="26"/>
      <c r="D867" s="26"/>
      <c r="E867" s="27"/>
      <c r="F867" s="27"/>
      <c r="G867" s="27"/>
      <c r="H867" s="27"/>
      <c r="I867" s="27"/>
      <c r="J867" s="27"/>
      <c r="K867" s="27"/>
      <c r="L867" s="27"/>
      <c r="M867" s="27"/>
      <c r="N867" s="27"/>
      <c r="O867" s="27"/>
      <c r="P867" s="27"/>
      <c r="Q867" s="27"/>
      <c r="R867" s="27"/>
      <c r="S867" s="27"/>
      <c r="T867" s="27"/>
      <c r="U867" s="27"/>
      <c r="V867" s="27"/>
      <c r="W867" s="27"/>
      <c r="X867" s="27"/>
      <c r="Y867" s="27"/>
      <c r="Z867" s="27"/>
      <c r="AA867" s="27"/>
      <c r="AB867" s="27"/>
      <c r="AC867" s="27"/>
      <c r="AD867" s="27"/>
    </row>
    <row r="868" spans="1:30" ht="18.600000000000001">
      <c r="A868" s="28"/>
      <c r="B868" s="26"/>
      <c r="C868" s="26"/>
      <c r="D868" s="26"/>
      <c r="E868" s="27"/>
      <c r="F868" s="27"/>
      <c r="G868" s="27"/>
      <c r="H868" s="27"/>
      <c r="I868" s="27"/>
      <c r="J868" s="27"/>
      <c r="K868" s="27"/>
      <c r="L868" s="27"/>
      <c r="M868" s="27"/>
      <c r="N868" s="27"/>
      <c r="O868" s="27"/>
      <c r="P868" s="27"/>
      <c r="Q868" s="27"/>
      <c r="R868" s="27"/>
      <c r="S868" s="27"/>
      <c r="T868" s="27"/>
      <c r="U868" s="27"/>
      <c r="V868" s="27"/>
      <c r="W868" s="27"/>
      <c r="X868" s="27"/>
      <c r="Y868" s="27"/>
      <c r="Z868" s="27"/>
      <c r="AA868" s="27"/>
      <c r="AB868" s="27"/>
      <c r="AC868" s="27"/>
      <c r="AD868" s="27"/>
    </row>
    <row r="869" spans="1:30" ht="18.600000000000001">
      <c r="A869" s="28"/>
      <c r="B869" s="26"/>
      <c r="C869" s="26"/>
      <c r="D869" s="26"/>
      <c r="E869" s="27"/>
      <c r="F869" s="27"/>
      <c r="G869" s="27"/>
      <c r="H869" s="27"/>
      <c r="I869" s="27"/>
      <c r="J869" s="27"/>
      <c r="K869" s="27"/>
      <c r="L869" s="27"/>
      <c r="M869" s="27"/>
      <c r="N869" s="27"/>
      <c r="O869" s="27"/>
      <c r="P869" s="27"/>
      <c r="Q869" s="27"/>
      <c r="R869" s="27"/>
      <c r="S869" s="27"/>
      <c r="T869" s="27"/>
      <c r="U869" s="27"/>
      <c r="V869" s="27"/>
      <c r="W869" s="27"/>
      <c r="X869" s="27"/>
      <c r="Y869" s="27"/>
      <c r="Z869" s="27"/>
      <c r="AA869" s="27"/>
      <c r="AB869" s="27"/>
      <c r="AC869" s="27"/>
      <c r="AD869" s="27"/>
    </row>
    <row r="870" spans="1:30" ht="18.600000000000001">
      <c r="A870" s="28"/>
      <c r="B870" s="26"/>
      <c r="C870" s="26"/>
      <c r="D870" s="26"/>
      <c r="E870" s="27"/>
      <c r="F870" s="27"/>
      <c r="G870" s="27"/>
      <c r="H870" s="27"/>
      <c r="I870" s="27"/>
      <c r="J870" s="27"/>
      <c r="K870" s="27"/>
      <c r="L870" s="27"/>
      <c r="M870" s="27"/>
      <c r="N870" s="27"/>
      <c r="O870" s="27"/>
      <c r="P870" s="27"/>
      <c r="Q870" s="27"/>
      <c r="R870" s="27"/>
      <c r="S870" s="27"/>
      <c r="T870" s="27"/>
      <c r="U870" s="27"/>
      <c r="V870" s="27"/>
      <c r="W870" s="27"/>
      <c r="X870" s="27"/>
      <c r="Y870" s="27"/>
      <c r="Z870" s="27"/>
      <c r="AA870" s="27"/>
      <c r="AB870" s="27"/>
      <c r="AC870" s="27"/>
      <c r="AD870" s="27"/>
    </row>
    <row r="871" spans="1:30" ht="18.600000000000001">
      <c r="A871" s="28"/>
      <c r="B871" s="26"/>
      <c r="C871" s="26"/>
      <c r="D871" s="26"/>
      <c r="E871" s="27"/>
      <c r="F871" s="27"/>
      <c r="G871" s="27"/>
      <c r="H871" s="27"/>
      <c r="I871" s="27"/>
      <c r="J871" s="27"/>
      <c r="K871" s="27"/>
      <c r="L871" s="27"/>
      <c r="M871" s="27"/>
      <c r="N871" s="27"/>
      <c r="O871" s="27"/>
      <c r="P871" s="27"/>
      <c r="Q871" s="27"/>
      <c r="R871" s="27"/>
      <c r="S871" s="27"/>
      <c r="T871" s="27"/>
      <c r="U871" s="27"/>
      <c r="V871" s="27"/>
      <c r="W871" s="27"/>
      <c r="X871" s="27"/>
      <c r="Y871" s="27"/>
      <c r="Z871" s="27"/>
      <c r="AA871" s="27"/>
      <c r="AB871" s="27"/>
      <c r="AC871" s="27"/>
      <c r="AD871" s="27"/>
    </row>
    <row r="872" spans="1:30" ht="18.600000000000001">
      <c r="A872" s="28"/>
      <c r="B872" s="26"/>
      <c r="C872" s="26"/>
      <c r="D872" s="26"/>
      <c r="E872" s="27"/>
      <c r="F872" s="27"/>
      <c r="G872" s="27"/>
      <c r="H872" s="27"/>
      <c r="I872" s="27"/>
      <c r="J872" s="27"/>
      <c r="K872" s="27"/>
      <c r="L872" s="27"/>
      <c r="M872" s="27"/>
      <c r="N872" s="27"/>
      <c r="O872" s="27"/>
      <c r="P872" s="27"/>
      <c r="Q872" s="27"/>
      <c r="R872" s="27"/>
      <c r="S872" s="27"/>
      <c r="T872" s="27"/>
      <c r="U872" s="27"/>
      <c r="V872" s="27"/>
      <c r="W872" s="27"/>
      <c r="X872" s="27"/>
      <c r="Y872" s="27"/>
      <c r="Z872" s="27"/>
      <c r="AA872" s="27"/>
      <c r="AB872" s="27"/>
      <c r="AC872" s="27"/>
      <c r="AD872" s="27"/>
    </row>
    <row r="873" spans="1:30" ht="18.600000000000001">
      <c r="A873" s="28"/>
      <c r="B873" s="26"/>
      <c r="C873" s="26"/>
      <c r="D873" s="26"/>
      <c r="E873" s="27"/>
      <c r="F873" s="27"/>
      <c r="G873" s="27"/>
      <c r="H873" s="27"/>
      <c r="I873" s="27"/>
      <c r="J873" s="27"/>
      <c r="K873" s="27"/>
      <c r="L873" s="27"/>
      <c r="M873" s="27"/>
      <c r="N873" s="27"/>
      <c r="O873" s="27"/>
      <c r="P873" s="27"/>
      <c r="Q873" s="27"/>
      <c r="R873" s="27"/>
      <c r="S873" s="27"/>
      <c r="T873" s="27"/>
      <c r="U873" s="27"/>
      <c r="V873" s="27"/>
      <c r="W873" s="27"/>
      <c r="X873" s="27"/>
      <c r="Y873" s="27"/>
      <c r="Z873" s="27"/>
      <c r="AA873" s="27"/>
      <c r="AB873" s="27"/>
      <c r="AC873" s="27"/>
      <c r="AD873" s="27"/>
    </row>
    <row r="874" spans="1:30" ht="18.600000000000001">
      <c r="A874" s="28"/>
      <c r="B874" s="26"/>
      <c r="C874" s="26"/>
      <c r="D874" s="26"/>
      <c r="E874" s="27"/>
      <c r="F874" s="27"/>
      <c r="G874" s="27"/>
      <c r="H874" s="27"/>
      <c r="I874" s="27"/>
      <c r="J874" s="27"/>
      <c r="K874" s="27"/>
      <c r="L874" s="27"/>
      <c r="M874" s="27"/>
      <c r="N874" s="27"/>
      <c r="O874" s="27"/>
      <c r="P874" s="27"/>
      <c r="Q874" s="27"/>
      <c r="R874" s="27"/>
      <c r="S874" s="27"/>
      <c r="T874" s="27"/>
      <c r="U874" s="27"/>
      <c r="V874" s="27"/>
      <c r="W874" s="27"/>
      <c r="X874" s="27"/>
      <c r="Y874" s="27"/>
      <c r="Z874" s="27"/>
      <c r="AA874" s="27"/>
      <c r="AB874" s="27"/>
      <c r="AC874" s="27"/>
      <c r="AD874" s="27"/>
    </row>
    <row r="875" spans="1:30" ht="18.600000000000001">
      <c r="A875" s="28"/>
      <c r="B875" s="26"/>
      <c r="C875" s="26"/>
      <c r="D875" s="26"/>
      <c r="E875" s="27"/>
      <c r="F875" s="27"/>
      <c r="G875" s="27"/>
      <c r="H875" s="27"/>
      <c r="I875" s="27"/>
      <c r="J875" s="27"/>
      <c r="K875" s="27"/>
      <c r="L875" s="27"/>
      <c r="M875" s="27"/>
      <c r="N875" s="27"/>
      <c r="O875" s="27"/>
      <c r="P875" s="27"/>
      <c r="Q875" s="27"/>
      <c r="R875" s="27"/>
      <c r="S875" s="27"/>
      <c r="T875" s="27"/>
      <c r="U875" s="27"/>
      <c r="V875" s="27"/>
      <c r="W875" s="27"/>
      <c r="X875" s="27"/>
      <c r="Y875" s="27"/>
      <c r="Z875" s="27"/>
      <c r="AA875" s="27"/>
      <c r="AB875" s="27"/>
      <c r="AC875" s="27"/>
      <c r="AD875" s="27"/>
    </row>
    <row r="876" spans="1:30" ht="18.600000000000001">
      <c r="A876" s="28"/>
      <c r="B876" s="26"/>
      <c r="C876" s="26"/>
      <c r="D876" s="26"/>
      <c r="E876" s="27"/>
      <c r="F876" s="27"/>
      <c r="G876" s="27"/>
      <c r="H876" s="27"/>
      <c r="I876" s="27"/>
      <c r="J876" s="27"/>
      <c r="K876" s="27"/>
      <c r="L876" s="27"/>
      <c r="M876" s="27"/>
      <c r="N876" s="27"/>
      <c r="O876" s="27"/>
      <c r="P876" s="27"/>
      <c r="Q876" s="27"/>
      <c r="R876" s="27"/>
      <c r="S876" s="27"/>
      <c r="T876" s="27"/>
      <c r="U876" s="27"/>
      <c r="V876" s="27"/>
      <c r="W876" s="27"/>
      <c r="X876" s="27"/>
      <c r="Y876" s="27"/>
      <c r="Z876" s="27"/>
      <c r="AA876" s="27"/>
      <c r="AB876" s="27"/>
      <c r="AC876" s="27"/>
      <c r="AD876" s="27"/>
    </row>
    <row r="877" spans="1:30" ht="18.600000000000001">
      <c r="A877" s="28"/>
      <c r="B877" s="26"/>
      <c r="C877" s="26"/>
      <c r="D877" s="26"/>
      <c r="E877" s="27"/>
      <c r="F877" s="27"/>
      <c r="G877" s="27"/>
      <c r="H877" s="27"/>
      <c r="I877" s="27"/>
      <c r="J877" s="27"/>
      <c r="K877" s="27"/>
      <c r="L877" s="27"/>
      <c r="M877" s="27"/>
      <c r="N877" s="27"/>
      <c r="O877" s="27"/>
      <c r="P877" s="27"/>
      <c r="Q877" s="27"/>
      <c r="R877" s="27"/>
      <c r="S877" s="27"/>
      <c r="T877" s="27"/>
      <c r="U877" s="27"/>
      <c r="V877" s="27"/>
      <c r="W877" s="27"/>
      <c r="X877" s="27"/>
      <c r="Y877" s="27"/>
      <c r="Z877" s="27"/>
      <c r="AA877" s="27"/>
      <c r="AB877" s="27"/>
      <c r="AC877" s="27"/>
      <c r="AD877" s="27"/>
    </row>
    <row r="878" spans="1:30" ht="18.600000000000001">
      <c r="A878" s="28"/>
      <c r="B878" s="26"/>
      <c r="C878" s="26"/>
      <c r="D878" s="26"/>
      <c r="E878" s="27"/>
      <c r="F878" s="27"/>
      <c r="G878" s="27"/>
      <c r="H878" s="27"/>
      <c r="I878" s="27"/>
      <c r="J878" s="27"/>
      <c r="K878" s="27"/>
      <c r="L878" s="27"/>
      <c r="M878" s="27"/>
      <c r="N878" s="27"/>
      <c r="O878" s="27"/>
      <c r="P878" s="27"/>
      <c r="Q878" s="27"/>
      <c r="R878" s="27"/>
      <c r="S878" s="27"/>
      <c r="T878" s="27"/>
      <c r="U878" s="27"/>
      <c r="V878" s="27"/>
      <c r="W878" s="27"/>
      <c r="X878" s="27"/>
      <c r="Y878" s="27"/>
      <c r="Z878" s="27"/>
      <c r="AA878" s="27"/>
      <c r="AB878" s="27"/>
      <c r="AC878" s="27"/>
      <c r="AD878" s="27"/>
    </row>
    <row r="879" spans="1:30" ht="18.600000000000001">
      <c r="A879" s="28"/>
      <c r="B879" s="26"/>
      <c r="C879" s="26"/>
      <c r="D879" s="26"/>
      <c r="E879" s="27"/>
      <c r="F879" s="27"/>
      <c r="G879" s="27"/>
      <c r="H879" s="27"/>
      <c r="I879" s="27"/>
      <c r="J879" s="27"/>
      <c r="K879" s="27"/>
      <c r="L879" s="27"/>
      <c r="M879" s="27"/>
      <c r="N879" s="27"/>
      <c r="O879" s="27"/>
      <c r="P879" s="27"/>
      <c r="Q879" s="27"/>
      <c r="R879" s="27"/>
      <c r="S879" s="27"/>
      <c r="T879" s="27"/>
      <c r="U879" s="27"/>
      <c r="V879" s="27"/>
      <c r="W879" s="27"/>
      <c r="X879" s="27"/>
      <c r="Y879" s="27"/>
      <c r="Z879" s="27"/>
      <c r="AA879" s="27"/>
      <c r="AB879" s="27"/>
      <c r="AC879" s="27"/>
      <c r="AD879" s="27"/>
    </row>
    <row r="880" spans="1:30" ht="18.600000000000001">
      <c r="A880" s="28"/>
      <c r="B880" s="26"/>
      <c r="C880" s="26"/>
      <c r="D880" s="26"/>
      <c r="E880" s="27"/>
      <c r="F880" s="27"/>
      <c r="G880" s="27"/>
      <c r="H880" s="27"/>
      <c r="I880" s="27"/>
      <c r="J880" s="27"/>
      <c r="K880" s="27"/>
      <c r="L880" s="27"/>
      <c r="M880" s="27"/>
      <c r="N880" s="27"/>
      <c r="O880" s="27"/>
      <c r="P880" s="27"/>
      <c r="Q880" s="27"/>
      <c r="R880" s="27"/>
      <c r="S880" s="27"/>
      <c r="T880" s="27"/>
      <c r="U880" s="27"/>
      <c r="V880" s="27"/>
      <c r="W880" s="27"/>
      <c r="X880" s="27"/>
      <c r="Y880" s="27"/>
      <c r="Z880" s="27"/>
      <c r="AA880" s="27"/>
      <c r="AB880" s="27"/>
      <c r="AC880" s="27"/>
      <c r="AD880" s="27"/>
    </row>
    <row r="881" spans="1:30" ht="18.600000000000001">
      <c r="A881" s="28"/>
      <c r="B881" s="26"/>
      <c r="C881" s="26"/>
      <c r="D881" s="26"/>
      <c r="E881" s="27"/>
      <c r="F881" s="27"/>
      <c r="G881" s="27"/>
      <c r="H881" s="27"/>
      <c r="I881" s="27"/>
      <c r="J881" s="27"/>
      <c r="K881" s="27"/>
      <c r="L881" s="27"/>
      <c r="M881" s="27"/>
      <c r="N881" s="27"/>
      <c r="O881" s="27"/>
      <c r="P881" s="27"/>
      <c r="Q881" s="27"/>
      <c r="R881" s="27"/>
      <c r="S881" s="27"/>
      <c r="T881" s="27"/>
      <c r="U881" s="27"/>
      <c r="V881" s="27"/>
      <c r="W881" s="27"/>
      <c r="X881" s="27"/>
      <c r="Y881" s="27"/>
      <c r="Z881" s="27"/>
      <c r="AA881" s="27"/>
      <c r="AB881" s="27"/>
      <c r="AC881" s="27"/>
      <c r="AD881" s="27"/>
    </row>
    <row r="882" spans="1:30" ht="18.600000000000001">
      <c r="A882" s="28"/>
      <c r="B882" s="26"/>
      <c r="C882" s="26"/>
      <c r="D882" s="26"/>
      <c r="E882" s="27"/>
      <c r="F882" s="27"/>
      <c r="G882" s="27"/>
      <c r="H882" s="27"/>
      <c r="I882" s="27"/>
      <c r="J882" s="27"/>
      <c r="K882" s="27"/>
      <c r="L882" s="27"/>
      <c r="M882" s="27"/>
      <c r="N882" s="27"/>
      <c r="O882" s="27"/>
      <c r="P882" s="27"/>
      <c r="Q882" s="27"/>
      <c r="R882" s="27"/>
      <c r="S882" s="27"/>
      <c r="T882" s="27"/>
      <c r="U882" s="27"/>
      <c r="V882" s="27"/>
      <c r="W882" s="27"/>
      <c r="X882" s="27"/>
      <c r="Y882" s="27"/>
      <c r="Z882" s="27"/>
      <c r="AA882" s="27"/>
      <c r="AB882" s="27"/>
      <c r="AC882" s="27"/>
      <c r="AD882" s="27"/>
    </row>
    <row r="883" spans="1:30" ht="18.600000000000001">
      <c r="A883" s="28"/>
      <c r="B883" s="26"/>
      <c r="C883" s="26"/>
      <c r="D883" s="26"/>
      <c r="E883" s="27"/>
      <c r="F883" s="27"/>
      <c r="G883" s="27"/>
      <c r="H883" s="27"/>
      <c r="I883" s="27"/>
      <c r="J883" s="27"/>
      <c r="K883" s="27"/>
      <c r="L883" s="27"/>
      <c r="M883" s="27"/>
      <c r="N883" s="27"/>
      <c r="O883" s="27"/>
      <c r="P883" s="27"/>
      <c r="Q883" s="27"/>
      <c r="R883" s="27"/>
      <c r="S883" s="27"/>
      <c r="T883" s="27"/>
      <c r="U883" s="27"/>
      <c r="V883" s="27"/>
      <c r="W883" s="27"/>
      <c r="X883" s="27"/>
      <c r="Y883" s="27"/>
      <c r="Z883" s="27"/>
      <c r="AA883" s="27"/>
      <c r="AB883" s="27"/>
      <c r="AC883" s="27"/>
      <c r="AD883" s="27"/>
    </row>
    <row r="884" spans="1:30" ht="18.600000000000001">
      <c r="A884" s="28"/>
      <c r="B884" s="26"/>
      <c r="C884" s="26"/>
      <c r="D884" s="26"/>
      <c r="E884" s="27"/>
      <c r="F884" s="27"/>
      <c r="G884" s="27"/>
      <c r="H884" s="27"/>
      <c r="I884" s="27"/>
      <c r="J884" s="27"/>
      <c r="K884" s="27"/>
      <c r="L884" s="27"/>
      <c r="M884" s="27"/>
      <c r="N884" s="27"/>
      <c r="O884" s="27"/>
      <c r="P884" s="27"/>
      <c r="Q884" s="27"/>
      <c r="R884" s="27"/>
      <c r="S884" s="27"/>
      <c r="T884" s="27"/>
      <c r="U884" s="27"/>
      <c r="V884" s="27"/>
      <c r="W884" s="27"/>
      <c r="X884" s="27"/>
      <c r="Y884" s="27"/>
      <c r="Z884" s="27"/>
      <c r="AA884" s="27"/>
      <c r="AB884" s="27"/>
      <c r="AC884" s="27"/>
      <c r="AD884" s="27"/>
    </row>
    <row r="885" spans="1:30" ht="18.600000000000001">
      <c r="A885" s="28"/>
      <c r="B885" s="26"/>
      <c r="C885" s="26"/>
      <c r="D885" s="26"/>
      <c r="E885" s="27"/>
      <c r="F885" s="27"/>
      <c r="G885" s="27"/>
      <c r="H885" s="27"/>
      <c r="I885" s="27"/>
      <c r="J885" s="27"/>
      <c r="K885" s="27"/>
      <c r="L885" s="27"/>
      <c r="M885" s="27"/>
      <c r="N885" s="27"/>
      <c r="O885" s="27"/>
      <c r="P885" s="27"/>
      <c r="Q885" s="27"/>
      <c r="R885" s="27"/>
      <c r="S885" s="27"/>
      <c r="T885" s="27"/>
      <c r="U885" s="27"/>
      <c r="V885" s="27"/>
      <c r="W885" s="27"/>
      <c r="X885" s="27"/>
      <c r="Y885" s="27"/>
      <c r="Z885" s="27"/>
      <c r="AA885" s="27"/>
      <c r="AB885" s="27"/>
      <c r="AC885" s="27"/>
      <c r="AD885" s="27"/>
    </row>
    <row r="886" spans="1:30" ht="18.600000000000001">
      <c r="A886" s="28"/>
      <c r="B886" s="26"/>
      <c r="C886" s="26"/>
      <c r="D886" s="26"/>
      <c r="E886" s="27"/>
      <c r="F886" s="27"/>
      <c r="G886" s="27"/>
      <c r="H886" s="27"/>
      <c r="I886" s="27"/>
      <c r="J886" s="27"/>
      <c r="K886" s="27"/>
      <c r="L886" s="27"/>
      <c r="M886" s="27"/>
      <c r="N886" s="27"/>
      <c r="O886" s="27"/>
      <c r="P886" s="27"/>
      <c r="Q886" s="27"/>
      <c r="R886" s="27"/>
      <c r="S886" s="27"/>
      <c r="T886" s="27"/>
      <c r="U886" s="27"/>
      <c r="V886" s="27"/>
      <c r="W886" s="27"/>
      <c r="X886" s="27"/>
      <c r="Y886" s="27"/>
      <c r="Z886" s="27"/>
      <c r="AA886" s="27"/>
      <c r="AB886" s="27"/>
      <c r="AC886" s="27"/>
      <c r="AD886" s="27"/>
    </row>
    <row r="887" spans="1:30" ht="18.600000000000001">
      <c r="A887" s="28"/>
      <c r="B887" s="26"/>
      <c r="C887" s="26"/>
      <c r="D887" s="26"/>
      <c r="E887" s="27"/>
      <c r="F887" s="27"/>
      <c r="G887" s="27"/>
      <c r="H887" s="27"/>
      <c r="I887" s="27"/>
      <c r="J887" s="27"/>
      <c r="K887" s="27"/>
      <c r="L887" s="27"/>
      <c r="M887" s="27"/>
      <c r="N887" s="27"/>
      <c r="O887" s="27"/>
      <c r="P887" s="27"/>
      <c r="Q887" s="27"/>
      <c r="R887" s="27"/>
      <c r="S887" s="27"/>
      <c r="T887" s="27"/>
      <c r="U887" s="27"/>
      <c r="V887" s="27"/>
      <c r="W887" s="27"/>
      <c r="X887" s="27"/>
      <c r="Y887" s="27"/>
      <c r="Z887" s="27"/>
      <c r="AA887" s="27"/>
      <c r="AB887" s="27"/>
      <c r="AC887" s="27"/>
      <c r="AD887" s="27"/>
    </row>
    <row r="888" spans="1:30" ht="18.600000000000001">
      <c r="A888" s="28"/>
      <c r="B888" s="26"/>
      <c r="C888" s="26"/>
      <c r="D888" s="26"/>
      <c r="E888" s="27"/>
      <c r="F888" s="27"/>
      <c r="G888" s="27"/>
      <c r="H888" s="27"/>
      <c r="I888" s="27"/>
      <c r="J888" s="27"/>
      <c r="K888" s="27"/>
      <c r="L888" s="27"/>
      <c r="M888" s="27"/>
      <c r="N888" s="27"/>
      <c r="O888" s="27"/>
      <c r="P888" s="27"/>
      <c r="Q888" s="27"/>
      <c r="R888" s="27"/>
      <c r="S888" s="27"/>
      <c r="T888" s="27"/>
      <c r="U888" s="27"/>
      <c r="V888" s="27"/>
      <c r="W888" s="27"/>
      <c r="X888" s="27"/>
      <c r="Y888" s="27"/>
      <c r="Z888" s="27"/>
      <c r="AA888" s="27"/>
      <c r="AB888" s="27"/>
      <c r="AC888" s="27"/>
      <c r="AD888" s="27"/>
    </row>
    <row r="889" spans="1:30" ht="18.600000000000001">
      <c r="A889" s="28"/>
      <c r="B889" s="26"/>
      <c r="C889" s="26"/>
      <c r="D889" s="26"/>
      <c r="E889" s="27"/>
      <c r="F889" s="27"/>
      <c r="G889" s="27"/>
      <c r="H889" s="27"/>
      <c r="I889" s="27"/>
      <c r="J889" s="27"/>
      <c r="K889" s="27"/>
      <c r="L889" s="27"/>
      <c r="M889" s="27"/>
      <c r="N889" s="27"/>
      <c r="O889" s="27"/>
      <c r="P889" s="27"/>
      <c r="Q889" s="27"/>
      <c r="R889" s="27"/>
      <c r="S889" s="27"/>
      <c r="T889" s="27"/>
      <c r="U889" s="27"/>
      <c r="V889" s="27"/>
      <c r="W889" s="27"/>
      <c r="X889" s="27"/>
      <c r="Y889" s="27"/>
      <c r="Z889" s="27"/>
      <c r="AA889" s="27"/>
      <c r="AB889" s="27"/>
      <c r="AC889" s="27"/>
      <c r="AD889" s="27"/>
    </row>
    <row r="890" spans="1:30" ht="18.600000000000001">
      <c r="A890" s="28"/>
      <c r="B890" s="26"/>
      <c r="C890" s="26"/>
      <c r="D890" s="26"/>
      <c r="E890" s="27"/>
      <c r="F890" s="27"/>
      <c r="G890" s="27"/>
      <c r="H890" s="27"/>
      <c r="I890" s="27"/>
      <c r="J890" s="27"/>
      <c r="K890" s="27"/>
      <c r="L890" s="27"/>
      <c r="M890" s="27"/>
      <c r="N890" s="27"/>
      <c r="O890" s="27"/>
      <c r="P890" s="27"/>
      <c r="Q890" s="27"/>
      <c r="R890" s="27"/>
      <c r="S890" s="27"/>
      <c r="T890" s="27"/>
      <c r="U890" s="27"/>
      <c r="V890" s="27"/>
      <c r="W890" s="27"/>
      <c r="X890" s="27"/>
      <c r="Y890" s="27"/>
      <c r="Z890" s="27"/>
      <c r="AA890" s="27"/>
      <c r="AB890" s="27"/>
      <c r="AC890" s="27"/>
      <c r="AD890" s="27"/>
    </row>
    <row r="891" spans="1:30" ht="18.600000000000001">
      <c r="A891" s="28"/>
      <c r="B891" s="26"/>
      <c r="C891" s="26"/>
      <c r="D891" s="26"/>
      <c r="E891" s="27"/>
      <c r="F891" s="27"/>
      <c r="G891" s="27"/>
      <c r="H891" s="27"/>
      <c r="I891" s="27"/>
      <c r="J891" s="27"/>
      <c r="K891" s="27"/>
      <c r="L891" s="27"/>
      <c r="M891" s="27"/>
      <c r="N891" s="27"/>
      <c r="O891" s="27"/>
      <c r="P891" s="27"/>
      <c r="Q891" s="27"/>
      <c r="R891" s="27"/>
      <c r="S891" s="27"/>
      <c r="T891" s="27"/>
      <c r="U891" s="27"/>
      <c r="V891" s="27"/>
      <c r="W891" s="27"/>
      <c r="X891" s="27"/>
      <c r="Y891" s="27"/>
      <c r="Z891" s="27"/>
      <c r="AA891" s="27"/>
      <c r="AB891" s="27"/>
      <c r="AC891" s="27"/>
      <c r="AD891" s="27"/>
    </row>
    <row r="892" spans="1:30" ht="18.600000000000001">
      <c r="A892" s="28"/>
      <c r="B892" s="26"/>
      <c r="C892" s="26"/>
      <c r="D892" s="26"/>
      <c r="E892" s="27"/>
      <c r="F892" s="27"/>
      <c r="G892" s="27"/>
      <c r="H892" s="27"/>
      <c r="I892" s="27"/>
      <c r="J892" s="27"/>
      <c r="K892" s="27"/>
      <c r="L892" s="27"/>
      <c r="M892" s="27"/>
      <c r="N892" s="27"/>
      <c r="O892" s="27"/>
      <c r="P892" s="27"/>
      <c r="Q892" s="27"/>
      <c r="R892" s="27"/>
      <c r="S892" s="27"/>
      <c r="T892" s="27"/>
      <c r="U892" s="27"/>
      <c r="V892" s="27"/>
      <c r="W892" s="27"/>
      <c r="X892" s="27"/>
      <c r="Y892" s="27"/>
      <c r="Z892" s="27"/>
      <c r="AA892" s="27"/>
      <c r="AB892" s="27"/>
      <c r="AC892" s="27"/>
      <c r="AD892" s="27"/>
    </row>
    <row r="893" spans="1:30" ht="18.600000000000001">
      <c r="A893" s="28"/>
      <c r="B893" s="26"/>
      <c r="C893" s="26"/>
      <c r="D893" s="26"/>
      <c r="E893" s="27"/>
      <c r="F893" s="27"/>
      <c r="G893" s="27"/>
      <c r="H893" s="27"/>
      <c r="I893" s="27"/>
      <c r="J893" s="27"/>
      <c r="K893" s="27"/>
      <c r="L893" s="27"/>
      <c r="M893" s="27"/>
      <c r="N893" s="27"/>
      <c r="O893" s="27"/>
      <c r="P893" s="27"/>
      <c r="Q893" s="27"/>
      <c r="R893" s="27"/>
      <c r="S893" s="27"/>
      <c r="T893" s="27"/>
      <c r="U893" s="27"/>
      <c r="V893" s="27"/>
      <c r="W893" s="27"/>
      <c r="X893" s="27"/>
      <c r="Y893" s="27"/>
      <c r="Z893" s="27"/>
      <c r="AA893" s="27"/>
      <c r="AB893" s="27"/>
      <c r="AC893" s="27"/>
      <c r="AD893" s="27"/>
    </row>
    <row r="894" spans="1:30" ht="18.600000000000001">
      <c r="A894" s="28"/>
      <c r="B894" s="26"/>
      <c r="C894" s="26"/>
      <c r="D894" s="26"/>
      <c r="E894" s="27"/>
      <c r="F894" s="27"/>
      <c r="G894" s="27"/>
      <c r="H894" s="27"/>
      <c r="I894" s="27"/>
      <c r="J894" s="27"/>
      <c r="K894" s="27"/>
      <c r="L894" s="27"/>
      <c r="M894" s="27"/>
      <c r="N894" s="27"/>
      <c r="O894" s="27"/>
      <c r="P894" s="27"/>
      <c r="Q894" s="27"/>
      <c r="R894" s="27"/>
      <c r="S894" s="27"/>
      <c r="T894" s="27"/>
      <c r="U894" s="27"/>
      <c r="V894" s="27"/>
      <c r="W894" s="27"/>
      <c r="X894" s="27"/>
      <c r="Y894" s="27"/>
      <c r="Z894" s="27"/>
      <c r="AA894" s="27"/>
      <c r="AB894" s="27"/>
      <c r="AC894" s="27"/>
      <c r="AD894" s="27"/>
    </row>
    <row r="895" spans="1:30" ht="18.600000000000001">
      <c r="A895" s="28"/>
      <c r="B895" s="26"/>
      <c r="C895" s="26"/>
      <c r="D895" s="26"/>
      <c r="E895" s="27"/>
      <c r="F895" s="27"/>
      <c r="G895" s="27"/>
      <c r="H895" s="27"/>
      <c r="I895" s="27"/>
      <c r="J895" s="27"/>
      <c r="K895" s="27"/>
      <c r="L895" s="27"/>
      <c r="M895" s="27"/>
      <c r="N895" s="27"/>
      <c r="O895" s="27"/>
      <c r="P895" s="27"/>
      <c r="Q895" s="27"/>
      <c r="R895" s="27"/>
      <c r="S895" s="27"/>
      <c r="T895" s="27"/>
      <c r="U895" s="27"/>
      <c r="V895" s="27"/>
      <c r="W895" s="27"/>
      <c r="X895" s="27"/>
      <c r="Y895" s="27"/>
      <c r="Z895" s="27"/>
      <c r="AA895" s="27"/>
      <c r="AB895" s="27"/>
      <c r="AC895" s="27"/>
      <c r="AD895" s="27"/>
    </row>
    <row r="896" spans="1:30" ht="18.600000000000001">
      <c r="A896" s="28"/>
      <c r="B896" s="26"/>
      <c r="C896" s="26"/>
      <c r="D896" s="26"/>
      <c r="E896" s="27"/>
      <c r="F896" s="27"/>
      <c r="G896" s="27"/>
      <c r="H896" s="27"/>
      <c r="I896" s="27"/>
      <c r="J896" s="27"/>
      <c r="K896" s="27"/>
      <c r="L896" s="27"/>
      <c r="M896" s="27"/>
      <c r="N896" s="27"/>
      <c r="O896" s="27"/>
      <c r="P896" s="27"/>
      <c r="Q896" s="27"/>
      <c r="R896" s="27"/>
      <c r="S896" s="27"/>
      <c r="T896" s="27"/>
      <c r="U896" s="27"/>
      <c r="V896" s="27"/>
      <c r="W896" s="27"/>
      <c r="X896" s="27"/>
      <c r="Y896" s="27"/>
      <c r="Z896" s="27"/>
      <c r="AA896" s="27"/>
      <c r="AB896" s="27"/>
      <c r="AC896" s="27"/>
      <c r="AD896" s="27"/>
    </row>
    <row r="897" spans="1:30" ht="18.600000000000001">
      <c r="A897" s="28"/>
      <c r="B897" s="26"/>
      <c r="C897" s="26"/>
      <c r="D897" s="26"/>
      <c r="E897" s="27"/>
      <c r="F897" s="27"/>
      <c r="G897" s="27"/>
      <c r="H897" s="27"/>
      <c r="I897" s="27"/>
      <c r="J897" s="27"/>
      <c r="K897" s="27"/>
      <c r="L897" s="27"/>
      <c r="M897" s="27"/>
      <c r="N897" s="27"/>
      <c r="O897" s="27"/>
      <c r="P897" s="27"/>
      <c r="Q897" s="27"/>
      <c r="R897" s="27"/>
      <c r="S897" s="27"/>
      <c r="T897" s="27"/>
      <c r="U897" s="27"/>
      <c r="V897" s="27"/>
      <c r="W897" s="27"/>
      <c r="X897" s="27"/>
      <c r="Y897" s="27"/>
      <c r="Z897" s="27"/>
      <c r="AA897" s="27"/>
      <c r="AB897" s="27"/>
      <c r="AC897" s="27"/>
      <c r="AD897" s="27"/>
    </row>
    <row r="898" spans="1:30" ht="18.600000000000001">
      <c r="A898" s="28"/>
      <c r="B898" s="26"/>
      <c r="C898" s="26"/>
      <c r="D898" s="26"/>
      <c r="E898" s="27"/>
      <c r="F898" s="27"/>
      <c r="G898" s="27"/>
      <c r="H898" s="27"/>
      <c r="I898" s="27"/>
      <c r="J898" s="27"/>
      <c r="K898" s="27"/>
      <c r="L898" s="27"/>
      <c r="M898" s="27"/>
      <c r="N898" s="27"/>
      <c r="O898" s="27"/>
      <c r="P898" s="27"/>
      <c r="Q898" s="27"/>
      <c r="R898" s="27"/>
      <c r="S898" s="27"/>
      <c r="T898" s="27"/>
      <c r="U898" s="27"/>
      <c r="V898" s="27"/>
      <c r="W898" s="27"/>
      <c r="X898" s="27"/>
      <c r="Y898" s="27"/>
      <c r="Z898" s="27"/>
      <c r="AA898" s="27"/>
      <c r="AB898" s="27"/>
      <c r="AC898" s="27"/>
      <c r="AD898" s="27"/>
    </row>
    <row r="899" spans="1:30" ht="18.600000000000001">
      <c r="A899" s="28"/>
      <c r="B899" s="26"/>
      <c r="C899" s="26"/>
      <c r="D899" s="26"/>
      <c r="E899" s="27"/>
      <c r="F899" s="27"/>
      <c r="G899" s="27"/>
      <c r="H899" s="27"/>
      <c r="I899" s="27"/>
      <c r="J899" s="27"/>
      <c r="K899" s="27"/>
      <c r="L899" s="27"/>
      <c r="M899" s="27"/>
      <c r="N899" s="27"/>
      <c r="O899" s="27"/>
      <c r="P899" s="27"/>
      <c r="Q899" s="27"/>
      <c r="R899" s="27"/>
      <c r="S899" s="27"/>
      <c r="T899" s="27"/>
      <c r="U899" s="27"/>
      <c r="V899" s="27"/>
      <c r="W899" s="27"/>
      <c r="X899" s="27"/>
      <c r="Y899" s="27"/>
      <c r="Z899" s="27"/>
      <c r="AA899" s="27"/>
      <c r="AB899" s="27"/>
      <c r="AC899" s="27"/>
      <c r="AD899" s="27"/>
    </row>
    <row r="900" spans="1:30" ht="18.600000000000001">
      <c r="A900" s="28"/>
      <c r="B900" s="26"/>
      <c r="C900" s="26"/>
      <c r="D900" s="26"/>
      <c r="E900" s="27"/>
      <c r="F900" s="27"/>
      <c r="G900" s="27"/>
      <c r="H900" s="27"/>
      <c r="I900" s="27"/>
      <c r="J900" s="27"/>
      <c r="K900" s="27"/>
      <c r="L900" s="27"/>
      <c r="M900" s="27"/>
      <c r="N900" s="27"/>
      <c r="O900" s="27"/>
      <c r="P900" s="27"/>
      <c r="Q900" s="27"/>
      <c r="R900" s="27"/>
      <c r="S900" s="27"/>
      <c r="T900" s="27"/>
      <c r="U900" s="27"/>
      <c r="V900" s="27"/>
      <c r="W900" s="27"/>
      <c r="X900" s="27"/>
      <c r="Y900" s="27"/>
      <c r="Z900" s="27"/>
      <c r="AA900" s="27"/>
      <c r="AB900" s="27"/>
      <c r="AC900" s="27"/>
      <c r="AD900" s="27"/>
    </row>
    <row r="901" spans="1:30" ht="18.600000000000001">
      <c r="A901" s="28"/>
      <c r="B901" s="26"/>
      <c r="C901" s="26"/>
      <c r="D901" s="26"/>
      <c r="E901" s="27"/>
      <c r="F901" s="27"/>
      <c r="G901" s="27"/>
      <c r="H901" s="27"/>
      <c r="I901" s="27"/>
      <c r="J901" s="27"/>
      <c r="K901" s="27"/>
      <c r="L901" s="27"/>
      <c r="M901" s="27"/>
      <c r="N901" s="27"/>
      <c r="O901" s="27"/>
      <c r="P901" s="27"/>
      <c r="Q901" s="27"/>
      <c r="R901" s="27"/>
      <c r="S901" s="27"/>
      <c r="T901" s="27"/>
      <c r="U901" s="27"/>
      <c r="V901" s="27"/>
      <c r="W901" s="27"/>
      <c r="X901" s="27"/>
      <c r="Y901" s="27"/>
      <c r="Z901" s="27"/>
      <c r="AA901" s="27"/>
      <c r="AB901" s="27"/>
      <c r="AC901" s="27"/>
      <c r="AD901" s="27"/>
    </row>
    <row r="902" spans="1:30" ht="18.600000000000001">
      <c r="A902" s="28"/>
      <c r="B902" s="26"/>
      <c r="C902" s="26"/>
      <c r="D902" s="26"/>
      <c r="E902" s="27"/>
      <c r="F902" s="27"/>
      <c r="G902" s="27"/>
      <c r="H902" s="27"/>
      <c r="I902" s="27"/>
      <c r="J902" s="27"/>
      <c r="K902" s="27"/>
      <c r="L902" s="27"/>
      <c r="M902" s="27"/>
      <c r="N902" s="27"/>
      <c r="O902" s="27"/>
      <c r="P902" s="27"/>
      <c r="Q902" s="27"/>
      <c r="R902" s="27"/>
      <c r="S902" s="27"/>
      <c r="T902" s="27"/>
      <c r="U902" s="27"/>
      <c r="V902" s="27"/>
      <c r="W902" s="27"/>
      <c r="X902" s="27"/>
      <c r="Y902" s="27"/>
      <c r="Z902" s="27"/>
      <c r="AA902" s="27"/>
      <c r="AB902" s="27"/>
      <c r="AC902" s="27"/>
      <c r="AD902" s="27"/>
    </row>
    <row r="903" spans="1:30" ht="18.600000000000001">
      <c r="A903" s="28"/>
      <c r="B903" s="26"/>
      <c r="C903" s="26"/>
      <c r="D903" s="26"/>
      <c r="E903" s="27"/>
      <c r="F903" s="27"/>
      <c r="G903" s="27"/>
      <c r="H903" s="27"/>
      <c r="I903" s="27"/>
      <c r="J903" s="27"/>
      <c r="K903" s="27"/>
      <c r="L903" s="27"/>
      <c r="M903" s="27"/>
      <c r="N903" s="27"/>
      <c r="O903" s="27"/>
      <c r="P903" s="27"/>
      <c r="Q903" s="27"/>
      <c r="R903" s="27"/>
      <c r="S903" s="27"/>
      <c r="T903" s="27"/>
      <c r="U903" s="27"/>
      <c r="V903" s="27"/>
      <c r="W903" s="27"/>
      <c r="X903" s="27"/>
      <c r="Y903" s="27"/>
      <c r="Z903" s="27"/>
      <c r="AA903" s="27"/>
      <c r="AB903" s="27"/>
      <c r="AC903" s="27"/>
      <c r="AD903" s="27"/>
    </row>
    <row r="904" spans="1:30" ht="18.600000000000001">
      <c r="A904" s="28"/>
      <c r="B904" s="26"/>
      <c r="C904" s="26"/>
      <c r="D904" s="26"/>
      <c r="E904" s="27"/>
      <c r="F904" s="27"/>
      <c r="G904" s="27"/>
      <c r="H904" s="27"/>
      <c r="I904" s="27"/>
      <c r="J904" s="27"/>
      <c r="K904" s="27"/>
      <c r="L904" s="27"/>
      <c r="M904" s="27"/>
      <c r="N904" s="27"/>
      <c r="O904" s="27"/>
      <c r="P904" s="27"/>
      <c r="Q904" s="27"/>
      <c r="R904" s="27"/>
      <c r="S904" s="27"/>
      <c r="T904" s="27"/>
      <c r="U904" s="27"/>
      <c r="V904" s="27"/>
      <c r="W904" s="27"/>
      <c r="X904" s="27"/>
      <c r="Y904" s="27"/>
      <c r="Z904" s="27"/>
      <c r="AA904" s="27"/>
      <c r="AB904" s="27"/>
      <c r="AC904" s="27"/>
      <c r="AD904" s="27"/>
    </row>
    <row r="905" spans="1:30" ht="18.600000000000001">
      <c r="A905" s="28"/>
      <c r="B905" s="26"/>
      <c r="C905" s="26"/>
      <c r="D905" s="26"/>
      <c r="E905" s="27"/>
      <c r="F905" s="27"/>
      <c r="G905" s="27"/>
      <c r="H905" s="27"/>
      <c r="I905" s="27"/>
      <c r="J905" s="27"/>
      <c r="K905" s="27"/>
      <c r="L905" s="27"/>
      <c r="M905" s="27"/>
      <c r="N905" s="27"/>
      <c r="O905" s="27"/>
      <c r="P905" s="27"/>
      <c r="Q905" s="27"/>
      <c r="R905" s="27"/>
      <c r="S905" s="27"/>
      <c r="T905" s="27"/>
      <c r="U905" s="27"/>
      <c r="V905" s="27"/>
      <c r="W905" s="27"/>
      <c r="X905" s="27"/>
      <c r="Y905" s="27"/>
      <c r="Z905" s="27"/>
      <c r="AA905" s="27"/>
      <c r="AB905" s="27"/>
      <c r="AC905" s="27"/>
      <c r="AD905" s="27"/>
    </row>
    <row r="906" spans="1:30" ht="18.600000000000001">
      <c r="A906" s="28"/>
      <c r="B906" s="26"/>
      <c r="C906" s="26"/>
      <c r="D906" s="26"/>
      <c r="E906" s="27"/>
      <c r="F906" s="27"/>
      <c r="G906" s="27"/>
      <c r="H906" s="27"/>
      <c r="I906" s="27"/>
      <c r="J906" s="27"/>
      <c r="K906" s="27"/>
      <c r="L906" s="27"/>
      <c r="M906" s="27"/>
      <c r="N906" s="27"/>
      <c r="O906" s="27"/>
      <c r="P906" s="27"/>
      <c r="Q906" s="27"/>
      <c r="R906" s="27"/>
      <c r="S906" s="27"/>
      <c r="T906" s="27"/>
      <c r="U906" s="27"/>
      <c r="V906" s="27"/>
      <c r="W906" s="27"/>
      <c r="X906" s="27"/>
      <c r="Y906" s="27"/>
      <c r="Z906" s="27"/>
      <c r="AA906" s="27"/>
      <c r="AB906" s="27"/>
      <c r="AC906" s="27"/>
      <c r="AD906" s="27"/>
    </row>
    <row r="907" spans="1:30" ht="18.600000000000001">
      <c r="A907" s="28"/>
      <c r="B907" s="26"/>
      <c r="C907" s="26"/>
      <c r="D907" s="26"/>
      <c r="E907" s="27"/>
      <c r="F907" s="27"/>
      <c r="G907" s="27"/>
      <c r="H907" s="27"/>
      <c r="I907" s="27"/>
      <c r="J907" s="27"/>
      <c r="K907" s="27"/>
      <c r="L907" s="27"/>
      <c r="M907" s="27"/>
      <c r="N907" s="27"/>
      <c r="O907" s="27"/>
      <c r="P907" s="27"/>
      <c r="Q907" s="27"/>
      <c r="R907" s="27"/>
      <c r="S907" s="27"/>
      <c r="T907" s="27"/>
      <c r="U907" s="27"/>
      <c r="V907" s="27"/>
      <c r="W907" s="27"/>
      <c r="X907" s="27"/>
      <c r="Y907" s="27"/>
      <c r="Z907" s="27"/>
      <c r="AA907" s="27"/>
      <c r="AB907" s="27"/>
      <c r="AC907" s="27"/>
      <c r="AD907" s="27"/>
    </row>
    <row r="908" spans="1:30" ht="18.600000000000001">
      <c r="A908" s="28"/>
      <c r="B908" s="26"/>
      <c r="C908" s="26"/>
      <c r="D908" s="26"/>
      <c r="E908" s="27"/>
      <c r="F908" s="27"/>
      <c r="G908" s="27"/>
      <c r="H908" s="27"/>
      <c r="I908" s="27"/>
      <c r="J908" s="27"/>
      <c r="K908" s="27"/>
      <c r="L908" s="27"/>
      <c r="M908" s="27"/>
      <c r="N908" s="27"/>
      <c r="O908" s="27"/>
      <c r="P908" s="27"/>
      <c r="Q908" s="27"/>
      <c r="R908" s="27"/>
      <c r="S908" s="27"/>
      <c r="T908" s="27"/>
      <c r="U908" s="27"/>
      <c r="V908" s="27"/>
      <c r="W908" s="27"/>
      <c r="X908" s="27"/>
      <c r="Y908" s="27"/>
      <c r="Z908" s="27"/>
      <c r="AA908" s="27"/>
      <c r="AB908" s="27"/>
      <c r="AC908" s="27"/>
      <c r="AD908" s="27"/>
    </row>
    <row r="909" spans="1:30" ht="18.600000000000001">
      <c r="A909" s="28"/>
      <c r="B909" s="26"/>
      <c r="C909" s="26"/>
      <c r="D909" s="26"/>
      <c r="E909" s="27"/>
      <c r="F909" s="27"/>
      <c r="G909" s="27"/>
      <c r="H909" s="27"/>
      <c r="I909" s="27"/>
      <c r="J909" s="27"/>
      <c r="K909" s="27"/>
      <c r="L909" s="27"/>
      <c r="M909" s="27"/>
      <c r="N909" s="27"/>
      <c r="O909" s="27"/>
      <c r="P909" s="27"/>
      <c r="Q909" s="27"/>
      <c r="R909" s="27"/>
      <c r="S909" s="27"/>
      <c r="T909" s="27"/>
      <c r="U909" s="27"/>
      <c r="V909" s="27"/>
      <c r="W909" s="27"/>
      <c r="X909" s="27"/>
      <c r="Y909" s="27"/>
      <c r="Z909" s="27"/>
      <c r="AA909" s="27"/>
      <c r="AB909" s="27"/>
      <c r="AC909" s="27"/>
      <c r="AD909" s="27"/>
    </row>
    <row r="910" spans="1:30" ht="18.600000000000001">
      <c r="A910" s="28"/>
      <c r="B910" s="26"/>
      <c r="C910" s="26"/>
      <c r="D910" s="26"/>
      <c r="E910" s="27"/>
      <c r="F910" s="27"/>
      <c r="G910" s="27"/>
      <c r="H910" s="27"/>
      <c r="I910" s="27"/>
      <c r="J910" s="27"/>
      <c r="K910" s="27"/>
      <c r="L910" s="27"/>
      <c r="M910" s="27"/>
      <c r="N910" s="27"/>
      <c r="O910" s="27"/>
      <c r="P910" s="27"/>
      <c r="Q910" s="27"/>
      <c r="R910" s="27"/>
      <c r="S910" s="27"/>
      <c r="T910" s="27"/>
      <c r="U910" s="27"/>
      <c r="V910" s="27"/>
      <c r="W910" s="27"/>
      <c r="X910" s="27"/>
      <c r="Y910" s="27"/>
      <c r="Z910" s="27"/>
      <c r="AA910" s="27"/>
      <c r="AB910" s="27"/>
      <c r="AC910" s="27"/>
      <c r="AD910" s="27"/>
    </row>
    <row r="911" spans="1:30" ht="18.600000000000001">
      <c r="A911" s="28"/>
      <c r="B911" s="26"/>
      <c r="C911" s="26"/>
      <c r="D911" s="26"/>
      <c r="E911" s="27"/>
      <c r="F911" s="27"/>
      <c r="G911" s="27"/>
      <c r="H911" s="27"/>
      <c r="I911" s="27"/>
      <c r="J911" s="27"/>
      <c r="K911" s="27"/>
      <c r="L911" s="27"/>
      <c r="M911" s="27"/>
      <c r="N911" s="27"/>
      <c r="O911" s="27"/>
      <c r="P911" s="27"/>
      <c r="Q911" s="27"/>
      <c r="R911" s="27"/>
      <c r="S911" s="27"/>
      <c r="T911" s="27"/>
      <c r="U911" s="27"/>
      <c r="V911" s="27"/>
      <c r="W911" s="27"/>
      <c r="X911" s="27"/>
      <c r="Y911" s="27"/>
      <c r="Z911" s="27"/>
      <c r="AA911" s="27"/>
      <c r="AB911" s="27"/>
      <c r="AC911" s="27"/>
      <c r="AD911" s="27"/>
    </row>
    <row r="912" spans="1:30" ht="18.600000000000001">
      <c r="A912" s="28"/>
      <c r="B912" s="26"/>
      <c r="C912" s="26"/>
      <c r="D912" s="26"/>
      <c r="E912" s="27"/>
      <c r="F912" s="27"/>
      <c r="G912" s="27"/>
      <c r="H912" s="27"/>
      <c r="I912" s="27"/>
      <c r="J912" s="27"/>
      <c r="K912" s="27"/>
      <c r="L912" s="27"/>
      <c r="M912" s="27"/>
      <c r="N912" s="27"/>
      <c r="O912" s="27"/>
      <c r="P912" s="27"/>
      <c r="Q912" s="27"/>
      <c r="R912" s="27"/>
      <c r="S912" s="27"/>
      <c r="T912" s="27"/>
      <c r="U912" s="27"/>
      <c r="V912" s="27"/>
      <c r="W912" s="27"/>
      <c r="X912" s="27"/>
      <c r="Y912" s="27"/>
      <c r="Z912" s="27"/>
      <c r="AA912" s="27"/>
      <c r="AB912" s="27"/>
      <c r="AC912" s="27"/>
      <c r="AD912" s="27"/>
    </row>
    <row r="913" spans="1:30" ht="18.600000000000001">
      <c r="A913" s="28"/>
      <c r="B913" s="26"/>
      <c r="C913" s="26"/>
      <c r="D913" s="26"/>
      <c r="E913" s="27"/>
      <c r="F913" s="27"/>
      <c r="G913" s="27"/>
      <c r="H913" s="27"/>
      <c r="I913" s="27"/>
      <c r="J913" s="27"/>
      <c r="K913" s="27"/>
      <c r="L913" s="27"/>
      <c r="M913" s="27"/>
      <c r="N913" s="27"/>
      <c r="O913" s="27"/>
      <c r="P913" s="27"/>
      <c r="Q913" s="27"/>
      <c r="R913" s="27"/>
      <c r="S913" s="27"/>
      <c r="T913" s="27"/>
      <c r="U913" s="27"/>
      <c r="V913" s="27"/>
      <c r="W913" s="27"/>
      <c r="X913" s="27"/>
      <c r="Y913" s="27"/>
      <c r="Z913" s="27"/>
      <c r="AA913" s="27"/>
      <c r="AB913" s="27"/>
      <c r="AC913" s="27"/>
      <c r="AD913" s="27"/>
    </row>
    <row r="914" spans="1:30" ht="18.600000000000001">
      <c r="A914" s="28"/>
      <c r="B914" s="26"/>
      <c r="C914" s="26"/>
      <c r="D914" s="26"/>
      <c r="E914" s="27"/>
      <c r="F914" s="27"/>
      <c r="G914" s="27"/>
      <c r="H914" s="27"/>
      <c r="I914" s="27"/>
      <c r="J914" s="27"/>
      <c r="K914" s="27"/>
      <c r="L914" s="27"/>
      <c r="M914" s="27"/>
      <c r="N914" s="27"/>
      <c r="O914" s="27"/>
      <c r="P914" s="27"/>
      <c r="Q914" s="27"/>
      <c r="R914" s="27"/>
      <c r="S914" s="27"/>
      <c r="T914" s="27"/>
      <c r="U914" s="27"/>
      <c r="V914" s="27"/>
      <c r="W914" s="27"/>
      <c r="X914" s="27"/>
      <c r="Y914" s="27"/>
      <c r="Z914" s="27"/>
      <c r="AA914" s="27"/>
      <c r="AB914" s="27"/>
      <c r="AC914" s="27"/>
      <c r="AD914" s="27"/>
    </row>
    <row r="915" spans="1:30" ht="18.600000000000001">
      <c r="A915" s="28"/>
      <c r="B915" s="26"/>
      <c r="C915" s="26"/>
      <c r="D915" s="26"/>
      <c r="E915" s="27"/>
      <c r="F915" s="27"/>
      <c r="G915" s="27"/>
      <c r="H915" s="27"/>
      <c r="I915" s="27"/>
      <c r="J915" s="27"/>
      <c r="K915" s="27"/>
      <c r="L915" s="27"/>
      <c r="M915" s="27"/>
      <c r="N915" s="27"/>
      <c r="O915" s="27"/>
      <c r="P915" s="27"/>
      <c r="Q915" s="27"/>
      <c r="R915" s="27"/>
      <c r="S915" s="27"/>
      <c r="T915" s="27"/>
      <c r="U915" s="27"/>
      <c r="V915" s="27"/>
      <c r="W915" s="27"/>
      <c r="X915" s="27"/>
      <c r="Y915" s="27"/>
      <c r="Z915" s="27"/>
      <c r="AA915" s="27"/>
      <c r="AB915" s="27"/>
      <c r="AC915" s="27"/>
      <c r="AD915" s="27"/>
    </row>
    <row r="916" spans="1:30" ht="18.600000000000001">
      <c r="A916" s="28"/>
      <c r="B916" s="26"/>
      <c r="C916" s="26"/>
      <c r="D916" s="26"/>
      <c r="E916" s="27"/>
      <c r="F916" s="27"/>
      <c r="G916" s="27"/>
      <c r="H916" s="27"/>
      <c r="I916" s="27"/>
      <c r="J916" s="27"/>
      <c r="K916" s="27"/>
      <c r="L916" s="27"/>
      <c r="M916" s="27"/>
      <c r="N916" s="27"/>
      <c r="O916" s="27"/>
      <c r="P916" s="27"/>
      <c r="Q916" s="27"/>
      <c r="R916" s="27"/>
      <c r="S916" s="27"/>
      <c r="T916" s="27"/>
      <c r="U916" s="27"/>
      <c r="V916" s="27"/>
      <c r="W916" s="27"/>
      <c r="X916" s="27"/>
      <c r="Y916" s="27"/>
      <c r="Z916" s="27"/>
      <c r="AA916" s="27"/>
      <c r="AB916" s="27"/>
      <c r="AC916" s="27"/>
      <c r="AD916" s="27"/>
    </row>
    <row r="917" spans="1:30" ht="18.600000000000001">
      <c r="A917" s="28"/>
      <c r="B917" s="26"/>
      <c r="C917" s="26"/>
      <c r="D917" s="26"/>
      <c r="E917" s="27"/>
      <c r="F917" s="27"/>
      <c r="G917" s="27"/>
      <c r="H917" s="27"/>
      <c r="I917" s="27"/>
      <c r="J917" s="27"/>
      <c r="K917" s="27"/>
      <c r="L917" s="27"/>
      <c r="M917" s="27"/>
      <c r="N917" s="27"/>
      <c r="O917" s="27"/>
      <c r="P917" s="27"/>
      <c r="Q917" s="27"/>
      <c r="R917" s="27"/>
      <c r="S917" s="27"/>
      <c r="T917" s="27"/>
      <c r="U917" s="27"/>
      <c r="V917" s="27"/>
      <c r="W917" s="27"/>
      <c r="X917" s="27"/>
      <c r="Y917" s="27"/>
      <c r="Z917" s="27"/>
      <c r="AA917" s="27"/>
      <c r="AB917" s="27"/>
      <c r="AC917" s="27"/>
      <c r="AD917" s="27"/>
    </row>
    <row r="918" spans="1:30" ht="18.600000000000001">
      <c r="A918" s="28"/>
      <c r="B918" s="26"/>
      <c r="C918" s="26"/>
      <c r="D918" s="26"/>
      <c r="E918" s="27"/>
      <c r="F918" s="27"/>
      <c r="G918" s="27"/>
      <c r="H918" s="27"/>
      <c r="I918" s="27"/>
      <c r="J918" s="27"/>
      <c r="K918" s="27"/>
      <c r="L918" s="27"/>
      <c r="M918" s="27"/>
      <c r="N918" s="27"/>
      <c r="O918" s="27"/>
      <c r="P918" s="27"/>
      <c r="Q918" s="27"/>
      <c r="R918" s="27"/>
      <c r="S918" s="27"/>
      <c r="T918" s="27"/>
      <c r="U918" s="27"/>
      <c r="V918" s="27"/>
      <c r="W918" s="27"/>
      <c r="X918" s="27"/>
      <c r="Y918" s="27"/>
      <c r="Z918" s="27"/>
      <c r="AA918" s="27"/>
      <c r="AB918" s="27"/>
      <c r="AC918" s="27"/>
      <c r="AD918" s="27"/>
    </row>
    <row r="919" spans="1:30" ht="18.600000000000001">
      <c r="A919" s="28"/>
      <c r="B919" s="26"/>
      <c r="C919" s="26"/>
      <c r="D919" s="26"/>
      <c r="E919" s="27"/>
      <c r="F919" s="27"/>
      <c r="G919" s="27"/>
      <c r="H919" s="27"/>
      <c r="I919" s="27"/>
      <c r="J919" s="27"/>
      <c r="K919" s="27"/>
      <c r="L919" s="27"/>
      <c r="M919" s="27"/>
      <c r="N919" s="27"/>
      <c r="O919" s="27"/>
      <c r="P919" s="27"/>
      <c r="Q919" s="27"/>
      <c r="R919" s="27"/>
      <c r="S919" s="27"/>
      <c r="T919" s="27"/>
      <c r="U919" s="27"/>
      <c r="V919" s="27"/>
      <c r="W919" s="27"/>
      <c r="X919" s="27"/>
      <c r="Y919" s="27"/>
      <c r="Z919" s="27"/>
      <c r="AA919" s="27"/>
      <c r="AB919" s="27"/>
      <c r="AC919" s="27"/>
      <c r="AD919" s="27"/>
    </row>
    <row r="920" spans="1:30" ht="18.600000000000001">
      <c r="A920" s="28"/>
      <c r="B920" s="26"/>
      <c r="C920" s="26"/>
      <c r="D920" s="26"/>
      <c r="E920" s="27"/>
      <c r="F920" s="27"/>
      <c r="G920" s="27"/>
      <c r="H920" s="27"/>
      <c r="I920" s="27"/>
      <c r="J920" s="27"/>
      <c r="K920" s="27"/>
      <c r="L920" s="27"/>
      <c r="M920" s="27"/>
      <c r="N920" s="27"/>
      <c r="O920" s="27"/>
      <c r="P920" s="27"/>
      <c r="Q920" s="27"/>
      <c r="R920" s="27"/>
      <c r="S920" s="27"/>
      <c r="T920" s="27"/>
      <c r="U920" s="27"/>
      <c r="V920" s="27"/>
      <c r="W920" s="27"/>
      <c r="X920" s="27"/>
      <c r="Y920" s="27"/>
      <c r="Z920" s="27"/>
      <c r="AA920" s="27"/>
      <c r="AB920" s="27"/>
      <c r="AC920" s="27"/>
      <c r="AD920" s="27"/>
    </row>
    <row r="921" spans="1:30" ht="18.600000000000001">
      <c r="A921" s="28"/>
      <c r="B921" s="26"/>
      <c r="C921" s="26"/>
      <c r="D921" s="26"/>
      <c r="E921" s="27"/>
      <c r="F921" s="27"/>
      <c r="G921" s="27"/>
      <c r="H921" s="27"/>
      <c r="I921" s="27"/>
      <c r="J921" s="27"/>
      <c r="K921" s="27"/>
      <c r="L921" s="27"/>
      <c r="M921" s="27"/>
      <c r="N921" s="27"/>
      <c r="O921" s="27"/>
      <c r="P921" s="27"/>
      <c r="Q921" s="27"/>
      <c r="R921" s="27"/>
      <c r="S921" s="27"/>
      <c r="T921" s="27"/>
      <c r="U921" s="27"/>
      <c r="V921" s="27"/>
      <c r="W921" s="27"/>
      <c r="X921" s="27"/>
      <c r="Y921" s="27"/>
      <c r="Z921" s="27"/>
      <c r="AA921" s="27"/>
      <c r="AB921" s="27"/>
      <c r="AC921" s="27"/>
      <c r="AD921" s="27"/>
    </row>
    <row r="922" spans="1:30" ht="18.600000000000001">
      <c r="A922" s="28"/>
      <c r="B922" s="26"/>
      <c r="C922" s="26"/>
      <c r="D922" s="26"/>
      <c r="E922" s="27"/>
      <c r="F922" s="27"/>
      <c r="G922" s="27"/>
      <c r="H922" s="27"/>
      <c r="I922" s="27"/>
      <c r="J922" s="27"/>
      <c r="K922" s="27"/>
      <c r="L922" s="27"/>
      <c r="M922" s="27"/>
      <c r="N922" s="27"/>
      <c r="O922" s="27"/>
      <c r="P922" s="27"/>
      <c r="Q922" s="27"/>
      <c r="R922" s="27"/>
      <c r="S922" s="27"/>
      <c r="T922" s="27"/>
      <c r="U922" s="27"/>
      <c r="V922" s="27"/>
      <c r="W922" s="27"/>
      <c r="X922" s="27"/>
      <c r="Y922" s="27"/>
      <c r="Z922" s="27"/>
      <c r="AA922" s="27"/>
      <c r="AB922" s="27"/>
      <c r="AC922" s="27"/>
      <c r="AD922" s="27"/>
    </row>
    <row r="923" spans="1:30" ht="18.600000000000001">
      <c r="A923" s="28"/>
      <c r="B923" s="26"/>
      <c r="C923" s="26"/>
      <c r="D923" s="26"/>
      <c r="E923" s="27"/>
      <c r="F923" s="27"/>
      <c r="G923" s="27"/>
      <c r="H923" s="27"/>
      <c r="I923" s="27"/>
      <c r="J923" s="27"/>
      <c r="K923" s="27"/>
      <c r="L923" s="27"/>
      <c r="M923" s="27"/>
      <c r="N923" s="27"/>
      <c r="O923" s="27"/>
      <c r="P923" s="27"/>
      <c r="Q923" s="27"/>
      <c r="R923" s="27"/>
      <c r="S923" s="27"/>
      <c r="T923" s="27"/>
      <c r="U923" s="27"/>
      <c r="V923" s="27"/>
      <c r="W923" s="27"/>
      <c r="X923" s="27"/>
      <c r="Y923" s="27"/>
      <c r="Z923" s="27"/>
      <c r="AA923" s="27"/>
      <c r="AB923" s="27"/>
      <c r="AC923" s="27"/>
      <c r="AD923" s="27"/>
    </row>
    <row r="924" spans="1:30" ht="18.600000000000001">
      <c r="A924" s="28"/>
      <c r="B924" s="26"/>
      <c r="C924" s="26"/>
      <c r="D924" s="26"/>
      <c r="E924" s="27"/>
      <c r="F924" s="27"/>
      <c r="G924" s="27"/>
      <c r="H924" s="27"/>
      <c r="I924" s="27"/>
      <c r="J924" s="27"/>
      <c r="K924" s="27"/>
      <c r="L924" s="27"/>
      <c r="M924" s="27"/>
      <c r="N924" s="27"/>
      <c r="O924" s="27"/>
      <c r="P924" s="27"/>
      <c r="Q924" s="27"/>
      <c r="R924" s="27"/>
      <c r="S924" s="27"/>
      <c r="T924" s="27"/>
      <c r="U924" s="27"/>
      <c r="V924" s="27"/>
      <c r="W924" s="27"/>
      <c r="X924" s="27"/>
      <c r="Y924" s="27"/>
      <c r="Z924" s="27"/>
      <c r="AA924" s="27"/>
      <c r="AB924" s="27"/>
      <c r="AC924" s="27"/>
      <c r="AD924" s="27"/>
    </row>
    <row r="925" spans="1:30" ht="18.600000000000001">
      <c r="A925" s="28"/>
      <c r="B925" s="26"/>
      <c r="C925" s="26"/>
      <c r="D925" s="26"/>
      <c r="E925" s="27"/>
      <c r="F925" s="27"/>
      <c r="G925" s="27"/>
      <c r="H925" s="27"/>
      <c r="I925" s="27"/>
      <c r="J925" s="27"/>
      <c r="K925" s="27"/>
      <c r="L925" s="27"/>
      <c r="M925" s="27"/>
      <c r="N925" s="27"/>
      <c r="O925" s="27"/>
      <c r="P925" s="27"/>
      <c r="Q925" s="27"/>
      <c r="R925" s="27"/>
      <c r="S925" s="27"/>
      <c r="T925" s="27"/>
      <c r="U925" s="27"/>
      <c r="V925" s="27"/>
      <c r="W925" s="27"/>
      <c r="X925" s="27"/>
      <c r="Y925" s="27"/>
      <c r="Z925" s="27"/>
      <c r="AA925" s="27"/>
      <c r="AB925" s="27"/>
      <c r="AC925" s="27"/>
      <c r="AD925" s="27"/>
    </row>
    <row r="926" spans="1:30" ht="18.600000000000001">
      <c r="A926" s="28"/>
      <c r="B926" s="26"/>
      <c r="C926" s="26"/>
      <c r="D926" s="26"/>
      <c r="E926" s="27"/>
      <c r="F926" s="27"/>
      <c r="G926" s="27"/>
      <c r="H926" s="27"/>
      <c r="I926" s="27"/>
      <c r="J926" s="27"/>
      <c r="K926" s="27"/>
      <c r="L926" s="27"/>
      <c r="M926" s="27"/>
      <c r="N926" s="27"/>
      <c r="O926" s="27"/>
      <c r="P926" s="27"/>
      <c r="Q926" s="27"/>
      <c r="R926" s="27"/>
      <c r="S926" s="27"/>
      <c r="T926" s="27"/>
      <c r="U926" s="27"/>
      <c r="V926" s="27"/>
      <c r="W926" s="27"/>
      <c r="X926" s="27"/>
      <c r="Y926" s="27"/>
      <c r="Z926" s="27"/>
      <c r="AA926" s="27"/>
      <c r="AB926" s="27"/>
      <c r="AC926" s="27"/>
      <c r="AD926" s="27"/>
    </row>
    <row r="927" spans="1:30" ht="18.600000000000001">
      <c r="A927" s="28"/>
      <c r="B927" s="26"/>
      <c r="C927" s="26"/>
      <c r="D927" s="26"/>
      <c r="E927" s="27"/>
      <c r="F927" s="27"/>
      <c r="G927" s="27"/>
      <c r="H927" s="27"/>
      <c r="I927" s="27"/>
      <c r="J927" s="27"/>
      <c r="K927" s="27"/>
      <c r="L927" s="27"/>
      <c r="M927" s="27"/>
      <c r="N927" s="27"/>
      <c r="O927" s="27"/>
      <c r="P927" s="27"/>
      <c r="Q927" s="27"/>
      <c r="R927" s="27"/>
      <c r="S927" s="27"/>
      <c r="T927" s="27"/>
      <c r="U927" s="27"/>
      <c r="V927" s="27"/>
      <c r="W927" s="27"/>
      <c r="X927" s="27"/>
      <c r="Y927" s="27"/>
      <c r="Z927" s="27"/>
      <c r="AA927" s="27"/>
      <c r="AB927" s="27"/>
      <c r="AC927" s="27"/>
      <c r="AD927" s="27"/>
    </row>
    <row r="928" spans="1:30" ht="18.600000000000001">
      <c r="A928" s="28"/>
      <c r="B928" s="26"/>
      <c r="C928" s="26"/>
      <c r="D928" s="26"/>
      <c r="E928" s="27"/>
      <c r="F928" s="27"/>
      <c r="G928" s="27"/>
      <c r="H928" s="27"/>
      <c r="I928" s="27"/>
      <c r="J928" s="27"/>
      <c r="K928" s="27"/>
      <c r="L928" s="27"/>
      <c r="M928" s="27"/>
      <c r="N928" s="27"/>
      <c r="O928" s="27"/>
      <c r="P928" s="27"/>
      <c r="Q928" s="27"/>
      <c r="R928" s="27"/>
      <c r="S928" s="27"/>
      <c r="T928" s="27"/>
      <c r="U928" s="27"/>
      <c r="V928" s="27"/>
      <c r="W928" s="27"/>
      <c r="X928" s="27"/>
      <c r="Y928" s="27"/>
      <c r="Z928" s="27"/>
      <c r="AA928" s="27"/>
      <c r="AB928" s="27"/>
      <c r="AC928" s="27"/>
      <c r="AD928" s="27"/>
    </row>
    <row r="929" spans="1:30" ht="18.600000000000001">
      <c r="A929" s="28"/>
      <c r="B929" s="26"/>
      <c r="C929" s="26"/>
      <c r="D929" s="26"/>
      <c r="E929" s="27"/>
      <c r="F929" s="27"/>
      <c r="G929" s="27"/>
      <c r="H929" s="27"/>
      <c r="I929" s="27"/>
      <c r="J929" s="27"/>
      <c r="K929" s="27"/>
      <c r="L929" s="27"/>
      <c r="M929" s="27"/>
      <c r="N929" s="27"/>
      <c r="O929" s="27"/>
      <c r="P929" s="27"/>
      <c r="Q929" s="27"/>
      <c r="R929" s="27"/>
      <c r="S929" s="27"/>
      <c r="T929" s="27"/>
      <c r="U929" s="27"/>
      <c r="V929" s="27"/>
      <c r="W929" s="27"/>
      <c r="X929" s="27"/>
      <c r="Y929" s="27"/>
      <c r="Z929" s="27"/>
      <c r="AA929" s="27"/>
      <c r="AB929" s="27"/>
      <c r="AC929" s="27"/>
      <c r="AD929" s="27"/>
    </row>
    <row r="930" spans="1:30" ht="18.600000000000001">
      <c r="A930" s="28"/>
      <c r="B930" s="26"/>
      <c r="C930" s="26"/>
      <c r="D930" s="26"/>
      <c r="E930" s="27"/>
      <c r="F930" s="27"/>
      <c r="G930" s="27"/>
      <c r="H930" s="27"/>
      <c r="I930" s="27"/>
      <c r="J930" s="27"/>
      <c r="K930" s="27"/>
      <c r="L930" s="27"/>
      <c r="M930" s="27"/>
      <c r="N930" s="27"/>
      <c r="O930" s="27"/>
      <c r="P930" s="27"/>
      <c r="Q930" s="27"/>
      <c r="R930" s="27"/>
      <c r="S930" s="27"/>
      <c r="T930" s="27"/>
      <c r="U930" s="27"/>
      <c r="V930" s="27"/>
      <c r="W930" s="27"/>
      <c r="X930" s="27"/>
      <c r="Y930" s="27"/>
      <c r="Z930" s="27"/>
      <c r="AA930" s="27"/>
      <c r="AB930" s="27"/>
      <c r="AC930" s="27"/>
      <c r="AD930" s="27"/>
    </row>
    <row r="931" spans="1:30" ht="18.600000000000001">
      <c r="A931" s="28"/>
      <c r="B931" s="26"/>
      <c r="C931" s="26"/>
      <c r="D931" s="26"/>
      <c r="E931" s="27"/>
      <c r="F931" s="27"/>
      <c r="G931" s="27"/>
      <c r="H931" s="27"/>
      <c r="I931" s="27"/>
      <c r="J931" s="27"/>
      <c r="K931" s="27"/>
      <c r="L931" s="27"/>
      <c r="M931" s="27"/>
      <c r="N931" s="27"/>
      <c r="O931" s="27"/>
      <c r="P931" s="27"/>
      <c r="Q931" s="27"/>
      <c r="R931" s="27"/>
      <c r="S931" s="27"/>
      <c r="T931" s="27"/>
      <c r="U931" s="27"/>
      <c r="V931" s="27"/>
      <c r="W931" s="27"/>
      <c r="X931" s="27"/>
      <c r="Y931" s="27"/>
      <c r="Z931" s="27"/>
      <c r="AA931" s="27"/>
      <c r="AB931" s="27"/>
      <c r="AC931" s="27"/>
      <c r="AD931" s="27"/>
    </row>
    <row r="932" spans="1:30" ht="18.600000000000001">
      <c r="A932" s="28"/>
      <c r="B932" s="26"/>
      <c r="C932" s="26"/>
      <c r="D932" s="26"/>
      <c r="E932" s="27"/>
      <c r="F932" s="27"/>
      <c r="G932" s="27"/>
      <c r="H932" s="27"/>
      <c r="I932" s="27"/>
      <c r="J932" s="27"/>
      <c r="K932" s="27"/>
      <c r="L932" s="27"/>
      <c r="M932" s="27"/>
      <c r="N932" s="27"/>
      <c r="O932" s="27"/>
      <c r="P932" s="27"/>
      <c r="Q932" s="27"/>
      <c r="R932" s="27"/>
      <c r="S932" s="27"/>
      <c r="T932" s="27"/>
      <c r="U932" s="27"/>
      <c r="V932" s="27"/>
      <c r="W932" s="27"/>
      <c r="X932" s="27"/>
      <c r="Y932" s="27"/>
      <c r="Z932" s="27"/>
      <c r="AA932" s="27"/>
      <c r="AB932" s="27"/>
      <c r="AC932" s="27"/>
      <c r="AD932" s="27"/>
    </row>
    <row r="933" spans="1:30" ht="18.600000000000001">
      <c r="A933" s="28"/>
      <c r="B933" s="26"/>
      <c r="C933" s="26"/>
      <c r="D933" s="26"/>
      <c r="E933" s="27"/>
      <c r="F933" s="27"/>
      <c r="G933" s="27"/>
      <c r="H933" s="27"/>
      <c r="I933" s="27"/>
      <c r="J933" s="27"/>
      <c r="K933" s="27"/>
      <c r="L933" s="27"/>
      <c r="M933" s="27"/>
      <c r="N933" s="27"/>
      <c r="O933" s="27"/>
      <c r="P933" s="27"/>
      <c r="Q933" s="27"/>
      <c r="R933" s="27"/>
      <c r="S933" s="27"/>
      <c r="T933" s="27"/>
      <c r="U933" s="27"/>
      <c r="V933" s="27"/>
      <c r="W933" s="27"/>
      <c r="X933" s="27"/>
      <c r="Y933" s="27"/>
      <c r="Z933" s="27"/>
      <c r="AA933" s="27"/>
      <c r="AB933" s="27"/>
      <c r="AC933" s="27"/>
      <c r="AD933" s="27"/>
    </row>
    <row r="934" spans="1:30" ht="18.600000000000001">
      <c r="A934" s="28"/>
      <c r="B934" s="26"/>
      <c r="C934" s="26"/>
      <c r="D934" s="26"/>
      <c r="E934" s="27"/>
      <c r="F934" s="27"/>
      <c r="G934" s="27"/>
      <c r="H934" s="27"/>
      <c r="I934" s="27"/>
      <c r="J934" s="27"/>
      <c r="K934" s="27"/>
      <c r="L934" s="27"/>
      <c r="M934" s="27"/>
      <c r="N934" s="27"/>
      <c r="O934" s="27"/>
      <c r="P934" s="27"/>
      <c r="Q934" s="27"/>
      <c r="R934" s="27"/>
      <c r="S934" s="27"/>
      <c r="T934" s="27"/>
      <c r="U934" s="27"/>
      <c r="V934" s="27"/>
      <c r="W934" s="27"/>
      <c r="X934" s="27"/>
      <c r="Y934" s="27"/>
      <c r="Z934" s="27"/>
      <c r="AA934" s="27"/>
      <c r="AB934" s="27"/>
      <c r="AC934" s="27"/>
      <c r="AD934" s="27"/>
    </row>
    <row r="935" spans="1:30" ht="18.600000000000001">
      <c r="A935" s="28"/>
      <c r="B935" s="26"/>
      <c r="C935" s="26"/>
      <c r="D935" s="26"/>
      <c r="E935" s="27"/>
      <c r="F935" s="27"/>
      <c r="G935" s="27"/>
      <c r="H935" s="27"/>
      <c r="I935" s="27"/>
      <c r="J935" s="27"/>
      <c r="K935" s="27"/>
      <c r="L935" s="27"/>
      <c r="M935" s="27"/>
      <c r="N935" s="27"/>
      <c r="O935" s="27"/>
      <c r="P935" s="27"/>
      <c r="Q935" s="27"/>
      <c r="R935" s="27"/>
      <c r="S935" s="27"/>
      <c r="T935" s="27"/>
      <c r="U935" s="27"/>
      <c r="V935" s="27"/>
      <c r="W935" s="27"/>
      <c r="X935" s="27"/>
      <c r="Y935" s="27"/>
      <c r="Z935" s="27"/>
      <c r="AA935" s="27"/>
      <c r="AB935" s="27"/>
      <c r="AC935" s="27"/>
      <c r="AD935" s="27"/>
    </row>
    <row r="936" spans="1:30" ht="18.600000000000001">
      <c r="A936" s="28"/>
      <c r="B936" s="26"/>
      <c r="C936" s="26"/>
      <c r="D936" s="26"/>
      <c r="E936" s="27"/>
      <c r="F936" s="27"/>
      <c r="G936" s="27"/>
      <c r="H936" s="27"/>
      <c r="I936" s="27"/>
      <c r="J936" s="27"/>
      <c r="K936" s="27"/>
      <c r="L936" s="27"/>
      <c r="M936" s="27"/>
      <c r="N936" s="27"/>
      <c r="O936" s="27"/>
      <c r="P936" s="27"/>
      <c r="Q936" s="27"/>
      <c r="R936" s="27"/>
      <c r="S936" s="27"/>
      <c r="T936" s="27"/>
      <c r="U936" s="27"/>
      <c r="V936" s="27"/>
      <c r="W936" s="27"/>
      <c r="X936" s="27"/>
      <c r="Y936" s="27"/>
      <c r="Z936" s="27"/>
      <c r="AA936" s="27"/>
      <c r="AB936" s="27"/>
      <c r="AC936" s="27"/>
      <c r="AD936" s="27"/>
    </row>
    <row r="937" spans="1:30" ht="18.600000000000001">
      <c r="A937" s="28"/>
      <c r="B937" s="26"/>
      <c r="C937" s="26"/>
      <c r="D937" s="26"/>
      <c r="E937" s="27"/>
      <c r="F937" s="27"/>
      <c r="G937" s="27"/>
      <c r="H937" s="27"/>
      <c r="I937" s="27"/>
      <c r="J937" s="27"/>
      <c r="K937" s="27"/>
      <c r="L937" s="27"/>
      <c r="M937" s="27"/>
      <c r="N937" s="27"/>
      <c r="O937" s="27"/>
      <c r="P937" s="27"/>
      <c r="Q937" s="27"/>
      <c r="R937" s="27"/>
      <c r="S937" s="27"/>
      <c r="T937" s="27"/>
      <c r="U937" s="27"/>
      <c r="V937" s="27"/>
      <c r="W937" s="27"/>
      <c r="X937" s="27"/>
      <c r="Y937" s="27"/>
      <c r="Z937" s="27"/>
      <c r="AA937" s="27"/>
      <c r="AB937" s="27"/>
      <c r="AC937" s="27"/>
      <c r="AD937" s="27"/>
    </row>
    <row r="938" spans="1:30" ht="18.600000000000001">
      <c r="A938" s="28"/>
      <c r="B938" s="26"/>
      <c r="C938" s="26"/>
      <c r="D938" s="26"/>
      <c r="E938" s="27"/>
      <c r="F938" s="27"/>
      <c r="G938" s="27"/>
      <c r="H938" s="27"/>
      <c r="I938" s="27"/>
      <c r="J938" s="27"/>
      <c r="K938" s="27"/>
      <c r="L938" s="27"/>
      <c r="M938" s="27"/>
      <c r="N938" s="27"/>
      <c r="O938" s="27"/>
      <c r="P938" s="27"/>
      <c r="Q938" s="27"/>
      <c r="R938" s="27"/>
      <c r="S938" s="27"/>
      <c r="T938" s="27"/>
      <c r="U938" s="27"/>
      <c r="V938" s="27"/>
      <c r="W938" s="27"/>
      <c r="X938" s="27"/>
      <c r="Y938" s="27"/>
      <c r="Z938" s="27"/>
      <c r="AA938" s="27"/>
      <c r="AB938" s="27"/>
      <c r="AC938" s="27"/>
      <c r="AD938" s="27"/>
    </row>
    <row r="939" spans="1:30" ht="18.600000000000001">
      <c r="A939" s="28"/>
      <c r="B939" s="26"/>
      <c r="C939" s="26"/>
      <c r="D939" s="26"/>
      <c r="E939" s="27"/>
      <c r="F939" s="27"/>
      <c r="G939" s="27"/>
      <c r="H939" s="27"/>
      <c r="I939" s="27"/>
      <c r="J939" s="27"/>
      <c r="K939" s="27"/>
      <c r="L939" s="27"/>
      <c r="M939" s="27"/>
      <c r="N939" s="27"/>
      <c r="O939" s="27"/>
      <c r="P939" s="27"/>
      <c r="Q939" s="27"/>
      <c r="R939" s="27"/>
      <c r="S939" s="27"/>
      <c r="T939" s="27"/>
      <c r="U939" s="27"/>
      <c r="V939" s="27"/>
      <c r="W939" s="27"/>
      <c r="X939" s="27"/>
      <c r="Y939" s="27"/>
      <c r="Z939" s="27"/>
      <c r="AA939" s="27"/>
      <c r="AB939" s="27"/>
      <c r="AC939" s="27"/>
      <c r="AD939" s="27"/>
    </row>
    <row r="940" spans="1:30" ht="18.600000000000001">
      <c r="A940" s="28"/>
      <c r="B940" s="26"/>
      <c r="C940" s="26"/>
      <c r="D940" s="26"/>
      <c r="E940" s="27"/>
      <c r="F940" s="27"/>
      <c r="G940" s="27"/>
      <c r="H940" s="27"/>
      <c r="I940" s="27"/>
      <c r="J940" s="27"/>
      <c r="K940" s="27"/>
      <c r="L940" s="27"/>
      <c r="M940" s="27"/>
      <c r="N940" s="27"/>
      <c r="O940" s="27"/>
      <c r="P940" s="27"/>
      <c r="Q940" s="27"/>
      <c r="R940" s="27"/>
      <c r="S940" s="27"/>
      <c r="T940" s="27"/>
      <c r="U940" s="27"/>
      <c r="V940" s="27"/>
      <c r="W940" s="27"/>
      <c r="X940" s="27"/>
      <c r="Y940" s="27"/>
      <c r="Z940" s="27"/>
      <c r="AA940" s="27"/>
      <c r="AB940" s="27"/>
      <c r="AC940" s="27"/>
      <c r="AD940" s="27"/>
    </row>
    <row r="941" spans="1:30" ht="18.600000000000001">
      <c r="A941" s="28"/>
      <c r="B941" s="26"/>
      <c r="C941" s="26"/>
      <c r="D941" s="26"/>
      <c r="E941" s="27"/>
      <c r="F941" s="27"/>
      <c r="G941" s="27"/>
      <c r="H941" s="27"/>
      <c r="I941" s="27"/>
      <c r="J941" s="27"/>
      <c r="K941" s="27"/>
      <c r="L941" s="27"/>
      <c r="M941" s="27"/>
      <c r="N941" s="27"/>
      <c r="O941" s="27"/>
      <c r="P941" s="27"/>
      <c r="Q941" s="27"/>
      <c r="R941" s="27"/>
      <c r="S941" s="27"/>
      <c r="T941" s="27"/>
      <c r="U941" s="27"/>
      <c r="V941" s="27"/>
      <c r="W941" s="27"/>
      <c r="X941" s="27"/>
      <c r="Y941" s="27"/>
      <c r="Z941" s="27"/>
      <c r="AA941" s="27"/>
      <c r="AB941" s="27"/>
      <c r="AC941" s="27"/>
      <c r="AD941" s="27"/>
    </row>
    <row r="942" spans="1:30" ht="18.600000000000001">
      <c r="A942" s="28"/>
      <c r="B942" s="26"/>
      <c r="C942" s="26"/>
      <c r="D942" s="26"/>
      <c r="E942" s="27"/>
      <c r="F942" s="27"/>
      <c r="G942" s="27"/>
      <c r="H942" s="27"/>
      <c r="I942" s="27"/>
      <c r="J942" s="27"/>
      <c r="K942" s="27"/>
      <c r="L942" s="27"/>
      <c r="M942" s="27"/>
      <c r="N942" s="27"/>
      <c r="O942" s="27"/>
      <c r="P942" s="27"/>
      <c r="Q942" s="27"/>
      <c r="R942" s="27"/>
      <c r="S942" s="27"/>
      <c r="T942" s="27"/>
      <c r="U942" s="27"/>
      <c r="V942" s="27"/>
      <c r="W942" s="27"/>
      <c r="X942" s="27"/>
      <c r="Y942" s="27"/>
      <c r="Z942" s="27"/>
      <c r="AA942" s="27"/>
      <c r="AB942" s="27"/>
      <c r="AC942" s="27"/>
      <c r="AD942" s="27"/>
    </row>
    <row r="943" spans="1:30" ht="18.600000000000001">
      <c r="A943" s="28"/>
      <c r="B943" s="26"/>
      <c r="C943" s="26"/>
      <c r="D943" s="26"/>
      <c r="E943" s="27"/>
      <c r="F943" s="27"/>
      <c r="G943" s="27"/>
      <c r="H943" s="27"/>
      <c r="I943" s="27"/>
      <c r="J943" s="27"/>
      <c r="K943" s="27"/>
      <c r="L943" s="27"/>
      <c r="M943" s="27"/>
      <c r="N943" s="27"/>
      <c r="O943" s="27"/>
      <c r="P943" s="27"/>
      <c r="Q943" s="27"/>
      <c r="R943" s="27"/>
      <c r="S943" s="27"/>
      <c r="T943" s="27"/>
      <c r="U943" s="27"/>
      <c r="V943" s="27"/>
      <c r="W943" s="27"/>
      <c r="X943" s="27"/>
      <c r="Y943" s="27"/>
      <c r="Z943" s="27"/>
      <c r="AA943" s="27"/>
      <c r="AB943" s="27"/>
      <c r="AC943" s="27"/>
      <c r="AD943" s="27"/>
    </row>
    <row r="944" spans="1:30" ht="18.600000000000001">
      <c r="A944" s="28"/>
      <c r="B944" s="26"/>
      <c r="C944" s="26"/>
      <c r="D944" s="26"/>
      <c r="E944" s="27"/>
      <c r="F944" s="27"/>
      <c r="G944" s="27"/>
      <c r="H944" s="27"/>
      <c r="I944" s="27"/>
      <c r="J944" s="27"/>
      <c r="K944" s="27"/>
      <c r="L944" s="27"/>
      <c r="M944" s="27"/>
      <c r="N944" s="27"/>
      <c r="O944" s="27"/>
      <c r="P944" s="27"/>
      <c r="Q944" s="27"/>
      <c r="R944" s="27"/>
      <c r="S944" s="27"/>
      <c r="T944" s="27"/>
      <c r="U944" s="27"/>
      <c r="V944" s="27"/>
      <c r="W944" s="27"/>
      <c r="X944" s="27"/>
      <c r="Y944" s="27"/>
      <c r="Z944" s="27"/>
      <c r="AA944" s="27"/>
      <c r="AB944" s="27"/>
      <c r="AC944" s="27"/>
      <c r="AD944" s="27"/>
    </row>
    <row r="945" spans="1:30" ht="18.600000000000001">
      <c r="A945" s="28"/>
      <c r="B945" s="26"/>
      <c r="C945" s="26"/>
      <c r="D945" s="26"/>
      <c r="E945" s="27"/>
      <c r="F945" s="27"/>
      <c r="G945" s="27"/>
      <c r="H945" s="27"/>
      <c r="I945" s="27"/>
      <c r="J945" s="27"/>
      <c r="K945" s="27"/>
      <c r="L945" s="27"/>
      <c r="M945" s="27"/>
      <c r="N945" s="27"/>
      <c r="O945" s="27"/>
      <c r="P945" s="27"/>
      <c r="Q945" s="27"/>
      <c r="R945" s="27"/>
      <c r="S945" s="27"/>
      <c r="T945" s="27"/>
      <c r="U945" s="27"/>
      <c r="V945" s="27"/>
      <c r="W945" s="27"/>
      <c r="X945" s="27"/>
      <c r="Y945" s="27"/>
      <c r="Z945" s="27"/>
      <c r="AA945" s="27"/>
      <c r="AB945" s="27"/>
      <c r="AC945" s="27"/>
      <c r="AD945" s="27"/>
    </row>
    <row r="946" spans="1:30" ht="18.600000000000001">
      <c r="A946" s="28"/>
      <c r="B946" s="26"/>
      <c r="C946" s="26"/>
      <c r="D946" s="26"/>
      <c r="E946" s="27"/>
      <c r="F946" s="27"/>
      <c r="G946" s="27"/>
      <c r="H946" s="27"/>
      <c r="I946" s="27"/>
      <c r="J946" s="27"/>
      <c r="K946" s="27"/>
      <c r="L946" s="27"/>
      <c r="M946" s="27"/>
      <c r="N946" s="27"/>
      <c r="O946" s="27"/>
      <c r="P946" s="27"/>
      <c r="Q946" s="27"/>
      <c r="R946" s="27"/>
      <c r="S946" s="27"/>
      <c r="T946" s="27"/>
      <c r="U946" s="27"/>
      <c r="V946" s="27"/>
      <c r="W946" s="27"/>
      <c r="X946" s="27"/>
      <c r="Y946" s="27"/>
      <c r="Z946" s="27"/>
      <c r="AA946" s="27"/>
      <c r="AB946" s="27"/>
      <c r="AC946" s="27"/>
      <c r="AD946" s="27"/>
    </row>
    <row r="947" spans="1:30" ht="18.600000000000001">
      <c r="A947" s="28"/>
      <c r="B947" s="26"/>
      <c r="C947" s="26"/>
      <c r="D947" s="26"/>
      <c r="E947" s="27"/>
      <c r="F947" s="27"/>
      <c r="G947" s="27"/>
      <c r="H947" s="27"/>
      <c r="I947" s="27"/>
      <c r="J947" s="27"/>
      <c r="K947" s="27"/>
      <c r="L947" s="27"/>
      <c r="M947" s="27"/>
      <c r="N947" s="27"/>
      <c r="O947" s="27"/>
      <c r="P947" s="27"/>
      <c r="Q947" s="27"/>
      <c r="R947" s="27"/>
      <c r="S947" s="27"/>
      <c r="T947" s="27"/>
      <c r="U947" s="27"/>
      <c r="V947" s="27"/>
      <c r="W947" s="27"/>
      <c r="X947" s="27"/>
      <c r="Y947" s="27"/>
      <c r="Z947" s="27"/>
      <c r="AA947" s="27"/>
      <c r="AB947" s="27"/>
      <c r="AC947" s="27"/>
      <c r="AD947" s="27"/>
    </row>
    <row r="948" spans="1:30" ht="18.600000000000001">
      <c r="A948" s="28"/>
      <c r="B948" s="26"/>
      <c r="C948" s="26"/>
      <c r="D948" s="26"/>
      <c r="E948" s="27"/>
      <c r="F948" s="27"/>
      <c r="G948" s="27"/>
      <c r="H948" s="27"/>
      <c r="I948" s="27"/>
      <c r="J948" s="27"/>
      <c r="K948" s="27"/>
      <c r="L948" s="27"/>
      <c r="M948" s="27"/>
      <c r="N948" s="27"/>
      <c r="O948" s="27"/>
      <c r="P948" s="27"/>
      <c r="Q948" s="27"/>
      <c r="R948" s="27"/>
      <c r="S948" s="27"/>
      <c r="T948" s="27"/>
      <c r="U948" s="27"/>
      <c r="V948" s="27"/>
      <c r="W948" s="27"/>
      <c r="X948" s="27"/>
      <c r="Y948" s="27"/>
      <c r="Z948" s="27"/>
      <c r="AA948" s="27"/>
      <c r="AB948" s="27"/>
      <c r="AC948" s="27"/>
      <c r="AD948" s="27"/>
    </row>
    <row r="949" spans="1:30" ht="18.600000000000001">
      <c r="A949" s="28"/>
      <c r="B949" s="26"/>
      <c r="C949" s="26"/>
      <c r="D949" s="26"/>
      <c r="E949" s="27"/>
      <c r="F949" s="27"/>
      <c r="G949" s="27"/>
      <c r="H949" s="27"/>
      <c r="I949" s="27"/>
      <c r="J949" s="27"/>
      <c r="K949" s="27"/>
      <c r="L949" s="27"/>
      <c r="M949" s="27"/>
      <c r="N949" s="27"/>
      <c r="O949" s="27"/>
      <c r="P949" s="27"/>
      <c r="Q949" s="27"/>
      <c r="R949" s="27"/>
      <c r="S949" s="27"/>
      <c r="T949" s="27"/>
      <c r="U949" s="27"/>
      <c r="V949" s="27"/>
      <c r="W949" s="27"/>
      <c r="X949" s="27"/>
      <c r="Y949" s="27"/>
      <c r="Z949" s="27"/>
      <c r="AA949" s="27"/>
      <c r="AB949" s="27"/>
      <c r="AC949" s="27"/>
      <c r="AD949" s="27"/>
    </row>
    <row r="950" spans="1:30" ht="18.600000000000001">
      <c r="A950" s="28"/>
      <c r="B950" s="26"/>
      <c r="C950" s="26"/>
      <c r="D950" s="26"/>
      <c r="E950" s="27"/>
      <c r="F950" s="27"/>
      <c r="G950" s="27"/>
      <c r="H950" s="27"/>
      <c r="I950" s="27"/>
      <c r="J950" s="27"/>
      <c r="K950" s="27"/>
      <c r="L950" s="27"/>
      <c r="M950" s="27"/>
      <c r="N950" s="27"/>
      <c r="O950" s="27"/>
      <c r="P950" s="27"/>
      <c r="Q950" s="27"/>
      <c r="R950" s="27"/>
      <c r="S950" s="27"/>
      <c r="T950" s="27"/>
      <c r="U950" s="27"/>
      <c r="V950" s="27"/>
      <c r="W950" s="27"/>
      <c r="X950" s="27"/>
      <c r="Y950" s="27"/>
      <c r="Z950" s="27"/>
      <c r="AA950" s="27"/>
      <c r="AB950" s="27"/>
      <c r="AC950" s="27"/>
      <c r="AD950" s="27"/>
    </row>
    <row r="951" spans="1:30" ht="18.600000000000001">
      <c r="A951" s="28"/>
      <c r="B951" s="26"/>
      <c r="C951" s="26"/>
      <c r="D951" s="26"/>
      <c r="E951" s="27"/>
      <c r="F951" s="27"/>
      <c r="G951" s="27"/>
      <c r="H951" s="27"/>
      <c r="I951" s="27"/>
      <c r="J951" s="27"/>
      <c r="K951" s="27"/>
      <c r="L951" s="27"/>
      <c r="M951" s="27"/>
      <c r="N951" s="27"/>
      <c r="O951" s="27"/>
      <c r="P951" s="27"/>
      <c r="Q951" s="27"/>
      <c r="R951" s="27"/>
      <c r="S951" s="27"/>
      <c r="T951" s="27"/>
      <c r="U951" s="27"/>
      <c r="V951" s="27"/>
      <c r="W951" s="27"/>
      <c r="X951" s="27"/>
      <c r="Y951" s="27"/>
      <c r="Z951" s="27"/>
      <c r="AA951" s="27"/>
      <c r="AB951" s="27"/>
      <c r="AC951" s="27"/>
      <c r="AD951" s="27"/>
    </row>
    <row r="952" spans="1:30" ht="18.600000000000001">
      <c r="A952" s="28"/>
      <c r="B952" s="26"/>
      <c r="C952" s="26"/>
      <c r="D952" s="26"/>
      <c r="E952" s="27"/>
      <c r="F952" s="27"/>
      <c r="G952" s="27"/>
      <c r="H952" s="27"/>
      <c r="I952" s="27"/>
      <c r="J952" s="27"/>
      <c r="K952" s="27"/>
      <c r="L952" s="27"/>
      <c r="M952" s="27"/>
      <c r="N952" s="27"/>
      <c r="O952" s="27"/>
      <c r="P952" s="27"/>
      <c r="Q952" s="27"/>
      <c r="R952" s="27"/>
      <c r="S952" s="27"/>
      <c r="T952" s="27"/>
      <c r="U952" s="27"/>
      <c r="V952" s="27"/>
      <c r="W952" s="27"/>
      <c r="X952" s="27"/>
      <c r="Y952" s="27"/>
      <c r="Z952" s="27"/>
      <c r="AA952" s="27"/>
      <c r="AB952" s="27"/>
      <c r="AC952" s="27"/>
      <c r="AD952" s="27"/>
    </row>
    <row r="953" spans="1:30" ht="18.600000000000001">
      <c r="A953" s="28"/>
      <c r="B953" s="26"/>
      <c r="C953" s="26"/>
      <c r="D953" s="26"/>
      <c r="E953" s="27"/>
      <c r="F953" s="27"/>
      <c r="G953" s="27"/>
      <c r="H953" s="27"/>
      <c r="I953" s="27"/>
      <c r="J953" s="27"/>
      <c r="K953" s="27"/>
      <c r="L953" s="27"/>
      <c r="M953" s="27"/>
      <c r="N953" s="27"/>
      <c r="O953" s="27"/>
      <c r="P953" s="27"/>
      <c r="Q953" s="27"/>
      <c r="R953" s="27"/>
      <c r="S953" s="27"/>
      <c r="T953" s="27"/>
      <c r="U953" s="27"/>
      <c r="V953" s="27"/>
      <c r="W953" s="27"/>
      <c r="X953" s="27"/>
      <c r="Y953" s="27"/>
      <c r="Z953" s="27"/>
      <c r="AA953" s="27"/>
      <c r="AB953" s="27"/>
      <c r="AC953" s="27"/>
      <c r="AD953" s="27"/>
    </row>
    <row r="954" spans="1:30" ht="18.600000000000001">
      <c r="A954" s="28"/>
      <c r="B954" s="26"/>
      <c r="C954" s="26"/>
      <c r="D954" s="26"/>
      <c r="E954" s="27"/>
      <c r="F954" s="27"/>
      <c r="G954" s="27"/>
      <c r="H954" s="27"/>
      <c r="I954" s="27"/>
      <c r="J954" s="27"/>
      <c r="K954" s="27"/>
      <c r="L954" s="27"/>
      <c r="M954" s="27"/>
      <c r="N954" s="27"/>
      <c r="O954" s="27"/>
      <c r="P954" s="27"/>
      <c r="Q954" s="27"/>
      <c r="R954" s="27"/>
      <c r="S954" s="27"/>
      <c r="T954" s="27"/>
      <c r="U954" s="27"/>
      <c r="V954" s="27"/>
      <c r="W954" s="27"/>
      <c r="X954" s="27"/>
      <c r="Y954" s="27"/>
      <c r="Z954" s="27"/>
      <c r="AA954" s="27"/>
      <c r="AB954" s="27"/>
      <c r="AC954" s="27"/>
      <c r="AD954" s="27"/>
    </row>
    <row r="955" spans="1:30" ht="18.600000000000001">
      <c r="A955" s="28"/>
      <c r="B955" s="26"/>
      <c r="C955" s="26"/>
      <c r="D955" s="26"/>
      <c r="E955" s="27"/>
      <c r="F955" s="27"/>
      <c r="G955" s="27"/>
      <c r="H955" s="27"/>
      <c r="I955" s="27"/>
      <c r="J955" s="27"/>
      <c r="K955" s="27"/>
      <c r="L955" s="27"/>
      <c r="M955" s="27"/>
      <c r="N955" s="27"/>
      <c r="O955" s="27"/>
      <c r="P955" s="27"/>
      <c r="Q955" s="27"/>
      <c r="R955" s="27"/>
      <c r="S955" s="27"/>
      <c r="T955" s="27"/>
      <c r="U955" s="27"/>
      <c r="V955" s="27"/>
      <c r="W955" s="27"/>
      <c r="X955" s="27"/>
      <c r="Y955" s="27"/>
      <c r="Z955" s="27"/>
      <c r="AA955" s="27"/>
      <c r="AB955" s="27"/>
      <c r="AC955" s="27"/>
      <c r="AD955" s="27"/>
    </row>
    <row r="956" spans="1:30" ht="18.600000000000001">
      <c r="A956" s="28"/>
      <c r="B956" s="26"/>
      <c r="C956" s="26"/>
      <c r="D956" s="26"/>
      <c r="E956" s="27"/>
      <c r="F956" s="27"/>
      <c r="G956" s="27"/>
      <c r="H956" s="27"/>
      <c r="I956" s="27"/>
      <c r="J956" s="27"/>
      <c r="K956" s="27"/>
      <c r="L956" s="27"/>
      <c r="M956" s="27"/>
      <c r="N956" s="27"/>
      <c r="O956" s="27"/>
      <c r="P956" s="27"/>
      <c r="Q956" s="27"/>
      <c r="R956" s="27"/>
      <c r="S956" s="27"/>
      <c r="T956" s="27"/>
      <c r="U956" s="27"/>
      <c r="V956" s="27"/>
      <c r="W956" s="27"/>
      <c r="X956" s="27"/>
      <c r="Y956" s="27"/>
      <c r="Z956" s="27"/>
      <c r="AA956" s="27"/>
      <c r="AB956" s="27"/>
      <c r="AC956" s="27"/>
      <c r="AD956" s="27"/>
    </row>
    <row r="957" spans="1:30" ht="18.600000000000001">
      <c r="A957" s="28"/>
      <c r="B957" s="26"/>
      <c r="C957" s="26"/>
      <c r="D957" s="26"/>
      <c r="E957" s="27"/>
      <c r="F957" s="27"/>
      <c r="G957" s="27"/>
      <c r="H957" s="27"/>
      <c r="I957" s="27"/>
      <c r="J957" s="27"/>
      <c r="K957" s="27"/>
      <c r="L957" s="27"/>
      <c r="M957" s="27"/>
      <c r="N957" s="27"/>
      <c r="O957" s="27"/>
      <c r="P957" s="27"/>
      <c r="Q957" s="27"/>
      <c r="R957" s="27"/>
      <c r="S957" s="27"/>
      <c r="T957" s="27"/>
      <c r="U957" s="27"/>
      <c r="V957" s="27"/>
      <c r="W957" s="27"/>
      <c r="X957" s="27"/>
      <c r="Y957" s="27"/>
      <c r="Z957" s="27"/>
      <c r="AA957" s="27"/>
      <c r="AB957" s="27"/>
      <c r="AC957" s="27"/>
      <c r="AD957" s="27"/>
    </row>
    <row r="958" spans="1:30" ht="18.600000000000001">
      <c r="A958" s="28"/>
      <c r="B958" s="26"/>
      <c r="C958" s="26"/>
      <c r="D958" s="26"/>
      <c r="E958" s="27"/>
      <c r="F958" s="27"/>
      <c r="G958" s="27"/>
      <c r="H958" s="27"/>
      <c r="I958" s="27"/>
      <c r="J958" s="27"/>
      <c r="K958" s="27"/>
      <c r="L958" s="27"/>
      <c r="M958" s="27"/>
      <c r="N958" s="27"/>
      <c r="O958" s="27"/>
      <c r="P958" s="27"/>
      <c r="Q958" s="27"/>
      <c r="R958" s="27"/>
      <c r="S958" s="27"/>
      <c r="T958" s="27"/>
      <c r="U958" s="27"/>
      <c r="V958" s="27"/>
      <c r="W958" s="27"/>
      <c r="X958" s="27"/>
      <c r="Y958" s="27"/>
      <c r="Z958" s="27"/>
      <c r="AA958" s="27"/>
      <c r="AB958" s="27"/>
      <c r="AC958" s="27"/>
      <c r="AD958" s="27"/>
    </row>
    <row r="959" spans="1:30" ht="18.600000000000001">
      <c r="A959" s="28"/>
      <c r="B959" s="26"/>
      <c r="C959" s="26"/>
      <c r="D959" s="26"/>
      <c r="E959" s="27"/>
      <c r="F959" s="27"/>
      <c r="G959" s="27"/>
      <c r="H959" s="27"/>
      <c r="I959" s="27"/>
      <c r="J959" s="27"/>
      <c r="K959" s="27"/>
      <c r="L959" s="27"/>
      <c r="M959" s="27"/>
      <c r="N959" s="27"/>
      <c r="O959" s="27"/>
      <c r="P959" s="27"/>
      <c r="Q959" s="27"/>
      <c r="R959" s="27"/>
      <c r="S959" s="27"/>
      <c r="T959" s="27"/>
      <c r="U959" s="27"/>
      <c r="V959" s="27"/>
      <c r="W959" s="27"/>
      <c r="X959" s="27"/>
      <c r="Y959" s="27"/>
      <c r="Z959" s="27"/>
      <c r="AA959" s="27"/>
      <c r="AB959" s="27"/>
      <c r="AC959" s="27"/>
      <c r="AD959" s="27"/>
    </row>
    <row r="960" spans="1:30" ht="18.600000000000001">
      <c r="A960" s="28"/>
      <c r="B960" s="26"/>
      <c r="C960" s="26"/>
      <c r="D960" s="26"/>
      <c r="E960" s="27"/>
      <c r="F960" s="27"/>
      <c r="G960" s="27"/>
      <c r="H960" s="27"/>
      <c r="I960" s="27"/>
      <c r="J960" s="27"/>
      <c r="K960" s="27"/>
      <c r="L960" s="27"/>
      <c r="M960" s="27"/>
      <c r="N960" s="27"/>
      <c r="O960" s="27"/>
      <c r="P960" s="27"/>
      <c r="Q960" s="27"/>
      <c r="R960" s="27"/>
      <c r="S960" s="27"/>
      <c r="T960" s="27"/>
      <c r="U960" s="27"/>
      <c r="V960" s="27"/>
      <c r="W960" s="27"/>
      <c r="X960" s="27"/>
      <c r="Y960" s="27"/>
      <c r="Z960" s="27"/>
      <c r="AA960" s="27"/>
      <c r="AB960" s="27"/>
      <c r="AC960" s="27"/>
      <c r="AD960" s="27"/>
    </row>
    <row r="961" spans="1:30" ht="18.600000000000001">
      <c r="A961" s="28"/>
      <c r="B961" s="26"/>
      <c r="C961" s="26"/>
      <c r="D961" s="26"/>
      <c r="E961" s="27"/>
      <c r="F961" s="27"/>
      <c r="G961" s="27"/>
      <c r="H961" s="27"/>
      <c r="I961" s="27"/>
      <c r="J961" s="27"/>
      <c r="K961" s="27"/>
      <c r="L961" s="27"/>
      <c r="M961" s="27"/>
      <c r="N961" s="27"/>
      <c r="O961" s="27"/>
      <c r="P961" s="27"/>
      <c r="Q961" s="27"/>
      <c r="R961" s="27"/>
      <c r="S961" s="27"/>
      <c r="T961" s="27"/>
      <c r="U961" s="27"/>
      <c r="V961" s="27"/>
      <c r="W961" s="27"/>
      <c r="X961" s="27"/>
      <c r="Y961" s="27"/>
      <c r="Z961" s="27"/>
      <c r="AA961" s="27"/>
      <c r="AB961" s="27"/>
      <c r="AC961" s="27"/>
      <c r="AD961" s="27"/>
    </row>
    <row r="962" spans="1:30" ht="18.600000000000001">
      <c r="A962" s="28"/>
      <c r="B962" s="26"/>
      <c r="C962" s="26"/>
      <c r="D962" s="26"/>
      <c r="E962" s="27"/>
      <c r="F962" s="27"/>
      <c r="G962" s="27"/>
      <c r="H962" s="27"/>
      <c r="I962" s="27"/>
      <c r="J962" s="27"/>
      <c r="K962" s="27"/>
      <c r="L962" s="27"/>
      <c r="M962" s="27"/>
      <c r="N962" s="27"/>
      <c r="O962" s="27"/>
      <c r="P962" s="27"/>
      <c r="Q962" s="27"/>
      <c r="R962" s="27"/>
      <c r="S962" s="27"/>
      <c r="T962" s="27"/>
      <c r="U962" s="27"/>
      <c r="V962" s="27"/>
      <c r="W962" s="27"/>
      <c r="X962" s="27"/>
      <c r="Y962" s="27"/>
      <c r="Z962" s="27"/>
      <c r="AA962" s="27"/>
      <c r="AB962" s="27"/>
      <c r="AC962" s="27"/>
      <c r="AD962" s="27"/>
    </row>
    <row r="963" spans="1:30" ht="18.600000000000001">
      <c r="A963" s="28"/>
      <c r="B963" s="26"/>
      <c r="C963" s="26"/>
      <c r="D963" s="26"/>
      <c r="E963" s="27"/>
      <c r="F963" s="27"/>
      <c r="G963" s="27"/>
      <c r="H963" s="27"/>
      <c r="I963" s="27"/>
      <c r="J963" s="27"/>
      <c r="K963" s="27"/>
      <c r="L963" s="27"/>
      <c r="M963" s="27"/>
      <c r="N963" s="27"/>
      <c r="O963" s="27"/>
      <c r="P963" s="27"/>
      <c r="Q963" s="27"/>
      <c r="R963" s="27"/>
      <c r="S963" s="27"/>
      <c r="T963" s="27"/>
      <c r="U963" s="27"/>
      <c r="V963" s="27"/>
      <c r="W963" s="27"/>
      <c r="X963" s="27"/>
      <c r="Y963" s="27"/>
      <c r="Z963" s="27"/>
      <c r="AA963" s="27"/>
      <c r="AB963" s="27"/>
      <c r="AC963" s="27"/>
      <c r="AD963" s="27"/>
    </row>
    <row r="964" spans="1:30" ht="18.600000000000001">
      <c r="A964" s="28"/>
      <c r="B964" s="26"/>
      <c r="C964" s="26"/>
      <c r="D964" s="26"/>
      <c r="E964" s="27"/>
      <c r="F964" s="27"/>
      <c r="G964" s="27"/>
      <c r="H964" s="27"/>
      <c r="I964" s="27"/>
      <c r="J964" s="27"/>
      <c r="K964" s="27"/>
      <c r="L964" s="27"/>
      <c r="M964" s="27"/>
      <c r="N964" s="27"/>
      <c r="O964" s="27"/>
      <c r="P964" s="27"/>
      <c r="Q964" s="27"/>
      <c r="R964" s="27"/>
      <c r="S964" s="27"/>
      <c r="T964" s="27"/>
      <c r="U964" s="27"/>
      <c r="V964" s="27"/>
      <c r="W964" s="27"/>
      <c r="X964" s="27"/>
      <c r="Y964" s="27"/>
      <c r="Z964" s="27"/>
      <c r="AA964" s="27"/>
      <c r="AB964" s="27"/>
      <c r="AC964" s="27"/>
      <c r="AD964" s="27"/>
    </row>
    <row r="965" spans="1:30" ht="18.600000000000001">
      <c r="A965" s="28"/>
      <c r="B965" s="26"/>
      <c r="C965" s="26"/>
      <c r="D965" s="26"/>
      <c r="E965" s="27"/>
      <c r="F965" s="27"/>
      <c r="G965" s="27"/>
      <c r="H965" s="27"/>
      <c r="I965" s="27"/>
      <c r="J965" s="27"/>
      <c r="K965" s="27"/>
      <c r="L965" s="27"/>
      <c r="M965" s="27"/>
      <c r="N965" s="27"/>
      <c r="O965" s="27"/>
      <c r="P965" s="27"/>
      <c r="Q965" s="27"/>
      <c r="R965" s="27"/>
      <c r="S965" s="27"/>
      <c r="T965" s="27"/>
      <c r="U965" s="27"/>
      <c r="V965" s="27"/>
      <c r="W965" s="27"/>
      <c r="X965" s="27"/>
      <c r="Y965" s="27"/>
      <c r="Z965" s="27"/>
      <c r="AA965" s="27"/>
      <c r="AB965" s="27"/>
      <c r="AC965" s="27"/>
      <c r="AD965" s="27"/>
    </row>
    <row r="966" spans="1:30" ht="18.600000000000001">
      <c r="A966" s="28"/>
      <c r="B966" s="26"/>
      <c r="C966" s="26"/>
      <c r="D966" s="26"/>
      <c r="E966" s="27"/>
      <c r="F966" s="27"/>
      <c r="G966" s="27"/>
      <c r="H966" s="27"/>
      <c r="I966" s="27"/>
      <c r="J966" s="27"/>
      <c r="K966" s="27"/>
      <c r="L966" s="27"/>
      <c r="M966" s="27"/>
      <c r="N966" s="27"/>
      <c r="O966" s="27"/>
      <c r="P966" s="27"/>
      <c r="Q966" s="27"/>
      <c r="R966" s="27"/>
      <c r="S966" s="27"/>
      <c r="T966" s="27"/>
      <c r="U966" s="27"/>
      <c r="V966" s="27"/>
      <c r="W966" s="27"/>
      <c r="X966" s="27"/>
      <c r="Y966" s="27"/>
      <c r="Z966" s="27"/>
      <c r="AA966" s="27"/>
      <c r="AB966" s="27"/>
      <c r="AC966" s="27"/>
      <c r="AD966" s="27"/>
    </row>
    <row r="967" spans="1:30" ht="18.600000000000001">
      <c r="A967" s="28"/>
      <c r="B967" s="26"/>
      <c r="C967" s="26"/>
      <c r="D967" s="26"/>
      <c r="E967" s="27"/>
      <c r="F967" s="27"/>
      <c r="G967" s="27"/>
      <c r="H967" s="27"/>
      <c r="I967" s="27"/>
      <c r="J967" s="27"/>
      <c r="K967" s="27"/>
      <c r="L967" s="27"/>
      <c r="M967" s="27"/>
      <c r="N967" s="27"/>
      <c r="O967" s="27"/>
      <c r="P967" s="27"/>
      <c r="Q967" s="27"/>
      <c r="R967" s="27"/>
      <c r="S967" s="27"/>
      <c r="T967" s="27"/>
      <c r="U967" s="27"/>
      <c r="V967" s="27"/>
      <c r="W967" s="27"/>
      <c r="X967" s="27"/>
      <c r="Y967" s="27"/>
      <c r="Z967" s="27"/>
      <c r="AA967" s="27"/>
      <c r="AB967" s="27"/>
      <c r="AC967" s="27"/>
      <c r="AD967" s="27"/>
    </row>
    <row r="968" spans="1:30" ht="18.600000000000001">
      <c r="A968" s="28"/>
      <c r="B968" s="26"/>
      <c r="C968" s="26"/>
      <c r="D968" s="26"/>
      <c r="E968" s="27"/>
      <c r="F968" s="27"/>
      <c r="G968" s="27"/>
      <c r="H968" s="27"/>
      <c r="I968" s="27"/>
      <c r="J968" s="27"/>
      <c r="K968" s="27"/>
      <c r="L968" s="27"/>
      <c r="M968" s="27"/>
      <c r="N968" s="27"/>
      <c r="O968" s="27"/>
      <c r="P968" s="27"/>
      <c r="Q968" s="27"/>
      <c r="R968" s="27"/>
      <c r="S968" s="27"/>
      <c r="T968" s="27"/>
      <c r="U968" s="27"/>
      <c r="V968" s="27"/>
      <c r="W968" s="27"/>
      <c r="X968" s="27"/>
      <c r="Y968" s="27"/>
      <c r="Z968" s="27"/>
      <c r="AA968" s="27"/>
      <c r="AB968" s="27"/>
      <c r="AC968" s="27"/>
      <c r="AD968" s="27"/>
    </row>
    <row r="969" spans="1:30" ht="18.600000000000001">
      <c r="A969" s="28"/>
      <c r="B969" s="26"/>
      <c r="C969" s="26"/>
      <c r="D969" s="26"/>
      <c r="E969" s="27"/>
      <c r="F969" s="27"/>
      <c r="G969" s="27"/>
      <c r="H969" s="27"/>
      <c r="I969" s="27"/>
      <c r="J969" s="27"/>
      <c r="K969" s="27"/>
      <c r="L969" s="27"/>
      <c r="M969" s="27"/>
      <c r="N969" s="27"/>
      <c r="O969" s="27"/>
      <c r="P969" s="27"/>
      <c r="Q969" s="27"/>
      <c r="R969" s="27"/>
      <c r="S969" s="27"/>
      <c r="T969" s="27"/>
      <c r="U969" s="27"/>
      <c r="V969" s="27"/>
      <c r="W969" s="27"/>
      <c r="X969" s="27"/>
      <c r="Y969" s="27"/>
      <c r="Z969" s="27"/>
      <c r="AA969" s="27"/>
      <c r="AB969" s="27"/>
      <c r="AC969" s="27"/>
      <c r="AD969" s="27"/>
    </row>
    <row r="970" spans="1:30" ht="18.600000000000001">
      <c r="A970" s="28"/>
      <c r="B970" s="26"/>
      <c r="C970" s="26"/>
      <c r="D970" s="26"/>
      <c r="E970" s="27"/>
      <c r="F970" s="27"/>
      <c r="G970" s="27"/>
      <c r="H970" s="27"/>
      <c r="I970" s="27"/>
      <c r="J970" s="27"/>
      <c r="K970" s="27"/>
      <c r="L970" s="27"/>
      <c r="M970" s="27"/>
      <c r="N970" s="27"/>
      <c r="O970" s="27"/>
      <c r="P970" s="27"/>
      <c r="Q970" s="27"/>
      <c r="R970" s="27"/>
      <c r="S970" s="27"/>
      <c r="T970" s="27"/>
      <c r="U970" s="27"/>
      <c r="V970" s="27"/>
      <c r="W970" s="27"/>
      <c r="X970" s="27"/>
      <c r="Y970" s="27"/>
      <c r="Z970" s="27"/>
      <c r="AA970" s="27"/>
      <c r="AB970" s="27"/>
      <c r="AC970" s="27"/>
      <c r="AD970" s="27"/>
    </row>
    <row r="971" spans="1:30" ht="18.600000000000001">
      <c r="A971" s="28"/>
      <c r="B971" s="26"/>
      <c r="C971" s="26"/>
      <c r="D971" s="26"/>
      <c r="E971" s="27"/>
      <c r="F971" s="27"/>
      <c r="G971" s="27"/>
      <c r="H971" s="27"/>
      <c r="I971" s="27"/>
      <c r="J971" s="27"/>
      <c r="K971" s="27"/>
      <c r="L971" s="27"/>
      <c r="M971" s="27"/>
      <c r="N971" s="27"/>
      <c r="O971" s="27"/>
      <c r="P971" s="27"/>
      <c r="Q971" s="27"/>
      <c r="R971" s="27"/>
      <c r="S971" s="27"/>
      <c r="T971" s="27"/>
      <c r="U971" s="27"/>
      <c r="V971" s="27"/>
      <c r="W971" s="27"/>
      <c r="X971" s="27"/>
      <c r="Y971" s="27"/>
      <c r="Z971" s="27"/>
      <c r="AA971" s="27"/>
      <c r="AB971" s="27"/>
      <c r="AC971" s="27"/>
      <c r="AD971" s="27"/>
    </row>
    <row r="972" spans="1:30" ht="18.600000000000001">
      <c r="A972" s="28"/>
      <c r="B972" s="26"/>
      <c r="C972" s="26"/>
      <c r="D972" s="26"/>
      <c r="E972" s="27"/>
      <c r="F972" s="27"/>
      <c r="G972" s="27"/>
      <c r="H972" s="27"/>
      <c r="I972" s="27"/>
      <c r="J972" s="27"/>
      <c r="K972" s="27"/>
      <c r="L972" s="27"/>
      <c r="M972" s="27"/>
      <c r="N972" s="27"/>
      <c r="O972" s="27"/>
      <c r="P972" s="27"/>
      <c r="Q972" s="27"/>
      <c r="R972" s="27"/>
      <c r="S972" s="27"/>
      <c r="T972" s="27"/>
      <c r="U972" s="27"/>
      <c r="V972" s="27"/>
      <c r="W972" s="27"/>
      <c r="X972" s="27"/>
      <c r="Y972" s="27"/>
      <c r="Z972" s="27"/>
      <c r="AA972" s="27"/>
      <c r="AB972" s="27"/>
      <c r="AC972" s="27"/>
      <c r="AD972" s="27"/>
    </row>
    <row r="973" spans="1:30" ht="18.600000000000001">
      <c r="A973" s="28"/>
      <c r="B973" s="26"/>
      <c r="C973" s="26"/>
      <c r="D973" s="26"/>
      <c r="E973" s="27"/>
      <c r="F973" s="27"/>
      <c r="G973" s="27"/>
      <c r="H973" s="27"/>
      <c r="I973" s="27"/>
      <c r="J973" s="27"/>
      <c r="K973" s="27"/>
      <c r="L973" s="27"/>
      <c r="M973" s="27"/>
      <c r="N973" s="27"/>
      <c r="O973" s="27"/>
      <c r="P973" s="27"/>
      <c r="Q973" s="27"/>
      <c r="R973" s="27"/>
      <c r="S973" s="27"/>
      <c r="T973" s="27"/>
      <c r="U973" s="27"/>
      <c r="V973" s="27"/>
      <c r="W973" s="27"/>
      <c r="X973" s="27"/>
      <c r="Y973" s="27"/>
      <c r="Z973" s="27"/>
      <c r="AA973" s="27"/>
      <c r="AB973" s="27"/>
      <c r="AC973" s="27"/>
      <c r="AD973" s="27"/>
    </row>
    <row r="974" spans="1:30" ht="18.600000000000001">
      <c r="A974" s="28"/>
      <c r="B974" s="26"/>
      <c r="C974" s="26"/>
      <c r="D974" s="26"/>
      <c r="E974" s="27"/>
      <c r="F974" s="27"/>
      <c r="G974" s="27"/>
      <c r="H974" s="27"/>
      <c r="I974" s="27"/>
      <c r="J974" s="27"/>
      <c r="K974" s="27"/>
      <c r="L974" s="27"/>
      <c r="M974" s="27"/>
      <c r="N974" s="27"/>
      <c r="O974" s="27"/>
      <c r="P974" s="27"/>
      <c r="Q974" s="27"/>
      <c r="R974" s="27"/>
      <c r="S974" s="27"/>
      <c r="T974" s="27"/>
      <c r="U974" s="27"/>
      <c r="V974" s="27"/>
      <c r="W974" s="27"/>
      <c r="X974" s="27"/>
      <c r="Y974" s="27"/>
      <c r="Z974" s="27"/>
      <c r="AA974" s="27"/>
      <c r="AB974" s="27"/>
      <c r="AC974" s="27"/>
      <c r="AD974" s="27"/>
    </row>
    <row r="975" spans="1:30" ht="18.600000000000001">
      <c r="A975" s="28"/>
      <c r="B975" s="26"/>
      <c r="C975" s="26"/>
      <c r="D975" s="26"/>
      <c r="E975" s="27"/>
      <c r="F975" s="27"/>
      <c r="G975" s="27"/>
      <c r="H975" s="27"/>
      <c r="I975" s="27"/>
      <c r="J975" s="27"/>
      <c r="K975" s="27"/>
      <c r="L975" s="27"/>
      <c r="M975" s="27"/>
      <c r="N975" s="27"/>
      <c r="O975" s="27"/>
      <c r="P975" s="27"/>
      <c r="Q975" s="27"/>
      <c r="R975" s="27"/>
      <c r="S975" s="27"/>
      <c r="T975" s="27"/>
      <c r="U975" s="27"/>
      <c r="V975" s="27"/>
      <c r="W975" s="27"/>
      <c r="X975" s="27"/>
      <c r="Y975" s="27"/>
      <c r="Z975" s="27"/>
      <c r="AA975" s="27"/>
      <c r="AB975" s="27"/>
      <c r="AC975" s="27"/>
      <c r="AD975" s="27"/>
    </row>
    <row r="976" spans="1:30" ht="18.600000000000001">
      <c r="A976" s="28"/>
      <c r="B976" s="26"/>
      <c r="C976" s="26"/>
      <c r="D976" s="26"/>
      <c r="E976" s="27"/>
      <c r="F976" s="27"/>
      <c r="G976" s="27"/>
      <c r="H976" s="27"/>
      <c r="I976" s="27"/>
      <c r="J976" s="27"/>
      <c r="K976" s="27"/>
      <c r="L976" s="27"/>
      <c r="M976" s="27"/>
      <c r="N976" s="27"/>
      <c r="O976" s="27"/>
      <c r="P976" s="27"/>
      <c r="Q976" s="27"/>
      <c r="R976" s="27"/>
      <c r="S976" s="27"/>
      <c r="T976" s="27"/>
      <c r="U976" s="27"/>
      <c r="V976" s="27"/>
      <c r="W976" s="27"/>
      <c r="X976" s="27"/>
      <c r="Y976" s="27"/>
      <c r="Z976" s="27"/>
      <c r="AA976" s="27"/>
      <c r="AB976" s="27"/>
      <c r="AC976" s="27"/>
      <c r="AD976" s="27"/>
    </row>
    <row r="977" spans="1:30" ht="18.600000000000001">
      <c r="A977" s="28"/>
      <c r="B977" s="26"/>
      <c r="C977" s="26"/>
      <c r="D977" s="26"/>
      <c r="E977" s="27"/>
      <c r="F977" s="27"/>
      <c r="G977" s="27"/>
      <c r="H977" s="27"/>
      <c r="I977" s="27"/>
      <c r="J977" s="27"/>
      <c r="K977" s="27"/>
      <c r="L977" s="27"/>
      <c r="M977" s="27"/>
      <c r="N977" s="27"/>
      <c r="O977" s="27"/>
      <c r="P977" s="27"/>
      <c r="Q977" s="27"/>
      <c r="R977" s="27"/>
      <c r="S977" s="27"/>
      <c r="T977" s="27"/>
      <c r="U977" s="27"/>
      <c r="V977" s="27"/>
      <c r="W977" s="27"/>
      <c r="X977" s="27"/>
      <c r="Y977" s="27"/>
      <c r="Z977" s="27"/>
      <c r="AA977" s="27"/>
      <c r="AB977" s="27"/>
      <c r="AC977" s="27"/>
      <c r="AD977" s="27"/>
    </row>
    <row r="978" spans="1:30" ht="18.600000000000001">
      <c r="A978" s="28"/>
      <c r="B978" s="26"/>
      <c r="C978" s="26"/>
      <c r="D978" s="26"/>
      <c r="E978" s="27"/>
      <c r="F978" s="27"/>
      <c r="G978" s="27"/>
      <c r="H978" s="27"/>
      <c r="I978" s="27"/>
      <c r="J978" s="27"/>
      <c r="K978" s="27"/>
      <c r="L978" s="27"/>
      <c r="M978" s="27"/>
      <c r="N978" s="27"/>
      <c r="O978" s="27"/>
      <c r="P978" s="27"/>
      <c r="Q978" s="27"/>
      <c r="R978" s="27"/>
      <c r="S978" s="27"/>
      <c r="T978" s="27"/>
      <c r="U978" s="27"/>
      <c r="V978" s="27"/>
      <c r="W978" s="27"/>
      <c r="X978" s="27"/>
      <c r="Y978" s="27"/>
      <c r="Z978" s="27"/>
      <c r="AA978" s="27"/>
      <c r="AB978" s="27"/>
      <c r="AC978" s="27"/>
      <c r="AD978" s="27"/>
    </row>
    <row r="979" spans="1:30" ht="18.600000000000001">
      <c r="A979" s="28"/>
      <c r="B979" s="26"/>
      <c r="C979" s="26"/>
      <c r="D979" s="26"/>
      <c r="E979" s="27"/>
      <c r="F979" s="27"/>
      <c r="G979" s="27"/>
      <c r="H979" s="27"/>
      <c r="I979" s="27"/>
      <c r="J979" s="27"/>
      <c r="K979" s="27"/>
      <c r="L979" s="27"/>
      <c r="M979" s="27"/>
      <c r="N979" s="27"/>
      <c r="O979" s="27"/>
      <c r="P979" s="27"/>
      <c r="Q979" s="27"/>
      <c r="R979" s="27"/>
      <c r="S979" s="27"/>
      <c r="T979" s="27"/>
      <c r="U979" s="27"/>
      <c r="V979" s="27"/>
      <c r="W979" s="27"/>
      <c r="X979" s="27"/>
      <c r="Y979" s="27"/>
      <c r="Z979" s="27"/>
      <c r="AA979" s="27"/>
      <c r="AB979" s="27"/>
      <c r="AC979" s="27"/>
      <c r="AD979" s="27"/>
    </row>
    <row r="980" spans="1:30" ht="18.600000000000001">
      <c r="A980" s="28"/>
      <c r="B980" s="26"/>
      <c r="C980" s="26"/>
      <c r="D980" s="26"/>
      <c r="E980" s="27"/>
      <c r="F980" s="27"/>
      <c r="G980" s="27"/>
      <c r="H980" s="27"/>
      <c r="I980" s="27"/>
      <c r="J980" s="27"/>
      <c r="K980" s="27"/>
      <c r="L980" s="27"/>
      <c r="M980" s="27"/>
      <c r="N980" s="27"/>
      <c r="O980" s="27"/>
      <c r="P980" s="27"/>
      <c r="Q980" s="27"/>
      <c r="R980" s="27"/>
      <c r="S980" s="27"/>
      <c r="T980" s="27"/>
      <c r="U980" s="27"/>
      <c r="V980" s="27"/>
      <c r="W980" s="27"/>
      <c r="X980" s="27"/>
      <c r="Y980" s="27"/>
      <c r="Z980" s="27"/>
      <c r="AA980" s="27"/>
      <c r="AB980" s="27"/>
      <c r="AC980" s="27"/>
      <c r="AD980" s="27"/>
    </row>
    <row r="981" spans="1:30" ht="18.600000000000001">
      <c r="A981" s="28"/>
      <c r="B981" s="26"/>
      <c r="C981" s="26"/>
      <c r="D981" s="26"/>
      <c r="E981" s="27"/>
      <c r="F981" s="27"/>
      <c r="G981" s="27"/>
      <c r="H981" s="27"/>
      <c r="I981" s="27"/>
      <c r="J981" s="27"/>
      <c r="K981" s="27"/>
      <c r="L981" s="27"/>
      <c r="M981" s="27"/>
      <c r="N981" s="27"/>
      <c r="O981" s="27"/>
      <c r="P981" s="27"/>
      <c r="Q981" s="27"/>
      <c r="R981" s="27"/>
      <c r="S981" s="27"/>
      <c r="T981" s="27"/>
      <c r="U981" s="27"/>
      <c r="V981" s="27"/>
      <c r="W981" s="27"/>
      <c r="X981" s="27"/>
      <c r="Y981" s="27"/>
      <c r="Z981" s="27"/>
      <c r="AA981" s="27"/>
      <c r="AB981" s="27"/>
      <c r="AC981" s="27"/>
      <c r="AD981" s="27"/>
    </row>
    <row r="982" spans="1:30" ht="18.600000000000001">
      <c r="A982" s="28"/>
      <c r="B982" s="26"/>
      <c r="C982" s="26"/>
      <c r="D982" s="26"/>
      <c r="E982" s="27"/>
      <c r="F982" s="27"/>
      <c r="G982" s="27"/>
      <c r="H982" s="27"/>
      <c r="I982" s="27"/>
      <c r="J982" s="27"/>
      <c r="K982" s="27"/>
      <c r="L982" s="27"/>
      <c r="M982" s="27"/>
      <c r="N982" s="27"/>
      <c r="O982" s="27"/>
      <c r="P982" s="27"/>
      <c r="Q982" s="27"/>
      <c r="R982" s="27"/>
      <c r="S982" s="27"/>
      <c r="T982" s="27"/>
      <c r="U982" s="27"/>
      <c r="V982" s="27"/>
      <c r="W982" s="27"/>
      <c r="X982" s="27"/>
      <c r="Y982" s="27"/>
      <c r="Z982" s="27"/>
      <c r="AA982" s="27"/>
      <c r="AB982" s="27"/>
      <c r="AC982" s="27"/>
      <c r="AD982" s="27"/>
    </row>
    <row r="983" spans="1:30" ht="18.600000000000001">
      <c r="A983" s="28"/>
      <c r="B983" s="26"/>
      <c r="C983" s="26"/>
      <c r="D983" s="26"/>
      <c r="E983" s="27"/>
      <c r="F983" s="27"/>
      <c r="G983" s="27"/>
      <c r="H983" s="27"/>
      <c r="I983" s="27"/>
      <c r="J983" s="27"/>
      <c r="K983" s="27"/>
      <c r="L983" s="27"/>
      <c r="M983" s="27"/>
      <c r="N983" s="27"/>
      <c r="O983" s="27"/>
      <c r="P983" s="27"/>
      <c r="Q983" s="27"/>
      <c r="R983" s="27"/>
      <c r="S983" s="27"/>
      <c r="T983" s="27"/>
      <c r="U983" s="27"/>
      <c r="V983" s="27"/>
      <c r="W983" s="27"/>
      <c r="X983" s="27"/>
      <c r="Y983" s="27"/>
      <c r="Z983" s="27"/>
      <c r="AA983" s="27"/>
      <c r="AB983" s="27"/>
      <c r="AC983" s="27"/>
      <c r="AD983" s="27"/>
    </row>
    <row r="984" spans="1:30" ht="18.600000000000001">
      <c r="A984" s="28"/>
      <c r="B984" s="26"/>
      <c r="C984" s="26"/>
      <c r="D984" s="26"/>
      <c r="E984" s="27"/>
      <c r="F984" s="27"/>
      <c r="G984" s="27"/>
      <c r="H984" s="27"/>
      <c r="I984" s="27"/>
      <c r="J984" s="27"/>
      <c r="K984" s="27"/>
      <c r="L984" s="27"/>
      <c r="M984" s="27"/>
      <c r="N984" s="27"/>
      <c r="O984" s="27"/>
      <c r="P984" s="27"/>
      <c r="Q984" s="27"/>
      <c r="R984" s="27"/>
      <c r="S984" s="27"/>
      <c r="T984" s="27"/>
      <c r="U984" s="27"/>
      <c r="V984" s="27"/>
      <c r="W984" s="27"/>
      <c r="X984" s="27"/>
      <c r="Y984" s="27"/>
      <c r="Z984" s="27"/>
      <c r="AA984" s="27"/>
      <c r="AB984" s="27"/>
      <c r="AC984" s="27"/>
      <c r="AD984" s="27"/>
    </row>
    <row r="985" spans="1:30" ht="18.600000000000001">
      <c r="A985" s="28"/>
      <c r="B985" s="26"/>
      <c r="C985" s="26"/>
      <c r="D985" s="26"/>
      <c r="E985" s="27"/>
      <c r="F985" s="27"/>
      <c r="G985" s="27"/>
      <c r="H985" s="27"/>
      <c r="I985" s="27"/>
      <c r="J985" s="27"/>
      <c r="K985" s="27"/>
      <c r="L985" s="27"/>
      <c r="M985" s="27"/>
      <c r="N985" s="27"/>
      <c r="O985" s="27"/>
      <c r="P985" s="27"/>
      <c r="Q985" s="27"/>
      <c r="R985" s="27"/>
      <c r="S985" s="27"/>
      <c r="T985" s="27"/>
      <c r="U985" s="27"/>
      <c r="V985" s="27"/>
      <c r="W985" s="27"/>
      <c r="X985" s="27"/>
      <c r="Y985" s="27"/>
      <c r="Z985" s="27"/>
      <c r="AA985" s="27"/>
      <c r="AB985" s="27"/>
      <c r="AC985" s="27"/>
      <c r="AD985" s="27"/>
    </row>
    <row r="986" spans="1:30" ht="18.600000000000001">
      <c r="A986" s="28"/>
      <c r="B986" s="26"/>
      <c r="C986" s="26"/>
      <c r="D986" s="26"/>
      <c r="E986" s="27"/>
      <c r="F986" s="27"/>
      <c r="G986" s="27"/>
      <c r="H986" s="27"/>
      <c r="I986" s="27"/>
      <c r="J986" s="27"/>
      <c r="K986" s="27"/>
      <c r="L986" s="27"/>
      <c r="M986" s="27"/>
      <c r="N986" s="27"/>
      <c r="O986" s="27"/>
      <c r="P986" s="27"/>
      <c r="Q986" s="27"/>
      <c r="R986" s="27"/>
      <c r="S986" s="27"/>
      <c r="T986" s="27"/>
      <c r="U986" s="27"/>
      <c r="V986" s="27"/>
      <c r="W986" s="27"/>
      <c r="X986" s="27"/>
      <c r="Y986" s="27"/>
      <c r="Z986" s="27"/>
      <c r="AA986" s="27"/>
      <c r="AB986" s="27"/>
      <c r="AC986" s="27"/>
      <c r="AD986" s="27"/>
    </row>
    <row r="987" spans="1:30" ht="18.600000000000001">
      <c r="A987" s="28"/>
      <c r="B987" s="26"/>
      <c r="C987" s="26"/>
      <c r="D987" s="26"/>
      <c r="E987" s="27"/>
      <c r="F987" s="27"/>
      <c r="G987" s="27"/>
      <c r="H987" s="27"/>
      <c r="I987" s="27"/>
      <c r="J987" s="27"/>
      <c r="K987" s="27"/>
      <c r="L987" s="27"/>
      <c r="M987" s="27"/>
      <c r="N987" s="27"/>
      <c r="O987" s="27"/>
      <c r="P987" s="27"/>
      <c r="Q987" s="27"/>
      <c r="R987" s="27"/>
      <c r="S987" s="27"/>
      <c r="T987" s="27"/>
      <c r="U987" s="27"/>
      <c r="V987" s="27"/>
      <c r="W987" s="27"/>
      <c r="X987" s="27"/>
      <c r="Y987" s="27"/>
      <c r="Z987" s="27"/>
      <c r="AA987" s="27"/>
      <c r="AB987" s="27"/>
      <c r="AC987" s="27"/>
      <c r="AD987" s="27"/>
    </row>
    <row r="988" spans="1:30" ht="18.600000000000001">
      <c r="A988" s="28"/>
      <c r="B988" s="26"/>
      <c r="C988" s="26"/>
      <c r="D988" s="26"/>
      <c r="E988" s="27"/>
      <c r="F988" s="27"/>
      <c r="G988" s="27"/>
      <c r="H988" s="27"/>
      <c r="I988" s="27"/>
      <c r="J988" s="27"/>
      <c r="K988" s="27"/>
      <c r="L988" s="27"/>
      <c r="M988" s="27"/>
      <c r="N988" s="27"/>
      <c r="O988" s="27"/>
      <c r="P988" s="27"/>
      <c r="Q988" s="27"/>
      <c r="R988" s="27"/>
      <c r="S988" s="27"/>
      <c r="T988" s="27"/>
      <c r="U988" s="27"/>
      <c r="V988" s="27"/>
      <c r="W988" s="27"/>
      <c r="X988" s="27"/>
      <c r="Y988" s="27"/>
      <c r="Z988" s="27"/>
      <c r="AA988" s="27"/>
      <c r="AB988" s="27"/>
      <c r="AC988" s="27"/>
      <c r="AD988" s="27"/>
    </row>
    <row r="989" spans="1:30" ht="18.600000000000001">
      <c r="A989" s="28"/>
      <c r="B989" s="26"/>
      <c r="C989" s="26"/>
      <c r="D989" s="26"/>
      <c r="E989" s="27"/>
      <c r="F989" s="27"/>
      <c r="G989" s="27"/>
      <c r="H989" s="27"/>
      <c r="I989" s="27"/>
      <c r="J989" s="27"/>
      <c r="K989" s="27"/>
      <c r="L989" s="27"/>
      <c r="M989" s="27"/>
      <c r="N989" s="27"/>
      <c r="O989" s="27"/>
      <c r="P989" s="27"/>
      <c r="Q989" s="27"/>
      <c r="R989" s="27"/>
      <c r="S989" s="27"/>
      <c r="T989" s="27"/>
      <c r="U989" s="27"/>
      <c r="V989" s="27"/>
      <c r="W989" s="27"/>
      <c r="X989" s="27"/>
      <c r="Y989" s="27"/>
      <c r="Z989" s="27"/>
      <c r="AA989" s="27"/>
      <c r="AB989" s="27"/>
      <c r="AC989" s="27"/>
      <c r="AD989" s="27"/>
    </row>
    <row r="990" spans="1:30" ht="18.600000000000001">
      <c r="A990" s="28"/>
      <c r="B990" s="26"/>
      <c r="C990" s="26"/>
      <c r="D990" s="26"/>
      <c r="E990" s="27"/>
      <c r="F990" s="27"/>
      <c r="G990" s="27"/>
      <c r="H990" s="27"/>
      <c r="I990" s="27"/>
      <c r="J990" s="27"/>
      <c r="K990" s="27"/>
      <c r="L990" s="27"/>
      <c r="M990" s="27"/>
      <c r="N990" s="27"/>
      <c r="O990" s="27"/>
      <c r="P990" s="27"/>
      <c r="Q990" s="27"/>
      <c r="R990" s="27"/>
      <c r="S990" s="27"/>
      <c r="T990" s="27"/>
      <c r="U990" s="27"/>
      <c r="V990" s="27"/>
      <c r="W990" s="27"/>
      <c r="X990" s="27"/>
      <c r="Y990" s="27"/>
      <c r="Z990" s="27"/>
      <c r="AA990" s="27"/>
      <c r="AB990" s="27"/>
      <c r="AC990" s="27"/>
      <c r="AD990" s="27"/>
    </row>
    <row r="991" spans="1:30" ht="18.600000000000001">
      <c r="A991" s="28"/>
      <c r="B991" s="26"/>
      <c r="C991" s="26"/>
      <c r="D991" s="26"/>
      <c r="E991" s="27"/>
      <c r="F991" s="27"/>
      <c r="G991" s="27"/>
      <c r="H991" s="27"/>
      <c r="I991" s="27"/>
      <c r="J991" s="27"/>
      <c r="K991" s="27"/>
      <c r="L991" s="27"/>
      <c r="M991" s="27"/>
      <c r="N991" s="27"/>
      <c r="O991" s="27"/>
      <c r="P991" s="27"/>
      <c r="Q991" s="27"/>
      <c r="R991" s="27"/>
      <c r="S991" s="27"/>
      <c r="T991" s="27"/>
      <c r="U991" s="27"/>
      <c r="V991" s="27"/>
      <c r="W991" s="27"/>
      <c r="X991" s="27"/>
      <c r="Y991" s="27"/>
      <c r="Z991" s="27"/>
      <c r="AA991" s="27"/>
      <c r="AB991" s="27"/>
      <c r="AC991" s="27"/>
      <c r="AD991" s="27"/>
    </row>
    <row r="992" spans="1:30" ht="18.600000000000001">
      <c r="A992" s="28"/>
      <c r="B992" s="26"/>
      <c r="C992" s="26"/>
      <c r="D992" s="26"/>
      <c r="E992" s="27"/>
      <c r="F992" s="27"/>
      <c r="G992" s="27"/>
      <c r="H992" s="27"/>
      <c r="I992" s="27"/>
      <c r="J992" s="27"/>
      <c r="K992" s="27"/>
      <c r="L992" s="27"/>
      <c r="M992" s="27"/>
      <c r="N992" s="27"/>
      <c r="O992" s="27"/>
      <c r="P992" s="27"/>
      <c r="Q992" s="27"/>
      <c r="R992" s="27"/>
      <c r="S992" s="27"/>
      <c r="T992" s="27"/>
      <c r="U992" s="27"/>
      <c r="V992" s="27"/>
      <c r="W992" s="27"/>
      <c r="X992" s="27"/>
      <c r="Y992" s="27"/>
      <c r="Z992" s="27"/>
      <c r="AA992" s="27"/>
      <c r="AB992" s="27"/>
      <c r="AC992" s="27"/>
      <c r="AD992" s="27"/>
    </row>
    <row r="993" spans="1:30" ht="18.600000000000001">
      <c r="A993" s="28"/>
      <c r="B993" s="26"/>
      <c r="C993" s="26"/>
      <c r="D993" s="26"/>
      <c r="E993" s="27"/>
      <c r="F993" s="27"/>
      <c r="G993" s="27"/>
      <c r="H993" s="27"/>
      <c r="I993" s="27"/>
      <c r="J993" s="27"/>
      <c r="K993" s="27"/>
      <c r="L993" s="27"/>
      <c r="M993" s="27"/>
      <c r="N993" s="27"/>
      <c r="O993" s="27"/>
      <c r="P993" s="27"/>
      <c r="Q993" s="27"/>
      <c r="R993" s="27"/>
      <c r="S993" s="27"/>
      <c r="T993" s="27"/>
      <c r="U993" s="27"/>
      <c r="V993" s="27"/>
      <c r="W993" s="27"/>
      <c r="X993" s="27"/>
      <c r="Y993" s="27"/>
      <c r="Z993" s="27"/>
      <c r="AA993" s="27"/>
      <c r="AB993" s="27"/>
      <c r="AC993" s="27"/>
      <c r="AD993" s="27"/>
    </row>
    <row r="994" spans="1:30" ht="18.600000000000001">
      <c r="A994" s="28"/>
      <c r="B994" s="26"/>
      <c r="C994" s="26"/>
      <c r="D994" s="26"/>
      <c r="E994" s="27"/>
      <c r="F994" s="27"/>
      <c r="G994" s="27"/>
      <c r="H994" s="27"/>
      <c r="I994" s="27"/>
      <c r="J994" s="27"/>
      <c r="K994" s="27"/>
      <c r="L994" s="27"/>
      <c r="M994" s="27"/>
      <c r="N994" s="27"/>
      <c r="O994" s="27"/>
      <c r="P994" s="27"/>
      <c r="Q994" s="27"/>
      <c r="R994" s="27"/>
      <c r="S994" s="27"/>
      <c r="T994" s="27"/>
      <c r="U994" s="27"/>
      <c r="V994" s="27"/>
      <c r="W994" s="27"/>
      <c r="X994" s="27"/>
      <c r="Y994" s="27"/>
      <c r="Z994" s="27"/>
      <c r="AA994" s="27"/>
      <c r="AB994" s="27"/>
      <c r="AC994" s="27"/>
      <c r="AD994" s="27"/>
    </row>
    <row r="995" spans="1:30" ht="18.600000000000001">
      <c r="A995" s="28"/>
      <c r="B995" s="26"/>
      <c r="C995" s="26"/>
      <c r="D995" s="26"/>
      <c r="E995" s="27"/>
      <c r="F995" s="27"/>
      <c r="G995" s="27"/>
      <c r="H995" s="27"/>
      <c r="I995" s="27"/>
      <c r="J995" s="27"/>
      <c r="K995" s="27"/>
      <c r="L995" s="27"/>
      <c r="M995" s="27"/>
      <c r="N995" s="27"/>
      <c r="O995" s="27"/>
      <c r="P995" s="27"/>
      <c r="Q995" s="27"/>
      <c r="R995" s="27"/>
      <c r="S995" s="27"/>
      <c r="T995" s="27"/>
      <c r="U995" s="27"/>
      <c r="V995" s="27"/>
      <c r="W995" s="27"/>
      <c r="X995" s="27"/>
      <c r="Y995" s="27"/>
      <c r="Z995" s="27"/>
      <c r="AA995" s="27"/>
      <c r="AB995" s="27"/>
      <c r="AC995" s="27"/>
      <c r="AD995" s="27"/>
    </row>
    <row r="996" spans="1:30" ht="18.600000000000001">
      <c r="A996" s="28"/>
      <c r="B996" s="26"/>
      <c r="C996" s="26"/>
      <c r="D996" s="26"/>
      <c r="E996" s="27"/>
      <c r="F996" s="27"/>
      <c r="G996" s="27"/>
      <c r="H996" s="27"/>
      <c r="I996" s="27"/>
      <c r="J996" s="27"/>
      <c r="K996" s="27"/>
      <c r="L996" s="27"/>
      <c r="M996" s="27"/>
      <c r="N996" s="27"/>
      <c r="O996" s="27"/>
      <c r="P996" s="27"/>
      <c r="Q996" s="27"/>
      <c r="R996" s="27"/>
      <c r="S996" s="27"/>
      <c r="T996" s="27"/>
      <c r="U996" s="27"/>
      <c r="V996" s="27"/>
      <c r="W996" s="27"/>
      <c r="X996" s="27"/>
      <c r="Y996" s="27"/>
      <c r="Z996" s="27"/>
      <c r="AA996" s="27"/>
      <c r="AB996" s="27"/>
      <c r="AC996" s="27"/>
      <c r="AD996" s="27"/>
    </row>
    <row r="997" spans="1:30" ht="18.600000000000001">
      <c r="A997" s="28"/>
      <c r="B997" s="26"/>
      <c r="C997" s="26"/>
      <c r="D997" s="26"/>
      <c r="E997" s="27"/>
      <c r="F997" s="27"/>
      <c r="G997" s="27"/>
      <c r="H997" s="27"/>
      <c r="I997" s="27"/>
      <c r="J997" s="27"/>
      <c r="K997" s="27"/>
      <c r="L997" s="27"/>
      <c r="M997" s="27"/>
      <c r="N997" s="27"/>
      <c r="O997" s="27"/>
      <c r="P997" s="27"/>
      <c r="Q997" s="27"/>
      <c r="R997" s="27"/>
      <c r="S997" s="27"/>
      <c r="T997" s="27"/>
      <c r="U997" s="27"/>
      <c r="V997" s="27"/>
      <c r="W997" s="27"/>
      <c r="X997" s="27"/>
      <c r="Y997" s="27"/>
      <c r="Z997" s="27"/>
      <c r="AA997" s="27"/>
      <c r="AB997" s="27"/>
      <c r="AC997" s="27"/>
      <c r="AD997" s="27"/>
    </row>
    <row r="998" spans="1:30" ht="18.600000000000001">
      <c r="A998" s="28"/>
      <c r="B998" s="26"/>
      <c r="C998" s="26"/>
      <c r="D998" s="26"/>
      <c r="E998" s="27"/>
      <c r="F998" s="27"/>
      <c r="G998" s="27"/>
      <c r="H998" s="27"/>
      <c r="I998" s="27"/>
      <c r="J998" s="27"/>
      <c r="K998" s="27"/>
      <c r="L998" s="27"/>
      <c r="M998" s="27"/>
      <c r="N998" s="27"/>
      <c r="O998" s="27"/>
      <c r="P998" s="27"/>
      <c r="Q998" s="27"/>
      <c r="R998" s="27"/>
      <c r="S998" s="27"/>
      <c r="T998" s="27"/>
      <c r="U998" s="27"/>
      <c r="V998" s="27"/>
      <c r="W998" s="27"/>
      <c r="X998" s="27"/>
      <c r="Y998" s="27"/>
      <c r="Z998" s="27"/>
      <c r="AA998" s="27"/>
      <c r="AB998" s="27"/>
      <c r="AC998" s="27"/>
      <c r="AD998" s="27"/>
    </row>
    <row r="999" spans="1:30" ht="18.600000000000001">
      <c r="A999" s="28"/>
      <c r="B999" s="26"/>
      <c r="C999" s="26"/>
      <c r="D999" s="26"/>
      <c r="E999" s="27"/>
      <c r="F999" s="27"/>
      <c r="G999" s="27"/>
      <c r="H999" s="27"/>
      <c r="I999" s="27"/>
      <c r="J999" s="27"/>
      <c r="K999" s="27"/>
      <c r="L999" s="27"/>
      <c r="M999" s="27"/>
      <c r="N999" s="27"/>
      <c r="O999" s="27"/>
      <c r="P999" s="27"/>
      <c r="Q999" s="27"/>
      <c r="R999" s="27"/>
      <c r="S999" s="27"/>
      <c r="T999" s="27"/>
      <c r="U999" s="27"/>
      <c r="V999" s="27"/>
      <c r="W999" s="27"/>
      <c r="X999" s="27"/>
      <c r="Y999" s="27"/>
      <c r="Z999" s="27"/>
      <c r="AA999" s="27"/>
      <c r="AB999" s="27"/>
      <c r="AC999" s="27"/>
      <c r="AD999" s="27"/>
    </row>
    <row r="1000" spans="1:30" ht="18.600000000000001">
      <c r="A1000" s="28"/>
      <c r="B1000" s="26"/>
      <c r="C1000" s="26"/>
      <c r="D1000" s="26"/>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c r="AA1000" s="27"/>
      <c r="AB1000" s="27"/>
      <c r="AC1000" s="27"/>
      <c r="AD1000" s="2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XFD1000"/>
  <sheetViews>
    <sheetView topLeftCell="A2" workbookViewId="0">
      <selection sqref="A1:E100"/>
    </sheetView>
  </sheetViews>
  <sheetFormatPr defaultColWidth="12.6640625" defaultRowHeight="15.75" customHeight="1"/>
  <cols>
    <col min="1" max="1" width="4.6640625" bestFit="1" customWidth="1"/>
    <col min="2" max="2" width="10.5546875" bestFit="1" customWidth="1"/>
    <col min="3" max="3" width="27.77734375" bestFit="1" customWidth="1"/>
    <col min="4" max="4" width="21.6640625" bestFit="1" customWidth="1"/>
    <col min="5" max="5" width="112.6640625" customWidth="1"/>
    <col min="16384" max="16384" width="0" hidden="1" customWidth="1"/>
  </cols>
  <sheetData>
    <row r="1" spans="1:30 16384:16384" ht="111.6" hidden="1">
      <c r="A1" s="25">
        <v>1</v>
      </c>
      <c r="B1" s="26" t="s">
        <v>330</v>
      </c>
      <c r="C1" s="26" t="s">
        <v>1602</v>
      </c>
      <c r="D1" s="26" t="s">
        <v>57</v>
      </c>
      <c r="E1" s="27" t="s">
        <v>1603</v>
      </c>
      <c r="F1" s="27"/>
      <c r="G1" s="27"/>
      <c r="H1" s="27"/>
      <c r="I1" s="27"/>
      <c r="J1" s="27"/>
      <c r="K1" s="27"/>
      <c r="L1" s="27"/>
      <c r="M1" s="27"/>
      <c r="N1" s="27"/>
      <c r="O1" s="27"/>
      <c r="P1" s="27"/>
      <c r="Q1" s="27"/>
      <c r="R1" s="27"/>
      <c r="S1" s="27"/>
      <c r="T1" s="27"/>
      <c r="U1" s="27"/>
      <c r="V1" s="27"/>
      <c r="W1" s="27"/>
      <c r="X1" s="27"/>
      <c r="Y1" s="27"/>
      <c r="Z1" s="27"/>
      <c r="AA1" s="27"/>
      <c r="AB1" s="27"/>
      <c r="AC1" s="27"/>
      <c r="AD1" s="27"/>
      <c r="XFD1">
        <f ca="1">IF('Roll All'!$B$4="Roll!",RAND(),RAND())</f>
        <v>0.2845701782508967</v>
      </c>
    </row>
    <row r="2" spans="1:30 16384:16384" ht="74.400000000000006">
      <c r="A2" s="25">
        <f t="shared" ref="A2:A100" si="0">SUM(1+A1)</f>
        <v>2</v>
      </c>
      <c r="B2" s="26" t="s">
        <v>330</v>
      </c>
      <c r="C2" s="26" t="s">
        <v>1604</v>
      </c>
      <c r="D2" s="26" t="s">
        <v>349</v>
      </c>
      <c r="E2" s="27" t="s">
        <v>1605</v>
      </c>
      <c r="F2" s="27"/>
      <c r="G2" s="27"/>
      <c r="H2" s="27"/>
      <c r="I2" s="27"/>
      <c r="J2" s="27"/>
      <c r="K2" s="27"/>
      <c r="L2" s="27"/>
      <c r="M2" s="27"/>
      <c r="N2" s="27"/>
      <c r="O2" s="27"/>
      <c r="P2" s="27"/>
      <c r="Q2" s="27"/>
      <c r="R2" s="27"/>
      <c r="S2" s="27"/>
      <c r="T2" s="27"/>
      <c r="U2" s="27"/>
      <c r="V2" s="27"/>
      <c r="W2" s="27"/>
      <c r="X2" s="27"/>
      <c r="Y2" s="27"/>
      <c r="Z2" s="27"/>
      <c r="AA2" s="27"/>
      <c r="AB2" s="27"/>
      <c r="AC2" s="27"/>
      <c r="AD2" s="27"/>
    </row>
    <row r="3" spans="1:30 16384:16384" ht="74.400000000000006">
      <c r="A3" s="25">
        <f t="shared" si="0"/>
        <v>3</v>
      </c>
      <c r="B3" s="26" t="s">
        <v>330</v>
      </c>
      <c r="C3" s="26" t="s">
        <v>1606</v>
      </c>
      <c r="D3" s="26" t="s">
        <v>290</v>
      </c>
      <c r="E3" s="27" t="s">
        <v>1607</v>
      </c>
      <c r="F3" s="27"/>
      <c r="G3" s="27"/>
      <c r="H3" s="27"/>
      <c r="I3" s="27"/>
      <c r="J3" s="27"/>
      <c r="K3" s="27"/>
      <c r="L3" s="27"/>
      <c r="M3" s="27"/>
      <c r="N3" s="27"/>
      <c r="O3" s="27"/>
      <c r="P3" s="27"/>
      <c r="Q3" s="27"/>
      <c r="R3" s="27"/>
      <c r="S3" s="27"/>
      <c r="T3" s="27"/>
      <c r="U3" s="27"/>
      <c r="V3" s="27"/>
      <c r="W3" s="27"/>
      <c r="X3" s="27"/>
      <c r="Y3" s="27"/>
      <c r="Z3" s="27"/>
      <c r="AA3" s="27"/>
      <c r="AB3" s="27"/>
      <c r="AC3" s="27"/>
      <c r="AD3" s="27"/>
    </row>
    <row r="4" spans="1:30 16384:16384" ht="93">
      <c r="A4" s="25">
        <f t="shared" si="0"/>
        <v>4</v>
      </c>
      <c r="B4" s="26" t="s">
        <v>330</v>
      </c>
      <c r="C4" s="26" t="s">
        <v>1608</v>
      </c>
      <c r="D4" s="26" t="s">
        <v>290</v>
      </c>
      <c r="E4" s="27" t="s">
        <v>1609</v>
      </c>
      <c r="F4" s="27"/>
      <c r="G4" s="27"/>
      <c r="H4" s="27"/>
      <c r="I4" s="27"/>
      <c r="J4" s="27"/>
      <c r="K4" s="27"/>
      <c r="L4" s="27"/>
      <c r="M4" s="27"/>
      <c r="N4" s="27"/>
      <c r="O4" s="27"/>
      <c r="P4" s="27"/>
      <c r="Q4" s="27"/>
      <c r="R4" s="27"/>
      <c r="S4" s="27"/>
      <c r="T4" s="27"/>
      <c r="U4" s="27"/>
      <c r="V4" s="27"/>
      <c r="W4" s="27"/>
      <c r="X4" s="27"/>
      <c r="Y4" s="27"/>
      <c r="Z4" s="27"/>
      <c r="AA4" s="27"/>
      <c r="AB4" s="27"/>
      <c r="AC4" s="27"/>
      <c r="AD4" s="27"/>
    </row>
    <row r="5" spans="1:30 16384:16384" ht="74.400000000000006">
      <c r="A5" s="25">
        <f t="shared" si="0"/>
        <v>5</v>
      </c>
      <c r="B5" s="26" t="s">
        <v>345</v>
      </c>
      <c r="C5" s="26" t="s">
        <v>1610</v>
      </c>
      <c r="D5" s="26" t="s">
        <v>5</v>
      </c>
      <c r="E5" s="27" t="s">
        <v>1611</v>
      </c>
      <c r="F5" s="27"/>
      <c r="G5" s="27"/>
      <c r="H5" s="27"/>
      <c r="I5" s="27"/>
      <c r="J5" s="27"/>
      <c r="K5" s="27"/>
      <c r="L5" s="27"/>
      <c r="M5" s="27"/>
      <c r="N5" s="27"/>
      <c r="O5" s="27"/>
      <c r="P5" s="27"/>
      <c r="Q5" s="27"/>
      <c r="R5" s="27"/>
      <c r="S5" s="27"/>
      <c r="T5" s="27"/>
      <c r="U5" s="27"/>
      <c r="V5" s="27"/>
      <c r="W5" s="27"/>
      <c r="X5" s="27"/>
      <c r="Y5" s="27"/>
      <c r="Z5" s="27"/>
      <c r="AA5" s="27"/>
      <c r="AB5" s="27"/>
      <c r="AC5" s="27"/>
      <c r="AD5" s="27"/>
    </row>
    <row r="6" spans="1:30 16384:16384" ht="74.400000000000006">
      <c r="A6" s="25">
        <f t="shared" si="0"/>
        <v>6</v>
      </c>
      <c r="B6" s="26" t="s">
        <v>345</v>
      </c>
      <c r="C6" s="26" t="s">
        <v>1612</v>
      </c>
      <c r="D6" s="26" t="s">
        <v>173</v>
      </c>
      <c r="E6" s="27" t="s">
        <v>1613</v>
      </c>
      <c r="F6" s="27"/>
      <c r="G6" s="27"/>
      <c r="H6" s="27"/>
      <c r="I6" s="27"/>
      <c r="J6" s="27"/>
      <c r="K6" s="27"/>
      <c r="L6" s="27"/>
      <c r="M6" s="27"/>
      <c r="N6" s="27"/>
      <c r="O6" s="27"/>
      <c r="P6" s="27"/>
      <c r="Q6" s="27"/>
      <c r="R6" s="27"/>
      <c r="S6" s="27"/>
      <c r="T6" s="27"/>
      <c r="U6" s="27"/>
      <c r="V6" s="27"/>
      <c r="W6" s="27"/>
      <c r="X6" s="27"/>
      <c r="Y6" s="27"/>
      <c r="Z6" s="27"/>
      <c r="AA6" s="27"/>
      <c r="AB6" s="27"/>
      <c r="AC6" s="27"/>
      <c r="AD6" s="27"/>
    </row>
    <row r="7" spans="1:30 16384:16384" ht="93">
      <c r="A7" s="25">
        <f t="shared" si="0"/>
        <v>7</v>
      </c>
      <c r="B7" s="26" t="s">
        <v>345</v>
      </c>
      <c r="C7" s="26" t="s">
        <v>1614</v>
      </c>
      <c r="D7" s="26" t="s">
        <v>57</v>
      </c>
      <c r="E7" s="27" t="s">
        <v>1615</v>
      </c>
      <c r="F7" s="27"/>
      <c r="G7" s="27"/>
      <c r="H7" s="27"/>
      <c r="I7" s="27"/>
      <c r="J7" s="27"/>
      <c r="K7" s="27"/>
      <c r="L7" s="27"/>
      <c r="M7" s="27"/>
      <c r="N7" s="27"/>
      <c r="O7" s="27"/>
      <c r="P7" s="27"/>
      <c r="Q7" s="27"/>
      <c r="R7" s="27"/>
      <c r="S7" s="27"/>
      <c r="T7" s="27"/>
      <c r="U7" s="27"/>
      <c r="V7" s="27"/>
      <c r="W7" s="27"/>
      <c r="X7" s="27"/>
      <c r="Y7" s="27"/>
      <c r="Z7" s="27"/>
      <c r="AA7" s="27"/>
      <c r="AB7" s="27"/>
      <c r="AC7" s="27"/>
      <c r="AD7" s="27"/>
    </row>
    <row r="8" spans="1:30 16384:16384" ht="55.8">
      <c r="A8" s="25">
        <f t="shared" si="0"/>
        <v>8</v>
      </c>
      <c r="B8" s="26" t="s">
        <v>345</v>
      </c>
      <c r="C8" s="26" t="s">
        <v>1616</v>
      </c>
      <c r="D8" s="26" t="s">
        <v>57</v>
      </c>
      <c r="E8" s="27" t="s">
        <v>1617</v>
      </c>
      <c r="F8" s="27"/>
      <c r="G8" s="27"/>
      <c r="H8" s="27"/>
      <c r="I8" s="27"/>
      <c r="J8" s="27"/>
      <c r="K8" s="27"/>
      <c r="L8" s="27"/>
      <c r="M8" s="27"/>
      <c r="N8" s="27"/>
      <c r="O8" s="27"/>
      <c r="P8" s="27"/>
      <c r="Q8" s="27"/>
      <c r="R8" s="27"/>
      <c r="S8" s="27"/>
      <c r="T8" s="27"/>
      <c r="U8" s="27"/>
      <c r="V8" s="27"/>
      <c r="W8" s="27"/>
      <c r="X8" s="27"/>
      <c r="Y8" s="27"/>
      <c r="Z8" s="27"/>
      <c r="AA8" s="27"/>
      <c r="AB8" s="27"/>
      <c r="AC8" s="27"/>
      <c r="AD8" s="27"/>
    </row>
    <row r="9" spans="1:30 16384:16384" ht="167.4">
      <c r="A9" s="25">
        <f t="shared" si="0"/>
        <v>9</v>
      </c>
      <c r="B9" s="26" t="s">
        <v>345</v>
      </c>
      <c r="C9" s="26" t="s">
        <v>1618</v>
      </c>
      <c r="D9" s="26" t="s">
        <v>237</v>
      </c>
      <c r="E9" s="27" t="s">
        <v>1619</v>
      </c>
      <c r="F9" s="27"/>
      <c r="G9" s="27"/>
      <c r="H9" s="27"/>
      <c r="I9" s="27"/>
      <c r="J9" s="27"/>
      <c r="K9" s="27"/>
      <c r="L9" s="27"/>
      <c r="M9" s="27"/>
      <c r="N9" s="27"/>
      <c r="O9" s="27"/>
      <c r="P9" s="27"/>
      <c r="Q9" s="27"/>
      <c r="R9" s="27"/>
      <c r="S9" s="27"/>
      <c r="T9" s="27"/>
      <c r="U9" s="27"/>
      <c r="V9" s="27"/>
      <c r="W9" s="27"/>
      <c r="X9" s="27"/>
      <c r="Y9" s="27"/>
      <c r="Z9" s="27"/>
      <c r="AA9" s="27"/>
      <c r="AB9" s="27"/>
      <c r="AC9" s="27"/>
      <c r="AD9" s="27"/>
    </row>
    <row r="10" spans="1:30 16384:16384" ht="74.400000000000006">
      <c r="A10" s="25">
        <f t="shared" si="0"/>
        <v>10</v>
      </c>
      <c r="B10" s="26" t="s">
        <v>345</v>
      </c>
      <c r="C10" s="26" t="s">
        <v>1620</v>
      </c>
      <c r="D10" s="26" t="s">
        <v>225</v>
      </c>
      <c r="E10" s="27" t="s">
        <v>1621</v>
      </c>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row>
    <row r="11" spans="1:30 16384:16384" ht="55.8">
      <c r="A11" s="25">
        <f t="shared" si="0"/>
        <v>11</v>
      </c>
      <c r="B11" s="26" t="s">
        <v>345</v>
      </c>
      <c r="C11" s="26" t="s">
        <v>1622</v>
      </c>
      <c r="D11" s="26" t="s">
        <v>101</v>
      </c>
      <c r="E11" s="27" t="s">
        <v>1623</v>
      </c>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row>
    <row r="12" spans="1:30 16384:16384" ht="55.8">
      <c r="A12" s="25">
        <f t="shared" si="0"/>
        <v>12</v>
      </c>
      <c r="B12" s="26" t="s">
        <v>345</v>
      </c>
      <c r="C12" s="26" t="s">
        <v>1624</v>
      </c>
      <c r="D12" s="26" t="s">
        <v>496</v>
      </c>
      <c r="E12" s="27" t="s">
        <v>1625</v>
      </c>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row>
    <row r="13" spans="1:30 16384:16384" ht="37.200000000000003">
      <c r="A13" s="25">
        <f t="shared" si="0"/>
        <v>13</v>
      </c>
      <c r="B13" s="26" t="s">
        <v>345</v>
      </c>
      <c r="C13" s="26" t="s">
        <v>1626</v>
      </c>
      <c r="D13" s="26" t="s">
        <v>1627</v>
      </c>
      <c r="E13" s="27" t="s">
        <v>1628</v>
      </c>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row>
    <row r="14" spans="1:30 16384:16384" ht="18.600000000000001">
      <c r="A14" s="25">
        <f t="shared" si="0"/>
        <v>14</v>
      </c>
      <c r="B14" s="26" t="s">
        <v>345</v>
      </c>
      <c r="C14" s="26" t="s">
        <v>1629</v>
      </c>
      <c r="D14" s="26" t="s">
        <v>163</v>
      </c>
      <c r="E14" s="27" t="s">
        <v>1630</v>
      </c>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row>
    <row r="15" spans="1:30 16384:16384" ht="37.200000000000003">
      <c r="A15" s="25">
        <f t="shared" si="0"/>
        <v>15</v>
      </c>
      <c r="B15" s="26" t="s">
        <v>345</v>
      </c>
      <c r="C15" s="26" t="s">
        <v>1631</v>
      </c>
      <c r="D15" s="26" t="s">
        <v>163</v>
      </c>
      <c r="E15" s="27" t="s">
        <v>1632</v>
      </c>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row>
    <row r="16" spans="1:30 16384:16384" ht="111.6">
      <c r="A16" s="25">
        <f t="shared" si="0"/>
        <v>16</v>
      </c>
      <c r="B16" s="26" t="s">
        <v>345</v>
      </c>
      <c r="C16" s="26" t="s">
        <v>1633</v>
      </c>
      <c r="D16" s="26" t="s">
        <v>147</v>
      </c>
      <c r="E16" s="27" t="s">
        <v>1634</v>
      </c>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row>
    <row r="17" spans="1:30" ht="55.8">
      <c r="A17" s="25">
        <f t="shared" si="0"/>
        <v>17</v>
      </c>
      <c r="B17" s="26" t="s">
        <v>345</v>
      </c>
      <c r="C17" s="26" t="s">
        <v>1635</v>
      </c>
      <c r="D17" s="26" t="s">
        <v>17</v>
      </c>
      <c r="E17" s="27" t="s">
        <v>1636</v>
      </c>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row>
    <row r="18" spans="1:30" ht="74.400000000000006">
      <c r="A18" s="25">
        <f t="shared" si="0"/>
        <v>18</v>
      </c>
      <c r="B18" s="26" t="s">
        <v>345</v>
      </c>
      <c r="C18" s="26" t="s">
        <v>1637</v>
      </c>
      <c r="D18" s="26" t="s">
        <v>265</v>
      </c>
      <c r="E18" s="27" t="s">
        <v>1638</v>
      </c>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row>
    <row r="19" spans="1:30" ht="148.80000000000001">
      <c r="A19" s="25">
        <f t="shared" si="0"/>
        <v>19</v>
      </c>
      <c r="B19" s="26" t="s">
        <v>345</v>
      </c>
      <c r="C19" s="26" t="s">
        <v>1639</v>
      </c>
      <c r="D19" s="26" t="s">
        <v>1640</v>
      </c>
      <c r="E19" s="27" t="s">
        <v>1641</v>
      </c>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row>
    <row r="20" spans="1:30" ht="37.200000000000003">
      <c r="A20" s="25">
        <f t="shared" si="0"/>
        <v>20</v>
      </c>
      <c r="B20" s="26" t="s">
        <v>345</v>
      </c>
      <c r="C20" s="26" t="s">
        <v>1642</v>
      </c>
      <c r="D20" s="26" t="s">
        <v>1643</v>
      </c>
      <c r="E20" s="27" t="s">
        <v>1644</v>
      </c>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row>
    <row r="21" spans="1:30" ht="55.8">
      <c r="A21" s="25">
        <f t="shared" si="0"/>
        <v>21</v>
      </c>
      <c r="B21" s="26" t="s">
        <v>345</v>
      </c>
      <c r="C21" s="26" t="s">
        <v>1645</v>
      </c>
      <c r="D21" s="26" t="s">
        <v>171</v>
      </c>
      <c r="E21" s="27" t="s">
        <v>1646</v>
      </c>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row>
    <row r="22" spans="1:30" ht="74.400000000000006">
      <c r="A22" s="25">
        <f t="shared" si="0"/>
        <v>22</v>
      </c>
      <c r="B22" s="26" t="s">
        <v>345</v>
      </c>
      <c r="C22" s="26" t="s">
        <v>1647</v>
      </c>
      <c r="D22" s="26" t="s">
        <v>640</v>
      </c>
      <c r="E22" s="27" t="s">
        <v>1648</v>
      </c>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row>
    <row r="23" spans="1:30" ht="74.400000000000006">
      <c r="A23" s="25">
        <f t="shared" si="0"/>
        <v>23</v>
      </c>
      <c r="B23" s="26" t="s">
        <v>345</v>
      </c>
      <c r="C23" s="26" t="s">
        <v>1649</v>
      </c>
      <c r="D23" s="26" t="s">
        <v>275</v>
      </c>
      <c r="E23" s="27" t="s">
        <v>1650</v>
      </c>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row>
    <row r="24" spans="1:30" ht="130.19999999999999">
      <c r="A24" s="25">
        <f t="shared" si="0"/>
        <v>24</v>
      </c>
      <c r="B24" s="26" t="s">
        <v>345</v>
      </c>
      <c r="C24" s="26" t="s">
        <v>1651</v>
      </c>
      <c r="D24" s="26" t="s">
        <v>462</v>
      </c>
      <c r="E24" s="27" t="s">
        <v>1652</v>
      </c>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row>
    <row r="25" spans="1:30" ht="167.4">
      <c r="A25" s="25">
        <f t="shared" si="0"/>
        <v>25</v>
      </c>
      <c r="B25" s="43" t="s">
        <v>345</v>
      </c>
      <c r="C25" s="44" t="s">
        <v>1653</v>
      </c>
      <c r="D25" s="26" t="s">
        <v>1654</v>
      </c>
      <c r="E25" s="2" t="s">
        <v>1655</v>
      </c>
      <c r="F25" s="2"/>
      <c r="G25" s="2"/>
      <c r="H25" s="2"/>
      <c r="I25" s="2"/>
      <c r="J25" s="2"/>
      <c r="K25" s="2"/>
      <c r="L25" s="2"/>
      <c r="M25" s="2"/>
      <c r="N25" s="2"/>
      <c r="O25" s="2"/>
      <c r="P25" s="2"/>
      <c r="Q25" s="2"/>
      <c r="R25" s="2"/>
      <c r="S25" s="2"/>
      <c r="T25" s="2"/>
      <c r="U25" s="2"/>
      <c r="V25" s="2"/>
      <c r="W25" s="2"/>
      <c r="X25" s="2"/>
      <c r="Y25" s="2"/>
      <c r="Z25" s="2"/>
      <c r="AA25" s="2"/>
      <c r="AB25" s="2"/>
      <c r="AC25" s="2"/>
      <c r="AD25" s="2"/>
    </row>
    <row r="26" spans="1:30" ht="74.400000000000006">
      <c r="A26" s="25">
        <f t="shared" si="0"/>
        <v>26</v>
      </c>
      <c r="B26" s="26" t="s">
        <v>345</v>
      </c>
      <c r="C26" s="26" t="s">
        <v>1656</v>
      </c>
      <c r="D26" s="26" t="s">
        <v>99</v>
      </c>
      <c r="E26" s="27" t="s">
        <v>1657</v>
      </c>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row>
    <row r="27" spans="1:30" ht="93">
      <c r="A27" s="25">
        <f t="shared" si="0"/>
        <v>27</v>
      </c>
      <c r="B27" s="26" t="s">
        <v>345</v>
      </c>
      <c r="C27" s="26" t="s">
        <v>1658</v>
      </c>
      <c r="D27" s="26" t="s">
        <v>290</v>
      </c>
      <c r="E27" s="27" t="s">
        <v>1659</v>
      </c>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row>
    <row r="28" spans="1:30" ht="93">
      <c r="A28" s="25">
        <f t="shared" si="0"/>
        <v>28</v>
      </c>
      <c r="B28" s="26" t="s">
        <v>345</v>
      </c>
      <c r="C28" s="26" t="s">
        <v>1660</v>
      </c>
      <c r="D28" s="26" t="s">
        <v>290</v>
      </c>
      <c r="E28" s="27" t="s">
        <v>1661</v>
      </c>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row>
    <row r="29" spans="1:30" ht="93">
      <c r="A29" s="25">
        <f t="shared" si="0"/>
        <v>29</v>
      </c>
      <c r="B29" s="26" t="s">
        <v>345</v>
      </c>
      <c r="C29" s="26" t="s">
        <v>1662</v>
      </c>
      <c r="D29" s="26" t="s">
        <v>103</v>
      </c>
      <c r="E29" s="27" t="s">
        <v>1663</v>
      </c>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row>
    <row r="30" spans="1:30" ht="93">
      <c r="A30" s="25">
        <f t="shared" si="0"/>
        <v>30</v>
      </c>
      <c r="B30" s="26" t="s">
        <v>345</v>
      </c>
      <c r="C30" s="26" t="s">
        <v>1664</v>
      </c>
      <c r="D30" s="26" t="s">
        <v>103</v>
      </c>
      <c r="E30" s="27" t="s">
        <v>1665</v>
      </c>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row>
    <row r="31" spans="1:30" ht="74.400000000000006">
      <c r="A31" s="25">
        <f t="shared" si="0"/>
        <v>31</v>
      </c>
      <c r="B31" s="26" t="s">
        <v>345</v>
      </c>
      <c r="C31" s="26" t="s">
        <v>1666</v>
      </c>
      <c r="D31" s="26" t="s">
        <v>339</v>
      </c>
      <c r="E31" s="27" t="s">
        <v>1667</v>
      </c>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row>
    <row r="32" spans="1:30" ht="74.400000000000006">
      <c r="A32" s="25">
        <f t="shared" si="0"/>
        <v>32</v>
      </c>
      <c r="B32" s="26" t="s">
        <v>345</v>
      </c>
      <c r="C32" s="26" t="s">
        <v>1668</v>
      </c>
      <c r="D32" s="26" t="s">
        <v>339</v>
      </c>
      <c r="E32" s="27" t="s">
        <v>1669</v>
      </c>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row>
    <row r="33" spans="1:30" ht="186">
      <c r="A33" s="25">
        <f t="shared" si="0"/>
        <v>33</v>
      </c>
      <c r="B33" s="26" t="s">
        <v>345</v>
      </c>
      <c r="C33" s="26" t="s">
        <v>1670</v>
      </c>
      <c r="D33" s="26" t="s">
        <v>237</v>
      </c>
      <c r="E33" s="27" t="s">
        <v>1671</v>
      </c>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row>
    <row r="34" spans="1:30" ht="55.8">
      <c r="A34" s="25">
        <f t="shared" si="0"/>
        <v>34</v>
      </c>
      <c r="B34" s="26" t="s">
        <v>345</v>
      </c>
      <c r="C34" s="26" t="s">
        <v>1672</v>
      </c>
      <c r="D34" s="26" t="s">
        <v>57</v>
      </c>
      <c r="E34" s="27" t="s">
        <v>1673</v>
      </c>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row>
    <row r="35" spans="1:30" ht="55.8">
      <c r="A35" s="25">
        <f t="shared" si="0"/>
        <v>35</v>
      </c>
      <c r="B35" s="26" t="s">
        <v>407</v>
      </c>
      <c r="C35" s="26" t="s">
        <v>1674</v>
      </c>
      <c r="D35" s="26" t="s">
        <v>223</v>
      </c>
      <c r="E35" s="27" t="s">
        <v>1675</v>
      </c>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row>
    <row r="36" spans="1:30" ht="167.4">
      <c r="A36" s="25">
        <f t="shared" si="0"/>
        <v>36</v>
      </c>
      <c r="B36" s="26" t="s">
        <v>407</v>
      </c>
      <c r="C36" s="26" t="s">
        <v>1676</v>
      </c>
      <c r="D36" s="26" t="s">
        <v>33</v>
      </c>
      <c r="E36" s="27" t="s">
        <v>1677</v>
      </c>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row>
    <row r="37" spans="1:30" ht="55.8">
      <c r="A37" s="25">
        <f t="shared" si="0"/>
        <v>37</v>
      </c>
      <c r="B37" s="26" t="s">
        <v>407</v>
      </c>
      <c r="C37" s="26" t="s">
        <v>1678</v>
      </c>
      <c r="D37" s="26" t="s">
        <v>207</v>
      </c>
      <c r="E37" s="27" t="s">
        <v>1679</v>
      </c>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row>
    <row r="38" spans="1:30" ht="93">
      <c r="A38" s="25">
        <f t="shared" si="0"/>
        <v>38</v>
      </c>
      <c r="B38" s="26" t="s">
        <v>407</v>
      </c>
      <c r="C38" s="26" t="s">
        <v>1680</v>
      </c>
      <c r="D38" s="26" t="s">
        <v>225</v>
      </c>
      <c r="E38" s="27" t="s">
        <v>1681</v>
      </c>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row>
    <row r="39" spans="1:30" ht="74.400000000000006">
      <c r="A39" s="25">
        <f t="shared" si="0"/>
        <v>39</v>
      </c>
      <c r="B39" s="26" t="s">
        <v>407</v>
      </c>
      <c r="C39" s="26" t="s">
        <v>1682</v>
      </c>
      <c r="D39" s="26" t="s">
        <v>640</v>
      </c>
      <c r="E39" s="27" t="s">
        <v>1683</v>
      </c>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row>
    <row r="40" spans="1:30" ht="74.400000000000006">
      <c r="A40" s="25">
        <f t="shared" si="0"/>
        <v>40</v>
      </c>
      <c r="B40" s="26" t="s">
        <v>407</v>
      </c>
      <c r="C40" s="26" t="s">
        <v>1684</v>
      </c>
      <c r="D40" s="26" t="s">
        <v>127</v>
      </c>
      <c r="E40" s="27" t="s">
        <v>1685</v>
      </c>
      <c r="F40" s="27"/>
      <c r="G40" s="27"/>
      <c r="H40" s="27"/>
      <c r="I40" s="27"/>
      <c r="J40" s="27"/>
      <c r="K40" s="27"/>
      <c r="L40" s="27"/>
      <c r="M40" s="27"/>
      <c r="N40" s="27"/>
      <c r="O40" s="27"/>
      <c r="P40" s="27"/>
      <c r="Q40" s="27"/>
      <c r="R40" s="27"/>
      <c r="S40" s="27"/>
      <c r="T40" s="27"/>
      <c r="U40" s="27"/>
      <c r="V40" s="27"/>
      <c r="W40" s="27"/>
      <c r="X40" s="27"/>
      <c r="Y40" s="27"/>
      <c r="Z40" s="27"/>
      <c r="AA40" s="27"/>
      <c r="AB40" s="27"/>
      <c r="AC40" s="27"/>
      <c r="AD40" s="27"/>
    </row>
    <row r="41" spans="1:30" ht="74.400000000000006">
      <c r="A41" s="25">
        <f t="shared" si="0"/>
        <v>41</v>
      </c>
      <c r="B41" s="26" t="s">
        <v>407</v>
      </c>
      <c r="C41" s="26" t="s">
        <v>1686</v>
      </c>
      <c r="D41" s="26" t="s">
        <v>209</v>
      </c>
      <c r="E41" s="27" t="s">
        <v>1687</v>
      </c>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row>
    <row r="42" spans="1:30" ht="74.400000000000006">
      <c r="A42" s="25">
        <f t="shared" si="0"/>
        <v>42</v>
      </c>
      <c r="B42" s="26" t="s">
        <v>407</v>
      </c>
      <c r="C42" s="26" t="s">
        <v>1688</v>
      </c>
      <c r="D42" s="26" t="s">
        <v>19</v>
      </c>
      <c r="E42" s="27" t="s">
        <v>1689</v>
      </c>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row>
    <row r="43" spans="1:30" ht="93">
      <c r="A43" s="25">
        <f t="shared" si="0"/>
        <v>43</v>
      </c>
      <c r="B43" s="26" t="s">
        <v>407</v>
      </c>
      <c r="C43" s="26" t="s">
        <v>1690</v>
      </c>
      <c r="D43" s="26" t="s">
        <v>225</v>
      </c>
      <c r="E43" s="27" t="s">
        <v>1691</v>
      </c>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row>
    <row r="44" spans="1:30" ht="130.19999999999999">
      <c r="A44" s="25">
        <f t="shared" si="0"/>
        <v>44</v>
      </c>
      <c r="B44" s="26" t="s">
        <v>407</v>
      </c>
      <c r="C44" s="26" t="s">
        <v>1692</v>
      </c>
      <c r="D44" s="26" t="s">
        <v>1693</v>
      </c>
      <c r="E44" s="27" t="s">
        <v>1694</v>
      </c>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row>
    <row r="45" spans="1:30" ht="74.400000000000006">
      <c r="A45" s="25">
        <f t="shared" si="0"/>
        <v>45</v>
      </c>
      <c r="B45" s="26" t="s">
        <v>407</v>
      </c>
      <c r="C45" s="26" t="s">
        <v>1695</v>
      </c>
      <c r="D45" s="26" t="s">
        <v>245</v>
      </c>
      <c r="E45" s="27" t="s">
        <v>1696</v>
      </c>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row>
    <row r="46" spans="1:30" ht="74.400000000000006">
      <c r="A46" s="25">
        <f t="shared" si="0"/>
        <v>46</v>
      </c>
      <c r="B46" s="26" t="s">
        <v>407</v>
      </c>
      <c r="C46" s="26" t="s">
        <v>1697</v>
      </c>
      <c r="D46" s="26" t="s">
        <v>199</v>
      </c>
      <c r="E46" s="27" t="s">
        <v>1698</v>
      </c>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row>
    <row r="47" spans="1:30" ht="148.80000000000001">
      <c r="A47" s="25">
        <f t="shared" si="0"/>
        <v>47</v>
      </c>
      <c r="B47" s="26" t="s">
        <v>407</v>
      </c>
      <c r="C47" s="26" t="s">
        <v>1699</v>
      </c>
      <c r="D47" s="26" t="s">
        <v>157</v>
      </c>
      <c r="E47" s="27" t="s">
        <v>1700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row>
    <row r="48" spans="1:30" ht="167.4">
      <c r="A48" s="25">
        <f t="shared" si="0"/>
        <v>48</v>
      </c>
      <c r="B48" s="26" t="s">
        <v>407</v>
      </c>
      <c r="C48" s="26" t="s">
        <v>1701</v>
      </c>
      <c r="D48" s="26" t="s">
        <v>349</v>
      </c>
      <c r="E48" s="27" t="s">
        <v>1702</v>
      </c>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row>
    <row r="49" spans="1:30" ht="74.400000000000006">
      <c r="A49" s="25">
        <f t="shared" si="0"/>
        <v>49</v>
      </c>
      <c r="B49" s="26" t="s">
        <v>407</v>
      </c>
      <c r="C49" s="26" t="s">
        <v>1703</v>
      </c>
      <c r="D49" s="26" t="s">
        <v>227</v>
      </c>
      <c r="E49" s="27" t="s">
        <v>1704</v>
      </c>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row>
    <row r="50" spans="1:30" ht="74.400000000000006">
      <c r="A50" s="25">
        <f t="shared" si="0"/>
        <v>50</v>
      </c>
      <c r="B50" s="26" t="s">
        <v>407</v>
      </c>
      <c r="C50" s="26" t="s">
        <v>1705</v>
      </c>
      <c r="D50" s="26" t="s">
        <v>1706</v>
      </c>
      <c r="E50" s="27" t="s">
        <v>1707</v>
      </c>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row>
    <row r="51" spans="1:30" ht="111.6">
      <c r="A51" s="25">
        <f t="shared" si="0"/>
        <v>51</v>
      </c>
      <c r="B51" s="26" t="s">
        <v>407</v>
      </c>
      <c r="C51" s="26" t="s">
        <v>1708</v>
      </c>
      <c r="D51" s="26" t="s">
        <v>513</v>
      </c>
      <c r="E51" s="27" t="s">
        <v>1709</v>
      </c>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row>
    <row r="52" spans="1:30" ht="18.600000000000001">
      <c r="A52" s="25">
        <f t="shared" si="0"/>
        <v>52</v>
      </c>
      <c r="B52" s="26" t="s">
        <v>407</v>
      </c>
      <c r="C52" s="26" t="s">
        <v>1710</v>
      </c>
      <c r="D52" s="26" t="s">
        <v>199</v>
      </c>
      <c r="E52" s="27" t="s">
        <v>1711</v>
      </c>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row>
    <row r="53" spans="1:30" ht="74.400000000000006">
      <c r="A53" s="25">
        <f t="shared" si="0"/>
        <v>53</v>
      </c>
      <c r="B53" s="26" t="s">
        <v>407</v>
      </c>
      <c r="C53" s="26" t="s">
        <v>1712</v>
      </c>
      <c r="D53" s="26" t="s">
        <v>127</v>
      </c>
      <c r="E53" s="27" t="s">
        <v>1713</v>
      </c>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row>
    <row r="54" spans="1:30" ht="55.8">
      <c r="A54" s="25">
        <f t="shared" si="0"/>
        <v>54</v>
      </c>
      <c r="B54" s="34" t="s">
        <v>407</v>
      </c>
      <c r="C54" s="34" t="s">
        <v>1714</v>
      </c>
      <c r="D54" s="34" t="s">
        <v>1715</v>
      </c>
      <c r="E54" s="45" t="s">
        <v>1716</v>
      </c>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row>
    <row r="55" spans="1:30" ht="69.599999999999994">
      <c r="A55" s="25">
        <f t="shared" si="0"/>
        <v>55</v>
      </c>
      <c r="B55" s="46" t="s">
        <v>407</v>
      </c>
      <c r="C55" s="46" t="s">
        <v>1717</v>
      </c>
      <c r="D55" s="46" t="s">
        <v>290</v>
      </c>
      <c r="E55" s="47" t="s">
        <v>1718</v>
      </c>
      <c r="F55" s="47"/>
      <c r="G55" s="47"/>
      <c r="H55" s="47"/>
      <c r="I55" s="47"/>
      <c r="J55" s="47"/>
      <c r="K55" s="47"/>
      <c r="L55" s="47"/>
      <c r="M55" s="47"/>
      <c r="N55" s="47"/>
      <c r="O55" s="47"/>
      <c r="P55" s="47"/>
      <c r="Q55" s="47"/>
      <c r="R55" s="47"/>
      <c r="S55" s="47"/>
      <c r="T55" s="47"/>
      <c r="U55" s="47"/>
      <c r="V55" s="47"/>
      <c r="W55" s="47"/>
      <c r="X55" s="47"/>
      <c r="Y55" s="47"/>
      <c r="Z55" s="47"/>
      <c r="AA55" s="47"/>
      <c r="AB55" s="27"/>
      <c r="AC55" s="27"/>
      <c r="AD55" s="27"/>
    </row>
    <row r="56" spans="1:30" ht="74.400000000000006">
      <c r="A56" s="25">
        <f t="shared" si="0"/>
        <v>56</v>
      </c>
      <c r="B56" s="26" t="s">
        <v>407</v>
      </c>
      <c r="C56" s="26" t="s">
        <v>1719</v>
      </c>
      <c r="D56" s="26" t="s">
        <v>339</v>
      </c>
      <c r="E56" s="27" t="s">
        <v>1720</v>
      </c>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row>
    <row r="57" spans="1:30" ht="93">
      <c r="A57" s="25">
        <f t="shared" si="0"/>
        <v>57</v>
      </c>
      <c r="B57" s="26" t="s">
        <v>407</v>
      </c>
      <c r="C57" s="26" t="s">
        <v>1721</v>
      </c>
      <c r="D57" s="26" t="s">
        <v>237</v>
      </c>
      <c r="E57" s="27" t="s">
        <v>1722</v>
      </c>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row>
    <row r="58" spans="1:30" ht="74.400000000000006">
      <c r="A58" s="25">
        <f t="shared" si="0"/>
        <v>58</v>
      </c>
      <c r="B58" s="26" t="s">
        <v>407</v>
      </c>
      <c r="C58" s="26" t="s">
        <v>1723</v>
      </c>
      <c r="D58" s="26" t="s">
        <v>237</v>
      </c>
      <c r="E58" s="27" t="s">
        <v>1724</v>
      </c>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row>
    <row r="59" spans="1:30" ht="167.4">
      <c r="A59" s="25">
        <f t="shared" si="0"/>
        <v>59</v>
      </c>
      <c r="B59" s="26" t="s">
        <v>407</v>
      </c>
      <c r="C59" s="26" t="s">
        <v>1725</v>
      </c>
      <c r="D59" s="26" t="s">
        <v>257</v>
      </c>
      <c r="E59" s="27" t="s">
        <v>1726</v>
      </c>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row>
    <row r="60" spans="1:30" ht="130.19999999999999">
      <c r="A60" s="25">
        <f t="shared" si="0"/>
        <v>60</v>
      </c>
      <c r="B60" s="26" t="s">
        <v>407</v>
      </c>
      <c r="C60" s="26" t="s">
        <v>1727</v>
      </c>
      <c r="D60" s="26" t="s">
        <v>257</v>
      </c>
      <c r="E60" s="27" t="s">
        <v>1728</v>
      </c>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row>
    <row r="61" spans="1:30" ht="93">
      <c r="A61" s="25">
        <f t="shared" si="0"/>
        <v>61</v>
      </c>
      <c r="B61" s="26" t="s">
        <v>485</v>
      </c>
      <c r="C61" s="26" t="s">
        <v>1729</v>
      </c>
      <c r="D61" s="26" t="s">
        <v>17</v>
      </c>
      <c r="E61" s="27" t="s">
        <v>1730</v>
      </c>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row>
    <row r="62" spans="1:30" ht="148.80000000000001">
      <c r="A62" s="25">
        <f t="shared" si="0"/>
        <v>62</v>
      </c>
      <c r="B62" s="26" t="s">
        <v>485</v>
      </c>
      <c r="C62" s="26" t="s">
        <v>1731</v>
      </c>
      <c r="D62" s="26" t="s">
        <v>199</v>
      </c>
      <c r="E62" s="27" t="s">
        <v>1732</v>
      </c>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row>
    <row r="63" spans="1:30" ht="93">
      <c r="A63" s="25">
        <f t="shared" si="0"/>
        <v>63</v>
      </c>
      <c r="B63" s="26" t="s">
        <v>485</v>
      </c>
      <c r="C63" s="26" t="s">
        <v>1733</v>
      </c>
      <c r="D63" s="26" t="s">
        <v>237</v>
      </c>
      <c r="E63" s="27" t="s">
        <v>1734</v>
      </c>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row>
    <row r="64" spans="1:30" ht="74.400000000000006">
      <c r="A64" s="25">
        <f t="shared" si="0"/>
        <v>64</v>
      </c>
      <c r="B64" s="26" t="s">
        <v>485</v>
      </c>
      <c r="C64" s="26" t="s">
        <v>1735</v>
      </c>
      <c r="D64" s="26" t="s">
        <v>57</v>
      </c>
      <c r="E64" s="27" t="s">
        <v>1736</v>
      </c>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row>
    <row r="65" spans="1:30" ht="93">
      <c r="A65" s="25">
        <f t="shared" si="0"/>
        <v>65</v>
      </c>
      <c r="B65" s="26" t="s">
        <v>485</v>
      </c>
      <c r="C65" s="26" t="s">
        <v>1737</v>
      </c>
      <c r="D65" s="26" t="s">
        <v>75</v>
      </c>
      <c r="E65" s="27" t="s">
        <v>1738</v>
      </c>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row>
    <row r="66" spans="1:30" ht="74.400000000000006">
      <c r="A66" s="25">
        <f t="shared" si="0"/>
        <v>66</v>
      </c>
      <c r="B66" s="26" t="s">
        <v>485</v>
      </c>
      <c r="C66" s="26" t="s">
        <v>1739</v>
      </c>
      <c r="D66" s="26" t="s">
        <v>75</v>
      </c>
      <c r="E66" s="27" t="s">
        <v>1740</v>
      </c>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row>
    <row r="67" spans="1:30" ht="74.400000000000006">
      <c r="A67" s="25">
        <f t="shared" si="0"/>
        <v>67</v>
      </c>
      <c r="B67" s="26" t="s">
        <v>485</v>
      </c>
      <c r="C67" s="26" t="s">
        <v>1741</v>
      </c>
      <c r="D67" s="26" t="s">
        <v>5</v>
      </c>
      <c r="E67" s="27" t="s">
        <v>1742</v>
      </c>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row>
    <row r="68" spans="1:30" ht="130.19999999999999">
      <c r="A68" s="25">
        <f t="shared" si="0"/>
        <v>68</v>
      </c>
      <c r="B68" s="26" t="s">
        <v>494</v>
      </c>
      <c r="C68" s="26" t="s">
        <v>1743</v>
      </c>
      <c r="D68" s="26" t="s">
        <v>237</v>
      </c>
      <c r="E68" s="27" t="s">
        <v>1744</v>
      </c>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row>
    <row r="69" spans="1:30" ht="55.8">
      <c r="A69" s="25">
        <f t="shared" si="0"/>
        <v>69</v>
      </c>
      <c r="B69" s="26" t="s">
        <v>494</v>
      </c>
      <c r="C69" s="26" t="s">
        <v>1745</v>
      </c>
      <c r="D69" s="26" t="s">
        <v>1536</v>
      </c>
      <c r="E69" s="27" t="s">
        <v>1746</v>
      </c>
      <c r="F69" s="27"/>
      <c r="G69" s="27"/>
      <c r="H69" s="27"/>
      <c r="I69" s="27"/>
      <c r="J69" s="27"/>
      <c r="K69" s="27"/>
      <c r="L69" s="27"/>
      <c r="M69" s="27"/>
      <c r="N69" s="27"/>
      <c r="O69" s="27"/>
      <c r="P69" s="27"/>
      <c r="Q69" s="27"/>
      <c r="R69" s="27"/>
      <c r="S69" s="27"/>
      <c r="T69" s="27"/>
      <c r="U69" s="27"/>
      <c r="V69" s="27"/>
      <c r="W69" s="27"/>
      <c r="X69" s="27"/>
      <c r="Y69" s="27"/>
      <c r="Z69" s="27"/>
      <c r="AA69" s="27"/>
      <c r="AB69" s="27"/>
      <c r="AC69" s="27"/>
      <c r="AD69" s="27"/>
    </row>
    <row r="70" spans="1:30" ht="130.19999999999999">
      <c r="A70" s="25">
        <f t="shared" si="0"/>
        <v>70</v>
      </c>
      <c r="B70" s="26" t="s">
        <v>494</v>
      </c>
      <c r="C70" s="26" t="s">
        <v>1747</v>
      </c>
      <c r="D70" s="26" t="s">
        <v>75</v>
      </c>
      <c r="E70" s="27" t="s">
        <v>1748</v>
      </c>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row>
    <row r="71" spans="1:30" ht="93">
      <c r="A71" s="25">
        <f t="shared" si="0"/>
        <v>71</v>
      </c>
      <c r="B71" s="26" t="s">
        <v>494</v>
      </c>
      <c r="C71" s="26" t="s">
        <v>1749</v>
      </c>
      <c r="D71" s="26" t="s">
        <v>225</v>
      </c>
      <c r="E71" s="27" t="s">
        <v>1750</v>
      </c>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row>
    <row r="72" spans="1:30" ht="186">
      <c r="A72" s="25">
        <f t="shared" si="0"/>
        <v>72</v>
      </c>
      <c r="B72" s="26" t="s">
        <v>494</v>
      </c>
      <c r="C72" s="26" t="s">
        <v>1751</v>
      </c>
      <c r="D72" s="26" t="s">
        <v>1752</v>
      </c>
      <c r="E72" s="27" t="s">
        <v>1753</v>
      </c>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row>
    <row r="73" spans="1:30" ht="167.4">
      <c r="A73" s="25">
        <f t="shared" si="0"/>
        <v>73</v>
      </c>
      <c r="B73" s="26" t="s">
        <v>494</v>
      </c>
      <c r="C73" s="26" t="s">
        <v>1754</v>
      </c>
      <c r="D73" s="26" t="s">
        <v>253</v>
      </c>
      <c r="E73" s="27" t="s">
        <v>1755</v>
      </c>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row>
    <row r="74" spans="1:30" ht="74.400000000000006">
      <c r="A74" s="25">
        <f t="shared" si="0"/>
        <v>74</v>
      </c>
      <c r="B74" s="26" t="s">
        <v>494</v>
      </c>
      <c r="C74" s="26" t="s">
        <v>1756</v>
      </c>
      <c r="D74" s="26" t="s">
        <v>153</v>
      </c>
      <c r="E74" s="27" t="s">
        <v>1757</v>
      </c>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row>
    <row r="75" spans="1:30" ht="148.80000000000001">
      <c r="A75" s="25">
        <f t="shared" si="0"/>
        <v>75</v>
      </c>
      <c r="B75" s="26" t="s">
        <v>494</v>
      </c>
      <c r="C75" s="26" t="s">
        <v>1758</v>
      </c>
      <c r="D75" s="26" t="s">
        <v>75</v>
      </c>
      <c r="E75" s="27" t="s">
        <v>1759</v>
      </c>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row>
    <row r="76" spans="1:30" ht="93">
      <c r="A76" s="25">
        <f t="shared" si="0"/>
        <v>76</v>
      </c>
      <c r="B76" s="26" t="s">
        <v>494</v>
      </c>
      <c r="C76" s="26" t="s">
        <v>1760</v>
      </c>
      <c r="D76" s="26" t="s">
        <v>75</v>
      </c>
      <c r="E76" s="27" t="s">
        <v>1761</v>
      </c>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row>
    <row r="77" spans="1:30" ht="74.400000000000006">
      <c r="A77" s="25">
        <f t="shared" si="0"/>
        <v>77</v>
      </c>
      <c r="B77" s="26" t="s">
        <v>494</v>
      </c>
      <c r="C77" s="26" t="s">
        <v>1762</v>
      </c>
      <c r="D77" s="26" t="s">
        <v>5</v>
      </c>
      <c r="E77" s="27" t="s">
        <v>1763</v>
      </c>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row>
    <row r="78" spans="1:30" ht="93">
      <c r="A78" s="25">
        <f t="shared" si="0"/>
        <v>78</v>
      </c>
      <c r="B78" s="26" t="s">
        <v>494</v>
      </c>
      <c r="C78" s="26" t="s">
        <v>1764</v>
      </c>
      <c r="D78" s="26" t="s">
        <v>219</v>
      </c>
      <c r="E78" s="27" t="s">
        <v>1765</v>
      </c>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row>
    <row r="79" spans="1:30" ht="186">
      <c r="A79" s="25">
        <f t="shared" si="0"/>
        <v>79</v>
      </c>
      <c r="B79" s="36" t="s">
        <v>494</v>
      </c>
      <c r="C79" s="37" t="s">
        <v>1766</v>
      </c>
      <c r="D79" s="37" t="s">
        <v>1767</v>
      </c>
      <c r="E79" s="39" t="s">
        <v>1768</v>
      </c>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row>
    <row r="80" spans="1:30" ht="111.6">
      <c r="A80" s="25">
        <f t="shared" si="0"/>
        <v>80</v>
      </c>
      <c r="B80" s="26" t="s">
        <v>494</v>
      </c>
      <c r="C80" s="26" t="s">
        <v>1769</v>
      </c>
      <c r="D80" s="26" t="s">
        <v>290</v>
      </c>
      <c r="E80" s="27" t="s">
        <v>1770</v>
      </c>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row>
    <row r="81" spans="1:30" ht="93">
      <c r="A81" s="25">
        <f t="shared" si="0"/>
        <v>81</v>
      </c>
      <c r="B81" s="26" t="s">
        <v>494</v>
      </c>
      <c r="C81" s="26" t="s">
        <v>1771</v>
      </c>
      <c r="D81" s="26" t="s">
        <v>290</v>
      </c>
      <c r="E81" s="27" t="s">
        <v>1772</v>
      </c>
      <c r="F81" s="27"/>
      <c r="G81" s="27"/>
      <c r="H81" s="27"/>
      <c r="I81" s="27"/>
      <c r="J81" s="27"/>
      <c r="K81" s="27"/>
      <c r="L81" s="27"/>
      <c r="M81" s="27"/>
      <c r="N81" s="27"/>
      <c r="O81" s="27"/>
      <c r="P81" s="27"/>
      <c r="Q81" s="27"/>
      <c r="R81" s="27"/>
      <c r="S81" s="27"/>
      <c r="T81" s="27"/>
      <c r="U81" s="27"/>
      <c r="V81" s="27"/>
      <c r="W81" s="27"/>
      <c r="X81" s="27"/>
      <c r="Y81" s="27"/>
      <c r="Z81" s="27"/>
      <c r="AA81" s="27"/>
      <c r="AB81" s="27"/>
      <c r="AC81" s="27"/>
      <c r="AD81" s="27"/>
    </row>
    <row r="82" spans="1:30" ht="93">
      <c r="A82" s="25">
        <f t="shared" si="0"/>
        <v>82</v>
      </c>
      <c r="B82" s="26" t="s">
        <v>494</v>
      </c>
      <c r="C82" s="26" t="s">
        <v>1773</v>
      </c>
      <c r="D82" s="26" t="s">
        <v>103</v>
      </c>
      <c r="E82" s="27" t="s">
        <v>1774</v>
      </c>
      <c r="F82" s="27"/>
      <c r="G82" s="27"/>
      <c r="H82" s="27"/>
      <c r="I82" s="27"/>
      <c r="J82" s="27"/>
      <c r="K82" s="27"/>
      <c r="L82" s="27"/>
      <c r="M82" s="27"/>
      <c r="N82" s="27"/>
      <c r="O82" s="27"/>
      <c r="P82" s="27"/>
      <c r="Q82" s="27"/>
      <c r="R82" s="27"/>
      <c r="S82" s="27"/>
      <c r="T82" s="27"/>
      <c r="U82" s="27"/>
      <c r="V82" s="27"/>
      <c r="W82" s="27"/>
      <c r="X82" s="27"/>
      <c r="Y82" s="27"/>
      <c r="Z82" s="27"/>
      <c r="AA82" s="27"/>
      <c r="AB82" s="27"/>
      <c r="AC82" s="27"/>
      <c r="AD82" s="27"/>
    </row>
    <row r="83" spans="1:30" ht="111.6">
      <c r="A83" s="25">
        <f t="shared" si="0"/>
        <v>83</v>
      </c>
      <c r="B83" s="26" t="s">
        <v>494</v>
      </c>
      <c r="C83" s="26" t="s">
        <v>1775</v>
      </c>
      <c r="D83" s="26" t="s">
        <v>103</v>
      </c>
      <c r="E83" s="27" t="s">
        <v>1776</v>
      </c>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row>
    <row r="84" spans="1:30" ht="93">
      <c r="A84" s="25">
        <f t="shared" si="0"/>
        <v>84</v>
      </c>
      <c r="B84" s="26" t="s">
        <v>494</v>
      </c>
      <c r="C84" s="26" t="s">
        <v>1777</v>
      </c>
      <c r="D84" s="26" t="s">
        <v>339</v>
      </c>
      <c r="E84" s="27" t="s">
        <v>1778</v>
      </c>
      <c r="F84" s="27"/>
      <c r="G84" s="27"/>
      <c r="H84" s="27"/>
      <c r="I84" s="27"/>
      <c r="J84" s="27"/>
      <c r="K84" s="27"/>
      <c r="L84" s="27"/>
      <c r="M84" s="27"/>
      <c r="N84" s="27"/>
      <c r="O84" s="27"/>
      <c r="P84" s="27"/>
      <c r="Q84" s="27"/>
      <c r="R84" s="27"/>
      <c r="S84" s="27"/>
      <c r="T84" s="27"/>
      <c r="U84" s="27"/>
      <c r="V84" s="27"/>
      <c r="W84" s="27"/>
      <c r="X84" s="27"/>
      <c r="Y84" s="27"/>
      <c r="Z84" s="27"/>
      <c r="AA84" s="27"/>
      <c r="AB84" s="27"/>
      <c r="AC84" s="27"/>
      <c r="AD84" s="27"/>
    </row>
    <row r="85" spans="1:30" ht="93">
      <c r="A85" s="25">
        <f t="shared" si="0"/>
        <v>85</v>
      </c>
      <c r="B85" s="26" t="s">
        <v>494</v>
      </c>
      <c r="C85" s="26" t="s">
        <v>1779</v>
      </c>
      <c r="D85" s="26" t="s">
        <v>339</v>
      </c>
      <c r="E85" s="27" t="s">
        <v>1780</v>
      </c>
      <c r="F85" s="27"/>
      <c r="G85" s="27"/>
      <c r="H85" s="27"/>
      <c r="I85" s="27"/>
      <c r="J85" s="27"/>
      <c r="K85" s="27"/>
      <c r="L85" s="27"/>
      <c r="M85" s="27"/>
      <c r="N85" s="27"/>
      <c r="O85" s="27"/>
      <c r="P85" s="27"/>
      <c r="Q85" s="27"/>
      <c r="R85" s="27"/>
      <c r="S85" s="27"/>
      <c r="T85" s="27"/>
      <c r="U85" s="27"/>
      <c r="V85" s="27"/>
      <c r="W85" s="27"/>
      <c r="X85" s="27"/>
      <c r="Y85" s="27"/>
      <c r="Z85" s="27"/>
      <c r="AA85" s="27"/>
      <c r="AB85" s="27"/>
      <c r="AC85" s="27"/>
      <c r="AD85" s="27"/>
    </row>
    <row r="86" spans="1:30" ht="87">
      <c r="A86" s="25">
        <f t="shared" si="0"/>
        <v>86</v>
      </c>
      <c r="B86" s="46" t="s">
        <v>494</v>
      </c>
      <c r="C86" s="46" t="s">
        <v>1781</v>
      </c>
      <c r="D86" s="46" t="s">
        <v>339</v>
      </c>
      <c r="E86" s="47" t="s">
        <v>1782</v>
      </c>
      <c r="F86" s="47"/>
      <c r="G86" s="47"/>
      <c r="H86" s="47"/>
      <c r="I86" s="47"/>
      <c r="J86" s="47"/>
      <c r="K86" s="47"/>
      <c r="L86" s="47"/>
      <c r="M86" s="47"/>
      <c r="N86" s="47"/>
      <c r="O86" s="47"/>
      <c r="P86" s="47"/>
      <c r="Q86" s="47"/>
      <c r="R86" s="47"/>
      <c r="S86" s="47"/>
      <c r="T86" s="47"/>
      <c r="U86" s="47"/>
      <c r="V86" s="47"/>
      <c r="W86" s="47"/>
      <c r="X86" s="47"/>
      <c r="Y86" s="47"/>
      <c r="Z86" s="47"/>
      <c r="AA86" s="47"/>
      <c r="AB86" s="27"/>
      <c r="AC86" s="27"/>
      <c r="AD86" s="27"/>
    </row>
    <row r="87" spans="1:30" ht="204.6">
      <c r="A87" s="25">
        <f t="shared" si="0"/>
        <v>87</v>
      </c>
      <c r="B87" s="26" t="s">
        <v>542</v>
      </c>
      <c r="C87" s="26" t="s">
        <v>1697</v>
      </c>
      <c r="D87" s="26" t="s">
        <v>1783</v>
      </c>
      <c r="E87" s="27" t="s">
        <v>1784</v>
      </c>
      <c r="F87" s="27"/>
      <c r="G87" s="27"/>
      <c r="H87" s="27"/>
      <c r="I87" s="27"/>
      <c r="J87" s="27"/>
      <c r="K87" s="27"/>
      <c r="L87" s="27"/>
      <c r="M87" s="27"/>
      <c r="N87" s="27"/>
      <c r="O87" s="27"/>
      <c r="P87" s="27"/>
      <c r="Q87" s="27"/>
      <c r="R87" s="27"/>
      <c r="S87" s="27"/>
      <c r="T87" s="27"/>
      <c r="U87" s="27"/>
      <c r="V87" s="27"/>
      <c r="W87" s="27"/>
      <c r="X87" s="27"/>
      <c r="Y87" s="27"/>
      <c r="Z87" s="27"/>
      <c r="AA87" s="27"/>
      <c r="AB87" s="27"/>
      <c r="AC87" s="27"/>
      <c r="AD87" s="27"/>
    </row>
    <row r="88" spans="1:30" ht="148.80000000000001">
      <c r="A88" s="25">
        <f t="shared" si="0"/>
        <v>88</v>
      </c>
      <c r="B88" s="26" t="s">
        <v>542</v>
      </c>
      <c r="C88" s="26" t="s">
        <v>1785</v>
      </c>
      <c r="D88" s="26" t="s">
        <v>349</v>
      </c>
      <c r="E88" s="27" t="s">
        <v>1786</v>
      </c>
      <c r="F88" s="27"/>
      <c r="G88" s="27"/>
      <c r="H88" s="27"/>
      <c r="I88" s="27"/>
      <c r="J88" s="27"/>
      <c r="K88" s="27"/>
      <c r="L88" s="27"/>
      <c r="M88" s="27"/>
      <c r="N88" s="27"/>
      <c r="O88" s="27"/>
      <c r="P88" s="27"/>
      <c r="Q88" s="27"/>
      <c r="R88" s="27"/>
      <c r="S88" s="27"/>
      <c r="T88" s="27"/>
      <c r="U88" s="27"/>
      <c r="V88" s="27"/>
      <c r="W88" s="27"/>
      <c r="X88" s="27"/>
      <c r="Y88" s="27"/>
      <c r="Z88" s="27"/>
      <c r="AA88" s="27"/>
      <c r="AB88" s="27"/>
      <c r="AC88" s="27"/>
      <c r="AD88" s="27"/>
    </row>
    <row r="89" spans="1:30" ht="186">
      <c r="A89" s="25">
        <f t="shared" si="0"/>
        <v>89</v>
      </c>
      <c r="B89" s="26" t="s">
        <v>542</v>
      </c>
      <c r="C89" s="26" t="s">
        <v>1787</v>
      </c>
      <c r="D89" s="26" t="s">
        <v>5</v>
      </c>
      <c r="E89" s="27" t="s">
        <v>1788</v>
      </c>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row>
    <row r="90" spans="1:30" ht="93">
      <c r="A90" s="25">
        <f t="shared" si="0"/>
        <v>90</v>
      </c>
      <c r="B90" s="26" t="s">
        <v>542</v>
      </c>
      <c r="C90" s="26" t="s">
        <v>1789</v>
      </c>
      <c r="D90" s="26" t="s">
        <v>63</v>
      </c>
      <c r="E90" s="27" t="s">
        <v>1790</v>
      </c>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row>
    <row r="91" spans="1:30" ht="93">
      <c r="A91" s="25">
        <f t="shared" si="0"/>
        <v>91</v>
      </c>
      <c r="B91" s="26" t="s">
        <v>549</v>
      </c>
      <c r="C91" s="26" t="s">
        <v>1791</v>
      </c>
      <c r="D91" s="26" t="s">
        <v>231</v>
      </c>
      <c r="E91" s="27" t="s">
        <v>1792</v>
      </c>
      <c r="F91" s="27"/>
      <c r="G91" s="27"/>
      <c r="H91" s="27"/>
      <c r="I91" s="27"/>
      <c r="J91" s="27"/>
      <c r="K91" s="27"/>
      <c r="L91" s="27"/>
      <c r="M91" s="27"/>
      <c r="N91" s="27"/>
      <c r="O91" s="27"/>
      <c r="P91" s="27"/>
      <c r="Q91" s="27"/>
      <c r="R91" s="27"/>
      <c r="S91" s="27"/>
      <c r="T91" s="27"/>
      <c r="U91" s="27"/>
      <c r="V91" s="27"/>
      <c r="W91" s="27"/>
      <c r="X91" s="27"/>
      <c r="Y91" s="27"/>
      <c r="Z91" s="27"/>
      <c r="AA91" s="27"/>
      <c r="AB91" s="27"/>
      <c r="AC91" s="27"/>
      <c r="AD91" s="27"/>
    </row>
    <row r="92" spans="1:30" ht="74.400000000000006">
      <c r="A92" s="25">
        <f t="shared" si="0"/>
        <v>92</v>
      </c>
      <c r="B92" s="26" t="s">
        <v>549</v>
      </c>
      <c r="C92" s="26" t="s">
        <v>1793</v>
      </c>
      <c r="D92" s="26" t="s">
        <v>199</v>
      </c>
      <c r="E92" s="27" t="s">
        <v>1794</v>
      </c>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row>
    <row r="93" spans="1:30" ht="260.39999999999998">
      <c r="A93" s="25">
        <f t="shared" si="0"/>
        <v>93</v>
      </c>
      <c r="B93" s="26" t="s">
        <v>549</v>
      </c>
      <c r="C93" s="26" t="s">
        <v>1795</v>
      </c>
      <c r="D93" s="26" t="s">
        <v>513</v>
      </c>
      <c r="E93" s="27" t="s">
        <v>1796</v>
      </c>
      <c r="F93" s="27"/>
      <c r="G93" s="27"/>
      <c r="H93" s="27"/>
      <c r="I93" s="27"/>
      <c r="J93" s="27"/>
      <c r="K93" s="27"/>
      <c r="L93" s="27"/>
      <c r="M93" s="27"/>
      <c r="N93" s="27"/>
      <c r="O93" s="27"/>
      <c r="P93" s="27"/>
      <c r="Q93" s="27"/>
      <c r="R93" s="27"/>
      <c r="S93" s="27"/>
      <c r="T93" s="27"/>
      <c r="U93" s="27"/>
      <c r="V93" s="27"/>
      <c r="W93" s="27"/>
      <c r="X93" s="27"/>
      <c r="Y93" s="27"/>
      <c r="Z93" s="27"/>
      <c r="AA93" s="27"/>
      <c r="AB93" s="27"/>
      <c r="AC93" s="27"/>
      <c r="AD93" s="27"/>
    </row>
    <row r="94" spans="1:30" ht="260.39999999999998">
      <c r="A94" s="25">
        <f t="shared" si="0"/>
        <v>94</v>
      </c>
      <c r="B94" s="26" t="s">
        <v>549</v>
      </c>
      <c r="C94" s="26" t="s">
        <v>1797</v>
      </c>
      <c r="D94" s="26" t="s">
        <v>513</v>
      </c>
      <c r="E94" s="27" t="s">
        <v>1798</v>
      </c>
      <c r="F94" s="27"/>
      <c r="G94" s="27"/>
      <c r="H94" s="27"/>
      <c r="I94" s="27"/>
      <c r="J94" s="27"/>
      <c r="K94" s="27"/>
      <c r="L94" s="27"/>
      <c r="M94" s="27"/>
      <c r="N94" s="27"/>
      <c r="O94" s="27"/>
      <c r="P94" s="27"/>
      <c r="Q94" s="27"/>
      <c r="R94" s="27"/>
      <c r="S94" s="27"/>
      <c r="T94" s="27"/>
      <c r="U94" s="27"/>
      <c r="V94" s="27"/>
      <c r="W94" s="27"/>
      <c r="X94" s="27"/>
      <c r="Y94" s="27"/>
      <c r="Z94" s="27"/>
      <c r="AA94" s="27"/>
      <c r="AB94" s="27"/>
      <c r="AC94" s="27"/>
      <c r="AD94" s="27"/>
    </row>
    <row r="95" spans="1:30" ht="93">
      <c r="A95" s="25">
        <f t="shared" si="0"/>
        <v>95</v>
      </c>
      <c r="B95" s="26" t="s">
        <v>549</v>
      </c>
      <c r="C95" s="26" t="s">
        <v>1799</v>
      </c>
      <c r="D95" s="26" t="s">
        <v>557</v>
      </c>
      <c r="E95" s="27" t="s">
        <v>1800</v>
      </c>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row>
    <row r="96" spans="1:30" ht="148.80000000000001">
      <c r="A96" s="25">
        <f t="shared" si="0"/>
        <v>96</v>
      </c>
      <c r="B96" s="26" t="s">
        <v>549</v>
      </c>
      <c r="C96" s="26" t="s">
        <v>1801</v>
      </c>
      <c r="D96" s="26" t="s">
        <v>201</v>
      </c>
      <c r="E96" s="27" t="s">
        <v>1802</v>
      </c>
      <c r="F96" s="27"/>
      <c r="G96" s="27"/>
      <c r="H96" s="27"/>
      <c r="I96" s="27"/>
      <c r="J96" s="27"/>
      <c r="K96" s="27"/>
      <c r="L96" s="27"/>
      <c r="M96" s="27"/>
      <c r="N96" s="27"/>
      <c r="O96" s="27"/>
      <c r="P96" s="27"/>
      <c r="Q96" s="27"/>
      <c r="R96" s="27"/>
      <c r="S96" s="27"/>
      <c r="T96" s="27"/>
      <c r="U96" s="27"/>
      <c r="V96" s="27"/>
      <c r="W96" s="27"/>
      <c r="X96" s="27"/>
      <c r="Y96" s="27"/>
      <c r="Z96" s="27"/>
      <c r="AA96" s="27"/>
      <c r="AB96" s="27"/>
      <c r="AC96" s="27"/>
      <c r="AD96" s="27"/>
    </row>
    <row r="97" spans="1:30" ht="130.19999999999999">
      <c r="A97" s="25">
        <f t="shared" si="0"/>
        <v>97</v>
      </c>
      <c r="B97" s="26" t="s">
        <v>549</v>
      </c>
      <c r="C97" s="26" t="s">
        <v>1803</v>
      </c>
      <c r="D97" s="26" t="s">
        <v>290</v>
      </c>
      <c r="E97" s="27" t="s">
        <v>1804</v>
      </c>
      <c r="F97" s="27"/>
      <c r="G97" s="27"/>
      <c r="H97" s="27"/>
      <c r="I97" s="27"/>
      <c r="J97" s="27"/>
      <c r="K97" s="27"/>
      <c r="L97" s="27"/>
      <c r="M97" s="27"/>
      <c r="N97" s="27"/>
      <c r="O97" s="27"/>
      <c r="P97" s="27"/>
      <c r="Q97" s="27"/>
      <c r="R97" s="27"/>
      <c r="S97" s="27"/>
      <c r="T97" s="27"/>
      <c r="U97" s="27"/>
      <c r="V97" s="27"/>
      <c r="W97" s="27"/>
      <c r="X97" s="27"/>
      <c r="Y97" s="27"/>
      <c r="Z97" s="27"/>
      <c r="AA97" s="27"/>
      <c r="AB97" s="27"/>
      <c r="AC97" s="27"/>
      <c r="AD97" s="27"/>
    </row>
    <row r="98" spans="1:30" ht="111.6">
      <c r="A98" s="25">
        <f t="shared" si="0"/>
        <v>98</v>
      </c>
      <c r="B98" s="26" t="s">
        <v>549</v>
      </c>
      <c r="C98" s="26" t="s">
        <v>1805</v>
      </c>
      <c r="D98" s="26" t="s">
        <v>290</v>
      </c>
      <c r="E98" s="27" t="s">
        <v>1806</v>
      </c>
      <c r="F98" s="27"/>
      <c r="G98" s="27"/>
      <c r="H98" s="27"/>
      <c r="I98" s="27"/>
      <c r="J98" s="27"/>
      <c r="K98" s="27"/>
      <c r="L98" s="27"/>
      <c r="M98" s="27"/>
      <c r="N98" s="27"/>
      <c r="O98" s="27"/>
      <c r="P98" s="27"/>
      <c r="Q98" s="27"/>
      <c r="R98" s="27"/>
      <c r="S98" s="27"/>
      <c r="T98" s="27"/>
      <c r="U98" s="27"/>
      <c r="V98" s="27"/>
      <c r="W98" s="27"/>
      <c r="X98" s="27"/>
      <c r="Y98" s="27"/>
      <c r="Z98" s="27"/>
      <c r="AA98" s="27"/>
      <c r="AB98" s="27"/>
      <c r="AC98" s="27"/>
      <c r="AD98" s="27"/>
    </row>
    <row r="99" spans="1:30" ht="93">
      <c r="A99" s="25">
        <f t="shared" si="0"/>
        <v>99</v>
      </c>
      <c r="B99" s="26" t="s">
        <v>549</v>
      </c>
      <c r="C99" s="26" t="s">
        <v>1807</v>
      </c>
      <c r="D99" s="26" t="s">
        <v>339</v>
      </c>
      <c r="E99" s="27" t="s">
        <v>1808</v>
      </c>
      <c r="F99" s="27"/>
      <c r="G99" s="27"/>
      <c r="H99" s="27"/>
      <c r="I99" s="27"/>
      <c r="J99" s="27"/>
      <c r="K99" s="27"/>
      <c r="L99" s="27"/>
      <c r="M99" s="27"/>
      <c r="N99" s="27"/>
      <c r="O99" s="27"/>
      <c r="P99" s="27"/>
      <c r="Q99" s="27"/>
      <c r="R99" s="27"/>
      <c r="S99" s="27"/>
      <c r="T99" s="27"/>
      <c r="U99" s="27"/>
      <c r="V99" s="27"/>
      <c r="W99" s="27"/>
      <c r="X99" s="27"/>
      <c r="Y99" s="27"/>
      <c r="Z99" s="27"/>
      <c r="AA99" s="27"/>
      <c r="AB99" s="27"/>
      <c r="AC99" s="27"/>
      <c r="AD99" s="27"/>
    </row>
    <row r="100" spans="1:30" ht="260.39999999999998">
      <c r="A100" s="25">
        <f t="shared" si="0"/>
        <v>100</v>
      </c>
      <c r="B100" s="26" t="s">
        <v>979</v>
      </c>
      <c r="C100" s="26" t="s">
        <v>1809</v>
      </c>
      <c r="D100" s="26" t="s">
        <v>513</v>
      </c>
      <c r="E100" s="27" t="s">
        <v>1810</v>
      </c>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c r="AD100" s="27"/>
    </row>
    <row r="101" spans="1:30" ht="18.600000000000001">
      <c r="A101" s="28"/>
      <c r="B101" s="26"/>
      <c r="C101" s="26"/>
      <c r="D101" s="26"/>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c r="AD101" s="27"/>
    </row>
    <row r="102" spans="1:30" ht="18.600000000000001">
      <c r="A102" s="28"/>
      <c r="B102" s="26"/>
      <c r="C102" s="26"/>
      <c r="D102" s="26"/>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c r="AD102" s="27"/>
    </row>
    <row r="103" spans="1:30" ht="18.600000000000001">
      <c r="A103" s="28"/>
      <c r="B103" s="26"/>
      <c r="C103" s="26"/>
      <c r="D103" s="26"/>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c r="AD103" s="27"/>
    </row>
    <row r="104" spans="1:30" ht="18.600000000000001">
      <c r="A104" s="28"/>
      <c r="B104" s="26"/>
      <c r="C104" s="26"/>
      <c r="D104" s="26"/>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c r="AD104" s="27"/>
    </row>
    <row r="105" spans="1:30" ht="18.600000000000001">
      <c r="A105" s="28"/>
      <c r="B105" s="26"/>
      <c r="C105" s="26"/>
      <c r="D105" s="26"/>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c r="AD105" s="27"/>
    </row>
    <row r="106" spans="1:30" ht="18.600000000000001">
      <c r="A106" s="28"/>
      <c r="B106" s="26"/>
      <c r="C106" s="26"/>
      <c r="D106" s="26"/>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c r="AD106" s="27"/>
    </row>
    <row r="107" spans="1:30" ht="18.600000000000001">
      <c r="A107" s="28"/>
      <c r="B107" s="26"/>
      <c r="C107" s="26"/>
      <c r="D107" s="26"/>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c r="AD107" s="27"/>
    </row>
    <row r="108" spans="1:30" ht="18.600000000000001">
      <c r="A108" s="28"/>
      <c r="B108" s="26"/>
      <c r="C108" s="26"/>
      <c r="D108" s="26"/>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c r="AD108" s="27"/>
    </row>
    <row r="109" spans="1:30" ht="18.600000000000001">
      <c r="A109" s="28"/>
      <c r="B109" s="26"/>
      <c r="C109" s="26"/>
      <c r="D109" s="26"/>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c r="AD109" s="27"/>
    </row>
    <row r="110" spans="1:30" ht="18.600000000000001">
      <c r="A110" s="28"/>
      <c r="B110" s="26"/>
      <c r="C110" s="26"/>
      <c r="D110" s="26"/>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c r="AD110" s="27"/>
    </row>
    <row r="111" spans="1:30" ht="18.600000000000001">
      <c r="A111" s="28"/>
      <c r="B111" s="26"/>
      <c r="C111" s="26"/>
      <c r="D111" s="26"/>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row>
    <row r="112" spans="1:30" ht="18.600000000000001">
      <c r="A112" s="28"/>
      <c r="B112" s="26"/>
      <c r="C112" s="26"/>
      <c r="D112" s="26"/>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row>
    <row r="113" spans="1:30" ht="18.600000000000001">
      <c r="A113" s="28"/>
      <c r="B113" s="26"/>
      <c r="C113" s="26"/>
      <c r="D113" s="26"/>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row>
    <row r="114" spans="1:30" ht="18.600000000000001">
      <c r="A114" s="28"/>
      <c r="B114" s="26"/>
      <c r="C114" s="26"/>
      <c r="D114" s="26"/>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row>
    <row r="115" spans="1:30" ht="18.600000000000001">
      <c r="A115" s="28"/>
      <c r="B115" s="26"/>
      <c r="C115" s="26"/>
      <c r="D115" s="26"/>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row>
    <row r="116" spans="1:30" ht="18.600000000000001">
      <c r="A116" s="28"/>
      <c r="B116" s="26"/>
      <c r="C116" s="26"/>
      <c r="D116" s="26"/>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row>
    <row r="117" spans="1:30" ht="18.600000000000001">
      <c r="A117" s="28"/>
      <c r="B117" s="26"/>
      <c r="C117" s="26"/>
      <c r="D117" s="26"/>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row>
    <row r="118" spans="1:30" ht="18.600000000000001">
      <c r="A118" s="28"/>
      <c r="B118" s="26"/>
      <c r="C118" s="26"/>
      <c r="D118" s="26"/>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row>
    <row r="119" spans="1:30" ht="18.600000000000001">
      <c r="A119" s="28"/>
      <c r="B119" s="26"/>
      <c r="C119" s="26"/>
      <c r="D119" s="26"/>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row>
    <row r="120" spans="1:30" ht="18.600000000000001">
      <c r="A120" s="28"/>
      <c r="B120" s="26"/>
      <c r="C120" s="26"/>
      <c r="D120" s="26"/>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row>
    <row r="121" spans="1:30" ht="18.600000000000001">
      <c r="A121" s="28"/>
      <c r="B121" s="26"/>
      <c r="C121" s="26"/>
      <c r="D121" s="26"/>
      <c r="E121" s="27"/>
      <c r="F121" s="27"/>
      <c r="G121" s="27"/>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row>
    <row r="122" spans="1:30" ht="18.600000000000001">
      <c r="A122" s="28"/>
      <c r="B122" s="26"/>
      <c r="C122" s="26"/>
      <c r="D122" s="26"/>
      <c r="E122" s="27"/>
      <c r="F122" s="27"/>
      <c r="G122" s="27"/>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row>
    <row r="123" spans="1:30" ht="18.600000000000001">
      <c r="A123" s="28"/>
      <c r="B123" s="26"/>
      <c r="C123" s="26"/>
      <c r="D123" s="26"/>
      <c r="E123" s="27"/>
      <c r="F123" s="27"/>
      <c r="G123" s="27"/>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row>
    <row r="124" spans="1:30" ht="18.600000000000001">
      <c r="A124" s="28"/>
      <c r="B124" s="26"/>
      <c r="C124" s="26"/>
      <c r="D124" s="26"/>
      <c r="E124" s="27"/>
      <c r="F124" s="27"/>
      <c r="G124" s="27"/>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row>
    <row r="125" spans="1:30" ht="18.600000000000001">
      <c r="A125" s="28"/>
      <c r="B125" s="26"/>
      <c r="C125" s="26"/>
      <c r="D125" s="26"/>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row>
    <row r="126" spans="1:30" ht="18.600000000000001">
      <c r="A126" s="28"/>
      <c r="B126" s="26"/>
      <c r="C126" s="26"/>
      <c r="D126" s="26"/>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row>
    <row r="127" spans="1:30" ht="18.600000000000001">
      <c r="A127" s="28"/>
      <c r="B127" s="26"/>
      <c r="C127" s="26"/>
      <c r="D127" s="26"/>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row>
    <row r="128" spans="1:30" ht="18.600000000000001">
      <c r="A128" s="28"/>
      <c r="B128" s="26"/>
      <c r="C128" s="26"/>
      <c r="D128" s="26"/>
      <c r="E128" s="27"/>
      <c r="F128" s="27"/>
      <c r="G128" s="27"/>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row>
    <row r="129" spans="1:30" ht="18.600000000000001">
      <c r="A129" s="28"/>
      <c r="B129" s="26"/>
      <c r="C129" s="26"/>
      <c r="D129" s="26"/>
      <c r="E129" s="27"/>
      <c r="F129" s="27"/>
      <c r="G129" s="27"/>
      <c r="H129" s="27"/>
      <c r="I129" s="27"/>
      <c r="J129" s="27"/>
      <c r="K129" s="27"/>
      <c r="L129" s="27"/>
      <c r="M129" s="27"/>
      <c r="N129" s="27"/>
      <c r="O129" s="27"/>
      <c r="P129" s="27"/>
      <c r="Q129" s="27"/>
      <c r="R129" s="27"/>
      <c r="S129" s="27"/>
      <c r="T129" s="27"/>
      <c r="U129" s="27"/>
      <c r="V129" s="27"/>
      <c r="W129" s="27"/>
      <c r="X129" s="27"/>
      <c r="Y129" s="27"/>
      <c r="Z129" s="27"/>
      <c r="AA129" s="27"/>
      <c r="AB129" s="27"/>
      <c r="AC129" s="27"/>
      <c r="AD129" s="27"/>
    </row>
    <row r="130" spans="1:30" ht="18.600000000000001">
      <c r="A130" s="28"/>
      <c r="B130" s="26"/>
      <c r="C130" s="26"/>
      <c r="D130" s="26"/>
      <c r="E130" s="27"/>
      <c r="F130" s="27"/>
      <c r="G130" s="27"/>
      <c r="H130" s="27"/>
      <c r="I130" s="27"/>
      <c r="J130" s="27"/>
      <c r="K130" s="27"/>
      <c r="L130" s="27"/>
      <c r="M130" s="27"/>
      <c r="N130" s="27"/>
      <c r="O130" s="27"/>
      <c r="P130" s="27"/>
      <c r="Q130" s="27"/>
      <c r="R130" s="27"/>
      <c r="S130" s="27"/>
      <c r="T130" s="27"/>
      <c r="U130" s="27"/>
      <c r="V130" s="27"/>
      <c r="W130" s="27"/>
      <c r="X130" s="27"/>
      <c r="Y130" s="27"/>
      <c r="Z130" s="27"/>
      <c r="AA130" s="27"/>
      <c r="AB130" s="27"/>
      <c r="AC130" s="27"/>
      <c r="AD130" s="27"/>
    </row>
    <row r="131" spans="1:30" ht="18.600000000000001">
      <c r="A131" s="28"/>
      <c r="B131" s="26"/>
      <c r="C131" s="26"/>
      <c r="D131" s="26"/>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row>
    <row r="132" spans="1:30" ht="18.600000000000001">
      <c r="A132" s="28"/>
      <c r="B132" s="26"/>
      <c r="C132" s="26"/>
      <c r="D132" s="26"/>
      <c r="E132" s="27"/>
      <c r="F132" s="27"/>
      <c r="G132" s="27"/>
      <c r="H132" s="27"/>
      <c r="I132" s="27"/>
      <c r="J132" s="27"/>
      <c r="K132" s="27"/>
      <c r="L132" s="27"/>
      <c r="M132" s="27"/>
      <c r="N132" s="27"/>
      <c r="O132" s="27"/>
      <c r="P132" s="27"/>
      <c r="Q132" s="27"/>
      <c r="R132" s="27"/>
      <c r="S132" s="27"/>
      <c r="T132" s="27"/>
      <c r="U132" s="27"/>
      <c r="V132" s="27"/>
      <c r="W132" s="27"/>
      <c r="X132" s="27"/>
      <c r="Y132" s="27"/>
      <c r="Z132" s="27"/>
      <c r="AA132" s="27"/>
      <c r="AB132" s="27"/>
      <c r="AC132" s="27"/>
      <c r="AD132" s="27"/>
    </row>
    <row r="133" spans="1:30" ht="18.600000000000001">
      <c r="A133" s="28"/>
      <c r="B133" s="26"/>
      <c r="C133" s="26"/>
      <c r="D133" s="26"/>
      <c r="E133" s="27"/>
      <c r="F133" s="27"/>
      <c r="G133" s="27"/>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row>
    <row r="134" spans="1:30" ht="18.600000000000001">
      <c r="A134" s="28"/>
      <c r="B134" s="26"/>
      <c r="C134" s="26"/>
      <c r="D134" s="26"/>
      <c r="E134" s="27"/>
      <c r="F134" s="27"/>
      <c r="G134" s="27"/>
      <c r="H134" s="27"/>
      <c r="I134" s="27"/>
      <c r="J134" s="27"/>
      <c r="K134" s="27"/>
      <c r="L134" s="27"/>
      <c r="M134" s="27"/>
      <c r="N134" s="27"/>
      <c r="O134" s="27"/>
      <c r="P134" s="27"/>
      <c r="Q134" s="27"/>
      <c r="R134" s="27"/>
      <c r="S134" s="27"/>
      <c r="T134" s="27"/>
      <c r="U134" s="27"/>
      <c r="V134" s="27"/>
      <c r="W134" s="27"/>
      <c r="X134" s="27"/>
      <c r="Y134" s="27"/>
      <c r="Z134" s="27"/>
      <c r="AA134" s="27"/>
      <c r="AB134" s="27"/>
      <c r="AC134" s="27"/>
      <c r="AD134" s="27"/>
    </row>
    <row r="135" spans="1:30" ht="18.600000000000001">
      <c r="A135" s="28"/>
      <c r="B135" s="26"/>
      <c r="C135" s="26"/>
      <c r="D135" s="26"/>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27"/>
      <c r="AC135" s="27"/>
      <c r="AD135" s="27"/>
    </row>
    <row r="136" spans="1:30" ht="18.600000000000001">
      <c r="A136" s="28"/>
      <c r="B136" s="26"/>
      <c r="C136" s="26"/>
      <c r="D136" s="26"/>
      <c r="E136" s="27"/>
      <c r="F136" s="27"/>
      <c r="G136" s="27"/>
      <c r="H136" s="27"/>
      <c r="I136" s="27"/>
      <c r="J136" s="27"/>
      <c r="K136" s="27"/>
      <c r="L136" s="27"/>
      <c r="M136" s="27"/>
      <c r="N136" s="27"/>
      <c r="O136" s="27"/>
      <c r="P136" s="27"/>
      <c r="Q136" s="27"/>
      <c r="R136" s="27"/>
      <c r="S136" s="27"/>
      <c r="T136" s="27"/>
      <c r="U136" s="27"/>
      <c r="V136" s="27"/>
      <c r="W136" s="27"/>
      <c r="X136" s="27"/>
      <c r="Y136" s="27"/>
      <c r="Z136" s="27"/>
      <c r="AA136" s="27"/>
      <c r="AB136" s="27"/>
      <c r="AC136" s="27"/>
      <c r="AD136" s="27"/>
    </row>
    <row r="137" spans="1:30" ht="18.600000000000001">
      <c r="A137" s="28"/>
      <c r="B137" s="26"/>
      <c r="C137" s="26"/>
      <c r="D137" s="26"/>
      <c r="E137" s="27"/>
      <c r="F137" s="27"/>
      <c r="G137" s="27"/>
      <c r="H137" s="27"/>
      <c r="I137" s="27"/>
      <c r="J137" s="27"/>
      <c r="K137" s="27"/>
      <c r="L137" s="27"/>
      <c r="M137" s="27"/>
      <c r="N137" s="27"/>
      <c r="O137" s="27"/>
      <c r="P137" s="27"/>
      <c r="Q137" s="27"/>
      <c r="R137" s="27"/>
      <c r="S137" s="27"/>
      <c r="T137" s="27"/>
      <c r="U137" s="27"/>
      <c r="V137" s="27"/>
      <c r="W137" s="27"/>
      <c r="X137" s="27"/>
      <c r="Y137" s="27"/>
      <c r="Z137" s="27"/>
      <c r="AA137" s="27"/>
      <c r="AB137" s="27"/>
      <c r="AC137" s="27"/>
      <c r="AD137" s="27"/>
    </row>
    <row r="138" spans="1:30" ht="18.600000000000001">
      <c r="A138" s="28"/>
      <c r="B138" s="26"/>
      <c r="C138" s="26"/>
      <c r="D138" s="26"/>
      <c r="E138" s="27"/>
      <c r="F138" s="27"/>
      <c r="G138" s="27"/>
      <c r="H138" s="27"/>
      <c r="I138" s="27"/>
      <c r="J138" s="27"/>
      <c r="K138" s="27"/>
      <c r="L138" s="27"/>
      <c r="M138" s="27"/>
      <c r="N138" s="27"/>
      <c r="O138" s="27"/>
      <c r="P138" s="27"/>
      <c r="Q138" s="27"/>
      <c r="R138" s="27"/>
      <c r="S138" s="27"/>
      <c r="T138" s="27"/>
      <c r="U138" s="27"/>
      <c r="V138" s="27"/>
      <c r="W138" s="27"/>
      <c r="X138" s="27"/>
      <c r="Y138" s="27"/>
      <c r="Z138" s="27"/>
      <c r="AA138" s="27"/>
      <c r="AB138" s="27"/>
      <c r="AC138" s="27"/>
      <c r="AD138" s="27"/>
    </row>
    <row r="139" spans="1:30" ht="18.600000000000001">
      <c r="A139" s="28"/>
      <c r="B139" s="26"/>
      <c r="C139" s="26"/>
      <c r="D139" s="26"/>
      <c r="E139" s="27"/>
      <c r="F139" s="27"/>
      <c r="G139" s="27"/>
      <c r="H139" s="27"/>
      <c r="I139" s="27"/>
      <c r="J139" s="27"/>
      <c r="K139" s="27"/>
      <c r="L139" s="27"/>
      <c r="M139" s="27"/>
      <c r="N139" s="27"/>
      <c r="O139" s="27"/>
      <c r="P139" s="27"/>
      <c r="Q139" s="27"/>
      <c r="R139" s="27"/>
      <c r="S139" s="27"/>
      <c r="T139" s="27"/>
      <c r="U139" s="27"/>
      <c r="V139" s="27"/>
      <c r="W139" s="27"/>
      <c r="X139" s="27"/>
      <c r="Y139" s="27"/>
      <c r="Z139" s="27"/>
      <c r="AA139" s="27"/>
      <c r="AB139" s="27"/>
      <c r="AC139" s="27"/>
      <c r="AD139" s="27"/>
    </row>
    <row r="140" spans="1:30" ht="18.600000000000001">
      <c r="A140" s="28"/>
      <c r="B140" s="26"/>
      <c r="C140" s="26"/>
      <c r="D140" s="26"/>
      <c r="E140" s="27"/>
      <c r="F140" s="27"/>
      <c r="G140" s="27"/>
      <c r="H140" s="27"/>
      <c r="I140" s="27"/>
      <c r="J140" s="27"/>
      <c r="K140" s="27"/>
      <c r="L140" s="27"/>
      <c r="M140" s="27"/>
      <c r="N140" s="27"/>
      <c r="O140" s="27"/>
      <c r="P140" s="27"/>
      <c r="Q140" s="27"/>
      <c r="R140" s="27"/>
      <c r="S140" s="27"/>
      <c r="T140" s="27"/>
      <c r="U140" s="27"/>
      <c r="V140" s="27"/>
      <c r="W140" s="27"/>
      <c r="X140" s="27"/>
      <c r="Y140" s="27"/>
      <c r="Z140" s="27"/>
      <c r="AA140" s="27"/>
      <c r="AB140" s="27"/>
      <c r="AC140" s="27"/>
      <c r="AD140" s="27"/>
    </row>
    <row r="141" spans="1:30" ht="18.600000000000001">
      <c r="A141" s="28"/>
      <c r="B141" s="26"/>
      <c r="C141" s="26"/>
      <c r="D141" s="26"/>
      <c r="E141" s="27"/>
      <c r="F141" s="27"/>
      <c r="G141" s="27"/>
      <c r="H141" s="27"/>
      <c r="I141" s="27"/>
      <c r="J141" s="27"/>
      <c r="K141" s="27"/>
      <c r="L141" s="27"/>
      <c r="M141" s="27"/>
      <c r="N141" s="27"/>
      <c r="O141" s="27"/>
      <c r="P141" s="27"/>
      <c r="Q141" s="27"/>
      <c r="R141" s="27"/>
      <c r="S141" s="27"/>
      <c r="T141" s="27"/>
      <c r="U141" s="27"/>
      <c r="V141" s="27"/>
      <c r="W141" s="27"/>
      <c r="X141" s="27"/>
      <c r="Y141" s="27"/>
      <c r="Z141" s="27"/>
      <c r="AA141" s="27"/>
      <c r="AB141" s="27"/>
      <c r="AC141" s="27"/>
      <c r="AD141" s="27"/>
    </row>
    <row r="142" spans="1:30" ht="18.600000000000001">
      <c r="A142" s="28"/>
      <c r="B142" s="26"/>
      <c r="C142" s="26"/>
      <c r="D142" s="26"/>
      <c r="E142" s="27"/>
      <c r="F142" s="27"/>
      <c r="G142" s="27"/>
      <c r="H142" s="27"/>
      <c r="I142" s="27"/>
      <c r="J142" s="27"/>
      <c r="K142" s="27"/>
      <c r="L142" s="27"/>
      <c r="M142" s="27"/>
      <c r="N142" s="27"/>
      <c r="O142" s="27"/>
      <c r="P142" s="27"/>
      <c r="Q142" s="27"/>
      <c r="R142" s="27"/>
      <c r="S142" s="27"/>
      <c r="T142" s="27"/>
      <c r="U142" s="27"/>
      <c r="V142" s="27"/>
      <c r="W142" s="27"/>
      <c r="X142" s="27"/>
      <c r="Y142" s="27"/>
      <c r="Z142" s="27"/>
      <c r="AA142" s="27"/>
      <c r="AB142" s="27"/>
      <c r="AC142" s="27"/>
      <c r="AD142" s="27"/>
    </row>
    <row r="143" spans="1:30" ht="18.600000000000001">
      <c r="A143" s="28"/>
      <c r="B143" s="26"/>
      <c r="C143" s="26"/>
      <c r="D143" s="26"/>
      <c r="E143" s="27"/>
      <c r="F143" s="27"/>
      <c r="G143" s="27"/>
      <c r="H143" s="27"/>
      <c r="I143" s="27"/>
      <c r="J143" s="27"/>
      <c r="K143" s="27"/>
      <c r="L143" s="27"/>
      <c r="M143" s="27"/>
      <c r="N143" s="27"/>
      <c r="O143" s="27"/>
      <c r="P143" s="27"/>
      <c r="Q143" s="27"/>
      <c r="R143" s="27"/>
      <c r="S143" s="27"/>
      <c r="T143" s="27"/>
      <c r="U143" s="27"/>
      <c r="V143" s="27"/>
      <c r="W143" s="27"/>
      <c r="X143" s="27"/>
      <c r="Y143" s="27"/>
      <c r="Z143" s="27"/>
      <c r="AA143" s="27"/>
      <c r="AB143" s="27"/>
      <c r="AC143" s="27"/>
      <c r="AD143" s="27"/>
    </row>
    <row r="144" spans="1:30" ht="18.600000000000001">
      <c r="A144" s="28"/>
      <c r="B144" s="26"/>
      <c r="C144" s="26"/>
      <c r="D144" s="26"/>
      <c r="E144" s="27"/>
      <c r="F144" s="27"/>
      <c r="G144" s="27"/>
      <c r="H144" s="27"/>
      <c r="I144" s="27"/>
      <c r="J144" s="27"/>
      <c r="K144" s="27"/>
      <c r="L144" s="27"/>
      <c r="M144" s="27"/>
      <c r="N144" s="27"/>
      <c r="O144" s="27"/>
      <c r="P144" s="27"/>
      <c r="Q144" s="27"/>
      <c r="R144" s="27"/>
      <c r="S144" s="27"/>
      <c r="T144" s="27"/>
      <c r="U144" s="27"/>
      <c r="V144" s="27"/>
      <c r="W144" s="27"/>
      <c r="X144" s="27"/>
      <c r="Y144" s="27"/>
      <c r="Z144" s="27"/>
      <c r="AA144" s="27"/>
      <c r="AB144" s="27"/>
      <c r="AC144" s="27"/>
      <c r="AD144" s="27"/>
    </row>
    <row r="145" spans="1:30" ht="18.600000000000001">
      <c r="A145" s="28"/>
      <c r="B145" s="26"/>
      <c r="C145" s="26"/>
      <c r="D145" s="26"/>
      <c r="E145" s="27"/>
      <c r="F145" s="27"/>
      <c r="G145" s="27"/>
      <c r="H145" s="27"/>
      <c r="I145" s="27"/>
      <c r="J145" s="27"/>
      <c r="K145" s="27"/>
      <c r="L145" s="27"/>
      <c r="M145" s="27"/>
      <c r="N145" s="27"/>
      <c r="O145" s="27"/>
      <c r="P145" s="27"/>
      <c r="Q145" s="27"/>
      <c r="R145" s="27"/>
      <c r="S145" s="27"/>
      <c r="T145" s="27"/>
      <c r="U145" s="27"/>
      <c r="V145" s="27"/>
      <c r="W145" s="27"/>
      <c r="X145" s="27"/>
      <c r="Y145" s="27"/>
      <c r="Z145" s="27"/>
      <c r="AA145" s="27"/>
      <c r="AB145" s="27"/>
      <c r="AC145" s="27"/>
      <c r="AD145" s="27"/>
    </row>
    <row r="146" spans="1:30" ht="18.600000000000001">
      <c r="A146" s="28"/>
      <c r="B146" s="26"/>
      <c r="C146" s="26"/>
      <c r="D146" s="26"/>
      <c r="E146" s="27"/>
      <c r="F146" s="27"/>
      <c r="G146" s="27"/>
      <c r="H146" s="27"/>
      <c r="I146" s="27"/>
      <c r="J146" s="27"/>
      <c r="K146" s="27"/>
      <c r="L146" s="27"/>
      <c r="M146" s="27"/>
      <c r="N146" s="27"/>
      <c r="O146" s="27"/>
      <c r="P146" s="27"/>
      <c r="Q146" s="27"/>
      <c r="R146" s="27"/>
      <c r="S146" s="27"/>
      <c r="T146" s="27"/>
      <c r="U146" s="27"/>
      <c r="V146" s="27"/>
      <c r="W146" s="27"/>
      <c r="X146" s="27"/>
      <c r="Y146" s="27"/>
      <c r="Z146" s="27"/>
      <c r="AA146" s="27"/>
      <c r="AB146" s="27"/>
      <c r="AC146" s="27"/>
      <c r="AD146" s="27"/>
    </row>
    <row r="147" spans="1:30" ht="18.600000000000001">
      <c r="A147" s="28"/>
      <c r="B147" s="26"/>
      <c r="C147" s="26"/>
      <c r="D147" s="26"/>
      <c r="E147" s="27"/>
      <c r="F147" s="27"/>
      <c r="G147" s="27"/>
      <c r="H147" s="27"/>
      <c r="I147" s="27"/>
      <c r="J147" s="27"/>
      <c r="K147" s="27"/>
      <c r="L147" s="27"/>
      <c r="M147" s="27"/>
      <c r="N147" s="27"/>
      <c r="O147" s="27"/>
      <c r="P147" s="27"/>
      <c r="Q147" s="27"/>
      <c r="R147" s="27"/>
      <c r="S147" s="27"/>
      <c r="T147" s="27"/>
      <c r="U147" s="27"/>
      <c r="V147" s="27"/>
      <c r="W147" s="27"/>
      <c r="X147" s="27"/>
      <c r="Y147" s="27"/>
      <c r="Z147" s="27"/>
      <c r="AA147" s="27"/>
      <c r="AB147" s="27"/>
      <c r="AC147" s="27"/>
      <c r="AD147" s="27"/>
    </row>
    <row r="148" spans="1:30" ht="18.600000000000001">
      <c r="A148" s="28"/>
      <c r="B148" s="26"/>
      <c r="C148" s="26"/>
      <c r="D148" s="26"/>
      <c r="E148" s="27"/>
      <c r="F148" s="27"/>
      <c r="G148" s="27"/>
      <c r="H148" s="27"/>
      <c r="I148" s="27"/>
      <c r="J148" s="27"/>
      <c r="K148" s="27"/>
      <c r="L148" s="27"/>
      <c r="M148" s="27"/>
      <c r="N148" s="27"/>
      <c r="O148" s="27"/>
      <c r="P148" s="27"/>
      <c r="Q148" s="27"/>
      <c r="R148" s="27"/>
      <c r="S148" s="27"/>
      <c r="T148" s="27"/>
      <c r="U148" s="27"/>
      <c r="V148" s="27"/>
      <c r="W148" s="27"/>
      <c r="X148" s="27"/>
      <c r="Y148" s="27"/>
      <c r="Z148" s="27"/>
      <c r="AA148" s="27"/>
      <c r="AB148" s="27"/>
      <c r="AC148" s="27"/>
      <c r="AD148" s="27"/>
    </row>
    <row r="149" spans="1:30" ht="18.600000000000001">
      <c r="A149" s="28"/>
      <c r="B149" s="26"/>
      <c r="C149" s="26"/>
      <c r="D149" s="26"/>
      <c r="E149" s="27"/>
      <c r="F149" s="27"/>
      <c r="G149" s="27"/>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row>
    <row r="150" spans="1:30" ht="18.600000000000001">
      <c r="A150" s="28"/>
      <c r="B150" s="26"/>
      <c r="C150" s="26"/>
      <c r="D150" s="26"/>
      <c r="E150" s="27"/>
      <c r="F150" s="27"/>
      <c r="G150" s="27"/>
      <c r="H150" s="27"/>
      <c r="I150" s="27"/>
      <c r="J150" s="27"/>
      <c r="K150" s="27"/>
      <c r="L150" s="27"/>
      <c r="M150" s="27"/>
      <c r="N150" s="27"/>
      <c r="O150" s="27"/>
      <c r="P150" s="27"/>
      <c r="Q150" s="27"/>
      <c r="R150" s="27"/>
      <c r="S150" s="27"/>
      <c r="T150" s="27"/>
      <c r="U150" s="27"/>
      <c r="V150" s="27"/>
      <c r="W150" s="27"/>
      <c r="X150" s="27"/>
      <c r="Y150" s="27"/>
      <c r="Z150" s="27"/>
      <c r="AA150" s="27"/>
      <c r="AB150" s="27"/>
      <c r="AC150" s="27"/>
      <c r="AD150" s="27"/>
    </row>
    <row r="151" spans="1:30" ht="18.600000000000001">
      <c r="A151" s="28"/>
      <c r="B151" s="26"/>
      <c r="C151" s="26"/>
      <c r="D151" s="26"/>
      <c r="E151" s="27"/>
      <c r="F151" s="27"/>
      <c r="G151" s="27"/>
      <c r="H151" s="27"/>
      <c r="I151" s="27"/>
      <c r="J151" s="27"/>
      <c r="K151" s="27"/>
      <c r="L151" s="27"/>
      <c r="M151" s="27"/>
      <c r="N151" s="27"/>
      <c r="O151" s="27"/>
      <c r="P151" s="27"/>
      <c r="Q151" s="27"/>
      <c r="R151" s="27"/>
      <c r="S151" s="27"/>
      <c r="T151" s="27"/>
      <c r="U151" s="27"/>
      <c r="V151" s="27"/>
      <c r="W151" s="27"/>
      <c r="X151" s="27"/>
      <c r="Y151" s="27"/>
      <c r="Z151" s="27"/>
      <c r="AA151" s="27"/>
      <c r="AB151" s="27"/>
      <c r="AC151" s="27"/>
      <c r="AD151" s="27"/>
    </row>
    <row r="152" spans="1:30" ht="18.600000000000001">
      <c r="A152" s="28"/>
      <c r="B152" s="26"/>
      <c r="C152" s="26"/>
      <c r="D152" s="26"/>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c r="AD152" s="27"/>
    </row>
    <row r="153" spans="1:30" ht="18.600000000000001">
      <c r="A153" s="28"/>
      <c r="B153" s="26"/>
      <c r="C153" s="26"/>
      <c r="D153" s="26"/>
      <c r="E153" s="27"/>
      <c r="F153" s="27"/>
      <c r="G153" s="27"/>
      <c r="H153" s="27"/>
      <c r="I153" s="27"/>
      <c r="J153" s="27"/>
      <c r="K153" s="27"/>
      <c r="L153" s="27"/>
      <c r="M153" s="27"/>
      <c r="N153" s="27"/>
      <c r="O153" s="27"/>
      <c r="P153" s="27"/>
      <c r="Q153" s="27"/>
      <c r="R153" s="27"/>
      <c r="S153" s="27"/>
      <c r="T153" s="27"/>
      <c r="U153" s="27"/>
      <c r="V153" s="27"/>
      <c r="W153" s="27"/>
      <c r="X153" s="27"/>
      <c r="Y153" s="27"/>
      <c r="Z153" s="27"/>
      <c r="AA153" s="27"/>
      <c r="AB153" s="27"/>
      <c r="AC153" s="27"/>
      <c r="AD153" s="27"/>
    </row>
    <row r="154" spans="1:30" ht="18.600000000000001">
      <c r="A154" s="28"/>
      <c r="B154" s="26"/>
      <c r="C154" s="26"/>
      <c r="D154" s="26"/>
      <c r="E154" s="27"/>
      <c r="F154" s="27"/>
      <c r="G154" s="27"/>
      <c r="H154" s="27"/>
      <c r="I154" s="27"/>
      <c r="J154" s="27"/>
      <c r="K154" s="27"/>
      <c r="L154" s="27"/>
      <c r="M154" s="27"/>
      <c r="N154" s="27"/>
      <c r="O154" s="27"/>
      <c r="P154" s="27"/>
      <c r="Q154" s="27"/>
      <c r="R154" s="27"/>
      <c r="S154" s="27"/>
      <c r="T154" s="27"/>
      <c r="U154" s="27"/>
      <c r="V154" s="27"/>
      <c r="W154" s="27"/>
      <c r="X154" s="27"/>
      <c r="Y154" s="27"/>
      <c r="Z154" s="27"/>
      <c r="AA154" s="27"/>
      <c r="AB154" s="27"/>
      <c r="AC154" s="27"/>
      <c r="AD154" s="27"/>
    </row>
    <row r="155" spans="1:30" ht="18.600000000000001">
      <c r="A155" s="28"/>
      <c r="B155" s="26"/>
      <c r="C155" s="26"/>
      <c r="D155" s="26"/>
      <c r="E155" s="27"/>
      <c r="F155" s="27"/>
      <c r="G155" s="27"/>
      <c r="H155" s="27"/>
      <c r="I155" s="27"/>
      <c r="J155" s="27"/>
      <c r="K155" s="27"/>
      <c r="L155" s="27"/>
      <c r="M155" s="27"/>
      <c r="N155" s="27"/>
      <c r="O155" s="27"/>
      <c r="P155" s="27"/>
      <c r="Q155" s="27"/>
      <c r="R155" s="27"/>
      <c r="S155" s="27"/>
      <c r="T155" s="27"/>
      <c r="U155" s="27"/>
      <c r="V155" s="27"/>
      <c r="W155" s="27"/>
      <c r="X155" s="27"/>
      <c r="Y155" s="27"/>
      <c r="Z155" s="27"/>
      <c r="AA155" s="27"/>
      <c r="AB155" s="27"/>
      <c r="AC155" s="27"/>
      <c r="AD155" s="27"/>
    </row>
    <row r="156" spans="1:30" ht="18.600000000000001">
      <c r="A156" s="28"/>
      <c r="B156" s="26"/>
      <c r="C156" s="26"/>
      <c r="D156" s="26"/>
      <c r="E156" s="27"/>
      <c r="F156" s="27"/>
      <c r="G156" s="27"/>
      <c r="H156" s="27"/>
      <c r="I156" s="27"/>
      <c r="J156" s="27"/>
      <c r="K156" s="27"/>
      <c r="L156" s="27"/>
      <c r="M156" s="27"/>
      <c r="N156" s="27"/>
      <c r="O156" s="27"/>
      <c r="P156" s="27"/>
      <c r="Q156" s="27"/>
      <c r="R156" s="27"/>
      <c r="S156" s="27"/>
      <c r="T156" s="27"/>
      <c r="U156" s="27"/>
      <c r="V156" s="27"/>
      <c r="W156" s="27"/>
      <c r="X156" s="27"/>
      <c r="Y156" s="27"/>
      <c r="Z156" s="27"/>
      <c r="AA156" s="27"/>
      <c r="AB156" s="27"/>
      <c r="AC156" s="27"/>
      <c r="AD156" s="27"/>
    </row>
    <row r="157" spans="1:30" ht="18.600000000000001">
      <c r="A157" s="28"/>
      <c r="B157" s="26"/>
      <c r="C157" s="26"/>
      <c r="D157" s="26"/>
      <c r="E157" s="27"/>
      <c r="F157" s="27"/>
      <c r="G157" s="27"/>
      <c r="H157" s="27"/>
      <c r="I157" s="27"/>
      <c r="J157" s="27"/>
      <c r="K157" s="27"/>
      <c r="L157" s="27"/>
      <c r="M157" s="27"/>
      <c r="N157" s="27"/>
      <c r="O157" s="27"/>
      <c r="P157" s="27"/>
      <c r="Q157" s="27"/>
      <c r="R157" s="27"/>
      <c r="S157" s="27"/>
      <c r="T157" s="27"/>
      <c r="U157" s="27"/>
      <c r="V157" s="27"/>
      <c r="W157" s="27"/>
      <c r="X157" s="27"/>
      <c r="Y157" s="27"/>
      <c r="Z157" s="27"/>
      <c r="AA157" s="27"/>
      <c r="AB157" s="27"/>
      <c r="AC157" s="27"/>
      <c r="AD157" s="27"/>
    </row>
    <row r="158" spans="1:30" ht="18.600000000000001">
      <c r="A158" s="28"/>
      <c r="B158" s="26"/>
      <c r="C158" s="26"/>
      <c r="D158" s="26"/>
      <c r="E158" s="27"/>
      <c r="F158" s="27"/>
      <c r="G158" s="27"/>
      <c r="H158" s="27"/>
      <c r="I158" s="27"/>
      <c r="J158" s="27"/>
      <c r="K158" s="27"/>
      <c r="L158" s="27"/>
      <c r="M158" s="27"/>
      <c r="N158" s="27"/>
      <c r="O158" s="27"/>
      <c r="P158" s="27"/>
      <c r="Q158" s="27"/>
      <c r="R158" s="27"/>
      <c r="S158" s="27"/>
      <c r="T158" s="27"/>
      <c r="U158" s="27"/>
      <c r="V158" s="27"/>
      <c r="W158" s="27"/>
      <c r="X158" s="27"/>
      <c r="Y158" s="27"/>
      <c r="Z158" s="27"/>
      <c r="AA158" s="27"/>
      <c r="AB158" s="27"/>
      <c r="AC158" s="27"/>
      <c r="AD158" s="27"/>
    </row>
    <row r="159" spans="1:30" ht="18.600000000000001">
      <c r="A159" s="28"/>
      <c r="B159" s="26"/>
      <c r="C159" s="26"/>
      <c r="D159" s="26"/>
      <c r="E159" s="27"/>
      <c r="F159" s="27"/>
      <c r="G159" s="27"/>
      <c r="H159" s="27"/>
      <c r="I159" s="27"/>
      <c r="J159" s="27"/>
      <c r="K159" s="27"/>
      <c r="L159" s="27"/>
      <c r="M159" s="27"/>
      <c r="N159" s="27"/>
      <c r="O159" s="27"/>
      <c r="P159" s="27"/>
      <c r="Q159" s="27"/>
      <c r="R159" s="27"/>
      <c r="S159" s="27"/>
      <c r="T159" s="27"/>
      <c r="U159" s="27"/>
      <c r="V159" s="27"/>
      <c r="W159" s="27"/>
      <c r="X159" s="27"/>
      <c r="Y159" s="27"/>
      <c r="Z159" s="27"/>
      <c r="AA159" s="27"/>
      <c r="AB159" s="27"/>
      <c r="AC159" s="27"/>
      <c r="AD159" s="27"/>
    </row>
    <row r="160" spans="1:30" ht="18.600000000000001">
      <c r="A160" s="28"/>
      <c r="B160" s="26"/>
      <c r="C160" s="26"/>
      <c r="D160" s="26"/>
      <c r="E160" s="27"/>
      <c r="F160" s="27"/>
      <c r="G160" s="27"/>
      <c r="H160" s="27"/>
      <c r="I160" s="27"/>
      <c r="J160" s="27"/>
      <c r="K160" s="27"/>
      <c r="L160" s="27"/>
      <c r="M160" s="27"/>
      <c r="N160" s="27"/>
      <c r="O160" s="27"/>
      <c r="P160" s="27"/>
      <c r="Q160" s="27"/>
      <c r="R160" s="27"/>
      <c r="S160" s="27"/>
      <c r="T160" s="27"/>
      <c r="U160" s="27"/>
      <c r="V160" s="27"/>
      <c r="W160" s="27"/>
      <c r="X160" s="27"/>
      <c r="Y160" s="27"/>
      <c r="Z160" s="27"/>
      <c r="AA160" s="27"/>
      <c r="AB160" s="27"/>
      <c r="AC160" s="27"/>
      <c r="AD160" s="27"/>
    </row>
    <row r="161" spans="1:30" ht="18.600000000000001">
      <c r="A161" s="28"/>
      <c r="B161" s="26"/>
      <c r="C161" s="26"/>
      <c r="D161" s="26"/>
      <c r="E161" s="27"/>
      <c r="F161" s="27"/>
      <c r="G161" s="27"/>
      <c r="H161" s="27"/>
      <c r="I161" s="27"/>
      <c r="J161" s="27"/>
      <c r="K161" s="27"/>
      <c r="L161" s="27"/>
      <c r="M161" s="27"/>
      <c r="N161" s="27"/>
      <c r="O161" s="27"/>
      <c r="P161" s="27"/>
      <c r="Q161" s="27"/>
      <c r="R161" s="27"/>
      <c r="S161" s="27"/>
      <c r="T161" s="27"/>
      <c r="U161" s="27"/>
      <c r="V161" s="27"/>
      <c r="W161" s="27"/>
      <c r="X161" s="27"/>
      <c r="Y161" s="27"/>
      <c r="Z161" s="27"/>
      <c r="AA161" s="27"/>
      <c r="AB161" s="27"/>
      <c r="AC161" s="27"/>
      <c r="AD161" s="27"/>
    </row>
    <row r="162" spans="1:30" ht="18.600000000000001">
      <c r="A162" s="28"/>
      <c r="B162" s="26"/>
      <c r="C162" s="26"/>
      <c r="D162" s="26"/>
      <c r="E162" s="27"/>
      <c r="F162" s="27"/>
      <c r="G162" s="27"/>
      <c r="H162" s="27"/>
      <c r="I162" s="27"/>
      <c r="J162" s="27"/>
      <c r="K162" s="27"/>
      <c r="L162" s="27"/>
      <c r="M162" s="27"/>
      <c r="N162" s="27"/>
      <c r="O162" s="27"/>
      <c r="P162" s="27"/>
      <c r="Q162" s="27"/>
      <c r="R162" s="27"/>
      <c r="S162" s="27"/>
      <c r="T162" s="27"/>
      <c r="U162" s="27"/>
      <c r="V162" s="27"/>
      <c r="W162" s="27"/>
      <c r="X162" s="27"/>
      <c r="Y162" s="27"/>
      <c r="Z162" s="27"/>
      <c r="AA162" s="27"/>
      <c r="AB162" s="27"/>
      <c r="AC162" s="27"/>
      <c r="AD162" s="27"/>
    </row>
    <row r="163" spans="1:30" ht="18.600000000000001">
      <c r="A163" s="28"/>
      <c r="B163" s="26"/>
      <c r="C163" s="26"/>
      <c r="D163" s="26"/>
      <c r="E163" s="27"/>
      <c r="F163" s="27"/>
      <c r="G163" s="27"/>
      <c r="H163" s="27"/>
      <c r="I163" s="27"/>
      <c r="J163" s="27"/>
      <c r="K163" s="27"/>
      <c r="L163" s="27"/>
      <c r="M163" s="27"/>
      <c r="N163" s="27"/>
      <c r="O163" s="27"/>
      <c r="P163" s="27"/>
      <c r="Q163" s="27"/>
      <c r="R163" s="27"/>
      <c r="S163" s="27"/>
      <c r="T163" s="27"/>
      <c r="U163" s="27"/>
      <c r="V163" s="27"/>
      <c r="W163" s="27"/>
      <c r="X163" s="27"/>
      <c r="Y163" s="27"/>
      <c r="Z163" s="27"/>
      <c r="AA163" s="27"/>
      <c r="AB163" s="27"/>
      <c r="AC163" s="27"/>
      <c r="AD163" s="27"/>
    </row>
    <row r="164" spans="1:30" ht="18.600000000000001">
      <c r="A164" s="28"/>
      <c r="B164" s="26"/>
      <c r="C164" s="26"/>
      <c r="D164" s="26"/>
      <c r="E164" s="27"/>
      <c r="F164" s="27"/>
      <c r="G164" s="27"/>
      <c r="H164" s="27"/>
      <c r="I164" s="27"/>
      <c r="J164" s="27"/>
      <c r="K164" s="27"/>
      <c r="L164" s="27"/>
      <c r="M164" s="27"/>
      <c r="N164" s="27"/>
      <c r="O164" s="27"/>
      <c r="P164" s="27"/>
      <c r="Q164" s="27"/>
      <c r="R164" s="27"/>
      <c r="S164" s="27"/>
      <c r="T164" s="27"/>
      <c r="U164" s="27"/>
      <c r="V164" s="27"/>
      <c r="W164" s="27"/>
      <c r="X164" s="27"/>
      <c r="Y164" s="27"/>
      <c r="Z164" s="27"/>
      <c r="AA164" s="27"/>
      <c r="AB164" s="27"/>
      <c r="AC164" s="27"/>
      <c r="AD164" s="27"/>
    </row>
    <row r="165" spans="1:30" ht="18.600000000000001">
      <c r="A165" s="28"/>
      <c r="B165" s="26"/>
      <c r="C165" s="26"/>
      <c r="D165" s="26"/>
      <c r="E165" s="27"/>
      <c r="F165" s="27"/>
      <c r="G165" s="27"/>
      <c r="H165" s="27"/>
      <c r="I165" s="27"/>
      <c r="J165" s="27"/>
      <c r="K165" s="27"/>
      <c r="L165" s="27"/>
      <c r="M165" s="27"/>
      <c r="N165" s="27"/>
      <c r="O165" s="27"/>
      <c r="P165" s="27"/>
      <c r="Q165" s="27"/>
      <c r="R165" s="27"/>
      <c r="S165" s="27"/>
      <c r="T165" s="27"/>
      <c r="U165" s="27"/>
      <c r="V165" s="27"/>
      <c r="W165" s="27"/>
      <c r="X165" s="27"/>
      <c r="Y165" s="27"/>
      <c r="Z165" s="27"/>
      <c r="AA165" s="27"/>
      <c r="AB165" s="27"/>
      <c r="AC165" s="27"/>
      <c r="AD165" s="27"/>
    </row>
    <row r="166" spans="1:30" ht="18.600000000000001">
      <c r="A166" s="28"/>
      <c r="B166" s="26"/>
      <c r="C166" s="26"/>
      <c r="D166" s="26"/>
      <c r="E166" s="27"/>
      <c r="F166" s="27"/>
      <c r="G166" s="27"/>
      <c r="H166" s="27"/>
      <c r="I166" s="27"/>
      <c r="J166" s="27"/>
      <c r="K166" s="27"/>
      <c r="L166" s="27"/>
      <c r="M166" s="27"/>
      <c r="N166" s="27"/>
      <c r="O166" s="27"/>
      <c r="P166" s="27"/>
      <c r="Q166" s="27"/>
      <c r="R166" s="27"/>
      <c r="S166" s="27"/>
      <c r="T166" s="27"/>
      <c r="U166" s="27"/>
      <c r="V166" s="27"/>
      <c r="W166" s="27"/>
      <c r="X166" s="27"/>
      <c r="Y166" s="27"/>
      <c r="Z166" s="27"/>
      <c r="AA166" s="27"/>
      <c r="AB166" s="27"/>
      <c r="AC166" s="27"/>
      <c r="AD166" s="27"/>
    </row>
    <row r="167" spans="1:30" ht="18.600000000000001">
      <c r="A167" s="28"/>
      <c r="B167" s="26"/>
      <c r="C167" s="26"/>
      <c r="D167" s="26"/>
      <c r="E167" s="27"/>
      <c r="F167" s="27"/>
      <c r="G167" s="27"/>
      <c r="H167" s="27"/>
      <c r="I167" s="27"/>
      <c r="J167" s="27"/>
      <c r="K167" s="27"/>
      <c r="L167" s="27"/>
      <c r="M167" s="27"/>
      <c r="N167" s="27"/>
      <c r="O167" s="27"/>
      <c r="P167" s="27"/>
      <c r="Q167" s="27"/>
      <c r="R167" s="27"/>
      <c r="S167" s="27"/>
      <c r="T167" s="27"/>
      <c r="U167" s="27"/>
      <c r="V167" s="27"/>
      <c r="W167" s="27"/>
      <c r="X167" s="27"/>
      <c r="Y167" s="27"/>
      <c r="Z167" s="27"/>
      <c r="AA167" s="27"/>
      <c r="AB167" s="27"/>
      <c r="AC167" s="27"/>
      <c r="AD167" s="27"/>
    </row>
    <row r="168" spans="1:30" ht="18.600000000000001">
      <c r="A168" s="28"/>
      <c r="B168" s="26"/>
      <c r="C168" s="26"/>
      <c r="D168" s="26"/>
      <c r="E168" s="27"/>
      <c r="F168" s="27"/>
      <c r="G168" s="27"/>
      <c r="H168" s="27"/>
      <c r="I168" s="27"/>
      <c r="J168" s="27"/>
      <c r="K168" s="27"/>
      <c r="L168" s="27"/>
      <c r="M168" s="27"/>
      <c r="N168" s="27"/>
      <c r="O168" s="27"/>
      <c r="P168" s="27"/>
      <c r="Q168" s="27"/>
      <c r="R168" s="27"/>
      <c r="S168" s="27"/>
      <c r="T168" s="27"/>
      <c r="U168" s="27"/>
      <c r="V168" s="27"/>
      <c r="W168" s="27"/>
      <c r="X168" s="27"/>
      <c r="Y168" s="27"/>
      <c r="Z168" s="27"/>
      <c r="AA168" s="27"/>
      <c r="AB168" s="27"/>
      <c r="AC168" s="27"/>
      <c r="AD168" s="27"/>
    </row>
    <row r="169" spans="1:30" ht="18.600000000000001">
      <c r="A169" s="28"/>
      <c r="B169" s="26"/>
      <c r="C169" s="26"/>
      <c r="D169" s="26"/>
      <c r="E169" s="27"/>
      <c r="F169" s="27"/>
      <c r="G169" s="27"/>
      <c r="H169" s="27"/>
      <c r="I169" s="27"/>
      <c r="J169" s="27"/>
      <c r="K169" s="27"/>
      <c r="L169" s="27"/>
      <c r="M169" s="27"/>
      <c r="N169" s="27"/>
      <c r="O169" s="27"/>
      <c r="P169" s="27"/>
      <c r="Q169" s="27"/>
      <c r="R169" s="27"/>
      <c r="S169" s="27"/>
      <c r="T169" s="27"/>
      <c r="U169" s="27"/>
      <c r="V169" s="27"/>
      <c r="W169" s="27"/>
      <c r="X169" s="27"/>
      <c r="Y169" s="27"/>
      <c r="Z169" s="27"/>
      <c r="AA169" s="27"/>
      <c r="AB169" s="27"/>
      <c r="AC169" s="27"/>
      <c r="AD169" s="27"/>
    </row>
    <row r="170" spans="1:30" ht="18.600000000000001">
      <c r="A170" s="28"/>
      <c r="B170" s="26"/>
      <c r="C170" s="26"/>
      <c r="D170" s="26"/>
      <c r="E170" s="27"/>
      <c r="F170" s="27"/>
      <c r="G170" s="27"/>
      <c r="H170" s="27"/>
      <c r="I170" s="27"/>
      <c r="J170" s="27"/>
      <c r="K170" s="27"/>
      <c r="L170" s="27"/>
      <c r="M170" s="27"/>
      <c r="N170" s="27"/>
      <c r="O170" s="27"/>
      <c r="P170" s="27"/>
      <c r="Q170" s="27"/>
      <c r="R170" s="27"/>
      <c r="S170" s="27"/>
      <c r="T170" s="27"/>
      <c r="U170" s="27"/>
      <c r="V170" s="27"/>
      <c r="W170" s="27"/>
      <c r="X170" s="27"/>
      <c r="Y170" s="27"/>
      <c r="Z170" s="27"/>
      <c r="AA170" s="27"/>
      <c r="AB170" s="27"/>
      <c r="AC170" s="27"/>
      <c r="AD170" s="27"/>
    </row>
    <row r="171" spans="1:30" ht="18.600000000000001">
      <c r="A171" s="28"/>
      <c r="B171" s="26"/>
      <c r="C171" s="26"/>
      <c r="D171" s="26"/>
      <c r="E171" s="27"/>
      <c r="F171" s="27"/>
      <c r="G171" s="27"/>
      <c r="H171" s="27"/>
      <c r="I171" s="27"/>
      <c r="J171" s="27"/>
      <c r="K171" s="27"/>
      <c r="L171" s="27"/>
      <c r="M171" s="27"/>
      <c r="N171" s="27"/>
      <c r="O171" s="27"/>
      <c r="P171" s="27"/>
      <c r="Q171" s="27"/>
      <c r="R171" s="27"/>
      <c r="S171" s="27"/>
      <c r="T171" s="27"/>
      <c r="U171" s="27"/>
      <c r="V171" s="27"/>
      <c r="W171" s="27"/>
      <c r="X171" s="27"/>
      <c r="Y171" s="27"/>
      <c r="Z171" s="27"/>
      <c r="AA171" s="27"/>
      <c r="AB171" s="27"/>
      <c r="AC171" s="27"/>
      <c r="AD171" s="27"/>
    </row>
    <row r="172" spans="1:30" ht="18.600000000000001">
      <c r="A172" s="28"/>
      <c r="B172" s="26"/>
      <c r="C172" s="26"/>
      <c r="D172" s="26"/>
      <c r="E172" s="27"/>
      <c r="F172" s="27"/>
      <c r="G172" s="27"/>
      <c r="H172" s="27"/>
      <c r="I172" s="27"/>
      <c r="J172" s="27"/>
      <c r="K172" s="27"/>
      <c r="L172" s="27"/>
      <c r="M172" s="27"/>
      <c r="N172" s="27"/>
      <c r="O172" s="27"/>
      <c r="P172" s="27"/>
      <c r="Q172" s="27"/>
      <c r="R172" s="27"/>
      <c r="S172" s="27"/>
      <c r="T172" s="27"/>
      <c r="U172" s="27"/>
      <c r="V172" s="27"/>
      <c r="W172" s="27"/>
      <c r="X172" s="27"/>
      <c r="Y172" s="27"/>
      <c r="Z172" s="27"/>
      <c r="AA172" s="27"/>
      <c r="AB172" s="27"/>
      <c r="AC172" s="27"/>
      <c r="AD172" s="27"/>
    </row>
    <row r="173" spans="1:30" ht="18.600000000000001">
      <c r="A173" s="28"/>
      <c r="B173" s="26"/>
      <c r="C173" s="26"/>
      <c r="D173" s="26"/>
      <c r="E173" s="27"/>
      <c r="F173" s="27"/>
      <c r="G173" s="27"/>
      <c r="H173" s="27"/>
      <c r="I173" s="27"/>
      <c r="J173" s="27"/>
      <c r="K173" s="27"/>
      <c r="L173" s="27"/>
      <c r="M173" s="27"/>
      <c r="N173" s="27"/>
      <c r="O173" s="27"/>
      <c r="P173" s="27"/>
      <c r="Q173" s="27"/>
      <c r="R173" s="27"/>
      <c r="S173" s="27"/>
      <c r="T173" s="27"/>
      <c r="U173" s="27"/>
      <c r="V173" s="27"/>
      <c r="W173" s="27"/>
      <c r="X173" s="27"/>
      <c r="Y173" s="27"/>
      <c r="Z173" s="27"/>
      <c r="AA173" s="27"/>
      <c r="AB173" s="27"/>
      <c r="AC173" s="27"/>
      <c r="AD173" s="27"/>
    </row>
    <row r="174" spans="1:30" ht="18.600000000000001">
      <c r="A174" s="28"/>
      <c r="B174" s="26"/>
      <c r="C174" s="26"/>
      <c r="D174" s="26"/>
      <c r="E174" s="27"/>
      <c r="F174" s="27"/>
      <c r="G174" s="27"/>
      <c r="H174" s="27"/>
      <c r="I174" s="27"/>
      <c r="J174" s="27"/>
      <c r="K174" s="27"/>
      <c r="L174" s="27"/>
      <c r="M174" s="27"/>
      <c r="N174" s="27"/>
      <c r="O174" s="27"/>
      <c r="P174" s="27"/>
      <c r="Q174" s="27"/>
      <c r="R174" s="27"/>
      <c r="S174" s="27"/>
      <c r="T174" s="27"/>
      <c r="U174" s="27"/>
      <c r="V174" s="27"/>
      <c r="W174" s="27"/>
      <c r="X174" s="27"/>
      <c r="Y174" s="27"/>
      <c r="Z174" s="27"/>
      <c r="AA174" s="27"/>
      <c r="AB174" s="27"/>
      <c r="AC174" s="27"/>
      <c r="AD174" s="27"/>
    </row>
    <row r="175" spans="1:30" ht="18.600000000000001">
      <c r="A175" s="28"/>
      <c r="B175" s="26"/>
      <c r="C175" s="26"/>
      <c r="D175" s="26"/>
      <c r="E175" s="27"/>
      <c r="F175" s="27"/>
      <c r="G175" s="27"/>
      <c r="H175" s="27"/>
      <c r="I175" s="27"/>
      <c r="J175" s="27"/>
      <c r="K175" s="27"/>
      <c r="L175" s="27"/>
      <c r="M175" s="27"/>
      <c r="N175" s="27"/>
      <c r="O175" s="27"/>
      <c r="P175" s="27"/>
      <c r="Q175" s="27"/>
      <c r="R175" s="27"/>
      <c r="S175" s="27"/>
      <c r="T175" s="27"/>
      <c r="U175" s="27"/>
      <c r="V175" s="27"/>
      <c r="W175" s="27"/>
      <c r="X175" s="27"/>
      <c r="Y175" s="27"/>
      <c r="Z175" s="27"/>
      <c r="AA175" s="27"/>
      <c r="AB175" s="27"/>
      <c r="AC175" s="27"/>
      <c r="AD175" s="27"/>
    </row>
    <row r="176" spans="1:30" ht="18.600000000000001">
      <c r="A176" s="28"/>
      <c r="B176" s="26"/>
      <c r="C176" s="26"/>
      <c r="D176" s="26"/>
      <c r="E176" s="27"/>
      <c r="F176" s="27"/>
      <c r="G176" s="27"/>
      <c r="H176" s="27"/>
      <c r="I176" s="27"/>
      <c r="J176" s="27"/>
      <c r="K176" s="27"/>
      <c r="L176" s="27"/>
      <c r="M176" s="27"/>
      <c r="N176" s="27"/>
      <c r="O176" s="27"/>
      <c r="P176" s="27"/>
      <c r="Q176" s="27"/>
      <c r="R176" s="27"/>
      <c r="S176" s="27"/>
      <c r="T176" s="27"/>
      <c r="U176" s="27"/>
      <c r="V176" s="27"/>
      <c r="W176" s="27"/>
      <c r="X176" s="27"/>
      <c r="Y176" s="27"/>
      <c r="Z176" s="27"/>
      <c r="AA176" s="27"/>
      <c r="AB176" s="27"/>
      <c r="AC176" s="27"/>
      <c r="AD176" s="27"/>
    </row>
    <row r="177" spans="1:30" ht="18.600000000000001">
      <c r="A177" s="28"/>
      <c r="B177" s="26"/>
      <c r="C177" s="26"/>
      <c r="D177" s="26"/>
      <c r="E177" s="27"/>
      <c r="F177" s="27"/>
      <c r="G177" s="27"/>
      <c r="H177" s="27"/>
      <c r="I177" s="27"/>
      <c r="J177" s="27"/>
      <c r="K177" s="27"/>
      <c r="L177" s="27"/>
      <c r="M177" s="27"/>
      <c r="N177" s="27"/>
      <c r="O177" s="27"/>
      <c r="P177" s="27"/>
      <c r="Q177" s="27"/>
      <c r="R177" s="27"/>
      <c r="S177" s="27"/>
      <c r="T177" s="27"/>
      <c r="U177" s="27"/>
      <c r="V177" s="27"/>
      <c r="W177" s="27"/>
      <c r="X177" s="27"/>
      <c r="Y177" s="27"/>
      <c r="Z177" s="27"/>
      <c r="AA177" s="27"/>
      <c r="AB177" s="27"/>
      <c r="AC177" s="27"/>
      <c r="AD177" s="27"/>
    </row>
    <row r="178" spans="1:30" ht="18.600000000000001">
      <c r="A178" s="28"/>
      <c r="B178" s="26"/>
      <c r="C178" s="26"/>
      <c r="D178" s="26"/>
      <c r="E178" s="27"/>
      <c r="F178" s="27"/>
      <c r="G178" s="27"/>
      <c r="H178" s="27"/>
      <c r="I178" s="27"/>
      <c r="J178" s="27"/>
      <c r="K178" s="27"/>
      <c r="L178" s="27"/>
      <c r="M178" s="27"/>
      <c r="N178" s="27"/>
      <c r="O178" s="27"/>
      <c r="P178" s="27"/>
      <c r="Q178" s="27"/>
      <c r="R178" s="27"/>
      <c r="S178" s="27"/>
      <c r="T178" s="27"/>
      <c r="U178" s="27"/>
      <c r="V178" s="27"/>
      <c r="W178" s="27"/>
      <c r="X178" s="27"/>
      <c r="Y178" s="27"/>
      <c r="Z178" s="27"/>
      <c r="AA178" s="27"/>
      <c r="AB178" s="27"/>
      <c r="AC178" s="27"/>
      <c r="AD178" s="27"/>
    </row>
    <row r="179" spans="1:30" ht="18.600000000000001">
      <c r="A179" s="28"/>
      <c r="B179" s="26"/>
      <c r="C179" s="26"/>
      <c r="D179" s="26"/>
      <c r="E179" s="27"/>
      <c r="F179" s="27"/>
      <c r="G179" s="27"/>
      <c r="H179" s="27"/>
      <c r="I179" s="27"/>
      <c r="J179" s="27"/>
      <c r="K179" s="27"/>
      <c r="L179" s="27"/>
      <c r="M179" s="27"/>
      <c r="N179" s="27"/>
      <c r="O179" s="27"/>
      <c r="P179" s="27"/>
      <c r="Q179" s="27"/>
      <c r="R179" s="27"/>
      <c r="S179" s="27"/>
      <c r="T179" s="27"/>
      <c r="U179" s="27"/>
      <c r="V179" s="27"/>
      <c r="W179" s="27"/>
      <c r="X179" s="27"/>
      <c r="Y179" s="27"/>
      <c r="Z179" s="27"/>
      <c r="AA179" s="27"/>
      <c r="AB179" s="27"/>
      <c r="AC179" s="27"/>
      <c r="AD179" s="27"/>
    </row>
    <row r="180" spans="1:30" ht="18.600000000000001">
      <c r="A180" s="28"/>
      <c r="B180" s="26"/>
      <c r="C180" s="26"/>
      <c r="D180" s="26"/>
      <c r="E180" s="27"/>
      <c r="F180" s="27"/>
      <c r="G180" s="27"/>
      <c r="H180" s="27"/>
      <c r="I180" s="27"/>
      <c r="J180" s="27"/>
      <c r="K180" s="27"/>
      <c r="L180" s="27"/>
      <c r="M180" s="27"/>
      <c r="N180" s="27"/>
      <c r="O180" s="27"/>
      <c r="P180" s="27"/>
      <c r="Q180" s="27"/>
      <c r="R180" s="27"/>
      <c r="S180" s="27"/>
      <c r="T180" s="27"/>
      <c r="U180" s="27"/>
      <c r="V180" s="27"/>
      <c r="W180" s="27"/>
      <c r="X180" s="27"/>
      <c r="Y180" s="27"/>
      <c r="Z180" s="27"/>
      <c r="AA180" s="27"/>
      <c r="AB180" s="27"/>
      <c r="AC180" s="27"/>
      <c r="AD180" s="27"/>
    </row>
    <row r="181" spans="1:30" ht="18.600000000000001">
      <c r="A181" s="28"/>
      <c r="B181" s="26"/>
      <c r="C181" s="26"/>
      <c r="D181" s="26"/>
      <c r="E181" s="27"/>
      <c r="F181" s="27"/>
      <c r="G181" s="27"/>
      <c r="H181" s="27"/>
      <c r="I181" s="27"/>
      <c r="J181" s="27"/>
      <c r="K181" s="27"/>
      <c r="L181" s="27"/>
      <c r="M181" s="27"/>
      <c r="N181" s="27"/>
      <c r="O181" s="27"/>
      <c r="P181" s="27"/>
      <c r="Q181" s="27"/>
      <c r="R181" s="27"/>
      <c r="S181" s="27"/>
      <c r="T181" s="27"/>
      <c r="U181" s="27"/>
      <c r="V181" s="27"/>
      <c r="W181" s="27"/>
      <c r="X181" s="27"/>
      <c r="Y181" s="27"/>
      <c r="Z181" s="27"/>
      <c r="AA181" s="27"/>
      <c r="AB181" s="27"/>
      <c r="AC181" s="27"/>
      <c r="AD181" s="27"/>
    </row>
    <row r="182" spans="1:30" ht="18.600000000000001">
      <c r="A182" s="28"/>
      <c r="B182" s="26"/>
      <c r="C182" s="26"/>
      <c r="D182" s="26"/>
      <c r="E182" s="27"/>
      <c r="F182" s="27"/>
      <c r="G182" s="27"/>
      <c r="H182" s="27"/>
      <c r="I182" s="27"/>
      <c r="J182" s="27"/>
      <c r="K182" s="27"/>
      <c r="L182" s="27"/>
      <c r="M182" s="27"/>
      <c r="N182" s="27"/>
      <c r="O182" s="27"/>
      <c r="P182" s="27"/>
      <c r="Q182" s="27"/>
      <c r="R182" s="27"/>
      <c r="S182" s="27"/>
      <c r="T182" s="27"/>
      <c r="U182" s="27"/>
      <c r="V182" s="27"/>
      <c r="W182" s="27"/>
      <c r="X182" s="27"/>
      <c r="Y182" s="27"/>
      <c r="Z182" s="27"/>
      <c r="AA182" s="27"/>
      <c r="AB182" s="27"/>
      <c r="AC182" s="27"/>
      <c r="AD182" s="27"/>
    </row>
    <row r="183" spans="1:30" ht="18.600000000000001">
      <c r="A183" s="28"/>
      <c r="B183" s="26"/>
      <c r="C183" s="26"/>
      <c r="D183" s="26"/>
      <c r="E183" s="27"/>
      <c r="F183" s="27"/>
      <c r="G183" s="27"/>
      <c r="H183" s="27"/>
      <c r="I183" s="27"/>
      <c r="J183" s="27"/>
      <c r="K183" s="27"/>
      <c r="L183" s="27"/>
      <c r="M183" s="27"/>
      <c r="N183" s="27"/>
      <c r="O183" s="27"/>
      <c r="P183" s="27"/>
      <c r="Q183" s="27"/>
      <c r="R183" s="27"/>
      <c r="S183" s="27"/>
      <c r="T183" s="27"/>
      <c r="U183" s="27"/>
      <c r="V183" s="27"/>
      <c r="W183" s="27"/>
      <c r="X183" s="27"/>
      <c r="Y183" s="27"/>
      <c r="Z183" s="27"/>
      <c r="AA183" s="27"/>
      <c r="AB183" s="27"/>
      <c r="AC183" s="27"/>
      <c r="AD183" s="27"/>
    </row>
    <row r="184" spans="1:30" ht="18.600000000000001">
      <c r="A184" s="28"/>
      <c r="B184" s="26"/>
      <c r="C184" s="26"/>
      <c r="D184" s="26"/>
      <c r="E184" s="27"/>
      <c r="F184" s="27"/>
      <c r="G184" s="27"/>
      <c r="H184" s="27"/>
      <c r="I184" s="27"/>
      <c r="J184" s="27"/>
      <c r="K184" s="27"/>
      <c r="L184" s="27"/>
      <c r="M184" s="27"/>
      <c r="N184" s="27"/>
      <c r="O184" s="27"/>
      <c r="P184" s="27"/>
      <c r="Q184" s="27"/>
      <c r="R184" s="27"/>
      <c r="S184" s="27"/>
      <c r="T184" s="27"/>
      <c r="U184" s="27"/>
      <c r="V184" s="27"/>
      <c r="W184" s="27"/>
      <c r="X184" s="27"/>
      <c r="Y184" s="27"/>
      <c r="Z184" s="27"/>
      <c r="AA184" s="27"/>
      <c r="AB184" s="27"/>
      <c r="AC184" s="27"/>
      <c r="AD184" s="27"/>
    </row>
    <row r="185" spans="1:30" ht="18.600000000000001">
      <c r="A185" s="28"/>
      <c r="B185" s="26"/>
      <c r="C185" s="26"/>
      <c r="D185" s="26"/>
      <c r="E185" s="27"/>
      <c r="F185" s="27"/>
      <c r="G185" s="27"/>
      <c r="H185" s="27"/>
      <c r="I185" s="27"/>
      <c r="J185" s="27"/>
      <c r="K185" s="27"/>
      <c r="L185" s="27"/>
      <c r="M185" s="27"/>
      <c r="N185" s="27"/>
      <c r="O185" s="27"/>
      <c r="P185" s="27"/>
      <c r="Q185" s="27"/>
      <c r="R185" s="27"/>
      <c r="S185" s="27"/>
      <c r="T185" s="27"/>
      <c r="U185" s="27"/>
      <c r="V185" s="27"/>
      <c r="W185" s="27"/>
      <c r="X185" s="27"/>
      <c r="Y185" s="27"/>
      <c r="Z185" s="27"/>
      <c r="AA185" s="27"/>
      <c r="AB185" s="27"/>
      <c r="AC185" s="27"/>
      <c r="AD185" s="27"/>
    </row>
    <row r="186" spans="1:30" ht="18.600000000000001">
      <c r="A186" s="28"/>
      <c r="B186" s="26"/>
      <c r="C186" s="26"/>
      <c r="D186" s="26"/>
      <c r="E186" s="27"/>
      <c r="F186" s="27"/>
      <c r="G186" s="27"/>
      <c r="H186" s="27"/>
      <c r="I186" s="27"/>
      <c r="J186" s="27"/>
      <c r="K186" s="27"/>
      <c r="L186" s="27"/>
      <c r="M186" s="27"/>
      <c r="N186" s="27"/>
      <c r="O186" s="27"/>
      <c r="P186" s="27"/>
      <c r="Q186" s="27"/>
      <c r="R186" s="27"/>
      <c r="S186" s="27"/>
      <c r="T186" s="27"/>
      <c r="U186" s="27"/>
      <c r="V186" s="27"/>
      <c r="W186" s="27"/>
      <c r="X186" s="27"/>
      <c r="Y186" s="27"/>
      <c r="Z186" s="27"/>
      <c r="AA186" s="27"/>
      <c r="AB186" s="27"/>
      <c r="AC186" s="27"/>
      <c r="AD186" s="27"/>
    </row>
    <row r="187" spans="1:30" ht="18.600000000000001">
      <c r="A187" s="28"/>
      <c r="B187" s="26"/>
      <c r="C187" s="26"/>
      <c r="D187" s="26"/>
      <c r="E187" s="27"/>
      <c r="F187" s="27"/>
      <c r="G187" s="27"/>
      <c r="H187" s="27"/>
      <c r="I187" s="27"/>
      <c r="J187" s="27"/>
      <c r="K187" s="27"/>
      <c r="L187" s="27"/>
      <c r="M187" s="27"/>
      <c r="N187" s="27"/>
      <c r="O187" s="27"/>
      <c r="P187" s="27"/>
      <c r="Q187" s="27"/>
      <c r="R187" s="27"/>
      <c r="S187" s="27"/>
      <c r="T187" s="27"/>
      <c r="U187" s="27"/>
      <c r="V187" s="27"/>
      <c r="W187" s="27"/>
      <c r="X187" s="27"/>
      <c r="Y187" s="27"/>
      <c r="Z187" s="27"/>
      <c r="AA187" s="27"/>
      <c r="AB187" s="27"/>
      <c r="AC187" s="27"/>
      <c r="AD187" s="27"/>
    </row>
    <row r="188" spans="1:30" ht="18.600000000000001">
      <c r="A188" s="28"/>
      <c r="B188" s="26"/>
      <c r="C188" s="26"/>
      <c r="D188" s="26"/>
      <c r="E188" s="27"/>
      <c r="F188" s="27"/>
      <c r="G188" s="27"/>
      <c r="H188" s="27"/>
      <c r="I188" s="27"/>
      <c r="J188" s="27"/>
      <c r="K188" s="27"/>
      <c r="L188" s="27"/>
      <c r="M188" s="27"/>
      <c r="N188" s="27"/>
      <c r="O188" s="27"/>
      <c r="P188" s="27"/>
      <c r="Q188" s="27"/>
      <c r="R188" s="27"/>
      <c r="S188" s="27"/>
      <c r="T188" s="27"/>
      <c r="U188" s="27"/>
      <c r="V188" s="27"/>
      <c r="W188" s="27"/>
      <c r="X188" s="27"/>
      <c r="Y188" s="27"/>
      <c r="Z188" s="27"/>
      <c r="AA188" s="27"/>
      <c r="AB188" s="27"/>
      <c r="AC188" s="27"/>
      <c r="AD188" s="27"/>
    </row>
    <row r="189" spans="1:30" ht="18.600000000000001">
      <c r="A189" s="28"/>
      <c r="B189" s="26"/>
      <c r="C189" s="26"/>
      <c r="D189" s="26"/>
      <c r="E189" s="27"/>
      <c r="F189" s="27"/>
      <c r="G189" s="27"/>
      <c r="H189" s="27"/>
      <c r="I189" s="27"/>
      <c r="J189" s="27"/>
      <c r="K189" s="27"/>
      <c r="L189" s="27"/>
      <c r="M189" s="27"/>
      <c r="N189" s="27"/>
      <c r="O189" s="27"/>
      <c r="P189" s="27"/>
      <c r="Q189" s="27"/>
      <c r="R189" s="27"/>
      <c r="S189" s="27"/>
      <c r="T189" s="27"/>
      <c r="U189" s="27"/>
      <c r="V189" s="27"/>
      <c r="W189" s="27"/>
      <c r="X189" s="27"/>
      <c r="Y189" s="27"/>
      <c r="Z189" s="27"/>
      <c r="AA189" s="27"/>
      <c r="AB189" s="27"/>
      <c r="AC189" s="27"/>
      <c r="AD189" s="27"/>
    </row>
    <row r="190" spans="1:30" ht="18.600000000000001">
      <c r="A190" s="28"/>
      <c r="B190" s="26"/>
      <c r="C190" s="26"/>
      <c r="D190" s="26"/>
      <c r="E190" s="27"/>
      <c r="F190" s="27"/>
      <c r="G190" s="27"/>
      <c r="H190" s="27"/>
      <c r="I190" s="27"/>
      <c r="J190" s="27"/>
      <c r="K190" s="27"/>
      <c r="L190" s="27"/>
      <c r="M190" s="27"/>
      <c r="N190" s="27"/>
      <c r="O190" s="27"/>
      <c r="P190" s="27"/>
      <c r="Q190" s="27"/>
      <c r="R190" s="27"/>
      <c r="S190" s="27"/>
      <c r="T190" s="27"/>
      <c r="U190" s="27"/>
      <c r="V190" s="27"/>
      <c r="W190" s="27"/>
      <c r="X190" s="27"/>
      <c r="Y190" s="27"/>
      <c r="Z190" s="27"/>
      <c r="AA190" s="27"/>
      <c r="AB190" s="27"/>
      <c r="AC190" s="27"/>
      <c r="AD190" s="27"/>
    </row>
    <row r="191" spans="1:30" ht="18.600000000000001">
      <c r="A191" s="28"/>
      <c r="B191" s="26"/>
      <c r="C191" s="26"/>
      <c r="D191" s="26"/>
      <c r="E191" s="27"/>
      <c r="F191" s="27"/>
      <c r="G191" s="27"/>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row>
    <row r="192" spans="1:30" ht="18.600000000000001">
      <c r="A192" s="28"/>
      <c r="B192" s="26"/>
      <c r="C192" s="26"/>
      <c r="D192" s="26"/>
      <c r="E192" s="27"/>
      <c r="F192" s="27"/>
      <c r="G192" s="27"/>
      <c r="H192" s="27"/>
      <c r="I192" s="27"/>
      <c r="J192" s="27"/>
      <c r="K192" s="27"/>
      <c r="L192" s="27"/>
      <c r="M192" s="27"/>
      <c r="N192" s="27"/>
      <c r="O192" s="27"/>
      <c r="P192" s="27"/>
      <c r="Q192" s="27"/>
      <c r="R192" s="27"/>
      <c r="S192" s="27"/>
      <c r="T192" s="27"/>
      <c r="U192" s="27"/>
      <c r="V192" s="27"/>
      <c r="W192" s="27"/>
      <c r="X192" s="27"/>
      <c r="Y192" s="27"/>
      <c r="Z192" s="27"/>
      <c r="AA192" s="27"/>
      <c r="AB192" s="27"/>
      <c r="AC192" s="27"/>
      <c r="AD192" s="27"/>
    </row>
    <row r="193" spans="1:30" ht="18.600000000000001">
      <c r="A193" s="28"/>
      <c r="B193" s="26"/>
      <c r="C193" s="26"/>
      <c r="D193" s="26"/>
      <c r="E193" s="27"/>
      <c r="F193" s="27"/>
      <c r="G193" s="27"/>
      <c r="H193" s="27"/>
      <c r="I193" s="27"/>
      <c r="J193" s="27"/>
      <c r="K193" s="27"/>
      <c r="L193" s="27"/>
      <c r="M193" s="27"/>
      <c r="N193" s="27"/>
      <c r="O193" s="27"/>
      <c r="P193" s="27"/>
      <c r="Q193" s="27"/>
      <c r="R193" s="27"/>
      <c r="S193" s="27"/>
      <c r="T193" s="27"/>
      <c r="U193" s="27"/>
      <c r="V193" s="27"/>
      <c r="W193" s="27"/>
      <c r="X193" s="27"/>
      <c r="Y193" s="27"/>
      <c r="Z193" s="27"/>
      <c r="AA193" s="27"/>
      <c r="AB193" s="27"/>
      <c r="AC193" s="27"/>
      <c r="AD193" s="27"/>
    </row>
    <row r="194" spans="1:30" ht="18.600000000000001">
      <c r="A194" s="28"/>
      <c r="B194" s="26"/>
      <c r="C194" s="26"/>
      <c r="D194" s="26"/>
      <c r="E194" s="27"/>
      <c r="F194" s="27"/>
      <c r="G194" s="27"/>
      <c r="H194" s="27"/>
      <c r="I194" s="27"/>
      <c r="J194" s="27"/>
      <c r="K194" s="27"/>
      <c r="L194" s="27"/>
      <c r="M194" s="27"/>
      <c r="N194" s="27"/>
      <c r="O194" s="27"/>
      <c r="P194" s="27"/>
      <c r="Q194" s="27"/>
      <c r="R194" s="27"/>
      <c r="S194" s="27"/>
      <c r="T194" s="27"/>
      <c r="U194" s="27"/>
      <c r="V194" s="27"/>
      <c r="W194" s="27"/>
      <c r="X194" s="27"/>
      <c r="Y194" s="27"/>
      <c r="Z194" s="27"/>
      <c r="AA194" s="27"/>
      <c r="AB194" s="27"/>
      <c r="AC194" s="27"/>
      <c r="AD194" s="27"/>
    </row>
    <row r="195" spans="1:30" ht="18.600000000000001">
      <c r="A195" s="28"/>
      <c r="B195" s="26"/>
      <c r="C195" s="26"/>
      <c r="D195" s="26"/>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27"/>
      <c r="AD195" s="27"/>
    </row>
    <row r="196" spans="1:30" ht="18.600000000000001">
      <c r="A196" s="28"/>
      <c r="B196" s="26"/>
      <c r="C196" s="26"/>
      <c r="D196" s="26"/>
      <c r="E196" s="27"/>
      <c r="F196" s="27"/>
      <c r="G196" s="27"/>
      <c r="H196" s="27"/>
      <c r="I196" s="27"/>
      <c r="J196" s="27"/>
      <c r="K196" s="27"/>
      <c r="L196" s="27"/>
      <c r="M196" s="27"/>
      <c r="N196" s="27"/>
      <c r="O196" s="27"/>
      <c r="P196" s="27"/>
      <c r="Q196" s="27"/>
      <c r="R196" s="27"/>
      <c r="S196" s="27"/>
      <c r="T196" s="27"/>
      <c r="U196" s="27"/>
      <c r="V196" s="27"/>
      <c r="W196" s="27"/>
      <c r="X196" s="27"/>
      <c r="Y196" s="27"/>
      <c r="Z196" s="27"/>
      <c r="AA196" s="27"/>
      <c r="AB196" s="27"/>
      <c r="AC196" s="27"/>
      <c r="AD196" s="27"/>
    </row>
    <row r="197" spans="1:30" ht="18.600000000000001">
      <c r="A197" s="28"/>
      <c r="B197" s="26"/>
      <c r="C197" s="26"/>
      <c r="D197" s="26"/>
      <c r="E197" s="27"/>
      <c r="F197" s="27"/>
      <c r="G197" s="27"/>
      <c r="H197" s="27"/>
      <c r="I197" s="27"/>
      <c r="J197" s="27"/>
      <c r="K197" s="27"/>
      <c r="L197" s="27"/>
      <c r="M197" s="27"/>
      <c r="N197" s="27"/>
      <c r="O197" s="27"/>
      <c r="P197" s="27"/>
      <c r="Q197" s="27"/>
      <c r="R197" s="27"/>
      <c r="S197" s="27"/>
      <c r="T197" s="27"/>
      <c r="U197" s="27"/>
      <c r="V197" s="27"/>
      <c r="W197" s="27"/>
      <c r="X197" s="27"/>
      <c r="Y197" s="27"/>
      <c r="Z197" s="27"/>
      <c r="AA197" s="27"/>
      <c r="AB197" s="27"/>
      <c r="AC197" s="27"/>
      <c r="AD197" s="27"/>
    </row>
    <row r="198" spans="1:30" ht="18.600000000000001">
      <c r="A198" s="28"/>
      <c r="B198" s="26"/>
      <c r="C198" s="26"/>
      <c r="D198" s="26"/>
      <c r="E198" s="27"/>
      <c r="F198" s="27"/>
      <c r="G198" s="27"/>
      <c r="H198" s="27"/>
      <c r="I198" s="27"/>
      <c r="J198" s="27"/>
      <c r="K198" s="27"/>
      <c r="L198" s="27"/>
      <c r="M198" s="27"/>
      <c r="N198" s="27"/>
      <c r="O198" s="27"/>
      <c r="P198" s="27"/>
      <c r="Q198" s="27"/>
      <c r="R198" s="27"/>
      <c r="S198" s="27"/>
      <c r="T198" s="27"/>
      <c r="U198" s="27"/>
      <c r="V198" s="27"/>
      <c r="W198" s="27"/>
      <c r="X198" s="27"/>
      <c r="Y198" s="27"/>
      <c r="Z198" s="27"/>
      <c r="AA198" s="27"/>
      <c r="AB198" s="27"/>
      <c r="AC198" s="27"/>
      <c r="AD198" s="27"/>
    </row>
    <row r="199" spans="1:30" ht="18.600000000000001">
      <c r="A199" s="28"/>
      <c r="B199" s="26"/>
      <c r="C199" s="26"/>
      <c r="D199" s="26"/>
      <c r="E199" s="27"/>
      <c r="F199" s="27"/>
      <c r="G199" s="27"/>
      <c r="H199" s="27"/>
      <c r="I199" s="27"/>
      <c r="J199" s="27"/>
      <c r="K199" s="27"/>
      <c r="L199" s="27"/>
      <c r="M199" s="27"/>
      <c r="N199" s="27"/>
      <c r="O199" s="27"/>
      <c r="P199" s="27"/>
      <c r="Q199" s="27"/>
      <c r="R199" s="27"/>
      <c r="S199" s="27"/>
      <c r="T199" s="27"/>
      <c r="U199" s="27"/>
      <c r="V199" s="27"/>
      <c r="W199" s="27"/>
      <c r="X199" s="27"/>
      <c r="Y199" s="27"/>
      <c r="Z199" s="27"/>
      <c r="AA199" s="27"/>
      <c r="AB199" s="27"/>
      <c r="AC199" s="27"/>
      <c r="AD199" s="27"/>
    </row>
    <row r="200" spans="1:30" ht="18.600000000000001">
      <c r="A200" s="28"/>
      <c r="B200" s="26"/>
      <c r="C200" s="26"/>
      <c r="D200" s="26"/>
      <c r="E200" s="27"/>
      <c r="F200" s="27"/>
      <c r="G200" s="27"/>
      <c r="H200" s="27"/>
      <c r="I200" s="27"/>
      <c r="J200" s="27"/>
      <c r="K200" s="27"/>
      <c r="L200" s="27"/>
      <c r="M200" s="27"/>
      <c r="N200" s="27"/>
      <c r="O200" s="27"/>
      <c r="P200" s="27"/>
      <c r="Q200" s="27"/>
      <c r="R200" s="27"/>
      <c r="S200" s="27"/>
      <c r="T200" s="27"/>
      <c r="U200" s="27"/>
      <c r="V200" s="27"/>
      <c r="W200" s="27"/>
      <c r="X200" s="27"/>
      <c r="Y200" s="27"/>
      <c r="Z200" s="27"/>
      <c r="AA200" s="27"/>
      <c r="AB200" s="27"/>
      <c r="AC200" s="27"/>
      <c r="AD200" s="27"/>
    </row>
    <row r="201" spans="1:30" ht="18.600000000000001">
      <c r="A201" s="28"/>
      <c r="B201" s="26"/>
      <c r="C201" s="26"/>
      <c r="D201" s="26"/>
      <c r="E201" s="27"/>
      <c r="F201" s="27"/>
      <c r="G201" s="27"/>
      <c r="H201" s="27"/>
      <c r="I201" s="27"/>
      <c r="J201" s="27"/>
      <c r="K201" s="27"/>
      <c r="L201" s="27"/>
      <c r="M201" s="27"/>
      <c r="N201" s="27"/>
      <c r="O201" s="27"/>
      <c r="P201" s="27"/>
      <c r="Q201" s="27"/>
      <c r="R201" s="27"/>
      <c r="S201" s="27"/>
      <c r="T201" s="27"/>
      <c r="U201" s="27"/>
      <c r="V201" s="27"/>
      <c r="W201" s="27"/>
      <c r="X201" s="27"/>
      <c r="Y201" s="27"/>
      <c r="Z201" s="27"/>
      <c r="AA201" s="27"/>
      <c r="AB201" s="27"/>
      <c r="AC201" s="27"/>
      <c r="AD201" s="27"/>
    </row>
    <row r="202" spans="1:30" ht="18.600000000000001">
      <c r="A202" s="28"/>
      <c r="B202" s="26"/>
      <c r="C202" s="26"/>
      <c r="D202" s="26"/>
      <c r="E202" s="27"/>
      <c r="F202" s="27"/>
      <c r="G202" s="27"/>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row>
    <row r="203" spans="1:30" ht="18.600000000000001">
      <c r="A203" s="28"/>
      <c r="B203" s="26"/>
      <c r="C203" s="26"/>
      <c r="D203" s="26"/>
      <c r="E203" s="27"/>
      <c r="F203" s="27"/>
      <c r="G203" s="27"/>
      <c r="H203" s="27"/>
      <c r="I203" s="27"/>
      <c r="J203" s="27"/>
      <c r="K203" s="27"/>
      <c r="L203" s="27"/>
      <c r="M203" s="27"/>
      <c r="N203" s="27"/>
      <c r="O203" s="27"/>
      <c r="P203" s="27"/>
      <c r="Q203" s="27"/>
      <c r="R203" s="27"/>
      <c r="S203" s="27"/>
      <c r="T203" s="27"/>
      <c r="U203" s="27"/>
      <c r="V203" s="27"/>
      <c r="W203" s="27"/>
      <c r="X203" s="27"/>
      <c r="Y203" s="27"/>
      <c r="Z203" s="27"/>
      <c r="AA203" s="27"/>
      <c r="AB203" s="27"/>
      <c r="AC203" s="27"/>
      <c r="AD203" s="27"/>
    </row>
    <row r="204" spans="1:30" ht="18.600000000000001">
      <c r="A204" s="28"/>
      <c r="B204" s="26"/>
      <c r="C204" s="26"/>
      <c r="D204" s="26"/>
      <c r="E204" s="27"/>
      <c r="F204" s="27"/>
      <c r="G204" s="27"/>
      <c r="H204" s="27"/>
      <c r="I204" s="27"/>
      <c r="J204" s="27"/>
      <c r="K204" s="27"/>
      <c r="L204" s="27"/>
      <c r="M204" s="27"/>
      <c r="N204" s="27"/>
      <c r="O204" s="27"/>
      <c r="P204" s="27"/>
      <c r="Q204" s="27"/>
      <c r="R204" s="27"/>
      <c r="S204" s="27"/>
      <c r="T204" s="27"/>
      <c r="U204" s="27"/>
      <c r="V204" s="27"/>
      <c r="W204" s="27"/>
      <c r="X204" s="27"/>
      <c r="Y204" s="27"/>
      <c r="Z204" s="27"/>
      <c r="AA204" s="27"/>
      <c r="AB204" s="27"/>
      <c r="AC204" s="27"/>
      <c r="AD204" s="27"/>
    </row>
    <row r="205" spans="1:30" ht="18.600000000000001">
      <c r="A205" s="28"/>
      <c r="B205" s="26"/>
      <c r="C205" s="26"/>
      <c r="D205" s="26"/>
      <c r="E205" s="27"/>
      <c r="F205" s="27"/>
      <c r="G205" s="27"/>
      <c r="H205" s="27"/>
      <c r="I205" s="27"/>
      <c r="J205" s="27"/>
      <c r="K205" s="27"/>
      <c r="L205" s="27"/>
      <c r="M205" s="27"/>
      <c r="N205" s="27"/>
      <c r="O205" s="27"/>
      <c r="P205" s="27"/>
      <c r="Q205" s="27"/>
      <c r="R205" s="27"/>
      <c r="S205" s="27"/>
      <c r="T205" s="27"/>
      <c r="U205" s="27"/>
      <c r="V205" s="27"/>
      <c r="W205" s="27"/>
      <c r="X205" s="27"/>
      <c r="Y205" s="27"/>
      <c r="Z205" s="27"/>
      <c r="AA205" s="27"/>
      <c r="AB205" s="27"/>
      <c r="AC205" s="27"/>
      <c r="AD205" s="27"/>
    </row>
    <row r="206" spans="1:30" ht="18.600000000000001">
      <c r="A206" s="28"/>
      <c r="B206" s="26"/>
      <c r="C206" s="26"/>
      <c r="D206" s="26"/>
      <c r="E206" s="27"/>
      <c r="F206" s="27"/>
      <c r="G206" s="27"/>
      <c r="H206" s="27"/>
      <c r="I206" s="27"/>
      <c r="J206" s="27"/>
      <c r="K206" s="27"/>
      <c r="L206" s="27"/>
      <c r="M206" s="27"/>
      <c r="N206" s="27"/>
      <c r="O206" s="27"/>
      <c r="P206" s="27"/>
      <c r="Q206" s="27"/>
      <c r="R206" s="27"/>
      <c r="S206" s="27"/>
      <c r="T206" s="27"/>
      <c r="U206" s="27"/>
      <c r="V206" s="27"/>
      <c r="W206" s="27"/>
      <c r="X206" s="27"/>
      <c r="Y206" s="27"/>
      <c r="Z206" s="27"/>
      <c r="AA206" s="27"/>
      <c r="AB206" s="27"/>
      <c r="AC206" s="27"/>
      <c r="AD206" s="27"/>
    </row>
    <row r="207" spans="1:30" ht="18.600000000000001">
      <c r="A207" s="28"/>
      <c r="B207" s="26"/>
      <c r="C207" s="26"/>
      <c r="D207" s="26"/>
      <c r="E207" s="27"/>
      <c r="F207" s="27"/>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row>
    <row r="208" spans="1:30" ht="18.600000000000001">
      <c r="A208" s="28"/>
      <c r="B208" s="26"/>
      <c r="C208" s="26"/>
      <c r="D208" s="26"/>
      <c r="E208" s="27"/>
      <c r="F208" s="27"/>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row>
    <row r="209" spans="1:30" ht="18.600000000000001">
      <c r="A209" s="28"/>
      <c r="B209" s="26"/>
      <c r="C209" s="26"/>
      <c r="D209" s="26"/>
      <c r="E209" s="27"/>
      <c r="F209" s="27"/>
      <c r="G209" s="27"/>
      <c r="H209" s="27"/>
      <c r="I209" s="27"/>
      <c r="J209" s="27"/>
      <c r="K209" s="27"/>
      <c r="L209" s="27"/>
      <c r="M209" s="27"/>
      <c r="N209" s="27"/>
      <c r="O209" s="27"/>
      <c r="P209" s="27"/>
      <c r="Q209" s="27"/>
      <c r="R209" s="27"/>
      <c r="S209" s="27"/>
      <c r="T209" s="27"/>
      <c r="U209" s="27"/>
      <c r="V209" s="27"/>
      <c r="W209" s="27"/>
      <c r="X209" s="27"/>
      <c r="Y209" s="27"/>
      <c r="Z209" s="27"/>
      <c r="AA209" s="27"/>
      <c r="AB209" s="27"/>
      <c r="AC209" s="27"/>
      <c r="AD209" s="27"/>
    </row>
    <row r="210" spans="1:30" ht="18.600000000000001">
      <c r="A210" s="28"/>
      <c r="B210" s="26"/>
      <c r="C210" s="26"/>
      <c r="D210" s="26"/>
      <c r="E210" s="27"/>
      <c r="F210" s="27"/>
      <c r="G210" s="27"/>
      <c r="H210" s="27"/>
      <c r="I210" s="27"/>
      <c r="J210" s="27"/>
      <c r="K210" s="27"/>
      <c r="L210" s="27"/>
      <c r="M210" s="27"/>
      <c r="N210" s="27"/>
      <c r="O210" s="27"/>
      <c r="P210" s="27"/>
      <c r="Q210" s="27"/>
      <c r="R210" s="27"/>
      <c r="S210" s="27"/>
      <c r="T210" s="27"/>
      <c r="U210" s="27"/>
      <c r="V210" s="27"/>
      <c r="W210" s="27"/>
      <c r="X210" s="27"/>
      <c r="Y210" s="27"/>
      <c r="Z210" s="27"/>
      <c r="AA210" s="27"/>
      <c r="AB210" s="27"/>
      <c r="AC210" s="27"/>
      <c r="AD210" s="27"/>
    </row>
    <row r="211" spans="1:30" ht="18.600000000000001">
      <c r="A211" s="28"/>
      <c r="B211" s="26"/>
      <c r="C211" s="26"/>
      <c r="D211" s="26"/>
      <c r="E211" s="27"/>
      <c r="F211" s="27"/>
      <c r="G211" s="27"/>
      <c r="H211" s="27"/>
      <c r="I211" s="27"/>
      <c r="J211" s="27"/>
      <c r="K211" s="27"/>
      <c r="L211" s="27"/>
      <c r="M211" s="27"/>
      <c r="N211" s="27"/>
      <c r="O211" s="27"/>
      <c r="P211" s="27"/>
      <c r="Q211" s="27"/>
      <c r="R211" s="27"/>
      <c r="S211" s="27"/>
      <c r="T211" s="27"/>
      <c r="U211" s="27"/>
      <c r="V211" s="27"/>
      <c r="W211" s="27"/>
      <c r="X211" s="27"/>
      <c r="Y211" s="27"/>
      <c r="Z211" s="27"/>
      <c r="AA211" s="27"/>
      <c r="AB211" s="27"/>
      <c r="AC211" s="27"/>
      <c r="AD211" s="27"/>
    </row>
    <row r="212" spans="1:30" ht="18.600000000000001">
      <c r="A212" s="28"/>
      <c r="B212" s="26"/>
      <c r="C212" s="26"/>
      <c r="D212" s="26"/>
      <c r="E212" s="27"/>
      <c r="F212" s="27"/>
      <c r="G212" s="27"/>
      <c r="H212" s="27"/>
      <c r="I212" s="27"/>
      <c r="J212" s="27"/>
      <c r="K212" s="27"/>
      <c r="L212" s="27"/>
      <c r="M212" s="27"/>
      <c r="N212" s="27"/>
      <c r="O212" s="27"/>
      <c r="P212" s="27"/>
      <c r="Q212" s="27"/>
      <c r="R212" s="27"/>
      <c r="S212" s="27"/>
      <c r="T212" s="27"/>
      <c r="U212" s="27"/>
      <c r="V212" s="27"/>
      <c r="W212" s="27"/>
      <c r="X212" s="27"/>
      <c r="Y212" s="27"/>
      <c r="Z212" s="27"/>
      <c r="AA212" s="27"/>
      <c r="AB212" s="27"/>
      <c r="AC212" s="27"/>
      <c r="AD212" s="27"/>
    </row>
    <row r="213" spans="1:30" ht="18.600000000000001">
      <c r="A213" s="28"/>
      <c r="B213" s="26"/>
      <c r="C213" s="26"/>
      <c r="D213" s="26"/>
      <c r="E213" s="27"/>
      <c r="F213" s="27"/>
      <c r="G213" s="27"/>
      <c r="H213" s="27"/>
      <c r="I213" s="27"/>
      <c r="J213" s="27"/>
      <c r="K213" s="27"/>
      <c r="L213" s="27"/>
      <c r="M213" s="27"/>
      <c r="N213" s="27"/>
      <c r="O213" s="27"/>
      <c r="P213" s="27"/>
      <c r="Q213" s="27"/>
      <c r="R213" s="27"/>
      <c r="S213" s="27"/>
      <c r="T213" s="27"/>
      <c r="U213" s="27"/>
      <c r="V213" s="27"/>
      <c r="W213" s="27"/>
      <c r="X213" s="27"/>
      <c r="Y213" s="27"/>
      <c r="Z213" s="27"/>
      <c r="AA213" s="27"/>
      <c r="AB213" s="27"/>
      <c r="AC213" s="27"/>
      <c r="AD213" s="27"/>
    </row>
    <row r="214" spans="1:30" ht="18.600000000000001">
      <c r="A214" s="28"/>
      <c r="B214" s="26"/>
      <c r="C214" s="26"/>
      <c r="D214" s="26"/>
      <c r="E214" s="27"/>
      <c r="F214" s="27"/>
      <c r="G214" s="27"/>
      <c r="H214" s="27"/>
      <c r="I214" s="27"/>
      <c r="J214" s="27"/>
      <c r="K214" s="27"/>
      <c r="L214" s="27"/>
      <c r="M214" s="27"/>
      <c r="N214" s="27"/>
      <c r="O214" s="27"/>
      <c r="P214" s="27"/>
      <c r="Q214" s="27"/>
      <c r="R214" s="27"/>
      <c r="S214" s="27"/>
      <c r="T214" s="27"/>
      <c r="U214" s="27"/>
      <c r="V214" s="27"/>
      <c r="W214" s="27"/>
      <c r="X214" s="27"/>
      <c r="Y214" s="27"/>
      <c r="Z214" s="27"/>
      <c r="AA214" s="27"/>
      <c r="AB214" s="27"/>
      <c r="AC214" s="27"/>
      <c r="AD214" s="27"/>
    </row>
    <row r="215" spans="1:30" ht="18.600000000000001">
      <c r="A215" s="28"/>
      <c r="B215" s="26"/>
      <c r="C215" s="26"/>
      <c r="D215" s="26"/>
      <c r="E215" s="27"/>
      <c r="F215" s="27"/>
      <c r="G215" s="27"/>
      <c r="H215" s="27"/>
      <c r="I215" s="27"/>
      <c r="J215" s="27"/>
      <c r="K215" s="27"/>
      <c r="L215" s="27"/>
      <c r="M215" s="27"/>
      <c r="N215" s="27"/>
      <c r="O215" s="27"/>
      <c r="P215" s="27"/>
      <c r="Q215" s="27"/>
      <c r="R215" s="27"/>
      <c r="S215" s="27"/>
      <c r="T215" s="27"/>
      <c r="U215" s="27"/>
      <c r="V215" s="27"/>
      <c r="W215" s="27"/>
      <c r="X215" s="27"/>
      <c r="Y215" s="27"/>
      <c r="Z215" s="27"/>
      <c r="AA215" s="27"/>
      <c r="AB215" s="27"/>
      <c r="AC215" s="27"/>
      <c r="AD215" s="27"/>
    </row>
    <row r="216" spans="1:30" ht="18.600000000000001">
      <c r="A216" s="28"/>
      <c r="B216" s="26"/>
      <c r="C216" s="26"/>
      <c r="D216" s="26"/>
      <c r="E216" s="27"/>
      <c r="F216" s="27"/>
      <c r="G216" s="27"/>
      <c r="H216" s="27"/>
      <c r="I216" s="27"/>
      <c r="J216" s="27"/>
      <c r="K216" s="27"/>
      <c r="L216" s="27"/>
      <c r="M216" s="27"/>
      <c r="N216" s="27"/>
      <c r="O216" s="27"/>
      <c r="P216" s="27"/>
      <c r="Q216" s="27"/>
      <c r="R216" s="27"/>
      <c r="S216" s="27"/>
      <c r="T216" s="27"/>
      <c r="U216" s="27"/>
      <c r="V216" s="27"/>
      <c r="W216" s="27"/>
      <c r="X216" s="27"/>
      <c r="Y216" s="27"/>
      <c r="Z216" s="27"/>
      <c r="AA216" s="27"/>
      <c r="AB216" s="27"/>
      <c r="AC216" s="27"/>
      <c r="AD216" s="27"/>
    </row>
    <row r="217" spans="1:30" ht="18.600000000000001">
      <c r="A217" s="28"/>
      <c r="B217" s="26"/>
      <c r="C217" s="26"/>
      <c r="D217" s="26"/>
      <c r="E217" s="27"/>
      <c r="F217" s="27"/>
      <c r="G217" s="27"/>
      <c r="H217" s="27"/>
      <c r="I217" s="27"/>
      <c r="J217" s="27"/>
      <c r="K217" s="27"/>
      <c r="L217" s="27"/>
      <c r="M217" s="27"/>
      <c r="N217" s="27"/>
      <c r="O217" s="27"/>
      <c r="P217" s="27"/>
      <c r="Q217" s="27"/>
      <c r="R217" s="27"/>
      <c r="S217" s="27"/>
      <c r="T217" s="27"/>
      <c r="U217" s="27"/>
      <c r="V217" s="27"/>
      <c r="W217" s="27"/>
      <c r="X217" s="27"/>
      <c r="Y217" s="27"/>
      <c r="Z217" s="27"/>
      <c r="AA217" s="27"/>
      <c r="AB217" s="27"/>
      <c r="AC217" s="27"/>
      <c r="AD217" s="27"/>
    </row>
    <row r="218" spans="1:30" ht="18.600000000000001">
      <c r="A218" s="28"/>
      <c r="B218" s="26"/>
      <c r="C218" s="26"/>
      <c r="D218" s="26"/>
      <c r="E218" s="27"/>
      <c r="F218" s="27"/>
      <c r="G218" s="27"/>
      <c r="H218" s="27"/>
      <c r="I218" s="27"/>
      <c r="J218" s="27"/>
      <c r="K218" s="27"/>
      <c r="L218" s="27"/>
      <c r="M218" s="27"/>
      <c r="N218" s="27"/>
      <c r="O218" s="27"/>
      <c r="P218" s="27"/>
      <c r="Q218" s="27"/>
      <c r="R218" s="27"/>
      <c r="S218" s="27"/>
      <c r="T218" s="27"/>
      <c r="U218" s="27"/>
      <c r="V218" s="27"/>
      <c r="W218" s="27"/>
      <c r="X218" s="27"/>
      <c r="Y218" s="27"/>
      <c r="Z218" s="27"/>
      <c r="AA218" s="27"/>
      <c r="AB218" s="27"/>
      <c r="AC218" s="27"/>
      <c r="AD218" s="27"/>
    </row>
    <row r="219" spans="1:30" ht="18.600000000000001">
      <c r="A219" s="28"/>
      <c r="B219" s="26"/>
      <c r="C219" s="26"/>
      <c r="D219" s="26"/>
      <c r="E219" s="27"/>
      <c r="F219" s="27"/>
      <c r="G219" s="27"/>
      <c r="H219" s="27"/>
      <c r="I219" s="27"/>
      <c r="J219" s="27"/>
      <c r="K219" s="27"/>
      <c r="L219" s="27"/>
      <c r="M219" s="27"/>
      <c r="N219" s="27"/>
      <c r="O219" s="27"/>
      <c r="P219" s="27"/>
      <c r="Q219" s="27"/>
      <c r="R219" s="27"/>
      <c r="S219" s="27"/>
      <c r="T219" s="27"/>
      <c r="U219" s="27"/>
      <c r="V219" s="27"/>
      <c r="W219" s="27"/>
      <c r="X219" s="27"/>
      <c r="Y219" s="27"/>
      <c r="Z219" s="27"/>
      <c r="AA219" s="27"/>
      <c r="AB219" s="27"/>
      <c r="AC219" s="27"/>
      <c r="AD219" s="27"/>
    </row>
    <row r="220" spans="1:30" ht="18.600000000000001">
      <c r="A220" s="28"/>
      <c r="B220" s="26"/>
      <c r="C220" s="26"/>
      <c r="D220" s="26"/>
      <c r="E220" s="27"/>
      <c r="F220" s="27"/>
      <c r="G220" s="27"/>
      <c r="H220" s="27"/>
      <c r="I220" s="27"/>
      <c r="J220" s="27"/>
      <c r="K220" s="27"/>
      <c r="L220" s="27"/>
      <c r="M220" s="27"/>
      <c r="N220" s="27"/>
      <c r="O220" s="27"/>
      <c r="P220" s="27"/>
      <c r="Q220" s="27"/>
      <c r="R220" s="27"/>
      <c r="S220" s="27"/>
      <c r="T220" s="27"/>
      <c r="U220" s="27"/>
      <c r="V220" s="27"/>
      <c r="W220" s="27"/>
      <c r="X220" s="27"/>
      <c r="Y220" s="27"/>
      <c r="Z220" s="27"/>
      <c r="AA220" s="27"/>
      <c r="AB220" s="27"/>
      <c r="AC220" s="27"/>
      <c r="AD220" s="27"/>
    </row>
    <row r="221" spans="1:30" ht="18.600000000000001">
      <c r="A221" s="28"/>
      <c r="B221" s="26"/>
      <c r="C221" s="26"/>
      <c r="D221" s="26"/>
      <c r="E221" s="27"/>
      <c r="F221" s="27"/>
      <c r="G221" s="27"/>
      <c r="H221" s="27"/>
      <c r="I221" s="27"/>
      <c r="J221" s="27"/>
      <c r="K221" s="27"/>
      <c r="L221" s="27"/>
      <c r="M221" s="27"/>
      <c r="N221" s="27"/>
      <c r="O221" s="27"/>
      <c r="P221" s="27"/>
      <c r="Q221" s="27"/>
      <c r="R221" s="27"/>
      <c r="S221" s="27"/>
      <c r="T221" s="27"/>
      <c r="U221" s="27"/>
      <c r="V221" s="27"/>
      <c r="W221" s="27"/>
      <c r="X221" s="27"/>
      <c r="Y221" s="27"/>
      <c r="Z221" s="27"/>
      <c r="AA221" s="27"/>
      <c r="AB221" s="27"/>
      <c r="AC221" s="27"/>
      <c r="AD221" s="27"/>
    </row>
    <row r="222" spans="1:30" ht="18.600000000000001">
      <c r="A222" s="28"/>
      <c r="B222" s="26"/>
      <c r="C222" s="26"/>
      <c r="D222" s="26"/>
      <c r="E222" s="27"/>
      <c r="F222" s="27"/>
      <c r="G222" s="27"/>
      <c r="H222" s="27"/>
      <c r="I222" s="27"/>
      <c r="J222" s="27"/>
      <c r="K222" s="27"/>
      <c r="L222" s="27"/>
      <c r="M222" s="27"/>
      <c r="N222" s="27"/>
      <c r="O222" s="27"/>
      <c r="P222" s="27"/>
      <c r="Q222" s="27"/>
      <c r="R222" s="27"/>
      <c r="S222" s="27"/>
      <c r="T222" s="27"/>
      <c r="U222" s="27"/>
      <c r="V222" s="27"/>
      <c r="W222" s="27"/>
      <c r="X222" s="27"/>
      <c r="Y222" s="27"/>
      <c r="Z222" s="27"/>
      <c r="AA222" s="27"/>
      <c r="AB222" s="27"/>
      <c r="AC222" s="27"/>
      <c r="AD222" s="27"/>
    </row>
    <row r="223" spans="1:30" ht="18.600000000000001">
      <c r="A223" s="28"/>
      <c r="B223" s="26"/>
      <c r="C223" s="26"/>
      <c r="D223" s="26"/>
      <c r="E223" s="27"/>
      <c r="F223" s="27"/>
      <c r="G223" s="27"/>
      <c r="H223" s="27"/>
      <c r="I223" s="27"/>
      <c r="J223" s="27"/>
      <c r="K223" s="27"/>
      <c r="L223" s="27"/>
      <c r="M223" s="27"/>
      <c r="N223" s="27"/>
      <c r="O223" s="27"/>
      <c r="P223" s="27"/>
      <c r="Q223" s="27"/>
      <c r="R223" s="27"/>
      <c r="S223" s="27"/>
      <c r="T223" s="27"/>
      <c r="U223" s="27"/>
      <c r="V223" s="27"/>
      <c r="W223" s="27"/>
      <c r="X223" s="27"/>
      <c r="Y223" s="27"/>
      <c r="Z223" s="27"/>
      <c r="AA223" s="27"/>
      <c r="AB223" s="27"/>
      <c r="AC223" s="27"/>
      <c r="AD223" s="27"/>
    </row>
    <row r="224" spans="1:30" ht="18.600000000000001">
      <c r="A224" s="28"/>
      <c r="B224" s="26"/>
      <c r="C224" s="26"/>
      <c r="D224" s="26"/>
      <c r="E224" s="27"/>
      <c r="F224" s="27"/>
      <c r="G224" s="27"/>
      <c r="H224" s="27"/>
      <c r="I224" s="27"/>
      <c r="J224" s="27"/>
      <c r="K224" s="27"/>
      <c r="L224" s="27"/>
      <c r="M224" s="27"/>
      <c r="N224" s="27"/>
      <c r="O224" s="27"/>
      <c r="P224" s="27"/>
      <c r="Q224" s="27"/>
      <c r="R224" s="27"/>
      <c r="S224" s="27"/>
      <c r="T224" s="27"/>
      <c r="U224" s="27"/>
      <c r="V224" s="27"/>
      <c r="W224" s="27"/>
      <c r="X224" s="27"/>
      <c r="Y224" s="27"/>
      <c r="Z224" s="27"/>
      <c r="AA224" s="27"/>
      <c r="AB224" s="27"/>
      <c r="AC224" s="27"/>
      <c r="AD224" s="27"/>
    </row>
    <row r="225" spans="1:30" ht="18.600000000000001">
      <c r="A225" s="28"/>
      <c r="B225" s="26"/>
      <c r="C225" s="26"/>
      <c r="D225" s="26"/>
      <c r="E225" s="27"/>
      <c r="F225" s="27"/>
      <c r="G225" s="27"/>
      <c r="H225" s="27"/>
      <c r="I225" s="27"/>
      <c r="J225" s="27"/>
      <c r="K225" s="27"/>
      <c r="L225" s="27"/>
      <c r="M225" s="27"/>
      <c r="N225" s="27"/>
      <c r="O225" s="27"/>
      <c r="P225" s="27"/>
      <c r="Q225" s="27"/>
      <c r="R225" s="27"/>
      <c r="S225" s="27"/>
      <c r="T225" s="27"/>
      <c r="U225" s="27"/>
      <c r="V225" s="27"/>
      <c r="W225" s="27"/>
      <c r="X225" s="27"/>
      <c r="Y225" s="27"/>
      <c r="Z225" s="27"/>
      <c r="AA225" s="27"/>
      <c r="AB225" s="27"/>
      <c r="AC225" s="27"/>
      <c r="AD225" s="27"/>
    </row>
    <row r="226" spans="1:30" ht="18.600000000000001">
      <c r="A226" s="28"/>
      <c r="B226" s="26"/>
      <c r="C226" s="26"/>
      <c r="D226" s="26"/>
      <c r="E226" s="27"/>
      <c r="F226" s="27"/>
      <c r="G226" s="27"/>
      <c r="H226" s="27"/>
      <c r="I226" s="27"/>
      <c r="J226" s="27"/>
      <c r="K226" s="27"/>
      <c r="L226" s="27"/>
      <c r="M226" s="27"/>
      <c r="N226" s="27"/>
      <c r="O226" s="27"/>
      <c r="P226" s="27"/>
      <c r="Q226" s="27"/>
      <c r="R226" s="27"/>
      <c r="S226" s="27"/>
      <c r="T226" s="27"/>
      <c r="U226" s="27"/>
      <c r="V226" s="27"/>
      <c r="W226" s="27"/>
      <c r="X226" s="27"/>
      <c r="Y226" s="27"/>
      <c r="Z226" s="27"/>
      <c r="AA226" s="27"/>
      <c r="AB226" s="27"/>
      <c r="AC226" s="27"/>
      <c r="AD226" s="27"/>
    </row>
    <row r="227" spans="1:30" ht="18.600000000000001">
      <c r="A227" s="28"/>
      <c r="B227" s="26"/>
      <c r="C227" s="26"/>
      <c r="D227" s="26"/>
      <c r="E227" s="27"/>
      <c r="F227" s="27"/>
      <c r="G227" s="27"/>
      <c r="H227" s="27"/>
      <c r="I227" s="27"/>
      <c r="J227" s="27"/>
      <c r="K227" s="27"/>
      <c r="L227" s="27"/>
      <c r="M227" s="27"/>
      <c r="N227" s="27"/>
      <c r="O227" s="27"/>
      <c r="P227" s="27"/>
      <c r="Q227" s="27"/>
      <c r="R227" s="27"/>
      <c r="S227" s="27"/>
      <c r="T227" s="27"/>
      <c r="U227" s="27"/>
      <c r="V227" s="27"/>
      <c r="W227" s="27"/>
      <c r="X227" s="27"/>
      <c r="Y227" s="27"/>
      <c r="Z227" s="27"/>
      <c r="AA227" s="27"/>
      <c r="AB227" s="27"/>
      <c r="AC227" s="27"/>
      <c r="AD227" s="27"/>
    </row>
    <row r="228" spans="1:30" ht="18.600000000000001">
      <c r="A228" s="28"/>
      <c r="B228" s="26"/>
      <c r="C228" s="26"/>
      <c r="D228" s="26"/>
      <c r="E228" s="27"/>
      <c r="F228" s="27"/>
      <c r="G228" s="27"/>
      <c r="H228" s="27"/>
      <c r="I228" s="27"/>
      <c r="J228" s="27"/>
      <c r="K228" s="27"/>
      <c r="L228" s="27"/>
      <c r="M228" s="27"/>
      <c r="N228" s="27"/>
      <c r="O228" s="27"/>
      <c r="P228" s="27"/>
      <c r="Q228" s="27"/>
      <c r="R228" s="27"/>
      <c r="S228" s="27"/>
      <c r="T228" s="27"/>
      <c r="U228" s="27"/>
      <c r="V228" s="27"/>
      <c r="W228" s="27"/>
      <c r="X228" s="27"/>
      <c r="Y228" s="27"/>
      <c r="Z228" s="27"/>
      <c r="AA228" s="27"/>
      <c r="AB228" s="27"/>
      <c r="AC228" s="27"/>
      <c r="AD228" s="27"/>
    </row>
    <row r="229" spans="1:30" ht="18.600000000000001">
      <c r="A229" s="28"/>
      <c r="B229" s="26"/>
      <c r="C229" s="26"/>
      <c r="D229" s="26"/>
      <c r="E229" s="27"/>
      <c r="F229" s="27"/>
      <c r="G229" s="27"/>
      <c r="H229" s="27"/>
      <c r="I229" s="27"/>
      <c r="J229" s="27"/>
      <c r="K229" s="27"/>
      <c r="L229" s="27"/>
      <c r="M229" s="27"/>
      <c r="N229" s="27"/>
      <c r="O229" s="27"/>
      <c r="P229" s="27"/>
      <c r="Q229" s="27"/>
      <c r="R229" s="27"/>
      <c r="S229" s="27"/>
      <c r="T229" s="27"/>
      <c r="U229" s="27"/>
      <c r="V229" s="27"/>
      <c r="W229" s="27"/>
      <c r="X229" s="27"/>
      <c r="Y229" s="27"/>
      <c r="Z229" s="27"/>
      <c r="AA229" s="27"/>
      <c r="AB229" s="27"/>
      <c r="AC229" s="27"/>
      <c r="AD229" s="27"/>
    </row>
    <row r="230" spans="1:30" ht="18.600000000000001">
      <c r="A230" s="28"/>
      <c r="B230" s="26"/>
      <c r="C230" s="26"/>
      <c r="D230" s="26"/>
      <c r="E230" s="27"/>
      <c r="F230" s="27"/>
      <c r="G230" s="27"/>
      <c r="H230" s="27"/>
      <c r="I230" s="27"/>
      <c r="J230" s="27"/>
      <c r="K230" s="27"/>
      <c r="L230" s="27"/>
      <c r="M230" s="27"/>
      <c r="N230" s="27"/>
      <c r="O230" s="27"/>
      <c r="P230" s="27"/>
      <c r="Q230" s="27"/>
      <c r="R230" s="27"/>
      <c r="S230" s="27"/>
      <c r="T230" s="27"/>
      <c r="U230" s="27"/>
      <c r="V230" s="27"/>
      <c r="W230" s="27"/>
      <c r="X230" s="27"/>
      <c r="Y230" s="27"/>
      <c r="Z230" s="27"/>
      <c r="AA230" s="27"/>
      <c r="AB230" s="27"/>
      <c r="AC230" s="27"/>
      <c r="AD230" s="27"/>
    </row>
    <row r="231" spans="1:30" ht="18.600000000000001">
      <c r="A231" s="28"/>
      <c r="B231" s="26"/>
      <c r="C231" s="26"/>
      <c r="D231" s="26"/>
      <c r="E231" s="27"/>
      <c r="F231" s="27"/>
      <c r="G231" s="27"/>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row>
    <row r="232" spans="1:30" ht="18.600000000000001">
      <c r="A232" s="28"/>
      <c r="B232" s="26"/>
      <c r="C232" s="26"/>
      <c r="D232" s="26"/>
      <c r="E232" s="27"/>
      <c r="F232" s="27"/>
      <c r="G232" s="27"/>
      <c r="H232" s="27"/>
      <c r="I232" s="27"/>
      <c r="J232" s="27"/>
      <c r="K232" s="27"/>
      <c r="L232" s="27"/>
      <c r="M232" s="27"/>
      <c r="N232" s="27"/>
      <c r="O232" s="27"/>
      <c r="P232" s="27"/>
      <c r="Q232" s="27"/>
      <c r="R232" s="27"/>
      <c r="S232" s="27"/>
      <c r="T232" s="27"/>
      <c r="U232" s="27"/>
      <c r="V232" s="27"/>
      <c r="W232" s="27"/>
      <c r="X232" s="27"/>
      <c r="Y232" s="27"/>
      <c r="Z232" s="27"/>
      <c r="AA232" s="27"/>
      <c r="AB232" s="27"/>
      <c r="AC232" s="27"/>
      <c r="AD232" s="27"/>
    </row>
    <row r="233" spans="1:30" ht="18.600000000000001">
      <c r="A233" s="28"/>
      <c r="B233" s="26"/>
      <c r="C233" s="26"/>
      <c r="D233" s="26"/>
      <c r="E233" s="27"/>
      <c r="F233" s="27"/>
      <c r="G233" s="27"/>
      <c r="H233" s="27"/>
      <c r="I233" s="27"/>
      <c r="J233" s="27"/>
      <c r="K233" s="27"/>
      <c r="L233" s="27"/>
      <c r="M233" s="27"/>
      <c r="N233" s="27"/>
      <c r="O233" s="27"/>
      <c r="P233" s="27"/>
      <c r="Q233" s="27"/>
      <c r="R233" s="27"/>
      <c r="S233" s="27"/>
      <c r="T233" s="27"/>
      <c r="U233" s="27"/>
      <c r="V233" s="27"/>
      <c r="W233" s="27"/>
      <c r="X233" s="27"/>
      <c r="Y233" s="27"/>
      <c r="Z233" s="27"/>
      <c r="AA233" s="27"/>
      <c r="AB233" s="27"/>
      <c r="AC233" s="27"/>
      <c r="AD233" s="27"/>
    </row>
    <row r="234" spans="1:30" ht="18.600000000000001">
      <c r="A234" s="28"/>
      <c r="B234" s="26"/>
      <c r="C234" s="26"/>
      <c r="D234" s="26"/>
      <c r="E234" s="27"/>
      <c r="F234" s="27"/>
      <c r="G234" s="27"/>
      <c r="H234" s="27"/>
      <c r="I234" s="27"/>
      <c r="J234" s="27"/>
      <c r="K234" s="27"/>
      <c r="L234" s="27"/>
      <c r="M234" s="27"/>
      <c r="N234" s="27"/>
      <c r="O234" s="27"/>
      <c r="P234" s="27"/>
      <c r="Q234" s="27"/>
      <c r="R234" s="27"/>
      <c r="S234" s="27"/>
      <c r="T234" s="27"/>
      <c r="U234" s="27"/>
      <c r="V234" s="27"/>
      <c r="W234" s="27"/>
      <c r="X234" s="27"/>
      <c r="Y234" s="27"/>
      <c r="Z234" s="27"/>
      <c r="AA234" s="27"/>
      <c r="AB234" s="27"/>
      <c r="AC234" s="27"/>
      <c r="AD234" s="27"/>
    </row>
    <row r="235" spans="1:30" ht="18.600000000000001">
      <c r="A235" s="28"/>
      <c r="B235" s="26"/>
      <c r="C235" s="26"/>
      <c r="D235" s="26"/>
      <c r="E235" s="27"/>
      <c r="F235" s="27"/>
      <c r="G235" s="27"/>
      <c r="H235" s="27"/>
      <c r="I235" s="27"/>
      <c r="J235" s="27"/>
      <c r="K235" s="27"/>
      <c r="L235" s="27"/>
      <c r="M235" s="27"/>
      <c r="N235" s="27"/>
      <c r="O235" s="27"/>
      <c r="P235" s="27"/>
      <c r="Q235" s="27"/>
      <c r="R235" s="27"/>
      <c r="S235" s="27"/>
      <c r="T235" s="27"/>
      <c r="U235" s="27"/>
      <c r="V235" s="27"/>
      <c r="W235" s="27"/>
      <c r="X235" s="27"/>
      <c r="Y235" s="27"/>
      <c r="Z235" s="27"/>
      <c r="AA235" s="27"/>
      <c r="AB235" s="27"/>
      <c r="AC235" s="27"/>
      <c r="AD235" s="27"/>
    </row>
    <row r="236" spans="1:30" ht="18.600000000000001">
      <c r="A236" s="28"/>
      <c r="B236" s="26"/>
      <c r="C236" s="26"/>
      <c r="D236" s="26"/>
      <c r="E236" s="27"/>
      <c r="F236" s="27"/>
      <c r="G236" s="27"/>
      <c r="H236" s="27"/>
      <c r="I236" s="27"/>
      <c r="J236" s="27"/>
      <c r="K236" s="27"/>
      <c r="L236" s="27"/>
      <c r="M236" s="27"/>
      <c r="N236" s="27"/>
      <c r="O236" s="27"/>
      <c r="P236" s="27"/>
      <c r="Q236" s="27"/>
      <c r="R236" s="27"/>
      <c r="S236" s="27"/>
      <c r="T236" s="27"/>
      <c r="U236" s="27"/>
      <c r="V236" s="27"/>
      <c r="W236" s="27"/>
      <c r="X236" s="27"/>
      <c r="Y236" s="27"/>
      <c r="Z236" s="27"/>
      <c r="AA236" s="27"/>
      <c r="AB236" s="27"/>
      <c r="AC236" s="27"/>
      <c r="AD236" s="27"/>
    </row>
    <row r="237" spans="1:30" ht="18.600000000000001">
      <c r="A237" s="28"/>
      <c r="B237" s="26"/>
      <c r="C237" s="26"/>
      <c r="D237" s="26"/>
      <c r="E237" s="27"/>
      <c r="F237" s="27"/>
      <c r="G237" s="27"/>
      <c r="H237" s="27"/>
      <c r="I237" s="27"/>
      <c r="J237" s="27"/>
      <c r="K237" s="27"/>
      <c r="L237" s="27"/>
      <c r="M237" s="27"/>
      <c r="N237" s="27"/>
      <c r="O237" s="27"/>
      <c r="P237" s="27"/>
      <c r="Q237" s="27"/>
      <c r="R237" s="27"/>
      <c r="S237" s="27"/>
      <c r="T237" s="27"/>
      <c r="U237" s="27"/>
      <c r="V237" s="27"/>
      <c r="W237" s="27"/>
      <c r="X237" s="27"/>
      <c r="Y237" s="27"/>
      <c r="Z237" s="27"/>
      <c r="AA237" s="27"/>
      <c r="AB237" s="27"/>
      <c r="AC237" s="27"/>
      <c r="AD237" s="27"/>
    </row>
    <row r="238" spans="1:30" ht="18.600000000000001">
      <c r="A238" s="28"/>
      <c r="B238" s="26"/>
      <c r="C238" s="26"/>
      <c r="D238" s="26"/>
      <c r="E238" s="27"/>
      <c r="F238" s="27"/>
      <c r="G238" s="27"/>
      <c r="H238" s="27"/>
      <c r="I238" s="27"/>
      <c r="J238" s="27"/>
      <c r="K238" s="27"/>
      <c r="L238" s="27"/>
      <c r="M238" s="27"/>
      <c r="N238" s="27"/>
      <c r="O238" s="27"/>
      <c r="P238" s="27"/>
      <c r="Q238" s="27"/>
      <c r="R238" s="27"/>
      <c r="S238" s="27"/>
      <c r="T238" s="27"/>
      <c r="U238" s="27"/>
      <c r="V238" s="27"/>
      <c r="W238" s="27"/>
      <c r="X238" s="27"/>
      <c r="Y238" s="27"/>
      <c r="Z238" s="27"/>
      <c r="AA238" s="27"/>
      <c r="AB238" s="27"/>
      <c r="AC238" s="27"/>
      <c r="AD238" s="27"/>
    </row>
    <row r="239" spans="1:30" ht="18.600000000000001">
      <c r="A239" s="28"/>
      <c r="B239" s="26"/>
      <c r="C239" s="26"/>
      <c r="D239" s="26"/>
      <c r="E239" s="27"/>
      <c r="F239" s="27"/>
      <c r="G239" s="27"/>
      <c r="H239" s="27"/>
      <c r="I239" s="27"/>
      <c r="J239" s="27"/>
      <c r="K239" s="27"/>
      <c r="L239" s="27"/>
      <c r="M239" s="27"/>
      <c r="N239" s="27"/>
      <c r="O239" s="27"/>
      <c r="P239" s="27"/>
      <c r="Q239" s="27"/>
      <c r="R239" s="27"/>
      <c r="S239" s="27"/>
      <c r="T239" s="27"/>
      <c r="U239" s="27"/>
      <c r="V239" s="27"/>
      <c r="W239" s="27"/>
      <c r="X239" s="27"/>
      <c r="Y239" s="27"/>
      <c r="Z239" s="27"/>
      <c r="AA239" s="27"/>
      <c r="AB239" s="27"/>
      <c r="AC239" s="27"/>
      <c r="AD239" s="27"/>
    </row>
    <row r="240" spans="1:30" ht="18.600000000000001">
      <c r="A240" s="28"/>
      <c r="B240" s="26"/>
      <c r="C240" s="26"/>
      <c r="D240" s="26"/>
      <c r="E240" s="27"/>
      <c r="F240" s="27"/>
      <c r="G240" s="27"/>
      <c r="H240" s="27"/>
      <c r="I240" s="27"/>
      <c r="J240" s="27"/>
      <c r="K240" s="27"/>
      <c r="L240" s="27"/>
      <c r="M240" s="27"/>
      <c r="N240" s="27"/>
      <c r="O240" s="27"/>
      <c r="P240" s="27"/>
      <c r="Q240" s="27"/>
      <c r="R240" s="27"/>
      <c r="S240" s="27"/>
      <c r="T240" s="27"/>
      <c r="U240" s="27"/>
      <c r="V240" s="27"/>
      <c r="W240" s="27"/>
      <c r="X240" s="27"/>
      <c r="Y240" s="27"/>
      <c r="Z240" s="27"/>
      <c r="AA240" s="27"/>
      <c r="AB240" s="27"/>
      <c r="AC240" s="27"/>
      <c r="AD240" s="27"/>
    </row>
    <row r="241" spans="1:30" ht="18.600000000000001">
      <c r="A241" s="28"/>
      <c r="B241" s="26"/>
      <c r="C241" s="26"/>
      <c r="D241" s="26"/>
      <c r="E241" s="27"/>
      <c r="F241" s="27"/>
      <c r="G241" s="27"/>
      <c r="H241" s="27"/>
      <c r="I241" s="27"/>
      <c r="J241" s="27"/>
      <c r="K241" s="27"/>
      <c r="L241" s="27"/>
      <c r="M241" s="27"/>
      <c r="N241" s="27"/>
      <c r="O241" s="27"/>
      <c r="P241" s="27"/>
      <c r="Q241" s="27"/>
      <c r="R241" s="27"/>
      <c r="S241" s="27"/>
      <c r="T241" s="27"/>
      <c r="U241" s="27"/>
      <c r="V241" s="27"/>
      <c r="W241" s="27"/>
      <c r="X241" s="27"/>
      <c r="Y241" s="27"/>
      <c r="Z241" s="27"/>
      <c r="AA241" s="27"/>
      <c r="AB241" s="27"/>
      <c r="AC241" s="27"/>
      <c r="AD241" s="27"/>
    </row>
    <row r="242" spans="1:30" ht="18.600000000000001">
      <c r="A242" s="28"/>
      <c r="B242" s="26"/>
      <c r="C242" s="26"/>
      <c r="D242" s="26"/>
      <c r="E242" s="27"/>
      <c r="F242" s="27"/>
      <c r="G242" s="27"/>
      <c r="H242" s="27"/>
      <c r="I242" s="27"/>
      <c r="J242" s="27"/>
      <c r="K242" s="27"/>
      <c r="L242" s="27"/>
      <c r="M242" s="27"/>
      <c r="N242" s="27"/>
      <c r="O242" s="27"/>
      <c r="P242" s="27"/>
      <c r="Q242" s="27"/>
      <c r="R242" s="27"/>
      <c r="S242" s="27"/>
      <c r="T242" s="27"/>
      <c r="U242" s="27"/>
      <c r="V242" s="27"/>
      <c r="W242" s="27"/>
      <c r="X242" s="27"/>
      <c r="Y242" s="27"/>
      <c r="Z242" s="27"/>
      <c r="AA242" s="27"/>
      <c r="AB242" s="27"/>
      <c r="AC242" s="27"/>
      <c r="AD242" s="27"/>
    </row>
    <row r="243" spans="1:30" ht="18.600000000000001">
      <c r="A243" s="28"/>
      <c r="B243" s="26"/>
      <c r="C243" s="26"/>
      <c r="D243" s="26"/>
      <c r="E243" s="27"/>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c r="AD243" s="27"/>
    </row>
    <row r="244" spans="1:30" ht="18.600000000000001">
      <c r="A244" s="28"/>
      <c r="B244" s="26"/>
      <c r="C244" s="26"/>
      <c r="D244" s="26"/>
      <c r="E244" s="27"/>
      <c r="F244" s="27"/>
      <c r="G244" s="27"/>
      <c r="H244" s="27"/>
      <c r="I244" s="27"/>
      <c r="J244" s="27"/>
      <c r="K244" s="27"/>
      <c r="L244" s="27"/>
      <c r="M244" s="27"/>
      <c r="N244" s="27"/>
      <c r="O244" s="27"/>
      <c r="P244" s="27"/>
      <c r="Q244" s="27"/>
      <c r="R244" s="27"/>
      <c r="S244" s="27"/>
      <c r="T244" s="27"/>
      <c r="U244" s="27"/>
      <c r="V244" s="27"/>
      <c r="W244" s="27"/>
      <c r="X244" s="27"/>
      <c r="Y244" s="27"/>
      <c r="Z244" s="27"/>
      <c r="AA244" s="27"/>
      <c r="AB244" s="27"/>
      <c r="AC244" s="27"/>
      <c r="AD244" s="27"/>
    </row>
    <row r="245" spans="1:30" ht="18.600000000000001">
      <c r="A245" s="28"/>
      <c r="B245" s="26"/>
      <c r="C245" s="26"/>
      <c r="D245" s="26"/>
      <c r="E245" s="27"/>
      <c r="F245" s="27"/>
      <c r="G245" s="27"/>
      <c r="H245" s="27"/>
      <c r="I245" s="27"/>
      <c r="J245" s="27"/>
      <c r="K245" s="27"/>
      <c r="L245" s="27"/>
      <c r="M245" s="27"/>
      <c r="N245" s="27"/>
      <c r="O245" s="27"/>
      <c r="P245" s="27"/>
      <c r="Q245" s="27"/>
      <c r="R245" s="27"/>
      <c r="S245" s="27"/>
      <c r="T245" s="27"/>
      <c r="U245" s="27"/>
      <c r="V245" s="27"/>
      <c r="W245" s="27"/>
      <c r="X245" s="27"/>
      <c r="Y245" s="27"/>
      <c r="Z245" s="27"/>
      <c r="AA245" s="27"/>
      <c r="AB245" s="27"/>
      <c r="AC245" s="27"/>
      <c r="AD245" s="27"/>
    </row>
    <row r="246" spans="1:30" ht="18.600000000000001">
      <c r="A246" s="28"/>
      <c r="B246" s="26"/>
      <c r="C246" s="26"/>
      <c r="D246" s="26"/>
      <c r="E246" s="27"/>
      <c r="F246" s="27"/>
      <c r="G246" s="27"/>
      <c r="H246" s="27"/>
      <c r="I246" s="27"/>
      <c r="J246" s="27"/>
      <c r="K246" s="27"/>
      <c r="L246" s="27"/>
      <c r="M246" s="27"/>
      <c r="N246" s="27"/>
      <c r="O246" s="27"/>
      <c r="P246" s="27"/>
      <c r="Q246" s="27"/>
      <c r="R246" s="27"/>
      <c r="S246" s="27"/>
      <c r="T246" s="27"/>
      <c r="U246" s="27"/>
      <c r="V246" s="27"/>
      <c r="W246" s="27"/>
      <c r="X246" s="27"/>
      <c r="Y246" s="27"/>
      <c r="Z246" s="27"/>
      <c r="AA246" s="27"/>
      <c r="AB246" s="27"/>
      <c r="AC246" s="27"/>
      <c r="AD246" s="27"/>
    </row>
    <row r="247" spans="1:30" ht="18.600000000000001">
      <c r="A247" s="28"/>
      <c r="B247" s="26"/>
      <c r="C247" s="26"/>
      <c r="D247" s="26"/>
      <c r="E247" s="27"/>
      <c r="F247" s="27"/>
      <c r="G247" s="27"/>
      <c r="H247" s="27"/>
      <c r="I247" s="27"/>
      <c r="J247" s="27"/>
      <c r="K247" s="27"/>
      <c r="L247" s="27"/>
      <c r="M247" s="27"/>
      <c r="N247" s="27"/>
      <c r="O247" s="27"/>
      <c r="P247" s="27"/>
      <c r="Q247" s="27"/>
      <c r="R247" s="27"/>
      <c r="S247" s="27"/>
      <c r="T247" s="27"/>
      <c r="U247" s="27"/>
      <c r="V247" s="27"/>
      <c r="W247" s="27"/>
      <c r="X247" s="27"/>
      <c r="Y247" s="27"/>
      <c r="Z247" s="27"/>
      <c r="AA247" s="27"/>
      <c r="AB247" s="27"/>
      <c r="AC247" s="27"/>
      <c r="AD247" s="27"/>
    </row>
    <row r="248" spans="1:30" ht="18.600000000000001">
      <c r="A248" s="28"/>
      <c r="B248" s="26"/>
      <c r="C248" s="26"/>
      <c r="D248" s="26"/>
      <c r="E248" s="27"/>
      <c r="F248" s="27"/>
      <c r="G248" s="27"/>
      <c r="H248" s="27"/>
      <c r="I248" s="27"/>
      <c r="J248" s="27"/>
      <c r="K248" s="27"/>
      <c r="L248" s="27"/>
      <c r="M248" s="27"/>
      <c r="N248" s="27"/>
      <c r="O248" s="27"/>
      <c r="P248" s="27"/>
      <c r="Q248" s="27"/>
      <c r="R248" s="27"/>
      <c r="S248" s="27"/>
      <c r="T248" s="27"/>
      <c r="U248" s="27"/>
      <c r="V248" s="27"/>
      <c r="W248" s="27"/>
      <c r="X248" s="27"/>
      <c r="Y248" s="27"/>
      <c r="Z248" s="27"/>
      <c r="AA248" s="27"/>
      <c r="AB248" s="27"/>
      <c r="AC248" s="27"/>
      <c r="AD248" s="27"/>
    </row>
    <row r="249" spans="1:30" ht="18.600000000000001">
      <c r="A249" s="28"/>
      <c r="B249" s="26"/>
      <c r="C249" s="26"/>
      <c r="D249" s="26"/>
      <c r="E249" s="27"/>
      <c r="F249" s="27"/>
      <c r="G249" s="27"/>
      <c r="H249" s="27"/>
      <c r="I249" s="27"/>
      <c r="J249" s="27"/>
      <c r="K249" s="27"/>
      <c r="L249" s="27"/>
      <c r="M249" s="27"/>
      <c r="N249" s="27"/>
      <c r="O249" s="27"/>
      <c r="P249" s="27"/>
      <c r="Q249" s="27"/>
      <c r="R249" s="27"/>
      <c r="S249" s="27"/>
      <c r="T249" s="27"/>
      <c r="U249" s="27"/>
      <c r="V249" s="27"/>
      <c r="W249" s="27"/>
      <c r="X249" s="27"/>
      <c r="Y249" s="27"/>
      <c r="Z249" s="27"/>
      <c r="AA249" s="27"/>
      <c r="AB249" s="27"/>
      <c r="AC249" s="27"/>
      <c r="AD249" s="27"/>
    </row>
    <row r="250" spans="1:30" ht="18.600000000000001">
      <c r="A250" s="28"/>
      <c r="B250" s="26"/>
      <c r="C250" s="26"/>
      <c r="D250" s="26"/>
      <c r="E250" s="27"/>
      <c r="F250" s="27"/>
      <c r="G250" s="27"/>
      <c r="H250" s="27"/>
      <c r="I250" s="27"/>
      <c r="J250" s="27"/>
      <c r="K250" s="27"/>
      <c r="L250" s="27"/>
      <c r="M250" s="27"/>
      <c r="N250" s="27"/>
      <c r="O250" s="27"/>
      <c r="P250" s="27"/>
      <c r="Q250" s="27"/>
      <c r="R250" s="27"/>
      <c r="S250" s="27"/>
      <c r="T250" s="27"/>
      <c r="U250" s="27"/>
      <c r="V250" s="27"/>
      <c r="W250" s="27"/>
      <c r="X250" s="27"/>
      <c r="Y250" s="27"/>
      <c r="Z250" s="27"/>
      <c r="AA250" s="27"/>
      <c r="AB250" s="27"/>
      <c r="AC250" s="27"/>
      <c r="AD250" s="27"/>
    </row>
    <row r="251" spans="1:30" ht="18.600000000000001">
      <c r="A251" s="28"/>
      <c r="B251" s="26"/>
      <c r="C251" s="26"/>
      <c r="D251" s="26"/>
      <c r="E251" s="27"/>
      <c r="F251" s="27"/>
      <c r="G251" s="27"/>
      <c r="H251" s="27"/>
      <c r="I251" s="27"/>
      <c r="J251" s="27"/>
      <c r="K251" s="27"/>
      <c r="L251" s="27"/>
      <c r="M251" s="27"/>
      <c r="N251" s="27"/>
      <c r="O251" s="27"/>
      <c r="P251" s="27"/>
      <c r="Q251" s="27"/>
      <c r="R251" s="27"/>
      <c r="S251" s="27"/>
      <c r="T251" s="27"/>
      <c r="U251" s="27"/>
      <c r="V251" s="27"/>
      <c r="W251" s="27"/>
      <c r="X251" s="27"/>
      <c r="Y251" s="27"/>
      <c r="Z251" s="27"/>
      <c r="AA251" s="27"/>
      <c r="AB251" s="27"/>
      <c r="AC251" s="27"/>
      <c r="AD251" s="27"/>
    </row>
    <row r="252" spans="1:30" ht="18.600000000000001">
      <c r="A252" s="28"/>
      <c r="B252" s="26"/>
      <c r="C252" s="26"/>
      <c r="D252" s="26"/>
      <c r="E252" s="27"/>
      <c r="F252" s="27"/>
      <c r="G252" s="27"/>
      <c r="H252" s="27"/>
      <c r="I252" s="27"/>
      <c r="J252" s="27"/>
      <c r="K252" s="27"/>
      <c r="L252" s="27"/>
      <c r="M252" s="27"/>
      <c r="N252" s="27"/>
      <c r="O252" s="27"/>
      <c r="P252" s="27"/>
      <c r="Q252" s="27"/>
      <c r="R252" s="27"/>
      <c r="S252" s="27"/>
      <c r="T252" s="27"/>
      <c r="U252" s="27"/>
      <c r="V252" s="27"/>
      <c r="W252" s="27"/>
      <c r="X252" s="27"/>
      <c r="Y252" s="27"/>
      <c r="Z252" s="27"/>
      <c r="AA252" s="27"/>
      <c r="AB252" s="27"/>
      <c r="AC252" s="27"/>
      <c r="AD252" s="27"/>
    </row>
    <row r="253" spans="1:30" ht="18.600000000000001">
      <c r="A253" s="28"/>
      <c r="B253" s="26"/>
      <c r="C253" s="26"/>
      <c r="D253" s="26"/>
      <c r="E253" s="27"/>
      <c r="F253" s="27"/>
      <c r="G253" s="27"/>
      <c r="H253" s="27"/>
      <c r="I253" s="27"/>
      <c r="J253" s="27"/>
      <c r="K253" s="27"/>
      <c r="L253" s="27"/>
      <c r="M253" s="27"/>
      <c r="N253" s="27"/>
      <c r="O253" s="27"/>
      <c r="P253" s="27"/>
      <c r="Q253" s="27"/>
      <c r="R253" s="27"/>
      <c r="S253" s="27"/>
      <c r="T253" s="27"/>
      <c r="U253" s="27"/>
      <c r="V253" s="27"/>
      <c r="W253" s="27"/>
      <c r="X253" s="27"/>
      <c r="Y253" s="27"/>
      <c r="Z253" s="27"/>
      <c r="AA253" s="27"/>
      <c r="AB253" s="27"/>
      <c r="AC253" s="27"/>
      <c r="AD253" s="27"/>
    </row>
    <row r="254" spans="1:30" ht="18.600000000000001">
      <c r="A254" s="28"/>
      <c r="B254" s="26"/>
      <c r="C254" s="26"/>
      <c r="D254" s="26"/>
      <c r="E254" s="27"/>
      <c r="F254" s="27"/>
      <c r="G254" s="27"/>
      <c r="H254" s="27"/>
      <c r="I254" s="27"/>
      <c r="J254" s="27"/>
      <c r="K254" s="27"/>
      <c r="L254" s="27"/>
      <c r="M254" s="27"/>
      <c r="N254" s="27"/>
      <c r="O254" s="27"/>
      <c r="P254" s="27"/>
      <c r="Q254" s="27"/>
      <c r="R254" s="27"/>
      <c r="S254" s="27"/>
      <c r="T254" s="27"/>
      <c r="U254" s="27"/>
      <c r="V254" s="27"/>
      <c r="W254" s="27"/>
      <c r="X254" s="27"/>
      <c r="Y254" s="27"/>
      <c r="Z254" s="27"/>
      <c r="AA254" s="27"/>
      <c r="AB254" s="27"/>
      <c r="AC254" s="27"/>
      <c r="AD254" s="27"/>
    </row>
    <row r="255" spans="1:30" ht="18.600000000000001">
      <c r="A255" s="28"/>
      <c r="B255" s="26"/>
      <c r="C255" s="26"/>
      <c r="D255" s="26"/>
      <c r="E255" s="27"/>
      <c r="F255" s="27"/>
      <c r="G255" s="27"/>
      <c r="H255" s="27"/>
      <c r="I255" s="27"/>
      <c r="J255" s="27"/>
      <c r="K255" s="27"/>
      <c r="L255" s="27"/>
      <c r="M255" s="27"/>
      <c r="N255" s="27"/>
      <c r="O255" s="27"/>
      <c r="P255" s="27"/>
      <c r="Q255" s="27"/>
      <c r="R255" s="27"/>
      <c r="S255" s="27"/>
      <c r="T255" s="27"/>
      <c r="U255" s="27"/>
      <c r="V255" s="27"/>
      <c r="W255" s="27"/>
      <c r="X255" s="27"/>
      <c r="Y255" s="27"/>
      <c r="Z255" s="27"/>
      <c r="AA255" s="27"/>
      <c r="AB255" s="27"/>
      <c r="AC255" s="27"/>
      <c r="AD255" s="27"/>
    </row>
    <row r="256" spans="1:30" ht="18.600000000000001">
      <c r="A256" s="28"/>
      <c r="B256" s="26"/>
      <c r="C256" s="26"/>
      <c r="D256" s="26"/>
      <c r="E256" s="27"/>
      <c r="F256" s="27"/>
      <c r="G256" s="27"/>
      <c r="H256" s="27"/>
      <c r="I256" s="27"/>
      <c r="J256" s="27"/>
      <c r="K256" s="27"/>
      <c r="L256" s="27"/>
      <c r="M256" s="27"/>
      <c r="N256" s="27"/>
      <c r="O256" s="27"/>
      <c r="P256" s="27"/>
      <c r="Q256" s="27"/>
      <c r="R256" s="27"/>
      <c r="S256" s="27"/>
      <c r="T256" s="27"/>
      <c r="U256" s="27"/>
      <c r="V256" s="27"/>
      <c r="W256" s="27"/>
      <c r="X256" s="27"/>
      <c r="Y256" s="27"/>
      <c r="Z256" s="27"/>
      <c r="AA256" s="27"/>
      <c r="AB256" s="27"/>
      <c r="AC256" s="27"/>
      <c r="AD256" s="27"/>
    </row>
    <row r="257" spans="1:30" ht="18.600000000000001">
      <c r="A257" s="28"/>
      <c r="B257" s="26"/>
      <c r="C257" s="26"/>
      <c r="D257" s="26"/>
      <c r="E257" s="27"/>
      <c r="F257" s="27"/>
      <c r="G257" s="27"/>
      <c r="H257" s="27"/>
      <c r="I257" s="27"/>
      <c r="J257" s="27"/>
      <c r="K257" s="27"/>
      <c r="L257" s="27"/>
      <c r="M257" s="27"/>
      <c r="N257" s="27"/>
      <c r="O257" s="27"/>
      <c r="P257" s="27"/>
      <c r="Q257" s="27"/>
      <c r="R257" s="27"/>
      <c r="S257" s="27"/>
      <c r="T257" s="27"/>
      <c r="U257" s="27"/>
      <c r="V257" s="27"/>
      <c r="W257" s="27"/>
      <c r="X257" s="27"/>
      <c r="Y257" s="27"/>
      <c r="Z257" s="27"/>
      <c r="AA257" s="27"/>
      <c r="AB257" s="27"/>
      <c r="AC257" s="27"/>
      <c r="AD257" s="27"/>
    </row>
    <row r="258" spans="1:30" ht="18.600000000000001">
      <c r="A258" s="28"/>
      <c r="B258" s="26"/>
      <c r="C258" s="26"/>
      <c r="D258" s="26"/>
      <c r="E258" s="27"/>
      <c r="F258" s="27"/>
      <c r="G258" s="27"/>
      <c r="H258" s="27"/>
      <c r="I258" s="27"/>
      <c r="J258" s="27"/>
      <c r="K258" s="27"/>
      <c r="L258" s="27"/>
      <c r="M258" s="27"/>
      <c r="N258" s="27"/>
      <c r="O258" s="27"/>
      <c r="P258" s="27"/>
      <c r="Q258" s="27"/>
      <c r="R258" s="27"/>
      <c r="S258" s="27"/>
      <c r="T258" s="27"/>
      <c r="U258" s="27"/>
      <c r="V258" s="27"/>
      <c r="W258" s="27"/>
      <c r="X258" s="27"/>
      <c r="Y258" s="27"/>
      <c r="Z258" s="27"/>
      <c r="AA258" s="27"/>
      <c r="AB258" s="27"/>
      <c r="AC258" s="27"/>
      <c r="AD258" s="27"/>
    </row>
    <row r="259" spans="1:30" ht="18.600000000000001">
      <c r="A259" s="28"/>
      <c r="B259" s="26"/>
      <c r="C259" s="26"/>
      <c r="D259" s="26"/>
      <c r="E259" s="27"/>
      <c r="F259" s="27"/>
      <c r="G259" s="27"/>
      <c r="H259" s="27"/>
      <c r="I259" s="27"/>
      <c r="J259" s="27"/>
      <c r="K259" s="27"/>
      <c r="L259" s="27"/>
      <c r="M259" s="27"/>
      <c r="N259" s="27"/>
      <c r="O259" s="27"/>
      <c r="P259" s="27"/>
      <c r="Q259" s="27"/>
      <c r="R259" s="27"/>
      <c r="S259" s="27"/>
      <c r="T259" s="27"/>
      <c r="U259" s="27"/>
      <c r="V259" s="27"/>
      <c r="W259" s="27"/>
      <c r="X259" s="27"/>
      <c r="Y259" s="27"/>
      <c r="Z259" s="27"/>
      <c r="AA259" s="27"/>
      <c r="AB259" s="27"/>
      <c r="AC259" s="27"/>
      <c r="AD259" s="27"/>
    </row>
    <row r="260" spans="1:30" ht="18.600000000000001">
      <c r="A260" s="28"/>
      <c r="B260" s="26"/>
      <c r="C260" s="26"/>
      <c r="D260" s="26"/>
      <c r="E260" s="27"/>
      <c r="F260" s="27"/>
      <c r="G260" s="27"/>
      <c r="H260" s="27"/>
      <c r="I260" s="27"/>
      <c r="J260" s="27"/>
      <c r="K260" s="27"/>
      <c r="L260" s="27"/>
      <c r="M260" s="27"/>
      <c r="N260" s="27"/>
      <c r="O260" s="27"/>
      <c r="P260" s="27"/>
      <c r="Q260" s="27"/>
      <c r="R260" s="27"/>
      <c r="S260" s="27"/>
      <c r="T260" s="27"/>
      <c r="U260" s="27"/>
      <c r="V260" s="27"/>
      <c r="W260" s="27"/>
      <c r="X260" s="27"/>
      <c r="Y260" s="27"/>
      <c r="Z260" s="27"/>
      <c r="AA260" s="27"/>
      <c r="AB260" s="27"/>
      <c r="AC260" s="27"/>
      <c r="AD260" s="27"/>
    </row>
    <row r="261" spans="1:30" ht="18.600000000000001">
      <c r="A261" s="28"/>
      <c r="B261" s="26"/>
      <c r="C261" s="26"/>
      <c r="D261" s="26"/>
      <c r="E261" s="27"/>
      <c r="F261" s="27"/>
      <c r="G261" s="27"/>
      <c r="H261" s="27"/>
      <c r="I261" s="27"/>
      <c r="J261" s="27"/>
      <c r="K261" s="27"/>
      <c r="L261" s="27"/>
      <c r="M261" s="27"/>
      <c r="N261" s="27"/>
      <c r="O261" s="27"/>
      <c r="P261" s="27"/>
      <c r="Q261" s="27"/>
      <c r="R261" s="27"/>
      <c r="S261" s="27"/>
      <c r="T261" s="27"/>
      <c r="U261" s="27"/>
      <c r="V261" s="27"/>
      <c r="W261" s="27"/>
      <c r="X261" s="27"/>
      <c r="Y261" s="27"/>
      <c r="Z261" s="27"/>
      <c r="AA261" s="27"/>
      <c r="AB261" s="27"/>
      <c r="AC261" s="27"/>
      <c r="AD261" s="27"/>
    </row>
    <row r="262" spans="1:30" ht="18.600000000000001">
      <c r="A262" s="28"/>
      <c r="B262" s="26"/>
      <c r="C262" s="26"/>
      <c r="D262" s="26"/>
      <c r="E262" s="27"/>
      <c r="F262" s="27"/>
      <c r="G262" s="27"/>
      <c r="H262" s="27"/>
      <c r="I262" s="27"/>
      <c r="J262" s="27"/>
      <c r="K262" s="27"/>
      <c r="L262" s="27"/>
      <c r="M262" s="27"/>
      <c r="N262" s="27"/>
      <c r="O262" s="27"/>
      <c r="P262" s="27"/>
      <c r="Q262" s="27"/>
      <c r="R262" s="27"/>
      <c r="S262" s="27"/>
      <c r="T262" s="27"/>
      <c r="U262" s="27"/>
      <c r="V262" s="27"/>
      <c r="W262" s="27"/>
      <c r="X262" s="27"/>
      <c r="Y262" s="27"/>
      <c r="Z262" s="27"/>
      <c r="AA262" s="27"/>
      <c r="AB262" s="27"/>
      <c r="AC262" s="27"/>
      <c r="AD262" s="27"/>
    </row>
    <row r="263" spans="1:30" ht="18.600000000000001">
      <c r="A263" s="28"/>
      <c r="B263" s="26"/>
      <c r="C263" s="26"/>
      <c r="D263" s="26"/>
      <c r="E263" s="27"/>
      <c r="F263" s="27"/>
      <c r="G263" s="27"/>
      <c r="H263" s="27"/>
      <c r="I263" s="27"/>
      <c r="J263" s="27"/>
      <c r="K263" s="27"/>
      <c r="L263" s="27"/>
      <c r="M263" s="27"/>
      <c r="N263" s="27"/>
      <c r="O263" s="27"/>
      <c r="P263" s="27"/>
      <c r="Q263" s="27"/>
      <c r="R263" s="27"/>
      <c r="S263" s="27"/>
      <c r="T263" s="27"/>
      <c r="U263" s="27"/>
      <c r="V263" s="27"/>
      <c r="W263" s="27"/>
      <c r="X263" s="27"/>
      <c r="Y263" s="27"/>
      <c r="Z263" s="27"/>
      <c r="AA263" s="27"/>
      <c r="AB263" s="27"/>
      <c r="AC263" s="27"/>
      <c r="AD263" s="27"/>
    </row>
    <row r="264" spans="1:30" ht="18.600000000000001">
      <c r="A264" s="28"/>
      <c r="B264" s="26"/>
      <c r="C264" s="26"/>
      <c r="D264" s="26"/>
      <c r="E264" s="27"/>
      <c r="F264" s="27"/>
      <c r="G264" s="27"/>
      <c r="H264" s="27"/>
      <c r="I264" s="27"/>
      <c r="J264" s="27"/>
      <c r="K264" s="27"/>
      <c r="L264" s="27"/>
      <c r="M264" s="27"/>
      <c r="N264" s="27"/>
      <c r="O264" s="27"/>
      <c r="P264" s="27"/>
      <c r="Q264" s="27"/>
      <c r="R264" s="27"/>
      <c r="S264" s="27"/>
      <c r="T264" s="27"/>
      <c r="U264" s="27"/>
      <c r="V264" s="27"/>
      <c r="W264" s="27"/>
      <c r="X264" s="27"/>
      <c r="Y264" s="27"/>
      <c r="Z264" s="27"/>
      <c r="AA264" s="27"/>
      <c r="AB264" s="27"/>
      <c r="AC264" s="27"/>
      <c r="AD264" s="27"/>
    </row>
    <row r="265" spans="1:30" ht="18.600000000000001">
      <c r="A265" s="28"/>
      <c r="B265" s="26"/>
      <c r="C265" s="26"/>
      <c r="D265" s="26"/>
      <c r="E265" s="27"/>
      <c r="F265" s="27"/>
      <c r="G265" s="27"/>
      <c r="H265" s="27"/>
      <c r="I265" s="27"/>
      <c r="J265" s="27"/>
      <c r="K265" s="27"/>
      <c r="L265" s="27"/>
      <c r="M265" s="27"/>
      <c r="N265" s="27"/>
      <c r="O265" s="27"/>
      <c r="P265" s="27"/>
      <c r="Q265" s="27"/>
      <c r="R265" s="27"/>
      <c r="S265" s="27"/>
      <c r="T265" s="27"/>
      <c r="U265" s="27"/>
      <c r="V265" s="27"/>
      <c r="W265" s="27"/>
      <c r="X265" s="27"/>
      <c r="Y265" s="27"/>
      <c r="Z265" s="27"/>
      <c r="AA265" s="27"/>
      <c r="AB265" s="27"/>
      <c r="AC265" s="27"/>
      <c r="AD265" s="27"/>
    </row>
    <row r="266" spans="1:30" ht="18.600000000000001">
      <c r="A266" s="28"/>
      <c r="B266" s="26"/>
      <c r="C266" s="26"/>
      <c r="D266" s="26"/>
      <c r="E266" s="27"/>
      <c r="F266" s="27"/>
      <c r="G266" s="27"/>
      <c r="H266" s="27"/>
      <c r="I266" s="27"/>
      <c r="J266" s="27"/>
      <c r="K266" s="27"/>
      <c r="L266" s="27"/>
      <c r="M266" s="27"/>
      <c r="N266" s="27"/>
      <c r="O266" s="27"/>
      <c r="P266" s="27"/>
      <c r="Q266" s="27"/>
      <c r="R266" s="27"/>
      <c r="S266" s="27"/>
      <c r="T266" s="27"/>
      <c r="U266" s="27"/>
      <c r="V266" s="27"/>
      <c r="W266" s="27"/>
      <c r="X266" s="27"/>
      <c r="Y266" s="27"/>
      <c r="Z266" s="27"/>
      <c r="AA266" s="27"/>
      <c r="AB266" s="27"/>
      <c r="AC266" s="27"/>
      <c r="AD266" s="27"/>
    </row>
    <row r="267" spans="1:30" ht="18.600000000000001">
      <c r="A267" s="28"/>
      <c r="B267" s="26"/>
      <c r="C267" s="26"/>
      <c r="D267" s="26"/>
      <c r="E267" s="27"/>
      <c r="F267" s="27"/>
      <c r="G267" s="27"/>
      <c r="H267" s="27"/>
      <c r="I267" s="27"/>
      <c r="J267" s="27"/>
      <c r="K267" s="27"/>
      <c r="L267" s="27"/>
      <c r="M267" s="27"/>
      <c r="N267" s="27"/>
      <c r="O267" s="27"/>
      <c r="P267" s="27"/>
      <c r="Q267" s="27"/>
      <c r="R267" s="27"/>
      <c r="S267" s="27"/>
      <c r="T267" s="27"/>
      <c r="U267" s="27"/>
      <c r="V267" s="27"/>
      <c r="W267" s="27"/>
      <c r="X267" s="27"/>
      <c r="Y267" s="27"/>
      <c r="Z267" s="27"/>
      <c r="AA267" s="27"/>
      <c r="AB267" s="27"/>
      <c r="AC267" s="27"/>
      <c r="AD267" s="27"/>
    </row>
    <row r="268" spans="1:30" ht="18.600000000000001">
      <c r="A268" s="28"/>
      <c r="B268" s="26"/>
      <c r="C268" s="26"/>
      <c r="D268" s="26"/>
      <c r="E268" s="27"/>
      <c r="F268" s="27"/>
      <c r="G268" s="27"/>
      <c r="H268" s="27"/>
      <c r="I268" s="27"/>
      <c r="J268" s="27"/>
      <c r="K268" s="27"/>
      <c r="L268" s="27"/>
      <c r="M268" s="27"/>
      <c r="N268" s="27"/>
      <c r="O268" s="27"/>
      <c r="P268" s="27"/>
      <c r="Q268" s="27"/>
      <c r="R268" s="27"/>
      <c r="S268" s="27"/>
      <c r="T268" s="27"/>
      <c r="U268" s="27"/>
      <c r="V268" s="27"/>
      <c r="W268" s="27"/>
      <c r="X268" s="27"/>
      <c r="Y268" s="27"/>
      <c r="Z268" s="27"/>
      <c r="AA268" s="27"/>
      <c r="AB268" s="27"/>
      <c r="AC268" s="27"/>
      <c r="AD268" s="27"/>
    </row>
    <row r="269" spans="1:30" ht="18.600000000000001">
      <c r="A269" s="28"/>
      <c r="B269" s="26"/>
      <c r="C269" s="26"/>
      <c r="D269" s="26"/>
      <c r="E269" s="27"/>
      <c r="F269" s="27"/>
      <c r="G269" s="27"/>
      <c r="H269" s="27"/>
      <c r="I269" s="27"/>
      <c r="J269" s="27"/>
      <c r="K269" s="27"/>
      <c r="L269" s="27"/>
      <c r="M269" s="27"/>
      <c r="N269" s="27"/>
      <c r="O269" s="27"/>
      <c r="P269" s="27"/>
      <c r="Q269" s="27"/>
      <c r="R269" s="27"/>
      <c r="S269" s="27"/>
      <c r="T269" s="27"/>
      <c r="U269" s="27"/>
      <c r="V269" s="27"/>
      <c r="W269" s="27"/>
      <c r="X269" s="27"/>
      <c r="Y269" s="27"/>
      <c r="Z269" s="27"/>
      <c r="AA269" s="27"/>
      <c r="AB269" s="27"/>
      <c r="AC269" s="27"/>
      <c r="AD269" s="27"/>
    </row>
    <row r="270" spans="1:30" ht="18.600000000000001">
      <c r="A270" s="28"/>
      <c r="B270" s="26"/>
      <c r="C270" s="26"/>
      <c r="D270" s="26"/>
      <c r="E270" s="27"/>
      <c r="F270" s="27"/>
      <c r="G270" s="27"/>
      <c r="H270" s="27"/>
      <c r="I270" s="27"/>
      <c r="J270" s="27"/>
      <c r="K270" s="27"/>
      <c r="L270" s="27"/>
      <c r="M270" s="27"/>
      <c r="N270" s="27"/>
      <c r="O270" s="27"/>
      <c r="P270" s="27"/>
      <c r="Q270" s="27"/>
      <c r="R270" s="27"/>
      <c r="S270" s="27"/>
      <c r="T270" s="27"/>
      <c r="U270" s="27"/>
      <c r="V270" s="27"/>
      <c r="W270" s="27"/>
      <c r="X270" s="27"/>
      <c r="Y270" s="27"/>
      <c r="Z270" s="27"/>
      <c r="AA270" s="27"/>
      <c r="AB270" s="27"/>
      <c r="AC270" s="27"/>
      <c r="AD270" s="27"/>
    </row>
    <row r="271" spans="1:30" ht="18.600000000000001">
      <c r="A271" s="28"/>
      <c r="B271" s="26"/>
      <c r="C271" s="26"/>
      <c r="D271" s="26"/>
      <c r="E271" s="27"/>
      <c r="F271" s="27"/>
      <c r="G271" s="27"/>
      <c r="H271" s="27"/>
      <c r="I271" s="27"/>
      <c r="J271" s="27"/>
      <c r="K271" s="27"/>
      <c r="L271" s="27"/>
      <c r="M271" s="27"/>
      <c r="N271" s="27"/>
      <c r="O271" s="27"/>
      <c r="P271" s="27"/>
      <c r="Q271" s="27"/>
      <c r="R271" s="27"/>
      <c r="S271" s="27"/>
      <c r="T271" s="27"/>
      <c r="U271" s="27"/>
      <c r="V271" s="27"/>
      <c r="W271" s="27"/>
      <c r="X271" s="27"/>
      <c r="Y271" s="27"/>
      <c r="Z271" s="27"/>
      <c r="AA271" s="27"/>
      <c r="AB271" s="27"/>
      <c r="AC271" s="27"/>
      <c r="AD271" s="27"/>
    </row>
    <row r="272" spans="1:30" ht="18.600000000000001">
      <c r="A272" s="28"/>
      <c r="B272" s="26"/>
      <c r="C272" s="26"/>
      <c r="D272" s="26"/>
      <c r="E272" s="27"/>
      <c r="F272" s="27"/>
      <c r="G272" s="27"/>
      <c r="H272" s="27"/>
      <c r="I272" s="27"/>
      <c r="J272" s="27"/>
      <c r="K272" s="27"/>
      <c r="L272" s="27"/>
      <c r="M272" s="27"/>
      <c r="N272" s="27"/>
      <c r="O272" s="27"/>
      <c r="P272" s="27"/>
      <c r="Q272" s="27"/>
      <c r="R272" s="27"/>
      <c r="S272" s="27"/>
      <c r="T272" s="27"/>
      <c r="U272" s="27"/>
      <c r="V272" s="27"/>
      <c r="W272" s="27"/>
      <c r="X272" s="27"/>
      <c r="Y272" s="27"/>
      <c r="Z272" s="27"/>
      <c r="AA272" s="27"/>
      <c r="AB272" s="27"/>
      <c r="AC272" s="27"/>
      <c r="AD272" s="27"/>
    </row>
    <row r="273" spans="1:30" ht="18.600000000000001">
      <c r="A273" s="28"/>
      <c r="B273" s="26"/>
      <c r="C273" s="26"/>
      <c r="D273" s="26"/>
      <c r="E273" s="27"/>
      <c r="F273" s="27"/>
      <c r="G273" s="27"/>
      <c r="H273" s="27"/>
      <c r="I273" s="27"/>
      <c r="J273" s="27"/>
      <c r="K273" s="27"/>
      <c r="L273" s="27"/>
      <c r="M273" s="27"/>
      <c r="N273" s="27"/>
      <c r="O273" s="27"/>
      <c r="P273" s="27"/>
      <c r="Q273" s="27"/>
      <c r="R273" s="27"/>
      <c r="S273" s="27"/>
      <c r="T273" s="27"/>
      <c r="U273" s="27"/>
      <c r="V273" s="27"/>
      <c r="W273" s="27"/>
      <c r="X273" s="27"/>
      <c r="Y273" s="27"/>
      <c r="Z273" s="27"/>
      <c r="AA273" s="27"/>
      <c r="AB273" s="27"/>
      <c r="AC273" s="27"/>
      <c r="AD273" s="27"/>
    </row>
    <row r="274" spans="1:30" ht="18.600000000000001">
      <c r="A274" s="28"/>
      <c r="B274" s="26"/>
      <c r="C274" s="26"/>
      <c r="D274" s="26"/>
      <c r="E274" s="27"/>
      <c r="F274" s="27"/>
      <c r="G274" s="27"/>
      <c r="H274" s="27"/>
      <c r="I274" s="27"/>
      <c r="J274" s="27"/>
      <c r="K274" s="27"/>
      <c r="L274" s="27"/>
      <c r="M274" s="27"/>
      <c r="N274" s="27"/>
      <c r="O274" s="27"/>
      <c r="P274" s="27"/>
      <c r="Q274" s="27"/>
      <c r="R274" s="27"/>
      <c r="S274" s="27"/>
      <c r="T274" s="27"/>
      <c r="U274" s="27"/>
      <c r="V274" s="27"/>
      <c r="W274" s="27"/>
      <c r="X274" s="27"/>
      <c r="Y274" s="27"/>
      <c r="Z274" s="27"/>
      <c r="AA274" s="27"/>
      <c r="AB274" s="27"/>
      <c r="AC274" s="27"/>
      <c r="AD274" s="27"/>
    </row>
    <row r="275" spans="1:30" ht="18.600000000000001">
      <c r="A275" s="28"/>
      <c r="B275" s="26"/>
      <c r="C275" s="26"/>
      <c r="D275" s="26"/>
      <c r="E275" s="27"/>
      <c r="F275" s="27"/>
      <c r="G275" s="27"/>
      <c r="H275" s="27"/>
      <c r="I275" s="27"/>
      <c r="J275" s="27"/>
      <c r="K275" s="27"/>
      <c r="L275" s="27"/>
      <c r="M275" s="27"/>
      <c r="N275" s="27"/>
      <c r="O275" s="27"/>
      <c r="P275" s="27"/>
      <c r="Q275" s="27"/>
      <c r="R275" s="27"/>
      <c r="S275" s="27"/>
      <c r="T275" s="27"/>
      <c r="U275" s="27"/>
      <c r="V275" s="27"/>
      <c r="W275" s="27"/>
      <c r="X275" s="27"/>
      <c r="Y275" s="27"/>
      <c r="Z275" s="27"/>
      <c r="AA275" s="27"/>
      <c r="AB275" s="27"/>
      <c r="AC275" s="27"/>
      <c r="AD275" s="27"/>
    </row>
    <row r="276" spans="1:30" ht="18.600000000000001">
      <c r="A276" s="28"/>
      <c r="B276" s="26"/>
      <c r="C276" s="26"/>
      <c r="D276" s="26"/>
      <c r="E276" s="27"/>
      <c r="F276" s="27"/>
      <c r="G276" s="27"/>
      <c r="H276" s="27"/>
      <c r="I276" s="27"/>
      <c r="J276" s="27"/>
      <c r="K276" s="27"/>
      <c r="L276" s="27"/>
      <c r="M276" s="27"/>
      <c r="N276" s="27"/>
      <c r="O276" s="27"/>
      <c r="P276" s="27"/>
      <c r="Q276" s="27"/>
      <c r="R276" s="27"/>
      <c r="S276" s="27"/>
      <c r="T276" s="27"/>
      <c r="U276" s="27"/>
      <c r="V276" s="27"/>
      <c r="W276" s="27"/>
      <c r="X276" s="27"/>
      <c r="Y276" s="27"/>
      <c r="Z276" s="27"/>
      <c r="AA276" s="27"/>
      <c r="AB276" s="27"/>
      <c r="AC276" s="27"/>
      <c r="AD276" s="27"/>
    </row>
    <row r="277" spans="1:30" ht="18.600000000000001">
      <c r="A277" s="28"/>
      <c r="B277" s="26"/>
      <c r="C277" s="26"/>
      <c r="D277" s="26"/>
      <c r="E277" s="27"/>
      <c r="F277" s="27"/>
      <c r="G277" s="27"/>
      <c r="H277" s="27"/>
      <c r="I277" s="27"/>
      <c r="J277" s="27"/>
      <c r="K277" s="27"/>
      <c r="L277" s="27"/>
      <c r="M277" s="27"/>
      <c r="N277" s="27"/>
      <c r="O277" s="27"/>
      <c r="P277" s="27"/>
      <c r="Q277" s="27"/>
      <c r="R277" s="27"/>
      <c r="S277" s="27"/>
      <c r="T277" s="27"/>
      <c r="U277" s="27"/>
      <c r="V277" s="27"/>
      <c r="W277" s="27"/>
      <c r="X277" s="27"/>
      <c r="Y277" s="27"/>
      <c r="Z277" s="27"/>
      <c r="AA277" s="27"/>
      <c r="AB277" s="27"/>
      <c r="AC277" s="27"/>
      <c r="AD277" s="27"/>
    </row>
    <row r="278" spans="1:30" ht="18.600000000000001">
      <c r="A278" s="28"/>
      <c r="B278" s="26"/>
      <c r="C278" s="26"/>
      <c r="D278" s="26"/>
      <c r="E278" s="27"/>
      <c r="F278" s="27"/>
      <c r="G278" s="27"/>
      <c r="H278" s="27"/>
      <c r="I278" s="27"/>
      <c r="J278" s="27"/>
      <c r="K278" s="27"/>
      <c r="L278" s="27"/>
      <c r="M278" s="27"/>
      <c r="N278" s="27"/>
      <c r="O278" s="27"/>
      <c r="P278" s="27"/>
      <c r="Q278" s="27"/>
      <c r="R278" s="27"/>
      <c r="S278" s="27"/>
      <c r="T278" s="27"/>
      <c r="U278" s="27"/>
      <c r="V278" s="27"/>
      <c r="W278" s="27"/>
      <c r="X278" s="27"/>
      <c r="Y278" s="27"/>
      <c r="Z278" s="27"/>
      <c r="AA278" s="27"/>
      <c r="AB278" s="27"/>
      <c r="AC278" s="27"/>
      <c r="AD278" s="27"/>
    </row>
    <row r="279" spans="1:30" ht="18.600000000000001">
      <c r="A279" s="28"/>
      <c r="B279" s="26"/>
      <c r="C279" s="26"/>
      <c r="D279" s="26"/>
      <c r="E279" s="27"/>
      <c r="F279" s="27"/>
      <c r="G279" s="27"/>
      <c r="H279" s="27"/>
      <c r="I279" s="27"/>
      <c r="J279" s="27"/>
      <c r="K279" s="27"/>
      <c r="L279" s="27"/>
      <c r="M279" s="27"/>
      <c r="N279" s="27"/>
      <c r="O279" s="27"/>
      <c r="P279" s="27"/>
      <c r="Q279" s="27"/>
      <c r="R279" s="27"/>
      <c r="S279" s="27"/>
      <c r="T279" s="27"/>
      <c r="U279" s="27"/>
      <c r="V279" s="27"/>
      <c r="W279" s="27"/>
      <c r="X279" s="27"/>
      <c r="Y279" s="27"/>
      <c r="Z279" s="27"/>
      <c r="AA279" s="27"/>
      <c r="AB279" s="27"/>
      <c r="AC279" s="27"/>
      <c r="AD279" s="27"/>
    </row>
    <row r="280" spans="1:30" ht="18.600000000000001">
      <c r="A280" s="28"/>
      <c r="B280" s="26"/>
      <c r="C280" s="26"/>
      <c r="D280" s="26"/>
      <c r="E280" s="27"/>
      <c r="F280" s="27"/>
      <c r="G280" s="27"/>
      <c r="H280" s="27"/>
      <c r="I280" s="27"/>
      <c r="J280" s="27"/>
      <c r="K280" s="27"/>
      <c r="L280" s="27"/>
      <c r="M280" s="27"/>
      <c r="N280" s="27"/>
      <c r="O280" s="27"/>
      <c r="P280" s="27"/>
      <c r="Q280" s="27"/>
      <c r="R280" s="27"/>
      <c r="S280" s="27"/>
      <c r="T280" s="27"/>
      <c r="U280" s="27"/>
      <c r="V280" s="27"/>
      <c r="W280" s="27"/>
      <c r="X280" s="27"/>
      <c r="Y280" s="27"/>
      <c r="Z280" s="27"/>
      <c r="AA280" s="27"/>
      <c r="AB280" s="27"/>
      <c r="AC280" s="27"/>
      <c r="AD280" s="27"/>
    </row>
    <row r="281" spans="1:30" ht="18.600000000000001">
      <c r="A281" s="28"/>
      <c r="B281" s="26"/>
      <c r="C281" s="26"/>
      <c r="D281" s="26"/>
      <c r="E281" s="27"/>
      <c r="F281" s="27"/>
      <c r="G281" s="27"/>
      <c r="H281" s="27"/>
      <c r="I281" s="27"/>
      <c r="J281" s="27"/>
      <c r="K281" s="27"/>
      <c r="L281" s="27"/>
      <c r="M281" s="27"/>
      <c r="N281" s="27"/>
      <c r="O281" s="27"/>
      <c r="P281" s="27"/>
      <c r="Q281" s="27"/>
      <c r="R281" s="27"/>
      <c r="S281" s="27"/>
      <c r="T281" s="27"/>
      <c r="U281" s="27"/>
      <c r="V281" s="27"/>
      <c r="W281" s="27"/>
      <c r="X281" s="27"/>
      <c r="Y281" s="27"/>
      <c r="Z281" s="27"/>
      <c r="AA281" s="27"/>
      <c r="AB281" s="27"/>
      <c r="AC281" s="27"/>
      <c r="AD281" s="27"/>
    </row>
    <row r="282" spans="1:30" ht="18.600000000000001">
      <c r="A282" s="28"/>
      <c r="B282" s="26"/>
      <c r="C282" s="26"/>
      <c r="D282" s="26"/>
      <c r="E282" s="27"/>
      <c r="F282" s="27"/>
      <c r="G282" s="27"/>
      <c r="H282" s="27"/>
      <c r="I282" s="27"/>
      <c r="J282" s="27"/>
      <c r="K282" s="27"/>
      <c r="L282" s="27"/>
      <c r="M282" s="27"/>
      <c r="N282" s="27"/>
      <c r="O282" s="27"/>
      <c r="P282" s="27"/>
      <c r="Q282" s="27"/>
      <c r="R282" s="27"/>
      <c r="S282" s="27"/>
      <c r="T282" s="27"/>
      <c r="U282" s="27"/>
      <c r="V282" s="27"/>
      <c r="W282" s="27"/>
      <c r="X282" s="27"/>
      <c r="Y282" s="27"/>
      <c r="Z282" s="27"/>
      <c r="AA282" s="27"/>
      <c r="AB282" s="27"/>
      <c r="AC282" s="27"/>
      <c r="AD282" s="27"/>
    </row>
    <row r="283" spans="1:30" ht="18.600000000000001">
      <c r="A283" s="28"/>
      <c r="B283" s="26"/>
      <c r="C283" s="26"/>
      <c r="D283" s="26"/>
      <c r="E283" s="27"/>
      <c r="F283" s="27"/>
      <c r="G283" s="27"/>
      <c r="H283" s="27"/>
      <c r="I283" s="27"/>
      <c r="J283" s="27"/>
      <c r="K283" s="27"/>
      <c r="L283" s="27"/>
      <c r="M283" s="27"/>
      <c r="N283" s="27"/>
      <c r="O283" s="27"/>
      <c r="P283" s="27"/>
      <c r="Q283" s="27"/>
      <c r="R283" s="27"/>
      <c r="S283" s="27"/>
      <c r="T283" s="27"/>
      <c r="U283" s="27"/>
      <c r="V283" s="27"/>
      <c r="W283" s="27"/>
      <c r="X283" s="27"/>
      <c r="Y283" s="27"/>
      <c r="Z283" s="27"/>
      <c r="AA283" s="27"/>
      <c r="AB283" s="27"/>
      <c r="AC283" s="27"/>
      <c r="AD283" s="27"/>
    </row>
    <row r="284" spans="1:30" ht="18.600000000000001">
      <c r="A284" s="28"/>
      <c r="B284" s="26"/>
      <c r="C284" s="26"/>
      <c r="D284" s="26"/>
      <c r="E284" s="27"/>
      <c r="F284" s="27"/>
      <c r="G284" s="27"/>
      <c r="H284" s="27"/>
      <c r="I284" s="27"/>
      <c r="J284" s="27"/>
      <c r="K284" s="27"/>
      <c r="L284" s="27"/>
      <c r="M284" s="27"/>
      <c r="N284" s="27"/>
      <c r="O284" s="27"/>
      <c r="P284" s="27"/>
      <c r="Q284" s="27"/>
      <c r="R284" s="27"/>
      <c r="S284" s="27"/>
      <c r="T284" s="27"/>
      <c r="U284" s="27"/>
      <c r="V284" s="27"/>
      <c r="W284" s="27"/>
      <c r="X284" s="27"/>
      <c r="Y284" s="27"/>
      <c r="Z284" s="27"/>
      <c r="AA284" s="27"/>
      <c r="AB284" s="27"/>
      <c r="AC284" s="27"/>
      <c r="AD284" s="27"/>
    </row>
    <row r="285" spans="1:30" ht="18.600000000000001">
      <c r="A285" s="28"/>
      <c r="B285" s="26"/>
      <c r="C285" s="26"/>
      <c r="D285" s="26"/>
      <c r="E285" s="27"/>
      <c r="F285" s="27"/>
      <c r="G285" s="27"/>
      <c r="H285" s="27"/>
      <c r="I285" s="27"/>
      <c r="J285" s="27"/>
      <c r="K285" s="27"/>
      <c r="L285" s="27"/>
      <c r="M285" s="27"/>
      <c r="N285" s="27"/>
      <c r="O285" s="27"/>
      <c r="P285" s="27"/>
      <c r="Q285" s="27"/>
      <c r="R285" s="27"/>
      <c r="S285" s="27"/>
      <c r="T285" s="27"/>
      <c r="U285" s="27"/>
      <c r="V285" s="27"/>
      <c r="W285" s="27"/>
      <c r="X285" s="27"/>
      <c r="Y285" s="27"/>
      <c r="Z285" s="27"/>
      <c r="AA285" s="27"/>
      <c r="AB285" s="27"/>
      <c r="AC285" s="27"/>
      <c r="AD285" s="27"/>
    </row>
    <row r="286" spans="1:30" ht="18.600000000000001">
      <c r="A286" s="28"/>
      <c r="B286" s="26"/>
      <c r="C286" s="26"/>
      <c r="D286" s="26"/>
      <c r="E286" s="27"/>
      <c r="F286" s="27"/>
      <c r="G286" s="27"/>
      <c r="H286" s="27"/>
      <c r="I286" s="27"/>
      <c r="J286" s="27"/>
      <c r="K286" s="27"/>
      <c r="L286" s="27"/>
      <c r="M286" s="27"/>
      <c r="N286" s="27"/>
      <c r="O286" s="27"/>
      <c r="P286" s="27"/>
      <c r="Q286" s="27"/>
      <c r="R286" s="27"/>
      <c r="S286" s="27"/>
      <c r="T286" s="27"/>
      <c r="U286" s="27"/>
      <c r="V286" s="27"/>
      <c r="W286" s="27"/>
      <c r="X286" s="27"/>
      <c r="Y286" s="27"/>
      <c r="Z286" s="27"/>
      <c r="AA286" s="27"/>
      <c r="AB286" s="27"/>
      <c r="AC286" s="27"/>
      <c r="AD286" s="27"/>
    </row>
    <row r="287" spans="1:30" ht="18.600000000000001">
      <c r="A287" s="28"/>
      <c r="B287" s="26"/>
      <c r="C287" s="26"/>
      <c r="D287" s="26"/>
      <c r="E287" s="27"/>
      <c r="F287" s="27"/>
      <c r="G287" s="27"/>
      <c r="H287" s="27"/>
      <c r="I287" s="27"/>
      <c r="J287" s="27"/>
      <c r="K287" s="27"/>
      <c r="L287" s="27"/>
      <c r="M287" s="27"/>
      <c r="N287" s="27"/>
      <c r="O287" s="27"/>
      <c r="P287" s="27"/>
      <c r="Q287" s="27"/>
      <c r="R287" s="27"/>
      <c r="S287" s="27"/>
      <c r="T287" s="27"/>
      <c r="U287" s="27"/>
      <c r="V287" s="27"/>
      <c r="W287" s="27"/>
      <c r="X287" s="27"/>
      <c r="Y287" s="27"/>
      <c r="Z287" s="27"/>
      <c r="AA287" s="27"/>
      <c r="AB287" s="27"/>
      <c r="AC287" s="27"/>
      <c r="AD287" s="27"/>
    </row>
    <row r="288" spans="1:30" ht="18.600000000000001">
      <c r="A288" s="28"/>
      <c r="B288" s="26"/>
      <c r="C288" s="26"/>
      <c r="D288" s="26"/>
      <c r="E288" s="27"/>
      <c r="F288" s="27"/>
      <c r="G288" s="27"/>
      <c r="H288" s="27"/>
      <c r="I288" s="27"/>
      <c r="J288" s="27"/>
      <c r="K288" s="27"/>
      <c r="L288" s="27"/>
      <c r="M288" s="27"/>
      <c r="N288" s="27"/>
      <c r="O288" s="27"/>
      <c r="P288" s="27"/>
      <c r="Q288" s="27"/>
      <c r="R288" s="27"/>
      <c r="S288" s="27"/>
      <c r="T288" s="27"/>
      <c r="U288" s="27"/>
      <c r="V288" s="27"/>
      <c r="W288" s="27"/>
      <c r="X288" s="27"/>
      <c r="Y288" s="27"/>
      <c r="Z288" s="27"/>
      <c r="AA288" s="27"/>
      <c r="AB288" s="27"/>
      <c r="AC288" s="27"/>
      <c r="AD288" s="27"/>
    </row>
    <row r="289" spans="1:30" ht="18.600000000000001">
      <c r="A289" s="28"/>
      <c r="B289" s="26"/>
      <c r="C289" s="26"/>
      <c r="D289" s="26"/>
      <c r="E289" s="27"/>
      <c r="F289" s="27"/>
      <c r="G289" s="27"/>
      <c r="H289" s="27"/>
      <c r="I289" s="27"/>
      <c r="J289" s="27"/>
      <c r="K289" s="27"/>
      <c r="L289" s="27"/>
      <c r="M289" s="27"/>
      <c r="N289" s="27"/>
      <c r="O289" s="27"/>
      <c r="P289" s="27"/>
      <c r="Q289" s="27"/>
      <c r="R289" s="27"/>
      <c r="S289" s="27"/>
      <c r="T289" s="27"/>
      <c r="U289" s="27"/>
      <c r="V289" s="27"/>
      <c r="W289" s="27"/>
      <c r="X289" s="27"/>
      <c r="Y289" s="27"/>
      <c r="Z289" s="27"/>
      <c r="AA289" s="27"/>
      <c r="AB289" s="27"/>
      <c r="AC289" s="27"/>
      <c r="AD289" s="27"/>
    </row>
    <row r="290" spans="1:30" ht="18.600000000000001">
      <c r="A290" s="28"/>
      <c r="B290" s="26"/>
      <c r="C290" s="26"/>
      <c r="D290" s="26"/>
      <c r="E290" s="27"/>
      <c r="F290" s="27"/>
      <c r="G290" s="27"/>
      <c r="H290" s="27"/>
      <c r="I290" s="27"/>
      <c r="J290" s="27"/>
      <c r="K290" s="27"/>
      <c r="L290" s="27"/>
      <c r="M290" s="27"/>
      <c r="N290" s="27"/>
      <c r="O290" s="27"/>
      <c r="P290" s="27"/>
      <c r="Q290" s="27"/>
      <c r="R290" s="27"/>
      <c r="S290" s="27"/>
      <c r="T290" s="27"/>
      <c r="U290" s="27"/>
      <c r="V290" s="27"/>
      <c r="W290" s="27"/>
      <c r="X290" s="27"/>
      <c r="Y290" s="27"/>
      <c r="Z290" s="27"/>
      <c r="AA290" s="27"/>
      <c r="AB290" s="27"/>
      <c r="AC290" s="27"/>
      <c r="AD290" s="27"/>
    </row>
    <row r="291" spans="1:30" ht="18.600000000000001">
      <c r="A291" s="28"/>
      <c r="B291" s="26"/>
      <c r="C291" s="26"/>
      <c r="D291" s="26"/>
      <c r="E291" s="27"/>
      <c r="F291" s="27"/>
      <c r="G291" s="27"/>
      <c r="H291" s="27"/>
      <c r="I291" s="27"/>
      <c r="J291" s="27"/>
      <c r="K291" s="27"/>
      <c r="L291" s="27"/>
      <c r="M291" s="27"/>
      <c r="N291" s="27"/>
      <c r="O291" s="27"/>
      <c r="P291" s="27"/>
      <c r="Q291" s="27"/>
      <c r="R291" s="27"/>
      <c r="S291" s="27"/>
      <c r="T291" s="27"/>
      <c r="U291" s="27"/>
      <c r="V291" s="27"/>
      <c r="W291" s="27"/>
      <c r="X291" s="27"/>
      <c r="Y291" s="27"/>
      <c r="Z291" s="27"/>
      <c r="AA291" s="27"/>
      <c r="AB291" s="27"/>
      <c r="AC291" s="27"/>
      <c r="AD291" s="27"/>
    </row>
    <row r="292" spans="1:30" ht="18.600000000000001">
      <c r="A292" s="28"/>
      <c r="B292" s="26"/>
      <c r="C292" s="26"/>
      <c r="D292" s="26"/>
      <c r="E292" s="27"/>
      <c r="F292" s="27"/>
      <c r="G292" s="27"/>
      <c r="H292" s="27"/>
      <c r="I292" s="27"/>
      <c r="J292" s="27"/>
      <c r="K292" s="27"/>
      <c r="L292" s="27"/>
      <c r="M292" s="27"/>
      <c r="N292" s="27"/>
      <c r="O292" s="27"/>
      <c r="P292" s="27"/>
      <c r="Q292" s="27"/>
      <c r="R292" s="27"/>
      <c r="S292" s="27"/>
      <c r="T292" s="27"/>
      <c r="U292" s="27"/>
      <c r="V292" s="27"/>
      <c r="W292" s="27"/>
      <c r="X292" s="27"/>
      <c r="Y292" s="27"/>
      <c r="Z292" s="27"/>
      <c r="AA292" s="27"/>
      <c r="AB292" s="27"/>
      <c r="AC292" s="27"/>
      <c r="AD292" s="27"/>
    </row>
    <row r="293" spans="1:30" ht="18.600000000000001">
      <c r="A293" s="28"/>
      <c r="B293" s="26"/>
      <c r="C293" s="26"/>
      <c r="D293" s="26"/>
      <c r="E293" s="27"/>
      <c r="F293" s="27"/>
      <c r="G293" s="27"/>
      <c r="H293" s="27"/>
      <c r="I293" s="27"/>
      <c r="J293" s="27"/>
      <c r="K293" s="27"/>
      <c r="L293" s="27"/>
      <c r="M293" s="27"/>
      <c r="N293" s="27"/>
      <c r="O293" s="27"/>
      <c r="P293" s="27"/>
      <c r="Q293" s="27"/>
      <c r="R293" s="27"/>
      <c r="S293" s="27"/>
      <c r="T293" s="27"/>
      <c r="U293" s="27"/>
      <c r="V293" s="27"/>
      <c r="W293" s="27"/>
      <c r="X293" s="27"/>
      <c r="Y293" s="27"/>
      <c r="Z293" s="27"/>
      <c r="AA293" s="27"/>
      <c r="AB293" s="27"/>
      <c r="AC293" s="27"/>
      <c r="AD293" s="27"/>
    </row>
    <row r="294" spans="1:30" ht="18.600000000000001">
      <c r="A294" s="28"/>
      <c r="B294" s="26"/>
      <c r="C294" s="26"/>
      <c r="D294" s="26"/>
      <c r="E294" s="27"/>
      <c r="F294" s="27"/>
      <c r="G294" s="27"/>
      <c r="H294" s="27"/>
      <c r="I294" s="27"/>
      <c r="J294" s="27"/>
      <c r="K294" s="27"/>
      <c r="L294" s="27"/>
      <c r="M294" s="27"/>
      <c r="N294" s="27"/>
      <c r="O294" s="27"/>
      <c r="P294" s="27"/>
      <c r="Q294" s="27"/>
      <c r="R294" s="27"/>
      <c r="S294" s="27"/>
      <c r="T294" s="27"/>
      <c r="U294" s="27"/>
      <c r="V294" s="27"/>
      <c r="W294" s="27"/>
      <c r="X294" s="27"/>
      <c r="Y294" s="27"/>
      <c r="Z294" s="27"/>
      <c r="AA294" s="27"/>
      <c r="AB294" s="27"/>
      <c r="AC294" s="27"/>
      <c r="AD294" s="27"/>
    </row>
    <row r="295" spans="1:30" ht="18.600000000000001">
      <c r="A295" s="28"/>
      <c r="B295" s="26"/>
      <c r="C295" s="26"/>
      <c r="D295" s="26"/>
      <c r="E295" s="27"/>
      <c r="F295" s="27"/>
      <c r="G295" s="27"/>
      <c r="H295" s="27"/>
      <c r="I295" s="27"/>
      <c r="J295" s="27"/>
      <c r="K295" s="27"/>
      <c r="L295" s="27"/>
      <c r="M295" s="27"/>
      <c r="N295" s="27"/>
      <c r="O295" s="27"/>
      <c r="P295" s="27"/>
      <c r="Q295" s="27"/>
      <c r="R295" s="27"/>
      <c r="S295" s="27"/>
      <c r="T295" s="27"/>
      <c r="U295" s="27"/>
      <c r="V295" s="27"/>
      <c r="W295" s="27"/>
      <c r="X295" s="27"/>
      <c r="Y295" s="27"/>
      <c r="Z295" s="27"/>
      <c r="AA295" s="27"/>
      <c r="AB295" s="27"/>
      <c r="AC295" s="27"/>
      <c r="AD295" s="27"/>
    </row>
    <row r="296" spans="1:30" ht="18.600000000000001">
      <c r="A296" s="28"/>
      <c r="B296" s="26"/>
      <c r="C296" s="26"/>
      <c r="D296" s="26"/>
      <c r="E296" s="27"/>
      <c r="F296" s="27"/>
      <c r="G296" s="27"/>
      <c r="H296" s="27"/>
      <c r="I296" s="27"/>
      <c r="J296" s="27"/>
      <c r="K296" s="27"/>
      <c r="L296" s="27"/>
      <c r="M296" s="27"/>
      <c r="N296" s="27"/>
      <c r="O296" s="27"/>
      <c r="P296" s="27"/>
      <c r="Q296" s="27"/>
      <c r="R296" s="27"/>
      <c r="S296" s="27"/>
      <c r="T296" s="27"/>
      <c r="U296" s="27"/>
      <c r="V296" s="27"/>
      <c r="W296" s="27"/>
      <c r="X296" s="27"/>
      <c r="Y296" s="27"/>
      <c r="Z296" s="27"/>
      <c r="AA296" s="27"/>
      <c r="AB296" s="27"/>
      <c r="AC296" s="27"/>
      <c r="AD296" s="27"/>
    </row>
    <row r="297" spans="1:30" ht="18.600000000000001">
      <c r="A297" s="28"/>
      <c r="B297" s="26"/>
      <c r="C297" s="26"/>
      <c r="D297" s="26"/>
      <c r="E297" s="27"/>
      <c r="F297" s="27"/>
      <c r="G297" s="27"/>
      <c r="H297" s="27"/>
      <c r="I297" s="27"/>
      <c r="J297" s="27"/>
      <c r="K297" s="27"/>
      <c r="L297" s="27"/>
      <c r="M297" s="27"/>
      <c r="N297" s="27"/>
      <c r="O297" s="27"/>
      <c r="P297" s="27"/>
      <c r="Q297" s="27"/>
      <c r="R297" s="27"/>
      <c r="S297" s="27"/>
      <c r="T297" s="27"/>
      <c r="U297" s="27"/>
      <c r="V297" s="27"/>
      <c r="W297" s="27"/>
      <c r="X297" s="27"/>
      <c r="Y297" s="27"/>
      <c r="Z297" s="27"/>
      <c r="AA297" s="27"/>
      <c r="AB297" s="27"/>
      <c r="AC297" s="27"/>
      <c r="AD297" s="27"/>
    </row>
    <row r="298" spans="1:30" ht="18.600000000000001">
      <c r="A298" s="28"/>
      <c r="B298" s="26"/>
      <c r="C298" s="26"/>
      <c r="D298" s="26"/>
      <c r="E298" s="27"/>
      <c r="F298" s="27"/>
      <c r="G298" s="27"/>
      <c r="H298" s="27"/>
      <c r="I298" s="27"/>
      <c r="J298" s="27"/>
      <c r="K298" s="27"/>
      <c r="L298" s="27"/>
      <c r="M298" s="27"/>
      <c r="N298" s="27"/>
      <c r="O298" s="27"/>
      <c r="P298" s="27"/>
      <c r="Q298" s="27"/>
      <c r="R298" s="27"/>
      <c r="S298" s="27"/>
      <c r="T298" s="27"/>
      <c r="U298" s="27"/>
      <c r="V298" s="27"/>
      <c r="W298" s="27"/>
      <c r="X298" s="27"/>
      <c r="Y298" s="27"/>
      <c r="Z298" s="27"/>
      <c r="AA298" s="27"/>
      <c r="AB298" s="27"/>
      <c r="AC298" s="27"/>
      <c r="AD298" s="27"/>
    </row>
    <row r="299" spans="1:30" ht="18.600000000000001">
      <c r="A299" s="28"/>
      <c r="B299" s="26"/>
      <c r="C299" s="26"/>
      <c r="D299" s="26"/>
      <c r="E299" s="27"/>
      <c r="F299" s="27"/>
      <c r="G299" s="27"/>
      <c r="H299" s="27"/>
      <c r="I299" s="27"/>
      <c r="J299" s="27"/>
      <c r="K299" s="27"/>
      <c r="L299" s="27"/>
      <c r="M299" s="27"/>
      <c r="N299" s="27"/>
      <c r="O299" s="27"/>
      <c r="P299" s="27"/>
      <c r="Q299" s="27"/>
      <c r="R299" s="27"/>
      <c r="S299" s="27"/>
      <c r="T299" s="27"/>
      <c r="U299" s="27"/>
      <c r="V299" s="27"/>
      <c r="W299" s="27"/>
      <c r="X299" s="27"/>
      <c r="Y299" s="27"/>
      <c r="Z299" s="27"/>
      <c r="AA299" s="27"/>
      <c r="AB299" s="27"/>
      <c r="AC299" s="27"/>
      <c r="AD299" s="27"/>
    </row>
    <row r="300" spans="1:30" ht="18.600000000000001">
      <c r="A300" s="28"/>
      <c r="B300" s="26"/>
      <c r="C300" s="26"/>
      <c r="D300" s="26"/>
      <c r="E300" s="27"/>
      <c r="F300" s="27"/>
      <c r="G300" s="27"/>
      <c r="H300" s="27"/>
      <c r="I300" s="27"/>
      <c r="J300" s="27"/>
      <c r="K300" s="27"/>
      <c r="L300" s="27"/>
      <c r="M300" s="27"/>
      <c r="N300" s="27"/>
      <c r="O300" s="27"/>
      <c r="P300" s="27"/>
      <c r="Q300" s="27"/>
      <c r="R300" s="27"/>
      <c r="S300" s="27"/>
      <c r="T300" s="27"/>
      <c r="U300" s="27"/>
      <c r="V300" s="27"/>
      <c r="W300" s="27"/>
      <c r="X300" s="27"/>
      <c r="Y300" s="27"/>
      <c r="Z300" s="27"/>
      <c r="AA300" s="27"/>
      <c r="AB300" s="27"/>
      <c r="AC300" s="27"/>
      <c r="AD300" s="27"/>
    </row>
    <row r="301" spans="1:30" ht="18.600000000000001">
      <c r="A301" s="28"/>
      <c r="B301" s="26"/>
      <c r="C301" s="26"/>
      <c r="D301" s="26"/>
      <c r="E301" s="27"/>
      <c r="F301" s="27"/>
      <c r="G301" s="27"/>
      <c r="H301" s="27"/>
      <c r="I301" s="27"/>
      <c r="J301" s="27"/>
      <c r="K301" s="27"/>
      <c r="L301" s="27"/>
      <c r="M301" s="27"/>
      <c r="N301" s="27"/>
      <c r="O301" s="27"/>
      <c r="P301" s="27"/>
      <c r="Q301" s="27"/>
      <c r="R301" s="27"/>
      <c r="S301" s="27"/>
      <c r="T301" s="27"/>
      <c r="U301" s="27"/>
      <c r="V301" s="27"/>
      <c r="W301" s="27"/>
      <c r="X301" s="27"/>
      <c r="Y301" s="27"/>
      <c r="Z301" s="27"/>
      <c r="AA301" s="27"/>
      <c r="AB301" s="27"/>
      <c r="AC301" s="27"/>
      <c r="AD301" s="27"/>
    </row>
    <row r="302" spans="1:30" ht="18.600000000000001">
      <c r="A302" s="28"/>
      <c r="B302" s="26"/>
      <c r="C302" s="26"/>
      <c r="D302" s="26"/>
      <c r="E302" s="27"/>
      <c r="F302" s="27"/>
      <c r="G302" s="27"/>
      <c r="H302" s="27"/>
      <c r="I302" s="27"/>
      <c r="J302" s="27"/>
      <c r="K302" s="27"/>
      <c r="L302" s="27"/>
      <c r="M302" s="27"/>
      <c r="N302" s="27"/>
      <c r="O302" s="27"/>
      <c r="P302" s="27"/>
      <c r="Q302" s="27"/>
      <c r="R302" s="27"/>
      <c r="S302" s="27"/>
      <c r="T302" s="27"/>
      <c r="U302" s="27"/>
      <c r="V302" s="27"/>
      <c r="W302" s="27"/>
      <c r="X302" s="27"/>
      <c r="Y302" s="27"/>
      <c r="Z302" s="27"/>
      <c r="AA302" s="27"/>
      <c r="AB302" s="27"/>
      <c r="AC302" s="27"/>
      <c r="AD302" s="27"/>
    </row>
    <row r="303" spans="1:30" ht="18.600000000000001">
      <c r="A303" s="28"/>
      <c r="B303" s="26"/>
      <c r="C303" s="26"/>
      <c r="D303" s="26"/>
      <c r="E303" s="27"/>
      <c r="F303" s="27"/>
      <c r="G303" s="27"/>
      <c r="H303" s="27"/>
      <c r="I303" s="27"/>
      <c r="J303" s="27"/>
      <c r="K303" s="27"/>
      <c r="L303" s="27"/>
      <c r="M303" s="27"/>
      <c r="N303" s="27"/>
      <c r="O303" s="27"/>
      <c r="P303" s="27"/>
      <c r="Q303" s="27"/>
      <c r="R303" s="27"/>
      <c r="S303" s="27"/>
      <c r="T303" s="27"/>
      <c r="U303" s="27"/>
      <c r="V303" s="27"/>
      <c r="W303" s="27"/>
      <c r="X303" s="27"/>
      <c r="Y303" s="27"/>
      <c r="Z303" s="27"/>
      <c r="AA303" s="27"/>
      <c r="AB303" s="27"/>
      <c r="AC303" s="27"/>
      <c r="AD303" s="27"/>
    </row>
    <row r="304" spans="1:30" ht="18.600000000000001">
      <c r="A304" s="28"/>
      <c r="B304" s="26"/>
      <c r="C304" s="26"/>
      <c r="D304" s="26"/>
      <c r="E304" s="27"/>
      <c r="F304" s="27"/>
      <c r="G304" s="27"/>
      <c r="H304" s="27"/>
      <c r="I304" s="27"/>
      <c r="J304" s="27"/>
      <c r="K304" s="27"/>
      <c r="L304" s="27"/>
      <c r="M304" s="27"/>
      <c r="N304" s="27"/>
      <c r="O304" s="27"/>
      <c r="P304" s="27"/>
      <c r="Q304" s="27"/>
      <c r="R304" s="27"/>
      <c r="S304" s="27"/>
      <c r="T304" s="27"/>
      <c r="U304" s="27"/>
      <c r="V304" s="27"/>
      <c r="W304" s="27"/>
      <c r="X304" s="27"/>
      <c r="Y304" s="27"/>
      <c r="Z304" s="27"/>
      <c r="AA304" s="27"/>
      <c r="AB304" s="27"/>
      <c r="AC304" s="27"/>
      <c r="AD304" s="27"/>
    </row>
    <row r="305" spans="1:30" ht="18.600000000000001">
      <c r="A305" s="28"/>
      <c r="B305" s="26"/>
      <c r="C305" s="26"/>
      <c r="D305" s="26"/>
      <c r="E305" s="27"/>
      <c r="F305" s="27"/>
      <c r="G305" s="27"/>
      <c r="H305" s="27"/>
      <c r="I305" s="27"/>
      <c r="J305" s="27"/>
      <c r="K305" s="27"/>
      <c r="L305" s="27"/>
      <c r="M305" s="27"/>
      <c r="N305" s="27"/>
      <c r="O305" s="27"/>
      <c r="P305" s="27"/>
      <c r="Q305" s="27"/>
      <c r="R305" s="27"/>
      <c r="S305" s="27"/>
      <c r="T305" s="27"/>
      <c r="U305" s="27"/>
      <c r="V305" s="27"/>
      <c r="W305" s="27"/>
      <c r="X305" s="27"/>
      <c r="Y305" s="27"/>
      <c r="Z305" s="27"/>
      <c r="AA305" s="27"/>
      <c r="AB305" s="27"/>
      <c r="AC305" s="27"/>
      <c r="AD305" s="27"/>
    </row>
    <row r="306" spans="1:30" ht="18.600000000000001">
      <c r="A306" s="28"/>
      <c r="B306" s="26"/>
      <c r="C306" s="26"/>
      <c r="D306" s="26"/>
      <c r="E306" s="27"/>
      <c r="F306" s="27"/>
      <c r="G306" s="27"/>
      <c r="H306" s="27"/>
      <c r="I306" s="27"/>
      <c r="J306" s="27"/>
      <c r="K306" s="27"/>
      <c r="L306" s="27"/>
      <c r="M306" s="27"/>
      <c r="N306" s="27"/>
      <c r="O306" s="27"/>
      <c r="P306" s="27"/>
      <c r="Q306" s="27"/>
      <c r="R306" s="27"/>
      <c r="S306" s="27"/>
      <c r="T306" s="27"/>
      <c r="U306" s="27"/>
      <c r="V306" s="27"/>
      <c r="W306" s="27"/>
      <c r="X306" s="27"/>
      <c r="Y306" s="27"/>
      <c r="Z306" s="27"/>
      <c r="AA306" s="27"/>
      <c r="AB306" s="27"/>
      <c r="AC306" s="27"/>
      <c r="AD306" s="27"/>
    </row>
    <row r="307" spans="1:30" ht="18.600000000000001">
      <c r="A307" s="28"/>
      <c r="B307" s="26"/>
      <c r="C307" s="26"/>
      <c r="D307" s="26"/>
      <c r="E307" s="27"/>
      <c r="F307" s="27"/>
      <c r="G307" s="27"/>
      <c r="H307" s="27"/>
      <c r="I307" s="27"/>
      <c r="J307" s="27"/>
      <c r="K307" s="27"/>
      <c r="L307" s="27"/>
      <c r="M307" s="27"/>
      <c r="N307" s="27"/>
      <c r="O307" s="27"/>
      <c r="P307" s="27"/>
      <c r="Q307" s="27"/>
      <c r="R307" s="27"/>
      <c r="S307" s="27"/>
      <c r="T307" s="27"/>
      <c r="U307" s="27"/>
      <c r="V307" s="27"/>
      <c r="W307" s="27"/>
      <c r="X307" s="27"/>
      <c r="Y307" s="27"/>
      <c r="Z307" s="27"/>
      <c r="AA307" s="27"/>
      <c r="AB307" s="27"/>
      <c r="AC307" s="27"/>
      <c r="AD307" s="27"/>
    </row>
    <row r="308" spans="1:30" ht="18.600000000000001">
      <c r="A308" s="28"/>
      <c r="B308" s="26"/>
      <c r="C308" s="26"/>
      <c r="D308" s="26"/>
      <c r="E308" s="27"/>
      <c r="F308" s="27"/>
      <c r="G308" s="27"/>
      <c r="H308" s="27"/>
      <c r="I308" s="27"/>
      <c r="J308" s="27"/>
      <c r="K308" s="27"/>
      <c r="L308" s="27"/>
      <c r="M308" s="27"/>
      <c r="N308" s="27"/>
      <c r="O308" s="27"/>
      <c r="P308" s="27"/>
      <c r="Q308" s="27"/>
      <c r="R308" s="27"/>
      <c r="S308" s="27"/>
      <c r="T308" s="27"/>
      <c r="U308" s="27"/>
      <c r="V308" s="27"/>
      <c r="W308" s="27"/>
      <c r="X308" s="27"/>
      <c r="Y308" s="27"/>
      <c r="Z308" s="27"/>
      <c r="AA308" s="27"/>
      <c r="AB308" s="27"/>
      <c r="AC308" s="27"/>
      <c r="AD308" s="27"/>
    </row>
    <row r="309" spans="1:30" ht="18.600000000000001">
      <c r="A309" s="28"/>
      <c r="B309" s="26"/>
      <c r="C309" s="26"/>
      <c r="D309" s="26"/>
      <c r="E309" s="27"/>
      <c r="F309" s="27"/>
      <c r="G309" s="27"/>
      <c r="H309" s="27"/>
      <c r="I309" s="27"/>
      <c r="J309" s="27"/>
      <c r="K309" s="27"/>
      <c r="L309" s="27"/>
      <c r="M309" s="27"/>
      <c r="N309" s="27"/>
      <c r="O309" s="27"/>
      <c r="P309" s="27"/>
      <c r="Q309" s="27"/>
      <c r="R309" s="27"/>
      <c r="S309" s="27"/>
      <c r="T309" s="27"/>
      <c r="U309" s="27"/>
      <c r="V309" s="27"/>
      <c r="W309" s="27"/>
      <c r="X309" s="27"/>
      <c r="Y309" s="27"/>
      <c r="Z309" s="27"/>
      <c r="AA309" s="27"/>
      <c r="AB309" s="27"/>
      <c r="AC309" s="27"/>
      <c r="AD309" s="27"/>
    </row>
    <row r="310" spans="1:30" ht="18.600000000000001">
      <c r="A310" s="28"/>
      <c r="B310" s="26"/>
      <c r="C310" s="26"/>
      <c r="D310" s="26"/>
      <c r="E310" s="27"/>
      <c r="F310" s="27"/>
      <c r="G310" s="27"/>
      <c r="H310" s="27"/>
      <c r="I310" s="27"/>
      <c r="J310" s="27"/>
      <c r="K310" s="27"/>
      <c r="L310" s="27"/>
      <c r="M310" s="27"/>
      <c r="N310" s="27"/>
      <c r="O310" s="27"/>
      <c r="P310" s="27"/>
      <c r="Q310" s="27"/>
      <c r="R310" s="27"/>
      <c r="S310" s="27"/>
      <c r="T310" s="27"/>
      <c r="U310" s="27"/>
      <c r="V310" s="27"/>
      <c r="W310" s="27"/>
      <c r="X310" s="27"/>
      <c r="Y310" s="27"/>
      <c r="Z310" s="27"/>
      <c r="AA310" s="27"/>
      <c r="AB310" s="27"/>
      <c r="AC310" s="27"/>
      <c r="AD310" s="27"/>
    </row>
    <row r="311" spans="1:30" ht="18.600000000000001">
      <c r="A311" s="28"/>
      <c r="B311" s="26"/>
      <c r="C311" s="26"/>
      <c r="D311" s="26"/>
      <c r="E311" s="27"/>
      <c r="F311" s="27"/>
      <c r="G311" s="27"/>
      <c r="H311" s="27"/>
      <c r="I311" s="27"/>
      <c r="J311" s="27"/>
      <c r="K311" s="27"/>
      <c r="L311" s="27"/>
      <c r="M311" s="27"/>
      <c r="N311" s="27"/>
      <c r="O311" s="27"/>
      <c r="P311" s="27"/>
      <c r="Q311" s="27"/>
      <c r="R311" s="27"/>
      <c r="S311" s="27"/>
      <c r="T311" s="27"/>
      <c r="U311" s="27"/>
      <c r="V311" s="27"/>
      <c r="W311" s="27"/>
      <c r="X311" s="27"/>
      <c r="Y311" s="27"/>
      <c r="Z311" s="27"/>
      <c r="AA311" s="27"/>
      <c r="AB311" s="27"/>
      <c r="AC311" s="27"/>
      <c r="AD311" s="27"/>
    </row>
    <row r="312" spans="1:30" ht="18.600000000000001">
      <c r="A312" s="28"/>
      <c r="B312" s="26"/>
      <c r="C312" s="26"/>
      <c r="D312" s="26"/>
      <c r="E312" s="27"/>
      <c r="F312" s="27"/>
      <c r="G312" s="27"/>
      <c r="H312" s="27"/>
      <c r="I312" s="27"/>
      <c r="J312" s="27"/>
      <c r="K312" s="27"/>
      <c r="L312" s="27"/>
      <c r="M312" s="27"/>
      <c r="N312" s="27"/>
      <c r="O312" s="27"/>
      <c r="P312" s="27"/>
      <c r="Q312" s="27"/>
      <c r="R312" s="27"/>
      <c r="S312" s="27"/>
      <c r="T312" s="27"/>
      <c r="U312" s="27"/>
      <c r="V312" s="27"/>
      <c r="W312" s="27"/>
      <c r="X312" s="27"/>
      <c r="Y312" s="27"/>
      <c r="Z312" s="27"/>
      <c r="AA312" s="27"/>
      <c r="AB312" s="27"/>
      <c r="AC312" s="27"/>
      <c r="AD312" s="27"/>
    </row>
    <row r="313" spans="1:30" ht="18.600000000000001">
      <c r="A313" s="28"/>
      <c r="B313" s="26"/>
      <c r="C313" s="26"/>
      <c r="D313" s="26"/>
      <c r="E313" s="27"/>
      <c r="F313" s="27"/>
      <c r="G313" s="27"/>
      <c r="H313" s="27"/>
      <c r="I313" s="27"/>
      <c r="J313" s="27"/>
      <c r="K313" s="27"/>
      <c r="L313" s="27"/>
      <c r="M313" s="27"/>
      <c r="N313" s="27"/>
      <c r="O313" s="27"/>
      <c r="P313" s="27"/>
      <c r="Q313" s="27"/>
      <c r="R313" s="27"/>
      <c r="S313" s="27"/>
      <c r="T313" s="27"/>
      <c r="U313" s="27"/>
      <c r="V313" s="27"/>
      <c r="W313" s="27"/>
      <c r="X313" s="27"/>
      <c r="Y313" s="27"/>
      <c r="Z313" s="27"/>
      <c r="AA313" s="27"/>
      <c r="AB313" s="27"/>
      <c r="AC313" s="27"/>
      <c r="AD313" s="27"/>
    </row>
    <row r="314" spans="1:30" ht="18.600000000000001">
      <c r="A314" s="28"/>
      <c r="B314" s="26"/>
      <c r="C314" s="26"/>
      <c r="D314" s="26"/>
      <c r="E314" s="27"/>
      <c r="F314" s="27"/>
      <c r="G314" s="27"/>
      <c r="H314" s="27"/>
      <c r="I314" s="27"/>
      <c r="J314" s="27"/>
      <c r="K314" s="27"/>
      <c r="L314" s="27"/>
      <c r="M314" s="27"/>
      <c r="N314" s="27"/>
      <c r="O314" s="27"/>
      <c r="P314" s="27"/>
      <c r="Q314" s="27"/>
      <c r="R314" s="27"/>
      <c r="S314" s="27"/>
      <c r="T314" s="27"/>
      <c r="U314" s="27"/>
      <c r="V314" s="27"/>
      <c r="W314" s="27"/>
      <c r="X314" s="27"/>
      <c r="Y314" s="27"/>
      <c r="Z314" s="27"/>
      <c r="AA314" s="27"/>
      <c r="AB314" s="27"/>
      <c r="AC314" s="27"/>
      <c r="AD314" s="27"/>
    </row>
    <row r="315" spans="1:30" ht="18.600000000000001">
      <c r="A315" s="28"/>
      <c r="B315" s="26"/>
      <c r="C315" s="26"/>
      <c r="D315" s="26"/>
      <c r="E315" s="27"/>
      <c r="F315" s="27"/>
      <c r="G315" s="27"/>
      <c r="H315" s="27"/>
      <c r="I315" s="27"/>
      <c r="J315" s="27"/>
      <c r="K315" s="27"/>
      <c r="L315" s="27"/>
      <c r="M315" s="27"/>
      <c r="N315" s="27"/>
      <c r="O315" s="27"/>
      <c r="P315" s="27"/>
      <c r="Q315" s="27"/>
      <c r="R315" s="27"/>
      <c r="S315" s="27"/>
      <c r="T315" s="27"/>
      <c r="U315" s="27"/>
      <c r="V315" s="27"/>
      <c r="W315" s="27"/>
      <c r="X315" s="27"/>
      <c r="Y315" s="27"/>
      <c r="Z315" s="27"/>
      <c r="AA315" s="27"/>
      <c r="AB315" s="27"/>
      <c r="AC315" s="27"/>
      <c r="AD315" s="27"/>
    </row>
    <row r="316" spans="1:30" ht="18.600000000000001">
      <c r="A316" s="28"/>
      <c r="B316" s="26"/>
      <c r="C316" s="26"/>
      <c r="D316" s="26"/>
      <c r="E316" s="27"/>
      <c r="F316" s="27"/>
      <c r="G316" s="27"/>
      <c r="H316" s="27"/>
      <c r="I316" s="27"/>
      <c r="J316" s="27"/>
      <c r="K316" s="27"/>
      <c r="L316" s="27"/>
      <c r="M316" s="27"/>
      <c r="N316" s="27"/>
      <c r="O316" s="27"/>
      <c r="P316" s="27"/>
      <c r="Q316" s="27"/>
      <c r="R316" s="27"/>
      <c r="S316" s="27"/>
      <c r="T316" s="27"/>
      <c r="U316" s="27"/>
      <c r="V316" s="27"/>
      <c r="W316" s="27"/>
      <c r="X316" s="27"/>
      <c r="Y316" s="27"/>
      <c r="Z316" s="27"/>
      <c r="AA316" s="27"/>
      <c r="AB316" s="27"/>
      <c r="AC316" s="27"/>
      <c r="AD316" s="27"/>
    </row>
    <row r="317" spans="1:30" ht="18.600000000000001">
      <c r="A317" s="28"/>
      <c r="B317" s="26"/>
      <c r="C317" s="26"/>
      <c r="D317" s="26"/>
      <c r="E317" s="27"/>
      <c r="F317" s="27"/>
      <c r="G317" s="27"/>
      <c r="H317" s="27"/>
      <c r="I317" s="27"/>
      <c r="J317" s="27"/>
      <c r="K317" s="27"/>
      <c r="L317" s="27"/>
      <c r="M317" s="27"/>
      <c r="N317" s="27"/>
      <c r="O317" s="27"/>
      <c r="P317" s="27"/>
      <c r="Q317" s="27"/>
      <c r="R317" s="27"/>
      <c r="S317" s="27"/>
      <c r="T317" s="27"/>
      <c r="U317" s="27"/>
      <c r="V317" s="27"/>
      <c r="W317" s="27"/>
      <c r="X317" s="27"/>
      <c r="Y317" s="27"/>
      <c r="Z317" s="27"/>
      <c r="AA317" s="27"/>
      <c r="AB317" s="27"/>
      <c r="AC317" s="27"/>
      <c r="AD317" s="27"/>
    </row>
    <row r="318" spans="1:30" ht="18.600000000000001">
      <c r="A318" s="28"/>
      <c r="B318" s="26"/>
      <c r="C318" s="26"/>
      <c r="D318" s="26"/>
      <c r="E318" s="27"/>
      <c r="F318" s="27"/>
      <c r="G318" s="27"/>
      <c r="H318" s="27"/>
      <c r="I318" s="27"/>
      <c r="J318" s="27"/>
      <c r="K318" s="27"/>
      <c r="L318" s="27"/>
      <c r="M318" s="27"/>
      <c r="N318" s="27"/>
      <c r="O318" s="27"/>
      <c r="P318" s="27"/>
      <c r="Q318" s="27"/>
      <c r="R318" s="27"/>
      <c r="S318" s="27"/>
      <c r="T318" s="27"/>
      <c r="U318" s="27"/>
      <c r="V318" s="27"/>
      <c r="W318" s="27"/>
      <c r="X318" s="27"/>
      <c r="Y318" s="27"/>
      <c r="Z318" s="27"/>
      <c r="AA318" s="27"/>
      <c r="AB318" s="27"/>
      <c r="AC318" s="27"/>
      <c r="AD318" s="27"/>
    </row>
    <row r="319" spans="1:30" ht="18.600000000000001">
      <c r="A319" s="28"/>
      <c r="B319" s="26"/>
      <c r="C319" s="26"/>
      <c r="D319" s="26"/>
      <c r="E319" s="27"/>
      <c r="F319" s="27"/>
      <c r="G319" s="27"/>
      <c r="H319" s="27"/>
      <c r="I319" s="27"/>
      <c r="J319" s="27"/>
      <c r="K319" s="27"/>
      <c r="L319" s="27"/>
      <c r="M319" s="27"/>
      <c r="N319" s="27"/>
      <c r="O319" s="27"/>
      <c r="P319" s="27"/>
      <c r="Q319" s="27"/>
      <c r="R319" s="27"/>
      <c r="S319" s="27"/>
      <c r="T319" s="27"/>
      <c r="U319" s="27"/>
      <c r="V319" s="27"/>
      <c r="W319" s="27"/>
      <c r="X319" s="27"/>
      <c r="Y319" s="27"/>
      <c r="Z319" s="27"/>
      <c r="AA319" s="27"/>
      <c r="AB319" s="27"/>
      <c r="AC319" s="27"/>
      <c r="AD319" s="27"/>
    </row>
    <row r="320" spans="1:30" ht="18.600000000000001">
      <c r="A320" s="28"/>
      <c r="B320" s="26"/>
      <c r="C320" s="26"/>
      <c r="D320" s="26"/>
      <c r="E320" s="27"/>
      <c r="F320" s="27"/>
      <c r="G320" s="27"/>
      <c r="H320" s="27"/>
      <c r="I320" s="27"/>
      <c r="J320" s="27"/>
      <c r="K320" s="27"/>
      <c r="L320" s="27"/>
      <c r="M320" s="27"/>
      <c r="N320" s="27"/>
      <c r="O320" s="27"/>
      <c r="P320" s="27"/>
      <c r="Q320" s="27"/>
      <c r="R320" s="27"/>
      <c r="S320" s="27"/>
      <c r="T320" s="27"/>
      <c r="U320" s="27"/>
      <c r="V320" s="27"/>
      <c r="W320" s="27"/>
      <c r="X320" s="27"/>
      <c r="Y320" s="27"/>
      <c r="Z320" s="27"/>
      <c r="AA320" s="27"/>
      <c r="AB320" s="27"/>
      <c r="AC320" s="27"/>
      <c r="AD320" s="27"/>
    </row>
    <row r="321" spans="1:30" ht="18.600000000000001">
      <c r="A321" s="28"/>
      <c r="B321" s="26"/>
      <c r="C321" s="26"/>
      <c r="D321" s="26"/>
      <c r="E321" s="27"/>
      <c r="F321" s="27"/>
      <c r="G321" s="27"/>
      <c r="H321" s="27"/>
      <c r="I321" s="27"/>
      <c r="J321" s="27"/>
      <c r="K321" s="27"/>
      <c r="L321" s="27"/>
      <c r="M321" s="27"/>
      <c r="N321" s="27"/>
      <c r="O321" s="27"/>
      <c r="P321" s="27"/>
      <c r="Q321" s="27"/>
      <c r="R321" s="27"/>
      <c r="S321" s="27"/>
      <c r="T321" s="27"/>
      <c r="U321" s="27"/>
      <c r="V321" s="27"/>
      <c r="W321" s="27"/>
      <c r="X321" s="27"/>
      <c r="Y321" s="27"/>
      <c r="Z321" s="27"/>
      <c r="AA321" s="27"/>
      <c r="AB321" s="27"/>
      <c r="AC321" s="27"/>
      <c r="AD321" s="27"/>
    </row>
    <row r="322" spans="1:30" ht="18.600000000000001">
      <c r="A322" s="28"/>
      <c r="B322" s="26"/>
      <c r="C322" s="26"/>
      <c r="D322" s="26"/>
      <c r="E322" s="27"/>
      <c r="F322" s="27"/>
      <c r="G322" s="27"/>
      <c r="H322" s="27"/>
      <c r="I322" s="27"/>
      <c r="J322" s="27"/>
      <c r="K322" s="27"/>
      <c r="L322" s="27"/>
      <c r="M322" s="27"/>
      <c r="N322" s="27"/>
      <c r="O322" s="27"/>
      <c r="P322" s="27"/>
      <c r="Q322" s="27"/>
      <c r="R322" s="27"/>
      <c r="S322" s="27"/>
      <c r="T322" s="27"/>
      <c r="U322" s="27"/>
      <c r="V322" s="27"/>
      <c r="W322" s="27"/>
      <c r="X322" s="27"/>
      <c r="Y322" s="27"/>
      <c r="Z322" s="27"/>
      <c r="AA322" s="27"/>
      <c r="AB322" s="27"/>
      <c r="AC322" s="27"/>
      <c r="AD322" s="27"/>
    </row>
    <row r="323" spans="1:30" ht="18.600000000000001">
      <c r="A323" s="28"/>
      <c r="B323" s="26"/>
      <c r="C323" s="26"/>
      <c r="D323" s="26"/>
      <c r="E323" s="27"/>
      <c r="F323" s="27"/>
      <c r="G323" s="27"/>
      <c r="H323" s="27"/>
      <c r="I323" s="27"/>
      <c r="J323" s="27"/>
      <c r="K323" s="27"/>
      <c r="L323" s="27"/>
      <c r="M323" s="27"/>
      <c r="N323" s="27"/>
      <c r="O323" s="27"/>
      <c r="P323" s="27"/>
      <c r="Q323" s="27"/>
      <c r="R323" s="27"/>
      <c r="S323" s="27"/>
      <c r="T323" s="27"/>
      <c r="U323" s="27"/>
      <c r="V323" s="27"/>
      <c r="W323" s="27"/>
      <c r="X323" s="27"/>
      <c r="Y323" s="27"/>
      <c r="Z323" s="27"/>
      <c r="AA323" s="27"/>
      <c r="AB323" s="27"/>
      <c r="AC323" s="27"/>
      <c r="AD323" s="27"/>
    </row>
    <row r="324" spans="1:30" ht="18.600000000000001">
      <c r="A324" s="28"/>
      <c r="B324" s="26"/>
      <c r="C324" s="26"/>
      <c r="D324" s="26"/>
      <c r="E324" s="27"/>
      <c r="F324" s="27"/>
      <c r="G324" s="27"/>
      <c r="H324" s="27"/>
      <c r="I324" s="27"/>
      <c r="J324" s="27"/>
      <c r="K324" s="27"/>
      <c r="L324" s="27"/>
      <c r="M324" s="27"/>
      <c r="N324" s="27"/>
      <c r="O324" s="27"/>
      <c r="P324" s="27"/>
      <c r="Q324" s="27"/>
      <c r="R324" s="27"/>
      <c r="S324" s="27"/>
      <c r="T324" s="27"/>
      <c r="U324" s="27"/>
      <c r="V324" s="27"/>
      <c r="W324" s="27"/>
      <c r="X324" s="27"/>
      <c r="Y324" s="27"/>
      <c r="Z324" s="27"/>
      <c r="AA324" s="27"/>
      <c r="AB324" s="27"/>
      <c r="AC324" s="27"/>
      <c r="AD324" s="27"/>
    </row>
    <row r="325" spans="1:30" ht="18.600000000000001">
      <c r="A325" s="28"/>
      <c r="B325" s="26"/>
      <c r="C325" s="26"/>
      <c r="D325" s="26"/>
      <c r="E325" s="27"/>
      <c r="F325" s="27"/>
      <c r="G325" s="27"/>
      <c r="H325" s="27"/>
      <c r="I325" s="27"/>
      <c r="J325" s="27"/>
      <c r="K325" s="27"/>
      <c r="L325" s="27"/>
      <c r="M325" s="27"/>
      <c r="N325" s="27"/>
      <c r="O325" s="27"/>
      <c r="P325" s="27"/>
      <c r="Q325" s="27"/>
      <c r="R325" s="27"/>
      <c r="S325" s="27"/>
      <c r="T325" s="27"/>
      <c r="U325" s="27"/>
      <c r="V325" s="27"/>
      <c r="W325" s="27"/>
      <c r="X325" s="27"/>
      <c r="Y325" s="27"/>
      <c r="Z325" s="27"/>
      <c r="AA325" s="27"/>
      <c r="AB325" s="27"/>
      <c r="AC325" s="27"/>
      <c r="AD325" s="27"/>
    </row>
    <row r="326" spans="1:30" ht="18.600000000000001">
      <c r="A326" s="28"/>
      <c r="B326" s="26"/>
      <c r="C326" s="26"/>
      <c r="D326" s="26"/>
      <c r="E326" s="27"/>
      <c r="F326" s="27"/>
      <c r="G326" s="27"/>
      <c r="H326" s="27"/>
      <c r="I326" s="27"/>
      <c r="J326" s="27"/>
      <c r="K326" s="27"/>
      <c r="L326" s="27"/>
      <c r="M326" s="27"/>
      <c r="N326" s="27"/>
      <c r="O326" s="27"/>
      <c r="P326" s="27"/>
      <c r="Q326" s="27"/>
      <c r="R326" s="27"/>
      <c r="S326" s="27"/>
      <c r="T326" s="27"/>
      <c r="U326" s="27"/>
      <c r="V326" s="27"/>
      <c r="W326" s="27"/>
      <c r="X326" s="27"/>
      <c r="Y326" s="27"/>
      <c r="Z326" s="27"/>
      <c r="AA326" s="27"/>
      <c r="AB326" s="27"/>
      <c r="AC326" s="27"/>
      <c r="AD326" s="27"/>
    </row>
    <row r="327" spans="1:30" ht="18.600000000000001">
      <c r="A327" s="28"/>
      <c r="B327" s="26"/>
      <c r="C327" s="26"/>
      <c r="D327" s="26"/>
      <c r="E327" s="27"/>
      <c r="F327" s="27"/>
      <c r="G327" s="27"/>
      <c r="H327" s="27"/>
      <c r="I327" s="27"/>
      <c r="J327" s="27"/>
      <c r="K327" s="27"/>
      <c r="L327" s="27"/>
      <c r="M327" s="27"/>
      <c r="N327" s="27"/>
      <c r="O327" s="27"/>
      <c r="P327" s="27"/>
      <c r="Q327" s="27"/>
      <c r="R327" s="27"/>
      <c r="S327" s="27"/>
      <c r="T327" s="27"/>
      <c r="U327" s="27"/>
      <c r="V327" s="27"/>
      <c r="W327" s="27"/>
      <c r="X327" s="27"/>
      <c r="Y327" s="27"/>
      <c r="Z327" s="27"/>
      <c r="AA327" s="27"/>
      <c r="AB327" s="27"/>
      <c r="AC327" s="27"/>
      <c r="AD327" s="27"/>
    </row>
    <row r="328" spans="1:30" ht="18.600000000000001">
      <c r="A328" s="28"/>
      <c r="B328" s="26"/>
      <c r="C328" s="26"/>
      <c r="D328" s="26"/>
      <c r="E328" s="27"/>
      <c r="F328" s="27"/>
      <c r="G328" s="27"/>
      <c r="H328" s="27"/>
      <c r="I328" s="27"/>
      <c r="J328" s="27"/>
      <c r="K328" s="27"/>
      <c r="L328" s="27"/>
      <c r="M328" s="27"/>
      <c r="N328" s="27"/>
      <c r="O328" s="27"/>
      <c r="P328" s="27"/>
      <c r="Q328" s="27"/>
      <c r="R328" s="27"/>
      <c r="S328" s="27"/>
      <c r="T328" s="27"/>
      <c r="U328" s="27"/>
      <c r="V328" s="27"/>
      <c r="W328" s="27"/>
      <c r="X328" s="27"/>
      <c r="Y328" s="27"/>
      <c r="Z328" s="27"/>
      <c r="AA328" s="27"/>
      <c r="AB328" s="27"/>
      <c r="AC328" s="27"/>
      <c r="AD328" s="27"/>
    </row>
    <row r="329" spans="1:30" ht="18.600000000000001">
      <c r="A329" s="28"/>
      <c r="B329" s="26"/>
      <c r="C329" s="26"/>
      <c r="D329" s="26"/>
      <c r="E329" s="27"/>
      <c r="F329" s="27"/>
      <c r="G329" s="27"/>
      <c r="H329" s="27"/>
      <c r="I329" s="27"/>
      <c r="J329" s="27"/>
      <c r="K329" s="27"/>
      <c r="L329" s="27"/>
      <c r="M329" s="27"/>
      <c r="N329" s="27"/>
      <c r="O329" s="27"/>
      <c r="P329" s="27"/>
      <c r="Q329" s="27"/>
      <c r="R329" s="27"/>
      <c r="S329" s="27"/>
      <c r="T329" s="27"/>
      <c r="U329" s="27"/>
      <c r="V329" s="27"/>
      <c r="W329" s="27"/>
      <c r="X329" s="27"/>
      <c r="Y329" s="27"/>
      <c r="Z329" s="27"/>
      <c r="AA329" s="27"/>
      <c r="AB329" s="27"/>
      <c r="AC329" s="27"/>
      <c r="AD329" s="27"/>
    </row>
    <row r="330" spans="1:30" ht="18.600000000000001">
      <c r="A330" s="28"/>
      <c r="B330" s="26"/>
      <c r="C330" s="26"/>
      <c r="D330" s="26"/>
      <c r="E330" s="27"/>
      <c r="F330" s="27"/>
      <c r="G330" s="27"/>
      <c r="H330" s="27"/>
      <c r="I330" s="27"/>
      <c r="J330" s="27"/>
      <c r="K330" s="27"/>
      <c r="L330" s="27"/>
      <c r="M330" s="27"/>
      <c r="N330" s="27"/>
      <c r="O330" s="27"/>
      <c r="P330" s="27"/>
      <c r="Q330" s="27"/>
      <c r="R330" s="27"/>
      <c r="S330" s="27"/>
      <c r="T330" s="27"/>
      <c r="U330" s="27"/>
      <c r="V330" s="27"/>
      <c r="W330" s="27"/>
      <c r="X330" s="27"/>
      <c r="Y330" s="27"/>
      <c r="Z330" s="27"/>
      <c r="AA330" s="27"/>
      <c r="AB330" s="27"/>
      <c r="AC330" s="27"/>
      <c r="AD330" s="27"/>
    </row>
    <row r="331" spans="1:30" ht="18.600000000000001">
      <c r="A331" s="28"/>
      <c r="B331" s="26"/>
      <c r="C331" s="26"/>
      <c r="D331" s="26"/>
      <c r="E331" s="27"/>
      <c r="F331" s="27"/>
      <c r="G331" s="27"/>
      <c r="H331" s="27"/>
      <c r="I331" s="27"/>
      <c r="J331" s="27"/>
      <c r="K331" s="27"/>
      <c r="L331" s="27"/>
      <c r="M331" s="27"/>
      <c r="N331" s="27"/>
      <c r="O331" s="27"/>
      <c r="P331" s="27"/>
      <c r="Q331" s="27"/>
      <c r="R331" s="27"/>
      <c r="S331" s="27"/>
      <c r="T331" s="27"/>
      <c r="U331" s="27"/>
      <c r="V331" s="27"/>
      <c r="W331" s="27"/>
      <c r="X331" s="27"/>
      <c r="Y331" s="27"/>
      <c r="Z331" s="27"/>
      <c r="AA331" s="27"/>
      <c r="AB331" s="27"/>
      <c r="AC331" s="27"/>
      <c r="AD331" s="27"/>
    </row>
    <row r="332" spans="1:30" ht="18.600000000000001">
      <c r="A332" s="28"/>
      <c r="B332" s="26"/>
      <c r="C332" s="26"/>
      <c r="D332" s="26"/>
      <c r="E332" s="27"/>
      <c r="F332" s="27"/>
      <c r="G332" s="27"/>
      <c r="H332" s="27"/>
      <c r="I332" s="27"/>
      <c r="J332" s="27"/>
      <c r="K332" s="27"/>
      <c r="L332" s="27"/>
      <c r="M332" s="27"/>
      <c r="N332" s="27"/>
      <c r="O332" s="27"/>
      <c r="P332" s="27"/>
      <c r="Q332" s="27"/>
      <c r="R332" s="27"/>
      <c r="S332" s="27"/>
      <c r="T332" s="27"/>
      <c r="U332" s="27"/>
      <c r="V332" s="27"/>
      <c r="W332" s="27"/>
      <c r="X332" s="27"/>
      <c r="Y332" s="27"/>
      <c r="Z332" s="27"/>
      <c r="AA332" s="27"/>
      <c r="AB332" s="27"/>
      <c r="AC332" s="27"/>
      <c r="AD332" s="27"/>
    </row>
    <row r="333" spans="1:30" ht="18.600000000000001">
      <c r="A333" s="28"/>
      <c r="B333" s="26"/>
      <c r="C333" s="26"/>
      <c r="D333" s="26"/>
      <c r="E333" s="27"/>
      <c r="F333" s="27"/>
      <c r="G333" s="27"/>
      <c r="H333" s="27"/>
      <c r="I333" s="27"/>
      <c r="J333" s="27"/>
      <c r="K333" s="27"/>
      <c r="L333" s="27"/>
      <c r="M333" s="27"/>
      <c r="N333" s="27"/>
      <c r="O333" s="27"/>
      <c r="P333" s="27"/>
      <c r="Q333" s="27"/>
      <c r="R333" s="27"/>
      <c r="S333" s="27"/>
      <c r="T333" s="27"/>
      <c r="U333" s="27"/>
      <c r="V333" s="27"/>
      <c r="W333" s="27"/>
      <c r="X333" s="27"/>
      <c r="Y333" s="27"/>
      <c r="Z333" s="27"/>
      <c r="AA333" s="27"/>
      <c r="AB333" s="27"/>
      <c r="AC333" s="27"/>
      <c r="AD333" s="27"/>
    </row>
    <row r="334" spans="1:30" ht="18.600000000000001">
      <c r="A334" s="28"/>
      <c r="B334" s="26"/>
      <c r="C334" s="26"/>
      <c r="D334" s="26"/>
      <c r="E334" s="27"/>
      <c r="F334" s="27"/>
      <c r="G334" s="27"/>
      <c r="H334" s="27"/>
      <c r="I334" s="27"/>
      <c r="J334" s="27"/>
      <c r="K334" s="27"/>
      <c r="L334" s="27"/>
      <c r="M334" s="27"/>
      <c r="N334" s="27"/>
      <c r="O334" s="27"/>
      <c r="P334" s="27"/>
      <c r="Q334" s="27"/>
      <c r="R334" s="27"/>
      <c r="S334" s="27"/>
      <c r="T334" s="27"/>
      <c r="U334" s="27"/>
      <c r="V334" s="27"/>
      <c r="W334" s="27"/>
      <c r="X334" s="27"/>
      <c r="Y334" s="27"/>
      <c r="Z334" s="27"/>
      <c r="AA334" s="27"/>
      <c r="AB334" s="27"/>
      <c r="AC334" s="27"/>
      <c r="AD334" s="27"/>
    </row>
    <row r="335" spans="1:30" ht="18.600000000000001">
      <c r="A335" s="28"/>
      <c r="B335" s="26"/>
      <c r="C335" s="26"/>
      <c r="D335" s="26"/>
      <c r="E335" s="27"/>
      <c r="F335" s="27"/>
      <c r="G335" s="27"/>
      <c r="H335" s="27"/>
      <c r="I335" s="27"/>
      <c r="J335" s="27"/>
      <c r="K335" s="27"/>
      <c r="L335" s="27"/>
      <c r="M335" s="27"/>
      <c r="N335" s="27"/>
      <c r="O335" s="27"/>
      <c r="P335" s="27"/>
      <c r="Q335" s="27"/>
      <c r="R335" s="27"/>
      <c r="S335" s="27"/>
      <c r="T335" s="27"/>
      <c r="U335" s="27"/>
      <c r="V335" s="27"/>
      <c r="W335" s="27"/>
      <c r="X335" s="27"/>
      <c r="Y335" s="27"/>
      <c r="Z335" s="27"/>
      <c r="AA335" s="27"/>
      <c r="AB335" s="27"/>
      <c r="AC335" s="27"/>
      <c r="AD335" s="27"/>
    </row>
    <row r="336" spans="1:30" ht="18.600000000000001">
      <c r="A336" s="28"/>
      <c r="B336" s="26"/>
      <c r="C336" s="26"/>
      <c r="D336" s="26"/>
      <c r="E336" s="27"/>
      <c r="F336" s="27"/>
      <c r="G336" s="27"/>
      <c r="H336" s="27"/>
      <c r="I336" s="27"/>
      <c r="J336" s="27"/>
      <c r="K336" s="27"/>
      <c r="L336" s="27"/>
      <c r="M336" s="27"/>
      <c r="N336" s="27"/>
      <c r="O336" s="27"/>
      <c r="P336" s="27"/>
      <c r="Q336" s="27"/>
      <c r="R336" s="27"/>
      <c r="S336" s="27"/>
      <c r="T336" s="27"/>
      <c r="U336" s="27"/>
      <c r="V336" s="27"/>
      <c r="W336" s="27"/>
      <c r="X336" s="27"/>
      <c r="Y336" s="27"/>
      <c r="Z336" s="27"/>
      <c r="AA336" s="27"/>
      <c r="AB336" s="27"/>
      <c r="AC336" s="27"/>
      <c r="AD336" s="27"/>
    </row>
    <row r="337" spans="1:30" ht="18.600000000000001">
      <c r="A337" s="28"/>
      <c r="B337" s="26"/>
      <c r="C337" s="26"/>
      <c r="D337" s="26"/>
      <c r="E337" s="27"/>
      <c r="F337" s="27"/>
      <c r="G337" s="27"/>
      <c r="H337" s="27"/>
      <c r="I337" s="27"/>
      <c r="J337" s="27"/>
      <c r="K337" s="27"/>
      <c r="L337" s="27"/>
      <c r="M337" s="27"/>
      <c r="N337" s="27"/>
      <c r="O337" s="27"/>
      <c r="P337" s="27"/>
      <c r="Q337" s="27"/>
      <c r="R337" s="27"/>
      <c r="S337" s="27"/>
      <c r="T337" s="27"/>
      <c r="U337" s="27"/>
      <c r="V337" s="27"/>
      <c r="W337" s="27"/>
      <c r="X337" s="27"/>
      <c r="Y337" s="27"/>
      <c r="Z337" s="27"/>
      <c r="AA337" s="27"/>
      <c r="AB337" s="27"/>
      <c r="AC337" s="27"/>
      <c r="AD337" s="27"/>
    </row>
    <row r="338" spans="1:30" ht="18.600000000000001">
      <c r="A338" s="28"/>
      <c r="B338" s="26"/>
      <c r="C338" s="26"/>
      <c r="D338" s="26"/>
      <c r="E338" s="27"/>
      <c r="F338" s="27"/>
      <c r="G338" s="27"/>
      <c r="H338" s="27"/>
      <c r="I338" s="27"/>
      <c r="J338" s="27"/>
      <c r="K338" s="27"/>
      <c r="L338" s="27"/>
      <c r="M338" s="27"/>
      <c r="N338" s="27"/>
      <c r="O338" s="27"/>
      <c r="P338" s="27"/>
      <c r="Q338" s="27"/>
      <c r="R338" s="27"/>
      <c r="S338" s="27"/>
      <c r="T338" s="27"/>
      <c r="U338" s="27"/>
      <c r="V338" s="27"/>
      <c r="W338" s="27"/>
      <c r="X338" s="27"/>
      <c r="Y338" s="27"/>
      <c r="Z338" s="27"/>
      <c r="AA338" s="27"/>
      <c r="AB338" s="27"/>
      <c r="AC338" s="27"/>
      <c r="AD338" s="27"/>
    </row>
    <row r="339" spans="1:30" ht="18.600000000000001">
      <c r="A339" s="28"/>
      <c r="B339" s="26"/>
      <c r="C339" s="26"/>
      <c r="D339" s="26"/>
      <c r="E339" s="27"/>
      <c r="F339" s="27"/>
      <c r="G339" s="27"/>
      <c r="H339" s="27"/>
      <c r="I339" s="27"/>
      <c r="J339" s="27"/>
      <c r="K339" s="27"/>
      <c r="L339" s="27"/>
      <c r="M339" s="27"/>
      <c r="N339" s="27"/>
      <c r="O339" s="27"/>
      <c r="P339" s="27"/>
      <c r="Q339" s="27"/>
      <c r="R339" s="27"/>
      <c r="S339" s="27"/>
      <c r="T339" s="27"/>
      <c r="U339" s="27"/>
      <c r="V339" s="27"/>
      <c r="W339" s="27"/>
      <c r="X339" s="27"/>
      <c r="Y339" s="27"/>
      <c r="Z339" s="27"/>
      <c r="AA339" s="27"/>
      <c r="AB339" s="27"/>
      <c r="AC339" s="27"/>
      <c r="AD339" s="27"/>
    </row>
    <row r="340" spans="1:30" ht="18.600000000000001">
      <c r="A340" s="28"/>
      <c r="B340" s="26"/>
      <c r="C340" s="26"/>
      <c r="D340" s="26"/>
      <c r="E340" s="27"/>
      <c r="F340" s="27"/>
      <c r="G340" s="27"/>
      <c r="H340" s="27"/>
      <c r="I340" s="27"/>
      <c r="J340" s="27"/>
      <c r="K340" s="27"/>
      <c r="L340" s="27"/>
      <c r="M340" s="27"/>
      <c r="N340" s="27"/>
      <c r="O340" s="27"/>
      <c r="P340" s="27"/>
      <c r="Q340" s="27"/>
      <c r="R340" s="27"/>
      <c r="S340" s="27"/>
      <c r="T340" s="27"/>
      <c r="U340" s="27"/>
      <c r="V340" s="27"/>
      <c r="W340" s="27"/>
      <c r="X340" s="27"/>
      <c r="Y340" s="27"/>
      <c r="Z340" s="27"/>
      <c r="AA340" s="27"/>
      <c r="AB340" s="27"/>
      <c r="AC340" s="27"/>
      <c r="AD340" s="27"/>
    </row>
    <row r="341" spans="1:30" ht="18.600000000000001">
      <c r="A341" s="28"/>
      <c r="B341" s="26"/>
      <c r="C341" s="26"/>
      <c r="D341" s="26"/>
      <c r="E341" s="27"/>
      <c r="F341" s="27"/>
      <c r="G341" s="27"/>
      <c r="H341" s="27"/>
      <c r="I341" s="27"/>
      <c r="J341" s="27"/>
      <c r="K341" s="27"/>
      <c r="L341" s="27"/>
      <c r="M341" s="27"/>
      <c r="N341" s="27"/>
      <c r="O341" s="27"/>
      <c r="P341" s="27"/>
      <c r="Q341" s="27"/>
      <c r="R341" s="27"/>
      <c r="S341" s="27"/>
      <c r="T341" s="27"/>
      <c r="U341" s="27"/>
      <c r="V341" s="27"/>
      <c r="W341" s="27"/>
      <c r="X341" s="27"/>
      <c r="Y341" s="27"/>
      <c r="Z341" s="27"/>
      <c r="AA341" s="27"/>
      <c r="AB341" s="27"/>
      <c r="AC341" s="27"/>
      <c r="AD341" s="27"/>
    </row>
    <row r="342" spans="1:30" ht="18.600000000000001">
      <c r="A342" s="28"/>
      <c r="B342" s="26"/>
      <c r="C342" s="26"/>
      <c r="D342" s="26"/>
      <c r="E342" s="27"/>
      <c r="F342" s="27"/>
      <c r="G342" s="27"/>
      <c r="H342" s="27"/>
      <c r="I342" s="27"/>
      <c r="J342" s="27"/>
      <c r="K342" s="27"/>
      <c r="L342" s="27"/>
      <c r="M342" s="27"/>
      <c r="N342" s="27"/>
      <c r="O342" s="27"/>
      <c r="P342" s="27"/>
      <c r="Q342" s="27"/>
      <c r="R342" s="27"/>
      <c r="S342" s="27"/>
      <c r="T342" s="27"/>
      <c r="U342" s="27"/>
      <c r="V342" s="27"/>
      <c r="W342" s="27"/>
      <c r="X342" s="27"/>
      <c r="Y342" s="27"/>
      <c r="Z342" s="27"/>
      <c r="AA342" s="27"/>
      <c r="AB342" s="27"/>
      <c r="AC342" s="27"/>
      <c r="AD342" s="27"/>
    </row>
    <row r="343" spans="1:30" ht="18.600000000000001">
      <c r="A343" s="28"/>
      <c r="B343" s="26"/>
      <c r="C343" s="26"/>
      <c r="D343" s="26"/>
      <c r="E343" s="27"/>
      <c r="F343" s="27"/>
      <c r="G343" s="27"/>
      <c r="H343" s="27"/>
      <c r="I343" s="27"/>
      <c r="J343" s="27"/>
      <c r="K343" s="27"/>
      <c r="L343" s="27"/>
      <c r="M343" s="27"/>
      <c r="N343" s="27"/>
      <c r="O343" s="27"/>
      <c r="P343" s="27"/>
      <c r="Q343" s="27"/>
      <c r="R343" s="27"/>
      <c r="S343" s="27"/>
      <c r="T343" s="27"/>
      <c r="U343" s="27"/>
      <c r="V343" s="27"/>
      <c r="W343" s="27"/>
      <c r="X343" s="27"/>
      <c r="Y343" s="27"/>
      <c r="Z343" s="27"/>
      <c r="AA343" s="27"/>
      <c r="AB343" s="27"/>
      <c r="AC343" s="27"/>
      <c r="AD343" s="27"/>
    </row>
    <row r="344" spans="1:30" ht="18.600000000000001">
      <c r="A344" s="28"/>
      <c r="B344" s="26"/>
      <c r="C344" s="26"/>
      <c r="D344" s="26"/>
      <c r="E344" s="27"/>
      <c r="F344" s="27"/>
      <c r="G344" s="27"/>
      <c r="H344" s="27"/>
      <c r="I344" s="27"/>
      <c r="J344" s="27"/>
      <c r="K344" s="27"/>
      <c r="L344" s="27"/>
      <c r="M344" s="27"/>
      <c r="N344" s="27"/>
      <c r="O344" s="27"/>
      <c r="P344" s="27"/>
      <c r="Q344" s="27"/>
      <c r="R344" s="27"/>
      <c r="S344" s="27"/>
      <c r="T344" s="27"/>
      <c r="U344" s="27"/>
      <c r="V344" s="27"/>
      <c r="W344" s="27"/>
      <c r="X344" s="27"/>
      <c r="Y344" s="27"/>
      <c r="Z344" s="27"/>
      <c r="AA344" s="27"/>
      <c r="AB344" s="27"/>
      <c r="AC344" s="27"/>
      <c r="AD344" s="27"/>
    </row>
    <row r="345" spans="1:30" ht="18.600000000000001">
      <c r="A345" s="28"/>
      <c r="B345" s="26"/>
      <c r="C345" s="26"/>
      <c r="D345" s="26"/>
      <c r="E345" s="27"/>
      <c r="F345" s="27"/>
      <c r="G345" s="27"/>
      <c r="H345" s="27"/>
      <c r="I345" s="27"/>
      <c r="J345" s="27"/>
      <c r="K345" s="27"/>
      <c r="L345" s="27"/>
      <c r="M345" s="27"/>
      <c r="N345" s="27"/>
      <c r="O345" s="27"/>
      <c r="P345" s="27"/>
      <c r="Q345" s="27"/>
      <c r="R345" s="27"/>
      <c r="S345" s="27"/>
      <c r="T345" s="27"/>
      <c r="U345" s="27"/>
      <c r="V345" s="27"/>
      <c r="W345" s="27"/>
      <c r="X345" s="27"/>
      <c r="Y345" s="27"/>
      <c r="Z345" s="27"/>
      <c r="AA345" s="27"/>
      <c r="AB345" s="27"/>
      <c r="AC345" s="27"/>
      <c r="AD345" s="27"/>
    </row>
    <row r="346" spans="1:30" ht="18.600000000000001">
      <c r="A346" s="28"/>
      <c r="B346" s="26"/>
      <c r="C346" s="26"/>
      <c r="D346" s="26"/>
      <c r="E346" s="27"/>
      <c r="F346" s="27"/>
      <c r="G346" s="27"/>
      <c r="H346" s="27"/>
      <c r="I346" s="27"/>
      <c r="J346" s="27"/>
      <c r="K346" s="27"/>
      <c r="L346" s="27"/>
      <c r="M346" s="27"/>
      <c r="N346" s="27"/>
      <c r="O346" s="27"/>
      <c r="P346" s="27"/>
      <c r="Q346" s="27"/>
      <c r="R346" s="27"/>
      <c r="S346" s="27"/>
      <c r="T346" s="27"/>
      <c r="U346" s="27"/>
      <c r="V346" s="27"/>
      <c r="W346" s="27"/>
      <c r="X346" s="27"/>
      <c r="Y346" s="27"/>
      <c r="Z346" s="27"/>
      <c r="AA346" s="27"/>
      <c r="AB346" s="27"/>
      <c r="AC346" s="27"/>
      <c r="AD346" s="27"/>
    </row>
    <row r="347" spans="1:30" ht="18.600000000000001">
      <c r="A347" s="28"/>
      <c r="B347" s="26"/>
      <c r="C347" s="26"/>
      <c r="D347" s="26"/>
      <c r="E347" s="27"/>
      <c r="F347" s="27"/>
      <c r="G347" s="27"/>
      <c r="H347" s="27"/>
      <c r="I347" s="27"/>
      <c r="J347" s="27"/>
      <c r="K347" s="27"/>
      <c r="L347" s="27"/>
      <c r="M347" s="27"/>
      <c r="N347" s="27"/>
      <c r="O347" s="27"/>
      <c r="P347" s="27"/>
      <c r="Q347" s="27"/>
      <c r="R347" s="27"/>
      <c r="S347" s="27"/>
      <c r="T347" s="27"/>
      <c r="U347" s="27"/>
      <c r="V347" s="27"/>
      <c r="W347" s="27"/>
      <c r="X347" s="27"/>
      <c r="Y347" s="27"/>
      <c r="Z347" s="27"/>
      <c r="AA347" s="27"/>
      <c r="AB347" s="27"/>
      <c r="AC347" s="27"/>
      <c r="AD347" s="27"/>
    </row>
    <row r="348" spans="1:30" ht="18.600000000000001">
      <c r="A348" s="28"/>
      <c r="B348" s="26"/>
      <c r="C348" s="26"/>
      <c r="D348" s="26"/>
      <c r="E348" s="27"/>
      <c r="F348" s="27"/>
      <c r="G348" s="27"/>
      <c r="H348" s="27"/>
      <c r="I348" s="27"/>
      <c r="J348" s="27"/>
      <c r="K348" s="27"/>
      <c r="L348" s="27"/>
      <c r="M348" s="27"/>
      <c r="N348" s="27"/>
      <c r="O348" s="27"/>
      <c r="P348" s="27"/>
      <c r="Q348" s="27"/>
      <c r="R348" s="27"/>
      <c r="S348" s="27"/>
      <c r="T348" s="27"/>
      <c r="U348" s="27"/>
      <c r="V348" s="27"/>
      <c r="W348" s="27"/>
      <c r="X348" s="27"/>
      <c r="Y348" s="27"/>
      <c r="Z348" s="27"/>
      <c r="AA348" s="27"/>
      <c r="AB348" s="27"/>
      <c r="AC348" s="27"/>
      <c r="AD348" s="27"/>
    </row>
    <row r="349" spans="1:30" ht="18.600000000000001">
      <c r="A349" s="28"/>
      <c r="B349" s="26"/>
      <c r="C349" s="26"/>
      <c r="D349" s="26"/>
      <c r="E349" s="27"/>
      <c r="F349" s="27"/>
      <c r="G349" s="27"/>
      <c r="H349" s="27"/>
      <c r="I349" s="27"/>
      <c r="J349" s="27"/>
      <c r="K349" s="27"/>
      <c r="L349" s="27"/>
      <c r="M349" s="27"/>
      <c r="N349" s="27"/>
      <c r="O349" s="27"/>
      <c r="P349" s="27"/>
      <c r="Q349" s="27"/>
      <c r="R349" s="27"/>
      <c r="S349" s="27"/>
      <c r="T349" s="27"/>
      <c r="U349" s="27"/>
      <c r="V349" s="27"/>
      <c r="W349" s="27"/>
      <c r="X349" s="27"/>
      <c r="Y349" s="27"/>
      <c r="Z349" s="27"/>
      <c r="AA349" s="27"/>
      <c r="AB349" s="27"/>
      <c r="AC349" s="27"/>
      <c r="AD349" s="27"/>
    </row>
    <row r="350" spans="1:30" ht="18.600000000000001">
      <c r="A350" s="28"/>
      <c r="B350" s="26"/>
      <c r="C350" s="26"/>
      <c r="D350" s="26"/>
      <c r="E350" s="27"/>
      <c r="F350" s="27"/>
      <c r="G350" s="27"/>
      <c r="H350" s="27"/>
      <c r="I350" s="27"/>
      <c r="J350" s="27"/>
      <c r="K350" s="27"/>
      <c r="L350" s="27"/>
      <c r="M350" s="27"/>
      <c r="N350" s="27"/>
      <c r="O350" s="27"/>
      <c r="P350" s="27"/>
      <c r="Q350" s="27"/>
      <c r="R350" s="27"/>
      <c r="S350" s="27"/>
      <c r="T350" s="27"/>
      <c r="U350" s="27"/>
      <c r="V350" s="27"/>
      <c r="W350" s="27"/>
      <c r="X350" s="27"/>
      <c r="Y350" s="27"/>
      <c r="Z350" s="27"/>
      <c r="AA350" s="27"/>
      <c r="AB350" s="27"/>
      <c r="AC350" s="27"/>
      <c r="AD350" s="27"/>
    </row>
    <row r="351" spans="1:30" ht="18.600000000000001">
      <c r="A351" s="28"/>
      <c r="B351" s="26"/>
      <c r="C351" s="26"/>
      <c r="D351" s="26"/>
      <c r="E351" s="27"/>
      <c r="F351" s="27"/>
      <c r="G351" s="27"/>
      <c r="H351" s="27"/>
      <c r="I351" s="27"/>
      <c r="J351" s="27"/>
      <c r="K351" s="27"/>
      <c r="L351" s="27"/>
      <c r="M351" s="27"/>
      <c r="N351" s="27"/>
      <c r="O351" s="27"/>
      <c r="P351" s="27"/>
      <c r="Q351" s="27"/>
      <c r="R351" s="27"/>
      <c r="S351" s="27"/>
      <c r="T351" s="27"/>
      <c r="U351" s="27"/>
      <c r="V351" s="27"/>
      <c r="W351" s="27"/>
      <c r="X351" s="27"/>
      <c r="Y351" s="27"/>
      <c r="Z351" s="27"/>
      <c r="AA351" s="27"/>
      <c r="AB351" s="27"/>
      <c r="AC351" s="27"/>
      <c r="AD351" s="27"/>
    </row>
    <row r="352" spans="1:30" ht="18.600000000000001">
      <c r="A352" s="28"/>
      <c r="B352" s="26"/>
      <c r="C352" s="26"/>
      <c r="D352" s="26"/>
      <c r="E352" s="27"/>
      <c r="F352" s="27"/>
      <c r="G352" s="27"/>
      <c r="H352" s="27"/>
      <c r="I352" s="27"/>
      <c r="J352" s="27"/>
      <c r="K352" s="27"/>
      <c r="L352" s="27"/>
      <c r="M352" s="27"/>
      <c r="N352" s="27"/>
      <c r="O352" s="27"/>
      <c r="P352" s="27"/>
      <c r="Q352" s="27"/>
      <c r="R352" s="27"/>
      <c r="S352" s="27"/>
      <c r="T352" s="27"/>
      <c r="U352" s="27"/>
      <c r="V352" s="27"/>
      <c r="W352" s="27"/>
      <c r="X352" s="27"/>
      <c r="Y352" s="27"/>
      <c r="Z352" s="27"/>
      <c r="AA352" s="27"/>
      <c r="AB352" s="27"/>
      <c r="AC352" s="27"/>
      <c r="AD352" s="27"/>
    </row>
    <row r="353" spans="1:30" ht="18.600000000000001">
      <c r="A353" s="28"/>
      <c r="B353" s="26"/>
      <c r="C353" s="26"/>
      <c r="D353" s="26"/>
      <c r="E353" s="27"/>
      <c r="F353" s="27"/>
      <c r="G353" s="27"/>
      <c r="H353" s="27"/>
      <c r="I353" s="27"/>
      <c r="J353" s="27"/>
      <c r="K353" s="27"/>
      <c r="L353" s="27"/>
      <c r="M353" s="27"/>
      <c r="N353" s="27"/>
      <c r="O353" s="27"/>
      <c r="P353" s="27"/>
      <c r="Q353" s="27"/>
      <c r="R353" s="27"/>
      <c r="S353" s="27"/>
      <c r="T353" s="27"/>
      <c r="U353" s="27"/>
      <c r="V353" s="27"/>
      <c r="W353" s="27"/>
      <c r="X353" s="27"/>
      <c r="Y353" s="27"/>
      <c r="Z353" s="27"/>
      <c r="AA353" s="27"/>
      <c r="AB353" s="27"/>
      <c r="AC353" s="27"/>
      <c r="AD353" s="27"/>
    </row>
    <row r="354" spans="1:30" ht="18.600000000000001">
      <c r="A354" s="28"/>
      <c r="B354" s="26"/>
      <c r="C354" s="26"/>
      <c r="D354" s="26"/>
      <c r="E354" s="27"/>
      <c r="F354" s="27"/>
      <c r="G354" s="27"/>
      <c r="H354" s="27"/>
      <c r="I354" s="27"/>
      <c r="J354" s="27"/>
      <c r="K354" s="27"/>
      <c r="L354" s="27"/>
      <c r="M354" s="27"/>
      <c r="N354" s="27"/>
      <c r="O354" s="27"/>
      <c r="P354" s="27"/>
      <c r="Q354" s="27"/>
      <c r="R354" s="27"/>
      <c r="S354" s="27"/>
      <c r="T354" s="27"/>
      <c r="U354" s="27"/>
      <c r="V354" s="27"/>
      <c r="W354" s="27"/>
      <c r="X354" s="27"/>
      <c r="Y354" s="27"/>
      <c r="Z354" s="27"/>
      <c r="AA354" s="27"/>
      <c r="AB354" s="27"/>
      <c r="AC354" s="27"/>
      <c r="AD354" s="27"/>
    </row>
    <row r="355" spans="1:30" ht="18.600000000000001">
      <c r="A355" s="28"/>
      <c r="B355" s="26"/>
      <c r="C355" s="26"/>
      <c r="D355" s="26"/>
      <c r="E355" s="27"/>
      <c r="F355" s="27"/>
      <c r="G355" s="27"/>
      <c r="H355" s="27"/>
      <c r="I355" s="27"/>
      <c r="J355" s="27"/>
      <c r="K355" s="27"/>
      <c r="L355" s="27"/>
      <c r="M355" s="27"/>
      <c r="N355" s="27"/>
      <c r="O355" s="27"/>
      <c r="P355" s="27"/>
      <c r="Q355" s="27"/>
      <c r="R355" s="27"/>
      <c r="S355" s="27"/>
      <c r="T355" s="27"/>
      <c r="U355" s="27"/>
      <c r="V355" s="27"/>
      <c r="W355" s="27"/>
      <c r="X355" s="27"/>
      <c r="Y355" s="27"/>
      <c r="Z355" s="27"/>
      <c r="AA355" s="27"/>
      <c r="AB355" s="27"/>
      <c r="AC355" s="27"/>
      <c r="AD355" s="27"/>
    </row>
    <row r="356" spans="1:30" ht="18.600000000000001">
      <c r="A356" s="28"/>
      <c r="B356" s="26"/>
      <c r="C356" s="26"/>
      <c r="D356" s="26"/>
      <c r="E356" s="27"/>
      <c r="F356" s="27"/>
      <c r="G356" s="27"/>
      <c r="H356" s="27"/>
      <c r="I356" s="27"/>
      <c r="J356" s="27"/>
      <c r="K356" s="27"/>
      <c r="L356" s="27"/>
      <c r="M356" s="27"/>
      <c r="N356" s="27"/>
      <c r="O356" s="27"/>
      <c r="P356" s="27"/>
      <c r="Q356" s="27"/>
      <c r="R356" s="27"/>
      <c r="S356" s="27"/>
      <c r="T356" s="27"/>
      <c r="U356" s="27"/>
      <c r="V356" s="27"/>
      <c r="W356" s="27"/>
      <c r="X356" s="27"/>
      <c r="Y356" s="27"/>
      <c r="Z356" s="27"/>
      <c r="AA356" s="27"/>
      <c r="AB356" s="27"/>
      <c r="AC356" s="27"/>
      <c r="AD356" s="27"/>
    </row>
    <row r="357" spans="1:30" ht="18.600000000000001">
      <c r="A357" s="28"/>
      <c r="B357" s="26"/>
      <c r="C357" s="26"/>
      <c r="D357" s="26"/>
      <c r="E357" s="27"/>
      <c r="F357" s="27"/>
      <c r="G357" s="27"/>
      <c r="H357" s="27"/>
      <c r="I357" s="27"/>
      <c r="J357" s="27"/>
      <c r="K357" s="27"/>
      <c r="L357" s="27"/>
      <c r="M357" s="27"/>
      <c r="N357" s="27"/>
      <c r="O357" s="27"/>
      <c r="P357" s="27"/>
      <c r="Q357" s="27"/>
      <c r="R357" s="27"/>
      <c r="S357" s="27"/>
      <c r="T357" s="27"/>
      <c r="U357" s="27"/>
      <c r="V357" s="27"/>
      <c r="W357" s="27"/>
      <c r="X357" s="27"/>
      <c r="Y357" s="27"/>
      <c r="Z357" s="27"/>
      <c r="AA357" s="27"/>
      <c r="AB357" s="27"/>
      <c r="AC357" s="27"/>
      <c r="AD357" s="27"/>
    </row>
    <row r="358" spans="1:30" ht="18.600000000000001">
      <c r="A358" s="28"/>
      <c r="B358" s="26"/>
      <c r="C358" s="26"/>
      <c r="D358" s="26"/>
      <c r="E358" s="27"/>
      <c r="F358" s="27"/>
      <c r="G358" s="27"/>
      <c r="H358" s="27"/>
      <c r="I358" s="27"/>
      <c r="J358" s="27"/>
      <c r="K358" s="27"/>
      <c r="L358" s="27"/>
      <c r="M358" s="27"/>
      <c r="N358" s="27"/>
      <c r="O358" s="27"/>
      <c r="P358" s="27"/>
      <c r="Q358" s="27"/>
      <c r="R358" s="27"/>
      <c r="S358" s="27"/>
      <c r="T358" s="27"/>
      <c r="U358" s="27"/>
      <c r="V358" s="27"/>
      <c r="W358" s="27"/>
      <c r="X358" s="27"/>
      <c r="Y358" s="27"/>
      <c r="Z358" s="27"/>
      <c r="AA358" s="27"/>
      <c r="AB358" s="27"/>
      <c r="AC358" s="27"/>
      <c r="AD358" s="27"/>
    </row>
    <row r="359" spans="1:30" ht="18.600000000000001">
      <c r="A359" s="28"/>
      <c r="B359" s="26"/>
      <c r="C359" s="26"/>
      <c r="D359" s="26"/>
      <c r="E359" s="27"/>
      <c r="F359" s="27"/>
      <c r="G359" s="27"/>
      <c r="H359" s="27"/>
      <c r="I359" s="27"/>
      <c r="J359" s="27"/>
      <c r="K359" s="27"/>
      <c r="L359" s="27"/>
      <c r="M359" s="27"/>
      <c r="N359" s="27"/>
      <c r="O359" s="27"/>
      <c r="P359" s="27"/>
      <c r="Q359" s="27"/>
      <c r="R359" s="27"/>
      <c r="S359" s="27"/>
      <c r="T359" s="27"/>
      <c r="U359" s="27"/>
      <c r="V359" s="27"/>
      <c r="W359" s="27"/>
      <c r="X359" s="27"/>
      <c r="Y359" s="27"/>
      <c r="Z359" s="27"/>
      <c r="AA359" s="27"/>
      <c r="AB359" s="27"/>
      <c r="AC359" s="27"/>
      <c r="AD359" s="27"/>
    </row>
    <row r="360" spans="1:30" ht="18.600000000000001">
      <c r="A360" s="28"/>
      <c r="B360" s="26"/>
      <c r="C360" s="26"/>
      <c r="D360" s="26"/>
      <c r="E360" s="27"/>
      <c r="F360" s="27"/>
      <c r="G360" s="27"/>
      <c r="H360" s="27"/>
      <c r="I360" s="27"/>
      <c r="J360" s="27"/>
      <c r="K360" s="27"/>
      <c r="L360" s="27"/>
      <c r="M360" s="27"/>
      <c r="N360" s="27"/>
      <c r="O360" s="27"/>
      <c r="P360" s="27"/>
      <c r="Q360" s="27"/>
      <c r="R360" s="27"/>
      <c r="S360" s="27"/>
      <c r="T360" s="27"/>
      <c r="U360" s="27"/>
      <c r="V360" s="27"/>
      <c r="W360" s="27"/>
      <c r="X360" s="27"/>
      <c r="Y360" s="27"/>
      <c r="Z360" s="27"/>
      <c r="AA360" s="27"/>
      <c r="AB360" s="27"/>
      <c r="AC360" s="27"/>
      <c r="AD360" s="27"/>
    </row>
    <row r="361" spans="1:30" ht="18.600000000000001">
      <c r="A361" s="28"/>
      <c r="B361" s="26"/>
      <c r="C361" s="26"/>
      <c r="D361" s="26"/>
      <c r="E361" s="27"/>
      <c r="F361" s="27"/>
      <c r="G361" s="27"/>
      <c r="H361" s="27"/>
      <c r="I361" s="27"/>
      <c r="J361" s="27"/>
      <c r="K361" s="27"/>
      <c r="L361" s="27"/>
      <c r="M361" s="27"/>
      <c r="N361" s="27"/>
      <c r="O361" s="27"/>
      <c r="P361" s="27"/>
      <c r="Q361" s="27"/>
      <c r="R361" s="27"/>
      <c r="S361" s="27"/>
      <c r="T361" s="27"/>
      <c r="U361" s="27"/>
      <c r="V361" s="27"/>
      <c r="W361" s="27"/>
      <c r="X361" s="27"/>
      <c r="Y361" s="27"/>
      <c r="Z361" s="27"/>
      <c r="AA361" s="27"/>
      <c r="AB361" s="27"/>
      <c r="AC361" s="27"/>
      <c r="AD361" s="27"/>
    </row>
    <row r="362" spans="1:30" ht="18.600000000000001">
      <c r="A362" s="28"/>
      <c r="B362" s="26"/>
      <c r="C362" s="26"/>
      <c r="D362" s="26"/>
      <c r="E362" s="27"/>
      <c r="F362" s="27"/>
      <c r="G362" s="27"/>
      <c r="H362" s="27"/>
      <c r="I362" s="27"/>
      <c r="J362" s="27"/>
      <c r="K362" s="27"/>
      <c r="L362" s="27"/>
      <c r="M362" s="27"/>
      <c r="N362" s="27"/>
      <c r="O362" s="27"/>
      <c r="P362" s="27"/>
      <c r="Q362" s="27"/>
      <c r="R362" s="27"/>
      <c r="S362" s="27"/>
      <c r="T362" s="27"/>
      <c r="U362" s="27"/>
      <c r="V362" s="27"/>
      <c r="W362" s="27"/>
      <c r="X362" s="27"/>
      <c r="Y362" s="27"/>
      <c r="Z362" s="27"/>
      <c r="AA362" s="27"/>
      <c r="AB362" s="27"/>
      <c r="AC362" s="27"/>
      <c r="AD362" s="27"/>
    </row>
    <row r="363" spans="1:30" ht="18.600000000000001">
      <c r="A363" s="28"/>
      <c r="B363" s="26"/>
      <c r="C363" s="26"/>
      <c r="D363" s="26"/>
      <c r="E363" s="27"/>
      <c r="F363" s="27"/>
      <c r="G363" s="27"/>
      <c r="H363" s="27"/>
      <c r="I363" s="27"/>
      <c r="J363" s="27"/>
      <c r="K363" s="27"/>
      <c r="L363" s="27"/>
      <c r="M363" s="27"/>
      <c r="N363" s="27"/>
      <c r="O363" s="27"/>
      <c r="P363" s="27"/>
      <c r="Q363" s="27"/>
      <c r="R363" s="27"/>
      <c r="S363" s="27"/>
      <c r="T363" s="27"/>
      <c r="U363" s="27"/>
      <c r="V363" s="27"/>
      <c r="W363" s="27"/>
      <c r="X363" s="27"/>
      <c r="Y363" s="27"/>
      <c r="Z363" s="27"/>
      <c r="AA363" s="27"/>
      <c r="AB363" s="27"/>
      <c r="AC363" s="27"/>
      <c r="AD363" s="27"/>
    </row>
    <row r="364" spans="1:30" ht="18.600000000000001">
      <c r="A364" s="28"/>
      <c r="B364" s="26"/>
      <c r="C364" s="26"/>
      <c r="D364" s="26"/>
      <c r="E364" s="27"/>
      <c r="F364" s="27"/>
      <c r="G364" s="27"/>
      <c r="H364" s="27"/>
      <c r="I364" s="27"/>
      <c r="J364" s="27"/>
      <c r="K364" s="27"/>
      <c r="L364" s="27"/>
      <c r="M364" s="27"/>
      <c r="N364" s="27"/>
      <c r="O364" s="27"/>
      <c r="P364" s="27"/>
      <c r="Q364" s="27"/>
      <c r="R364" s="27"/>
      <c r="S364" s="27"/>
      <c r="T364" s="27"/>
      <c r="U364" s="27"/>
      <c r="V364" s="27"/>
      <c r="W364" s="27"/>
      <c r="X364" s="27"/>
      <c r="Y364" s="27"/>
      <c r="Z364" s="27"/>
      <c r="AA364" s="27"/>
      <c r="AB364" s="27"/>
      <c r="AC364" s="27"/>
      <c r="AD364" s="27"/>
    </row>
    <row r="365" spans="1:30" ht="18.600000000000001">
      <c r="A365" s="28"/>
      <c r="B365" s="26"/>
      <c r="C365" s="26"/>
      <c r="D365" s="26"/>
      <c r="E365" s="27"/>
      <c r="F365" s="27"/>
      <c r="G365" s="27"/>
      <c r="H365" s="27"/>
      <c r="I365" s="27"/>
      <c r="J365" s="27"/>
      <c r="K365" s="27"/>
      <c r="L365" s="27"/>
      <c r="M365" s="27"/>
      <c r="N365" s="27"/>
      <c r="O365" s="27"/>
      <c r="P365" s="27"/>
      <c r="Q365" s="27"/>
      <c r="R365" s="27"/>
      <c r="S365" s="27"/>
      <c r="T365" s="27"/>
      <c r="U365" s="27"/>
      <c r="V365" s="27"/>
      <c r="W365" s="27"/>
      <c r="X365" s="27"/>
      <c r="Y365" s="27"/>
      <c r="Z365" s="27"/>
      <c r="AA365" s="27"/>
      <c r="AB365" s="27"/>
      <c r="AC365" s="27"/>
      <c r="AD365" s="27"/>
    </row>
    <row r="366" spans="1:30" ht="18.600000000000001">
      <c r="A366" s="28"/>
      <c r="B366" s="26"/>
      <c r="C366" s="26"/>
      <c r="D366" s="26"/>
      <c r="E366" s="27"/>
      <c r="F366" s="27"/>
      <c r="G366" s="27"/>
      <c r="H366" s="27"/>
      <c r="I366" s="27"/>
      <c r="J366" s="27"/>
      <c r="K366" s="27"/>
      <c r="L366" s="27"/>
      <c r="M366" s="27"/>
      <c r="N366" s="27"/>
      <c r="O366" s="27"/>
      <c r="P366" s="27"/>
      <c r="Q366" s="27"/>
      <c r="R366" s="27"/>
      <c r="S366" s="27"/>
      <c r="T366" s="27"/>
      <c r="U366" s="27"/>
      <c r="V366" s="27"/>
      <c r="W366" s="27"/>
      <c r="X366" s="27"/>
      <c r="Y366" s="27"/>
      <c r="Z366" s="27"/>
      <c r="AA366" s="27"/>
      <c r="AB366" s="27"/>
      <c r="AC366" s="27"/>
      <c r="AD366" s="27"/>
    </row>
    <row r="367" spans="1:30" ht="18.600000000000001">
      <c r="A367" s="28"/>
      <c r="B367" s="26"/>
      <c r="C367" s="26"/>
      <c r="D367" s="26"/>
      <c r="E367" s="27"/>
      <c r="F367" s="27"/>
      <c r="G367" s="27"/>
      <c r="H367" s="27"/>
      <c r="I367" s="27"/>
      <c r="J367" s="27"/>
      <c r="K367" s="27"/>
      <c r="L367" s="27"/>
      <c r="M367" s="27"/>
      <c r="N367" s="27"/>
      <c r="O367" s="27"/>
      <c r="P367" s="27"/>
      <c r="Q367" s="27"/>
      <c r="R367" s="27"/>
      <c r="S367" s="27"/>
      <c r="T367" s="27"/>
      <c r="U367" s="27"/>
      <c r="V367" s="27"/>
      <c r="W367" s="27"/>
      <c r="X367" s="27"/>
      <c r="Y367" s="27"/>
      <c r="Z367" s="27"/>
      <c r="AA367" s="27"/>
      <c r="AB367" s="27"/>
      <c r="AC367" s="27"/>
      <c r="AD367" s="27"/>
    </row>
    <row r="368" spans="1:30" ht="18.600000000000001">
      <c r="A368" s="28"/>
      <c r="B368" s="26"/>
      <c r="C368" s="26"/>
      <c r="D368" s="26"/>
      <c r="E368" s="27"/>
      <c r="F368" s="27"/>
      <c r="G368" s="27"/>
      <c r="H368" s="27"/>
      <c r="I368" s="27"/>
      <c r="J368" s="27"/>
      <c r="K368" s="27"/>
      <c r="L368" s="27"/>
      <c r="M368" s="27"/>
      <c r="N368" s="27"/>
      <c r="O368" s="27"/>
      <c r="P368" s="27"/>
      <c r="Q368" s="27"/>
      <c r="R368" s="27"/>
      <c r="S368" s="27"/>
      <c r="T368" s="27"/>
      <c r="U368" s="27"/>
      <c r="V368" s="27"/>
      <c r="W368" s="27"/>
      <c r="X368" s="27"/>
      <c r="Y368" s="27"/>
      <c r="Z368" s="27"/>
      <c r="AA368" s="27"/>
      <c r="AB368" s="27"/>
      <c r="AC368" s="27"/>
      <c r="AD368" s="27"/>
    </row>
    <row r="369" spans="1:30" ht="18.600000000000001">
      <c r="A369" s="28"/>
      <c r="B369" s="26"/>
      <c r="C369" s="26"/>
      <c r="D369" s="26"/>
      <c r="E369" s="27"/>
      <c r="F369" s="27"/>
      <c r="G369" s="27"/>
      <c r="H369" s="27"/>
      <c r="I369" s="27"/>
      <c r="J369" s="27"/>
      <c r="K369" s="27"/>
      <c r="L369" s="27"/>
      <c r="M369" s="27"/>
      <c r="N369" s="27"/>
      <c r="O369" s="27"/>
      <c r="P369" s="27"/>
      <c r="Q369" s="27"/>
      <c r="R369" s="27"/>
      <c r="S369" s="27"/>
      <c r="T369" s="27"/>
      <c r="U369" s="27"/>
      <c r="V369" s="27"/>
      <c r="W369" s="27"/>
      <c r="X369" s="27"/>
      <c r="Y369" s="27"/>
      <c r="Z369" s="27"/>
      <c r="AA369" s="27"/>
      <c r="AB369" s="27"/>
      <c r="AC369" s="27"/>
      <c r="AD369" s="27"/>
    </row>
    <row r="370" spans="1:30" ht="18.600000000000001">
      <c r="A370" s="28"/>
      <c r="B370" s="26"/>
      <c r="C370" s="26"/>
      <c r="D370" s="26"/>
      <c r="E370" s="27"/>
      <c r="F370" s="27"/>
      <c r="G370" s="27"/>
      <c r="H370" s="27"/>
      <c r="I370" s="27"/>
      <c r="J370" s="27"/>
      <c r="K370" s="27"/>
      <c r="L370" s="27"/>
      <c r="M370" s="27"/>
      <c r="N370" s="27"/>
      <c r="O370" s="27"/>
      <c r="P370" s="27"/>
      <c r="Q370" s="27"/>
      <c r="R370" s="27"/>
      <c r="S370" s="27"/>
      <c r="T370" s="27"/>
      <c r="U370" s="27"/>
      <c r="V370" s="27"/>
      <c r="W370" s="27"/>
      <c r="X370" s="27"/>
      <c r="Y370" s="27"/>
      <c r="Z370" s="27"/>
      <c r="AA370" s="27"/>
      <c r="AB370" s="27"/>
      <c r="AC370" s="27"/>
      <c r="AD370" s="27"/>
    </row>
    <row r="371" spans="1:30" ht="18.600000000000001">
      <c r="A371" s="28"/>
      <c r="B371" s="26"/>
      <c r="C371" s="26"/>
      <c r="D371" s="26"/>
      <c r="E371" s="27"/>
      <c r="F371" s="27"/>
      <c r="G371" s="27"/>
      <c r="H371" s="27"/>
      <c r="I371" s="27"/>
      <c r="J371" s="27"/>
      <c r="K371" s="27"/>
      <c r="L371" s="27"/>
      <c r="M371" s="27"/>
      <c r="N371" s="27"/>
      <c r="O371" s="27"/>
      <c r="P371" s="27"/>
      <c r="Q371" s="27"/>
      <c r="R371" s="27"/>
      <c r="S371" s="27"/>
      <c r="T371" s="27"/>
      <c r="U371" s="27"/>
      <c r="V371" s="27"/>
      <c r="W371" s="27"/>
      <c r="X371" s="27"/>
      <c r="Y371" s="27"/>
      <c r="Z371" s="27"/>
      <c r="AA371" s="27"/>
      <c r="AB371" s="27"/>
      <c r="AC371" s="27"/>
      <c r="AD371" s="27"/>
    </row>
    <row r="372" spans="1:30" ht="18.600000000000001">
      <c r="A372" s="28"/>
      <c r="B372" s="26"/>
      <c r="C372" s="26"/>
      <c r="D372" s="26"/>
      <c r="E372" s="27"/>
      <c r="F372" s="27"/>
      <c r="G372" s="27"/>
      <c r="H372" s="27"/>
      <c r="I372" s="27"/>
      <c r="J372" s="27"/>
      <c r="K372" s="27"/>
      <c r="L372" s="27"/>
      <c r="M372" s="27"/>
      <c r="N372" s="27"/>
      <c r="O372" s="27"/>
      <c r="P372" s="27"/>
      <c r="Q372" s="27"/>
      <c r="R372" s="27"/>
      <c r="S372" s="27"/>
      <c r="T372" s="27"/>
      <c r="U372" s="27"/>
      <c r="V372" s="27"/>
      <c r="W372" s="27"/>
      <c r="X372" s="27"/>
      <c r="Y372" s="27"/>
      <c r="Z372" s="27"/>
      <c r="AA372" s="27"/>
      <c r="AB372" s="27"/>
      <c r="AC372" s="27"/>
      <c r="AD372" s="27"/>
    </row>
    <row r="373" spans="1:30" ht="18.600000000000001">
      <c r="A373" s="28"/>
      <c r="B373" s="26"/>
      <c r="C373" s="26"/>
      <c r="D373" s="26"/>
      <c r="E373" s="27"/>
      <c r="F373" s="27"/>
      <c r="G373" s="27"/>
      <c r="H373" s="27"/>
      <c r="I373" s="27"/>
      <c r="J373" s="27"/>
      <c r="K373" s="27"/>
      <c r="L373" s="27"/>
      <c r="M373" s="27"/>
      <c r="N373" s="27"/>
      <c r="O373" s="27"/>
      <c r="P373" s="27"/>
      <c r="Q373" s="27"/>
      <c r="R373" s="27"/>
      <c r="S373" s="27"/>
      <c r="T373" s="27"/>
      <c r="U373" s="27"/>
      <c r="V373" s="27"/>
      <c r="W373" s="27"/>
      <c r="X373" s="27"/>
      <c r="Y373" s="27"/>
      <c r="Z373" s="27"/>
      <c r="AA373" s="27"/>
      <c r="AB373" s="27"/>
      <c r="AC373" s="27"/>
      <c r="AD373" s="27"/>
    </row>
    <row r="374" spans="1:30" ht="18.600000000000001">
      <c r="A374" s="28"/>
      <c r="B374" s="26"/>
      <c r="C374" s="26"/>
      <c r="D374" s="26"/>
      <c r="E374" s="27"/>
      <c r="F374" s="27"/>
      <c r="G374" s="27"/>
      <c r="H374" s="27"/>
      <c r="I374" s="27"/>
      <c r="J374" s="27"/>
      <c r="K374" s="27"/>
      <c r="L374" s="27"/>
      <c r="M374" s="27"/>
      <c r="N374" s="27"/>
      <c r="O374" s="27"/>
      <c r="P374" s="27"/>
      <c r="Q374" s="27"/>
      <c r="R374" s="27"/>
      <c r="S374" s="27"/>
      <c r="T374" s="27"/>
      <c r="U374" s="27"/>
      <c r="V374" s="27"/>
      <c r="W374" s="27"/>
      <c r="X374" s="27"/>
      <c r="Y374" s="27"/>
      <c r="Z374" s="27"/>
      <c r="AA374" s="27"/>
      <c r="AB374" s="27"/>
      <c r="AC374" s="27"/>
      <c r="AD374" s="27"/>
    </row>
    <row r="375" spans="1:30" ht="18.600000000000001">
      <c r="A375" s="28"/>
      <c r="B375" s="26"/>
      <c r="C375" s="26"/>
      <c r="D375" s="26"/>
      <c r="E375" s="27"/>
      <c r="F375" s="27"/>
      <c r="G375" s="27"/>
      <c r="H375" s="27"/>
      <c r="I375" s="27"/>
      <c r="J375" s="27"/>
      <c r="K375" s="27"/>
      <c r="L375" s="27"/>
      <c r="M375" s="27"/>
      <c r="N375" s="27"/>
      <c r="O375" s="27"/>
      <c r="P375" s="27"/>
      <c r="Q375" s="27"/>
      <c r="R375" s="27"/>
      <c r="S375" s="27"/>
      <c r="T375" s="27"/>
      <c r="U375" s="27"/>
      <c r="V375" s="27"/>
      <c r="W375" s="27"/>
      <c r="X375" s="27"/>
      <c r="Y375" s="27"/>
      <c r="Z375" s="27"/>
      <c r="AA375" s="27"/>
      <c r="AB375" s="27"/>
      <c r="AC375" s="27"/>
      <c r="AD375" s="27"/>
    </row>
    <row r="376" spans="1:30" ht="18.600000000000001">
      <c r="A376" s="28"/>
      <c r="B376" s="26"/>
      <c r="C376" s="26"/>
      <c r="D376" s="26"/>
      <c r="E376" s="27"/>
      <c r="F376" s="27"/>
      <c r="G376" s="27"/>
      <c r="H376" s="27"/>
      <c r="I376" s="27"/>
      <c r="J376" s="27"/>
      <c r="K376" s="27"/>
      <c r="L376" s="27"/>
      <c r="M376" s="27"/>
      <c r="N376" s="27"/>
      <c r="O376" s="27"/>
      <c r="P376" s="27"/>
      <c r="Q376" s="27"/>
      <c r="R376" s="27"/>
      <c r="S376" s="27"/>
      <c r="T376" s="27"/>
      <c r="U376" s="27"/>
      <c r="V376" s="27"/>
      <c r="W376" s="27"/>
      <c r="X376" s="27"/>
      <c r="Y376" s="27"/>
      <c r="Z376" s="27"/>
      <c r="AA376" s="27"/>
      <c r="AB376" s="27"/>
      <c r="AC376" s="27"/>
      <c r="AD376" s="27"/>
    </row>
    <row r="377" spans="1:30" ht="18.600000000000001">
      <c r="A377" s="28"/>
      <c r="B377" s="26"/>
      <c r="C377" s="26"/>
      <c r="D377" s="26"/>
      <c r="E377" s="27"/>
      <c r="F377" s="27"/>
      <c r="G377" s="27"/>
      <c r="H377" s="27"/>
      <c r="I377" s="27"/>
      <c r="J377" s="27"/>
      <c r="K377" s="27"/>
      <c r="L377" s="27"/>
      <c r="M377" s="27"/>
      <c r="N377" s="27"/>
      <c r="O377" s="27"/>
      <c r="P377" s="27"/>
      <c r="Q377" s="27"/>
      <c r="R377" s="27"/>
      <c r="S377" s="27"/>
      <c r="T377" s="27"/>
      <c r="U377" s="27"/>
      <c r="V377" s="27"/>
      <c r="W377" s="27"/>
      <c r="X377" s="27"/>
      <c r="Y377" s="27"/>
      <c r="Z377" s="27"/>
      <c r="AA377" s="27"/>
      <c r="AB377" s="27"/>
      <c r="AC377" s="27"/>
      <c r="AD377" s="27"/>
    </row>
    <row r="378" spans="1:30" ht="18.600000000000001">
      <c r="A378" s="28"/>
      <c r="B378" s="26"/>
      <c r="C378" s="26"/>
      <c r="D378" s="26"/>
      <c r="E378" s="27"/>
      <c r="F378" s="27"/>
      <c r="G378" s="27"/>
      <c r="H378" s="27"/>
      <c r="I378" s="27"/>
      <c r="J378" s="27"/>
      <c r="K378" s="27"/>
      <c r="L378" s="27"/>
      <c r="M378" s="27"/>
      <c r="N378" s="27"/>
      <c r="O378" s="27"/>
      <c r="P378" s="27"/>
      <c r="Q378" s="27"/>
      <c r="R378" s="27"/>
      <c r="S378" s="27"/>
      <c r="T378" s="27"/>
      <c r="U378" s="27"/>
      <c r="V378" s="27"/>
      <c r="W378" s="27"/>
      <c r="X378" s="27"/>
      <c r="Y378" s="27"/>
      <c r="Z378" s="27"/>
      <c r="AA378" s="27"/>
      <c r="AB378" s="27"/>
      <c r="AC378" s="27"/>
      <c r="AD378" s="27"/>
    </row>
    <row r="379" spans="1:30" ht="18.600000000000001">
      <c r="A379" s="28"/>
      <c r="B379" s="26"/>
      <c r="C379" s="26"/>
      <c r="D379" s="26"/>
      <c r="E379" s="27"/>
      <c r="F379" s="27"/>
      <c r="G379" s="27"/>
      <c r="H379" s="27"/>
      <c r="I379" s="27"/>
      <c r="J379" s="27"/>
      <c r="K379" s="27"/>
      <c r="L379" s="27"/>
      <c r="M379" s="27"/>
      <c r="N379" s="27"/>
      <c r="O379" s="27"/>
      <c r="P379" s="27"/>
      <c r="Q379" s="27"/>
      <c r="R379" s="27"/>
      <c r="S379" s="27"/>
      <c r="T379" s="27"/>
      <c r="U379" s="27"/>
      <c r="V379" s="27"/>
      <c r="W379" s="27"/>
      <c r="X379" s="27"/>
      <c r="Y379" s="27"/>
      <c r="Z379" s="27"/>
      <c r="AA379" s="27"/>
      <c r="AB379" s="27"/>
      <c r="AC379" s="27"/>
      <c r="AD379" s="27"/>
    </row>
    <row r="380" spans="1:30" ht="18.600000000000001">
      <c r="A380" s="28"/>
      <c r="B380" s="26"/>
      <c r="C380" s="26"/>
      <c r="D380" s="26"/>
      <c r="E380" s="27"/>
      <c r="F380" s="27"/>
      <c r="G380" s="27"/>
      <c r="H380" s="27"/>
      <c r="I380" s="27"/>
      <c r="J380" s="27"/>
      <c r="K380" s="27"/>
      <c r="L380" s="27"/>
      <c r="M380" s="27"/>
      <c r="N380" s="27"/>
      <c r="O380" s="27"/>
      <c r="P380" s="27"/>
      <c r="Q380" s="27"/>
      <c r="R380" s="27"/>
      <c r="S380" s="27"/>
      <c r="T380" s="27"/>
      <c r="U380" s="27"/>
      <c r="V380" s="27"/>
      <c r="W380" s="27"/>
      <c r="X380" s="27"/>
      <c r="Y380" s="27"/>
      <c r="Z380" s="27"/>
      <c r="AA380" s="27"/>
      <c r="AB380" s="27"/>
      <c r="AC380" s="27"/>
      <c r="AD380" s="27"/>
    </row>
    <row r="381" spans="1:30" ht="18.600000000000001">
      <c r="A381" s="28"/>
      <c r="B381" s="26"/>
      <c r="C381" s="26"/>
      <c r="D381" s="26"/>
      <c r="E381" s="27"/>
      <c r="F381" s="27"/>
      <c r="G381" s="27"/>
      <c r="H381" s="27"/>
      <c r="I381" s="27"/>
      <c r="J381" s="27"/>
      <c r="K381" s="27"/>
      <c r="L381" s="27"/>
      <c r="M381" s="27"/>
      <c r="N381" s="27"/>
      <c r="O381" s="27"/>
      <c r="P381" s="27"/>
      <c r="Q381" s="27"/>
      <c r="R381" s="27"/>
      <c r="S381" s="27"/>
      <c r="T381" s="27"/>
      <c r="U381" s="27"/>
      <c r="V381" s="27"/>
      <c r="W381" s="27"/>
      <c r="X381" s="27"/>
      <c r="Y381" s="27"/>
      <c r="Z381" s="27"/>
      <c r="AA381" s="27"/>
      <c r="AB381" s="27"/>
      <c r="AC381" s="27"/>
      <c r="AD381" s="27"/>
    </row>
    <row r="382" spans="1:30" ht="18.600000000000001">
      <c r="A382" s="28"/>
      <c r="B382" s="26"/>
      <c r="C382" s="26"/>
      <c r="D382" s="26"/>
      <c r="E382" s="27"/>
      <c r="F382" s="27"/>
      <c r="G382" s="27"/>
      <c r="H382" s="27"/>
      <c r="I382" s="27"/>
      <c r="J382" s="27"/>
      <c r="K382" s="27"/>
      <c r="L382" s="27"/>
      <c r="M382" s="27"/>
      <c r="N382" s="27"/>
      <c r="O382" s="27"/>
      <c r="P382" s="27"/>
      <c r="Q382" s="27"/>
      <c r="R382" s="27"/>
      <c r="S382" s="27"/>
      <c r="T382" s="27"/>
      <c r="U382" s="27"/>
      <c r="V382" s="27"/>
      <c r="W382" s="27"/>
      <c r="X382" s="27"/>
      <c r="Y382" s="27"/>
      <c r="Z382" s="27"/>
      <c r="AA382" s="27"/>
      <c r="AB382" s="27"/>
      <c r="AC382" s="27"/>
      <c r="AD382" s="27"/>
    </row>
    <row r="383" spans="1:30" ht="18.600000000000001">
      <c r="A383" s="28"/>
      <c r="B383" s="26"/>
      <c r="C383" s="26"/>
      <c r="D383" s="26"/>
      <c r="E383" s="27"/>
      <c r="F383" s="27"/>
      <c r="G383" s="27"/>
      <c r="H383" s="27"/>
      <c r="I383" s="27"/>
      <c r="J383" s="27"/>
      <c r="K383" s="27"/>
      <c r="L383" s="27"/>
      <c r="M383" s="27"/>
      <c r="N383" s="27"/>
      <c r="O383" s="27"/>
      <c r="P383" s="27"/>
      <c r="Q383" s="27"/>
      <c r="R383" s="27"/>
      <c r="S383" s="27"/>
      <c r="T383" s="27"/>
      <c r="U383" s="27"/>
      <c r="V383" s="27"/>
      <c r="W383" s="27"/>
      <c r="X383" s="27"/>
      <c r="Y383" s="27"/>
      <c r="Z383" s="27"/>
      <c r="AA383" s="27"/>
      <c r="AB383" s="27"/>
      <c r="AC383" s="27"/>
      <c r="AD383" s="27"/>
    </row>
    <row r="384" spans="1:30" ht="18.600000000000001">
      <c r="A384" s="28"/>
      <c r="B384" s="26"/>
      <c r="C384" s="26"/>
      <c r="D384" s="26"/>
      <c r="E384" s="27"/>
      <c r="F384" s="27"/>
      <c r="G384" s="27"/>
      <c r="H384" s="27"/>
      <c r="I384" s="27"/>
      <c r="J384" s="27"/>
      <c r="K384" s="27"/>
      <c r="L384" s="27"/>
      <c r="M384" s="27"/>
      <c r="N384" s="27"/>
      <c r="O384" s="27"/>
      <c r="P384" s="27"/>
      <c r="Q384" s="27"/>
      <c r="R384" s="27"/>
      <c r="S384" s="27"/>
      <c r="T384" s="27"/>
      <c r="U384" s="27"/>
      <c r="V384" s="27"/>
      <c r="W384" s="27"/>
      <c r="X384" s="27"/>
      <c r="Y384" s="27"/>
      <c r="Z384" s="27"/>
      <c r="AA384" s="27"/>
      <c r="AB384" s="27"/>
      <c r="AC384" s="27"/>
      <c r="AD384" s="27"/>
    </row>
    <row r="385" spans="1:30" ht="18.600000000000001">
      <c r="A385" s="28"/>
      <c r="B385" s="26"/>
      <c r="C385" s="26"/>
      <c r="D385" s="26"/>
      <c r="E385" s="27"/>
      <c r="F385" s="27"/>
      <c r="G385" s="27"/>
      <c r="H385" s="27"/>
      <c r="I385" s="27"/>
      <c r="J385" s="27"/>
      <c r="K385" s="27"/>
      <c r="L385" s="27"/>
      <c r="M385" s="27"/>
      <c r="N385" s="27"/>
      <c r="O385" s="27"/>
      <c r="P385" s="27"/>
      <c r="Q385" s="27"/>
      <c r="R385" s="27"/>
      <c r="S385" s="27"/>
      <c r="T385" s="27"/>
      <c r="U385" s="27"/>
      <c r="V385" s="27"/>
      <c r="W385" s="27"/>
      <c r="X385" s="27"/>
      <c r="Y385" s="27"/>
      <c r="Z385" s="27"/>
      <c r="AA385" s="27"/>
      <c r="AB385" s="27"/>
      <c r="AC385" s="27"/>
      <c r="AD385" s="27"/>
    </row>
    <row r="386" spans="1:30" ht="18.600000000000001">
      <c r="A386" s="28"/>
      <c r="B386" s="26"/>
      <c r="C386" s="26"/>
      <c r="D386" s="26"/>
      <c r="E386" s="27"/>
      <c r="F386" s="27"/>
      <c r="G386" s="27"/>
      <c r="H386" s="27"/>
      <c r="I386" s="27"/>
      <c r="J386" s="27"/>
      <c r="K386" s="27"/>
      <c r="L386" s="27"/>
      <c r="M386" s="27"/>
      <c r="N386" s="27"/>
      <c r="O386" s="27"/>
      <c r="P386" s="27"/>
      <c r="Q386" s="27"/>
      <c r="R386" s="27"/>
      <c r="S386" s="27"/>
      <c r="T386" s="27"/>
      <c r="U386" s="27"/>
      <c r="V386" s="27"/>
      <c r="W386" s="27"/>
      <c r="X386" s="27"/>
      <c r="Y386" s="27"/>
      <c r="Z386" s="27"/>
      <c r="AA386" s="27"/>
      <c r="AB386" s="27"/>
      <c r="AC386" s="27"/>
      <c r="AD386" s="27"/>
    </row>
    <row r="387" spans="1:30" ht="18.600000000000001">
      <c r="A387" s="28"/>
      <c r="B387" s="26"/>
      <c r="C387" s="26"/>
      <c r="D387" s="26"/>
      <c r="E387" s="27"/>
      <c r="F387" s="27"/>
      <c r="G387" s="27"/>
      <c r="H387" s="27"/>
      <c r="I387" s="27"/>
      <c r="J387" s="27"/>
      <c r="K387" s="27"/>
      <c r="L387" s="27"/>
      <c r="M387" s="27"/>
      <c r="N387" s="27"/>
      <c r="O387" s="27"/>
      <c r="P387" s="27"/>
      <c r="Q387" s="27"/>
      <c r="R387" s="27"/>
      <c r="S387" s="27"/>
      <c r="T387" s="27"/>
      <c r="U387" s="27"/>
      <c r="V387" s="27"/>
      <c r="W387" s="27"/>
      <c r="X387" s="27"/>
      <c r="Y387" s="27"/>
      <c r="Z387" s="27"/>
      <c r="AA387" s="27"/>
      <c r="AB387" s="27"/>
      <c r="AC387" s="27"/>
      <c r="AD387" s="27"/>
    </row>
    <row r="388" spans="1:30" ht="18.600000000000001">
      <c r="A388" s="28"/>
      <c r="B388" s="26"/>
      <c r="C388" s="26"/>
      <c r="D388" s="26"/>
      <c r="E388" s="27"/>
      <c r="F388" s="27"/>
      <c r="G388" s="27"/>
      <c r="H388" s="27"/>
      <c r="I388" s="27"/>
      <c r="J388" s="27"/>
      <c r="K388" s="27"/>
      <c r="L388" s="27"/>
      <c r="M388" s="27"/>
      <c r="N388" s="27"/>
      <c r="O388" s="27"/>
      <c r="P388" s="27"/>
      <c r="Q388" s="27"/>
      <c r="R388" s="27"/>
      <c r="S388" s="27"/>
      <c r="T388" s="27"/>
      <c r="U388" s="27"/>
      <c r="V388" s="27"/>
      <c r="W388" s="27"/>
      <c r="X388" s="27"/>
      <c r="Y388" s="27"/>
      <c r="Z388" s="27"/>
      <c r="AA388" s="27"/>
      <c r="AB388" s="27"/>
      <c r="AC388" s="27"/>
      <c r="AD388" s="27"/>
    </row>
    <row r="389" spans="1:30" ht="18.600000000000001">
      <c r="A389" s="28"/>
      <c r="B389" s="26"/>
      <c r="C389" s="26"/>
      <c r="D389" s="26"/>
      <c r="E389" s="27"/>
      <c r="F389" s="27"/>
      <c r="G389" s="27"/>
      <c r="H389" s="27"/>
      <c r="I389" s="27"/>
      <c r="J389" s="27"/>
      <c r="K389" s="27"/>
      <c r="L389" s="27"/>
      <c r="M389" s="27"/>
      <c r="N389" s="27"/>
      <c r="O389" s="27"/>
      <c r="P389" s="27"/>
      <c r="Q389" s="27"/>
      <c r="R389" s="27"/>
      <c r="S389" s="27"/>
      <c r="T389" s="27"/>
      <c r="U389" s="27"/>
      <c r="V389" s="27"/>
      <c r="W389" s="27"/>
      <c r="X389" s="27"/>
      <c r="Y389" s="27"/>
      <c r="Z389" s="27"/>
      <c r="AA389" s="27"/>
      <c r="AB389" s="27"/>
      <c r="AC389" s="27"/>
      <c r="AD389" s="27"/>
    </row>
    <row r="390" spans="1:30" ht="18.600000000000001">
      <c r="A390" s="28"/>
      <c r="B390" s="26"/>
      <c r="C390" s="26"/>
      <c r="D390" s="26"/>
      <c r="E390" s="27"/>
      <c r="F390" s="27"/>
      <c r="G390" s="27"/>
      <c r="H390" s="27"/>
      <c r="I390" s="27"/>
      <c r="J390" s="27"/>
      <c r="K390" s="27"/>
      <c r="L390" s="27"/>
      <c r="M390" s="27"/>
      <c r="N390" s="27"/>
      <c r="O390" s="27"/>
      <c r="P390" s="27"/>
      <c r="Q390" s="27"/>
      <c r="R390" s="27"/>
      <c r="S390" s="27"/>
      <c r="T390" s="27"/>
      <c r="U390" s="27"/>
      <c r="V390" s="27"/>
      <c r="W390" s="27"/>
      <c r="X390" s="27"/>
      <c r="Y390" s="27"/>
      <c r="Z390" s="27"/>
      <c r="AA390" s="27"/>
      <c r="AB390" s="27"/>
      <c r="AC390" s="27"/>
      <c r="AD390" s="27"/>
    </row>
    <row r="391" spans="1:30" ht="18.600000000000001">
      <c r="A391" s="28"/>
      <c r="B391" s="26"/>
      <c r="C391" s="26"/>
      <c r="D391" s="26"/>
      <c r="E391" s="27"/>
      <c r="F391" s="27"/>
      <c r="G391" s="27"/>
      <c r="H391" s="27"/>
      <c r="I391" s="27"/>
      <c r="J391" s="27"/>
      <c r="K391" s="27"/>
      <c r="L391" s="27"/>
      <c r="M391" s="27"/>
      <c r="N391" s="27"/>
      <c r="O391" s="27"/>
      <c r="P391" s="27"/>
      <c r="Q391" s="27"/>
      <c r="R391" s="27"/>
      <c r="S391" s="27"/>
      <c r="T391" s="27"/>
      <c r="U391" s="27"/>
      <c r="V391" s="27"/>
      <c r="W391" s="27"/>
      <c r="X391" s="27"/>
      <c r="Y391" s="27"/>
      <c r="Z391" s="27"/>
      <c r="AA391" s="27"/>
      <c r="AB391" s="27"/>
      <c r="AC391" s="27"/>
      <c r="AD391" s="27"/>
    </row>
    <row r="392" spans="1:30" ht="18.600000000000001">
      <c r="A392" s="28"/>
      <c r="B392" s="26"/>
      <c r="C392" s="26"/>
      <c r="D392" s="26"/>
      <c r="E392" s="27"/>
      <c r="F392" s="27"/>
      <c r="G392" s="27"/>
      <c r="H392" s="27"/>
      <c r="I392" s="27"/>
      <c r="J392" s="27"/>
      <c r="K392" s="27"/>
      <c r="L392" s="27"/>
      <c r="M392" s="27"/>
      <c r="N392" s="27"/>
      <c r="O392" s="27"/>
      <c r="P392" s="27"/>
      <c r="Q392" s="27"/>
      <c r="R392" s="27"/>
      <c r="S392" s="27"/>
      <c r="T392" s="27"/>
      <c r="U392" s="27"/>
      <c r="V392" s="27"/>
      <c r="W392" s="27"/>
      <c r="X392" s="27"/>
      <c r="Y392" s="27"/>
      <c r="Z392" s="27"/>
      <c r="AA392" s="27"/>
      <c r="AB392" s="27"/>
      <c r="AC392" s="27"/>
      <c r="AD392" s="27"/>
    </row>
    <row r="393" spans="1:30" ht="18.600000000000001">
      <c r="A393" s="28"/>
      <c r="B393" s="26"/>
      <c r="C393" s="26"/>
      <c r="D393" s="26"/>
      <c r="E393" s="27"/>
      <c r="F393" s="27"/>
      <c r="G393" s="27"/>
      <c r="H393" s="27"/>
      <c r="I393" s="27"/>
      <c r="J393" s="27"/>
      <c r="K393" s="27"/>
      <c r="L393" s="27"/>
      <c r="M393" s="27"/>
      <c r="N393" s="27"/>
      <c r="O393" s="27"/>
      <c r="P393" s="27"/>
      <c r="Q393" s="27"/>
      <c r="R393" s="27"/>
      <c r="S393" s="27"/>
      <c r="T393" s="27"/>
      <c r="U393" s="27"/>
      <c r="V393" s="27"/>
      <c r="W393" s="27"/>
      <c r="X393" s="27"/>
      <c r="Y393" s="27"/>
      <c r="Z393" s="27"/>
      <c r="AA393" s="27"/>
      <c r="AB393" s="27"/>
      <c r="AC393" s="27"/>
      <c r="AD393" s="27"/>
    </row>
    <row r="394" spans="1:30" ht="18.600000000000001">
      <c r="A394" s="28"/>
      <c r="B394" s="26"/>
      <c r="C394" s="26"/>
      <c r="D394" s="26"/>
      <c r="E394" s="27"/>
      <c r="F394" s="27"/>
      <c r="G394" s="27"/>
      <c r="H394" s="27"/>
      <c r="I394" s="27"/>
      <c r="J394" s="27"/>
      <c r="K394" s="27"/>
      <c r="L394" s="27"/>
      <c r="M394" s="27"/>
      <c r="N394" s="27"/>
      <c r="O394" s="27"/>
      <c r="P394" s="27"/>
      <c r="Q394" s="27"/>
      <c r="R394" s="27"/>
      <c r="S394" s="27"/>
      <c r="T394" s="27"/>
      <c r="U394" s="27"/>
      <c r="V394" s="27"/>
      <c r="W394" s="27"/>
      <c r="X394" s="27"/>
      <c r="Y394" s="27"/>
      <c r="Z394" s="27"/>
      <c r="AA394" s="27"/>
      <c r="AB394" s="27"/>
      <c r="AC394" s="27"/>
      <c r="AD394" s="27"/>
    </row>
    <row r="395" spans="1:30" ht="18.600000000000001">
      <c r="A395" s="28"/>
      <c r="B395" s="26"/>
      <c r="C395" s="26"/>
      <c r="D395" s="26"/>
      <c r="E395" s="27"/>
      <c r="F395" s="27"/>
      <c r="G395" s="27"/>
      <c r="H395" s="27"/>
      <c r="I395" s="27"/>
      <c r="J395" s="27"/>
      <c r="K395" s="27"/>
      <c r="L395" s="27"/>
      <c r="M395" s="27"/>
      <c r="N395" s="27"/>
      <c r="O395" s="27"/>
      <c r="P395" s="27"/>
      <c r="Q395" s="27"/>
      <c r="R395" s="27"/>
      <c r="S395" s="27"/>
      <c r="T395" s="27"/>
      <c r="U395" s="27"/>
      <c r="V395" s="27"/>
      <c r="W395" s="27"/>
      <c r="X395" s="27"/>
      <c r="Y395" s="27"/>
      <c r="Z395" s="27"/>
      <c r="AA395" s="27"/>
      <c r="AB395" s="27"/>
      <c r="AC395" s="27"/>
      <c r="AD395" s="27"/>
    </row>
    <row r="396" spans="1:30" ht="18.600000000000001">
      <c r="A396" s="28"/>
      <c r="B396" s="26"/>
      <c r="C396" s="26"/>
      <c r="D396" s="26"/>
      <c r="E396" s="27"/>
      <c r="F396" s="27"/>
      <c r="G396" s="27"/>
      <c r="H396" s="27"/>
      <c r="I396" s="27"/>
      <c r="J396" s="27"/>
      <c r="K396" s="27"/>
      <c r="L396" s="27"/>
      <c r="M396" s="27"/>
      <c r="N396" s="27"/>
      <c r="O396" s="27"/>
      <c r="P396" s="27"/>
      <c r="Q396" s="27"/>
      <c r="R396" s="27"/>
      <c r="S396" s="27"/>
      <c r="T396" s="27"/>
      <c r="U396" s="27"/>
      <c r="V396" s="27"/>
      <c r="W396" s="27"/>
      <c r="X396" s="27"/>
      <c r="Y396" s="27"/>
      <c r="Z396" s="27"/>
      <c r="AA396" s="27"/>
      <c r="AB396" s="27"/>
      <c r="AC396" s="27"/>
      <c r="AD396" s="27"/>
    </row>
    <row r="397" spans="1:30" ht="18.600000000000001">
      <c r="A397" s="28"/>
      <c r="B397" s="26"/>
      <c r="C397" s="26"/>
      <c r="D397" s="26"/>
      <c r="E397" s="27"/>
      <c r="F397" s="27"/>
      <c r="G397" s="27"/>
      <c r="H397" s="27"/>
      <c r="I397" s="27"/>
      <c r="J397" s="27"/>
      <c r="K397" s="27"/>
      <c r="L397" s="27"/>
      <c r="M397" s="27"/>
      <c r="N397" s="27"/>
      <c r="O397" s="27"/>
      <c r="P397" s="27"/>
      <c r="Q397" s="27"/>
      <c r="R397" s="27"/>
      <c r="S397" s="27"/>
      <c r="T397" s="27"/>
      <c r="U397" s="27"/>
      <c r="V397" s="27"/>
      <c r="W397" s="27"/>
      <c r="X397" s="27"/>
      <c r="Y397" s="27"/>
      <c r="Z397" s="27"/>
      <c r="AA397" s="27"/>
      <c r="AB397" s="27"/>
      <c r="AC397" s="27"/>
      <c r="AD397" s="27"/>
    </row>
    <row r="398" spans="1:30" ht="18.600000000000001">
      <c r="A398" s="28"/>
      <c r="B398" s="26"/>
      <c r="C398" s="26"/>
      <c r="D398" s="26"/>
      <c r="E398" s="27"/>
      <c r="F398" s="27"/>
      <c r="G398" s="27"/>
      <c r="H398" s="27"/>
      <c r="I398" s="27"/>
      <c r="J398" s="27"/>
      <c r="K398" s="27"/>
      <c r="L398" s="27"/>
      <c r="M398" s="27"/>
      <c r="N398" s="27"/>
      <c r="O398" s="27"/>
      <c r="P398" s="27"/>
      <c r="Q398" s="27"/>
      <c r="R398" s="27"/>
      <c r="S398" s="27"/>
      <c r="T398" s="27"/>
      <c r="U398" s="27"/>
      <c r="V398" s="27"/>
      <c r="W398" s="27"/>
      <c r="X398" s="27"/>
      <c r="Y398" s="27"/>
      <c r="Z398" s="27"/>
      <c r="AA398" s="27"/>
      <c r="AB398" s="27"/>
      <c r="AC398" s="27"/>
      <c r="AD398" s="27"/>
    </row>
    <row r="399" spans="1:30" ht="18.600000000000001">
      <c r="A399" s="28"/>
      <c r="B399" s="26"/>
      <c r="C399" s="26"/>
      <c r="D399" s="26"/>
      <c r="E399" s="27"/>
      <c r="F399" s="27"/>
      <c r="G399" s="27"/>
      <c r="H399" s="27"/>
      <c r="I399" s="27"/>
      <c r="J399" s="27"/>
      <c r="K399" s="27"/>
      <c r="L399" s="27"/>
      <c r="M399" s="27"/>
      <c r="N399" s="27"/>
      <c r="O399" s="27"/>
      <c r="P399" s="27"/>
      <c r="Q399" s="27"/>
      <c r="R399" s="27"/>
      <c r="S399" s="27"/>
      <c r="T399" s="27"/>
      <c r="U399" s="27"/>
      <c r="V399" s="27"/>
      <c r="W399" s="27"/>
      <c r="X399" s="27"/>
      <c r="Y399" s="27"/>
      <c r="Z399" s="27"/>
      <c r="AA399" s="27"/>
      <c r="AB399" s="27"/>
      <c r="AC399" s="27"/>
      <c r="AD399" s="27"/>
    </row>
    <row r="400" spans="1:30" ht="18.600000000000001">
      <c r="A400" s="28"/>
      <c r="B400" s="26"/>
      <c r="C400" s="26"/>
      <c r="D400" s="26"/>
      <c r="E400" s="27"/>
      <c r="F400" s="27"/>
      <c r="G400" s="27"/>
      <c r="H400" s="27"/>
      <c r="I400" s="27"/>
      <c r="J400" s="27"/>
      <c r="K400" s="27"/>
      <c r="L400" s="27"/>
      <c r="M400" s="27"/>
      <c r="N400" s="27"/>
      <c r="O400" s="27"/>
      <c r="P400" s="27"/>
      <c r="Q400" s="27"/>
      <c r="R400" s="27"/>
      <c r="S400" s="27"/>
      <c r="T400" s="27"/>
      <c r="U400" s="27"/>
      <c r="V400" s="27"/>
      <c r="W400" s="27"/>
      <c r="X400" s="27"/>
      <c r="Y400" s="27"/>
      <c r="Z400" s="27"/>
      <c r="AA400" s="27"/>
      <c r="AB400" s="27"/>
      <c r="AC400" s="27"/>
      <c r="AD400" s="27"/>
    </row>
    <row r="401" spans="1:30" ht="18.600000000000001">
      <c r="A401" s="28"/>
      <c r="B401" s="26"/>
      <c r="C401" s="26"/>
      <c r="D401" s="26"/>
      <c r="E401" s="27"/>
      <c r="F401" s="27"/>
      <c r="G401" s="27"/>
      <c r="H401" s="27"/>
      <c r="I401" s="27"/>
      <c r="J401" s="27"/>
      <c r="K401" s="27"/>
      <c r="L401" s="27"/>
      <c r="M401" s="27"/>
      <c r="N401" s="27"/>
      <c r="O401" s="27"/>
      <c r="P401" s="27"/>
      <c r="Q401" s="27"/>
      <c r="R401" s="27"/>
      <c r="S401" s="27"/>
      <c r="T401" s="27"/>
      <c r="U401" s="27"/>
      <c r="V401" s="27"/>
      <c r="W401" s="27"/>
      <c r="X401" s="27"/>
      <c r="Y401" s="27"/>
      <c r="Z401" s="27"/>
      <c r="AA401" s="27"/>
      <c r="AB401" s="27"/>
      <c r="AC401" s="27"/>
      <c r="AD401" s="27"/>
    </row>
    <row r="402" spans="1:30" ht="18.600000000000001">
      <c r="A402" s="28"/>
      <c r="B402" s="26"/>
      <c r="C402" s="26"/>
      <c r="D402" s="26"/>
      <c r="E402" s="27"/>
      <c r="F402" s="27"/>
      <c r="G402" s="27"/>
      <c r="H402" s="27"/>
      <c r="I402" s="27"/>
      <c r="J402" s="27"/>
      <c r="K402" s="27"/>
      <c r="L402" s="27"/>
      <c r="M402" s="27"/>
      <c r="N402" s="27"/>
      <c r="O402" s="27"/>
      <c r="P402" s="27"/>
      <c r="Q402" s="27"/>
      <c r="R402" s="27"/>
      <c r="S402" s="27"/>
      <c r="T402" s="27"/>
      <c r="U402" s="27"/>
      <c r="V402" s="27"/>
      <c r="W402" s="27"/>
      <c r="X402" s="27"/>
      <c r="Y402" s="27"/>
      <c r="Z402" s="27"/>
      <c r="AA402" s="27"/>
      <c r="AB402" s="27"/>
      <c r="AC402" s="27"/>
      <c r="AD402" s="27"/>
    </row>
    <row r="403" spans="1:30" ht="18.600000000000001">
      <c r="A403" s="28"/>
      <c r="B403" s="26"/>
      <c r="C403" s="26"/>
      <c r="D403" s="26"/>
      <c r="E403" s="27"/>
      <c r="F403" s="27"/>
      <c r="G403" s="27"/>
      <c r="H403" s="27"/>
      <c r="I403" s="27"/>
      <c r="J403" s="27"/>
      <c r="K403" s="27"/>
      <c r="L403" s="27"/>
      <c r="M403" s="27"/>
      <c r="N403" s="27"/>
      <c r="O403" s="27"/>
      <c r="P403" s="27"/>
      <c r="Q403" s="27"/>
      <c r="R403" s="27"/>
      <c r="S403" s="27"/>
      <c r="T403" s="27"/>
      <c r="U403" s="27"/>
      <c r="V403" s="27"/>
      <c r="W403" s="27"/>
      <c r="X403" s="27"/>
      <c r="Y403" s="27"/>
      <c r="Z403" s="27"/>
      <c r="AA403" s="27"/>
      <c r="AB403" s="27"/>
      <c r="AC403" s="27"/>
      <c r="AD403" s="27"/>
    </row>
    <row r="404" spans="1:30" ht="18.600000000000001">
      <c r="A404" s="28"/>
      <c r="B404" s="26"/>
      <c r="C404" s="26"/>
      <c r="D404" s="26"/>
      <c r="E404" s="27"/>
      <c r="F404" s="27"/>
      <c r="G404" s="27"/>
      <c r="H404" s="27"/>
      <c r="I404" s="27"/>
      <c r="J404" s="27"/>
      <c r="K404" s="27"/>
      <c r="L404" s="27"/>
      <c r="M404" s="27"/>
      <c r="N404" s="27"/>
      <c r="O404" s="27"/>
      <c r="P404" s="27"/>
      <c r="Q404" s="27"/>
      <c r="R404" s="27"/>
      <c r="S404" s="27"/>
      <c r="T404" s="27"/>
      <c r="U404" s="27"/>
      <c r="V404" s="27"/>
      <c r="W404" s="27"/>
      <c r="X404" s="27"/>
      <c r="Y404" s="27"/>
      <c r="Z404" s="27"/>
      <c r="AA404" s="27"/>
      <c r="AB404" s="27"/>
      <c r="AC404" s="27"/>
      <c r="AD404" s="27"/>
    </row>
    <row r="405" spans="1:30" ht="18.600000000000001">
      <c r="A405" s="28"/>
      <c r="B405" s="26"/>
      <c r="C405" s="26"/>
      <c r="D405" s="26"/>
      <c r="E405" s="27"/>
      <c r="F405" s="27"/>
      <c r="G405" s="27"/>
      <c r="H405" s="27"/>
      <c r="I405" s="27"/>
      <c r="J405" s="27"/>
      <c r="K405" s="27"/>
      <c r="L405" s="27"/>
      <c r="M405" s="27"/>
      <c r="N405" s="27"/>
      <c r="O405" s="27"/>
      <c r="P405" s="27"/>
      <c r="Q405" s="27"/>
      <c r="R405" s="27"/>
      <c r="S405" s="27"/>
      <c r="T405" s="27"/>
      <c r="U405" s="27"/>
      <c r="V405" s="27"/>
      <c r="W405" s="27"/>
      <c r="X405" s="27"/>
      <c r="Y405" s="27"/>
      <c r="Z405" s="27"/>
      <c r="AA405" s="27"/>
      <c r="AB405" s="27"/>
      <c r="AC405" s="27"/>
      <c r="AD405" s="27"/>
    </row>
    <row r="406" spans="1:30" ht="18.600000000000001">
      <c r="A406" s="28"/>
      <c r="B406" s="26"/>
      <c r="C406" s="26"/>
      <c r="D406" s="26"/>
      <c r="E406" s="27"/>
      <c r="F406" s="27"/>
      <c r="G406" s="27"/>
      <c r="H406" s="27"/>
      <c r="I406" s="27"/>
      <c r="J406" s="27"/>
      <c r="K406" s="27"/>
      <c r="L406" s="27"/>
      <c r="M406" s="27"/>
      <c r="N406" s="27"/>
      <c r="O406" s="27"/>
      <c r="P406" s="27"/>
      <c r="Q406" s="27"/>
      <c r="R406" s="27"/>
      <c r="S406" s="27"/>
      <c r="T406" s="27"/>
      <c r="U406" s="27"/>
      <c r="V406" s="27"/>
      <c r="W406" s="27"/>
      <c r="X406" s="27"/>
      <c r="Y406" s="27"/>
      <c r="Z406" s="27"/>
      <c r="AA406" s="27"/>
      <c r="AB406" s="27"/>
      <c r="AC406" s="27"/>
      <c r="AD406" s="27"/>
    </row>
    <row r="407" spans="1:30" ht="18.600000000000001">
      <c r="A407" s="28"/>
      <c r="B407" s="26"/>
      <c r="C407" s="26"/>
      <c r="D407" s="26"/>
      <c r="E407" s="27"/>
      <c r="F407" s="27"/>
      <c r="G407" s="27"/>
      <c r="H407" s="27"/>
      <c r="I407" s="27"/>
      <c r="J407" s="27"/>
      <c r="K407" s="27"/>
      <c r="L407" s="27"/>
      <c r="M407" s="27"/>
      <c r="N407" s="27"/>
      <c r="O407" s="27"/>
      <c r="P407" s="27"/>
      <c r="Q407" s="27"/>
      <c r="R407" s="27"/>
      <c r="S407" s="27"/>
      <c r="T407" s="27"/>
      <c r="U407" s="27"/>
      <c r="V407" s="27"/>
      <c r="W407" s="27"/>
      <c r="X407" s="27"/>
      <c r="Y407" s="27"/>
      <c r="Z407" s="27"/>
      <c r="AA407" s="27"/>
      <c r="AB407" s="27"/>
      <c r="AC407" s="27"/>
      <c r="AD407" s="27"/>
    </row>
    <row r="408" spans="1:30" ht="18.600000000000001">
      <c r="A408" s="28"/>
      <c r="B408" s="26"/>
      <c r="C408" s="26"/>
      <c r="D408" s="26"/>
      <c r="E408" s="27"/>
      <c r="F408" s="27"/>
      <c r="G408" s="27"/>
      <c r="H408" s="27"/>
      <c r="I408" s="27"/>
      <c r="J408" s="27"/>
      <c r="K408" s="27"/>
      <c r="L408" s="27"/>
      <c r="M408" s="27"/>
      <c r="N408" s="27"/>
      <c r="O408" s="27"/>
      <c r="P408" s="27"/>
      <c r="Q408" s="27"/>
      <c r="R408" s="27"/>
      <c r="S408" s="27"/>
      <c r="T408" s="27"/>
      <c r="U408" s="27"/>
      <c r="V408" s="27"/>
      <c r="W408" s="27"/>
      <c r="X408" s="27"/>
      <c r="Y408" s="27"/>
      <c r="Z408" s="27"/>
      <c r="AA408" s="27"/>
      <c r="AB408" s="27"/>
      <c r="AC408" s="27"/>
      <c r="AD408" s="27"/>
    </row>
    <row r="409" spans="1:30" ht="18.600000000000001">
      <c r="A409" s="28"/>
      <c r="B409" s="26"/>
      <c r="C409" s="26"/>
      <c r="D409" s="26"/>
      <c r="E409" s="27"/>
      <c r="F409" s="27"/>
      <c r="G409" s="27"/>
      <c r="H409" s="27"/>
      <c r="I409" s="27"/>
      <c r="J409" s="27"/>
      <c r="K409" s="27"/>
      <c r="L409" s="27"/>
      <c r="M409" s="27"/>
      <c r="N409" s="27"/>
      <c r="O409" s="27"/>
      <c r="P409" s="27"/>
      <c r="Q409" s="27"/>
      <c r="R409" s="27"/>
      <c r="S409" s="27"/>
      <c r="T409" s="27"/>
      <c r="U409" s="27"/>
      <c r="V409" s="27"/>
      <c r="W409" s="27"/>
      <c r="X409" s="27"/>
      <c r="Y409" s="27"/>
      <c r="Z409" s="27"/>
      <c r="AA409" s="27"/>
      <c r="AB409" s="27"/>
      <c r="AC409" s="27"/>
      <c r="AD409" s="27"/>
    </row>
    <row r="410" spans="1:30" ht="18.600000000000001">
      <c r="A410" s="28"/>
      <c r="B410" s="26"/>
      <c r="C410" s="26"/>
      <c r="D410" s="26"/>
      <c r="E410" s="27"/>
      <c r="F410" s="27"/>
      <c r="G410" s="27"/>
      <c r="H410" s="27"/>
      <c r="I410" s="27"/>
      <c r="J410" s="27"/>
      <c r="K410" s="27"/>
      <c r="L410" s="27"/>
      <c r="M410" s="27"/>
      <c r="N410" s="27"/>
      <c r="O410" s="27"/>
      <c r="P410" s="27"/>
      <c r="Q410" s="27"/>
      <c r="R410" s="27"/>
      <c r="S410" s="27"/>
      <c r="T410" s="27"/>
      <c r="U410" s="27"/>
      <c r="V410" s="27"/>
      <c r="W410" s="27"/>
      <c r="X410" s="27"/>
      <c r="Y410" s="27"/>
      <c r="Z410" s="27"/>
      <c r="AA410" s="27"/>
      <c r="AB410" s="27"/>
      <c r="AC410" s="27"/>
      <c r="AD410" s="27"/>
    </row>
    <row r="411" spans="1:30" ht="18.600000000000001">
      <c r="A411" s="28"/>
      <c r="B411" s="26"/>
      <c r="C411" s="26"/>
      <c r="D411" s="26"/>
      <c r="E411" s="27"/>
      <c r="F411" s="27"/>
      <c r="G411" s="27"/>
      <c r="H411" s="27"/>
      <c r="I411" s="27"/>
      <c r="J411" s="27"/>
      <c r="K411" s="27"/>
      <c r="L411" s="27"/>
      <c r="M411" s="27"/>
      <c r="N411" s="27"/>
      <c r="O411" s="27"/>
      <c r="P411" s="27"/>
      <c r="Q411" s="27"/>
      <c r="R411" s="27"/>
      <c r="S411" s="27"/>
      <c r="T411" s="27"/>
      <c r="U411" s="27"/>
      <c r="V411" s="27"/>
      <c r="W411" s="27"/>
      <c r="X411" s="27"/>
      <c r="Y411" s="27"/>
      <c r="Z411" s="27"/>
      <c r="AA411" s="27"/>
      <c r="AB411" s="27"/>
      <c r="AC411" s="27"/>
      <c r="AD411" s="27"/>
    </row>
    <row r="412" spans="1:30" ht="18.600000000000001">
      <c r="A412" s="28"/>
      <c r="B412" s="26"/>
      <c r="C412" s="26"/>
      <c r="D412" s="26"/>
      <c r="E412" s="27"/>
      <c r="F412" s="27"/>
      <c r="G412" s="27"/>
      <c r="H412" s="27"/>
      <c r="I412" s="27"/>
      <c r="J412" s="27"/>
      <c r="K412" s="27"/>
      <c r="L412" s="27"/>
      <c r="M412" s="27"/>
      <c r="N412" s="27"/>
      <c r="O412" s="27"/>
      <c r="P412" s="27"/>
      <c r="Q412" s="27"/>
      <c r="R412" s="27"/>
      <c r="S412" s="27"/>
      <c r="T412" s="27"/>
      <c r="U412" s="27"/>
      <c r="V412" s="27"/>
      <c r="W412" s="27"/>
      <c r="X412" s="27"/>
      <c r="Y412" s="27"/>
      <c r="Z412" s="27"/>
      <c r="AA412" s="27"/>
      <c r="AB412" s="27"/>
      <c r="AC412" s="27"/>
      <c r="AD412" s="27"/>
    </row>
    <row r="413" spans="1:30" ht="18.600000000000001">
      <c r="A413" s="28"/>
      <c r="B413" s="26"/>
      <c r="C413" s="26"/>
      <c r="D413" s="26"/>
      <c r="E413" s="27"/>
      <c r="F413" s="27"/>
      <c r="G413" s="27"/>
      <c r="H413" s="27"/>
      <c r="I413" s="27"/>
      <c r="J413" s="27"/>
      <c r="K413" s="27"/>
      <c r="L413" s="27"/>
      <c r="M413" s="27"/>
      <c r="N413" s="27"/>
      <c r="O413" s="27"/>
      <c r="P413" s="27"/>
      <c r="Q413" s="27"/>
      <c r="R413" s="27"/>
      <c r="S413" s="27"/>
      <c r="T413" s="27"/>
      <c r="U413" s="27"/>
      <c r="V413" s="27"/>
      <c r="W413" s="27"/>
      <c r="X413" s="27"/>
      <c r="Y413" s="27"/>
      <c r="Z413" s="27"/>
      <c r="AA413" s="27"/>
      <c r="AB413" s="27"/>
      <c r="AC413" s="27"/>
      <c r="AD413" s="27"/>
    </row>
    <row r="414" spans="1:30" ht="18.600000000000001">
      <c r="A414" s="28"/>
      <c r="B414" s="26"/>
      <c r="C414" s="26"/>
      <c r="D414" s="26"/>
      <c r="E414" s="27"/>
      <c r="F414" s="27"/>
      <c r="G414" s="27"/>
      <c r="H414" s="27"/>
      <c r="I414" s="27"/>
      <c r="J414" s="27"/>
      <c r="K414" s="27"/>
      <c r="L414" s="27"/>
      <c r="M414" s="27"/>
      <c r="N414" s="27"/>
      <c r="O414" s="27"/>
      <c r="P414" s="27"/>
      <c r="Q414" s="27"/>
      <c r="R414" s="27"/>
      <c r="S414" s="27"/>
      <c r="T414" s="27"/>
      <c r="U414" s="27"/>
      <c r="V414" s="27"/>
      <c r="W414" s="27"/>
      <c r="X414" s="27"/>
      <c r="Y414" s="27"/>
      <c r="Z414" s="27"/>
      <c r="AA414" s="27"/>
      <c r="AB414" s="27"/>
      <c r="AC414" s="27"/>
      <c r="AD414" s="27"/>
    </row>
    <row r="415" spans="1:30" ht="18.600000000000001">
      <c r="A415" s="28"/>
      <c r="B415" s="26"/>
      <c r="C415" s="26"/>
      <c r="D415" s="26"/>
      <c r="E415" s="27"/>
      <c r="F415" s="27"/>
      <c r="G415" s="27"/>
      <c r="H415" s="27"/>
      <c r="I415" s="27"/>
      <c r="J415" s="27"/>
      <c r="K415" s="27"/>
      <c r="L415" s="27"/>
      <c r="M415" s="27"/>
      <c r="N415" s="27"/>
      <c r="O415" s="27"/>
      <c r="P415" s="27"/>
      <c r="Q415" s="27"/>
      <c r="R415" s="27"/>
      <c r="S415" s="27"/>
      <c r="T415" s="27"/>
      <c r="U415" s="27"/>
      <c r="V415" s="27"/>
      <c r="W415" s="27"/>
      <c r="X415" s="27"/>
      <c r="Y415" s="27"/>
      <c r="Z415" s="27"/>
      <c r="AA415" s="27"/>
      <c r="AB415" s="27"/>
      <c r="AC415" s="27"/>
      <c r="AD415" s="27"/>
    </row>
    <row r="416" spans="1:30" ht="18.600000000000001">
      <c r="A416" s="28"/>
      <c r="B416" s="26"/>
      <c r="C416" s="26"/>
      <c r="D416" s="26"/>
      <c r="E416" s="27"/>
      <c r="F416" s="27"/>
      <c r="G416" s="27"/>
      <c r="H416" s="27"/>
      <c r="I416" s="27"/>
      <c r="J416" s="27"/>
      <c r="K416" s="27"/>
      <c r="L416" s="27"/>
      <c r="M416" s="27"/>
      <c r="N416" s="27"/>
      <c r="O416" s="27"/>
      <c r="P416" s="27"/>
      <c r="Q416" s="27"/>
      <c r="R416" s="27"/>
      <c r="S416" s="27"/>
      <c r="T416" s="27"/>
      <c r="U416" s="27"/>
      <c r="V416" s="27"/>
      <c r="W416" s="27"/>
      <c r="X416" s="27"/>
      <c r="Y416" s="27"/>
      <c r="Z416" s="27"/>
      <c r="AA416" s="27"/>
      <c r="AB416" s="27"/>
      <c r="AC416" s="27"/>
      <c r="AD416" s="27"/>
    </row>
    <row r="417" spans="1:30" ht="18.600000000000001">
      <c r="A417" s="28"/>
      <c r="B417" s="26"/>
      <c r="C417" s="26"/>
      <c r="D417" s="26"/>
      <c r="E417" s="27"/>
      <c r="F417" s="27"/>
      <c r="G417" s="27"/>
      <c r="H417" s="27"/>
      <c r="I417" s="27"/>
      <c r="J417" s="27"/>
      <c r="K417" s="27"/>
      <c r="L417" s="27"/>
      <c r="M417" s="27"/>
      <c r="N417" s="27"/>
      <c r="O417" s="27"/>
      <c r="P417" s="27"/>
      <c r="Q417" s="27"/>
      <c r="R417" s="27"/>
      <c r="S417" s="27"/>
      <c r="T417" s="27"/>
      <c r="U417" s="27"/>
      <c r="V417" s="27"/>
      <c r="W417" s="27"/>
      <c r="X417" s="27"/>
      <c r="Y417" s="27"/>
      <c r="Z417" s="27"/>
      <c r="AA417" s="27"/>
      <c r="AB417" s="27"/>
      <c r="AC417" s="27"/>
      <c r="AD417" s="27"/>
    </row>
    <row r="418" spans="1:30" ht="18.600000000000001">
      <c r="A418" s="28"/>
      <c r="B418" s="26"/>
      <c r="C418" s="26"/>
      <c r="D418" s="26"/>
      <c r="E418" s="27"/>
      <c r="F418" s="27"/>
      <c r="G418" s="27"/>
      <c r="H418" s="27"/>
      <c r="I418" s="27"/>
      <c r="J418" s="27"/>
      <c r="K418" s="27"/>
      <c r="L418" s="27"/>
      <c r="M418" s="27"/>
      <c r="N418" s="27"/>
      <c r="O418" s="27"/>
      <c r="P418" s="27"/>
      <c r="Q418" s="27"/>
      <c r="R418" s="27"/>
      <c r="S418" s="27"/>
      <c r="T418" s="27"/>
      <c r="U418" s="27"/>
      <c r="V418" s="27"/>
      <c r="W418" s="27"/>
      <c r="X418" s="27"/>
      <c r="Y418" s="27"/>
      <c r="Z418" s="27"/>
      <c r="AA418" s="27"/>
      <c r="AB418" s="27"/>
      <c r="AC418" s="27"/>
      <c r="AD418" s="27"/>
    </row>
    <row r="419" spans="1:30" ht="18.600000000000001">
      <c r="A419" s="28"/>
      <c r="B419" s="26"/>
      <c r="C419" s="26"/>
      <c r="D419" s="26"/>
      <c r="E419" s="27"/>
      <c r="F419" s="27"/>
      <c r="G419" s="27"/>
      <c r="H419" s="27"/>
      <c r="I419" s="27"/>
      <c r="J419" s="27"/>
      <c r="K419" s="27"/>
      <c r="L419" s="27"/>
      <c r="M419" s="27"/>
      <c r="N419" s="27"/>
      <c r="O419" s="27"/>
      <c r="P419" s="27"/>
      <c r="Q419" s="27"/>
      <c r="R419" s="27"/>
      <c r="S419" s="27"/>
      <c r="T419" s="27"/>
      <c r="U419" s="27"/>
      <c r="V419" s="27"/>
      <c r="W419" s="27"/>
      <c r="X419" s="27"/>
      <c r="Y419" s="27"/>
      <c r="Z419" s="27"/>
      <c r="AA419" s="27"/>
      <c r="AB419" s="27"/>
      <c r="AC419" s="27"/>
      <c r="AD419" s="27"/>
    </row>
    <row r="420" spans="1:30" ht="18.600000000000001">
      <c r="A420" s="28"/>
      <c r="B420" s="26"/>
      <c r="C420" s="26"/>
      <c r="D420" s="26"/>
      <c r="E420" s="27"/>
      <c r="F420" s="27"/>
      <c r="G420" s="27"/>
      <c r="H420" s="27"/>
      <c r="I420" s="27"/>
      <c r="J420" s="27"/>
      <c r="K420" s="27"/>
      <c r="L420" s="27"/>
      <c r="M420" s="27"/>
      <c r="N420" s="27"/>
      <c r="O420" s="27"/>
      <c r="P420" s="27"/>
      <c r="Q420" s="27"/>
      <c r="R420" s="27"/>
      <c r="S420" s="27"/>
      <c r="T420" s="27"/>
      <c r="U420" s="27"/>
      <c r="V420" s="27"/>
      <c r="W420" s="27"/>
      <c r="X420" s="27"/>
      <c r="Y420" s="27"/>
      <c r="Z420" s="27"/>
      <c r="AA420" s="27"/>
      <c r="AB420" s="27"/>
      <c r="AC420" s="27"/>
      <c r="AD420" s="27"/>
    </row>
    <row r="421" spans="1:30" ht="18.600000000000001">
      <c r="A421" s="28"/>
      <c r="B421" s="26"/>
      <c r="C421" s="26"/>
      <c r="D421" s="26"/>
      <c r="E421" s="27"/>
      <c r="F421" s="27"/>
      <c r="G421" s="27"/>
      <c r="H421" s="27"/>
      <c r="I421" s="27"/>
      <c r="J421" s="27"/>
      <c r="K421" s="27"/>
      <c r="L421" s="27"/>
      <c r="M421" s="27"/>
      <c r="N421" s="27"/>
      <c r="O421" s="27"/>
      <c r="P421" s="27"/>
      <c r="Q421" s="27"/>
      <c r="R421" s="27"/>
      <c r="S421" s="27"/>
      <c r="T421" s="27"/>
      <c r="U421" s="27"/>
      <c r="V421" s="27"/>
      <c r="W421" s="27"/>
      <c r="X421" s="27"/>
      <c r="Y421" s="27"/>
      <c r="Z421" s="27"/>
      <c r="AA421" s="27"/>
      <c r="AB421" s="27"/>
      <c r="AC421" s="27"/>
      <c r="AD421" s="27"/>
    </row>
    <row r="422" spans="1:30" ht="18.600000000000001">
      <c r="A422" s="28"/>
      <c r="B422" s="26"/>
      <c r="C422" s="26"/>
      <c r="D422" s="26"/>
      <c r="E422" s="27"/>
      <c r="F422" s="27"/>
      <c r="G422" s="27"/>
      <c r="H422" s="27"/>
      <c r="I422" s="27"/>
      <c r="J422" s="27"/>
      <c r="K422" s="27"/>
      <c r="L422" s="27"/>
      <c r="M422" s="27"/>
      <c r="N422" s="27"/>
      <c r="O422" s="27"/>
      <c r="P422" s="27"/>
      <c r="Q422" s="27"/>
      <c r="R422" s="27"/>
      <c r="S422" s="27"/>
      <c r="T422" s="27"/>
      <c r="U422" s="27"/>
      <c r="V422" s="27"/>
      <c r="W422" s="27"/>
      <c r="X422" s="27"/>
      <c r="Y422" s="27"/>
      <c r="Z422" s="27"/>
      <c r="AA422" s="27"/>
      <c r="AB422" s="27"/>
      <c r="AC422" s="27"/>
      <c r="AD422" s="27"/>
    </row>
    <row r="423" spans="1:30" ht="18.600000000000001">
      <c r="A423" s="28"/>
      <c r="B423" s="26"/>
      <c r="C423" s="26"/>
      <c r="D423" s="26"/>
      <c r="E423" s="27"/>
      <c r="F423" s="27"/>
      <c r="G423" s="27"/>
      <c r="H423" s="27"/>
      <c r="I423" s="27"/>
      <c r="J423" s="27"/>
      <c r="K423" s="27"/>
      <c r="L423" s="27"/>
      <c r="M423" s="27"/>
      <c r="N423" s="27"/>
      <c r="O423" s="27"/>
      <c r="P423" s="27"/>
      <c r="Q423" s="27"/>
      <c r="R423" s="27"/>
      <c r="S423" s="27"/>
      <c r="T423" s="27"/>
      <c r="U423" s="27"/>
      <c r="V423" s="27"/>
      <c r="W423" s="27"/>
      <c r="X423" s="27"/>
      <c r="Y423" s="27"/>
      <c r="Z423" s="27"/>
      <c r="AA423" s="27"/>
      <c r="AB423" s="27"/>
      <c r="AC423" s="27"/>
      <c r="AD423" s="27"/>
    </row>
    <row r="424" spans="1:30" ht="18.600000000000001">
      <c r="A424" s="28"/>
      <c r="B424" s="26"/>
      <c r="C424" s="26"/>
      <c r="D424" s="26"/>
      <c r="E424" s="27"/>
      <c r="F424" s="27"/>
      <c r="G424" s="27"/>
      <c r="H424" s="27"/>
      <c r="I424" s="27"/>
      <c r="J424" s="27"/>
      <c r="K424" s="27"/>
      <c r="L424" s="27"/>
      <c r="M424" s="27"/>
      <c r="N424" s="27"/>
      <c r="O424" s="27"/>
      <c r="P424" s="27"/>
      <c r="Q424" s="27"/>
      <c r="R424" s="27"/>
      <c r="S424" s="27"/>
      <c r="T424" s="27"/>
      <c r="U424" s="27"/>
      <c r="V424" s="27"/>
      <c r="W424" s="27"/>
      <c r="X424" s="27"/>
      <c r="Y424" s="27"/>
      <c r="Z424" s="27"/>
      <c r="AA424" s="27"/>
      <c r="AB424" s="27"/>
      <c r="AC424" s="27"/>
      <c r="AD424" s="27"/>
    </row>
    <row r="425" spans="1:30" ht="18.600000000000001">
      <c r="A425" s="28"/>
      <c r="B425" s="26"/>
      <c r="C425" s="26"/>
      <c r="D425" s="26"/>
      <c r="E425" s="27"/>
      <c r="F425" s="27"/>
      <c r="G425" s="27"/>
      <c r="H425" s="27"/>
      <c r="I425" s="27"/>
      <c r="J425" s="27"/>
      <c r="K425" s="27"/>
      <c r="L425" s="27"/>
      <c r="M425" s="27"/>
      <c r="N425" s="27"/>
      <c r="O425" s="27"/>
      <c r="P425" s="27"/>
      <c r="Q425" s="27"/>
      <c r="R425" s="27"/>
      <c r="S425" s="27"/>
      <c r="T425" s="27"/>
      <c r="U425" s="27"/>
      <c r="V425" s="27"/>
      <c r="W425" s="27"/>
      <c r="X425" s="27"/>
      <c r="Y425" s="27"/>
      <c r="Z425" s="27"/>
      <c r="AA425" s="27"/>
      <c r="AB425" s="27"/>
      <c r="AC425" s="27"/>
      <c r="AD425" s="27"/>
    </row>
    <row r="426" spans="1:30" ht="18.600000000000001">
      <c r="A426" s="28"/>
      <c r="B426" s="26"/>
      <c r="C426" s="26"/>
      <c r="D426" s="26"/>
      <c r="E426" s="27"/>
      <c r="F426" s="27"/>
      <c r="G426" s="27"/>
      <c r="H426" s="27"/>
      <c r="I426" s="27"/>
      <c r="J426" s="27"/>
      <c r="K426" s="27"/>
      <c r="L426" s="27"/>
      <c r="M426" s="27"/>
      <c r="N426" s="27"/>
      <c r="O426" s="27"/>
      <c r="P426" s="27"/>
      <c r="Q426" s="27"/>
      <c r="R426" s="27"/>
      <c r="S426" s="27"/>
      <c r="T426" s="27"/>
      <c r="U426" s="27"/>
      <c r="V426" s="27"/>
      <c r="W426" s="27"/>
      <c r="X426" s="27"/>
      <c r="Y426" s="27"/>
      <c r="Z426" s="27"/>
      <c r="AA426" s="27"/>
      <c r="AB426" s="27"/>
      <c r="AC426" s="27"/>
      <c r="AD426" s="27"/>
    </row>
    <row r="427" spans="1:30" ht="18.600000000000001">
      <c r="A427" s="28"/>
      <c r="B427" s="26"/>
      <c r="C427" s="26"/>
      <c r="D427" s="26"/>
      <c r="E427" s="27"/>
      <c r="F427" s="27"/>
      <c r="G427" s="27"/>
      <c r="H427" s="27"/>
      <c r="I427" s="27"/>
      <c r="J427" s="27"/>
      <c r="K427" s="27"/>
      <c r="L427" s="27"/>
      <c r="M427" s="27"/>
      <c r="N427" s="27"/>
      <c r="O427" s="27"/>
      <c r="P427" s="27"/>
      <c r="Q427" s="27"/>
      <c r="R427" s="27"/>
      <c r="S427" s="27"/>
      <c r="T427" s="27"/>
      <c r="U427" s="27"/>
      <c r="V427" s="27"/>
      <c r="W427" s="27"/>
      <c r="X427" s="27"/>
      <c r="Y427" s="27"/>
      <c r="Z427" s="27"/>
      <c r="AA427" s="27"/>
      <c r="AB427" s="27"/>
      <c r="AC427" s="27"/>
      <c r="AD427" s="27"/>
    </row>
    <row r="428" spans="1:30" ht="18.600000000000001">
      <c r="A428" s="28"/>
      <c r="B428" s="26"/>
      <c r="C428" s="26"/>
      <c r="D428" s="26"/>
      <c r="E428" s="27"/>
      <c r="F428" s="27"/>
      <c r="G428" s="27"/>
      <c r="H428" s="27"/>
      <c r="I428" s="27"/>
      <c r="J428" s="27"/>
      <c r="K428" s="27"/>
      <c r="L428" s="27"/>
      <c r="M428" s="27"/>
      <c r="N428" s="27"/>
      <c r="O428" s="27"/>
      <c r="P428" s="27"/>
      <c r="Q428" s="27"/>
      <c r="R428" s="27"/>
      <c r="S428" s="27"/>
      <c r="T428" s="27"/>
      <c r="U428" s="27"/>
      <c r="V428" s="27"/>
      <c r="W428" s="27"/>
      <c r="X428" s="27"/>
      <c r="Y428" s="27"/>
      <c r="Z428" s="27"/>
      <c r="AA428" s="27"/>
      <c r="AB428" s="27"/>
      <c r="AC428" s="27"/>
      <c r="AD428" s="27"/>
    </row>
    <row r="429" spans="1:30" ht="18.600000000000001">
      <c r="A429" s="28"/>
      <c r="B429" s="26"/>
      <c r="C429" s="26"/>
      <c r="D429" s="26"/>
      <c r="E429" s="27"/>
      <c r="F429" s="27"/>
      <c r="G429" s="27"/>
      <c r="H429" s="27"/>
      <c r="I429" s="27"/>
      <c r="J429" s="27"/>
      <c r="K429" s="27"/>
      <c r="L429" s="27"/>
      <c r="M429" s="27"/>
      <c r="N429" s="27"/>
      <c r="O429" s="27"/>
      <c r="P429" s="27"/>
      <c r="Q429" s="27"/>
      <c r="R429" s="27"/>
      <c r="S429" s="27"/>
      <c r="T429" s="27"/>
      <c r="U429" s="27"/>
      <c r="V429" s="27"/>
      <c r="W429" s="27"/>
      <c r="X429" s="27"/>
      <c r="Y429" s="27"/>
      <c r="Z429" s="27"/>
      <c r="AA429" s="27"/>
      <c r="AB429" s="27"/>
      <c r="AC429" s="27"/>
      <c r="AD429" s="27"/>
    </row>
    <row r="430" spans="1:30" ht="18.600000000000001">
      <c r="A430" s="28"/>
      <c r="B430" s="26"/>
      <c r="C430" s="26"/>
      <c r="D430" s="26"/>
      <c r="E430" s="27"/>
      <c r="F430" s="27"/>
      <c r="G430" s="27"/>
      <c r="H430" s="27"/>
      <c r="I430" s="27"/>
      <c r="J430" s="27"/>
      <c r="K430" s="27"/>
      <c r="L430" s="27"/>
      <c r="M430" s="27"/>
      <c r="N430" s="27"/>
      <c r="O430" s="27"/>
      <c r="P430" s="27"/>
      <c r="Q430" s="27"/>
      <c r="R430" s="27"/>
      <c r="S430" s="27"/>
      <c r="T430" s="27"/>
      <c r="U430" s="27"/>
      <c r="V430" s="27"/>
      <c r="W430" s="27"/>
      <c r="X430" s="27"/>
      <c r="Y430" s="27"/>
      <c r="Z430" s="27"/>
      <c r="AA430" s="27"/>
      <c r="AB430" s="27"/>
      <c r="AC430" s="27"/>
      <c r="AD430" s="27"/>
    </row>
    <row r="431" spans="1:30" ht="18.600000000000001">
      <c r="A431" s="28"/>
      <c r="B431" s="26"/>
      <c r="C431" s="26"/>
      <c r="D431" s="26"/>
      <c r="E431" s="27"/>
      <c r="F431" s="27"/>
      <c r="G431" s="27"/>
      <c r="H431" s="27"/>
      <c r="I431" s="27"/>
      <c r="J431" s="27"/>
      <c r="K431" s="27"/>
      <c r="L431" s="27"/>
      <c r="M431" s="27"/>
      <c r="N431" s="27"/>
      <c r="O431" s="27"/>
      <c r="P431" s="27"/>
      <c r="Q431" s="27"/>
      <c r="R431" s="27"/>
      <c r="S431" s="27"/>
      <c r="T431" s="27"/>
      <c r="U431" s="27"/>
      <c r="V431" s="27"/>
      <c r="W431" s="27"/>
      <c r="X431" s="27"/>
      <c r="Y431" s="27"/>
      <c r="Z431" s="27"/>
      <c r="AA431" s="27"/>
      <c r="AB431" s="27"/>
      <c r="AC431" s="27"/>
      <c r="AD431" s="27"/>
    </row>
    <row r="432" spans="1:30" ht="18.600000000000001">
      <c r="A432" s="28"/>
      <c r="B432" s="26"/>
      <c r="C432" s="26"/>
      <c r="D432" s="26"/>
      <c r="E432" s="27"/>
      <c r="F432" s="27"/>
      <c r="G432" s="27"/>
      <c r="H432" s="27"/>
      <c r="I432" s="27"/>
      <c r="J432" s="27"/>
      <c r="K432" s="27"/>
      <c r="L432" s="27"/>
      <c r="M432" s="27"/>
      <c r="N432" s="27"/>
      <c r="O432" s="27"/>
      <c r="P432" s="27"/>
      <c r="Q432" s="27"/>
      <c r="R432" s="27"/>
      <c r="S432" s="27"/>
      <c r="T432" s="27"/>
      <c r="U432" s="27"/>
      <c r="V432" s="27"/>
      <c r="W432" s="27"/>
      <c r="X432" s="27"/>
      <c r="Y432" s="27"/>
      <c r="Z432" s="27"/>
      <c r="AA432" s="27"/>
      <c r="AB432" s="27"/>
      <c r="AC432" s="27"/>
      <c r="AD432" s="27"/>
    </row>
    <row r="433" spans="1:30" ht="18.600000000000001">
      <c r="A433" s="28"/>
      <c r="B433" s="26"/>
      <c r="C433" s="26"/>
      <c r="D433" s="26"/>
      <c r="E433" s="27"/>
      <c r="F433" s="27"/>
      <c r="G433" s="27"/>
      <c r="H433" s="27"/>
      <c r="I433" s="27"/>
      <c r="J433" s="27"/>
      <c r="K433" s="27"/>
      <c r="L433" s="27"/>
      <c r="M433" s="27"/>
      <c r="N433" s="27"/>
      <c r="O433" s="27"/>
      <c r="P433" s="27"/>
      <c r="Q433" s="27"/>
      <c r="R433" s="27"/>
      <c r="S433" s="27"/>
      <c r="T433" s="27"/>
      <c r="U433" s="27"/>
      <c r="V433" s="27"/>
      <c r="W433" s="27"/>
      <c r="X433" s="27"/>
      <c r="Y433" s="27"/>
      <c r="Z433" s="27"/>
      <c r="AA433" s="27"/>
      <c r="AB433" s="27"/>
      <c r="AC433" s="27"/>
      <c r="AD433" s="27"/>
    </row>
    <row r="434" spans="1:30" ht="18.600000000000001">
      <c r="A434" s="28"/>
      <c r="B434" s="26"/>
      <c r="C434" s="26"/>
      <c r="D434" s="26"/>
      <c r="E434" s="27"/>
      <c r="F434" s="27"/>
      <c r="G434" s="27"/>
      <c r="H434" s="27"/>
      <c r="I434" s="27"/>
      <c r="J434" s="27"/>
      <c r="K434" s="27"/>
      <c r="L434" s="27"/>
      <c r="M434" s="27"/>
      <c r="N434" s="27"/>
      <c r="O434" s="27"/>
      <c r="P434" s="27"/>
      <c r="Q434" s="27"/>
      <c r="R434" s="27"/>
      <c r="S434" s="27"/>
      <c r="T434" s="27"/>
      <c r="U434" s="27"/>
      <c r="V434" s="27"/>
      <c r="W434" s="27"/>
      <c r="X434" s="27"/>
      <c r="Y434" s="27"/>
      <c r="Z434" s="27"/>
      <c r="AA434" s="27"/>
      <c r="AB434" s="27"/>
      <c r="AC434" s="27"/>
      <c r="AD434" s="27"/>
    </row>
    <row r="435" spans="1:30" ht="18.600000000000001">
      <c r="A435" s="28"/>
      <c r="B435" s="26"/>
      <c r="C435" s="26"/>
      <c r="D435" s="26"/>
      <c r="E435" s="27"/>
      <c r="F435" s="27"/>
      <c r="G435" s="27"/>
      <c r="H435" s="27"/>
      <c r="I435" s="27"/>
      <c r="J435" s="27"/>
      <c r="K435" s="27"/>
      <c r="L435" s="27"/>
      <c r="M435" s="27"/>
      <c r="N435" s="27"/>
      <c r="O435" s="27"/>
      <c r="P435" s="27"/>
      <c r="Q435" s="27"/>
      <c r="R435" s="27"/>
      <c r="S435" s="27"/>
      <c r="T435" s="27"/>
      <c r="U435" s="27"/>
      <c r="V435" s="27"/>
      <c r="W435" s="27"/>
      <c r="X435" s="27"/>
      <c r="Y435" s="27"/>
      <c r="Z435" s="27"/>
      <c r="AA435" s="27"/>
      <c r="AB435" s="27"/>
      <c r="AC435" s="27"/>
      <c r="AD435" s="27"/>
    </row>
    <row r="436" spans="1:30" ht="18.600000000000001">
      <c r="A436" s="28"/>
      <c r="B436" s="26"/>
      <c r="C436" s="26"/>
      <c r="D436" s="26"/>
      <c r="E436" s="27"/>
      <c r="F436" s="27"/>
      <c r="G436" s="27"/>
      <c r="H436" s="27"/>
      <c r="I436" s="27"/>
      <c r="J436" s="27"/>
      <c r="K436" s="27"/>
      <c r="L436" s="27"/>
      <c r="M436" s="27"/>
      <c r="N436" s="27"/>
      <c r="O436" s="27"/>
      <c r="P436" s="27"/>
      <c r="Q436" s="27"/>
      <c r="R436" s="27"/>
      <c r="S436" s="27"/>
      <c r="T436" s="27"/>
      <c r="U436" s="27"/>
      <c r="V436" s="27"/>
      <c r="W436" s="27"/>
      <c r="X436" s="27"/>
      <c r="Y436" s="27"/>
      <c r="Z436" s="27"/>
      <c r="AA436" s="27"/>
      <c r="AB436" s="27"/>
      <c r="AC436" s="27"/>
      <c r="AD436" s="27"/>
    </row>
    <row r="437" spans="1:30" ht="18.600000000000001">
      <c r="A437" s="28"/>
      <c r="B437" s="26"/>
      <c r="C437" s="26"/>
      <c r="D437" s="26"/>
      <c r="E437" s="27"/>
      <c r="F437" s="27"/>
      <c r="G437" s="27"/>
      <c r="H437" s="27"/>
      <c r="I437" s="27"/>
      <c r="J437" s="27"/>
      <c r="K437" s="27"/>
      <c r="L437" s="27"/>
      <c r="M437" s="27"/>
      <c r="N437" s="27"/>
      <c r="O437" s="27"/>
      <c r="P437" s="27"/>
      <c r="Q437" s="27"/>
      <c r="R437" s="27"/>
      <c r="S437" s="27"/>
      <c r="T437" s="27"/>
      <c r="U437" s="27"/>
      <c r="V437" s="27"/>
      <c r="W437" s="27"/>
      <c r="X437" s="27"/>
      <c r="Y437" s="27"/>
      <c r="Z437" s="27"/>
      <c r="AA437" s="27"/>
      <c r="AB437" s="27"/>
      <c r="AC437" s="27"/>
      <c r="AD437" s="27"/>
    </row>
    <row r="438" spans="1:30" ht="18.600000000000001">
      <c r="A438" s="28"/>
      <c r="B438" s="26"/>
      <c r="C438" s="26"/>
      <c r="D438" s="26"/>
      <c r="E438" s="27"/>
      <c r="F438" s="27"/>
      <c r="G438" s="27"/>
      <c r="H438" s="27"/>
      <c r="I438" s="27"/>
      <c r="J438" s="27"/>
      <c r="K438" s="27"/>
      <c r="L438" s="27"/>
      <c r="M438" s="27"/>
      <c r="N438" s="27"/>
      <c r="O438" s="27"/>
      <c r="P438" s="27"/>
      <c r="Q438" s="27"/>
      <c r="R438" s="27"/>
      <c r="S438" s="27"/>
      <c r="T438" s="27"/>
      <c r="U438" s="27"/>
      <c r="V438" s="27"/>
      <c r="W438" s="27"/>
      <c r="X438" s="27"/>
      <c r="Y438" s="27"/>
      <c r="Z438" s="27"/>
      <c r="AA438" s="27"/>
      <c r="AB438" s="27"/>
      <c r="AC438" s="27"/>
      <c r="AD438" s="27"/>
    </row>
    <row r="439" spans="1:30" ht="18.600000000000001">
      <c r="A439" s="28"/>
      <c r="B439" s="26"/>
      <c r="C439" s="26"/>
      <c r="D439" s="26"/>
      <c r="E439" s="27"/>
      <c r="F439" s="27"/>
      <c r="G439" s="27"/>
      <c r="H439" s="27"/>
      <c r="I439" s="27"/>
      <c r="J439" s="27"/>
      <c r="K439" s="27"/>
      <c r="L439" s="27"/>
      <c r="M439" s="27"/>
      <c r="N439" s="27"/>
      <c r="O439" s="27"/>
      <c r="P439" s="27"/>
      <c r="Q439" s="27"/>
      <c r="R439" s="27"/>
      <c r="S439" s="27"/>
      <c r="T439" s="27"/>
      <c r="U439" s="27"/>
      <c r="V439" s="27"/>
      <c r="W439" s="27"/>
      <c r="X439" s="27"/>
      <c r="Y439" s="27"/>
      <c r="Z439" s="27"/>
      <c r="AA439" s="27"/>
      <c r="AB439" s="27"/>
      <c r="AC439" s="27"/>
      <c r="AD439" s="27"/>
    </row>
    <row r="440" spans="1:30" ht="18.600000000000001">
      <c r="A440" s="28"/>
      <c r="B440" s="26"/>
      <c r="C440" s="26"/>
      <c r="D440" s="26"/>
      <c r="E440" s="27"/>
      <c r="F440" s="27"/>
      <c r="G440" s="27"/>
      <c r="H440" s="27"/>
      <c r="I440" s="27"/>
      <c r="J440" s="27"/>
      <c r="K440" s="27"/>
      <c r="L440" s="27"/>
      <c r="M440" s="27"/>
      <c r="N440" s="27"/>
      <c r="O440" s="27"/>
      <c r="P440" s="27"/>
      <c r="Q440" s="27"/>
      <c r="R440" s="27"/>
      <c r="S440" s="27"/>
      <c r="T440" s="27"/>
      <c r="U440" s="27"/>
      <c r="V440" s="27"/>
      <c r="W440" s="27"/>
      <c r="X440" s="27"/>
      <c r="Y440" s="27"/>
      <c r="Z440" s="27"/>
      <c r="AA440" s="27"/>
      <c r="AB440" s="27"/>
      <c r="AC440" s="27"/>
      <c r="AD440" s="27"/>
    </row>
    <row r="441" spans="1:30" ht="18.600000000000001">
      <c r="A441" s="28"/>
      <c r="B441" s="26"/>
      <c r="C441" s="26"/>
      <c r="D441" s="26"/>
      <c r="E441" s="27"/>
      <c r="F441" s="27"/>
      <c r="G441" s="27"/>
      <c r="H441" s="27"/>
      <c r="I441" s="27"/>
      <c r="J441" s="27"/>
      <c r="K441" s="27"/>
      <c r="L441" s="27"/>
      <c r="M441" s="27"/>
      <c r="N441" s="27"/>
      <c r="O441" s="27"/>
      <c r="P441" s="27"/>
      <c r="Q441" s="27"/>
      <c r="R441" s="27"/>
      <c r="S441" s="27"/>
      <c r="T441" s="27"/>
      <c r="U441" s="27"/>
      <c r="V441" s="27"/>
      <c r="W441" s="27"/>
      <c r="X441" s="27"/>
      <c r="Y441" s="27"/>
      <c r="Z441" s="27"/>
      <c r="AA441" s="27"/>
      <c r="AB441" s="27"/>
      <c r="AC441" s="27"/>
      <c r="AD441" s="27"/>
    </row>
    <row r="442" spans="1:30" ht="18.600000000000001">
      <c r="A442" s="28"/>
      <c r="B442" s="26"/>
      <c r="C442" s="26"/>
      <c r="D442" s="26"/>
      <c r="E442" s="27"/>
      <c r="F442" s="27"/>
      <c r="G442" s="27"/>
      <c r="H442" s="27"/>
      <c r="I442" s="27"/>
      <c r="J442" s="27"/>
      <c r="K442" s="27"/>
      <c r="L442" s="27"/>
      <c r="M442" s="27"/>
      <c r="N442" s="27"/>
      <c r="O442" s="27"/>
      <c r="P442" s="27"/>
      <c r="Q442" s="27"/>
      <c r="R442" s="27"/>
      <c r="S442" s="27"/>
      <c r="T442" s="27"/>
      <c r="U442" s="27"/>
      <c r="V442" s="27"/>
      <c r="W442" s="27"/>
      <c r="X442" s="27"/>
      <c r="Y442" s="27"/>
      <c r="Z442" s="27"/>
      <c r="AA442" s="27"/>
      <c r="AB442" s="27"/>
      <c r="AC442" s="27"/>
      <c r="AD442" s="27"/>
    </row>
    <row r="443" spans="1:30" ht="18.600000000000001">
      <c r="A443" s="28"/>
      <c r="B443" s="26"/>
      <c r="C443" s="26"/>
      <c r="D443" s="26"/>
      <c r="E443" s="27"/>
      <c r="F443" s="27"/>
      <c r="G443" s="27"/>
      <c r="H443" s="27"/>
      <c r="I443" s="27"/>
      <c r="J443" s="27"/>
      <c r="K443" s="27"/>
      <c r="L443" s="27"/>
      <c r="M443" s="27"/>
      <c r="N443" s="27"/>
      <c r="O443" s="27"/>
      <c r="P443" s="27"/>
      <c r="Q443" s="27"/>
      <c r="R443" s="27"/>
      <c r="S443" s="27"/>
      <c r="T443" s="27"/>
      <c r="U443" s="27"/>
      <c r="V443" s="27"/>
      <c r="W443" s="27"/>
      <c r="X443" s="27"/>
      <c r="Y443" s="27"/>
      <c r="Z443" s="27"/>
      <c r="AA443" s="27"/>
      <c r="AB443" s="27"/>
      <c r="AC443" s="27"/>
      <c r="AD443" s="27"/>
    </row>
    <row r="444" spans="1:30" ht="18.600000000000001">
      <c r="A444" s="28"/>
      <c r="B444" s="26"/>
      <c r="C444" s="26"/>
      <c r="D444" s="26"/>
      <c r="E444" s="27"/>
      <c r="F444" s="27"/>
      <c r="G444" s="27"/>
      <c r="H444" s="27"/>
      <c r="I444" s="27"/>
      <c r="J444" s="27"/>
      <c r="K444" s="27"/>
      <c r="L444" s="27"/>
      <c r="M444" s="27"/>
      <c r="N444" s="27"/>
      <c r="O444" s="27"/>
      <c r="P444" s="27"/>
      <c r="Q444" s="27"/>
      <c r="R444" s="27"/>
      <c r="S444" s="27"/>
      <c r="T444" s="27"/>
      <c r="U444" s="27"/>
      <c r="V444" s="27"/>
      <c r="W444" s="27"/>
      <c r="X444" s="27"/>
      <c r="Y444" s="27"/>
      <c r="Z444" s="27"/>
      <c r="AA444" s="27"/>
      <c r="AB444" s="27"/>
      <c r="AC444" s="27"/>
      <c r="AD444" s="27"/>
    </row>
    <row r="445" spans="1:30" ht="18.600000000000001">
      <c r="A445" s="28"/>
      <c r="B445" s="26"/>
      <c r="C445" s="26"/>
      <c r="D445" s="26"/>
      <c r="E445" s="27"/>
      <c r="F445" s="27"/>
      <c r="G445" s="27"/>
      <c r="H445" s="27"/>
      <c r="I445" s="27"/>
      <c r="J445" s="27"/>
      <c r="K445" s="27"/>
      <c r="L445" s="27"/>
      <c r="M445" s="27"/>
      <c r="N445" s="27"/>
      <c r="O445" s="27"/>
      <c r="P445" s="27"/>
      <c r="Q445" s="27"/>
      <c r="R445" s="27"/>
      <c r="S445" s="27"/>
      <c r="T445" s="27"/>
      <c r="U445" s="27"/>
      <c r="V445" s="27"/>
      <c r="W445" s="27"/>
      <c r="X445" s="27"/>
      <c r="Y445" s="27"/>
      <c r="Z445" s="27"/>
      <c r="AA445" s="27"/>
      <c r="AB445" s="27"/>
      <c r="AC445" s="27"/>
      <c r="AD445" s="27"/>
    </row>
    <row r="446" spans="1:30" ht="18.600000000000001">
      <c r="A446" s="28"/>
      <c r="B446" s="26"/>
      <c r="C446" s="26"/>
      <c r="D446" s="26"/>
      <c r="E446" s="27"/>
      <c r="F446" s="27"/>
      <c r="G446" s="27"/>
      <c r="H446" s="27"/>
      <c r="I446" s="27"/>
      <c r="J446" s="27"/>
      <c r="K446" s="27"/>
      <c r="L446" s="27"/>
      <c r="M446" s="27"/>
      <c r="N446" s="27"/>
      <c r="O446" s="27"/>
      <c r="P446" s="27"/>
      <c r="Q446" s="27"/>
      <c r="R446" s="27"/>
      <c r="S446" s="27"/>
      <c r="T446" s="27"/>
      <c r="U446" s="27"/>
      <c r="V446" s="27"/>
      <c r="W446" s="27"/>
      <c r="X446" s="27"/>
      <c r="Y446" s="27"/>
      <c r="Z446" s="27"/>
      <c r="AA446" s="27"/>
      <c r="AB446" s="27"/>
      <c r="AC446" s="27"/>
      <c r="AD446" s="27"/>
    </row>
    <row r="447" spans="1:30" ht="18.600000000000001">
      <c r="A447" s="28"/>
      <c r="B447" s="26"/>
      <c r="C447" s="26"/>
      <c r="D447" s="26"/>
      <c r="E447" s="27"/>
      <c r="F447" s="27"/>
      <c r="G447" s="27"/>
      <c r="H447" s="27"/>
      <c r="I447" s="27"/>
      <c r="J447" s="27"/>
      <c r="K447" s="27"/>
      <c r="L447" s="27"/>
      <c r="M447" s="27"/>
      <c r="N447" s="27"/>
      <c r="O447" s="27"/>
      <c r="P447" s="27"/>
      <c r="Q447" s="27"/>
      <c r="R447" s="27"/>
      <c r="S447" s="27"/>
      <c r="T447" s="27"/>
      <c r="U447" s="27"/>
      <c r="V447" s="27"/>
      <c r="W447" s="27"/>
      <c r="X447" s="27"/>
      <c r="Y447" s="27"/>
      <c r="Z447" s="27"/>
      <c r="AA447" s="27"/>
      <c r="AB447" s="27"/>
      <c r="AC447" s="27"/>
      <c r="AD447" s="27"/>
    </row>
    <row r="448" spans="1:30" ht="18.600000000000001">
      <c r="A448" s="28"/>
      <c r="B448" s="26"/>
      <c r="C448" s="26"/>
      <c r="D448" s="26"/>
      <c r="E448" s="27"/>
      <c r="F448" s="27"/>
      <c r="G448" s="27"/>
      <c r="H448" s="27"/>
      <c r="I448" s="27"/>
      <c r="J448" s="27"/>
      <c r="K448" s="27"/>
      <c r="L448" s="27"/>
      <c r="M448" s="27"/>
      <c r="N448" s="27"/>
      <c r="O448" s="27"/>
      <c r="P448" s="27"/>
      <c r="Q448" s="27"/>
      <c r="R448" s="27"/>
      <c r="S448" s="27"/>
      <c r="T448" s="27"/>
      <c r="U448" s="27"/>
      <c r="V448" s="27"/>
      <c r="W448" s="27"/>
      <c r="X448" s="27"/>
      <c r="Y448" s="27"/>
      <c r="Z448" s="27"/>
      <c r="AA448" s="27"/>
      <c r="AB448" s="27"/>
      <c r="AC448" s="27"/>
      <c r="AD448" s="27"/>
    </row>
    <row r="449" spans="1:30" ht="18.600000000000001">
      <c r="A449" s="28"/>
      <c r="B449" s="26"/>
      <c r="C449" s="26"/>
      <c r="D449" s="26"/>
      <c r="E449" s="27"/>
      <c r="F449" s="27"/>
      <c r="G449" s="27"/>
      <c r="H449" s="27"/>
      <c r="I449" s="27"/>
      <c r="J449" s="27"/>
      <c r="K449" s="27"/>
      <c r="L449" s="27"/>
      <c r="M449" s="27"/>
      <c r="N449" s="27"/>
      <c r="O449" s="27"/>
      <c r="P449" s="27"/>
      <c r="Q449" s="27"/>
      <c r="R449" s="27"/>
      <c r="S449" s="27"/>
      <c r="T449" s="27"/>
      <c r="U449" s="27"/>
      <c r="V449" s="27"/>
      <c r="W449" s="27"/>
      <c r="X449" s="27"/>
      <c r="Y449" s="27"/>
      <c r="Z449" s="27"/>
      <c r="AA449" s="27"/>
      <c r="AB449" s="27"/>
      <c r="AC449" s="27"/>
      <c r="AD449" s="27"/>
    </row>
    <row r="450" spans="1:30" ht="18.600000000000001">
      <c r="A450" s="28"/>
      <c r="B450" s="26"/>
      <c r="C450" s="26"/>
      <c r="D450" s="26"/>
      <c r="E450" s="27"/>
      <c r="F450" s="27"/>
      <c r="G450" s="27"/>
      <c r="H450" s="27"/>
      <c r="I450" s="27"/>
      <c r="J450" s="27"/>
      <c r="K450" s="27"/>
      <c r="L450" s="27"/>
      <c r="M450" s="27"/>
      <c r="N450" s="27"/>
      <c r="O450" s="27"/>
      <c r="P450" s="27"/>
      <c r="Q450" s="27"/>
      <c r="R450" s="27"/>
      <c r="S450" s="27"/>
      <c r="T450" s="27"/>
      <c r="U450" s="27"/>
      <c r="V450" s="27"/>
      <c r="W450" s="27"/>
      <c r="X450" s="27"/>
      <c r="Y450" s="27"/>
      <c r="Z450" s="27"/>
      <c r="AA450" s="27"/>
      <c r="AB450" s="27"/>
      <c r="AC450" s="27"/>
      <c r="AD450" s="27"/>
    </row>
    <row r="451" spans="1:30" ht="18.600000000000001">
      <c r="A451" s="28"/>
      <c r="B451" s="26"/>
      <c r="C451" s="26"/>
      <c r="D451" s="26"/>
      <c r="E451" s="27"/>
      <c r="F451" s="27"/>
      <c r="G451" s="27"/>
      <c r="H451" s="27"/>
      <c r="I451" s="27"/>
      <c r="J451" s="27"/>
      <c r="K451" s="27"/>
      <c r="L451" s="27"/>
      <c r="M451" s="27"/>
      <c r="N451" s="27"/>
      <c r="O451" s="27"/>
      <c r="P451" s="27"/>
      <c r="Q451" s="27"/>
      <c r="R451" s="27"/>
      <c r="S451" s="27"/>
      <c r="T451" s="27"/>
      <c r="U451" s="27"/>
      <c r="V451" s="27"/>
      <c r="W451" s="27"/>
      <c r="X451" s="27"/>
      <c r="Y451" s="27"/>
      <c r="Z451" s="27"/>
      <c r="AA451" s="27"/>
      <c r="AB451" s="27"/>
      <c r="AC451" s="27"/>
      <c r="AD451" s="27"/>
    </row>
    <row r="452" spans="1:30" ht="18.600000000000001">
      <c r="A452" s="28"/>
      <c r="B452" s="26"/>
      <c r="C452" s="26"/>
      <c r="D452" s="26"/>
      <c r="E452" s="27"/>
      <c r="F452" s="27"/>
      <c r="G452" s="27"/>
      <c r="H452" s="27"/>
      <c r="I452" s="27"/>
      <c r="J452" s="27"/>
      <c r="K452" s="27"/>
      <c r="L452" s="27"/>
      <c r="M452" s="27"/>
      <c r="N452" s="27"/>
      <c r="O452" s="27"/>
      <c r="P452" s="27"/>
      <c r="Q452" s="27"/>
      <c r="R452" s="27"/>
      <c r="S452" s="27"/>
      <c r="T452" s="27"/>
      <c r="U452" s="27"/>
      <c r="V452" s="27"/>
      <c r="W452" s="27"/>
      <c r="X452" s="27"/>
      <c r="Y452" s="27"/>
      <c r="Z452" s="27"/>
      <c r="AA452" s="27"/>
      <c r="AB452" s="27"/>
      <c r="AC452" s="27"/>
      <c r="AD452" s="27"/>
    </row>
    <row r="453" spans="1:30" ht="18.600000000000001">
      <c r="A453" s="28"/>
      <c r="B453" s="26"/>
      <c r="C453" s="26"/>
      <c r="D453" s="26"/>
      <c r="E453" s="27"/>
      <c r="F453" s="27"/>
      <c r="G453" s="27"/>
      <c r="H453" s="27"/>
      <c r="I453" s="27"/>
      <c r="J453" s="27"/>
      <c r="K453" s="27"/>
      <c r="L453" s="27"/>
      <c r="M453" s="27"/>
      <c r="N453" s="27"/>
      <c r="O453" s="27"/>
      <c r="P453" s="27"/>
      <c r="Q453" s="27"/>
      <c r="R453" s="27"/>
      <c r="S453" s="27"/>
      <c r="T453" s="27"/>
      <c r="U453" s="27"/>
      <c r="V453" s="27"/>
      <c r="W453" s="27"/>
      <c r="X453" s="27"/>
      <c r="Y453" s="27"/>
      <c r="Z453" s="27"/>
      <c r="AA453" s="27"/>
      <c r="AB453" s="27"/>
      <c r="AC453" s="27"/>
      <c r="AD453" s="27"/>
    </row>
    <row r="454" spans="1:30" ht="18.600000000000001">
      <c r="A454" s="28"/>
      <c r="B454" s="26"/>
      <c r="C454" s="26"/>
      <c r="D454" s="26"/>
      <c r="E454" s="27"/>
      <c r="F454" s="27"/>
      <c r="G454" s="27"/>
      <c r="H454" s="27"/>
      <c r="I454" s="27"/>
      <c r="J454" s="27"/>
      <c r="K454" s="27"/>
      <c r="L454" s="27"/>
      <c r="M454" s="27"/>
      <c r="N454" s="27"/>
      <c r="O454" s="27"/>
      <c r="P454" s="27"/>
      <c r="Q454" s="27"/>
      <c r="R454" s="27"/>
      <c r="S454" s="27"/>
      <c r="T454" s="27"/>
      <c r="U454" s="27"/>
      <c r="V454" s="27"/>
      <c r="W454" s="27"/>
      <c r="X454" s="27"/>
      <c r="Y454" s="27"/>
      <c r="Z454" s="27"/>
      <c r="AA454" s="27"/>
      <c r="AB454" s="27"/>
      <c r="AC454" s="27"/>
      <c r="AD454" s="27"/>
    </row>
    <row r="455" spans="1:30" ht="18.600000000000001">
      <c r="A455" s="28"/>
      <c r="B455" s="26"/>
      <c r="C455" s="26"/>
      <c r="D455" s="26"/>
      <c r="E455" s="27"/>
      <c r="F455" s="27"/>
      <c r="G455" s="27"/>
      <c r="H455" s="27"/>
      <c r="I455" s="27"/>
      <c r="J455" s="27"/>
      <c r="K455" s="27"/>
      <c r="L455" s="27"/>
      <c r="M455" s="27"/>
      <c r="N455" s="27"/>
      <c r="O455" s="27"/>
      <c r="P455" s="27"/>
      <c r="Q455" s="27"/>
      <c r="R455" s="27"/>
      <c r="S455" s="27"/>
      <c r="T455" s="27"/>
      <c r="U455" s="27"/>
      <c r="V455" s="27"/>
      <c r="W455" s="27"/>
      <c r="X455" s="27"/>
      <c r="Y455" s="27"/>
      <c r="Z455" s="27"/>
      <c r="AA455" s="27"/>
      <c r="AB455" s="27"/>
      <c r="AC455" s="27"/>
      <c r="AD455" s="27"/>
    </row>
    <row r="456" spans="1:30" ht="18.600000000000001">
      <c r="A456" s="28"/>
      <c r="B456" s="26"/>
      <c r="C456" s="26"/>
      <c r="D456" s="26"/>
      <c r="E456" s="27"/>
      <c r="F456" s="27"/>
      <c r="G456" s="27"/>
      <c r="H456" s="27"/>
      <c r="I456" s="27"/>
      <c r="J456" s="27"/>
      <c r="K456" s="27"/>
      <c r="L456" s="27"/>
      <c r="M456" s="27"/>
      <c r="N456" s="27"/>
      <c r="O456" s="27"/>
      <c r="P456" s="27"/>
      <c r="Q456" s="27"/>
      <c r="R456" s="27"/>
      <c r="S456" s="27"/>
      <c r="T456" s="27"/>
      <c r="U456" s="27"/>
      <c r="V456" s="27"/>
      <c r="W456" s="27"/>
      <c r="X456" s="27"/>
      <c r="Y456" s="27"/>
      <c r="Z456" s="27"/>
      <c r="AA456" s="27"/>
      <c r="AB456" s="27"/>
      <c r="AC456" s="27"/>
      <c r="AD456" s="27"/>
    </row>
    <row r="457" spans="1:30" ht="18.600000000000001">
      <c r="A457" s="28"/>
      <c r="B457" s="26"/>
      <c r="C457" s="26"/>
      <c r="D457" s="26"/>
      <c r="E457" s="27"/>
      <c r="F457" s="27"/>
      <c r="G457" s="27"/>
      <c r="H457" s="27"/>
      <c r="I457" s="27"/>
      <c r="J457" s="27"/>
      <c r="K457" s="27"/>
      <c r="L457" s="27"/>
      <c r="M457" s="27"/>
      <c r="N457" s="27"/>
      <c r="O457" s="27"/>
      <c r="P457" s="27"/>
      <c r="Q457" s="27"/>
      <c r="R457" s="27"/>
      <c r="S457" s="27"/>
      <c r="T457" s="27"/>
      <c r="U457" s="27"/>
      <c r="V457" s="27"/>
      <c r="W457" s="27"/>
      <c r="X457" s="27"/>
      <c r="Y457" s="27"/>
      <c r="Z457" s="27"/>
      <c r="AA457" s="27"/>
      <c r="AB457" s="27"/>
      <c r="AC457" s="27"/>
      <c r="AD457" s="27"/>
    </row>
    <row r="458" spans="1:30" ht="18.600000000000001">
      <c r="A458" s="28"/>
      <c r="B458" s="26"/>
      <c r="C458" s="26"/>
      <c r="D458" s="26"/>
      <c r="E458" s="27"/>
      <c r="F458" s="27"/>
      <c r="G458" s="27"/>
      <c r="H458" s="27"/>
      <c r="I458" s="27"/>
      <c r="J458" s="27"/>
      <c r="K458" s="27"/>
      <c r="L458" s="27"/>
      <c r="M458" s="27"/>
      <c r="N458" s="27"/>
      <c r="O458" s="27"/>
      <c r="P458" s="27"/>
      <c r="Q458" s="27"/>
      <c r="R458" s="27"/>
      <c r="S458" s="27"/>
      <c r="T458" s="27"/>
      <c r="U458" s="27"/>
      <c r="V458" s="27"/>
      <c r="W458" s="27"/>
      <c r="X458" s="27"/>
      <c r="Y458" s="27"/>
      <c r="Z458" s="27"/>
      <c r="AA458" s="27"/>
      <c r="AB458" s="27"/>
      <c r="AC458" s="27"/>
      <c r="AD458" s="27"/>
    </row>
    <row r="459" spans="1:30" ht="18.600000000000001">
      <c r="A459" s="28"/>
      <c r="B459" s="26"/>
      <c r="C459" s="26"/>
      <c r="D459" s="26"/>
      <c r="E459" s="27"/>
      <c r="F459" s="27"/>
      <c r="G459" s="27"/>
      <c r="H459" s="27"/>
      <c r="I459" s="27"/>
      <c r="J459" s="27"/>
      <c r="K459" s="27"/>
      <c r="L459" s="27"/>
      <c r="M459" s="27"/>
      <c r="N459" s="27"/>
      <c r="O459" s="27"/>
      <c r="P459" s="27"/>
      <c r="Q459" s="27"/>
      <c r="R459" s="27"/>
      <c r="S459" s="27"/>
      <c r="T459" s="27"/>
      <c r="U459" s="27"/>
      <c r="V459" s="27"/>
      <c r="W459" s="27"/>
      <c r="X459" s="27"/>
      <c r="Y459" s="27"/>
      <c r="Z459" s="27"/>
      <c r="AA459" s="27"/>
      <c r="AB459" s="27"/>
      <c r="AC459" s="27"/>
      <c r="AD459" s="27"/>
    </row>
    <row r="460" spans="1:30" ht="18.600000000000001">
      <c r="A460" s="28"/>
      <c r="B460" s="26"/>
      <c r="C460" s="26"/>
      <c r="D460" s="26"/>
      <c r="E460" s="27"/>
      <c r="F460" s="27"/>
      <c r="G460" s="27"/>
      <c r="H460" s="27"/>
      <c r="I460" s="27"/>
      <c r="J460" s="27"/>
      <c r="K460" s="27"/>
      <c r="L460" s="27"/>
      <c r="M460" s="27"/>
      <c r="N460" s="27"/>
      <c r="O460" s="27"/>
      <c r="P460" s="27"/>
      <c r="Q460" s="27"/>
      <c r="R460" s="27"/>
      <c r="S460" s="27"/>
      <c r="T460" s="27"/>
      <c r="U460" s="27"/>
      <c r="V460" s="27"/>
      <c r="W460" s="27"/>
      <c r="X460" s="27"/>
      <c r="Y460" s="27"/>
      <c r="Z460" s="27"/>
      <c r="AA460" s="27"/>
      <c r="AB460" s="27"/>
      <c r="AC460" s="27"/>
      <c r="AD460" s="27"/>
    </row>
    <row r="461" spans="1:30" ht="18.600000000000001">
      <c r="A461" s="28"/>
      <c r="B461" s="26"/>
      <c r="C461" s="26"/>
      <c r="D461" s="26"/>
      <c r="E461" s="27"/>
      <c r="F461" s="27"/>
      <c r="G461" s="27"/>
      <c r="H461" s="27"/>
      <c r="I461" s="27"/>
      <c r="J461" s="27"/>
      <c r="K461" s="27"/>
      <c r="L461" s="27"/>
      <c r="M461" s="27"/>
      <c r="N461" s="27"/>
      <c r="O461" s="27"/>
      <c r="P461" s="27"/>
      <c r="Q461" s="27"/>
      <c r="R461" s="27"/>
      <c r="S461" s="27"/>
      <c r="T461" s="27"/>
      <c r="U461" s="27"/>
      <c r="V461" s="27"/>
      <c r="W461" s="27"/>
      <c r="X461" s="27"/>
      <c r="Y461" s="27"/>
      <c r="Z461" s="27"/>
      <c r="AA461" s="27"/>
      <c r="AB461" s="27"/>
      <c r="AC461" s="27"/>
      <c r="AD461" s="27"/>
    </row>
    <row r="462" spans="1:30" ht="18.600000000000001">
      <c r="A462" s="28"/>
      <c r="B462" s="26"/>
      <c r="C462" s="26"/>
      <c r="D462" s="26"/>
      <c r="E462" s="27"/>
      <c r="F462" s="27"/>
      <c r="G462" s="27"/>
      <c r="H462" s="27"/>
      <c r="I462" s="27"/>
      <c r="J462" s="27"/>
      <c r="K462" s="27"/>
      <c r="L462" s="27"/>
      <c r="M462" s="27"/>
      <c r="N462" s="27"/>
      <c r="O462" s="27"/>
      <c r="P462" s="27"/>
      <c r="Q462" s="27"/>
      <c r="R462" s="27"/>
      <c r="S462" s="27"/>
      <c r="T462" s="27"/>
      <c r="U462" s="27"/>
      <c r="V462" s="27"/>
      <c r="W462" s="27"/>
      <c r="X462" s="27"/>
      <c r="Y462" s="27"/>
      <c r="Z462" s="27"/>
      <c r="AA462" s="27"/>
      <c r="AB462" s="27"/>
      <c r="AC462" s="27"/>
      <c r="AD462" s="27"/>
    </row>
    <row r="463" spans="1:30" ht="18.600000000000001">
      <c r="A463" s="28"/>
      <c r="B463" s="26"/>
      <c r="C463" s="26"/>
      <c r="D463" s="26"/>
      <c r="E463" s="27"/>
      <c r="F463" s="27"/>
      <c r="G463" s="27"/>
      <c r="H463" s="27"/>
      <c r="I463" s="27"/>
      <c r="J463" s="27"/>
      <c r="K463" s="27"/>
      <c r="L463" s="27"/>
      <c r="M463" s="27"/>
      <c r="N463" s="27"/>
      <c r="O463" s="27"/>
      <c r="P463" s="27"/>
      <c r="Q463" s="27"/>
      <c r="R463" s="27"/>
      <c r="S463" s="27"/>
      <c r="T463" s="27"/>
      <c r="U463" s="27"/>
      <c r="V463" s="27"/>
      <c r="W463" s="27"/>
      <c r="X463" s="27"/>
      <c r="Y463" s="27"/>
      <c r="Z463" s="27"/>
      <c r="AA463" s="27"/>
      <c r="AB463" s="27"/>
      <c r="AC463" s="27"/>
      <c r="AD463" s="27"/>
    </row>
    <row r="464" spans="1:30" ht="18.600000000000001">
      <c r="A464" s="28"/>
      <c r="B464" s="26"/>
      <c r="C464" s="26"/>
      <c r="D464" s="26"/>
      <c r="E464" s="27"/>
      <c r="F464" s="27"/>
      <c r="G464" s="27"/>
      <c r="H464" s="27"/>
      <c r="I464" s="27"/>
      <c r="J464" s="27"/>
      <c r="K464" s="27"/>
      <c r="L464" s="27"/>
      <c r="M464" s="27"/>
      <c r="N464" s="27"/>
      <c r="O464" s="27"/>
      <c r="P464" s="27"/>
      <c r="Q464" s="27"/>
      <c r="R464" s="27"/>
      <c r="S464" s="27"/>
      <c r="T464" s="27"/>
      <c r="U464" s="27"/>
      <c r="V464" s="27"/>
      <c r="W464" s="27"/>
      <c r="X464" s="27"/>
      <c r="Y464" s="27"/>
      <c r="Z464" s="27"/>
      <c r="AA464" s="27"/>
      <c r="AB464" s="27"/>
      <c r="AC464" s="27"/>
      <c r="AD464" s="27"/>
    </row>
    <row r="465" spans="1:30" ht="18.600000000000001">
      <c r="A465" s="28"/>
      <c r="B465" s="26"/>
      <c r="C465" s="26"/>
      <c r="D465" s="26"/>
      <c r="E465" s="27"/>
      <c r="F465" s="27"/>
      <c r="G465" s="27"/>
      <c r="H465" s="27"/>
      <c r="I465" s="27"/>
      <c r="J465" s="27"/>
      <c r="K465" s="27"/>
      <c r="L465" s="27"/>
      <c r="M465" s="27"/>
      <c r="N465" s="27"/>
      <c r="O465" s="27"/>
      <c r="P465" s="27"/>
      <c r="Q465" s="27"/>
      <c r="R465" s="27"/>
      <c r="S465" s="27"/>
      <c r="T465" s="27"/>
      <c r="U465" s="27"/>
      <c r="V465" s="27"/>
      <c r="W465" s="27"/>
      <c r="X465" s="27"/>
      <c r="Y465" s="27"/>
      <c r="Z465" s="27"/>
      <c r="AA465" s="27"/>
      <c r="AB465" s="27"/>
      <c r="AC465" s="27"/>
      <c r="AD465" s="27"/>
    </row>
    <row r="466" spans="1:30" ht="18.600000000000001">
      <c r="A466" s="28"/>
      <c r="B466" s="26"/>
      <c r="C466" s="26"/>
      <c r="D466" s="26"/>
      <c r="E466" s="27"/>
      <c r="F466" s="27"/>
      <c r="G466" s="27"/>
      <c r="H466" s="27"/>
      <c r="I466" s="27"/>
      <c r="J466" s="27"/>
      <c r="K466" s="27"/>
      <c r="L466" s="27"/>
      <c r="M466" s="27"/>
      <c r="N466" s="27"/>
      <c r="O466" s="27"/>
      <c r="P466" s="27"/>
      <c r="Q466" s="27"/>
      <c r="R466" s="27"/>
      <c r="S466" s="27"/>
      <c r="T466" s="27"/>
      <c r="U466" s="27"/>
      <c r="V466" s="27"/>
      <c r="W466" s="27"/>
      <c r="X466" s="27"/>
      <c r="Y466" s="27"/>
      <c r="Z466" s="27"/>
      <c r="AA466" s="27"/>
      <c r="AB466" s="27"/>
      <c r="AC466" s="27"/>
      <c r="AD466" s="27"/>
    </row>
    <row r="467" spans="1:30" ht="18.600000000000001">
      <c r="A467" s="28"/>
      <c r="B467" s="26"/>
      <c r="C467" s="26"/>
      <c r="D467" s="26"/>
      <c r="E467" s="27"/>
      <c r="F467" s="27"/>
      <c r="G467" s="27"/>
      <c r="H467" s="27"/>
      <c r="I467" s="27"/>
      <c r="J467" s="27"/>
      <c r="K467" s="27"/>
      <c r="L467" s="27"/>
      <c r="M467" s="27"/>
      <c r="N467" s="27"/>
      <c r="O467" s="27"/>
      <c r="P467" s="27"/>
      <c r="Q467" s="27"/>
      <c r="R467" s="27"/>
      <c r="S467" s="27"/>
      <c r="T467" s="27"/>
      <c r="U467" s="27"/>
      <c r="V467" s="27"/>
      <c r="W467" s="27"/>
      <c r="X467" s="27"/>
      <c r="Y467" s="27"/>
      <c r="Z467" s="27"/>
      <c r="AA467" s="27"/>
      <c r="AB467" s="27"/>
      <c r="AC467" s="27"/>
      <c r="AD467" s="27"/>
    </row>
    <row r="468" spans="1:30" ht="18.600000000000001">
      <c r="A468" s="28"/>
      <c r="B468" s="26"/>
      <c r="C468" s="26"/>
      <c r="D468" s="26"/>
      <c r="E468" s="27"/>
      <c r="F468" s="27"/>
      <c r="G468" s="27"/>
      <c r="H468" s="27"/>
      <c r="I468" s="27"/>
      <c r="J468" s="27"/>
      <c r="K468" s="27"/>
      <c r="L468" s="27"/>
      <c r="M468" s="27"/>
      <c r="N468" s="27"/>
      <c r="O468" s="27"/>
      <c r="P468" s="27"/>
      <c r="Q468" s="27"/>
      <c r="R468" s="27"/>
      <c r="S468" s="27"/>
      <c r="T468" s="27"/>
      <c r="U468" s="27"/>
      <c r="V468" s="27"/>
      <c r="W468" s="27"/>
      <c r="X468" s="27"/>
      <c r="Y468" s="27"/>
      <c r="Z468" s="27"/>
      <c r="AA468" s="27"/>
      <c r="AB468" s="27"/>
      <c r="AC468" s="27"/>
      <c r="AD468" s="27"/>
    </row>
    <row r="469" spans="1:30" ht="18.600000000000001">
      <c r="A469" s="28"/>
      <c r="B469" s="26"/>
      <c r="C469" s="26"/>
      <c r="D469" s="26"/>
      <c r="E469" s="27"/>
      <c r="F469" s="27"/>
      <c r="G469" s="27"/>
      <c r="H469" s="27"/>
      <c r="I469" s="27"/>
      <c r="J469" s="27"/>
      <c r="K469" s="27"/>
      <c r="L469" s="27"/>
      <c r="M469" s="27"/>
      <c r="N469" s="27"/>
      <c r="O469" s="27"/>
      <c r="P469" s="27"/>
      <c r="Q469" s="27"/>
      <c r="R469" s="27"/>
      <c r="S469" s="27"/>
      <c r="T469" s="27"/>
      <c r="U469" s="27"/>
      <c r="V469" s="27"/>
      <c r="W469" s="27"/>
      <c r="X469" s="27"/>
      <c r="Y469" s="27"/>
      <c r="Z469" s="27"/>
      <c r="AA469" s="27"/>
      <c r="AB469" s="27"/>
      <c r="AC469" s="27"/>
      <c r="AD469" s="27"/>
    </row>
    <row r="470" spans="1:30" ht="18.600000000000001">
      <c r="A470" s="28"/>
      <c r="B470" s="26"/>
      <c r="C470" s="26"/>
      <c r="D470" s="26"/>
      <c r="E470" s="27"/>
      <c r="F470" s="27"/>
      <c r="G470" s="27"/>
      <c r="H470" s="27"/>
      <c r="I470" s="27"/>
      <c r="J470" s="27"/>
      <c r="K470" s="27"/>
      <c r="L470" s="27"/>
      <c r="M470" s="27"/>
      <c r="N470" s="27"/>
      <c r="O470" s="27"/>
      <c r="P470" s="27"/>
      <c r="Q470" s="27"/>
      <c r="R470" s="27"/>
      <c r="S470" s="27"/>
      <c r="T470" s="27"/>
      <c r="U470" s="27"/>
      <c r="V470" s="27"/>
      <c r="W470" s="27"/>
      <c r="X470" s="27"/>
      <c r="Y470" s="27"/>
      <c r="Z470" s="27"/>
      <c r="AA470" s="27"/>
      <c r="AB470" s="27"/>
      <c r="AC470" s="27"/>
      <c r="AD470" s="27"/>
    </row>
    <row r="471" spans="1:30" ht="18.600000000000001">
      <c r="A471" s="28"/>
      <c r="B471" s="26"/>
      <c r="C471" s="26"/>
      <c r="D471" s="26"/>
      <c r="E471" s="27"/>
      <c r="F471" s="27"/>
      <c r="G471" s="27"/>
      <c r="H471" s="27"/>
      <c r="I471" s="27"/>
      <c r="J471" s="27"/>
      <c r="K471" s="27"/>
      <c r="L471" s="27"/>
      <c r="M471" s="27"/>
      <c r="N471" s="27"/>
      <c r="O471" s="27"/>
      <c r="P471" s="27"/>
      <c r="Q471" s="27"/>
      <c r="R471" s="27"/>
      <c r="S471" s="27"/>
      <c r="T471" s="27"/>
      <c r="U471" s="27"/>
      <c r="V471" s="27"/>
      <c r="W471" s="27"/>
      <c r="X471" s="27"/>
      <c r="Y471" s="27"/>
      <c r="Z471" s="27"/>
      <c r="AA471" s="27"/>
      <c r="AB471" s="27"/>
      <c r="AC471" s="27"/>
      <c r="AD471" s="27"/>
    </row>
    <row r="472" spans="1:30" ht="18.600000000000001">
      <c r="A472" s="28"/>
      <c r="B472" s="26"/>
      <c r="C472" s="26"/>
      <c r="D472" s="26"/>
      <c r="E472" s="27"/>
      <c r="F472" s="27"/>
      <c r="G472" s="27"/>
      <c r="H472" s="27"/>
      <c r="I472" s="27"/>
      <c r="J472" s="27"/>
      <c r="K472" s="27"/>
      <c r="L472" s="27"/>
      <c r="M472" s="27"/>
      <c r="N472" s="27"/>
      <c r="O472" s="27"/>
      <c r="P472" s="27"/>
      <c r="Q472" s="27"/>
      <c r="R472" s="27"/>
      <c r="S472" s="27"/>
      <c r="T472" s="27"/>
      <c r="U472" s="27"/>
      <c r="V472" s="27"/>
      <c r="W472" s="27"/>
      <c r="X472" s="27"/>
      <c r="Y472" s="27"/>
      <c r="Z472" s="27"/>
      <c r="AA472" s="27"/>
      <c r="AB472" s="27"/>
      <c r="AC472" s="27"/>
      <c r="AD472" s="27"/>
    </row>
    <row r="473" spans="1:30" ht="18.600000000000001">
      <c r="A473" s="28"/>
      <c r="B473" s="26"/>
      <c r="C473" s="26"/>
      <c r="D473" s="26"/>
      <c r="E473" s="27"/>
      <c r="F473" s="27"/>
      <c r="G473" s="27"/>
      <c r="H473" s="27"/>
      <c r="I473" s="27"/>
      <c r="J473" s="27"/>
      <c r="K473" s="27"/>
      <c r="L473" s="27"/>
      <c r="M473" s="27"/>
      <c r="N473" s="27"/>
      <c r="O473" s="27"/>
      <c r="P473" s="27"/>
      <c r="Q473" s="27"/>
      <c r="R473" s="27"/>
      <c r="S473" s="27"/>
      <c r="T473" s="27"/>
      <c r="U473" s="27"/>
      <c r="V473" s="27"/>
      <c r="W473" s="27"/>
      <c r="X473" s="27"/>
      <c r="Y473" s="27"/>
      <c r="Z473" s="27"/>
      <c r="AA473" s="27"/>
      <c r="AB473" s="27"/>
      <c r="AC473" s="27"/>
      <c r="AD473" s="27"/>
    </row>
    <row r="474" spans="1:30" ht="18.600000000000001">
      <c r="A474" s="28"/>
      <c r="B474" s="26"/>
      <c r="C474" s="26"/>
      <c r="D474" s="26"/>
      <c r="E474" s="27"/>
      <c r="F474" s="27"/>
      <c r="G474" s="27"/>
      <c r="H474" s="27"/>
      <c r="I474" s="27"/>
      <c r="J474" s="27"/>
      <c r="K474" s="27"/>
      <c r="L474" s="27"/>
      <c r="M474" s="27"/>
      <c r="N474" s="27"/>
      <c r="O474" s="27"/>
      <c r="P474" s="27"/>
      <c r="Q474" s="27"/>
      <c r="R474" s="27"/>
      <c r="S474" s="27"/>
      <c r="T474" s="27"/>
      <c r="U474" s="27"/>
      <c r="V474" s="27"/>
      <c r="W474" s="27"/>
      <c r="X474" s="27"/>
      <c r="Y474" s="27"/>
      <c r="Z474" s="27"/>
      <c r="AA474" s="27"/>
      <c r="AB474" s="27"/>
      <c r="AC474" s="27"/>
      <c r="AD474" s="27"/>
    </row>
    <row r="475" spans="1:30" ht="18.600000000000001">
      <c r="A475" s="28"/>
      <c r="B475" s="26"/>
      <c r="C475" s="26"/>
      <c r="D475" s="26"/>
      <c r="E475" s="27"/>
      <c r="F475" s="27"/>
      <c r="G475" s="27"/>
      <c r="H475" s="27"/>
      <c r="I475" s="27"/>
      <c r="J475" s="27"/>
      <c r="K475" s="27"/>
      <c r="L475" s="27"/>
      <c r="M475" s="27"/>
      <c r="N475" s="27"/>
      <c r="O475" s="27"/>
      <c r="P475" s="27"/>
      <c r="Q475" s="27"/>
      <c r="R475" s="27"/>
      <c r="S475" s="27"/>
      <c r="T475" s="27"/>
      <c r="U475" s="27"/>
      <c r="V475" s="27"/>
      <c r="W475" s="27"/>
      <c r="X475" s="27"/>
      <c r="Y475" s="27"/>
      <c r="Z475" s="27"/>
      <c r="AA475" s="27"/>
      <c r="AB475" s="27"/>
      <c r="AC475" s="27"/>
      <c r="AD475" s="27"/>
    </row>
    <row r="476" spans="1:30" ht="18.600000000000001">
      <c r="A476" s="28"/>
      <c r="B476" s="26"/>
      <c r="C476" s="26"/>
      <c r="D476" s="26"/>
      <c r="E476" s="27"/>
      <c r="F476" s="27"/>
      <c r="G476" s="27"/>
      <c r="H476" s="27"/>
      <c r="I476" s="27"/>
      <c r="J476" s="27"/>
      <c r="K476" s="27"/>
      <c r="L476" s="27"/>
      <c r="M476" s="27"/>
      <c r="N476" s="27"/>
      <c r="O476" s="27"/>
      <c r="P476" s="27"/>
      <c r="Q476" s="27"/>
      <c r="R476" s="27"/>
      <c r="S476" s="27"/>
      <c r="T476" s="27"/>
      <c r="U476" s="27"/>
      <c r="V476" s="27"/>
      <c r="W476" s="27"/>
      <c r="X476" s="27"/>
      <c r="Y476" s="27"/>
      <c r="Z476" s="27"/>
      <c r="AA476" s="27"/>
      <c r="AB476" s="27"/>
      <c r="AC476" s="27"/>
      <c r="AD476" s="27"/>
    </row>
    <row r="477" spans="1:30" ht="18.600000000000001">
      <c r="A477" s="28"/>
      <c r="B477" s="26"/>
      <c r="C477" s="26"/>
      <c r="D477" s="26"/>
      <c r="E477" s="27"/>
      <c r="F477" s="27"/>
      <c r="G477" s="27"/>
      <c r="H477" s="27"/>
      <c r="I477" s="27"/>
      <c r="J477" s="27"/>
      <c r="K477" s="27"/>
      <c r="L477" s="27"/>
      <c r="M477" s="27"/>
      <c r="N477" s="27"/>
      <c r="O477" s="27"/>
      <c r="P477" s="27"/>
      <c r="Q477" s="27"/>
      <c r="R477" s="27"/>
      <c r="S477" s="27"/>
      <c r="T477" s="27"/>
      <c r="U477" s="27"/>
      <c r="V477" s="27"/>
      <c r="W477" s="27"/>
      <c r="X477" s="27"/>
      <c r="Y477" s="27"/>
      <c r="Z477" s="27"/>
      <c r="AA477" s="27"/>
      <c r="AB477" s="27"/>
      <c r="AC477" s="27"/>
      <c r="AD477" s="27"/>
    </row>
    <row r="478" spans="1:30" ht="18.600000000000001">
      <c r="A478" s="28"/>
      <c r="B478" s="26"/>
      <c r="C478" s="26"/>
      <c r="D478" s="26"/>
      <c r="E478" s="27"/>
      <c r="F478" s="27"/>
      <c r="G478" s="27"/>
      <c r="H478" s="27"/>
      <c r="I478" s="27"/>
      <c r="J478" s="27"/>
      <c r="K478" s="27"/>
      <c r="L478" s="27"/>
      <c r="M478" s="27"/>
      <c r="N478" s="27"/>
      <c r="O478" s="27"/>
      <c r="P478" s="27"/>
      <c r="Q478" s="27"/>
      <c r="R478" s="27"/>
      <c r="S478" s="27"/>
      <c r="T478" s="27"/>
      <c r="U478" s="27"/>
      <c r="V478" s="27"/>
      <c r="W478" s="27"/>
      <c r="X478" s="27"/>
      <c r="Y478" s="27"/>
      <c r="Z478" s="27"/>
      <c r="AA478" s="27"/>
      <c r="AB478" s="27"/>
      <c r="AC478" s="27"/>
      <c r="AD478" s="27"/>
    </row>
    <row r="479" spans="1:30" ht="18.600000000000001">
      <c r="A479" s="28"/>
      <c r="B479" s="26"/>
      <c r="C479" s="26"/>
      <c r="D479" s="26"/>
      <c r="E479" s="27"/>
      <c r="F479" s="27"/>
      <c r="G479" s="27"/>
      <c r="H479" s="27"/>
      <c r="I479" s="27"/>
      <c r="J479" s="27"/>
      <c r="K479" s="27"/>
      <c r="L479" s="27"/>
      <c r="M479" s="27"/>
      <c r="N479" s="27"/>
      <c r="O479" s="27"/>
      <c r="P479" s="27"/>
      <c r="Q479" s="27"/>
      <c r="R479" s="27"/>
      <c r="S479" s="27"/>
      <c r="T479" s="27"/>
      <c r="U479" s="27"/>
      <c r="V479" s="27"/>
      <c r="W479" s="27"/>
      <c r="X479" s="27"/>
      <c r="Y479" s="27"/>
      <c r="Z479" s="27"/>
      <c r="AA479" s="27"/>
      <c r="AB479" s="27"/>
      <c r="AC479" s="27"/>
      <c r="AD479" s="27"/>
    </row>
    <row r="480" spans="1:30" ht="18.600000000000001">
      <c r="A480" s="28"/>
      <c r="B480" s="26"/>
      <c r="C480" s="26"/>
      <c r="D480" s="26"/>
      <c r="E480" s="27"/>
      <c r="F480" s="27"/>
      <c r="G480" s="27"/>
      <c r="H480" s="27"/>
      <c r="I480" s="27"/>
      <c r="J480" s="27"/>
      <c r="K480" s="27"/>
      <c r="L480" s="27"/>
      <c r="M480" s="27"/>
      <c r="N480" s="27"/>
      <c r="O480" s="27"/>
      <c r="P480" s="27"/>
      <c r="Q480" s="27"/>
      <c r="R480" s="27"/>
      <c r="S480" s="27"/>
      <c r="T480" s="27"/>
      <c r="U480" s="27"/>
      <c r="V480" s="27"/>
      <c r="W480" s="27"/>
      <c r="X480" s="27"/>
      <c r="Y480" s="27"/>
      <c r="Z480" s="27"/>
      <c r="AA480" s="27"/>
      <c r="AB480" s="27"/>
      <c r="AC480" s="27"/>
      <c r="AD480" s="27"/>
    </row>
    <row r="481" spans="1:30" ht="18.600000000000001">
      <c r="A481" s="28"/>
      <c r="B481" s="26"/>
      <c r="C481" s="26"/>
      <c r="D481" s="26"/>
      <c r="E481" s="27"/>
      <c r="F481" s="27"/>
      <c r="G481" s="27"/>
      <c r="H481" s="27"/>
      <c r="I481" s="27"/>
      <c r="J481" s="27"/>
      <c r="K481" s="27"/>
      <c r="L481" s="27"/>
      <c r="M481" s="27"/>
      <c r="N481" s="27"/>
      <c r="O481" s="27"/>
      <c r="P481" s="27"/>
      <c r="Q481" s="27"/>
      <c r="R481" s="27"/>
      <c r="S481" s="27"/>
      <c r="T481" s="27"/>
      <c r="U481" s="27"/>
      <c r="V481" s="27"/>
      <c r="W481" s="27"/>
      <c r="X481" s="27"/>
      <c r="Y481" s="27"/>
      <c r="Z481" s="27"/>
      <c r="AA481" s="27"/>
      <c r="AB481" s="27"/>
      <c r="AC481" s="27"/>
      <c r="AD481" s="27"/>
    </row>
    <row r="482" spans="1:30" ht="18.600000000000001">
      <c r="A482" s="28"/>
      <c r="B482" s="26"/>
      <c r="C482" s="26"/>
      <c r="D482" s="26"/>
      <c r="E482" s="27"/>
      <c r="F482" s="27"/>
      <c r="G482" s="27"/>
      <c r="H482" s="27"/>
      <c r="I482" s="27"/>
      <c r="J482" s="27"/>
      <c r="K482" s="27"/>
      <c r="L482" s="27"/>
      <c r="M482" s="27"/>
      <c r="N482" s="27"/>
      <c r="O482" s="27"/>
      <c r="P482" s="27"/>
      <c r="Q482" s="27"/>
      <c r="R482" s="27"/>
      <c r="S482" s="27"/>
      <c r="T482" s="27"/>
      <c r="U482" s="27"/>
      <c r="V482" s="27"/>
      <c r="W482" s="27"/>
      <c r="X482" s="27"/>
      <c r="Y482" s="27"/>
      <c r="Z482" s="27"/>
      <c r="AA482" s="27"/>
      <c r="AB482" s="27"/>
      <c r="AC482" s="27"/>
      <c r="AD482" s="27"/>
    </row>
    <row r="483" spans="1:30" ht="18.600000000000001">
      <c r="A483" s="28"/>
      <c r="B483" s="26"/>
      <c r="C483" s="26"/>
      <c r="D483" s="26"/>
      <c r="E483" s="27"/>
      <c r="F483" s="27"/>
      <c r="G483" s="27"/>
      <c r="H483" s="27"/>
      <c r="I483" s="27"/>
      <c r="J483" s="27"/>
      <c r="K483" s="27"/>
      <c r="L483" s="27"/>
      <c r="M483" s="27"/>
      <c r="N483" s="27"/>
      <c r="O483" s="27"/>
      <c r="P483" s="27"/>
      <c r="Q483" s="27"/>
      <c r="R483" s="27"/>
      <c r="S483" s="27"/>
      <c r="T483" s="27"/>
      <c r="U483" s="27"/>
      <c r="V483" s="27"/>
      <c r="W483" s="27"/>
      <c r="X483" s="27"/>
      <c r="Y483" s="27"/>
      <c r="Z483" s="27"/>
      <c r="AA483" s="27"/>
      <c r="AB483" s="27"/>
      <c r="AC483" s="27"/>
      <c r="AD483" s="27"/>
    </row>
    <row r="484" spans="1:30" ht="18.600000000000001">
      <c r="A484" s="28"/>
      <c r="B484" s="26"/>
      <c r="C484" s="26"/>
      <c r="D484" s="26"/>
      <c r="E484" s="27"/>
      <c r="F484" s="27"/>
      <c r="G484" s="27"/>
      <c r="H484" s="27"/>
      <c r="I484" s="27"/>
      <c r="J484" s="27"/>
      <c r="K484" s="27"/>
      <c r="L484" s="27"/>
      <c r="M484" s="27"/>
      <c r="N484" s="27"/>
      <c r="O484" s="27"/>
      <c r="P484" s="27"/>
      <c r="Q484" s="27"/>
      <c r="R484" s="27"/>
      <c r="S484" s="27"/>
      <c r="T484" s="27"/>
      <c r="U484" s="27"/>
      <c r="V484" s="27"/>
      <c r="W484" s="27"/>
      <c r="X484" s="27"/>
      <c r="Y484" s="27"/>
      <c r="Z484" s="27"/>
      <c r="AA484" s="27"/>
      <c r="AB484" s="27"/>
      <c r="AC484" s="27"/>
      <c r="AD484" s="27"/>
    </row>
    <row r="485" spans="1:30" ht="18.600000000000001">
      <c r="A485" s="28"/>
      <c r="B485" s="26"/>
      <c r="C485" s="26"/>
      <c r="D485" s="26"/>
      <c r="E485" s="27"/>
      <c r="F485" s="27"/>
      <c r="G485" s="27"/>
      <c r="H485" s="27"/>
      <c r="I485" s="27"/>
      <c r="J485" s="27"/>
      <c r="K485" s="27"/>
      <c r="L485" s="27"/>
      <c r="M485" s="27"/>
      <c r="N485" s="27"/>
      <c r="O485" s="27"/>
      <c r="P485" s="27"/>
      <c r="Q485" s="27"/>
      <c r="R485" s="27"/>
      <c r="S485" s="27"/>
      <c r="T485" s="27"/>
      <c r="U485" s="27"/>
      <c r="V485" s="27"/>
      <c r="W485" s="27"/>
      <c r="X485" s="27"/>
      <c r="Y485" s="27"/>
      <c r="Z485" s="27"/>
      <c r="AA485" s="27"/>
      <c r="AB485" s="27"/>
      <c r="AC485" s="27"/>
      <c r="AD485" s="27"/>
    </row>
    <row r="486" spans="1:30" ht="18.600000000000001">
      <c r="A486" s="28"/>
      <c r="B486" s="26"/>
      <c r="C486" s="26"/>
      <c r="D486" s="26"/>
      <c r="E486" s="27"/>
      <c r="F486" s="27"/>
      <c r="G486" s="27"/>
      <c r="H486" s="27"/>
      <c r="I486" s="27"/>
      <c r="J486" s="27"/>
      <c r="K486" s="27"/>
      <c r="L486" s="27"/>
      <c r="M486" s="27"/>
      <c r="N486" s="27"/>
      <c r="O486" s="27"/>
      <c r="P486" s="27"/>
      <c r="Q486" s="27"/>
      <c r="R486" s="27"/>
      <c r="S486" s="27"/>
      <c r="T486" s="27"/>
      <c r="U486" s="27"/>
      <c r="V486" s="27"/>
      <c r="W486" s="27"/>
      <c r="X486" s="27"/>
      <c r="Y486" s="27"/>
      <c r="Z486" s="27"/>
      <c r="AA486" s="27"/>
      <c r="AB486" s="27"/>
      <c r="AC486" s="27"/>
      <c r="AD486" s="27"/>
    </row>
    <row r="487" spans="1:30" ht="18.600000000000001">
      <c r="A487" s="28"/>
      <c r="B487" s="26"/>
      <c r="C487" s="26"/>
      <c r="D487" s="26"/>
      <c r="E487" s="27"/>
      <c r="F487" s="27"/>
      <c r="G487" s="27"/>
      <c r="H487" s="27"/>
      <c r="I487" s="27"/>
      <c r="J487" s="27"/>
      <c r="K487" s="27"/>
      <c r="L487" s="27"/>
      <c r="M487" s="27"/>
      <c r="N487" s="27"/>
      <c r="O487" s="27"/>
      <c r="P487" s="27"/>
      <c r="Q487" s="27"/>
      <c r="R487" s="27"/>
      <c r="S487" s="27"/>
      <c r="T487" s="27"/>
      <c r="U487" s="27"/>
      <c r="V487" s="27"/>
      <c r="W487" s="27"/>
      <c r="X487" s="27"/>
      <c r="Y487" s="27"/>
      <c r="Z487" s="27"/>
      <c r="AA487" s="27"/>
      <c r="AB487" s="27"/>
      <c r="AC487" s="27"/>
      <c r="AD487" s="27"/>
    </row>
    <row r="488" spans="1:30" ht="18.600000000000001">
      <c r="A488" s="28"/>
      <c r="B488" s="26"/>
      <c r="C488" s="26"/>
      <c r="D488" s="26"/>
      <c r="E488" s="27"/>
      <c r="F488" s="27"/>
      <c r="G488" s="27"/>
      <c r="H488" s="27"/>
      <c r="I488" s="27"/>
      <c r="J488" s="27"/>
      <c r="K488" s="27"/>
      <c r="L488" s="27"/>
      <c r="M488" s="27"/>
      <c r="N488" s="27"/>
      <c r="O488" s="27"/>
      <c r="P488" s="27"/>
      <c r="Q488" s="27"/>
      <c r="R488" s="27"/>
      <c r="S488" s="27"/>
      <c r="T488" s="27"/>
      <c r="U488" s="27"/>
      <c r="V488" s="27"/>
      <c r="W488" s="27"/>
      <c r="X488" s="27"/>
      <c r="Y488" s="27"/>
      <c r="Z488" s="27"/>
      <c r="AA488" s="27"/>
      <c r="AB488" s="27"/>
      <c r="AC488" s="27"/>
      <c r="AD488" s="27"/>
    </row>
    <row r="489" spans="1:30" ht="18.600000000000001">
      <c r="A489" s="28"/>
      <c r="B489" s="26"/>
      <c r="C489" s="26"/>
      <c r="D489" s="26"/>
      <c r="E489" s="27"/>
      <c r="F489" s="27"/>
      <c r="G489" s="27"/>
      <c r="H489" s="27"/>
      <c r="I489" s="27"/>
      <c r="J489" s="27"/>
      <c r="K489" s="27"/>
      <c r="L489" s="27"/>
      <c r="M489" s="27"/>
      <c r="N489" s="27"/>
      <c r="O489" s="27"/>
      <c r="P489" s="27"/>
      <c r="Q489" s="27"/>
      <c r="R489" s="27"/>
      <c r="S489" s="27"/>
      <c r="T489" s="27"/>
      <c r="U489" s="27"/>
      <c r="V489" s="27"/>
      <c r="W489" s="27"/>
      <c r="X489" s="27"/>
      <c r="Y489" s="27"/>
      <c r="Z489" s="27"/>
      <c r="AA489" s="27"/>
      <c r="AB489" s="27"/>
      <c r="AC489" s="27"/>
      <c r="AD489" s="27"/>
    </row>
    <row r="490" spans="1:30" ht="18.600000000000001">
      <c r="A490" s="28"/>
      <c r="B490" s="26"/>
      <c r="C490" s="26"/>
      <c r="D490" s="26"/>
      <c r="E490" s="27"/>
      <c r="F490" s="27"/>
      <c r="G490" s="27"/>
      <c r="H490" s="27"/>
      <c r="I490" s="27"/>
      <c r="J490" s="27"/>
      <c r="K490" s="27"/>
      <c r="L490" s="27"/>
      <c r="M490" s="27"/>
      <c r="N490" s="27"/>
      <c r="O490" s="27"/>
      <c r="P490" s="27"/>
      <c r="Q490" s="27"/>
      <c r="R490" s="27"/>
      <c r="S490" s="27"/>
      <c r="T490" s="27"/>
      <c r="U490" s="27"/>
      <c r="V490" s="27"/>
      <c r="W490" s="27"/>
      <c r="X490" s="27"/>
      <c r="Y490" s="27"/>
      <c r="Z490" s="27"/>
      <c r="AA490" s="27"/>
      <c r="AB490" s="27"/>
      <c r="AC490" s="27"/>
      <c r="AD490" s="27"/>
    </row>
    <row r="491" spans="1:30" ht="18.600000000000001">
      <c r="A491" s="28"/>
      <c r="B491" s="26"/>
      <c r="C491" s="26"/>
      <c r="D491" s="26"/>
      <c r="E491" s="27"/>
      <c r="F491" s="27"/>
      <c r="G491" s="27"/>
      <c r="H491" s="27"/>
      <c r="I491" s="27"/>
      <c r="J491" s="27"/>
      <c r="K491" s="27"/>
      <c r="L491" s="27"/>
      <c r="M491" s="27"/>
      <c r="N491" s="27"/>
      <c r="O491" s="27"/>
      <c r="P491" s="27"/>
      <c r="Q491" s="27"/>
      <c r="R491" s="27"/>
      <c r="S491" s="27"/>
      <c r="T491" s="27"/>
      <c r="U491" s="27"/>
      <c r="V491" s="27"/>
      <c r="W491" s="27"/>
      <c r="X491" s="27"/>
      <c r="Y491" s="27"/>
      <c r="Z491" s="27"/>
      <c r="AA491" s="27"/>
      <c r="AB491" s="27"/>
      <c r="AC491" s="27"/>
      <c r="AD491" s="27"/>
    </row>
    <row r="492" spans="1:30" ht="18.600000000000001">
      <c r="A492" s="28"/>
      <c r="B492" s="26"/>
      <c r="C492" s="26"/>
      <c r="D492" s="26"/>
      <c r="E492" s="27"/>
      <c r="F492" s="27"/>
      <c r="G492" s="27"/>
      <c r="H492" s="27"/>
      <c r="I492" s="27"/>
      <c r="J492" s="27"/>
      <c r="K492" s="27"/>
      <c r="L492" s="27"/>
      <c r="M492" s="27"/>
      <c r="N492" s="27"/>
      <c r="O492" s="27"/>
      <c r="P492" s="27"/>
      <c r="Q492" s="27"/>
      <c r="R492" s="27"/>
      <c r="S492" s="27"/>
      <c r="T492" s="27"/>
      <c r="U492" s="27"/>
      <c r="V492" s="27"/>
      <c r="W492" s="27"/>
      <c r="X492" s="27"/>
      <c r="Y492" s="27"/>
      <c r="Z492" s="27"/>
      <c r="AA492" s="27"/>
      <c r="AB492" s="27"/>
      <c r="AC492" s="27"/>
      <c r="AD492" s="27"/>
    </row>
    <row r="493" spans="1:30" ht="18.600000000000001">
      <c r="A493" s="28"/>
      <c r="B493" s="26"/>
      <c r="C493" s="26"/>
      <c r="D493" s="26"/>
      <c r="E493" s="27"/>
      <c r="F493" s="27"/>
      <c r="G493" s="27"/>
      <c r="H493" s="27"/>
      <c r="I493" s="27"/>
      <c r="J493" s="27"/>
      <c r="K493" s="27"/>
      <c r="L493" s="27"/>
      <c r="M493" s="27"/>
      <c r="N493" s="27"/>
      <c r="O493" s="27"/>
      <c r="P493" s="27"/>
      <c r="Q493" s="27"/>
      <c r="R493" s="27"/>
      <c r="S493" s="27"/>
      <c r="T493" s="27"/>
      <c r="U493" s="27"/>
      <c r="V493" s="27"/>
      <c r="W493" s="27"/>
      <c r="X493" s="27"/>
      <c r="Y493" s="27"/>
      <c r="Z493" s="27"/>
      <c r="AA493" s="27"/>
      <c r="AB493" s="27"/>
      <c r="AC493" s="27"/>
      <c r="AD493" s="27"/>
    </row>
    <row r="494" spans="1:30" ht="18.600000000000001">
      <c r="A494" s="28"/>
      <c r="B494" s="26"/>
      <c r="C494" s="26"/>
      <c r="D494" s="26"/>
      <c r="E494" s="27"/>
      <c r="F494" s="27"/>
      <c r="G494" s="27"/>
      <c r="H494" s="27"/>
      <c r="I494" s="27"/>
      <c r="J494" s="27"/>
      <c r="K494" s="27"/>
      <c r="L494" s="27"/>
      <c r="M494" s="27"/>
      <c r="N494" s="27"/>
      <c r="O494" s="27"/>
      <c r="P494" s="27"/>
      <c r="Q494" s="27"/>
      <c r="R494" s="27"/>
      <c r="S494" s="27"/>
      <c r="T494" s="27"/>
      <c r="U494" s="27"/>
      <c r="V494" s="27"/>
      <c r="W494" s="27"/>
      <c r="X494" s="27"/>
      <c r="Y494" s="27"/>
      <c r="Z494" s="27"/>
      <c r="AA494" s="27"/>
      <c r="AB494" s="27"/>
      <c r="AC494" s="27"/>
      <c r="AD494" s="27"/>
    </row>
    <row r="495" spans="1:30" ht="18.600000000000001">
      <c r="A495" s="28"/>
      <c r="B495" s="26"/>
      <c r="C495" s="26"/>
      <c r="D495" s="26"/>
      <c r="E495" s="27"/>
      <c r="F495" s="27"/>
      <c r="G495" s="27"/>
      <c r="H495" s="27"/>
      <c r="I495" s="27"/>
      <c r="J495" s="27"/>
      <c r="K495" s="27"/>
      <c r="L495" s="27"/>
      <c r="M495" s="27"/>
      <c r="N495" s="27"/>
      <c r="O495" s="27"/>
      <c r="P495" s="27"/>
      <c r="Q495" s="27"/>
      <c r="R495" s="27"/>
      <c r="S495" s="27"/>
      <c r="T495" s="27"/>
      <c r="U495" s="27"/>
      <c r="V495" s="27"/>
      <c r="W495" s="27"/>
      <c r="X495" s="27"/>
      <c r="Y495" s="27"/>
      <c r="Z495" s="27"/>
      <c r="AA495" s="27"/>
      <c r="AB495" s="27"/>
      <c r="AC495" s="27"/>
      <c r="AD495" s="27"/>
    </row>
    <row r="496" spans="1:30" ht="18.600000000000001">
      <c r="A496" s="28"/>
      <c r="B496" s="26"/>
      <c r="C496" s="26"/>
      <c r="D496" s="26"/>
      <c r="E496" s="27"/>
      <c r="F496" s="27"/>
      <c r="G496" s="27"/>
      <c r="H496" s="27"/>
      <c r="I496" s="27"/>
      <c r="J496" s="27"/>
      <c r="K496" s="27"/>
      <c r="L496" s="27"/>
      <c r="M496" s="27"/>
      <c r="N496" s="27"/>
      <c r="O496" s="27"/>
      <c r="P496" s="27"/>
      <c r="Q496" s="27"/>
      <c r="R496" s="27"/>
      <c r="S496" s="27"/>
      <c r="T496" s="27"/>
      <c r="U496" s="27"/>
      <c r="V496" s="27"/>
      <c r="W496" s="27"/>
      <c r="X496" s="27"/>
      <c r="Y496" s="27"/>
      <c r="Z496" s="27"/>
      <c r="AA496" s="27"/>
      <c r="AB496" s="27"/>
      <c r="AC496" s="27"/>
      <c r="AD496" s="27"/>
    </row>
    <row r="497" spans="1:30" ht="18.600000000000001">
      <c r="A497" s="28"/>
      <c r="B497" s="26"/>
      <c r="C497" s="26"/>
      <c r="D497" s="26"/>
      <c r="E497" s="27"/>
      <c r="F497" s="27"/>
      <c r="G497" s="27"/>
      <c r="H497" s="27"/>
      <c r="I497" s="27"/>
      <c r="J497" s="27"/>
      <c r="K497" s="27"/>
      <c r="L497" s="27"/>
      <c r="M497" s="27"/>
      <c r="N497" s="27"/>
      <c r="O497" s="27"/>
      <c r="P497" s="27"/>
      <c r="Q497" s="27"/>
      <c r="R497" s="27"/>
      <c r="S497" s="27"/>
      <c r="T497" s="27"/>
      <c r="U497" s="27"/>
      <c r="V497" s="27"/>
      <c r="W497" s="27"/>
      <c r="X497" s="27"/>
      <c r="Y497" s="27"/>
      <c r="Z497" s="27"/>
      <c r="AA497" s="27"/>
      <c r="AB497" s="27"/>
      <c r="AC497" s="27"/>
      <c r="AD497" s="27"/>
    </row>
    <row r="498" spans="1:30" ht="18.600000000000001">
      <c r="A498" s="28"/>
      <c r="B498" s="26"/>
      <c r="C498" s="26"/>
      <c r="D498" s="26"/>
      <c r="E498" s="27"/>
      <c r="F498" s="27"/>
      <c r="G498" s="27"/>
      <c r="H498" s="27"/>
      <c r="I498" s="27"/>
      <c r="J498" s="27"/>
      <c r="K498" s="27"/>
      <c r="L498" s="27"/>
      <c r="M498" s="27"/>
      <c r="N498" s="27"/>
      <c r="O498" s="27"/>
      <c r="P498" s="27"/>
      <c r="Q498" s="27"/>
      <c r="R498" s="27"/>
      <c r="S498" s="27"/>
      <c r="T498" s="27"/>
      <c r="U498" s="27"/>
      <c r="V498" s="27"/>
      <c r="W498" s="27"/>
      <c r="X498" s="27"/>
      <c r="Y498" s="27"/>
      <c r="Z498" s="27"/>
      <c r="AA498" s="27"/>
      <c r="AB498" s="27"/>
      <c r="AC498" s="27"/>
      <c r="AD498" s="27"/>
    </row>
    <row r="499" spans="1:30" ht="18.600000000000001">
      <c r="A499" s="28"/>
      <c r="B499" s="26"/>
      <c r="C499" s="26"/>
      <c r="D499" s="26"/>
      <c r="E499" s="27"/>
      <c r="F499" s="27"/>
      <c r="G499" s="27"/>
      <c r="H499" s="27"/>
      <c r="I499" s="27"/>
      <c r="J499" s="27"/>
      <c r="K499" s="27"/>
      <c r="L499" s="27"/>
      <c r="M499" s="27"/>
      <c r="N499" s="27"/>
      <c r="O499" s="27"/>
      <c r="P499" s="27"/>
      <c r="Q499" s="27"/>
      <c r="R499" s="27"/>
      <c r="S499" s="27"/>
      <c r="T499" s="27"/>
      <c r="U499" s="27"/>
      <c r="V499" s="27"/>
      <c r="W499" s="27"/>
      <c r="X499" s="27"/>
      <c r="Y499" s="27"/>
      <c r="Z499" s="27"/>
      <c r="AA499" s="27"/>
      <c r="AB499" s="27"/>
      <c r="AC499" s="27"/>
      <c r="AD499" s="27"/>
    </row>
    <row r="500" spans="1:30" ht="18.600000000000001">
      <c r="A500" s="28"/>
      <c r="B500" s="26"/>
      <c r="C500" s="26"/>
      <c r="D500" s="26"/>
      <c r="E500" s="27"/>
      <c r="F500" s="27"/>
      <c r="G500" s="27"/>
      <c r="H500" s="27"/>
      <c r="I500" s="27"/>
      <c r="J500" s="27"/>
      <c r="K500" s="27"/>
      <c r="L500" s="27"/>
      <c r="M500" s="27"/>
      <c r="N500" s="27"/>
      <c r="O500" s="27"/>
      <c r="P500" s="27"/>
      <c r="Q500" s="27"/>
      <c r="R500" s="27"/>
      <c r="S500" s="27"/>
      <c r="T500" s="27"/>
      <c r="U500" s="27"/>
      <c r="V500" s="27"/>
      <c r="W500" s="27"/>
      <c r="X500" s="27"/>
      <c r="Y500" s="27"/>
      <c r="Z500" s="27"/>
      <c r="AA500" s="27"/>
      <c r="AB500" s="27"/>
      <c r="AC500" s="27"/>
      <c r="AD500" s="27"/>
    </row>
    <row r="501" spans="1:30" ht="18.600000000000001">
      <c r="A501" s="28"/>
      <c r="B501" s="26"/>
      <c r="C501" s="26"/>
      <c r="D501" s="26"/>
      <c r="E501" s="27"/>
      <c r="F501" s="27"/>
      <c r="G501" s="27"/>
      <c r="H501" s="27"/>
      <c r="I501" s="27"/>
      <c r="J501" s="27"/>
      <c r="K501" s="27"/>
      <c r="L501" s="27"/>
      <c r="M501" s="27"/>
      <c r="N501" s="27"/>
      <c r="O501" s="27"/>
      <c r="P501" s="27"/>
      <c r="Q501" s="27"/>
      <c r="R501" s="27"/>
      <c r="S501" s="27"/>
      <c r="T501" s="27"/>
      <c r="U501" s="27"/>
      <c r="V501" s="27"/>
      <c r="W501" s="27"/>
      <c r="X501" s="27"/>
      <c r="Y501" s="27"/>
      <c r="Z501" s="27"/>
      <c r="AA501" s="27"/>
      <c r="AB501" s="27"/>
      <c r="AC501" s="27"/>
      <c r="AD501" s="27"/>
    </row>
    <row r="502" spans="1:30" ht="18.600000000000001">
      <c r="A502" s="28"/>
      <c r="B502" s="26"/>
      <c r="C502" s="26"/>
      <c r="D502" s="26"/>
      <c r="E502" s="27"/>
      <c r="F502" s="27"/>
      <c r="G502" s="27"/>
      <c r="H502" s="27"/>
      <c r="I502" s="27"/>
      <c r="J502" s="27"/>
      <c r="K502" s="27"/>
      <c r="L502" s="27"/>
      <c r="M502" s="27"/>
      <c r="N502" s="27"/>
      <c r="O502" s="27"/>
      <c r="P502" s="27"/>
      <c r="Q502" s="27"/>
      <c r="R502" s="27"/>
      <c r="S502" s="27"/>
      <c r="T502" s="27"/>
      <c r="U502" s="27"/>
      <c r="V502" s="27"/>
      <c r="W502" s="27"/>
      <c r="X502" s="27"/>
      <c r="Y502" s="27"/>
      <c r="Z502" s="27"/>
      <c r="AA502" s="27"/>
      <c r="AB502" s="27"/>
      <c r="AC502" s="27"/>
      <c r="AD502" s="27"/>
    </row>
    <row r="503" spans="1:30" ht="18.600000000000001">
      <c r="A503" s="28"/>
      <c r="B503" s="26"/>
      <c r="C503" s="26"/>
      <c r="D503" s="26"/>
      <c r="E503" s="27"/>
      <c r="F503" s="27"/>
      <c r="G503" s="27"/>
      <c r="H503" s="27"/>
      <c r="I503" s="27"/>
      <c r="J503" s="27"/>
      <c r="K503" s="27"/>
      <c r="L503" s="27"/>
      <c r="M503" s="27"/>
      <c r="N503" s="27"/>
      <c r="O503" s="27"/>
      <c r="P503" s="27"/>
      <c r="Q503" s="27"/>
      <c r="R503" s="27"/>
      <c r="S503" s="27"/>
      <c r="T503" s="27"/>
      <c r="U503" s="27"/>
      <c r="V503" s="27"/>
      <c r="W503" s="27"/>
      <c r="X503" s="27"/>
      <c r="Y503" s="27"/>
      <c r="Z503" s="27"/>
      <c r="AA503" s="27"/>
      <c r="AB503" s="27"/>
      <c r="AC503" s="27"/>
      <c r="AD503" s="27"/>
    </row>
    <row r="504" spans="1:30" ht="18.600000000000001">
      <c r="A504" s="28"/>
      <c r="B504" s="26"/>
      <c r="C504" s="26"/>
      <c r="D504" s="26"/>
      <c r="E504" s="27"/>
      <c r="F504" s="27"/>
      <c r="G504" s="27"/>
      <c r="H504" s="27"/>
      <c r="I504" s="27"/>
      <c r="J504" s="27"/>
      <c r="K504" s="27"/>
      <c r="L504" s="27"/>
      <c r="M504" s="27"/>
      <c r="N504" s="27"/>
      <c r="O504" s="27"/>
      <c r="P504" s="27"/>
      <c r="Q504" s="27"/>
      <c r="R504" s="27"/>
      <c r="S504" s="27"/>
      <c r="T504" s="27"/>
      <c r="U504" s="27"/>
      <c r="V504" s="27"/>
      <c r="W504" s="27"/>
      <c r="X504" s="27"/>
      <c r="Y504" s="27"/>
      <c r="Z504" s="27"/>
      <c r="AA504" s="27"/>
      <c r="AB504" s="27"/>
      <c r="AC504" s="27"/>
      <c r="AD504" s="27"/>
    </row>
    <row r="505" spans="1:30" ht="18.600000000000001">
      <c r="A505" s="28"/>
      <c r="B505" s="26"/>
      <c r="C505" s="26"/>
      <c r="D505" s="26"/>
      <c r="E505" s="27"/>
      <c r="F505" s="27"/>
      <c r="G505" s="27"/>
      <c r="H505" s="27"/>
      <c r="I505" s="27"/>
      <c r="J505" s="27"/>
      <c r="K505" s="27"/>
      <c r="L505" s="27"/>
      <c r="M505" s="27"/>
      <c r="N505" s="27"/>
      <c r="O505" s="27"/>
      <c r="P505" s="27"/>
      <c r="Q505" s="27"/>
      <c r="R505" s="27"/>
      <c r="S505" s="27"/>
      <c r="T505" s="27"/>
      <c r="U505" s="27"/>
      <c r="V505" s="27"/>
      <c r="W505" s="27"/>
      <c r="X505" s="27"/>
      <c r="Y505" s="27"/>
      <c r="Z505" s="27"/>
      <c r="AA505" s="27"/>
      <c r="AB505" s="27"/>
      <c r="AC505" s="27"/>
      <c r="AD505" s="27"/>
    </row>
    <row r="506" spans="1:30" ht="18.600000000000001">
      <c r="A506" s="28"/>
      <c r="B506" s="26"/>
      <c r="C506" s="26"/>
      <c r="D506" s="26"/>
      <c r="E506" s="27"/>
      <c r="F506" s="27"/>
      <c r="G506" s="27"/>
      <c r="H506" s="27"/>
      <c r="I506" s="27"/>
      <c r="J506" s="27"/>
      <c r="K506" s="27"/>
      <c r="L506" s="27"/>
      <c r="M506" s="27"/>
      <c r="N506" s="27"/>
      <c r="O506" s="27"/>
      <c r="P506" s="27"/>
      <c r="Q506" s="27"/>
      <c r="R506" s="27"/>
      <c r="S506" s="27"/>
      <c r="T506" s="27"/>
      <c r="U506" s="27"/>
      <c r="V506" s="27"/>
      <c r="W506" s="27"/>
      <c r="X506" s="27"/>
      <c r="Y506" s="27"/>
      <c r="Z506" s="27"/>
      <c r="AA506" s="27"/>
      <c r="AB506" s="27"/>
      <c r="AC506" s="27"/>
      <c r="AD506" s="27"/>
    </row>
    <row r="507" spans="1:30" ht="18.600000000000001">
      <c r="A507" s="28"/>
      <c r="B507" s="26"/>
      <c r="C507" s="26"/>
      <c r="D507" s="26"/>
      <c r="E507" s="27"/>
      <c r="F507" s="27"/>
      <c r="G507" s="27"/>
      <c r="H507" s="27"/>
      <c r="I507" s="27"/>
      <c r="J507" s="27"/>
      <c r="K507" s="27"/>
      <c r="L507" s="27"/>
      <c r="M507" s="27"/>
      <c r="N507" s="27"/>
      <c r="O507" s="27"/>
      <c r="P507" s="27"/>
      <c r="Q507" s="27"/>
      <c r="R507" s="27"/>
      <c r="S507" s="27"/>
      <c r="T507" s="27"/>
      <c r="U507" s="27"/>
      <c r="V507" s="27"/>
      <c r="W507" s="27"/>
      <c r="X507" s="27"/>
      <c r="Y507" s="27"/>
      <c r="Z507" s="27"/>
      <c r="AA507" s="27"/>
      <c r="AB507" s="27"/>
      <c r="AC507" s="27"/>
      <c r="AD507" s="27"/>
    </row>
    <row r="508" spans="1:30" ht="18.600000000000001">
      <c r="A508" s="28"/>
      <c r="B508" s="26"/>
      <c r="C508" s="26"/>
      <c r="D508" s="26"/>
      <c r="E508" s="27"/>
      <c r="F508" s="27"/>
      <c r="G508" s="27"/>
      <c r="H508" s="27"/>
      <c r="I508" s="27"/>
      <c r="J508" s="27"/>
      <c r="K508" s="27"/>
      <c r="L508" s="27"/>
      <c r="M508" s="27"/>
      <c r="N508" s="27"/>
      <c r="O508" s="27"/>
      <c r="P508" s="27"/>
      <c r="Q508" s="27"/>
      <c r="R508" s="27"/>
      <c r="S508" s="27"/>
      <c r="T508" s="27"/>
      <c r="U508" s="27"/>
      <c r="V508" s="27"/>
      <c r="W508" s="27"/>
      <c r="X508" s="27"/>
      <c r="Y508" s="27"/>
      <c r="Z508" s="27"/>
      <c r="AA508" s="27"/>
      <c r="AB508" s="27"/>
      <c r="AC508" s="27"/>
      <c r="AD508" s="27"/>
    </row>
    <row r="509" spans="1:30" ht="18.600000000000001">
      <c r="A509" s="28"/>
      <c r="B509" s="26"/>
      <c r="C509" s="26"/>
      <c r="D509" s="26"/>
      <c r="E509" s="27"/>
      <c r="F509" s="27"/>
      <c r="G509" s="27"/>
      <c r="H509" s="27"/>
      <c r="I509" s="27"/>
      <c r="J509" s="27"/>
      <c r="K509" s="27"/>
      <c r="L509" s="27"/>
      <c r="M509" s="27"/>
      <c r="N509" s="27"/>
      <c r="O509" s="27"/>
      <c r="P509" s="27"/>
      <c r="Q509" s="27"/>
      <c r="R509" s="27"/>
      <c r="S509" s="27"/>
      <c r="T509" s="27"/>
      <c r="U509" s="27"/>
      <c r="V509" s="27"/>
      <c r="W509" s="27"/>
      <c r="X509" s="27"/>
      <c r="Y509" s="27"/>
      <c r="Z509" s="27"/>
      <c r="AA509" s="27"/>
      <c r="AB509" s="27"/>
      <c r="AC509" s="27"/>
      <c r="AD509" s="27"/>
    </row>
    <row r="510" spans="1:30" ht="18.600000000000001">
      <c r="A510" s="28"/>
      <c r="B510" s="26"/>
      <c r="C510" s="26"/>
      <c r="D510" s="26"/>
      <c r="E510" s="27"/>
      <c r="F510" s="27"/>
      <c r="G510" s="27"/>
      <c r="H510" s="27"/>
      <c r="I510" s="27"/>
      <c r="J510" s="27"/>
      <c r="K510" s="27"/>
      <c r="L510" s="27"/>
      <c r="M510" s="27"/>
      <c r="N510" s="27"/>
      <c r="O510" s="27"/>
      <c r="P510" s="27"/>
      <c r="Q510" s="27"/>
      <c r="R510" s="27"/>
      <c r="S510" s="27"/>
      <c r="T510" s="27"/>
      <c r="U510" s="27"/>
      <c r="V510" s="27"/>
      <c r="W510" s="27"/>
      <c r="X510" s="27"/>
      <c r="Y510" s="27"/>
      <c r="Z510" s="27"/>
      <c r="AA510" s="27"/>
      <c r="AB510" s="27"/>
      <c r="AC510" s="27"/>
      <c r="AD510" s="27"/>
    </row>
    <row r="511" spans="1:30" ht="18.600000000000001">
      <c r="A511" s="28"/>
      <c r="B511" s="26"/>
      <c r="C511" s="26"/>
      <c r="D511" s="26"/>
      <c r="E511" s="27"/>
      <c r="F511" s="27"/>
      <c r="G511" s="27"/>
      <c r="H511" s="27"/>
      <c r="I511" s="27"/>
      <c r="J511" s="27"/>
      <c r="K511" s="27"/>
      <c r="L511" s="27"/>
      <c r="M511" s="27"/>
      <c r="N511" s="27"/>
      <c r="O511" s="27"/>
      <c r="P511" s="27"/>
      <c r="Q511" s="27"/>
      <c r="R511" s="27"/>
      <c r="S511" s="27"/>
      <c r="T511" s="27"/>
      <c r="U511" s="27"/>
      <c r="V511" s="27"/>
      <c r="W511" s="27"/>
      <c r="X511" s="27"/>
      <c r="Y511" s="27"/>
      <c r="Z511" s="27"/>
      <c r="AA511" s="27"/>
      <c r="AB511" s="27"/>
      <c r="AC511" s="27"/>
      <c r="AD511" s="27"/>
    </row>
    <row r="512" spans="1:30" ht="18.600000000000001">
      <c r="A512" s="28"/>
      <c r="B512" s="26"/>
      <c r="C512" s="26"/>
      <c r="D512" s="26"/>
      <c r="E512" s="27"/>
      <c r="F512" s="27"/>
      <c r="G512" s="27"/>
      <c r="H512" s="27"/>
      <c r="I512" s="27"/>
      <c r="J512" s="27"/>
      <c r="K512" s="27"/>
      <c r="L512" s="27"/>
      <c r="M512" s="27"/>
      <c r="N512" s="27"/>
      <c r="O512" s="27"/>
      <c r="P512" s="27"/>
      <c r="Q512" s="27"/>
      <c r="R512" s="27"/>
      <c r="S512" s="27"/>
      <c r="T512" s="27"/>
      <c r="U512" s="27"/>
      <c r="V512" s="27"/>
      <c r="W512" s="27"/>
      <c r="X512" s="27"/>
      <c r="Y512" s="27"/>
      <c r="Z512" s="27"/>
      <c r="AA512" s="27"/>
      <c r="AB512" s="27"/>
      <c r="AC512" s="27"/>
      <c r="AD512" s="27"/>
    </row>
    <row r="513" spans="1:30" ht="18.600000000000001">
      <c r="A513" s="28"/>
      <c r="B513" s="26"/>
      <c r="C513" s="26"/>
      <c r="D513" s="26"/>
      <c r="E513" s="27"/>
      <c r="F513" s="27"/>
      <c r="G513" s="27"/>
      <c r="H513" s="27"/>
      <c r="I513" s="27"/>
      <c r="J513" s="27"/>
      <c r="K513" s="27"/>
      <c r="L513" s="27"/>
      <c r="M513" s="27"/>
      <c r="N513" s="27"/>
      <c r="O513" s="27"/>
      <c r="P513" s="27"/>
      <c r="Q513" s="27"/>
      <c r="R513" s="27"/>
      <c r="S513" s="27"/>
      <c r="T513" s="27"/>
      <c r="U513" s="27"/>
      <c r="V513" s="27"/>
      <c r="W513" s="27"/>
      <c r="X513" s="27"/>
      <c r="Y513" s="27"/>
      <c r="Z513" s="27"/>
      <c r="AA513" s="27"/>
      <c r="AB513" s="27"/>
      <c r="AC513" s="27"/>
      <c r="AD513" s="27"/>
    </row>
    <row r="514" spans="1:30" ht="18.600000000000001">
      <c r="A514" s="28"/>
      <c r="B514" s="26"/>
      <c r="C514" s="26"/>
      <c r="D514" s="26"/>
      <c r="E514" s="27"/>
      <c r="F514" s="27"/>
      <c r="G514" s="27"/>
      <c r="H514" s="27"/>
      <c r="I514" s="27"/>
      <c r="J514" s="27"/>
      <c r="K514" s="27"/>
      <c r="L514" s="27"/>
      <c r="M514" s="27"/>
      <c r="N514" s="27"/>
      <c r="O514" s="27"/>
      <c r="P514" s="27"/>
      <c r="Q514" s="27"/>
      <c r="R514" s="27"/>
      <c r="S514" s="27"/>
      <c r="T514" s="27"/>
      <c r="U514" s="27"/>
      <c r="V514" s="27"/>
      <c r="W514" s="27"/>
      <c r="X514" s="27"/>
      <c r="Y514" s="27"/>
      <c r="Z514" s="27"/>
      <c r="AA514" s="27"/>
      <c r="AB514" s="27"/>
      <c r="AC514" s="27"/>
      <c r="AD514" s="27"/>
    </row>
    <row r="515" spans="1:30" ht="18.600000000000001">
      <c r="A515" s="28"/>
      <c r="B515" s="26"/>
      <c r="C515" s="26"/>
      <c r="D515" s="26"/>
      <c r="E515" s="27"/>
      <c r="F515" s="27"/>
      <c r="G515" s="27"/>
      <c r="H515" s="27"/>
      <c r="I515" s="27"/>
      <c r="J515" s="27"/>
      <c r="K515" s="27"/>
      <c r="L515" s="27"/>
      <c r="M515" s="27"/>
      <c r="N515" s="27"/>
      <c r="O515" s="27"/>
      <c r="P515" s="27"/>
      <c r="Q515" s="27"/>
      <c r="R515" s="27"/>
      <c r="S515" s="27"/>
      <c r="T515" s="27"/>
      <c r="U515" s="27"/>
      <c r="V515" s="27"/>
      <c r="W515" s="27"/>
      <c r="X515" s="27"/>
      <c r="Y515" s="27"/>
      <c r="Z515" s="27"/>
      <c r="AA515" s="27"/>
      <c r="AB515" s="27"/>
      <c r="AC515" s="27"/>
      <c r="AD515" s="27"/>
    </row>
    <row r="516" spans="1:30" ht="18.600000000000001">
      <c r="A516" s="28"/>
      <c r="B516" s="26"/>
      <c r="C516" s="26"/>
      <c r="D516" s="26"/>
      <c r="E516" s="27"/>
      <c r="F516" s="27"/>
      <c r="G516" s="27"/>
      <c r="H516" s="27"/>
      <c r="I516" s="27"/>
      <c r="J516" s="27"/>
      <c r="K516" s="27"/>
      <c r="L516" s="27"/>
      <c r="M516" s="27"/>
      <c r="N516" s="27"/>
      <c r="O516" s="27"/>
      <c r="P516" s="27"/>
      <c r="Q516" s="27"/>
      <c r="R516" s="27"/>
      <c r="S516" s="27"/>
      <c r="T516" s="27"/>
      <c r="U516" s="27"/>
      <c r="V516" s="27"/>
      <c r="W516" s="27"/>
      <c r="X516" s="27"/>
      <c r="Y516" s="27"/>
      <c r="Z516" s="27"/>
      <c r="AA516" s="27"/>
      <c r="AB516" s="27"/>
      <c r="AC516" s="27"/>
      <c r="AD516" s="27"/>
    </row>
    <row r="517" spans="1:30" ht="18.600000000000001">
      <c r="A517" s="28"/>
      <c r="B517" s="26"/>
      <c r="C517" s="26"/>
      <c r="D517" s="26"/>
      <c r="E517" s="27"/>
      <c r="F517" s="27"/>
      <c r="G517" s="27"/>
      <c r="H517" s="27"/>
      <c r="I517" s="27"/>
      <c r="J517" s="27"/>
      <c r="K517" s="27"/>
      <c r="L517" s="27"/>
      <c r="M517" s="27"/>
      <c r="N517" s="27"/>
      <c r="O517" s="27"/>
      <c r="P517" s="27"/>
      <c r="Q517" s="27"/>
      <c r="R517" s="27"/>
      <c r="S517" s="27"/>
      <c r="T517" s="27"/>
      <c r="U517" s="27"/>
      <c r="V517" s="27"/>
      <c r="W517" s="27"/>
      <c r="X517" s="27"/>
      <c r="Y517" s="27"/>
      <c r="Z517" s="27"/>
      <c r="AA517" s="27"/>
      <c r="AB517" s="27"/>
      <c r="AC517" s="27"/>
      <c r="AD517" s="27"/>
    </row>
    <row r="518" spans="1:30" ht="18.600000000000001">
      <c r="A518" s="28"/>
      <c r="B518" s="26"/>
      <c r="C518" s="26"/>
      <c r="D518" s="26"/>
      <c r="E518" s="27"/>
      <c r="F518" s="27"/>
      <c r="G518" s="27"/>
      <c r="H518" s="27"/>
      <c r="I518" s="27"/>
      <c r="J518" s="27"/>
      <c r="K518" s="27"/>
      <c r="L518" s="27"/>
      <c r="M518" s="27"/>
      <c r="N518" s="27"/>
      <c r="O518" s="27"/>
      <c r="P518" s="27"/>
      <c r="Q518" s="27"/>
      <c r="R518" s="27"/>
      <c r="S518" s="27"/>
      <c r="T518" s="27"/>
      <c r="U518" s="27"/>
      <c r="V518" s="27"/>
      <c r="W518" s="27"/>
      <c r="X518" s="27"/>
      <c r="Y518" s="27"/>
      <c r="Z518" s="27"/>
      <c r="AA518" s="27"/>
      <c r="AB518" s="27"/>
      <c r="AC518" s="27"/>
      <c r="AD518" s="27"/>
    </row>
    <row r="519" spans="1:30" ht="18.600000000000001">
      <c r="A519" s="28"/>
      <c r="B519" s="26"/>
      <c r="C519" s="26"/>
      <c r="D519" s="26"/>
      <c r="E519" s="27"/>
      <c r="F519" s="27"/>
      <c r="G519" s="27"/>
      <c r="H519" s="27"/>
      <c r="I519" s="27"/>
      <c r="J519" s="27"/>
      <c r="K519" s="27"/>
      <c r="L519" s="27"/>
      <c r="M519" s="27"/>
      <c r="N519" s="27"/>
      <c r="O519" s="27"/>
      <c r="P519" s="27"/>
      <c r="Q519" s="27"/>
      <c r="R519" s="27"/>
      <c r="S519" s="27"/>
      <c r="T519" s="27"/>
      <c r="U519" s="27"/>
      <c r="V519" s="27"/>
      <c r="W519" s="27"/>
      <c r="X519" s="27"/>
      <c r="Y519" s="27"/>
      <c r="Z519" s="27"/>
      <c r="AA519" s="27"/>
      <c r="AB519" s="27"/>
      <c r="AC519" s="27"/>
      <c r="AD519" s="27"/>
    </row>
    <row r="520" spans="1:30" ht="18.600000000000001">
      <c r="A520" s="28"/>
      <c r="B520" s="26"/>
      <c r="C520" s="26"/>
      <c r="D520" s="26"/>
      <c r="E520" s="27"/>
      <c r="F520" s="27"/>
      <c r="G520" s="27"/>
      <c r="H520" s="27"/>
      <c r="I520" s="27"/>
      <c r="J520" s="27"/>
      <c r="K520" s="27"/>
      <c r="L520" s="27"/>
      <c r="M520" s="27"/>
      <c r="N520" s="27"/>
      <c r="O520" s="27"/>
      <c r="P520" s="27"/>
      <c r="Q520" s="27"/>
      <c r="R520" s="27"/>
      <c r="S520" s="27"/>
      <c r="T520" s="27"/>
      <c r="U520" s="27"/>
      <c r="V520" s="27"/>
      <c r="W520" s="27"/>
      <c r="X520" s="27"/>
      <c r="Y520" s="27"/>
      <c r="Z520" s="27"/>
      <c r="AA520" s="27"/>
      <c r="AB520" s="27"/>
      <c r="AC520" s="27"/>
      <c r="AD520" s="27"/>
    </row>
    <row r="521" spans="1:30" ht="18.600000000000001">
      <c r="A521" s="28"/>
      <c r="B521" s="26"/>
      <c r="C521" s="26"/>
      <c r="D521" s="26"/>
      <c r="E521" s="27"/>
      <c r="F521" s="27"/>
      <c r="G521" s="27"/>
      <c r="H521" s="27"/>
      <c r="I521" s="27"/>
      <c r="J521" s="27"/>
      <c r="K521" s="27"/>
      <c r="L521" s="27"/>
      <c r="M521" s="27"/>
      <c r="N521" s="27"/>
      <c r="O521" s="27"/>
      <c r="P521" s="27"/>
      <c r="Q521" s="27"/>
      <c r="R521" s="27"/>
      <c r="S521" s="27"/>
      <c r="T521" s="27"/>
      <c r="U521" s="27"/>
      <c r="V521" s="27"/>
      <c r="W521" s="27"/>
      <c r="X521" s="27"/>
      <c r="Y521" s="27"/>
      <c r="Z521" s="27"/>
      <c r="AA521" s="27"/>
      <c r="AB521" s="27"/>
      <c r="AC521" s="27"/>
      <c r="AD521" s="27"/>
    </row>
    <row r="522" spans="1:30" ht="18.600000000000001">
      <c r="A522" s="28"/>
      <c r="B522" s="26"/>
      <c r="C522" s="26"/>
      <c r="D522" s="26"/>
      <c r="E522" s="27"/>
      <c r="F522" s="27"/>
      <c r="G522" s="27"/>
      <c r="H522" s="27"/>
      <c r="I522" s="27"/>
      <c r="J522" s="27"/>
      <c r="K522" s="27"/>
      <c r="L522" s="27"/>
      <c r="M522" s="27"/>
      <c r="N522" s="27"/>
      <c r="O522" s="27"/>
      <c r="P522" s="27"/>
      <c r="Q522" s="27"/>
      <c r="R522" s="27"/>
      <c r="S522" s="27"/>
      <c r="T522" s="27"/>
      <c r="U522" s="27"/>
      <c r="V522" s="27"/>
      <c r="W522" s="27"/>
      <c r="X522" s="27"/>
      <c r="Y522" s="27"/>
      <c r="Z522" s="27"/>
      <c r="AA522" s="27"/>
      <c r="AB522" s="27"/>
      <c r="AC522" s="27"/>
      <c r="AD522" s="27"/>
    </row>
    <row r="523" spans="1:30" ht="18.600000000000001">
      <c r="A523" s="28"/>
      <c r="B523" s="26"/>
      <c r="C523" s="26"/>
      <c r="D523" s="26"/>
      <c r="E523" s="27"/>
      <c r="F523" s="27"/>
      <c r="G523" s="27"/>
      <c r="H523" s="27"/>
      <c r="I523" s="27"/>
      <c r="J523" s="27"/>
      <c r="K523" s="27"/>
      <c r="L523" s="27"/>
      <c r="M523" s="27"/>
      <c r="N523" s="27"/>
      <c r="O523" s="27"/>
      <c r="P523" s="27"/>
      <c r="Q523" s="27"/>
      <c r="R523" s="27"/>
      <c r="S523" s="27"/>
      <c r="T523" s="27"/>
      <c r="U523" s="27"/>
      <c r="V523" s="27"/>
      <c r="W523" s="27"/>
      <c r="X523" s="27"/>
      <c r="Y523" s="27"/>
      <c r="Z523" s="27"/>
      <c r="AA523" s="27"/>
      <c r="AB523" s="27"/>
      <c r="AC523" s="27"/>
      <c r="AD523" s="27"/>
    </row>
    <row r="524" spans="1:30" ht="18.600000000000001">
      <c r="A524" s="28"/>
      <c r="B524" s="26"/>
      <c r="C524" s="26"/>
      <c r="D524" s="26"/>
      <c r="E524" s="27"/>
      <c r="F524" s="27"/>
      <c r="G524" s="27"/>
      <c r="H524" s="27"/>
      <c r="I524" s="27"/>
      <c r="J524" s="27"/>
      <c r="K524" s="27"/>
      <c r="L524" s="27"/>
      <c r="M524" s="27"/>
      <c r="N524" s="27"/>
      <c r="O524" s="27"/>
      <c r="P524" s="27"/>
      <c r="Q524" s="27"/>
      <c r="R524" s="27"/>
      <c r="S524" s="27"/>
      <c r="T524" s="27"/>
      <c r="U524" s="27"/>
      <c r="V524" s="27"/>
      <c r="W524" s="27"/>
      <c r="X524" s="27"/>
      <c r="Y524" s="27"/>
      <c r="Z524" s="27"/>
      <c r="AA524" s="27"/>
      <c r="AB524" s="27"/>
      <c r="AC524" s="27"/>
      <c r="AD524" s="27"/>
    </row>
    <row r="525" spans="1:30" ht="18.600000000000001">
      <c r="A525" s="28"/>
      <c r="B525" s="26"/>
      <c r="C525" s="26"/>
      <c r="D525" s="26"/>
      <c r="E525" s="27"/>
      <c r="F525" s="27"/>
      <c r="G525" s="27"/>
      <c r="H525" s="27"/>
      <c r="I525" s="27"/>
      <c r="J525" s="27"/>
      <c r="K525" s="27"/>
      <c r="L525" s="27"/>
      <c r="M525" s="27"/>
      <c r="N525" s="27"/>
      <c r="O525" s="27"/>
      <c r="P525" s="27"/>
      <c r="Q525" s="27"/>
      <c r="R525" s="27"/>
      <c r="S525" s="27"/>
      <c r="T525" s="27"/>
      <c r="U525" s="27"/>
      <c r="V525" s="27"/>
      <c r="W525" s="27"/>
      <c r="X525" s="27"/>
      <c r="Y525" s="27"/>
      <c r="Z525" s="27"/>
      <c r="AA525" s="27"/>
      <c r="AB525" s="27"/>
      <c r="AC525" s="27"/>
      <c r="AD525" s="27"/>
    </row>
    <row r="526" spans="1:30" ht="18.600000000000001">
      <c r="A526" s="28"/>
      <c r="B526" s="26"/>
      <c r="C526" s="26"/>
      <c r="D526" s="26"/>
      <c r="E526" s="27"/>
      <c r="F526" s="27"/>
      <c r="G526" s="27"/>
      <c r="H526" s="27"/>
      <c r="I526" s="27"/>
      <c r="J526" s="27"/>
      <c r="K526" s="27"/>
      <c r="L526" s="27"/>
      <c r="M526" s="27"/>
      <c r="N526" s="27"/>
      <c r="O526" s="27"/>
      <c r="P526" s="27"/>
      <c r="Q526" s="27"/>
      <c r="R526" s="27"/>
      <c r="S526" s="27"/>
      <c r="T526" s="27"/>
      <c r="U526" s="27"/>
      <c r="V526" s="27"/>
      <c r="W526" s="27"/>
      <c r="X526" s="27"/>
      <c r="Y526" s="27"/>
      <c r="Z526" s="27"/>
      <c r="AA526" s="27"/>
      <c r="AB526" s="27"/>
      <c r="AC526" s="27"/>
      <c r="AD526" s="27"/>
    </row>
    <row r="527" spans="1:30" ht="18.600000000000001">
      <c r="A527" s="28"/>
      <c r="B527" s="26"/>
      <c r="C527" s="26"/>
      <c r="D527" s="26"/>
      <c r="E527" s="27"/>
      <c r="F527" s="27"/>
      <c r="G527" s="27"/>
      <c r="H527" s="27"/>
      <c r="I527" s="27"/>
      <c r="J527" s="27"/>
      <c r="K527" s="27"/>
      <c r="L527" s="27"/>
      <c r="M527" s="27"/>
      <c r="N527" s="27"/>
      <c r="O527" s="27"/>
      <c r="P527" s="27"/>
      <c r="Q527" s="27"/>
      <c r="R527" s="27"/>
      <c r="S527" s="27"/>
      <c r="T527" s="27"/>
      <c r="U527" s="27"/>
      <c r="V527" s="27"/>
      <c r="W527" s="27"/>
      <c r="X527" s="27"/>
      <c r="Y527" s="27"/>
      <c r="Z527" s="27"/>
      <c r="AA527" s="27"/>
      <c r="AB527" s="27"/>
      <c r="AC527" s="27"/>
      <c r="AD527" s="27"/>
    </row>
    <row r="528" spans="1:30" ht="18.600000000000001">
      <c r="A528" s="28"/>
      <c r="B528" s="26"/>
      <c r="C528" s="26"/>
      <c r="D528" s="26"/>
      <c r="E528" s="27"/>
      <c r="F528" s="27"/>
      <c r="G528" s="27"/>
      <c r="H528" s="27"/>
      <c r="I528" s="27"/>
      <c r="J528" s="27"/>
      <c r="K528" s="27"/>
      <c r="L528" s="27"/>
      <c r="M528" s="27"/>
      <c r="N528" s="27"/>
      <c r="O528" s="27"/>
      <c r="P528" s="27"/>
      <c r="Q528" s="27"/>
      <c r="R528" s="27"/>
      <c r="S528" s="27"/>
      <c r="T528" s="27"/>
      <c r="U528" s="27"/>
      <c r="V528" s="27"/>
      <c r="W528" s="27"/>
      <c r="X528" s="27"/>
      <c r="Y528" s="27"/>
      <c r="Z528" s="27"/>
      <c r="AA528" s="27"/>
      <c r="AB528" s="27"/>
      <c r="AC528" s="27"/>
      <c r="AD528" s="27"/>
    </row>
    <row r="529" spans="1:30" ht="18.600000000000001">
      <c r="A529" s="28"/>
      <c r="B529" s="26"/>
      <c r="C529" s="26"/>
      <c r="D529" s="26"/>
      <c r="E529" s="27"/>
      <c r="F529" s="27"/>
      <c r="G529" s="27"/>
      <c r="H529" s="27"/>
      <c r="I529" s="27"/>
      <c r="J529" s="27"/>
      <c r="K529" s="27"/>
      <c r="L529" s="27"/>
      <c r="M529" s="27"/>
      <c r="N529" s="27"/>
      <c r="O529" s="27"/>
      <c r="P529" s="27"/>
      <c r="Q529" s="27"/>
      <c r="R529" s="27"/>
      <c r="S529" s="27"/>
      <c r="T529" s="27"/>
      <c r="U529" s="27"/>
      <c r="V529" s="27"/>
      <c r="W529" s="27"/>
      <c r="X529" s="27"/>
      <c r="Y529" s="27"/>
      <c r="Z529" s="27"/>
      <c r="AA529" s="27"/>
      <c r="AB529" s="27"/>
      <c r="AC529" s="27"/>
      <c r="AD529" s="27"/>
    </row>
    <row r="530" spans="1:30" ht="18.600000000000001">
      <c r="A530" s="28"/>
      <c r="B530" s="26"/>
      <c r="C530" s="26"/>
      <c r="D530" s="26"/>
      <c r="E530" s="27"/>
      <c r="F530" s="27"/>
      <c r="G530" s="27"/>
      <c r="H530" s="27"/>
      <c r="I530" s="27"/>
      <c r="J530" s="27"/>
      <c r="K530" s="27"/>
      <c r="L530" s="27"/>
      <c r="M530" s="27"/>
      <c r="N530" s="27"/>
      <c r="O530" s="27"/>
      <c r="P530" s="27"/>
      <c r="Q530" s="27"/>
      <c r="R530" s="27"/>
      <c r="S530" s="27"/>
      <c r="T530" s="27"/>
      <c r="U530" s="27"/>
      <c r="V530" s="27"/>
      <c r="W530" s="27"/>
      <c r="X530" s="27"/>
      <c r="Y530" s="27"/>
      <c r="Z530" s="27"/>
      <c r="AA530" s="27"/>
      <c r="AB530" s="27"/>
      <c r="AC530" s="27"/>
      <c r="AD530" s="27"/>
    </row>
    <row r="531" spans="1:30" ht="18.600000000000001">
      <c r="A531" s="28"/>
      <c r="B531" s="26"/>
      <c r="C531" s="26"/>
      <c r="D531" s="26"/>
      <c r="E531" s="27"/>
      <c r="F531" s="27"/>
      <c r="G531" s="27"/>
      <c r="H531" s="27"/>
      <c r="I531" s="27"/>
      <c r="J531" s="27"/>
      <c r="K531" s="27"/>
      <c r="L531" s="27"/>
      <c r="M531" s="27"/>
      <c r="N531" s="27"/>
      <c r="O531" s="27"/>
      <c r="P531" s="27"/>
      <c r="Q531" s="27"/>
      <c r="R531" s="27"/>
      <c r="S531" s="27"/>
      <c r="T531" s="27"/>
      <c r="U531" s="27"/>
      <c r="V531" s="27"/>
      <c r="W531" s="27"/>
      <c r="X531" s="27"/>
      <c r="Y531" s="27"/>
      <c r="Z531" s="27"/>
      <c r="AA531" s="27"/>
      <c r="AB531" s="27"/>
      <c r="AC531" s="27"/>
      <c r="AD531" s="27"/>
    </row>
    <row r="532" spans="1:30" ht="18.600000000000001">
      <c r="A532" s="28"/>
      <c r="B532" s="26"/>
      <c r="C532" s="26"/>
      <c r="D532" s="26"/>
      <c r="E532" s="27"/>
      <c r="F532" s="27"/>
      <c r="G532" s="27"/>
      <c r="H532" s="27"/>
      <c r="I532" s="27"/>
      <c r="J532" s="27"/>
      <c r="K532" s="27"/>
      <c r="L532" s="27"/>
      <c r="M532" s="27"/>
      <c r="N532" s="27"/>
      <c r="O532" s="27"/>
      <c r="P532" s="27"/>
      <c r="Q532" s="27"/>
      <c r="R532" s="27"/>
      <c r="S532" s="27"/>
      <c r="T532" s="27"/>
      <c r="U532" s="27"/>
      <c r="V532" s="27"/>
      <c r="W532" s="27"/>
      <c r="X532" s="27"/>
      <c r="Y532" s="27"/>
      <c r="Z532" s="27"/>
      <c r="AA532" s="27"/>
      <c r="AB532" s="27"/>
      <c r="AC532" s="27"/>
      <c r="AD532" s="27"/>
    </row>
    <row r="533" spans="1:30" ht="18.600000000000001">
      <c r="A533" s="28"/>
      <c r="B533" s="26"/>
      <c r="C533" s="26"/>
      <c r="D533" s="26"/>
      <c r="E533" s="27"/>
      <c r="F533" s="27"/>
      <c r="G533" s="27"/>
      <c r="H533" s="27"/>
      <c r="I533" s="27"/>
      <c r="J533" s="27"/>
      <c r="K533" s="27"/>
      <c r="L533" s="27"/>
      <c r="M533" s="27"/>
      <c r="N533" s="27"/>
      <c r="O533" s="27"/>
      <c r="P533" s="27"/>
      <c r="Q533" s="27"/>
      <c r="R533" s="27"/>
      <c r="S533" s="27"/>
      <c r="T533" s="27"/>
      <c r="U533" s="27"/>
      <c r="V533" s="27"/>
      <c r="W533" s="27"/>
      <c r="X533" s="27"/>
      <c r="Y533" s="27"/>
      <c r="Z533" s="27"/>
      <c r="AA533" s="27"/>
      <c r="AB533" s="27"/>
      <c r="AC533" s="27"/>
      <c r="AD533" s="27"/>
    </row>
    <row r="534" spans="1:30" ht="18.600000000000001">
      <c r="A534" s="28"/>
      <c r="B534" s="26"/>
      <c r="C534" s="26"/>
      <c r="D534" s="26"/>
      <c r="E534" s="27"/>
      <c r="F534" s="27"/>
      <c r="G534" s="27"/>
      <c r="H534" s="27"/>
      <c r="I534" s="27"/>
      <c r="J534" s="27"/>
      <c r="K534" s="27"/>
      <c r="L534" s="27"/>
      <c r="M534" s="27"/>
      <c r="N534" s="27"/>
      <c r="O534" s="27"/>
      <c r="P534" s="27"/>
      <c r="Q534" s="27"/>
      <c r="R534" s="27"/>
      <c r="S534" s="27"/>
      <c r="T534" s="27"/>
      <c r="U534" s="27"/>
      <c r="V534" s="27"/>
      <c r="W534" s="27"/>
      <c r="X534" s="27"/>
      <c r="Y534" s="27"/>
      <c r="Z534" s="27"/>
      <c r="AA534" s="27"/>
      <c r="AB534" s="27"/>
      <c r="AC534" s="27"/>
      <c r="AD534" s="27"/>
    </row>
    <row r="535" spans="1:30" ht="18.600000000000001">
      <c r="A535" s="28"/>
      <c r="B535" s="26"/>
      <c r="C535" s="26"/>
      <c r="D535" s="26"/>
      <c r="E535" s="27"/>
      <c r="F535" s="27"/>
      <c r="G535" s="27"/>
      <c r="H535" s="27"/>
      <c r="I535" s="27"/>
      <c r="J535" s="27"/>
      <c r="K535" s="27"/>
      <c r="L535" s="27"/>
      <c r="M535" s="27"/>
      <c r="N535" s="27"/>
      <c r="O535" s="27"/>
      <c r="P535" s="27"/>
      <c r="Q535" s="27"/>
      <c r="R535" s="27"/>
      <c r="S535" s="27"/>
      <c r="T535" s="27"/>
      <c r="U535" s="27"/>
      <c r="V535" s="27"/>
      <c r="W535" s="27"/>
      <c r="X535" s="27"/>
      <c r="Y535" s="27"/>
      <c r="Z535" s="27"/>
      <c r="AA535" s="27"/>
      <c r="AB535" s="27"/>
      <c r="AC535" s="27"/>
      <c r="AD535" s="27"/>
    </row>
    <row r="536" spans="1:30" ht="18.600000000000001">
      <c r="A536" s="28"/>
      <c r="B536" s="26"/>
      <c r="C536" s="26"/>
      <c r="D536" s="26"/>
      <c r="E536" s="27"/>
      <c r="F536" s="27"/>
      <c r="G536" s="27"/>
      <c r="H536" s="27"/>
      <c r="I536" s="27"/>
      <c r="J536" s="27"/>
      <c r="K536" s="27"/>
      <c r="L536" s="27"/>
      <c r="M536" s="27"/>
      <c r="N536" s="27"/>
      <c r="O536" s="27"/>
      <c r="P536" s="27"/>
      <c r="Q536" s="27"/>
      <c r="R536" s="27"/>
      <c r="S536" s="27"/>
      <c r="T536" s="27"/>
      <c r="U536" s="27"/>
      <c r="V536" s="27"/>
      <c r="W536" s="27"/>
      <c r="X536" s="27"/>
      <c r="Y536" s="27"/>
      <c r="Z536" s="27"/>
      <c r="AA536" s="27"/>
      <c r="AB536" s="27"/>
      <c r="AC536" s="27"/>
      <c r="AD536" s="27"/>
    </row>
    <row r="537" spans="1:30" ht="18.600000000000001">
      <c r="A537" s="28"/>
      <c r="B537" s="26"/>
      <c r="C537" s="26"/>
      <c r="D537" s="26"/>
      <c r="E537" s="27"/>
      <c r="F537" s="27"/>
      <c r="G537" s="27"/>
      <c r="H537" s="27"/>
      <c r="I537" s="27"/>
      <c r="J537" s="27"/>
      <c r="K537" s="27"/>
      <c r="L537" s="27"/>
      <c r="M537" s="27"/>
      <c r="N537" s="27"/>
      <c r="O537" s="27"/>
      <c r="P537" s="27"/>
      <c r="Q537" s="27"/>
      <c r="R537" s="27"/>
      <c r="S537" s="27"/>
      <c r="T537" s="27"/>
      <c r="U537" s="27"/>
      <c r="V537" s="27"/>
      <c r="W537" s="27"/>
      <c r="X537" s="27"/>
      <c r="Y537" s="27"/>
      <c r="Z537" s="27"/>
      <c r="AA537" s="27"/>
      <c r="AB537" s="27"/>
      <c r="AC537" s="27"/>
      <c r="AD537" s="27"/>
    </row>
    <row r="538" spans="1:30" ht="18.600000000000001">
      <c r="A538" s="28"/>
      <c r="B538" s="26"/>
      <c r="C538" s="26"/>
      <c r="D538" s="26"/>
      <c r="E538" s="27"/>
      <c r="F538" s="27"/>
      <c r="G538" s="27"/>
      <c r="H538" s="27"/>
      <c r="I538" s="27"/>
      <c r="J538" s="27"/>
      <c r="K538" s="27"/>
      <c r="L538" s="27"/>
      <c r="M538" s="27"/>
      <c r="N538" s="27"/>
      <c r="O538" s="27"/>
      <c r="P538" s="27"/>
      <c r="Q538" s="27"/>
      <c r="R538" s="27"/>
      <c r="S538" s="27"/>
      <c r="T538" s="27"/>
      <c r="U538" s="27"/>
      <c r="V538" s="27"/>
      <c r="W538" s="27"/>
      <c r="X538" s="27"/>
      <c r="Y538" s="27"/>
      <c r="Z538" s="27"/>
      <c r="AA538" s="27"/>
      <c r="AB538" s="27"/>
      <c r="AC538" s="27"/>
      <c r="AD538" s="27"/>
    </row>
    <row r="539" spans="1:30" ht="18.600000000000001">
      <c r="A539" s="28"/>
      <c r="B539" s="26"/>
      <c r="C539" s="26"/>
      <c r="D539" s="26"/>
      <c r="E539" s="27"/>
      <c r="F539" s="27"/>
      <c r="G539" s="27"/>
      <c r="H539" s="27"/>
      <c r="I539" s="27"/>
      <c r="J539" s="27"/>
      <c r="K539" s="27"/>
      <c r="L539" s="27"/>
      <c r="M539" s="27"/>
      <c r="N539" s="27"/>
      <c r="O539" s="27"/>
      <c r="P539" s="27"/>
      <c r="Q539" s="27"/>
      <c r="R539" s="27"/>
      <c r="S539" s="27"/>
      <c r="T539" s="27"/>
      <c r="U539" s="27"/>
      <c r="V539" s="27"/>
      <c r="W539" s="27"/>
      <c r="X539" s="27"/>
      <c r="Y539" s="27"/>
      <c r="Z539" s="27"/>
      <c r="AA539" s="27"/>
      <c r="AB539" s="27"/>
      <c r="AC539" s="27"/>
      <c r="AD539" s="27"/>
    </row>
    <row r="540" spans="1:30" ht="18.600000000000001">
      <c r="A540" s="28"/>
      <c r="B540" s="26"/>
      <c r="C540" s="26"/>
      <c r="D540" s="26"/>
      <c r="E540" s="27"/>
      <c r="F540" s="27"/>
      <c r="G540" s="27"/>
      <c r="H540" s="27"/>
      <c r="I540" s="27"/>
      <c r="J540" s="27"/>
      <c r="K540" s="27"/>
      <c r="L540" s="27"/>
      <c r="M540" s="27"/>
      <c r="N540" s="27"/>
      <c r="O540" s="27"/>
      <c r="P540" s="27"/>
      <c r="Q540" s="27"/>
      <c r="R540" s="27"/>
      <c r="S540" s="27"/>
      <c r="T540" s="27"/>
      <c r="U540" s="27"/>
      <c r="V540" s="27"/>
      <c r="W540" s="27"/>
      <c r="X540" s="27"/>
      <c r="Y540" s="27"/>
      <c r="Z540" s="27"/>
      <c r="AA540" s="27"/>
      <c r="AB540" s="27"/>
      <c r="AC540" s="27"/>
      <c r="AD540" s="27"/>
    </row>
    <row r="541" spans="1:30" ht="18.600000000000001">
      <c r="A541" s="28"/>
      <c r="B541" s="26"/>
      <c r="C541" s="26"/>
      <c r="D541" s="26"/>
      <c r="E541" s="27"/>
      <c r="F541" s="27"/>
      <c r="G541" s="27"/>
      <c r="H541" s="27"/>
      <c r="I541" s="27"/>
      <c r="J541" s="27"/>
      <c r="K541" s="27"/>
      <c r="L541" s="27"/>
      <c r="M541" s="27"/>
      <c r="N541" s="27"/>
      <c r="O541" s="27"/>
      <c r="P541" s="27"/>
      <c r="Q541" s="27"/>
      <c r="R541" s="27"/>
      <c r="S541" s="27"/>
      <c r="T541" s="27"/>
      <c r="U541" s="27"/>
      <c r="V541" s="27"/>
      <c r="W541" s="27"/>
      <c r="X541" s="27"/>
      <c r="Y541" s="27"/>
      <c r="Z541" s="27"/>
      <c r="AA541" s="27"/>
      <c r="AB541" s="27"/>
      <c r="AC541" s="27"/>
      <c r="AD541" s="27"/>
    </row>
    <row r="542" spans="1:30" ht="18.600000000000001">
      <c r="A542" s="28"/>
      <c r="B542" s="26"/>
      <c r="C542" s="26"/>
      <c r="D542" s="26"/>
      <c r="E542" s="27"/>
      <c r="F542" s="27"/>
      <c r="G542" s="27"/>
      <c r="H542" s="27"/>
      <c r="I542" s="27"/>
      <c r="J542" s="27"/>
      <c r="K542" s="27"/>
      <c r="L542" s="27"/>
      <c r="M542" s="27"/>
      <c r="N542" s="27"/>
      <c r="O542" s="27"/>
      <c r="P542" s="27"/>
      <c r="Q542" s="27"/>
      <c r="R542" s="27"/>
      <c r="S542" s="27"/>
      <c r="T542" s="27"/>
      <c r="U542" s="27"/>
      <c r="V542" s="27"/>
      <c r="W542" s="27"/>
      <c r="X542" s="27"/>
      <c r="Y542" s="27"/>
      <c r="Z542" s="27"/>
      <c r="AA542" s="27"/>
      <c r="AB542" s="27"/>
      <c r="AC542" s="27"/>
      <c r="AD542" s="27"/>
    </row>
    <row r="543" spans="1:30" ht="18.600000000000001">
      <c r="A543" s="28"/>
      <c r="B543" s="26"/>
      <c r="C543" s="26"/>
      <c r="D543" s="26"/>
      <c r="E543" s="27"/>
      <c r="F543" s="27"/>
      <c r="G543" s="27"/>
      <c r="H543" s="27"/>
      <c r="I543" s="27"/>
      <c r="J543" s="27"/>
      <c r="K543" s="27"/>
      <c r="L543" s="27"/>
      <c r="M543" s="27"/>
      <c r="N543" s="27"/>
      <c r="O543" s="27"/>
      <c r="P543" s="27"/>
      <c r="Q543" s="27"/>
      <c r="R543" s="27"/>
      <c r="S543" s="27"/>
      <c r="T543" s="27"/>
      <c r="U543" s="27"/>
      <c r="V543" s="27"/>
      <c r="W543" s="27"/>
      <c r="X543" s="27"/>
      <c r="Y543" s="27"/>
      <c r="Z543" s="27"/>
      <c r="AA543" s="27"/>
      <c r="AB543" s="27"/>
      <c r="AC543" s="27"/>
      <c r="AD543" s="27"/>
    </row>
    <row r="544" spans="1:30" ht="18.600000000000001">
      <c r="A544" s="28"/>
      <c r="B544" s="26"/>
      <c r="C544" s="26"/>
      <c r="D544" s="26"/>
      <c r="E544" s="27"/>
      <c r="F544" s="27"/>
      <c r="G544" s="27"/>
      <c r="H544" s="27"/>
      <c r="I544" s="27"/>
      <c r="J544" s="27"/>
      <c r="K544" s="27"/>
      <c r="L544" s="27"/>
      <c r="M544" s="27"/>
      <c r="N544" s="27"/>
      <c r="O544" s="27"/>
      <c r="P544" s="27"/>
      <c r="Q544" s="27"/>
      <c r="R544" s="27"/>
      <c r="S544" s="27"/>
      <c r="T544" s="27"/>
      <c r="U544" s="27"/>
      <c r="V544" s="27"/>
      <c r="W544" s="27"/>
      <c r="X544" s="27"/>
      <c r="Y544" s="27"/>
      <c r="Z544" s="27"/>
      <c r="AA544" s="27"/>
      <c r="AB544" s="27"/>
      <c r="AC544" s="27"/>
      <c r="AD544" s="27"/>
    </row>
    <row r="545" spans="1:30" ht="18.600000000000001">
      <c r="A545" s="28"/>
      <c r="B545" s="26"/>
      <c r="C545" s="26"/>
      <c r="D545" s="26"/>
      <c r="E545" s="27"/>
      <c r="F545" s="27"/>
      <c r="G545" s="27"/>
      <c r="H545" s="27"/>
      <c r="I545" s="27"/>
      <c r="J545" s="27"/>
      <c r="K545" s="27"/>
      <c r="L545" s="27"/>
      <c r="M545" s="27"/>
      <c r="N545" s="27"/>
      <c r="O545" s="27"/>
      <c r="P545" s="27"/>
      <c r="Q545" s="27"/>
      <c r="R545" s="27"/>
      <c r="S545" s="27"/>
      <c r="T545" s="27"/>
      <c r="U545" s="27"/>
      <c r="V545" s="27"/>
      <c r="W545" s="27"/>
      <c r="X545" s="27"/>
      <c r="Y545" s="27"/>
      <c r="Z545" s="27"/>
      <c r="AA545" s="27"/>
      <c r="AB545" s="27"/>
      <c r="AC545" s="27"/>
      <c r="AD545" s="27"/>
    </row>
    <row r="546" spans="1:30" ht="18.600000000000001">
      <c r="A546" s="28"/>
      <c r="B546" s="26"/>
      <c r="C546" s="26"/>
      <c r="D546" s="26"/>
      <c r="E546" s="27"/>
      <c r="F546" s="27"/>
      <c r="G546" s="27"/>
      <c r="H546" s="27"/>
      <c r="I546" s="27"/>
      <c r="J546" s="27"/>
      <c r="K546" s="27"/>
      <c r="L546" s="27"/>
      <c r="M546" s="27"/>
      <c r="N546" s="27"/>
      <c r="O546" s="27"/>
      <c r="P546" s="27"/>
      <c r="Q546" s="27"/>
      <c r="R546" s="27"/>
      <c r="S546" s="27"/>
      <c r="T546" s="27"/>
      <c r="U546" s="27"/>
      <c r="V546" s="27"/>
      <c r="W546" s="27"/>
      <c r="X546" s="27"/>
      <c r="Y546" s="27"/>
      <c r="Z546" s="27"/>
      <c r="AA546" s="27"/>
      <c r="AB546" s="27"/>
      <c r="AC546" s="27"/>
      <c r="AD546" s="27"/>
    </row>
    <row r="547" spans="1:30" ht="18.600000000000001">
      <c r="A547" s="28"/>
      <c r="B547" s="26"/>
      <c r="C547" s="26"/>
      <c r="D547" s="26"/>
      <c r="E547" s="27"/>
      <c r="F547" s="27"/>
      <c r="G547" s="27"/>
      <c r="H547" s="27"/>
      <c r="I547" s="27"/>
      <c r="J547" s="27"/>
      <c r="K547" s="27"/>
      <c r="L547" s="27"/>
      <c r="M547" s="27"/>
      <c r="N547" s="27"/>
      <c r="O547" s="27"/>
      <c r="P547" s="27"/>
      <c r="Q547" s="27"/>
      <c r="R547" s="27"/>
      <c r="S547" s="27"/>
      <c r="T547" s="27"/>
      <c r="U547" s="27"/>
      <c r="V547" s="27"/>
      <c r="W547" s="27"/>
      <c r="X547" s="27"/>
      <c r="Y547" s="27"/>
      <c r="Z547" s="27"/>
      <c r="AA547" s="27"/>
      <c r="AB547" s="27"/>
      <c r="AC547" s="27"/>
      <c r="AD547" s="27"/>
    </row>
    <row r="548" spans="1:30" ht="18.600000000000001">
      <c r="A548" s="28"/>
      <c r="B548" s="26"/>
      <c r="C548" s="26"/>
      <c r="D548" s="26"/>
      <c r="E548" s="27"/>
      <c r="F548" s="27"/>
      <c r="G548" s="27"/>
      <c r="H548" s="27"/>
      <c r="I548" s="27"/>
      <c r="J548" s="27"/>
      <c r="K548" s="27"/>
      <c r="L548" s="27"/>
      <c r="M548" s="27"/>
      <c r="N548" s="27"/>
      <c r="O548" s="27"/>
      <c r="P548" s="27"/>
      <c r="Q548" s="27"/>
      <c r="R548" s="27"/>
      <c r="S548" s="27"/>
      <c r="T548" s="27"/>
      <c r="U548" s="27"/>
      <c r="V548" s="27"/>
      <c r="W548" s="27"/>
      <c r="X548" s="27"/>
      <c r="Y548" s="27"/>
      <c r="Z548" s="27"/>
      <c r="AA548" s="27"/>
      <c r="AB548" s="27"/>
      <c r="AC548" s="27"/>
      <c r="AD548" s="27"/>
    </row>
    <row r="549" spans="1:30" ht="18.600000000000001">
      <c r="A549" s="28"/>
      <c r="B549" s="26"/>
      <c r="C549" s="26"/>
      <c r="D549" s="26"/>
      <c r="E549" s="27"/>
      <c r="F549" s="27"/>
      <c r="G549" s="27"/>
      <c r="H549" s="27"/>
      <c r="I549" s="27"/>
      <c r="J549" s="27"/>
      <c r="K549" s="27"/>
      <c r="L549" s="27"/>
      <c r="M549" s="27"/>
      <c r="N549" s="27"/>
      <c r="O549" s="27"/>
      <c r="P549" s="27"/>
      <c r="Q549" s="27"/>
      <c r="R549" s="27"/>
      <c r="S549" s="27"/>
      <c r="T549" s="27"/>
      <c r="U549" s="27"/>
      <c r="V549" s="27"/>
      <c r="W549" s="27"/>
      <c r="X549" s="27"/>
      <c r="Y549" s="27"/>
      <c r="Z549" s="27"/>
      <c r="AA549" s="27"/>
      <c r="AB549" s="27"/>
      <c r="AC549" s="27"/>
      <c r="AD549" s="27"/>
    </row>
    <row r="550" spans="1:30" ht="18.600000000000001">
      <c r="A550" s="28"/>
      <c r="B550" s="26"/>
      <c r="C550" s="26"/>
      <c r="D550" s="26"/>
      <c r="E550" s="27"/>
      <c r="F550" s="27"/>
      <c r="G550" s="27"/>
      <c r="H550" s="27"/>
      <c r="I550" s="27"/>
      <c r="J550" s="27"/>
      <c r="K550" s="27"/>
      <c r="L550" s="27"/>
      <c r="M550" s="27"/>
      <c r="N550" s="27"/>
      <c r="O550" s="27"/>
      <c r="P550" s="27"/>
      <c r="Q550" s="27"/>
      <c r="R550" s="27"/>
      <c r="S550" s="27"/>
      <c r="T550" s="27"/>
      <c r="U550" s="27"/>
      <c r="V550" s="27"/>
      <c r="W550" s="27"/>
      <c r="X550" s="27"/>
      <c r="Y550" s="27"/>
      <c r="Z550" s="27"/>
      <c r="AA550" s="27"/>
      <c r="AB550" s="27"/>
      <c r="AC550" s="27"/>
      <c r="AD550" s="27"/>
    </row>
    <row r="551" spans="1:30" ht="18.600000000000001">
      <c r="A551" s="28"/>
      <c r="B551" s="26"/>
      <c r="C551" s="26"/>
      <c r="D551" s="26"/>
      <c r="E551" s="27"/>
      <c r="F551" s="27"/>
      <c r="G551" s="27"/>
      <c r="H551" s="27"/>
      <c r="I551" s="27"/>
      <c r="J551" s="27"/>
      <c r="K551" s="27"/>
      <c r="L551" s="27"/>
      <c r="M551" s="27"/>
      <c r="N551" s="27"/>
      <c r="O551" s="27"/>
      <c r="P551" s="27"/>
      <c r="Q551" s="27"/>
      <c r="R551" s="27"/>
      <c r="S551" s="27"/>
      <c r="T551" s="27"/>
      <c r="U551" s="27"/>
      <c r="V551" s="27"/>
      <c r="W551" s="27"/>
      <c r="X551" s="27"/>
      <c r="Y551" s="27"/>
      <c r="Z551" s="27"/>
      <c r="AA551" s="27"/>
      <c r="AB551" s="27"/>
      <c r="AC551" s="27"/>
      <c r="AD551" s="27"/>
    </row>
    <row r="552" spans="1:30" ht="18.600000000000001">
      <c r="A552" s="28"/>
      <c r="B552" s="26"/>
      <c r="C552" s="26"/>
      <c r="D552" s="26"/>
      <c r="E552" s="27"/>
      <c r="F552" s="27"/>
      <c r="G552" s="27"/>
      <c r="H552" s="27"/>
      <c r="I552" s="27"/>
      <c r="J552" s="27"/>
      <c r="K552" s="27"/>
      <c r="L552" s="27"/>
      <c r="M552" s="27"/>
      <c r="N552" s="27"/>
      <c r="O552" s="27"/>
      <c r="P552" s="27"/>
      <c r="Q552" s="27"/>
      <c r="R552" s="27"/>
      <c r="S552" s="27"/>
      <c r="T552" s="27"/>
      <c r="U552" s="27"/>
      <c r="V552" s="27"/>
      <c r="W552" s="27"/>
      <c r="X552" s="27"/>
      <c r="Y552" s="27"/>
      <c r="Z552" s="27"/>
      <c r="AA552" s="27"/>
      <c r="AB552" s="27"/>
      <c r="AC552" s="27"/>
      <c r="AD552" s="27"/>
    </row>
    <row r="553" spans="1:30" ht="18.600000000000001">
      <c r="A553" s="28"/>
      <c r="B553" s="26"/>
      <c r="C553" s="26"/>
      <c r="D553" s="26"/>
      <c r="E553" s="27"/>
      <c r="F553" s="27"/>
      <c r="G553" s="27"/>
      <c r="H553" s="27"/>
      <c r="I553" s="27"/>
      <c r="J553" s="27"/>
      <c r="K553" s="27"/>
      <c r="L553" s="27"/>
      <c r="M553" s="27"/>
      <c r="N553" s="27"/>
      <c r="O553" s="27"/>
      <c r="P553" s="27"/>
      <c r="Q553" s="27"/>
      <c r="R553" s="27"/>
      <c r="S553" s="27"/>
      <c r="T553" s="27"/>
      <c r="U553" s="27"/>
      <c r="V553" s="27"/>
      <c r="W553" s="27"/>
      <c r="X553" s="27"/>
      <c r="Y553" s="27"/>
      <c r="Z553" s="27"/>
      <c r="AA553" s="27"/>
      <c r="AB553" s="27"/>
      <c r="AC553" s="27"/>
      <c r="AD553" s="27"/>
    </row>
    <row r="554" spans="1:30" ht="18.600000000000001">
      <c r="A554" s="28"/>
      <c r="B554" s="26"/>
      <c r="C554" s="26"/>
      <c r="D554" s="26"/>
      <c r="E554" s="27"/>
      <c r="F554" s="27"/>
      <c r="G554" s="27"/>
      <c r="H554" s="27"/>
      <c r="I554" s="27"/>
      <c r="J554" s="27"/>
      <c r="K554" s="27"/>
      <c r="L554" s="27"/>
      <c r="M554" s="27"/>
      <c r="N554" s="27"/>
      <c r="O554" s="27"/>
      <c r="P554" s="27"/>
      <c r="Q554" s="27"/>
      <c r="R554" s="27"/>
      <c r="S554" s="27"/>
      <c r="T554" s="27"/>
      <c r="U554" s="27"/>
      <c r="V554" s="27"/>
      <c r="W554" s="27"/>
      <c r="X554" s="27"/>
      <c r="Y554" s="27"/>
      <c r="Z554" s="27"/>
      <c r="AA554" s="27"/>
      <c r="AB554" s="27"/>
      <c r="AC554" s="27"/>
      <c r="AD554" s="27"/>
    </row>
    <row r="555" spans="1:30" ht="18.600000000000001">
      <c r="A555" s="28"/>
      <c r="B555" s="26"/>
      <c r="C555" s="26"/>
      <c r="D555" s="26"/>
      <c r="E555" s="27"/>
      <c r="F555" s="27"/>
      <c r="G555" s="27"/>
      <c r="H555" s="27"/>
      <c r="I555" s="27"/>
      <c r="J555" s="27"/>
      <c r="K555" s="27"/>
      <c r="L555" s="27"/>
      <c r="M555" s="27"/>
      <c r="N555" s="27"/>
      <c r="O555" s="27"/>
      <c r="P555" s="27"/>
      <c r="Q555" s="27"/>
      <c r="R555" s="27"/>
      <c r="S555" s="27"/>
      <c r="T555" s="27"/>
      <c r="U555" s="27"/>
      <c r="V555" s="27"/>
      <c r="W555" s="27"/>
      <c r="X555" s="27"/>
      <c r="Y555" s="27"/>
      <c r="Z555" s="27"/>
      <c r="AA555" s="27"/>
      <c r="AB555" s="27"/>
      <c r="AC555" s="27"/>
      <c r="AD555" s="27"/>
    </row>
    <row r="556" spans="1:30" ht="18.600000000000001">
      <c r="A556" s="28"/>
      <c r="B556" s="26"/>
      <c r="C556" s="26"/>
      <c r="D556" s="26"/>
      <c r="E556" s="27"/>
      <c r="F556" s="27"/>
      <c r="G556" s="27"/>
      <c r="H556" s="27"/>
      <c r="I556" s="27"/>
      <c r="J556" s="27"/>
      <c r="K556" s="27"/>
      <c r="L556" s="27"/>
      <c r="M556" s="27"/>
      <c r="N556" s="27"/>
      <c r="O556" s="27"/>
      <c r="P556" s="27"/>
      <c r="Q556" s="27"/>
      <c r="R556" s="27"/>
      <c r="S556" s="27"/>
      <c r="T556" s="27"/>
      <c r="U556" s="27"/>
      <c r="V556" s="27"/>
      <c r="W556" s="27"/>
      <c r="X556" s="27"/>
      <c r="Y556" s="27"/>
      <c r="Z556" s="27"/>
      <c r="AA556" s="27"/>
      <c r="AB556" s="27"/>
      <c r="AC556" s="27"/>
      <c r="AD556" s="27"/>
    </row>
    <row r="557" spans="1:30" ht="18.600000000000001">
      <c r="A557" s="28"/>
      <c r="B557" s="26"/>
      <c r="C557" s="26"/>
      <c r="D557" s="26"/>
      <c r="E557" s="27"/>
      <c r="F557" s="27"/>
      <c r="G557" s="27"/>
      <c r="H557" s="27"/>
      <c r="I557" s="27"/>
      <c r="J557" s="27"/>
      <c r="K557" s="27"/>
      <c r="L557" s="27"/>
      <c r="M557" s="27"/>
      <c r="N557" s="27"/>
      <c r="O557" s="27"/>
      <c r="P557" s="27"/>
      <c r="Q557" s="27"/>
      <c r="R557" s="27"/>
      <c r="S557" s="27"/>
      <c r="T557" s="27"/>
      <c r="U557" s="27"/>
      <c r="V557" s="27"/>
      <c r="W557" s="27"/>
      <c r="X557" s="27"/>
      <c r="Y557" s="27"/>
      <c r="Z557" s="27"/>
      <c r="AA557" s="27"/>
      <c r="AB557" s="27"/>
      <c r="AC557" s="27"/>
      <c r="AD557" s="27"/>
    </row>
    <row r="558" spans="1:30" ht="18.600000000000001">
      <c r="A558" s="28"/>
      <c r="B558" s="26"/>
      <c r="C558" s="26"/>
      <c r="D558" s="26"/>
      <c r="E558" s="27"/>
      <c r="F558" s="27"/>
      <c r="G558" s="27"/>
      <c r="H558" s="27"/>
      <c r="I558" s="27"/>
      <c r="J558" s="27"/>
      <c r="K558" s="27"/>
      <c r="L558" s="27"/>
      <c r="M558" s="27"/>
      <c r="N558" s="27"/>
      <c r="O558" s="27"/>
      <c r="P558" s="27"/>
      <c r="Q558" s="27"/>
      <c r="R558" s="27"/>
      <c r="S558" s="27"/>
      <c r="T558" s="27"/>
      <c r="U558" s="27"/>
      <c r="V558" s="27"/>
      <c r="W558" s="27"/>
      <c r="X558" s="27"/>
      <c r="Y558" s="27"/>
      <c r="Z558" s="27"/>
      <c r="AA558" s="27"/>
      <c r="AB558" s="27"/>
      <c r="AC558" s="27"/>
      <c r="AD558" s="27"/>
    </row>
    <row r="559" spans="1:30" ht="18.600000000000001">
      <c r="A559" s="28"/>
      <c r="B559" s="26"/>
      <c r="C559" s="26"/>
      <c r="D559" s="26"/>
      <c r="E559" s="27"/>
      <c r="F559" s="27"/>
      <c r="G559" s="27"/>
      <c r="H559" s="27"/>
      <c r="I559" s="27"/>
      <c r="J559" s="27"/>
      <c r="K559" s="27"/>
      <c r="L559" s="27"/>
      <c r="M559" s="27"/>
      <c r="N559" s="27"/>
      <c r="O559" s="27"/>
      <c r="P559" s="27"/>
      <c r="Q559" s="27"/>
      <c r="R559" s="27"/>
      <c r="S559" s="27"/>
      <c r="T559" s="27"/>
      <c r="U559" s="27"/>
      <c r="V559" s="27"/>
      <c r="W559" s="27"/>
      <c r="X559" s="27"/>
      <c r="Y559" s="27"/>
      <c r="Z559" s="27"/>
      <c r="AA559" s="27"/>
      <c r="AB559" s="27"/>
      <c r="AC559" s="27"/>
      <c r="AD559" s="27"/>
    </row>
    <row r="560" spans="1:30" ht="18.600000000000001">
      <c r="A560" s="28"/>
      <c r="B560" s="26"/>
      <c r="C560" s="26"/>
      <c r="D560" s="26"/>
      <c r="E560" s="27"/>
      <c r="F560" s="27"/>
      <c r="G560" s="27"/>
      <c r="H560" s="27"/>
      <c r="I560" s="27"/>
      <c r="J560" s="27"/>
      <c r="K560" s="27"/>
      <c r="L560" s="27"/>
      <c r="M560" s="27"/>
      <c r="N560" s="27"/>
      <c r="O560" s="27"/>
      <c r="P560" s="27"/>
      <c r="Q560" s="27"/>
      <c r="R560" s="27"/>
      <c r="S560" s="27"/>
      <c r="T560" s="27"/>
      <c r="U560" s="27"/>
      <c r="V560" s="27"/>
      <c r="W560" s="27"/>
      <c r="X560" s="27"/>
      <c r="Y560" s="27"/>
      <c r="Z560" s="27"/>
      <c r="AA560" s="27"/>
      <c r="AB560" s="27"/>
      <c r="AC560" s="27"/>
      <c r="AD560" s="27"/>
    </row>
    <row r="561" spans="1:30" ht="18.600000000000001">
      <c r="A561" s="28"/>
      <c r="B561" s="26"/>
      <c r="C561" s="26"/>
      <c r="D561" s="26"/>
      <c r="E561" s="27"/>
      <c r="F561" s="27"/>
      <c r="G561" s="27"/>
      <c r="H561" s="27"/>
      <c r="I561" s="27"/>
      <c r="J561" s="27"/>
      <c r="K561" s="27"/>
      <c r="L561" s="27"/>
      <c r="M561" s="27"/>
      <c r="N561" s="27"/>
      <c r="O561" s="27"/>
      <c r="P561" s="27"/>
      <c r="Q561" s="27"/>
      <c r="R561" s="27"/>
      <c r="S561" s="27"/>
      <c r="T561" s="27"/>
      <c r="U561" s="27"/>
      <c r="V561" s="27"/>
      <c r="W561" s="27"/>
      <c r="X561" s="27"/>
      <c r="Y561" s="27"/>
      <c r="Z561" s="27"/>
      <c r="AA561" s="27"/>
      <c r="AB561" s="27"/>
      <c r="AC561" s="27"/>
      <c r="AD561" s="27"/>
    </row>
    <row r="562" spans="1:30" ht="18.600000000000001">
      <c r="A562" s="28"/>
      <c r="B562" s="26"/>
      <c r="C562" s="26"/>
      <c r="D562" s="26"/>
      <c r="E562" s="27"/>
      <c r="F562" s="27"/>
      <c r="G562" s="27"/>
      <c r="H562" s="27"/>
      <c r="I562" s="27"/>
      <c r="J562" s="27"/>
      <c r="K562" s="27"/>
      <c r="L562" s="27"/>
      <c r="M562" s="27"/>
      <c r="N562" s="27"/>
      <c r="O562" s="27"/>
      <c r="P562" s="27"/>
      <c r="Q562" s="27"/>
      <c r="R562" s="27"/>
      <c r="S562" s="27"/>
      <c r="T562" s="27"/>
      <c r="U562" s="27"/>
      <c r="V562" s="27"/>
      <c r="W562" s="27"/>
      <c r="X562" s="27"/>
      <c r="Y562" s="27"/>
      <c r="Z562" s="27"/>
      <c r="AA562" s="27"/>
      <c r="AB562" s="27"/>
      <c r="AC562" s="27"/>
      <c r="AD562" s="27"/>
    </row>
    <row r="563" spans="1:30" ht="18.600000000000001">
      <c r="A563" s="28"/>
      <c r="B563" s="26"/>
      <c r="C563" s="26"/>
      <c r="D563" s="26"/>
      <c r="E563" s="27"/>
      <c r="F563" s="27"/>
      <c r="G563" s="27"/>
      <c r="H563" s="27"/>
      <c r="I563" s="27"/>
      <c r="J563" s="27"/>
      <c r="K563" s="27"/>
      <c r="L563" s="27"/>
      <c r="M563" s="27"/>
      <c r="N563" s="27"/>
      <c r="O563" s="27"/>
      <c r="P563" s="27"/>
      <c r="Q563" s="27"/>
      <c r="R563" s="27"/>
      <c r="S563" s="27"/>
      <c r="T563" s="27"/>
      <c r="U563" s="27"/>
      <c r="V563" s="27"/>
      <c r="W563" s="27"/>
      <c r="X563" s="27"/>
      <c r="Y563" s="27"/>
      <c r="Z563" s="27"/>
      <c r="AA563" s="27"/>
      <c r="AB563" s="27"/>
      <c r="AC563" s="27"/>
      <c r="AD563" s="27"/>
    </row>
    <row r="564" spans="1:30" ht="18.600000000000001">
      <c r="A564" s="28"/>
      <c r="B564" s="26"/>
      <c r="C564" s="26"/>
      <c r="D564" s="26"/>
      <c r="E564" s="27"/>
      <c r="F564" s="27"/>
      <c r="G564" s="27"/>
      <c r="H564" s="27"/>
      <c r="I564" s="27"/>
      <c r="J564" s="27"/>
      <c r="K564" s="27"/>
      <c r="L564" s="27"/>
      <c r="M564" s="27"/>
      <c r="N564" s="27"/>
      <c r="O564" s="27"/>
      <c r="P564" s="27"/>
      <c r="Q564" s="27"/>
      <c r="R564" s="27"/>
      <c r="S564" s="27"/>
      <c r="T564" s="27"/>
      <c r="U564" s="27"/>
      <c r="V564" s="27"/>
      <c r="W564" s="27"/>
      <c r="X564" s="27"/>
      <c r="Y564" s="27"/>
      <c r="Z564" s="27"/>
      <c r="AA564" s="27"/>
      <c r="AB564" s="27"/>
      <c r="AC564" s="27"/>
      <c r="AD564" s="27"/>
    </row>
    <row r="565" spans="1:30" ht="18.600000000000001">
      <c r="A565" s="28"/>
      <c r="B565" s="26"/>
      <c r="C565" s="26"/>
      <c r="D565" s="26"/>
      <c r="E565" s="27"/>
      <c r="F565" s="27"/>
      <c r="G565" s="27"/>
      <c r="H565" s="27"/>
      <c r="I565" s="27"/>
      <c r="J565" s="27"/>
      <c r="K565" s="27"/>
      <c r="L565" s="27"/>
      <c r="M565" s="27"/>
      <c r="N565" s="27"/>
      <c r="O565" s="27"/>
      <c r="P565" s="27"/>
      <c r="Q565" s="27"/>
      <c r="R565" s="27"/>
      <c r="S565" s="27"/>
      <c r="T565" s="27"/>
      <c r="U565" s="27"/>
      <c r="V565" s="27"/>
      <c r="W565" s="27"/>
      <c r="X565" s="27"/>
      <c r="Y565" s="27"/>
      <c r="Z565" s="27"/>
      <c r="AA565" s="27"/>
      <c r="AB565" s="27"/>
      <c r="AC565" s="27"/>
      <c r="AD565" s="27"/>
    </row>
    <row r="566" spans="1:30" ht="18.600000000000001">
      <c r="A566" s="28"/>
      <c r="B566" s="26"/>
      <c r="C566" s="26"/>
      <c r="D566" s="26"/>
      <c r="E566" s="27"/>
      <c r="F566" s="27"/>
      <c r="G566" s="27"/>
      <c r="H566" s="27"/>
      <c r="I566" s="27"/>
      <c r="J566" s="27"/>
      <c r="K566" s="27"/>
      <c r="L566" s="27"/>
      <c r="M566" s="27"/>
      <c r="N566" s="27"/>
      <c r="O566" s="27"/>
      <c r="P566" s="27"/>
      <c r="Q566" s="27"/>
      <c r="R566" s="27"/>
      <c r="S566" s="27"/>
      <c r="T566" s="27"/>
      <c r="U566" s="27"/>
      <c r="V566" s="27"/>
      <c r="W566" s="27"/>
      <c r="X566" s="27"/>
      <c r="Y566" s="27"/>
      <c r="Z566" s="27"/>
      <c r="AA566" s="27"/>
      <c r="AB566" s="27"/>
      <c r="AC566" s="27"/>
      <c r="AD566" s="27"/>
    </row>
    <row r="567" spans="1:30" ht="18.600000000000001">
      <c r="A567" s="28"/>
      <c r="B567" s="26"/>
      <c r="C567" s="26"/>
      <c r="D567" s="26"/>
      <c r="E567" s="27"/>
      <c r="F567" s="27"/>
      <c r="G567" s="27"/>
      <c r="H567" s="27"/>
      <c r="I567" s="27"/>
      <c r="J567" s="27"/>
      <c r="K567" s="27"/>
      <c r="L567" s="27"/>
      <c r="M567" s="27"/>
      <c r="N567" s="27"/>
      <c r="O567" s="27"/>
      <c r="P567" s="27"/>
      <c r="Q567" s="27"/>
      <c r="R567" s="27"/>
      <c r="S567" s="27"/>
      <c r="T567" s="27"/>
      <c r="U567" s="27"/>
      <c r="V567" s="27"/>
      <c r="W567" s="27"/>
      <c r="X567" s="27"/>
      <c r="Y567" s="27"/>
      <c r="Z567" s="27"/>
      <c r="AA567" s="27"/>
      <c r="AB567" s="27"/>
      <c r="AC567" s="27"/>
      <c r="AD567" s="27"/>
    </row>
    <row r="568" spans="1:30" ht="18.600000000000001">
      <c r="A568" s="28"/>
      <c r="B568" s="26"/>
      <c r="C568" s="26"/>
      <c r="D568" s="26"/>
      <c r="E568" s="27"/>
      <c r="F568" s="27"/>
      <c r="G568" s="27"/>
      <c r="H568" s="27"/>
      <c r="I568" s="27"/>
      <c r="J568" s="27"/>
      <c r="K568" s="27"/>
      <c r="L568" s="27"/>
      <c r="M568" s="27"/>
      <c r="N568" s="27"/>
      <c r="O568" s="27"/>
      <c r="P568" s="27"/>
      <c r="Q568" s="27"/>
      <c r="R568" s="27"/>
      <c r="S568" s="27"/>
      <c r="T568" s="27"/>
      <c r="U568" s="27"/>
      <c r="V568" s="27"/>
      <c r="W568" s="27"/>
      <c r="X568" s="27"/>
      <c r="Y568" s="27"/>
      <c r="Z568" s="27"/>
      <c r="AA568" s="27"/>
      <c r="AB568" s="27"/>
      <c r="AC568" s="27"/>
      <c r="AD568" s="27"/>
    </row>
    <row r="569" spans="1:30" ht="18.600000000000001">
      <c r="A569" s="28"/>
      <c r="B569" s="26"/>
      <c r="C569" s="26"/>
      <c r="D569" s="26"/>
      <c r="E569" s="27"/>
      <c r="F569" s="27"/>
      <c r="G569" s="27"/>
      <c r="H569" s="27"/>
      <c r="I569" s="27"/>
      <c r="J569" s="27"/>
      <c r="K569" s="27"/>
      <c r="L569" s="27"/>
      <c r="M569" s="27"/>
      <c r="N569" s="27"/>
      <c r="O569" s="27"/>
      <c r="P569" s="27"/>
      <c r="Q569" s="27"/>
      <c r="R569" s="27"/>
      <c r="S569" s="27"/>
      <c r="T569" s="27"/>
      <c r="U569" s="27"/>
      <c r="V569" s="27"/>
      <c r="W569" s="27"/>
      <c r="X569" s="27"/>
      <c r="Y569" s="27"/>
      <c r="Z569" s="27"/>
      <c r="AA569" s="27"/>
      <c r="AB569" s="27"/>
      <c r="AC569" s="27"/>
      <c r="AD569" s="27"/>
    </row>
    <row r="570" spans="1:30" ht="18.600000000000001">
      <c r="A570" s="28"/>
      <c r="B570" s="26"/>
      <c r="C570" s="26"/>
      <c r="D570" s="26"/>
      <c r="E570" s="27"/>
      <c r="F570" s="27"/>
      <c r="G570" s="27"/>
      <c r="H570" s="27"/>
      <c r="I570" s="27"/>
      <c r="J570" s="27"/>
      <c r="K570" s="27"/>
      <c r="L570" s="27"/>
      <c r="M570" s="27"/>
      <c r="N570" s="27"/>
      <c r="O570" s="27"/>
      <c r="P570" s="27"/>
      <c r="Q570" s="27"/>
      <c r="R570" s="27"/>
      <c r="S570" s="27"/>
      <c r="T570" s="27"/>
      <c r="U570" s="27"/>
      <c r="V570" s="27"/>
      <c r="W570" s="27"/>
      <c r="X570" s="27"/>
      <c r="Y570" s="27"/>
      <c r="Z570" s="27"/>
      <c r="AA570" s="27"/>
      <c r="AB570" s="27"/>
      <c r="AC570" s="27"/>
      <c r="AD570" s="27"/>
    </row>
    <row r="571" spans="1:30" ht="18.600000000000001">
      <c r="A571" s="28"/>
      <c r="B571" s="26"/>
      <c r="C571" s="26"/>
      <c r="D571" s="26"/>
      <c r="E571" s="27"/>
      <c r="F571" s="27"/>
      <c r="G571" s="27"/>
      <c r="H571" s="27"/>
      <c r="I571" s="27"/>
      <c r="J571" s="27"/>
      <c r="K571" s="27"/>
      <c r="L571" s="27"/>
      <c r="M571" s="27"/>
      <c r="N571" s="27"/>
      <c r="O571" s="27"/>
      <c r="P571" s="27"/>
      <c r="Q571" s="27"/>
      <c r="R571" s="27"/>
      <c r="S571" s="27"/>
      <c r="T571" s="27"/>
      <c r="U571" s="27"/>
      <c r="V571" s="27"/>
      <c r="W571" s="27"/>
      <c r="X571" s="27"/>
      <c r="Y571" s="27"/>
      <c r="Z571" s="27"/>
      <c r="AA571" s="27"/>
      <c r="AB571" s="27"/>
      <c r="AC571" s="27"/>
      <c r="AD571" s="27"/>
    </row>
    <row r="572" spans="1:30" ht="18.600000000000001">
      <c r="A572" s="28"/>
      <c r="B572" s="26"/>
      <c r="C572" s="26"/>
      <c r="D572" s="26"/>
      <c r="E572" s="27"/>
      <c r="F572" s="27"/>
      <c r="G572" s="27"/>
      <c r="H572" s="27"/>
      <c r="I572" s="27"/>
      <c r="J572" s="27"/>
      <c r="K572" s="27"/>
      <c r="L572" s="27"/>
      <c r="M572" s="27"/>
      <c r="N572" s="27"/>
      <c r="O572" s="27"/>
      <c r="P572" s="27"/>
      <c r="Q572" s="27"/>
      <c r="R572" s="27"/>
      <c r="S572" s="27"/>
      <c r="T572" s="27"/>
      <c r="U572" s="27"/>
      <c r="V572" s="27"/>
      <c r="W572" s="27"/>
      <c r="X572" s="27"/>
      <c r="Y572" s="27"/>
      <c r="Z572" s="27"/>
      <c r="AA572" s="27"/>
      <c r="AB572" s="27"/>
      <c r="AC572" s="27"/>
      <c r="AD572" s="27"/>
    </row>
    <row r="573" spans="1:30" ht="18.600000000000001">
      <c r="A573" s="28"/>
      <c r="B573" s="26"/>
      <c r="C573" s="26"/>
      <c r="D573" s="26"/>
      <c r="E573" s="27"/>
      <c r="F573" s="27"/>
      <c r="G573" s="27"/>
      <c r="H573" s="27"/>
      <c r="I573" s="27"/>
      <c r="J573" s="27"/>
      <c r="K573" s="27"/>
      <c r="L573" s="27"/>
      <c r="M573" s="27"/>
      <c r="N573" s="27"/>
      <c r="O573" s="27"/>
      <c r="P573" s="27"/>
      <c r="Q573" s="27"/>
      <c r="R573" s="27"/>
      <c r="S573" s="27"/>
      <c r="T573" s="27"/>
      <c r="U573" s="27"/>
      <c r="V573" s="27"/>
      <c r="W573" s="27"/>
      <c r="X573" s="27"/>
      <c r="Y573" s="27"/>
      <c r="Z573" s="27"/>
      <c r="AA573" s="27"/>
      <c r="AB573" s="27"/>
      <c r="AC573" s="27"/>
      <c r="AD573" s="27"/>
    </row>
    <row r="574" spans="1:30" ht="18.600000000000001">
      <c r="A574" s="28"/>
      <c r="B574" s="26"/>
      <c r="C574" s="26"/>
      <c r="D574" s="26"/>
      <c r="E574" s="27"/>
      <c r="F574" s="27"/>
      <c r="G574" s="27"/>
      <c r="H574" s="27"/>
      <c r="I574" s="27"/>
      <c r="J574" s="27"/>
      <c r="K574" s="27"/>
      <c r="L574" s="27"/>
      <c r="M574" s="27"/>
      <c r="N574" s="27"/>
      <c r="O574" s="27"/>
      <c r="P574" s="27"/>
      <c r="Q574" s="27"/>
      <c r="R574" s="27"/>
      <c r="S574" s="27"/>
      <c r="T574" s="27"/>
      <c r="U574" s="27"/>
      <c r="V574" s="27"/>
      <c r="W574" s="27"/>
      <c r="X574" s="27"/>
      <c r="Y574" s="27"/>
      <c r="Z574" s="27"/>
      <c r="AA574" s="27"/>
      <c r="AB574" s="27"/>
      <c r="AC574" s="27"/>
      <c r="AD574" s="27"/>
    </row>
    <row r="575" spans="1:30" ht="18.600000000000001">
      <c r="A575" s="28"/>
      <c r="B575" s="26"/>
      <c r="C575" s="26"/>
      <c r="D575" s="26"/>
      <c r="E575" s="27"/>
      <c r="F575" s="27"/>
      <c r="G575" s="27"/>
      <c r="H575" s="27"/>
      <c r="I575" s="27"/>
      <c r="J575" s="27"/>
      <c r="K575" s="27"/>
      <c r="L575" s="27"/>
      <c r="M575" s="27"/>
      <c r="N575" s="27"/>
      <c r="O575" s="27"/>
      <c r="P575" s="27"/>
      <c r="Q575" s="27"/>
      <c r="R575" s="27"/>
      <c r="S575" s="27"/>
      <c r="T575" s="27"/>
      <c r="U575" s="27"/>
      <c r="V575" s="27"/>
      <c r="W575" s="27"/>
      <c r="X575" s="27"/>
      <c r="Y575" s="27"/>
      <c r="Z575" s="27"/>
      <c r="AA575" s="27"/>
      <c r="AB575" s="27"/>
      <c r="AC575" s="27"/>
      <c r="AD575" s="27"/>
    </row>
    <row r="576" spans="1:30" ht="18.600000000000001">
      <c r="A576" s="28"/>
      <c r="B576" s="26"/>
      <c r="C576" s="26"/>
      <c r="D576" s="26"/>
      <c r="E576" s="27"/>
      <c r="F576" s="27"/>
      <c r="G576" s="27"/>
      <c r="H576" s="27"/>
      <c r="I576" s="27"/>
      <c r="J576" s="27"/>
      <c r="K576" s="27"/>
      <c r="L576" s="27"/>
      <c r="M576" s="27"/>
      <c r="N576" s="27"/>
      <c r="O576" s="27"/>
      <c r="P576" s="27"/>
      <c r="Q576" s="27"/>
      <c r="R576" s="27"/>
      <c r="S576" s="27"/>
      <c r="T576" s="27"/>
      <c r="U576" s="27"/>
      <c r="V576" s="27"/>
      <c r="W576" s="27"/>
      <c r="X576" s="27"/>
      <c r="Y576" s="27"/>
      <c r="Z576" s="27"/>
      <c r="AA576" s="27"/>
      <c r="AB576" s="27"/>
      <c r="AC576" s="27"/>
      <c r="AD576" s="27"/>
    </row>
    <row r="577" spans="1:30" ht="18.600000000000001">
      <c r="A577" s="28"/>
      <c r="B577" s="26"/>
      <c r="C577" s="26"/>
      <c r="D577" s="26"/>
      <c r="E577" s="27"/>
      <c r="F577" s="27"/>
      <c r="G577" s="27"/>
      <c r="H577" s="27"/>
      <c r="I577" s="27"/>
      <c r="J577" s="27"/>
      <c r="K577" s="27"/>
      <c r="L577" s="27"/>
      <c r="M577" s="27"/>
      <c r="N577" s="27"/>
      <c r="O577" s="27"/>
      <c r="P577" s="27"/>
      <c r="Q577" s="27"/>
      <c r="R577" s="27"/>
      <c r="S577" s="27"/>
      <c r="T577" s="27"/>
      <c r="U577" s="27"/>
      <c r="V577" s="27"/>
      <c r="W577" s="27"/>
      <c r="X577" s="27"/>
      <c r="Y577" s="27"/>
      <c r="Z577" s="27"/>
      <c r="AA577" s="27"/>
      <c r="AB577" s="27"/>
      <c r="AC577" s="27"/>
      <c r="AD577" s="27"/>
    </row>
    <row r="578" spans="1:30" ht="18.600000000000001">
      <c r="A578" s="28"/>
      <c r="B578" s="26"/>
      <c r="C578" s="26"/>
      <c r="D578" s="26"/>
      <c r="E578" s="27"/>
      <c r="F578" s="27"/>
      <c r="G578" s="27"/>
      <c r="H578" s="27"/>
      <c r="I578" s="27"/>
      <c r="J578" s="27"/>
      <c r="K578" s="27"/>
      <c r="L578" s="27"/>
      <c r="M578" s="27"/>
      <c r="N578" s="27"/>
      <c r="O578" s="27"/>
      <c r="P578" s="27"/>
      <c r="Q578" s="27"/>
      <c r="R578" s="27"/>
      <c r="S578" s="27"/>
      <c r="T578" s="27"/>
      <c r="U578" s="27"/>
      <c r="V578" s="27"/>
      <c r="W578" s="27"/>
      <c r="X578" s="27"/>
      <c r="Y578" s="27"/>
      <c r="Z578" s="27"/>
      <c r="AA578" s="27"/>
      <c r="AB578" s="27"/>
      <c r="AC578" s="27"/>
      <c r="AD578" s="27"/>
    </row>
    <row r="579" spans="1:30" ht="18.600000000000001">
      <c r="A579" s="28"/>
      <c r="B579" s="26"/>
      <c r="C579" s="26"/>
      <c r="D579" s="26"/>
      <c r="E579" s="27"/>
      <c r="F579" s="27"/>
      <c r="G579" s="27"/>
      <c r="H579" s="27"/>
      <c r="I579" s="27"/>
      <c r="J579" s="27"/>
      <c r="K579" s="27"/>
      <c r="L579" s="27"/>
      <c r="M579" s="27"/>
      <c r="N579" s="27"/>
      <c r="O579" s="27"/>
      <c r="P579" s="27"/>
      <c r="Q579" s="27"/>
      <c r="R579" s="27"/>
      <c r="S579" s="27"/>
      <c r="T579" s="27"/>
      <c r="U579" s="27"/>
      <c r="V579" s="27"/>
      <c r="W579" s="27"/>
      <c r="X579" s="27"/>
      <c r="Y579" s="27"/>
      <c r="Z579" s="27"/>
      <c r="AA579" s="27"/>
      <c r="AB579" s="27"/>
      <c r="AC579" s="27"/>
      <c r="AD579" s="27"/>
    </row>
    <row r="580" spans="1:30" ht="18.600000000000001">
      <c r="A580" s="28"/>
      <c r="B580" s="26"/>
      <c r="C580" s="26"/>
      <c r="D580" s="26"/>
      <c r="E580" s="27"/>
      <c r="F580" s="27"/>
      <c r="G580" s="27"/>
      <c r="H580" s="27"/>
      <c r="I580" s="27"/>
      <c r="J580" s="27"/>
      <c r="K580" s="27"/>
      <c r="L580" s="27"/>
      <c r="M580" s="27"/>
      <c r="N580" s="27"/>
      <c r="O580" s="27"/>
      <c r="P580" s="27"/>
      <c r="Q580" s="27"/>
      <c r="R580" s="27"/>
      <c r="S580" s="27"/>
      <c r="T580" s="27"/>
      <c r="U580" s="27"/>
      <c r="V580" s="27"/>
      <c r="W580" s="27"/>
      <c r="X580" s="27"/>
      <c r="Y580" s="27"/>
      <c r="Z580" s="27"/>
      <c r="AA580" s="27"/>
      <c r="AB580" s="27"/>
      <c r="AC580" s="27"/>
      <c r="AD580" s="27"/>
    </row>
    <row r="581" spans="1:30" ht="18.600000000000001">
      <c r="A581" s="28"/>
      <c r="B581" s="26"/>
      <c r="C581" s="26"/>
      <c r="D581" s="26"/>
      <c r="E581" s="27"/>
      <c r="F581" s="27"/>
      <c r="G581" s="27"/>
      <c r="H581" s="27"/>
      <c r="I581" s="27"/>
      <c r="J581" s="27"/>
      <c r="K581" s="27"/>
      <c r="L581" s="27"/>
      <c r="M581" s="27"/>
      <c r="N581" s="27"/>
      <c r="O581" s="27"/>
      <c r="P581" s="27"/>
      <c r="Q581" s="27"/>
      <c r="R581" s="27"/>
      <c r="S581" s="27"/>
      <c r="T581" s="27"/>
      <c r="U581" s="27"/>
      <c r="V581" s="27"/>
      <c r="W581" s="27"/>
      <c r="X581" s="27"/>
      <c r="Y581" s="27"/>
      <c r="Z581" s="27"/>
      <c r="AA581" s="27"/>
      <c r="AB581" s="27"/>
      <c r="AC581" s="27"/>
      <c r="AD581" s="27"/>
    </row>
    <row r="582" spans="1:30" ht="18.600000000000001">
      <c r="A582" s="28"/>
      <c r="B582" s="26"/>
      <c r="C582" s="26"/>
      <c r="D582" s="26"/>
      <c r="E582" s="27"/>
      <c r="F582" s="27"/>
      <c r="G582" s="27"/>
      <c r="H582" s="27"/>
      <c r="I582" s="27"/>
      <c r="J582" s="27"/>
      <c r="K582" s="27"/>
      <c r="L582" s="27"/>
      <c r="M582" s="27"/>
      <c r="N582" s="27"/>
      <c r="O582" s="27"/>
      <c r="P582" s="27"/>
      <c r="Q582" s="27"/>
      <c r="R582" s="27"/>
      <c r="S582" s="27"/>
      <c r="T582" s="27"/>
      <c r="U582" s="27"/>
      <c r="V582" s="27"/>
      <c r="W582" s="27"/>
      <c r="X582" s="27"/>
      <c r="Y582" s="27"/>
      <c r="Z582" s="27"/>
      <c r="AA582" s="27"/>
      <c r="AB582" s="27"/>
      <c r="AC582" s="27"/>
      <c r="AD582" s="27"/>
    </row>
    <row r="583" spans="1:30" ht="18.600000000000001">
      <c r="A583" s="28"/>
      <c r="B583" s="26"/>
      <c r="C583" s="26"/>
      <c r="D583" s="26"/>
      <c r="E583" s="27"/>
      <c r="F583" s="27"/>
      <c r="G583" s="27"/>
      <c r="H583" s="27"/>
      <c r="I583" s="27"/>
      <c r="J583" s="27"/>
      <c r="K583" s="27"/>
      <c r="L583" s="27"/>
      <c r="M583" s="27"/>
      <c r="N583" s="27"/>
      <c r="O583" s="27"/>
      <c r="P583" s="27"/>
      <c r="Q583" s="27"/>
      <c r="R583" s="27"/>
      <c r="S583" s="27"/>
      <c r="T583" s="27"/>
      <c r="U583" s="27"/>
      <c r="V583" s="27"/>
      <c r="W583" s="27"/>
      <c r="X583" s="27"/>
      <c r="Y583" s="27"/>
      <c r="Z583" s="27"/>
      <c r="AA583" s="27"/>
      <c r="AB583" s="27"/>
      <c r="AC583" s="27"/>
      <c r="AD583" s="27"/>
    </row>
    <row r="584" spans="1:30" ht="18.600000000000001">
      <c r="A584" s="28"/>
      <c r="B584" s="26"/>
      <c r="C584" s="26"/>
      <c r="D584" s="26"/>
      <c r="E584" s="27"/>
      <c r="F584" s="27"/>
      <c r="G584" s="27"/>
      <c r="H584" s="27"/>
      <c r="I584" s="27"/>
      <c r="J584" s="27"/>
      <c r="K584" s="27"/>
      <c r="L584" s="27"/>
      <c r="M584" s="27"/>
      <c r="N584" s="27"/>
      <c r="O584" s="27"/>
      <c r="P584" s="27"/>
      <c r="Q584" s="27"/>
      <c r="R584" s="27"/>
      <c r="S584" s="27"/>
      <c r="T584" s="27"/>
      <c r="U584" s="27"/>
      <c r="V584" s="27"/>
      <c r="W584" s="27"/>
      <c r="X584" s="27"/>
      <c r="Y584" s="27"/>
      <c r="Z584" s="27"/>
      <c r="AA584" s="27"/>
      <c r="AB584" s="27"/>
      <c r="AC584" s="27"/>
      <c r="AD584" s="27"/>
    </row>
    <row r="585" spans="1:30" ht="18.600000000000001">
      <c r="A585" s="28"/>
      <c r="B585" s="26"/>
      <c r="C585" s="26"/>
      <c r="D585" s="26"/>
      <c r="E585" s="27"/>
      <c r="F585" s="27"/>
      <c r="G585" s="27"/>
      <c r="H585" s="27"/>
      <c r="I585" s="27"/>
      <c r="J585" s="27"/>
      <c r="K585" s="27"/>
      <c r="L585" s="27"/>
      <c r="M585" s="27"/>
      <c r="N585" s="27"/>
      <c r="O585" s="27"/>
      <c r="P585" s="27"/>
      <c r="Q585" s="27"/>
      <c r="R585" s="27"/>
      <c r="S585" s="27"/>
      <c r="T585" s="27"/>
      <c r="U585" s="27"/>
      <c r="V585" s="27"/>
      <c r="W585" s="27"/>
      <c r="X585" s="27"/>
      <c r="Y585" s="27"/>
      <c r="Z585" s="27"/>
      <c r="AA585" s="27"/>
      <c r="AB585" s="27"/>
      <c r="AC585" s="27"/>
      <c r="AD585" s="27"/>
    </row>
    <row r="586" spans="1:30" ht="18.600000000000001">
      <c r="A586" s="28"/>
      <c r="B586" s="26"/>
      <c r="C586" s="26"/>
      <c r="D586" s="26"/>
      <c r="E586" s="27"/>
      <c r="F586" s="27"/>
      <c r="G586" s="27"/>
      <c r="H586" s="27"/>
      <c r="I586" s="27"/>
      <c r="J586" s="27"/>
      <c r="K586" s="27"/>
      <c r="L586" s="27"/>
      <c r="M586" s="27"/>
      <c r="N586" s="27"/>
      <c r="O586" s="27"/>
      <c r="P586" s="27"/>
      <c r="Q586" s="27"/>
      <c r="R586" s="27"/>
      <c r="S586" s="27"/>
      <c r="T586" s="27"/>
      <c r="U586" s="27"/>
      <c r="V586" s="27"/>
      <c r="W586" s="27"/>
      <c r="X586" s="27"/>
      <c r="Y586" s="27"/>
      <c r="Z586" s="27"/>
      <c r="AA586" s="27"/>
      <c r="AB586" s="27"/>
      <c r="AC586" s="27"/>
      <c r="AD586" s="27"/>
    </row>
    <row r="587" spans="1:30" ht="18.600000000000001">
      <c r="A587" s="28"/>
      <c r="B587" s="26"/>
      <c r="C587" s="26"/>
      <c r="D587" s="26"/>
      <c r="E587" s="27"/>
      <c r="F587" s="27"/>
      <c r="G587" s="27"/>
      <c r="H587" s="27"/>
      <c r="I587" s="27"/>
      <c r="J587" s="27"/>
      <c r="K587" s="27"/>
      <c r="L587" s="27"/>
      <c r="M587" s="27"/>
      <c r="N587" s="27"/>
      <c r="O587" s="27"/>
      <c r="P587" s="27"/>
      <c r="Q587" s="27"/>
      <c r="R587" s="27"/>
      <c r="S587" s="27"/>
      <c r="T587" s="27"/>
      <c r="U587" s="27"/>
      <c r="V587" s="27"/>
      <c r="W587" s="27"/>
      <c r="X587" s="27"/>
      <c r="Y587" s="27"/>
      <c r="Z587" s="27"/>
      <c r="AA587" s="27"/>
      <c r="AB587" s="27"/>
      <c r="AC587" s="27"/>
      <c r="AD587" s="27"/>
    </row>
    <row r="588" spans="1:30" ht="18.600000000000001">
      <c r="A588" s="28"/>
      <c r="B588" s="26"/>
      <c r="C588" s="26"/>
      <c r="D588" s="26"/>
      <c r="E588" s="27"/>
      <c r="F588" s="27"/>
      <c r="G588" s="27"/>
      <c r="H588" s="27"/>
      <c r="I588" s="27"/>
      <c r="J588" s="27"/>
      <c r="K588" s="27"/>
      <c r="L588" s="27"/>
      <c r="M588" s="27"/>
      <c r="N588" s="27"/>
      <c r="O588" s="27"/>
      <c r="P588" s="27"/>
      <c r="Q588" s="27"/>
      <c r="R588" s="27"/>
      <c r="S588" s="27"/>
      <c r="T588" s="27"/>
      <c r="U588" s="27"/>
      <c r="V588" s="27"/>
      <c r="W588" s="27"/>
      <c r="X588" s="27"/>
      <c r="Y588" s="27"/>
      <c r="Z588" s="27"/>
      <c r="AA588" s="27"/>
      <c r="AB588" s="27"/>
      <c r="AC588" s="27"/>
      <c r="AD588" s="27"/>
    </row>
    <row r="589" spans="1:30" ht="18.600000000000001">
      <c r="A589" s="28"/>
      <c r="B589" s="26"/>
      <c r="C589" s="26"/>
      <c r="D589" s="26"/>
      <c r="E589" s="27"/>
      <c r="F589" s="27"/>
      <c r="G589" s="27"/>
      <c r="H589" s="27"/>
      <c r="I589" s="27"/>
      <c r="J589" s="27"/>
      <c r="K589" s="27"/>
      <c r="L589" s="27"/>
      <c r="M589" s="27"/>
      <c r="N589" s="27"/>
      <c r="O589" s="27"/>
      <c r="P589" s="27"/>
      <c r="Q589" s="27"/>
      <c r="R589" s="27"/>
      <c r="S589" s="27"/>
      <c r="T589" s="27"/>
      <c r="U589" s="27"/>
      <c r="V589" s="27"/>
      <c r="W589" s="27"/>
      <c r="X589" s="27"/>
      <c r="Y589" s="27"/>
      <c r="Z589" s="27"/>
      <c r="AA589" s="27"/>
      <c r="AB589" s="27"/>
      <c r="AC589" s="27"/>
      <c r="AD589" s="27"/>
    </row>
    <row r="590" spans="1:30" ht="18.600000000000001">
      <c r="A590" s="28"/>
      <c r="B590" s="26"/>
      <c r="C590" s="26"/>
      <c r="D590" s="26"/>
      <c r="E590" s="27"/>
      <c r="F590" s="27"/>
      <c r="G590" s="27"/>
      <c r="H590" s="27"/>
      <c r="I590" s="27"/>
      <c r="J590" s="27"/>
      <c r="K590" s="27"/>
      <c r="L590" s="27"/>
      <c r="M590" s="27"/>
      <c r="N590" s="27"/>
      <c r="O590" s="27"/>
      <c r="P590" s="27"/>
      <c r="Q590" s="27"/>
      <c r="R590" s="27"/>
      <c r="S590" s="27"/>
      <c r="T590" s="27"/>
      <c r="U590" s="27"/>
      <c r="V590" s="27"/>
      <c r="W590" s="27"/>
      <c r="X590" s="27"/>
      <c r="Y590" s="27"/>
      <c r="Z590" s="27"/>
      <c r="AA590" s="27"/>
      <c r="AB590" s="27"/>
      <c r="AC590" s="27"/>
      <c r="AD590" s="27"/>
    </row>
    <row r="591" spans="1:30" ht="18.600000000000001">
      <c r="A591" s="28"/>
      <c r="B591" s="26"/>
      <c r="C591" s="26"/>
      <c r="D591" s="26"/>
      <c r="E591" s="27"/>
      <c r="F591" s="27"/>
      <c r="G591" s="27"/>
      <c r="H591" s="27"/>
      <c r="I591" s="27"/>
      <c r="J591" s="27"/>
      <c r="K591" s="27"/>
      <c r="L591" s="27"/>
      <c r="M591" s="27"/>
      <c r="N591" s="27"/>
      <c r="O591" s="27"/>
      <c r="P591" s="27"/>
      <c r="Q591" s="27"/>
      <c r="R591" s="27"/>
      <c r="S591" s="27"/>
      <c r="T591" s="27"/>
      <c r="U591" s="27"/>
      <c r="V591" s="27"/>
      <c r="W591" s="27"/>
      <c r="X591" s="27"/>
      <c r="Y591" s="27"/>
      <c r="Z591" s="27"/>
      <c r="AA591" s="27"/>
      <c r="AB591" s="27"/>
      <c r="AC591" s="27"/>
      <c r="AD591" s="27"/>
    </row>
    <row r="592" spans="1:30" ht="18.600000000000001">
      <c r="A592" s="28"/>
      <c r="B592" s="26"/>
      <c r="C592" s="26"/>
      <c r="D592" s="26"/>
      <c r="E592" s="27"/>
      <c r="F592" s="27"/>
      <c r="G592" s="27"/>
      <c r="H592" s="27"/>
      <c r="I592" s="27"/>
      <c r="J592" s="27"/>
      <c r="K592" s="27"/>
      <c r="L592" s="27"/>
      <c r="M592" s="27"/>
      <c r="N592" s="27"/>
      <c r="O592" s="27"/>
      <c r="P592" s="27"/>
      <c r="Q592" s="27"/>
      <c r="R592" s="27"/>
      <c r="S592" s="27"/>
      <c r="T592" s="27"/>
      <c r="U592" s="27"/>
      <c r="V592" s="27"/>
      <c r="W592" s="27"/>
      <c r="X592" s="27"/>
      <c r="Y592" s="27"/>
      <c r="Z592" s="27"/>
      <c r="AA592" s="27"/>
      <c r="AB592" s="27"/>
      <c r="AC592" s="27"/>
      <c r="AD592" s="27"/>
    </row>
    <row r="593" spans="1:30" ht="18.600000000000001">
      <c r="A593" s="28"/>
      <c r="B593" s="26"/>
      <c r="C593" s="26"/>
      <c r="D593" s="26"/>
      <c r="E593" s="27"/>
      <c r="F593" s="27"/>
      <c r="G593" s="27"/>
      <c r="H593" s="27"/>
      <c r="I593" s="27"/>
      <c r="J593" s="27"/>
      <c r="K593" s="27"/>
      <c r="L593" s="27"/>
      <c r="M593" s="27"/>
      <c r="N593" s="27"/>
      <c r="O593" s="27"/>
      <c r="P593" s="27"/>
      <c r="Q593" s="27"/>
      <c r="R593" s="27"/>
      <c r="S593" s="27"/>
      <c r="T593" s="27"/>
      <c r="U593" s="27"/>
      <c r="V593" s="27"/>
      <c r="W593" s="27"/>
      <c r="X593" s="27"/>
      <c r="Y593" s="27"/>
      <c r="Z593" s="27"/>
      <c r="AA593" s="27"/>
      <c r="AB593" s="27"/>
      <c r="AC593" s="27"/>
      <c r="AD593" s="27"/>
    </row>
    <row r="594" spans="1:30" ht="18.600000000000001">
      <c r="A594" s="28"/>
      <c r="B594" s="26"/>
      <c r="C594" s="26"/>
      <c r="D594" s="26"/>
      <c r="E594" s="27"/>
      <c r="F594" s="27"/>
      <c r="G594" s="27"/>
      <c r="H594" s="27"/>
      <c r="I594" s="27"/>
      <c r="J594" s="27"/>
      <c r="K594" s="27"/>
      <c r="L594" s="27"/>
      <c r="M594" s="27"/>
      <c r="N594" s="27"/>
      <c r="O594" s="27"/>
      <c r="P594" s="27"/>
      <c r="Q594" s="27"/>
      <c r="R594" s="27"/>
      <c r="S594" s="27"/>
      <c r="T594" s="27"/>
      <c r="U594" s="27"/>
      <c r="V594" s="27"/>
      <c r="W594" s="27"/>
      <c r="X594" s="27"/>
      <c r="Y594" s="27"/>
      <c r="Z594" s="27"/>
      <c r="AA594" s="27"/>
      <c r="AB594" s="27"/>
      <c r="AC594" s="27"/>
      <c r="AD594" s="27"/>
    </row>
    <row r="595" spans="1:30" ht="18.600000000000001">
      <c r="A595" s="28"/>
      <c r="B595" s="26"/>
      <c r="C595" s="26"/>
      <c r="D595" s="26"/>
      <c r="E595" s="27"/>
      <c r="F595" s="27"/>
      <c r="G595" s="27"/>
      <c r="H595" s="27"/>
      <c r="I595" s="27"/>
      <c r="J595" s="27"/>
      <c r="K595" s="27"/>
      <c r="L595" s="27"/>
      <c r="M595" s="27"/>
      <c r="N595" s="27"/>
      <c r="O595" s="27"/>
      <c r="P595" s="27"/>
      <c r="Q595" s="27"/>
      <c r="R595" s="27"/>
      <c r="S595" s="27"/>
      <c r="T595" s="27"/>
      <c r="U595" s="27"/>
      <c r="V595" s="27"/>
      <c r="W595" s="27"/>
      <c r="X595" s="27"/>
      <c r="Y595" s="27"/>
      <c r="Z595" s="27"/>
      <c r="AA595" s="27"/>
      <c r="AB595" s="27"/>
      <c r="AC595" s="27"/>
      <c r="AD595" s="27"/>
    </row>
    <row r="596" spans="1:30" ht="18.600000000000001">
      <c r="A596" s="28"/>
      <c r="B596" s="26"/>
      <c r="C596" s="26"/>
      <c r="D596" s="26"/>
      <c r="E596" s="27"/>
      <c r="F596" s="27"/>
      <c r="G596" s="27"/>
      <c r="H596" s="27"/>
      <c r="I596" s="27"/>
      <c r="J596" s="27"/>
      <c r="K596" s="27"/>
      <c r="L596" s="27"/>
      <c r="M596" s="27"/>
      <c r="N596" s="27"/>
      <c r="O596" s="27"/>
      <c r="P596" s="27"/>
      <c r="Q596" s="27"/>
      <c r="R596" s="27"/>
      <c r="S596" s="27"/>
      <c r="T596" s="27"/>
      <c r="U596" s="27"/>
      <c r="V596" s="27"/>
      <c r="W596" s="27"/>
      <c r="X596" s="27"/>
      <c r="Y596" s="27"/>
      <c r="Z596" s="27"/>
      <c r="AA596" s="27"/>
      <c r="AB596" s="27"/>
      <c r="AC596" s="27"/>
      <c r="AD596" s="27"/>
    </row>
    <row r="597" spans="1:30" ht="18.600000000000001">
      <c r="A597" s="28"/>
      <c r="B597" s="26"/>
      <c r="C597" s="26"/>
      <c r="D597" s="26"/>
      <c r="E597" s="27"/>
      <c r="F597" s="27"/>
      <c r="G597" s="27"/>
      <c r="H597" s="27"/>
      <c r="I597" s="27"/>
      <c r="J597" s="27"/>
      <c r="K597" s="27"/>
      <c r="L597" s="27"/>
      <c r="M597" s="27"/>
      <c r="N597" s="27"/>
      <c r="O597" s="27"/>
      <c r="P597" s="27"/>
      <c r="Q597" s="27"/>
      <c r="R597" s="27"/>
      <c r="S597" s="27"/>
      <c r="T597" s="27"/>
      <c r="U597" s="27"/>
      <c r="V597" s="27"/>
      <c r="W597" s="27"/>
      <c r="X597" s="27"/>
      <c r="Y597" s="27"/>
      <c r="Z597" s="27"/>
      <c r="AA597" s="27"/>
      <c r="AB597" s="27"/>
      <c r="AC597" s="27"/>
      <c r="AD597" s="27"/>
    </row>
    <row r="598" spans="1:30" ht="18.600000000000001">
      <c r="A598" s="28"/>
      <c r="B598" s="26"/>
      <c r="C598" s="26"/>
      <c r="D598" s="26"/>
      <c r="E598" s="27"/>
      <c r="F598" s="27"/>
      <c r="G598" s="27"/>
      <c r="H598" s="27"/>
      <c r="I598" s="27"/>
      <c r="J598" s="27"/>
      <c r="K598" s="27"/>
      <c r="L598" s="27"/>
      <c r="M598" s="27"/>
      <c r="N598" s="27"/>
      <c r="O598" s="27"/>
      <c r="P598" s="27"/>
      <c r="Q598" s="27"/>
      <c r="R598" s="27"/>
      <c r="S598" s="27"/>
      <c r="T598" s="27"/>
      <c r="U598" s="27"/>
      <c r="V598" s="27"/>
      <c r="W598" s="27"/>
      <c r="X598" s="27"/>
      <c r="Y598" s="27"/>
      <c r="Z598" s="27"/>
      <c r="AA598" s="27"/>
      <c r="AB598" s="27"/>
      <c r="AC598" s="27"/>
      <c r="AD598" s="27"/>
    </row>
    <row r="599" spans="1:30" ht="18.600000000000001">
      <c r="A599" s="28"/>
      <c r="B599" s="26"/>
      <c r="C599" s="26"/>
      <c r="D599" s="26"/>
      <c r="E599" s="27"/>
      <c r="F599" s="27"/>
      <c r="G599" s="27"/>
      <c r="H599" s="27"/>
      <c r="I599" s="27"/>
      <c r="J599" s="27"/>
      <c r="K599" s="27"/>
      <c r="L599" s="27"/>
      <c r="M599" s="27"/>
      <c r="N599" s="27"/>
      <c r="O599" s="27"/>
      <c r="P599" s="27"/>
      <c r="Q599" s="27"/>
      <c r="R599" s="27"/>
      <c r="S599" s="27"/>
      <c r="T599" s="27"/>
      <c r="U599" s="27"/>
      <c r="V599" s="27"/>
      <c r="W599" s="27"/>
      <c r="X599" s="27"/>
      <c r="Y599" s="27"/>
      <c r="Z599" s="27"/>
      <c r="AA599" s="27"/>
      <c r="AB599" s="27"/>
      <c r="AC599" s="27"/>
      <c r="AD599" s="27"/>
    </row>
    <row r="600" spans="1:30" ht="18.600000000000001">
      <c r="A600" s="28"/>
      <c r="B600" s="26"/>
      <c r="C600" s="26"/>
      <c r="D600" s="26"/>
      <c r="E600" s="27"/>
      <c r="F600" s="27"/>
      <c r="G600" s="27"/>
      <c r="H600" s="27"/>
      <c r="I600" s="27"/>
      <c r="J600" s="27"/>
      <c r="K600" s="27"/>
      <c r="L600" s="27"/>
      <c r="M600" s="27"/>
      <c r="N600" s="27"/>
      <c r="O600" s="27"/>
      <c r="P600" s="27"/>
      <c r="Q600" s="27"/>
      <c r="R600" s="27"/>
      <c r="S600" s="27"/>
      <c r="T600" s="27"/>
      <c r="U600" s="27"/>
      <c r="V600" s="27"/>
      <c r="W600" s="27"/>
      <c r="X600" s="27"/>
      <c r="Y600" s="27"/>
      <c r="Z600" s="27"/>
      <c r="AA600" s="27"/>
      <c r="AB600" s="27"/>
      <c r="AC600" s="27"/>
      <c r="AD600" s="27"/>
    </row>
    <row r="601" spans="1:30" ht="18.600000000000001">
      <c r="A601" s="28"/>
      <c r="B601" s="26"/>
      <c r="C601" s="26"/>
      <c r="D601" s="26"/>
      <c r="E601" s="27"/>
      <c r="F601" s="27"/>
      <c r="G601" s="27"/>
      <c r="H601" s="27"/>
      <c r="I601" s="27"/>
      <c r="J601" s="27"/>
      <c r="K601" s="27"/>
      <c r="L601" s="27"/>
      <c r="M601" s="27"/>
      <c r="N601" s="27"/>
      <c r="O601" s="27"/>
      <c r="P601" s="27"/>
      <c r="Q601" s="27"/>
      <c r="R601" s="27"/>
      <c r="S601" s="27"/>
      <c r="T601" s="27"/>
      <c r="U601" s="27"/>
      <c r="V601" s="27"/>
      <c r="W601" s="27"/>
      <c r="X601" s="27"/>
      <c r="Y601" s="27"/>
      <c r="Z601" s="27"/>
      <c r="AA601" s="27"/>
      <c r="AB601" s="27"/>
      <c r="AC601" s="27"/>
      <c r="AD601" s="27"/>
    </row>
    <row r="602" spans="1:30" ht="18.600000000000001">
      <c r="A602" s="28"/>
      <c r="B602" s="26"/>
      <c r="C602" s="26"/>
      <c r="D602" s="26"/>
      <c r="E602" s="27"/>
      <c r="F602" s="27"/>
      <c r="G602" s="27"/>
      <c r="H602" s="27"/>
      <c r="I602" s="27"/>
      <c r="J602" s="27"/>
      <c r="K602" s="27"/>
      <c r="L602" s="27"/>
      <c r="M602" s="27"/>
      <c r="N602" s="27"/>
      <c r="O602" s="27"/>
      <c r="P602" s="27"/>
      <c r="Q602" s="27"/>
      <c r="R602" s="27"/>
      <c r="S602" s="27"/>
      <c r="T602" s="27"/>
      <c r="U602" s="27"/>
      <c r="V602" s="27"/>
      <c r="W602" s="27"/>
      <c r="X602" s="27"/>
      <c r="Y602" s="27"/>
      <c r="Z602" s="27"/>
      <c r="AA602" s="27"/>
      <c r="AB602" s="27"/>
      <c r="AC602" s="27"/>
      <c r="AD602" s="27"/>
    </row>
    <row r="603" spans="1:30" ht="18.600000000000001">
      <c r="A603" s="28"/>
      <c r="B603" s="26"/>
      <c r="C603" s="26"/>
      <c r="D603" s="26"/>
      <c r="E603" s="27"/>
      <c r="F603" s="27"/>
      <c r="G603" s="27"/>
      <c r="H603" s="27"/>
      <c r="I603" s="27"/>
      <c r="J603" s="27"/>
      <c r="K603" s="27"/>
      <c r="L603" s="27"/>
      <c r="M603" s="27"/>
      <c r="N603" s="27"/>
      <c r="O603" s="27"/>
      <c r="P603" s="27"/>
      <c r="Q603" s="27"/>
      <c r="R603" s="27"/>
      <c r="S603" s="27"/>
      <c r="T603" s="27"/>
      <c r="U603" s="27"/>
      <c r="V603" s="27"/>
      <c r="W603" s="27"/>
      <c r="X603" s="27"/>
      <c r="Y603" s="27"/>
      <c r="Z603" s="27"/>
      <c r="AA603" s="27"/>
      <c r="AB603" s="27"/>
      <c r="AC603" s="27"/>
      <c r="AD603" s="27"/>
    </row>
    <row r="604" spans="1:30" ht="18.600000000000001">
      <c r="A604" s="28"/>
      <c r="B604" s="26"/>
      <c r="C604" s="26"/>
      <c r="D604" s="26"/>
      <c r="E604" s="27"/>
      <c r="F604" s="27"/>
      <c r="G604" s="27"/>
      <c r="H604" s="27"/>
      <c r="I604" s="27"/>
      <c r="J604" s="27"/>
      <c r="K604" s="27"/>
      <c r="L604" s="27"/>
      <c r="M604" s="27"/>
      <c r="N604" s="27"/>
      <c r="O604" s="27"/>
      <c r="P604" s="27"/>
      <c r="Q604" s="27"/>
      <c r="R604" s="27"/>
      <c r="S604" s="27"/>
      <c r="T604" s="27"/>
      <c r="U604" s="27"/>
      <c r="V604" s="27"/>
      <c r="W604" s="27"/>
      <c r="X604" s="27"/>
      <c r="Y604" s="27"/>
      <c r="Z604" s="27"/>
      <c r="AA604" s="27"/>
      <c r="AB604" s="27"/>
      <c r="AC604" s="27"/>
      <c r="AD604" s="27"/>
    </row>
    <row r="605" spans="1:30" ht="18.600000000000001">
      <c r="A605" s="28"/>
      <c r="B605" s="26"/>
      <c r="C605" s="26"/>
      <c r="D605" s="26"/>
      <c r="E605" s="27"/>
      <c r="F605" s="27"/>
      <c r="G605" s="27"/>
      <c r="H605" s="27"/>
      <c r="I605" s="27"/>
      <c r="J605" s="27"/>
      <c r="K605" s="27"/>
      <c r="L605" s="27"/>
      <c r="M605" s="27"/>
      <c r="N605" s="27"/>
      <c r="O605" s="27"/>
      <c r="P605" s="27"/>
      <c r="Q605" s="27"/>
      <c r="R605" s="27"/>
      <c r="S605" s="27"/>
      <c r="T605" s="27"/>
      <c r="U605" s="27"/>
      <c r="V605" s="27"/>
      <c r="W605" s="27"/>
      <c r="X605" s="27"/>
      <c r="Y605" s="27"/>
      <c r="Z605" s="27"/>
      <c r="AA605" s="27"/>
      <c r="AB605" s="27"/>
      <c r="AC605" s="27"/>
      <c r="AD605" s="27"/>
    </row>
    <row r="606" spans="1:30" ht="18.600000000000001">
      <c r="A606" s="28"/>
      <c r="B606" s="26"/>
      <c r="C606" s="26"/>
      <c r="D606" s="26"/>
      <c r="E606" s="27"/>
      <c r="F606" s="27"/>
      <c r="G606" s="27"/>
      <c r="H606" s="27"/>
      <c r="I606" s="27"/>
      <c r="J606" s="27"/>
      <c r="K606" s="27"/>
      <c r="L606" s="27"/>
      <c r="M606" s="27"/>
      <c r="N606" s="27"/>
      <c r="O606" s="27"/>
      <c r="P606" s="27"/>
      <c r="Q606" s="27"/>
      <c r="R606" s="27"/>
      <c r="S606" s="27"/>
      <c r="T606" s="27"/>
      <c r="U606" s="27"/>
      <c r="V606" s="27"/>
      <c r="W606" s="27"/>
      <c r="X606" s="27"/>
      <c r="Y606" s="27"/>
      <c r="Z606" s="27"/>
      <c r="AA606" s="27"/>
      <c r="AB606" s="27"/>
      <c r="AC606" s="27"/>
      <c r="AD606" s="27"/>
    </row>
    <row r="607" spans="1:30" ht="18.600000000000001">
      <c r="A607" s="28"/>
      <c r="B607" s="26"/>
      <c r="C607" s="26"/>
      <c r="D607" s="26"/>
      <c r="E607" s="27"/>
      <c r="F607" s="27"/>
      <c r="G607" s="27"/>
      <c r="H607" s="27"/>
      <c r="I607" s="27"/>
      <c r="J607" s="27"/>
      <c r="K607" s="27"/>
      <c r="L607" s="27"/>
      <c r="M607" s="27"/>
      <c r="N607" s="27"/>
      <c r="O607" s="27"/>
      <c r="P607" s="27"/>
      <c r="Q607" s="27"/>
      <c r="R607" s="27"/>
      <c r="S607" s="27"/>
      <c r="T607" s="27"/>
      <c r="U607" s="27"/>
      <c r="V607" s="27"/>
      <c r="W607" s="27"/>
      <c r="X607" s="27"/>
      <c r="Y607" s="27"/>
      <c r="Z607" s="27"/>
      <c r="AA607" s="27"/>
      <c r="AB607" s="27"/>
      <c r="AC607" s="27"/>
      <c r="AD607" s="27"/>
    </row>
    <row r="608" spans="1:30" ht="18.600000000000001">
      <c r="A608" s="28"/>
      <c r="B608" s="26"/>
      <c r="C608" s="26"/>
      <c r="D608" s="26"/>
      <c r="E608" s="27"/>
      <c r="F608" s="27"/>
      <c r="G608" s="27"/>
      <c r="H608" s="27"/>
      <c r="I608" s="27"/>
      <c r="J608" s="27"/>
      <c r="K608" s="27"/>
      <c r="L608" s="27"/>
      <c r="M608" s="27"/>
      <c r="N608" s="27"/>
      <c r="O608" s="27"/>
      <c r="P608" s="27"/>
      <c r="Q608" s="27"/>
      <c r="R608" s="27"/>
      <c r="S608" s="27"/>
      <c r="T608" s="27"/>
      <c r="U608" s="27"/>
      <c r="V608" s="27"/>
      <c r="W608" s="27"/>
      <c r="X608" s="27"/>
      <c r="Y608" s="27"/>
      <c r="Z608" s="27"/>
      <c r="AA608" s="27"/>
      <c r="AB608" s="27"/>
      <c r="AC608" s="27"/>
      <c r="AD608" s="27"/>
    </row>
    <row r="609" spans="1:30" ht="18.600000000000001">
      <c r="A609" s="28"/>
      <c r="B609" s="26"/>
      <c r="C609" s="26"/>
      <c r="D609" s="26"/>
      <c r="E609" s="27"/>
      <c r="F609" s="27"/>
      <c r="G609" s="27"/>
      <c r="H609" s="27"/>
      <c r="I609" s="27"/>
      <c r="J609" s="27"/>
      <c r="K609" s="27"/>
      <c r="L609" s="27"/>
      <c r="M609" s="27"/>
      <c r="N609" s="27"/>
      <c r="O609" s="27"/>
      <c r="P609" s="27"/>
      <c r="Q609" s="27"/>
      <c r="R609" s="27"/>
      <c r="S609" s="27"/>
      <c r="T609" s="27"/>
      <c r="U609" s="27"/>
      <c r="V609" s="27"/>
      <c r="W609" s="27"/>
      <c r="X609" s="27"/>
      <c r="Y609" s="27"/>
      <c r="Z609" s="27"/>
      <c r="AA609" s="27"/>
      <c r="AB609" s="27"/>
      <c r="AC609" s="27"/>
      <c r="AD609" s="27"/>
    </row>
    <row r="610" spans="1:30" ht="18.600000000000001">
      <c r="A610" s="28"/>
      <c r="B610" s="26"/>
      <c r="C610" s="26"/>
      <c r="D610" s="26"/>
      <c r="E610" s="27"/>
      <c r="F610" s="27"/>
      <c r="G610" s="27"/>
      <c r="H610" s="27"/>
      <c r="I610" s="27"/>
      <c r="J610" s="27"/>
      <c r="K610" s="27"/>
      <c r="L610" s="27"/>
      <c r="M610" s="27"/>
      <c r="N610" s="27"/>
      <c r="O610" s="27"/>
      <c r="P610" s="27"/>
      <c r="Q610" s="27"/>
      <c r="R610" s="27"/>
      <c r="S610" s="27"/>
      <c r="T610" s="27"/>
      <c r="U610" s="27"/>
      <c r="V610" s="27"/>
      <c r="W610" s="27"/>
      <c r="X610" s="27"/>
      <c r="Y610" s="27"/>
      <c r="Z610" s="27"/>
      <c r="AA610" s="27"/>
      <c r="AB610" s="27"/>
      <c r="AC610" s="27"/>
      <c r="AD610" s="27"/>
    </row>
    <row r="611" spans="1:30" ht="18.600000000000001">
      <c r="A611" s="28"/>
      <c r="B611" s="26"/>
      <c r="C611" s="26"/>
      <c r="D611" s="26"/>
      <c r="E611" s="27"/>
      <c r="F611" s="27"/>
      <c r="G611" s="27"/>
      <c r="H611" s="27"/>
      <c r="I611" s="27"/>
      <c r="J611" s="27"/>
      <c r="K611" s="27"/>
      <c r="L611" s="27"/>
      <c r="M611" s="27"/>
      <c r="N611" s="27"/>
      <c r="O611" s="27"/>
      <c r="P611" s="27"/>
      <c r="Q611" s="27"/>
      <c r="R611" s="27"/>
      <c r="S611" s="27"/>
      <c r="T611" s="27"/>
      <c r="U611" s="27"/>
      <c r="V611" s="27"/>
      <c r="W611" s="27"/>
      <c r="X611" s="27"/>
      <c r="Y611" s="27"/>
      <c r="Z611" s="27"/>
      <c r="AA611" s="27"/>
      <c r="AB611" s="27"/>
      <c r="AC611" s="27"/>
      <c r="AD611" s="27"/>
    </row>
    <row r="612" spans="1:30" ht="18.600000000000001">
      <c r="A612" s="28"/>
      <c r="B612" s="26"/>
      <c r="C612" s="26"/>
      <c r="D612" s="26"/>
      <c r="E612" s="27"/>
      <c r="F612" s="27"/>
      <c r="G612" s="27"/>
      <c r="H612" s="27"/>
      <c r="I612" s="27"/>
      <c r="J612" s="27"/>
      <c r="K612" s="27"/>
      <c r="L612" s="27"/>
      <c r="M612" s="27"/>
      <c r="N612" s="27"/>
      <c r="O612" s="27"/>
      <c r="P612" s="27"/>
      <c r="Q612" s="27"/>
      <c r="R612" s="27"/>
      <c r="S612" s="27"/>
      <c r="T612" s="27"/>
      <c r="U612" s="27"/>
      <c r="V612" s="27"/>
      <c r="W612" s="27"/>
      <c r="X612" s="27"/>
      <c r="Y612" s="27"/>
      <c r="Z612" s="27"/>
      <c r="AA612" s="27"/>
      <c r="AB612" s="27"/>
      <c r="AC612" s="27"/>
      <c r="AD612" s="27"/>
    </row>
    <row r="613" spans="1:30" ht="18.600000000000001">
      <c r="A613" s="28"/>
      <c r="B613" s="26"/>
      <c r="C613" s="26"/>
      <c r="D613" s="26"/>
      <c r="E613" s="27"/>
      <c r="F613" s="27"/>
      <c r="G613" s="27"/>
      <c r="H613" s="27"/>
      <c r="I613" s="27"/>
      <c r="J613" s="27"/>
      <c r="K613" s="27"/>
      <c r="L613" s="27"/>
      <c r="M613" s="27"/>
      <c r="N613" s="27"/>
      <c r="O613" s="27"/>
      <c r="P613" s="27"/>
      <c r="Q613" s="27"/>
      <c r="R613" s="27"/>
      <c r="S613" s="27"/>
      <c r="T613" s="27"/>
      <c r="U613" s="27"/>
      <c r="V613" s="27"/>
      <c r="W613" s="27"/>
      <c r="X613" s="27"/>
      <c r="Y613" s="27"/>
      <c r="Z613" s="27"/>
      <c r="AA613" s="27"/>
      <c r="AB613" s="27"/>
      <c r="AC613" s="27"/>
      <c r="AD613" s="27"/>
    </row>
    <row r="614" spans="1:30" ht="18.600000000000001">
      <c r="A614" s="28"/>
      <c r="B614" s="26"/>
      <c r="C614" s="26"/>
      <c r="D614" s="26"/>
      <c r="E614" s="27"/>
      <c r="F614" s="27"/>
      <c r="G614" s="27"/>
      <c r="H614" s="27"/>
      <c r="I614" s="27"/>
      <c r="J614" s="27"/>
      <c r="K614" s="27"/>
      <c r="L614" s="27"/>
      <c r="M614" s="27"/>
      <c r="N614" s="27"/>
      <c r="O614" s="27"/>
      <c r="P614" s="27"/>
      <c r="Q614" s="27"/>
      <c r="R614" s="27"/>
      <c r="S614" s="27"/>
      <c r="T614" s="27"/>
      <c r="U614" s="27"/>
      <c r="V614" s="27"/>
      <c r="W614" s="27"/>
      <c r="X614" s="27"/>
      <c r="Y614" s="27"/>
      <c r="Z614" s="27"/>
      <c r="AA614" s="27"/>
      <c r="AB614" s="27"/>
      <c r="AC614" s="27"/>
      <c r="AD614" s="27"/>
    </row>
    <row r="615" spans="1:30" ht="18.600000000000001">
      <c r="A615" s="28"/>
      <c r="B615" s="26"/>
      <c r="C615" s="26"/>
      <c r="D615" s="26"/>
      <c r="E615" s="27"/>
      <c r="F615" s="27"/>
      <c r="G615" s="27"/>
      <c r="H615" s="27"/>
      <c r="I615" s="27"/>
      <c r="J615" s="27"/>
      <c r="K615" s="27"/>
      <c r="L615" s="27"/>
      <c r="M615" s="27"/>
      <c r="N615" s="27"/>
      <c r="O615" s="27"/>
      <c r="P615" s="27"/>
      <c r="Q615" s="27"/>
      <c r="R615" s="27"/>
      <c r="S615" s="27"/>
      <c r="T615" s="27"/>
      <c r="U615" s="27"/>
      <c r="V615" s="27"/>
      <c r="W615" s="27"/>
      <c r="X615" s="27"/>
      <c r="Y615" s="27"/>
      <c r="Z615" s="27"/>
      <c r="AA615" s="27"/>
      <c r="AB615" s="27"/>
      <c r="AC615" s="27"/>
      <c r="AD615" s="27"/>
    </row>
    <row r="616" spans="1:30" ht="18.600000000000001">
      <c r="A616" s="28"/>
      <c r="B616" s="26"/>
      <c r="C616" s="26"/>
      <c r="D616" s="26"/>
      <c r="E616" s="27"/>
      <c r="F616" s="27"/>
      <c r="G616" s="27"/>
      <c r="H616" s="27"/>
      <c r="I616" s="27"/>
      <c r="J616" s="27"/>
      <c r="K616" s="27"/>
      <c r="L616" s="27"/>
      <c r="M616" s="27"/>
      <c r="N616" s="27"/>
      <c r="O616" s="27"/>
      <c r="P616" s="27"/>
      <c r="Q616" s="27"/>
      <c r="R616" s="27"/>
      <c r="S616" s="27"/>
      <c r="T616" s="27"/>
      <c r="U616" s="27"/>
      <c r="V616" s="27"/>
      <c r="W616" s="27"/>
      <c r="X616" s="27"/>
      <c r="Y616" s="27"/>
      <c r="Z616" s="27"/>
      <c r="AA616" s="27"/>
      <c r="AB616" s="27"/>
      <c r="AC616" s="27"/>
      <c r="AD616" s="27"/>
    </row>
    <row r="617" spans="1:30" ht="18.600000000000001">
      <c r="A617" s="28"/>
      <c r="B617" s="26"/>
      <c r="C617" s="26"/>
      <c r="D617" s="26"/>
      <c r="E617" s="27"/>
      <c r="F617" s="27"/>
      <c r="G617" s="27"/>
      <c r="H617" s="27"/>
      <c r="I617" s="27"/>
      <c r="J617" s="27"/>
      <c r="K617" s="27"/>
      <c r="L617" s="27"/>
      <c r="M617" s="27"/>
      <c r="N617" s="27"/>
      <c r="O617" s="27"/>
      <c r="P617" s="27"/>
      <c r="Q617" s="27"/>
      <c r="R617" s="27"/>
      <c r="S617" s="27"/>
      <c r="T617" s="27"/>
      <c r="U617" s="27"/>
      <c r="V617" s="27"/>
      <c r="W617" s="27"/>
      <c r="X617" s="27"/>
      <c r="Y617" s="27"/>
      <c r="Z617" s="27"/>
      <c r="AA617" s="27"/>
      <c r="AB617" s="27"/>
      <c r="AC617" s="27"/>
      <c r="AD617" s="27"/>
    </row>
    <row r="618" spans="1:30" ht="18.600000000000001">
      <c r="A618" s="28"/>
      <c r="B618" s="26"/>
      <c r="C618" s="26"/>
      <c r="D618" s="26"/>
      <c r="E618" s="27"/>
      <c r="F618" s="27"/>
      <c r="G618" s="27"/>
      <c r="H618" s="27"/>
      <c r="I618" s="27"/>
      <c r="J618" s="27"/>
      <c r="K618" s="27"/>
      <c r="L618" s="27"/>
      <c r="M618" s="27"/>
      <c r="N618" s="27"/>
      <c r="O618" s="27"/>
      <c r="P618" s="27"/>
      <c r="Q618" s="27"/>
      <c r="R618" s="27"/>
      <c r="S618" s="27"/>
      <c r="T618" s="27"/>
      <c r="U618" s="27"/>
      <c r="V618" s="27"/>
      <c r="W618" s="27"/>
      <c r="X618" s="27"/>
      <c r="Y618" s="27"/>
      <c r="Z618" s="27"/>
      <c r="AA618" s="27"/>
      <c r="AB618" s="27"/>
      <c r="AC618" s="27"/>
      <c r="AD618" s="27"/>
    </row>
    <row r="619" spans="1:30" ht="18.600000000000001">
      <c r="A619" s="28"/>
      <c r="B619" s="26"/>
      <c r="C619" s="26"/>
      <c r="D619" s="26"/>
      <c r="E619" s="27"/>
      <c r="F619" s="27"/>
      <c r="G619" s="27"/>
      <c r="H619" s="27"/>
      <c r="I619" s="27"/>
      <c r="J619" s="27"/>
      <c r="K619" s="27"/>
      <c r="L619" s="27"/>
      <c r="M619" s="27"/>
      <c r="N619" s="27"/>
      <c r="O619" s="27"/>
      <c r="P619" s="27"/>
      <c r="Q619" s="27"/>
      <c r="R619" s="27"/>
      <c r="S619" s="27"/>
      <c r="T619" s="27"/>
      <c r="U619" s="27"/>
      <c r="V619" s="27"/>
      <c r="W619" s="27"/>
      <c r="X619" s="27"/>
      <c r="Y619" s="27"/>
      <c r="Z619" s="27"/>
      <c r="AA619" s="27"/>
      <c r="AB619" s="27"/>
      <c r="AC619" s="27"/>
      <c r="AD619" s="27"/>
    </row>
    <row r="620" spans="1:30" ht="18.600000000000001">
      <c r="A620" s="28"/>
      <c r="B620" s="26"/>
      <c r="C620" s="26"/>
      <c r="D620" s="26"/>
      <c r="E620" s="27"/>
      <c r="F620" s="27"/>
      <c r="G620" s="27"/>
      <c r="H620" s="27"/>
      <c r="I620" s="27"/>
      <c r="J620" s="27"/>
      <c r="K620" s="27"/>
      <c r="L620" s="27"/>
      <c r="M620" s="27"/>
      <c r="N620" s="27"/>
      <c r="O620" s="27"/>
      <c r="P620" s="27"/>
      <c r="Q620" s="27"/>
      <c r="R620" s="27"/>
      <c r="S620" s="27"/>
      <c r="T620" s="27"/>
      <c r="U620" s="27"/>
      <c r="V620" s="27"/>
      <c r="W620" s="27"/>
      <c r="X620" s="27"/>
      <c r="Y620" s="27"/>
      <c r="Z620" s="27"/>
      <c r="AA620" s="27"/>
      <c r="AB620" s="27"/>
      <c r="AC620" s="27"/>
      <c r="AD620" s="27"/>
    </row>
    <row r="621" spans="1:30" ht="18.600000000000001">
      <c r="A621" s="28"/>
      <c r="B621" s="26"/>
      <c r="C621" s="26"/>
      <c r="D621" s="26"/>
      <c r="E621" s="27"/>
      <c r="F621" s="27"/>
      <c r="G621" s="27"/>
      <c r="H621" s="27"/>
      <c r="I621" s="27"/>
      <c r="J621" s="27"/>
      <c r="K621" s="27"/>
      <c r="L621" s="27"/>
      <c r="M621" s="27"/>
      <c r="N621" s="27"/>
      <c r="O621" s="27"/>
      <c r="P621" s="27"/>
      <c r="Q621" s="27"/>
      <c r="R621" s="27"/>
      <c r="S621" s="27"/>
      <c r="T621" s="27"/>
      <c r="U621" s="27"/>
      <c r="V621" s="27"/>
      <c r="W621" s="27"/>
      <c r="X621" s="27"/>
      <c r="Y621" s="27"/>
      <c r="Z621" s="27"/>
      <c r="AA621" s="27"/>
      <c r="AB621" s="27"/>
      <c r="AC621" s="27"/>
      <c r="AD621" s="27"/>
    </row>
    <row r="622" spans="1:30" ht="18.600000000000001">
      <c r="A622" s="28"/>
      <c r="B622" s="26"/>
      <c r="C622" s="26"/>
      <c r="D622" s="26"/>
      <c r="E622" s="27"/>
      <c r="F622" s="27"/>
      <c r="G622" s="27"/>
      <c r="H622" s="27"/>
      <c r="I622" s="27"/>
      <c r="J622" s="27"/>
      <c r="K622" s="27"/>
      <c r="L622" s="27"/>
      <c r="M622" s="27"/>
      <c r="N622" s="27"/>
      <c r="O622" s="27"/>
      <c r="P622" s="27"/>
      <c r="Q622" s="27"/>
      <c r="R622" s="27"/>
      <c r="S622" s="27"/>
      <c r="T622" s="27"/>
      <c r="U622" s="27"/>
      <c r="V622" s="27"/>
      <c r="W622" s="27"/>
      <c r="X622" s="27"/>
      <c r="Y622" s="27"/>
      <c r="Z622" s="27"/>
      <c r="AA622" s="27"/>
      <c r="AB622" s="27"/>
      <c r="AC622" s="27"/>
      <c r="AD622" s="27"/>
    </row>
    <row r="623" spans="1:30" ht="18.600000000000001">
      <c r="A623" s="28"/>
      <c r="B623" s="26"/>
      <c r="C623" s="26"/>
      <c r="D623" s="26"/>
      <c r="E623" s="27"/>
      <c r="F623" s="27"/>
      <c r="G623" s="27"/>
      <c r="H623" s="27"/>
      <c r="I623" s="27"/>
      <c r="J623" s="27"/>
      <c r="K623" s="27"/>
      <c r="L623" s="27"/>
      <c r="M623" s="27"/>
      <c r="N623" s="27"/>
      <c r="O623" s="27"/>
      <c r="P623" s="27"/>
      <c r="Q623" s="27"/>
      <c r="R623" s="27"/>
      <c r="S623" s="27"/>
      <c r="T623" s="27"/>
      <c r="U623" s="27"/>
      <c r="V623" s="27"/>
      <c r="W623" s="27"/>
      <c r="X623" s="27"/>
      <c r="Y623" s="27"/>
      <c r="Z623" s="27"/>
      <c r="AA623" s="27"/>
      <c r="AB623" s="27"/>
      <c r="AC623" s="27"/>
      <c r="AD623" s="27"/>
    </row>
    <row r="624" spans="1:30" ht="18.600000000000001">
      <c r="A624" s="28"/>
      <c r="B624" s="26"/>
      <c r="C624" s="26"/>
      <c r="D624" s="26"/>
      <c r="E624" s="27"/>
      <c r="F624" s="27"/>
      <c r="G624" s="27"/>
      <c r="H624" s="27"/>
      <c r="I624" s="27"/>
      <c r="J624" s="27"/>
      <c r="K624" s="27"/>
      <c r="L624" s="27"/>
      <c r="M624" s="27"/>
      <c r="N624" s="27"/>
      <c r="O624" s="27"/>
      <c r="P624" s="27"/>
      <c r="Q624" s="27"/>
      <c r="R624" s="27"/>
      <c r="S624" s="27"/>
      <c r="T624" s="27"/>
      <c r="U624" s="27"/>
      <c r="V624" s="27"/>
      <c r="W624" s="27"/>
      <c r="X624" s="27"/>
      <c r="Y624" s="27"/>
      <c r="Z624" s="27"/>
      <c r="AA624" s="27"/>
      <c r="AB624" s="27"/>
      <c r="AC624" s="27"/>
      <c r="AD624" s="27"/>
    </row>
    <row r="625" spans="1:30" ht="18.600000000000001">
      <c r="A625" s="28"/>
      <c r="B625" s="26"/>
      <c r="C625" s="26"/>
      <c r="D625" s="26"/>
      <c r="E625" s="27"/>
      <c r="F625" s="27"/>
      <c r="G625" s="27"/>
      <c r="H625" s="27"/>
      <c r="I625" s="27"/>
      <c r="J625" s="27"/>
      <c r="K625" s="27"/>
      <c r="L625" s="27"/>
      <c r="M625" s="27"/>
      <c r="N625" s="27"/>
      <c r="O625" s="27"/>
      <c r="P625" s="27"/>
      <c r="Q625" s="27"/>
      <c r="R625" s="27"/>
      <c r="S625" s="27"/>
      <c r="T625" s="27"/>
      <c r="U625" s="27"/>
      <c r="V625" s="27"/>
      <c r="W625" s="27"/>
      <c r="X625" s="27"/>
      <c r="Y625" s="27"/>
      <c r="Z625" s="27"/>
      <c r="AA625" s="27"/>
      <c r="AB625" s="27"/>
      <c r="AC625" s="27"/>
      <c r="AD625" s="27"/>
    </row>
    <row r="626" spans="1:30" ht="18.600000000000001">
      <c r="A626" s="28"/>
      <c r="B626" s="26"/>
      <c r="C626" s="26"/>
      <c r="D626" s="26"/>
      <c r="E626" s="27"/>
      <c r="F626" s="27"/>
      <c r="G626" s="27"/>
      <c r="H626" s="27"/>
      <c r="I626" s="27"/>
      <c r="J626" s="27"/>
      <c r="K626" s="27"/>
      <c r="L626" s="27"/>
      <c r="M626" s="27"/>
      <c r="N626" s="27"/>
      <c r="O626" s="27"/>
      <c r="P626" s="27"/>
      <c r="Q626" s="27"/>
      <c r="R626" s="27"/>
      <c r="S626" s="27"/>
      <c r="T626" s="27"/>
      <c r="U626" s="27"/>
      <c r="V626" s="27"/>
      <c r="W626" s="27"/>
      <c r="X626" s="27"/>
      <c r="Y626" s="27"/>
      <c r="Z626" s="27"/>
      <c r="AA626" s="27"/>
      <c r="AB626" s="27"/>
      <c r="AC626" s="27"/>
      <c r="AD626" s="27"/>
    </row>
    <row r="627" spans="1:30" ht="18.600000000000001">
      <c r="A627" s="28"/>
      <c r="B627" s="26"/>
      <c r="C627" s="26"/>
      <c r="D627" s="26"/>
      <c r="E627" s="27"/>
      <c r="F627" s="27"/>
      <c r="G627" s="27"/>
      <c r="H627" s="27"/>
      <c r="I627" s="27"/>
      <c r="J627" s="27"/>
      <c r="K627" s="27"/>
      <c r="L627" s="27"/>
      <c r="M627" s="27"/>
      <c r="N627" s="27"/>
      <c r="O627" s="27"/>
      <c r="P627" s="27"/>
      <c r="Q627" s="27"/>
      <c r="R627" s="27"/>
      <c r="S627" s="27"/>
      <c r="T627" s="27"/>
      <c r="U627" s="27"/>
      <c r="V627" s="27"/>
      <c r="W627" s="27"/>
      <c r="X627" s="27"/>
      <c r="Y627" s="27"/>
      <c r="Z627" s="27"/>
      <c r="AA627" s="27"/>
      <c r="AB627" s="27"/>
      <c r="AC627" s="27"/>
      <c r="AD627" s="27"/>
    </row>
    <row r="628" spans="1:30" ht="18.600000000000001">
      <c r="A628" s="28"/>
      <c r="B628" s="26"/>
      <c r="C628" s="26"/>
      <c r="D628" s="26"/>
      <c r="E628" s="27"/>
      <c r="F628" s="27"/>
      <c r="G628" s="27"/>
      <c r="H628" s="27"/>
      <c r="I628" s="27"/>
      <c r="J628" s="27"/>
      <c r="K628" s="27"/>
      <c r="L628" s="27"/>
      <c r="M628" s="27"/>
      <c r="N628" s="27"/>
      <c r="O628" s="27"/>
      <c r="P628" s="27"/>
      <c r="Q628" s="27"/>
      <c r="R628" s="27"/>
      <c r="S628" s="27"/>
      <c r="T628" s="27"/>
      <c r="U628" s="27"/>
      <c r="V628" s="27"/>
      <c r="W628" s="27"/>
      <c r="X628" s="27"/>
      <c r="Y628" s="27"/>
      <c r="Z628" s="27"/>
      <c r="AA628" s="27"/>
      <c r="AB628" s="27"/>
      <c r="AC628" s="27"/>
      <c r="AD628" s="27"/>
    </row>
    <row r="629" spans="1:30" ht="18.600000000000001">
      <c r="A629" s="28"/>
      <c r="B629" s="26"/>
      <c r="C629" s="26"/>
      <c r="D629" s="26"/>
      <c r="E629" s="27"/>
      <c r="F629" s="27"/>
      <c r="G629" s="27"/>
      <c r="H629" s="27"/>
      <c r="I629" s="27"/>
      <c r="J629" s="27"/>
      <c r="K629" s="27"/>
      <c r="L629" s="27"/>
      <c r="M629" s="27"/>
      <c r="N629" s="27"/>
      <c r="O629" s="27"/>
      <c r="P629" s="27"/>
      <c r="Q629" s="27"/>
      <c r="R629" s="27"/>
      <c r="S629" s="27"/>
      <c r="T629" s="27"/>
      <c r="U629" s="27"/>
      <c r="V629" s="27"/>
      <c r="W629" s="27"/>
      <c r="X629" s="27"/>
      <c r="Y629" s="27"/>
      <c r="Z629" s="27"/>
      <c r="AA629" s="27"/>
      <c r="AB629" s="27"/>
      <c r="AC629" s="27"/>
      <c r="AD629" s="27"/>
    </row>
    <row r="630" spans="1:30" ht="18.600000000000001">
      <c r="A630" s="28"/>
      <c r="B630" s="26"/>
      <c r="C630" s="26"/>
      <c r="D630" s="26"/>
      <c r="E630" s="27"/>
      <c r="F630" s="27"/>
      <c r="G630" s="27"/>
      <c r="H630" s="27"/>
      <c r="I630" s="27"/>
      <c r="J630" s="27"/>
      <c r="K630" s="27"/>
      <c r="L630" s="27"/>
      <c r="M630" s="27"/>
      <c r="N630" s="27"/>
      <c r="O630" s="27"/>
      <c r="P630" s="27"/>
      <c r="Q630" s="27"/>
      <c r="R630" s="27"/>
      <c r="S630" s="27"/>
      <c r="T630" s="27"/>
      <c r="U630" s="27"/>
      <c r="V630" s="27"/>
      <c r="W630" s="27"/>
      <c r="X630" s="27"/>
      <c r="Y630" s="27"/>
      <c r="Z630" s="27"/>
      <c r="AA630" s="27"/>
      <c r="AB630" s="27"/>
      <c r="AC630" s="27"/>
      <c r="AD630" s="27"/>
    </row>
    <row r="631" spans="1:30" ht="18.600000000000001">
      <c r="A631" s="28"/>
      <c r="B631" s="26"/>
      <c r="C631" s="26"/>
      <c r="D631" s="26"/>
      <c r="E631" s="27"/>
      <c r="F631" s="27"/>
      <c r="G631" s="27"/>
      <c r="H631" s="27"/>
      <c r="I631" s="27"/>
      <c r="J631" s="27"/>
      <c r="K631" s="27"/>
      <c r="L631" s="27"/>
      <c r="M631" s="27"/>
      <c r="N631" s="27"/>
      <c r="O631" s="27"/>
      <c r="P631" s="27"/>
      <c r="Q631" s="27"/>
      <c r="R631" s="27"/>
      <c r="S631" s="27"/>
      <c r="T631" s="27"/>
      <c r="U631" s="27"/>
      <c r="V631" s="27"/>
      <c r="W631" s="27"/>
      <c r="X631" s="27"/>
      <c r="Y631" s="27"/>
      <c r="Z631" s="27"/>
      <c r="AA631" s="27"/>
      <c r="AB631" s="27"/>
      <c r="AC631" s="27"/>
      <c r="AD631" s="27"/>
    </row>
    <row r="632" spans="1:30" ht="18.600000000000001">
      <c r="A632" s="28"/>
      <c r="B632" s="26"/>
      <c r="C632" s="26"/>
      <c r="D632" s="26"/>
      <c r="E632" s="27"/>
      <c r="F632" s="27"/>
      <c r="G632" s="27"/>
      <c r="H632" s="27"/>
      <c r="I632" s="27"/>
      <c r="J632" s="27"/>
      <c r="K632" s="27"/>
      <c r="L632" s="27"/>
      <c r="M632" s="27"/>
      <c r="N632" s="27"/>
      <c r="O632" s="27"/>
      <c r="P632" s="27"/>
      <c r="Q632" s="27"/>
      <c r="R632" s="27"/>
      <c r="S632" s="27"/>
      <c r="T632" s="27"/>
      <c r="U632" s="27"/>
      <c r="V632" s="27"/>
      <c r="W632" s="27"/>
      <c r="X632" s="27"/>
      <c r="Y632" s="27"/>
      <c r="Z632" s="27"/>
      <c r="AA632" s="27"/>
      <c r="AB632" s="27"/>
      <c r="AC632" s="27"/>
      <c r="AD632" s="27"/>
    </row>
    <row r="633" spans="1:30" ht="18.600000000000001">
      <c r="A633" s="28"/>
      <c r="B633" s="26"/>
      <c r="C633" s="26"/>
      <c r="D633" s="26"/>
      <c r="E633" s="27"/>
      <c r="F633" s="27"/>
      <c r="G633" s="27"/>
      <c r="H633" s="27"/>
      <c r="I633" s="27"/>
      <c r="J633" s="27"/>
      <c r="K633" s="27"/>
      <c r="L633" s="27"/>
      <c r="M633" s="27"/>
      <c r="N633" s="27"/>
      <c r="O633" s="27"/>
      <c r="P633" s="27"/>
      <c r="Q633" s="27"/>
      <c r="R633" s="27"/>
      <c r="S633" s="27"/>
      <c r="T633" s="27"/>
      <c r="U633" s="27"/>
      <c r="V633" s="27"/>
      <c r="W633" s="27"/>
      <c r="X633" s="27"/>
      <c r="Y633" s="27"/>
      <c r="Z633" s="27"/>
      <c r="AA633" s="27"/>
      <c r="AB633" s="27"/>
      <c r="AC633" s="27"/>
      <c r="AD633" s="27"/>
    </row>
    <row r="634" spans="1:30" ht="18.600000000000001">
      <c r="A634" s="28"/>
      <c r="B634" s="26"/>
      <c r="C634" s="26"/>
      <c r="D634" s="26"/>
      <c r="E634" s="27"/>
      <c r="F634" s="27"/>
      <c r="G634" s="27"/>
      <c r="H634" s="27"/>
      <c r="I634" s="27"/>
      <c r="J634" s="27"/>
      <c r="K634" s="27"/>
      <c r="L634" s="27"/>
      <c r="M634" s="27"/>
      <c r="N634" s="27"/>
      <c r="O634" s="27"/>
      <c r="P634" s="27"/>
      <c r="Q634" s="27"/>
      <c r="R634" s="27"/>
      <c r="S634" s="27"/>
      <c r="T634" s="27"/>
      <c r="U634" s="27"/>
      <c r="V634" s="27"/>
      <c r="W634" s="27"/>
      <c r="X634" s="27"/>
      <c r="Y634" s="27"/>
      <c r="Z634" s="27"/>
      <c r="AA634" s="27"/>
      <c r="AB634" s="27"/>
      <c r="AC634" s="27"/>
      <c r="AD634" s="27"/>
    </row>
    <row r="635" spans="1:30" ht="18.600000000000001">
      <c r="A635" s="28"/>
      <c r="B635" s="26"/>
      <c r="C635" s="26"/>
      <c r="D635" s="26"/>
      <c r="E635" s="27"/>
      <c r="F635" s="27"/>
      <c r="G635" s="27"/>
      <c r="H635" s="27"/>
      <c r="I635" s="27"/>
      <c r="J635" s="27"/>
      <c r="K635" s="27"/>
      <c r="L635" s="27"/>
      <c r="M635" s="27"/>
      <c r="N635" s="27"/>
      <c r="O635" s="27"/>
      <c r="P635" s="27"/>
      <c r="Q635" s="27"/>
      <c r="R635" s="27"/>
      <c r="S635" s="27"/>
      <c r="T635" s="27"/>
      <c r="U635" s="27"/>
      <c r="V635" s="27"/>
      <c r="W635" s="27"/>
      <c r="X635" s="27"/>
      <c r="Y635" s="27"/>
      <c r="Z635" s="27"/>
      <c r="AA635" s="27"/>
      <c r="AB635" s="27"/>
      <c r="AC635" s="27"/>
      <c r="AD635" s="27"/>
    </row>
    <row r="636" spans="1:30" ht="18.600000000000001">
      <c r="A636" s="28"/>
      <c r="B636" s="26"/>
      <c r="C636" s="26"/>
      <c r="D636" s="26"/>
      <c r="E636" s="27"/>
      <c r="F636" s="27"/>
      <c r="G636" s="27"/>
      <c r="H636" s="27"/>
      <c r="I636" s="27"/>
      <c r="J636" s="27"/>
      <c r="K636" s="27"/>
      <c r="L636" s="27"/>
      <c r="M636" s="27"/>
      <c r="N636" s="27"/>
      <c r="O636" s="27"/>
      <c r="P636" s="27"/>
      <c r="Q636" s="27"/>
      <c r="R636" s="27"/>
      <c r="S636" s="27"/>
      <c r="T636" s="27"/>
      <c r="U636" s="27"/>
      <c r="V636" s="27"/>
      <c r="W636" s="27"/>
      <c r="X636" s="27"/>
      <c r="Y636" s="27"/>
      <c r="Z636" s="27"/>
      <c r="AA636" s="27"/>
      <c r="AB636" s="27"/>
      <c r="AC636" s="27"/>
      <c r="AD636" s="27"/>
    </row>
    <row r="637" spans="1:30" ht="18.600000000000001">
      <c r="A637" s="28"/>
      <c r="B637" s="26"/>
      <c r="C637" s="26"/>
      <c r="D637" s="26"/>
      <c r="E637" s="27"/>
      <c r="F637" s="27"/>
      <c r="G637" s="27"/>
      <c r="H637" s="27"/>
      <c r="I637" s="27"/>
      <c r="J637" s="27"/>
      <c r="K637" s="27"/>
      <c r="L637" s="27"/>
      <c r="M637" s="27"/>
      <c r="N637" s="27"/>
      <c r="O637" s="27"/>
      <c r="P637" s="27"/>
      <c r="Q637" s="27"/>
      <c r="R637" s="27"/>
      <c r="S637" s="27"/>
      <c r="T637" s="27"/>
      <c r="U637" s="27"/>
      <c r="V637" s="27"/>
      <c r="W637" s="27"/>
      <c r="X637" s="27"/>
      <c r="Y637" s="27"/>
      <c r="Z637" s="27"/>
      <c r="AA637" s="27"/>
      <c r="AB637" s="27"/>
      <c r="AC637" s="27"/>
      <c r="AD637" s="27"/>
    </row>
    <row r="638" spans="1:30" ht="18.600000000000001">
      <c r="A638" s="28"/>
      <c r="B638" s="26"/>
      <c r="C638" s="26"/>
      <c r="D638" s="26"/>
      <c r="E638" s="27"/>
      <c r="F638" s="27"/>
      <c r="G638" s="27"/>
      <c r="H638" s="27"/>
      <c r="I638" s="27"/>
      <c r="J638" s="27"/>
      <c r="K638" s="27"/>
      <c r="L638" s="27"/>
      <c r="M638" s="27"/>
      <c r="N638" s="27"/>
      <c r="O638" s="27"/>
      <c r="P638" s="27"/>
      <c r="Q638" s="27"/>
      <c r="R638" s="27"/>
      <c r="S638" s="27"/>
      <c r="T638" s="27"/>
      <c r="U638" s="27"/>
      <c r="V638" s="27"/>
      <c r="W638" s="27"/>
      <c r="X638" s="27"/>
      <c r="Y638" s="27"/>
      <c r="Z638" s="27"/>
      <c r="AA638" s="27"/>
      <c r="AB638" s="27"/>
      <c r="AC638" s="27"/>
      <c r="AD638" s="27"/>
    </row>
    <row r="639" spans="1:30" ht="18.600000000000001">
      <c r="A639" s="28"/>
      <c r="B639" s="26"/>
      <c r="C639" s="26"/>
      <c r="D639" s="26"/>
      <c r="E639" s="27"/>
      <c r="F639" s="27"/>
      <c r="G639" s="27"/>
      <c r="H639" s="27"/>
      <c r="I639" s="27"/>
      <c r="J639" s="27"/>
      <c r="K639" s="27"/>
      <c r="L639" s="27"/>
      <c r="M639" s="27"/>
      <c r="N639" s="27"/>
      <c r="O639" s="27"/>
      <c r="P639" s="27"/>
      <c r="Q639" s="27"/>
      <c r="R639" s="27"/>
      <c r="S639" s="27"/>
      <c r="T639" s="27"/>
      <c r="U639" s="27"/>
      <c r="V639" s="27"/>
      <c r="W639" s="27"/>
      <c r="X639" s="27"/>
      <c r="Y639" s="27"/>
      <c r="Z639" s="27"/>
      <c r="AA639" s="27"/>
      <c r="AB639" s="27"/>
      <c r="AC639" s="27"/>
      <c r="AD639" s="27"/>
    </row>
    <row r="640" spans="1:30" ht="18.600000000000001">
      <c r="A640" s="28"/>
      <c r="B640" s="26"/>
      <c r="C640" s="26"/>
      <c r="D640" s="26"/>
      <c r="E640" s="27"/>
      <c r="F640" s="27"/>
      <c r="G640" s="27"/>
      <c r="H640" s="27"/>
      <c r="I640" s="27"/>
      <c r="J640" s="27"/>
      <c r="K640" s="27"/>
      <c r="L640" s="27"/>
      <c r="M640" s="27"/>
      <c r="N640" s="27"/>
      <c r="O640" s="27"/>
      <c r="P640" s="27"/>
      <c r="Q640" s="27"/>
      <c r="R640" s="27"/>
      <c r="S640" s="27"/>
      <c r="T640" s="27"/>
      <c r="U640" s="27"/>
      <c r="V640" s="27"/>
      <c r="W640" s="27"/>
      <c r="X640" s="27"/>
      <c r="Y640" s="27"/>
      <c r="Z640" s="27"/>
      <c r="AA640" s="27"/>
      <c r="AB640" s="27"/>
      <c r="AC640" s="27"/>
      <c r="AD640" s="27"/>
    </row>
    <row r="641" spans="1:30" ht="18.600000000000001">
      <c r="A641" s="28"/>
      <c r="B641" s="26"/>
      <c r="C641" s="26"/>
      <c r="D641" s="26"/>
      <c r="E641" s="27"/>
      <c r="F641" s="27"/>
      <c r="G641" s="27"/>
      <c r="H641" s="27"/>
      <c r="I641" s="27"/>
      <c r="J641" s="27"/>
      <c r="K641" s="27"/>
      <c r="L641" s="27"/>
      <c r="M641" s="27"/>
      <c r="N641" s="27"/>
      <c r="O641" s="27"/>
      <c r="P641" s="27"/>
      <c r="Q641" s="27"/>
      <c r="R641" s="27"/>
      <c r="S641" s="27"/>
      <c r="T641" s="27"/>
      <c r="U641" s="27"/>
      <c r="V641" s="27"/>
      <c r="W641" s="27"/>
      <c r="X641" s="27"/>
      <c r="Y641" s="27"/>
      <c r="Z641" s="27"/>
      <c r="AA641" s="27"/>
      <c r="AB641" s="27"/>
      <c r="AC641" s="27"/>
      <c r="AD641" s="27"/>
    </row>
    <row r="642" spans="1:30" ht="18.600000000000001">
      <c r="A642" s="28"/>
      <c r="B642" s="26"/>
      <c r="C642" s="26"/>
      <c r="D642" s="26"/>
      <c r="E642" s="27"/>
      <c r="F642" s="27"/>
      <c r="G642" s="27"/>
      <c r="H642" s="27"/>
      <c r="I642" s="27"/>
      <c r="J642" s="27"/>
      <c r="K642" s="27"/>
      <c r="L642" s="27"/>
      <c r="M642" s="27"/>
      <c r="N642" s="27"/>
      <c r="O642" s="27"/>
      <c r="P642" s="27"/>
      <c r="Q642" s="27"/>
      <c r="R642" s="27"/>
      <c r="S642" s="27"/>
      <c r="T642" s="27"/>
      <c r="U642" s="27"/>
      <c r="V642" s="27"/>
      <c r="W642" s="27"/>
      <c r="X642" s="27"/>
      <c r="Y642" s="27"/>
      <c r="Z642" s="27"/>
      <c r="AA642" s="27"/>
      <c r="AB642" s="27"/>
      <c r="AC642" s="27"/>
      <c r="AD642" s="27"/>
    </row>
    <row r="643" spans="1:30" ht="18.600000000000001">
      <c r="A643" s="28"/>
      <c r="B643" s="26"/>
      <c r="C643" s="26"/>
      <c r="D643" s="26"/>
      <c r="E643" s="27"/>
      <c r="F643" s="27"/>
      <c r="G643" s="27"/>
      <c r="H643" s="27"/>
      <c r="I643" s="27"/>
      <c r="J643" s="27"/>
      <c r="K643" s="27"/>
      <c r="L643" s="27"/>
      <c r="M643" s="27"/>
      <c r="N643" s="27"/>
      <c r="O643" s="27"/>
      <c r="P643" s="27"/>
      <c r="Q643" s="27"/>
      <c r="R643" s="27"/>
      <c r="S643" s="27"/>
      <c r="T643" s="27"/>
      <c r="U643" s="27"/>
      <c r="V643" s="27"/>
      <c r="W643" s="27"/>
      <c r="X643" s="27"/>
      <c r="Y643" s="27"/>
      <c r="Z643" s="27"/>
      <c r="AA643" s="27"/>
      <c r="AB643" s="27"/>
      <c r="AC643" s="27"/>
      <c r="AD643" s="27"/>
    </row>
    <row r="644" spans="1:30" ht="18.600000000000001">
      <c r="A644" s="28"/>
      <c r="B644" s="26"/>
      <c r="C644" s="26"/>
      <c r="D644" s="26"/>
      <c r="E644" s="27"/>
      <c r="F644" s="27"/>
      <c r="G644" s="27"/>
      <c r="H644" s="27"/>
      <c r="I644" s="27"/>
      <c r="J644" s="27"/>
      <c r="K644" s="27"/>
      <c r="L644" s="27"/>
      <c r="M644" s="27"/>
      <c r="N644" s="27"/>
      <c r="O644" s="27"/>
      <c r="P644" s="27"/>
      <c r="Q644" s="27"/>
      <c r="R644" s="27"/>
      <c r="S644" s="27"/>
      <c r="T644" s="27"/>
      <c r="U644" s="27"/>
      <c r="V644" s="27"/>
      <c r="W644" s="27"/>
      <c r="X644" s="27"/>
      <c r="Y644" s="27"/>
      <c r="Z644" s="27"/>
      <c r="AA644" s="27"/>
      <c r="AB644" s="27"/>
      <c r="AC644" s="27"/>
      <c r="AD644" s="27"/>
    </row>
    <row r="645" spans="1:30" ht="18.600000000000001">
      <c r="A645" s="28"/>
      <c r="B645" s="26"/>
      <c r="C645" s="26"/>
      <c r="D645" s="26"/>
      <c r="E645" s="27"/>
      <c r="F645" s="27"/>
      <c r="G645" s="27"/>
      <c r="H645" s="27"/>
      <c r="I645" s="27"/>
      <c r="J645" s="27"/>
      <c r="K645" s="27"/>
      <c r="L645" s="27"/>
      <c r="M645" s="27"/>
      <c r="N645" s="27"/>
      <c r="O645" s="27"/>
      <c r="P645" s="27"/>
      <c r="Q645" s="27"/>
      <c r="R645" s="27"/>
      <c r="S645" s="27"/>
      <c r="T645" s="27"/>
      <c r="U645" s="27"/>
      <c r="V645" s="27"/>
      <c r="W645" s="27"/>
      <c r="X645" s="27"/>
      <c r="Y645" s="27"/>
      <c r="Z645" s="27"/>
      <c r="AA645" s="27"/>
      <c r="AB645" s="27"/>
      <c r="AC645" s="27"/>
      <c r="AD645" s="27"/>
    </row>
    <row r="646" spans="1:30" ht="18.600000000000001">
      <c r="A646" s="28"/>
      <c r="B646" s="26"/>
      <c r="C646" s="26"/>
      <c r="D646" s="26"/>
      <c r="E646" s="27"/>
      <c r="F646" s="27"/>
      <c r="G646" s="27"/>
      <c r="H646" s="27"/>
      <c r="I646" s="27"/>
      <c r="J646" s="27"/>
      <c r="K646" s="27"/>
      <c r="L646" s="27"/>
      <c r="M646" s="27"/>
      <c r="N646" s="27"/>
      <c r="O646" s="27"/>
      <c r="P646" s="27"/>
      <c r="Q646" s="27"/>
      <c r="R646" s="27"/>
      <c r="S646" s="27"/>
      <c r="T646" s="27"/>
      <c r="U646" s="27"/>
      <c r="V646" s="27"/>
      <c r="W646" s="27"/>
      <c r="X646" s="27"/>
      <c r="Y646" s="27"/>
      <c r="Z646" s="27"/>
      <c r="AA646" s="27"/>
      <c r="AB646" s="27"/>
      <c r="AC646" s="27"/>
      <c r="AD646" s="27"/>
    </row>
    <row r="647" spans="1:30" ht="18.600000000000001">
      <c r="A647" s="28"/>
      <c r="B647" s="26"/>
      <c r="C647" s="26"/>
      <c r="D647" s="26"/>
      <c r="E647" s="27"/>
      <c r="F647" s="27"/>
      <c r="G647" s="27"/>
      <c r="H647" s="27"/>
      <c r="I647" s="27"/>
      <c r="J647" s="27"/>
      <c r="K647" s="27"/>
      <c r="L647" s="27"/>
      <c r="M647" s="27"/>
      <c r="N647" s="27"/>
      <c r="O647" s="27"/>
      <c r="P647" s="27"/>
      <c r="Q647" s="27"/>
      <c r="R647" s="27"/>
      <c r="S647" s="27"/>
      <c r="T647" s="27"/>
      <c r="U647" s="27"/>
      <c r="V647" s="27"/>
      <c r="W647" s="27"/>
      <c r="X647" s="27"/>
      <c r="Y647" s="27"/>
      <c r="Z647" s="27"/>
      <c r="AA647" s="27"/>
      <c r="AB647" s="27"/>
      <c r="AC647" s="27"/>
      <c r="AD647" s="27"/>
    </row>
    <row r="648" spans="1:30" ht="18.600000000000001">
      <c r="A648" s="28"/>
      <c r="B648" s="26"/>
      <c r="C648" s="26"/>
      <c r="D648" s="26"/>
      <c r="E648" s="27"/>
      <c r="F648" s="27"/>
      <c r="G648" s="27"/>
      <c r="H648" s="27"/>
      <c r="I648" s="27"/>
      <c r="J648" s="27"/>
      <c r="K648" s="27"/>
      <c r="L648" s="27"/>
      <c r="M648" s="27"/>
      <c r="N648" s="27"/>
      <c r="O648" s="27"/>
      <c r="P648" s="27"/>
      <c r="Q648" s="27"/>
      <c r="R648" s="27"/>
      <c r="S648" s="27"/>
      <c r="T648" s="27"/>
      <c r="U648" s="27"/>
      <c r="V648" s="27"/>
      <c r="W648" s="27"/>
      <c r="X648" s="27"/>
      <c r="Y648" s="27"/>
      <c r="Z648" s="27"/>
      <c r="AA648" s="27"/>
      <c r="AB648" s="27"/>
      <c r="AC648" s="27"/>
      <c r="AD648" s="27"/>
    </row>
    <row r="649" spans="1:30" ht="18.600000000000001">
      <c r="A649" s="28"/>
      <c r="B649" s="26"/>
      <c r="C649" s="26"/>
      <c r="D649" s="26"/>
      <c r="E649" s="27"/>
      <c r="F649" s="27"/>
      <c r="G649" s="27"/>
      <c r="H649" s="27"/>
      <c r="I649" s="27"/>
      <c r="J649" s="27"/>
      <c r="K649" s="27"/>
      <c r="L649" s="27"/>
      <c r="M649" s="27"/>
      <c r="N649" s="27"/>
      <c r="O649" s="27"/>
      <c r="P649" s="27"/>
      <c r="Q649" s="27"/>
      <c r="R649" s="27"/>
      <c r="S649" s="27"/>
      <c r="T649" s="27"/>
      <c r="U649" s="27"/>
      <c r="V649" s="27"/>
      <c r="W649" s="27"/>
      <c r="X649" s="27"/>
      <c r="Y649" s="27"/>
      <c r="Z649" s="27"/>
      <c r="AA649" s="27"/>
      <c r="AB649" s="27"/>
      <c r="AC649" s="27"/>
      <c r="AD649" s="27"/>
    </row>
    <row r="650" spans="1:30" ht="18.600000000000001">
      <c r="A650" s="28"/>
      <c r="B650" s="26"/>
      <c r="C650" s="26"/>
      <c r="D650" s="26"/>
      <c r="E650" s="27"/>
      <c r="F650" s="27"/>
      <c r="G650" s="27"/>
      <c r="H650" s="27"/>
      <c r="I650" s="27"/>
      <c r="J650" s="27"/>
      <c r="K650" s="27"/>
      <c r="L650" s="27"/>
      <c r="M650" s="27"/>
      <c r="N650" s="27"/>
      <c r="O650" s="27"/>
      <c r="P650" s="27"/>
      <c r="Q650" s="27"/>
      <c r="R650" s="27"/>
      <c r="S650" s="27"/>
      <c r="T650" s="27"/>
      <c r="U650" s="27"/>
      <c r="V650" s="27"/>
      <c r="W650" s="27"/>
      <c r="X650" s="27"/>
      <c r="Y650" s="27"/>
      <c r="Z650" s="27"/>
      <c r="AA650" s="27"/>
      <c r="AB650" s="27"/>
      <c r="AC650" s="27"/>
      <c r="AD650" s="27"/>
    </row>
    <row r="651" spans="1:30" ht="18.600000000000001">
      <c r="A651" s="28"/>
      <c r="B651" s="26"/>
      <c r="C651" s="26"/>
      <c r="D651" s="26"/>
      <c r="E651" s="27"/>
      <c r="F651" s="27"/>
      <c r="G651" s="27"/>
      <c r="H651" s="27"/>
      <c r="I651" s="27"/>
      <c r="J651" s="27"/>
      <c r="K651" s="27"/>
      <c r="L651" s="27"/>
      <c r="M651" s="27"/>
      <c r="N651" s="27"/>
      <c r="O651" s="27"/>
      <c r="P651" s="27"/>
      <c r="Q651" s="27"/>
      <c r="R651" s="27"/>
      <c r="S651" s="27"/>
      <c r="T651" s="27"/>
      <c r="U651" s="27"/>
      <c r="V651" s="27"/>
      <c r="W651" s="27"/>
      <c r="X651" s="27"/>
      <c r="Y651" s="27"/>
      <c r="Z651" s="27"/>
      <c r="AA651" s="27"/>
      <c r="AB651" s="27"/>
      <c r="AC651" s="27"/>
      <c r="AD651" s="27"/>
    </row>
    <row r="652" spans="1:30" ht="18.600000000000001">
      <c r="A652" s="28"/>
      <c r="B652" s="26"/>
      <c r="C652" s="26"/>
      <c r="D652" s="26"/>
      <c r="E652" s="27"/>
      <c r="F652" s="27"/>
      <c r="G652" s="27"/>
      <c r="H652" s="27"/>
      <c r="I652" s="27"/>
      <c r="J652" s="27"/>
      <c r="K652" s="27"/>
      <c r="L652" s="27"/>
      <c r="M652" s="27"/>
      <c r="N652" s="27"/>
      <c r="O652" s="27"/>
      <c r="P652" s="27"/>
      <c r="Q652" s="27"/>
      <c r="R652" s="27"/>
      <c r="S652" s="27"/>
      <c r="T652" s="27"/>
      <c r="U652" s="27"/>
      <c r="V652" s="27"/>
      <c r="W652" s="27"/>
      <c r="X652" s="27"/>
      <c r="Y652" s="27"/>
      <c r="Z652" s="27"/>
      <c r="AA652" s="27"/>
      <c r="AB652" s="27"/>
      <c r="AC652" s="27"/>
      <c r="AD652" s="27"/>
    </row>
    <row r="653" spans="1:30" ht="18.600000000000001">
      <c r="A653" s="28"/>
      <c r="B653" s="26"/>
      <c r="C653" s="26"/>
      <c r="D653" s="26"/>
      <c r="E653" s="27"/>
      <c r="F653" s="27"/>
      <c r="G653" s="27"/>
      <c r="H653" s="27"/>
      <c r="I653" s="27"/>
      <c r="J653" s="27"/>
      <c r="K653" s="27"/>
      <c r="L653" s="27"/>
      <c r="M653" s="27"/>
      <c r="N653" s="27"/>
      <c r="O653" s="27"/>
      <c r="P653" s="27"/>
      <c r="Q653" s="27"/>
      <c r="R653" s="27"/>
      <c r="S653" s="27"/>
      <c r="T653" s="27"/>
      <c r="U653" s="27"/>
      <c r="V653" s="27"/>
      <c r="W653" s="27"/>
      <c r="X653" s="27"/>
      <c r="Y653" s="27"/>
      <c r="Z653" s="27"/>
      <c r="AA653" s="27"/>
      <c r="AB653" s="27"/>
      <c r="AC653" s="27"/>
      <c r="AD653" s="27"/>
    </row>
    <row r="654" spans="1:30" ht="18.600000000000001">
      <c r="A654" s="28"/>
      <c r="B654" s="26"/>
      <c r="C654" s="26"/>
      <c r="D654" s="26"/>
      <c r="E654" s="27"/>
      <c r="F654" s="27"/>
      <c r="G654" s="27"/>
      <c r="H654" s="27"/>
      <c r="I654" s="27"/>
      <c r="J654" s="27"/>
      <c r="K654" s="27"/>
      <c r="L654" s="27"/>
      <c r="M654" s="27"/>
      <c r="N654" s="27"/>
      <c r="O654" s="27"/>
      <c r="P654" s="27"/>
      <c r="Q654" s="27"/>
      <c r="R654" s="27"/>
      <c r="S654" s="27"/>
      <c r="T654" s="27"/>
      <c r="U654" s="27"/>
      <c r="V654" s="27"/>
      <c r="W654" s="27"/>
      <c r="X654" s="27"/>
      <c r="Y654" s="27"/>
      <c r="Z654" s="27"/>
      <c r="AA654" s="27"/>
      <c r="AB654" s="27"/>
      <c r="AC654" s="27"/>
      <c r="AD654" s="27"/>
    </row>
    <row r="655" spans="1:30" ht="18.600000000000001">
      <c r="A655" s="28"/>
      <c r="B655" s="26"/>
      <c r="C655" s="26"/>
      <c r="D655" s="26"/>
      <c r="E655" s="27"/>
      <c r="F655" s="27"/>
      <c r="G655" s="27"/>
      <c r="H655" s="27"/>
      <c r="I655" s="27"/>
      <c r="J655" s="27"/>
      <c r="K655" s="27"/>
      <c r="L655" s="27"/>
      <c r="M655" s="27"/>
      <c r="N655" s="27"/>
      <c r="O655" s="27"/>
      <c r="P655" s="27"/>
      <c r="Q655" s="27"/>
      <c r="R655" s="27"/>
      <c r="S655" s="27"/>
      <c r="T655" s="27"/>
      <c r="U655" s="27"/>
      <c r="V655" s="27"/>
      <c r="W655" s="27"/>
      <c r="X655" s="27"/>
      <c r="Y655" s="27"/>
      <c r="Z655" s="27"/>
      <c r="AA655" s="27"/>
      <c r="AB655" s="27"/>
      <c r="AC655" s="27"/>
      <c r="AD655" s="27"/>
    </row>
    <row r="656" spans="1:30" ht="18.600000000000001">
      <c r="A656" s="28"/>
      <c r="B656" s="26"/>
      <c r="C656" s="26"/>
      <c r="D656" s="26"/>
      <c r="E656" s="27"/>
      <c r="F656" s="27"/>
      <c r="G656" s="27"/>
      <c r="H656" s="27"/>
      <c r="I656" s="27"/>
      <c r="J656" s="27"/>
      <c r="K656" s="27"/>
      <c r="L656" s="27"/>
      <c r="M656" s="27"/>
      <c r="N656" s="27"/>
      <c r="O656" s="27"/>
      <c r="P656" s="27"/>
      <c r="Q656" s="27"/>
      <c r="R656" s="27"/>
      <c r="S656" s="27"/>
      <c r="T656" s="27"/>
      <c r="U656" s="27"/>
      <c r="V656" s="27"/>
      <c r="W656" s="27"/>
      <c r="X656" s="27"/>
      <c r="Y656" s="27"/>
      <c r="Z656" s="27"/>
      <c r="AA656" s="27"/>
      <c r="AB656" s="27"/>
      <c r="AC656" s="27"/>
      <c r="AD656" s="27"/>
    </row>
    <row r="657" spans="1:30" ht="18.600000000000001">
      <c r="A657" s="28"/>
      <c r="B657" s="26"/>
      <c r="C657" s="26"/>
      <c r="D657" s="26"/>
      <c r="E657" s="27"/>
      <c r="F657" s="27"/>
      <c r="G657" s="27"/>
      <c r="H657" s="27"/>
      <c r="I657" s="27"/>
      <c r="J657" s="27"/>
      <c r="K657" s="27"/>
      <c r="L657" s="27"/>
      <c r="M657" s="27"/>
      <c r="N657" s="27"/>
      <c r="O657" s="27"/>
      <c r="P657" s="27"/>
      <c r="Q657" s="27"/>
      <c r="R657" s="27"/>
      <c r="S657" s="27"/>
      <c r="T657" s="27"/>
      <c r="U657" s="27"/>
      <c r="V657" s="27"/>
      <c r="W657" s="27"/>
      <c r="X657" s="27"/>
      <c r="Y657" s="27"/>
      <c r="Z657" s="27"/>
      <c r="AA657" s="27"/>
      <c r="AB657" s="27"/>
      <c r="AC657" s="27"/>
      <c r="AD657" s="27"/>
    </row>
    <row r="658" spans="1:30" ht="18.600000000000001">
      <c r="A658" s="28"/>
      <c r="B658" s="26"/>
      <c r="C658" s="26"/>
      <c r="D658" s="26"/>
      <c r="E658" s="27"/>
      <c r="F658" s="27"/>
      <c r="G658" s="27"/>
      <c r="H658" s="27"/>
      <c r="I658" s="27"/>
      <c r="J658" s="27"/>
      <c r="K658" s="27"/>
      <c r="L658" s="27"/>
      <c r="M658" s="27"/>
      <c r="N658" s="27"/>
      <c r="O658" s="27"/>
      <c r="P658" s="27"/>
      <c r="Q658" s="27"/>
      <c r="R658" s="27"/>
      <c r="S658" s="27"/>
      <c r="T658" s="27"/>
      <c r="U658" s="27"/>
      <c r="V658" s="27"/>
      <c r="W658" s="27"/>
      <c r="X658" s="27"/>
      <c r="Y658" s="27"/>
      <c r="Z658" s="27"/>
      <c r="AA658" s="27"/>
      <c r="AB658" s="27"/>
      <c r="AC658" s="27"/>
      <c r="AD658" s="27"/>
    </row>
    <row r="659" spans="1:30" ht="18.600000000000001">
      <c r="A659" s="28"/>
      <c r="B659" s="26"/>
      <c r="C659" s="26"/>
      <c r="D659" s="26"/>
      <c r="E659" s="27"/>
      <c r="F659" s="27"/>
      <c r="G659" s="27"/>
      <c r="H659" s="27"/>
      <c r="I659" s="27"/>
      <c r="J659" s="27"/>
      <c r="K659" s="27"/>
      <c r="L659" s="27"/>
      <c r="M659" s="27"/>
      <c r="N659" s="27"/>
      <c r="O659" s="27"/>
      <c r="P659" s="27"/>
      <c r="Q659" s="27"/>
      <c r="R659" s="27"/>
      <c r="S659" s="27"/>
      <c r="T659" s="27"/>
      <c r="U659" s="27"/>
      <c r="V659" s="27"/>
      <c r="W659" s="27"/>
      <c r="X659" s="27"/>
      <c r="Y659" s="27"/>
      <c r="Z659" s="27"/>
      <c r="AA659" s="27"/>
      <c r="AB659" s="27"/>
      <c r="AC659" s="27"/>
      <c r="AD659" s="27"/>
    </row>
    <row r="660" spans="1:30" ht="18.600000000000001">
      <c r="A660" s="28"/>
      <c r="B660" s="26"/>
      <c r="C660" s="26"/>
      <c r="D660" s="26"/>
      <c r="E660" s="27"/>
      <c r="F660" s="27"/>
      <c r="G660" s="27"/>
      <c r="H660" s="27"/>
      <c r="I660" s="27"/>
      <c r="J660" s="27"/>
      <c r="K660" s="27"/>
      <c r="L660" s="27"/>
      <c r="M660" s="27"/>
      <c r="N660" s="27"/>
      <c r="O660" s="27"/>
      <c r="P660" s="27"/>
      <c r="Q660" s="27"/>
      <c r="R660" s="27"/>
      <c r="S660" s="27"/>
      <c r="T660" s="27"/>
      <c r="U660" s="27"/>
      <c r="V660" s="27"/>
      <c r="W660" s="27"/>
      <c r="X660" s="27"/>
      <c r="Y660" s="27"/>
      <c r="Z660" s="27"/>
      <c r="AA660" s="27"/>
      <c r="AB660" s="27"/>
      <c r="AC660" s="27"/>
      <c r="AD660" s="27"/>
    </row>
    <row r="661" spans="1:30" ht="18.600000000000001">
      <c r="A661" s="28"/>
      <c r="B661" s="26"/>
      <c r="C661" s="26"/>
      <c r="D661" s="26"/>
      <c r="E661" s="27"/>
      <c r="F661" s="27"/>
      <c r="G661" s="27"/>
      <c r="H661" s="27"/>
      <c r="I661" s="27"/>
      <c r="J661" s="27"/>
      <c r="K661" s="27"/>
      <c r="L661" s="27"/>
      <c r="M661" s="27"/>
      <c r="N661" s="27"/>
      <c r="O661" s="27"/>
      <c r="P661" s="27"/>
      <c r="Q661" s="27"/>
      <c r="R661" s="27"/>
      <c r="S661" s="27"/>
      <c r="T661" s="27"/>
      <c r="U661" s="27"/>
      <c r="V661" s="27"/>
      <c r="W661" s="27"/>
      <c r="X661" s="27"/>
      <c r="Y661" s="27"/>
      <c r="Z661" s="27"/>
      <c r="AA661" s="27"/>
      <c r="AB661" s="27"/>
      <c r="AC661" s="27"/>
      <c r="AD661" s="27"/>
    </row>
    <row r="662" spans="1:30" ht="18.600000000000001">
      <c r="A662" s="28"/>
      <c r="B662" s="26"/>
      <c r="C662" s="26"/>
      <c r="D662" s="26"/>
      <c r="E662" s="27"/>
      <c r="F662" s="27"/>
      <c r="G662" s="27"/>
      <c r="H662" s="27"/>
      <c r="I662" s="27"/>
      <c r="J662" s="27"/>
      <c r="K662" s="27"/>
      <c r="L662" s="27"/>
      <c r="M662" s="27"/>
      <c r="N662" s="27"/>
      <c r="O662" s="27"/>
      <c r="P662" s="27"/>
      <c r="Q662" s="27"/>
      <c r="R662" s="27"/>
      <c r="S662" s="27"/>
      <c r="T662" s="27"/>
      <c r="U662" s="27"/>
      <c r="V662" s="27"/>
      <c r="W662" s="27"/>
      <c r="X662" s="27"/>
      <c r="Y662" s="27"/>
      <c r="Z662" s="27"/>
      <c r="AA662" s="27"/>
      <c r="AB662" s="27"/>
      <c r="AC662" s="27"/>
      <c r="AD662" s="27"/>
    </row>
    <row r="663" spans="1:30" ht="18.600000000000001">
      <c r="A663" s="28"/>
      <c r="B663" s="26"/>
      <c r="C663" s="26"/>
      <c r="D663" s="26"/>
      <c r="E663" s="27"/>
      <c r="F663" s="27"/>
      <c r="G663" s="27"/>
      <c r="H663" s="27"/>
      <c r="I663" s="27"/>
      <c r="J663" s="27"/>
      <c r="K663" s="27"/>
      <c r="L663" s="27"/>
      <c r="M663" s="27"/>
      <c r="N663" s="27"/>
      <c r="O663" s="27"/>
      <c r="P663" s="27"/>
      <c r="Q663" s="27"/>
      <c r="R663" s="27"/>
      <c r="S663" s="27"/>
      <c r="T663" s="27"/>
      <c r="U663" s="27"/>
      <c r="V663" s="27"/>
      <c r="W663" s="27"/>
      <c r="X663" s="27"/>
      <c r="Y663" s="27"/>
      <c r="Z663" s="27"/>
      <c r="AA663" s="27"/>
      <c r="AB663" s="27"/>
      <c r="AC663" s="27"/>
      <c r="AD663" s="27"/>
    </row>
    <row r="664" spans="1:30" ht="18.600000000000001">
      <c r="A664" s="28"/>
      <c r="B664" s="26"/>
      <c r="C664" s="26"/>
      <c r="D664" s="26"/>
      <c r="E664" s="27"/>
      <c r="F664" s="27"/>
      <c r="G664" s="27"/>
      <c r="H664" s="27"/>
      <c r="I664" s="27"/>
      <c r="J664" s="27"/>
      <c r="K664" s="27"/>
      <c r="L664" s="27"/>
      <c r="M664" s="27"/>
      <c r="N664" s="27"/>
      <c r="O664" s="27"/>
      <c r="P664" s="27"/>
      <c r="Q664" s="27"/>
      <c r="R664" s="27"/>
      <c r="S664" s="27"/>
      <c r="T664" s="27"/>
      <c r="U664" s="27"/>
      <c r="V664" s="27"/>
      <c r="W664" s="27"/>
      <c r="X664" s="27"/>
      <c r="Y664" s="27"/>
      <c r="Z664" s="27"/>
      <c r="AA664" s="27"/>
      <c r="AB664" s="27"/>
      <c r="AC664" s="27"/>
      <c r="AD664" s="27"/>
    </row>
    <row r="665" spans="1:30" ht="18.600000000000001">
      <c r="A665" s="28"/>
      <c r="B665" s="26"/>
      <c r="C665" s="26"/>
      <c r="D665" s="26"/>
      <c r="E665" s="27"/>
      <c r="F665" s="27"/>
      <c r="G665" s="27"/>
      <c r="H665" s="27"/>
      <c r="I665" s="27"/>
      <c r="J665" s="27"/>
      <c r="K665" s="27"/>
      <c r="L665" s="27"/>
      <c r="M665" s="27"/>
      <c r="N665" s="27"/>
      <c r="O665" s="27"/>
      <c r="P665" s="27"/>
      <c r="Q665" s="27"/>
      <c r="R665" s="27"/>
      <c r="S665" s="27"/>
      <c r="T665" s="27"/>
      <c r="U665" s="27"/>
      <c r="V665" s="27"/>
      <c r="W665" s="27"/>
      <c r="X665" s="27"/>
      <c r="Y665" s="27"/>
      <c r="Z665" s="27"/>
      <c r="AA665" s="27"/>
      <c r="AB665" s="27"/>
      <c r="AC665" s="27"/>
      <c r="AD665" s="27"/>
    </row>
    <row r="666" spans="1:30" ht="18.600000000000001">
      <c r="A666" s="28"/>
      <c r="B666" s="26"/>
      <c r="C666" s="26"/>
      <c r="D666" s="26"/>
      <c r="E666" s="27"/>
      <c r="F666" s="27"/>
      <c r="G666" s="27"/>
      <c r="H666" s="27"/>
      <c r="I666" s="27"/>
      <c r="J666" s="27"/>
      <c r="K666" s="27"/>
      <c r="L666" s="27"/>
      <c r="M666" s="27"/>
      <c r="N666" s="27"/>
      <c r="O666" s="27"/>
      <c r="P666" s="27"/>
      <c r="Q666" s="27"/>
      <c r="R666" s="27"/>
      <c r="S666" s="27"/>
      <c r="T666" s="27"/>
      <c r="U666" s="27"/>
      <c r="V666" s="27"/>
      <c r="W666" s="27"/>
      <c r="X666" s="27"/>
      <c r="Y666" s="27"/>
      <c r="Z666" s="27"/>
      <c r="AA666" s="27"/>
      <c r="AB666" s="27"/>
      <c r="AC666" s="27"/>
      <c r="AD666" s="27"/>
    </row>
    <row r="667" spans="1:30" ht="18.600000000000001">
      <c r="A667" s="28"/>
      <c r="B667" s="26"/>
      <c r="C667" s="26"/>
      <c r="D667" s="26"/>
      <c r="E667" s="27"/>
      <c r="F667" s="27"/>
      <c r="G667" s="27"/>
      <c r="H667" s="27"/>
      <c r="I667" s="27"/>
      <c r="J667" s="27"/>
      <c r="K667" s="27"/>
      <c r="L667" s="27"/>
      <c r="M667" s="27"/>
      <c r="N667" s="27"/>
      <c r="O667" s="27"/>
      <c r="P667" s="27"/>
      <c r="Q667" s="27"/>
      <c r="R667" s="27"/>
      <c r="S667" s="27"/>
      <c r="T667" s="27"/>
      <c r="U667" s="27"/>
      <c r="V667" s="27"/>
      <c r="W667" s="27"/>
      <c r="X667" s="27"/>
      <c r="Y667" s="27"/>
      <c r="Z667" s="27"/>
      <c r="AA667" s="27"/>
      <c r="AB667" s="27"/>
      <c r="AC667" s="27"/>
      <c r="AD667" s="27"/>
    </row>
    <row r="668" spans="1:30" ht="18.600000000000001">
      <c r="A668" s="28"/>
      <c r="B668" s="26"/>
      <c r="C668" s="26"/>
      <c r="D668" s="26"/>
      <c r="E668" s="27"/>
      <c r="F668" s="27"/>
      <c r="G668" s="27"/>
      <c r="H668" s="27"/>
      <c r="I668" s="27"/>
      <c r="J668" s="27"/>
      <c r="K668" s="27"/>
      <c r="L668" s="27"/>
      <c r="M668" s="27"/>
      <c r="N668" s="27"/>
      <c r="O668" s="27"/>
      <c r="P668" s="27"/>
      <c r="Q668" s="27"/>
      <c r="R668" s="27"/>
      <c r="S668" s="27"/>
      <c r="T668" s="27"/>
      <c r="U668" s="27"/>
      <c r="V668" s="27"/>
      <c r="W668" s="27"/>
      <c r="X668" s="27"/>
      <c r="Y668" s="27"/>
      <c r="Z668" s="27"/>
      <c r="AA668" s="27"/>
      <c r="AB668" s="27"/>
      <c r="AC668" s="27"/>
      <c r="AD668" s="27"/>
    </row>
    <row r="669" spans="1:30" ht="18.600000000000001">
      <c r="A669" s="28"/>
      <c r="B669" s="26"/>
      <c r="C669" s="26"/>
      <c r="D669" s="26"/>
      <c r="E669" s="27"/>
      <c r="F669" s="27"/>
      <c r="G669" s="27"/>
      <c r="H669" s="27"/>
      <c r="I669" s="27"/>
      <c r="J669" s="27"/>
      <c r="K669" s="27"/>
      <c r="L669" s="27"/>
      <c r="M669" s="27"/>
      <c r="N669" s="27"/>
      <c r="O669" s="27"/>
      <c r="P669" s="27"/>
      <c r="Q669" s="27"/>
      <c r="R669" s="27"/>
      <c r="S669" s="27"/>
      <c r="T669" s="27"/>
      <c r="U669" s="27"/>
      <c r="V669" s="27"/>
      <c r="W669" s="27"/>
      <c r="X669" s="27"/>
      <c r="Y669" s="27"/>
      <c r="Z669" s="27"/>
      <c r="AA669" s="27"/>
      <c r="AB669" s="27"/>
      <c r="AC669" s="27"/>
      <c r="AD669" s="27"/>
    </row>
    <row r="670" spans="1:30" ht="18.600000000000001">
      <c r="A670" s="28"/>
      <c r="B670" s="26"/>
      <c r="C670" s="26"/>
      <c r="D670" s="26"/>
      <c r="E670" s="27"/>
      <c r="F670" s="27"/>
      <c r="G670" s="27"/>
      <c r="H670" s="27"/>
      <c r="I670" s="27"/>
      <c r="J670" s="27"/>
      <c r="K670" s="27"/>
      <c r="L670" s="27"/>
      <c r="M670" s="27"/>
      <c r="N670" s="27"/>
      <c r="O670" s="27"/>
      <c r="P670" s="27"/>
      <c r="Q670" s="27"/>
      <c r="R670" s="27"/>
      <c r="S670" s="27"/>
      <c r="T670" s="27"/>
      <c r="U670" s="27"/>
      <c r="V670" s="27"/>
      <c r="W670" s="27"/>
      <c r="X670" s="27"/>
      <c r="Y670" s="27"/>
      <c r="Z670" s="27"/>
      <c r="AA670" s="27"/>
      <c r="AB670" s="27"/>
      <c r="AC670" s="27"/>
      <c r="AD670" s="27"/>
    </row>
    <row r="671" spans="1:30" ht="18.600000000000001">
      <c r="A671" s="28"/>
      <c r="B671" s="26"/>
      <c r="C671" s="26"/>
      <c r="D671" s="26"/>
      <c r="E671" s="27"/>
      <c r="F671" s="27"/>
      <c r="G671" s="27"/>
      <c r="H671" s="27"/>
      <c r="I671" s="27"/>
      <c r="J671" s="27"/>
      <c r="K671" s="27"/>
      <c r="L671" s="27"/>
      <c r="M671" s="27"/>
      <c r="N671" s="27"/>
      <c r="O671" s="27"/>
      <c r="P671" s="27"/>
      <c r="Q671" s="27"/>
      <c r="R671" s="27"/>
      <c r="S671" s="27"/>
      <c r="T671" s="27"/>
      <c r="U671" s="27"/>
      <c r="V671" s="27"/>
      <c r="W671" s="27"/>
      <c r="X671" s="27"/>
      <c r="Y671" s="27"/>
      <c r="Z671" s="27"/>
      <c r="AA671" s="27"/>
      <c r="AB671" s="27"/>
      <c r="AC671" s="27"/>
      <c r="AD671" s="27"/>
    </row>
    <row r="672" spans="1:30" ht="18.600000000000001">
      <c r="A672" s="28"/>
      <c r="B672" s="26"/>
      <c r="C672" s="26"/>
      <c r="D672" s="26"/>
      <c r="E672" s="27"/>
      <c r="F672" s="27"/>
      <c r="G672" s="27"/>
      <c r="H672" s="27"/>
      <c r="I672" s="27"/>
      <c r="J672" s="27"/>
      <c r="K672" s="27"/>
      <c r="L672" s="27"/>
      <c r="M672" s="27"/>
      <c r="N672" s="27"/>
      <c r="O672" s="27"/>
      <c r="P672" s="27"/>
      <c r="Q672" s="27"/>
      <c r="R672" s="27"/>
      <c r="S672" s="27"/>
      <c r="T672" s="27"/>
      <c r="U672" s="27"/>
      <c r="V672" s="27"/>
      <c r="W672" s="27"/>
      <c r="X672" s="27"/>
      <c r="Y672" s="27"/>
      <c r="Z672" s="27"/>
      <c r="AA672" s="27"/>
      <c r="AB672" s="27"/>
      <c r="AC672" s="27"/>
      <c r="AD672" s="27"/>
    </row>
    <row r="673" spans="1:30" ht="18.600000000000001">
      <c r="A673" s="28"/>
      <c r="B673" s="26"/>
      <c r="C673" s="26"/>
      <c r="D673" s="26"/>
      <c r="E673" s="27"/>
      <c r="F673" s="27"/>
      <c r="G673" s="27"/>
      <c r="H673" s="27"/>
      <c r="I673" s="27"/>
      <c r="J673" s="27"/>
      <c r="K673" s="27"/>
      <c r="L673" s="27"/>
      <c r="M673" s="27"/>
      <c r="N673" s="27"/>
      <c r="O673" s="27"/>
      <c r="P673" s="27"/>
      <c r="Q673" s="27"/>
      <c r="R673" s="27"/>
      <c r="S673" s="27"/>
      <c r="T673" s="27"/>
      <c r="U673" s="27"/>
      <c r="V673" s="27"/>
      <c r="W673" s="27"/>
      <c r="X673" s="27"/>
      <c r="Y673" s="27"/>
      <c r="Z673" s="27"/>
      <c r="AA673" s="27"/>
      <c r="AB673" s="27"/>
      <c r="AC673" s="27"/>
      <c r="AD673" s="27"/>
    </row>
    <row r="674" spans="1:30" ht="18.600000000000001">
      <c r="A674" s="28"/>
      <c r="B674" s="26"/>
      <c r="C674" s="26"/>
      <c r="D674" s="26"/>
      <c r="E674" s="27"/>
      <c r="F674" s="27"/>
      <c r="G674" s="27"/>
      <c r="H674" s="27"/>
      <c r="I674" s="27"/>
      <c r="J674" s="27"/>
      <c r="K674" s="27"/>
      <c r="L674" s="27"/>
      <c r="M674" s="27"/>
      <c r="N674" s="27"/>
      <c r="O674" s="27"/>
      <c r="P674" s="27"/>
      <c r="Q674" s="27"/>
      <c r="R674" s="27"/>
      <c r="S674" s="27"/>
      <c r="T674" s="27"/>
      <c r="U674" s="27"/>
      <c r="V674" s="27"/>
      <c r="W674" s="27"/>
      <c r="X674" s="27"/>
      <c r="Y674" s="27"/>
      <c r="Z674" s="27"/>
      <c r="AA674" s="27"/>
      <c r="AB674" s="27"/>
      <c r="AC674" s="27"/>
      <c r="AD674" s="27"/>
    </row>
    <row r="675" spans="1:30" ht="18.600000000000001">
      <c r="A675" s="28"/>
      <c r="B675" s="26"/>
      <c r="C675" s="26"/>
      <c r="D675" s="26"/>
      <c r="E675" s="27"/>
      <c r="F675" s="27"/>
      <c r="G675" s="27"/>
      <c r="H675" s="27"/>
      <c r="I675" s="27"/>
      <c r="J675" s="27"/>
      <c r="K675" s="27"/>
      <c r="L675" s="27"/>
      <c r="M675" s="27"/>
      <c r="N675" s="27"/>
      <c r="O675" s="27"/>
      <c r="P675" s="27"/>
      <c r="Q675" s="27"/>
      <c r="R675" s="27"/>
      <c r="S675" s="27"/>
      <c r="T675" s="27"/>
      <c r="U675" s="27"/>
      <c r="V675" s="27"/>
      <c r="W675" s="27"/>
      <c r="X675" s="27"/>
      <c r="Y675" s="27"/>
      <c r="Z675" s="27"/>
      <c r="AA675" s="27"/>
      <c r="AB675" s="27"/>
      <c r="AC675" s="27"/>
      <c r="AD675" s="27"/>
    </row>
    <row r="676" spans="1:30" ht="18.600000000000001">
      <c r="A676" s="28"/>
      <c r="B676" s="26"/>
      <c r="C676" s="26"/>
      <c r="D676" s="26"/>
      <c r="E676" s="27"/>
      <c r="F676" s="27"/>
      <c r="G676" s="27"/>
      <c r="H676" s="27"/>
      <c r="I676" s="27"/>
      <c r="J676" s="27"/>
      <c r="K676" s="27"/>
      <c r="L676" s="27"/>
      <c r="M676" s="27"/>
      <c r="N676" s="27"/>
      <c r="O676" s="27"/>
      <c r="P676" s="27"/>
      <c r="Q676" s="27"/>
      <c r="R676" s="27"/>
      <c r="S676" s="27"/>
      <c r="T676" s="27"/>
      <c r="U676" s="27"/>
      <c r="V676" s="27"/>
      <c r="W676" s="27"/>
      <c r="X676" s="27"/>
      <c r="Y676" s="27"/>
      <c r="Z676" s="27"/>
      <c r="AA676" s="27"/>
      <c r="AB676" s="27"/>
      <c r="AC676" s="27"/>
      <c r="AD676" s="27"/>
    </row>
    <row r="677" spans="1:30" ht="18.600000000000001">
      <c r="A677" s="28"/>
      <c r="B677" s="26"/>
      <c r="C677" s="26"/>
      <c r="D677" s="26"/>
      <c r="E677" s="27"/>
      <c r="F677" s="27"/>
      <c r="G677" s="27"/>
      <c r="H677" s="27"/>
      <c r="I677" s="27"/>
      <c r="J677" s="27"/>
      <c r="K677" s="27"/>
      <c r="L677" s="27"/>
      <c r="M677" s="27"/>
      <c r="N677" s="27"/>
      <c r="O677" s="27"/>
      <c r="P677" s="27"/>
      <c r="Q677" s="27"/>
      <c r="R677" s="27"/>
      <c r="S677" s="27"/>
      <c r="T677" s="27"/>
      <c r="U677" s="27"/>
      <c r="V677" s="27"/>
      <c r="W677" s="27"/>
      <c r="X677" s="27"/>
      <c r="Y677" s="27"/>
      <c r="Z677" s="27"/>
      <c r="AA677" s="27"/>
      <c r="AB677" s="27"/>
      <c r="AC677" s="27"/>
      <c r="AD677" s="27"/>
    </row>
    <row r="678" spans="1:30" ht="18.600000000000001">
      <c r="A678" s="28"/>
      <c r="B678" s="26"/>
      <c r="C678" s="26"/>
      <c r="D678" s="26"/>
      <c r="E678" s="27"/>
      <c r="F678" s="27"/>
      <c r="G678" s="27"/>
      <c r="H678" s="27"/>
      <c r="I678" s="27"/>
      <c r="J678" s="27"/>
      <c r="K678" s="27"/>
      <c r="L678" s="27"/>
      <c r="M678" s="27"/>
      <c r="N678" s="27"/>
      <c r="O678" s="27"/>
      <c r="P678" s="27"/>
      <c r="Q678" s="27"/>
      <c r="R678" s="27"/>
      <c r="S678" s="27"/>
      <c r="T678" s="27"/>
      <c r="U678" s="27"/>
      <c r="V678" s="27"/>
      <c r="W678" s="27"/>
      <c r="X678" s="27"/>
      <c r="Y678" s="27"/>
      <c r="Z678" s="27"/>
      <c r="AA678" s="27"/>
      <c r="AB678" s="27"/>
      <c r="AC678" s="27"/>
      <c r="AD678" s="27"/>
    </row>
    <row r="679" spans="1:30" ht="18.600000000000001">
      <c r="A679" s="28"/>
      <c r="B679" s="26"/>
      <c r="C679" s="26"/>
      <c r="D679" s="26"/>
      <c r="E679" s="27"/>
      <c r="F679" s="27"/>
      <c r="G679" s="27"/>
      <c r="H679" s="27"/>
      <c r="I679" s="27"/>
      <c r="J679" s="27"/>
      <c r="K679" s="27"/>
      <c r="L679" s="27"/>
      <c r="M679" s="27"/>
      <c r="N679" s="27"/>
      <c r="O679" s="27"/>
      <c r="P679" s="27"/>
      <c r="Q679" s="27"/>
      <c r="R679" s="27"/>
      <c r="S679" s="27"/>
      <c r="T679" s="27"/>
      <c r="U679" s="27"/>
      <c r="V679" s="27"/>
      <c r="W679" s="27"/>
      <c r="X679" s="27"/>
      <c r="Y679" s="27"/>
      <c r="Z679" s="27"/>
      <c r="AA679" s="27"/>
      <c r="AB679" s="27"/>
      <c r="AC679" s="27"/>
      <c r="AD679" s="27"/>
    </row>
    <row r="680" spans="1:30" ht="18.600000000000001">
      <c r="A680" s="28"/>
      <c r="B680" s="26"/>
      <c r="C680" s="26"/>
      <c r="D680" s="26"/>
      <c r="E680" s="27"/>
      <c r="F680" s="27"/>
      <c r="G680" s="27"/>
      <c r="H680" s="27"/>
      <c r="I680" s="27"/>
      <c r="J680" s="27"/>
      <c r="K680" s="27"/>
      <c r="L680" s="27"/>
      <c r="M680" s="27"/>
      <c r="N680" s="27"/>
      <c r="O680" s="27"/>
      <c r="P680" s="27"/>
      <c r="Q680" s="27"/>
      <c r="R680" s="27"/>
      <c r="S680" s="27"/>
      <c r="T680" s="27"/>
      <c r="U680" s="27"/>
      <c r="V680" s="27"/>
      <c r="W680" s="27"/>
      <c r="X680" s="27"/>
      <c r="Y680" s="27"/>
      <c r="Z680" s="27"/>
      <c r="AA680" s="27"/>
      <c r="AB680" s="27"/>
      <c r="AC680" s="27"/>
      <c r="AD680" s="27"/>
    </row>
    <row r="681" spans="1:30" ht="18.600000000000001">
      <c r="A681" s="28"/>
      <c r="B681" s="26"/>
      <c r="C681" s="26"/>
      <c r="D681" s="26"/>
      <c r="E681" s="27"/>
      <c r="F681" s="27"/>
      <c r="G681" s="27"/>
      <c r="H681" s="27"/>
      <c r="I681" s="27"/>
      <c r="J681" s="27"/>
      <c r="K681" s="27"/>
      <c r="L681" s="27"/>
      <c r="M681" s="27"/>
      <c r="N681" s="27"/>
      <c r="O681" s="27"/>
      <c r="P681" s="27"/>
      <c r="Q681" s="27"/>
      <c r="R681" s="27"/>
      <c r="S681" s="27"/>
      <c r="T681" s="27"/>
      <c r="U681" s="27"/>
      <c r="V681" s="27"/>
      <c r="W681" s="27"/>
      <c r="X681" s="27"/>
      <c r="Y681" s="27"/>
      <c r="Z681" s="27"/>
      <c r="AA681" s="27"/>
      <c r="AB681" s="27"/>
      <c r="AC681" s="27"/>
      <c r="AD681" s="27"/>
    </row>
    <row r="682" spans="1:30" ht="18.600000000000001">
      <c r="A682" s="28"/>
      <c r="B682" s="26"/>
      <c r="C682" s="26"/>
      <c r="D682" s="26"/>
      <c r="E682" s="27"/>
      <c r="F682" s="27"/>
      <c r="G682" s="27"/>
      <c r="H682" s="27"/>
      <c r="I682" s="27"/>
      <c r="J682" s="27"/>
      <c r="K682" s="27"/>
      <c r="L682" s="27"/>
      <c r="M682" s="27"/>
      <c r="N682" s="27"/>
      <c r="O682" s="27"/>
      <c r="P682" s="27"/>
      <c r="Q682" s="27"/>
      <c r="R682" s="27"/>
      <c r="S682" s="27"/>
      <c r="T682" s="27"/>
      <c r="U682" s="27"/>
      <c r="V682" s="27"/>
      <c r="W682" s="27"/>
      <c r="X682" s="27"/>
      <c r="Y682" s="27"/>
      <c r="Z682" s="27"/>
      <c r="AA682" s="27"/>
      <c r="AB682" s="27"/>
      <c r="AC682" s="27"/>
      <c r="AD682" s="27"/>
    </row>
    <row r="683" spans="1:30" ht="18.600000000000001">
      <c r="A683" s="28"/>
      <c r="B683" s="26"/>
      <c r="C683" s="26"/>
      <c r="D683" s="26"/>
      <c r="E683" s="27"/>
      <c r="F683" s="27"/>
      <c r="G683" s="27"/>
      <c r="H683" s="27"/>
      <c r="I683" s="27"/>
      <c r="J683" s="27"/>
      <c r="K683" s="27"/>
      <c r="L683" s="27"/>
      <c r="M683" s="27"/>
      <c r="N683" s="27"/>
      <c r="O683" s="27"/>
      <c r="P683" s="27"/>
      <c r="Q683" s="27"/>
      <c r="R683" s="27"/>
      <c r="S683" s="27"/>
      <c r="T683" s="27"/>
      <c r="U683" s="27"/>
      <c r="V683" s="27"/>
      <c r="W683" s="27"/>
      <c r="X683" s="27"/>
      <c r="Y683" s="27"/>
      <c r="Z683" s="27"/>
      <c r="AA683" s="27"/>
      <c r="AB683" s="27"/>
      <c r="AC683" s="27"/>
      <c r="AD683" s="27"/>
    </row>
    <row r="684" spans="1:30" ht="18.600000000000001">
      <c r="A684" s="28"/>
      <c r="B684" s="26"/>
      <c r="C684" s="26"/>
      <c r="D684" s="26"/>
      <c r="E684" s="27"/>
      <c r="F684" s="27"/>
      <c r="G684" s="27"/>
      <c r="H684" s="27"/>
      <c r="I684" s="27"/>
      <c r="J684" s="27"/>
      <c r="K684" s="27"/>
      <c r="L684" s="27"/>
      <c r="M684" s="27"/>
      <c r="N684" s="27"/>
      <c r="O684" s="27"/>
      <c r="P684" s="27"/>
      <c r="Q684" s="27"/>
      <c r="R684" s="27"/>
      <c r="S684" s="27"/>
      <c r="T684" s="27"/>
      <c r="U684" s="27"/>
      <c r="V684" s="27"/>
      <c r="W684" s="27"/>
      <c r="X684" s="27"/>
      <c r="Y684" s="27"/>
      <c r="Z684" s="27"/>
      <c r="AA684" s="27"/>
      <c r="AB684" s="27"/>
      <c r="AC684" s="27"/>
      <c r="AD684" s="27"/>
    </row>
    <row r="685" spans="1:30" ht="18.600000000000001">
      <c r="A685" s="28"/>
      <c r="B685" s="26"/>
      <c r="C685" s="26"/>
      <c r="D685" s="26"/>
      <c r="E685" s="27"/>
      <c r="F685" s="27"/>
      <c r="G685" s="27"/>
      <c r="H685" s="27"/>
      <c r="I685" s="27"/>
      <c r="J685" s="27"/>
      <c r="K685" s="27"/>
      <c r="L685" s="27"/>
      <c r="M685" s="27"/>
      <c r="N685" s="27"/>
      <c r="O685" s="27"/>
      <c r="P685" s="27"/>
      <c r="Q685" s="27"/>
      <c r="R685" s="27"/>
      <c r="S685" s="27"/>
      <c r="T685" s="27"/>
      <c r="U685" s="27"/>
      <c r="V685" s="27"/>
      <c r="W685" s="27"/>
      <c r="X685" s="27"/>
      <c r="Y685" s="27"/>
      <c r="Z685" s="27"/>
      <c r="AA685" s="27"/>
      <c r="AB685" s="27"/>
      <c r="AC685" s="27"/>
      <c r="AD685" s="27"/>
    </row>
    <row r="686" spans="1:30" ht="18.600000000000001">
      <c r="A686" s="28"/>
      <c r="B686" s="26"/>
      <c r="C686" s="26"/>
      <c r="D686" s="26"/>
      <c r="E686" s="27"/>
      <c r="F686" s="27"/>
      <c r="G686" s="27"/>
      <c r="H686" s="27"/>
      <c r="I686" s="27"/>
      <c r="J686" s="27"/>
      <c r="K686" s="27"/>
      <c r="L686" s="27"/>
      <c r="M686" s="27"/>
      <c r="N686" s="27"/>
      <c r="O686" s="27"/>
      <c r="P686" s="27"/>
      <c r="Q686" s="27"/>
      <c r="R686" s="27"/>
      <c r="S686" s="27"/>
      <c r="T686" s="27"/>
      <c r="U686" s="27"/>
      <c r="V686" s="27"/>
      <c r="W686" s="27"/>
      <c r="X686" s="27"/>
      <c r="Y686" s="27"/>
      <c r="Z686" s="27"/>
      <c r="AA686" s="27"/>
      <c r="AB686" s="27"/>
      <c r="AC686" s="27"/>
      <c r="AD686" s="27"/>
    </row>
    <row r="687" spans="1:30" ht="18.600000000000001">
      <c r="A687" s="28"/>
      <c r="B687" s="26"/>
      <c r="C687" s="26"/>
      <c r="D687" s="26"/>
      <c r="E687" s="27"/>
      <c r="F687" s="27"/>
      <c r="G687" s="27"/>
      <c r="H687" s="27"/>
      <c r="I687" s="27"/>
      <c r="J687" s="27"/>
      <c r="K687" s="27"/>
      <c r="L687" s="27"/>
      <c r="M687" s="27"/>
      <c r="N687" s="27"/>
      <c r="O687" s="27"/>
      <c r="P687" s="27"/>
      <c r="Q687" s="27"/>
      <c r="R687" s="27"/>
      <c r="S687" s="27"/>
      <c r="T687" s="27"/>
      <c r="U687" s="27"/>
      <c r="V687" s="27"/>
      <c r="W687" s="27"/>
      <c r="X687" s="27"/>
      <c r="Y687" s="27"/>
      <c r="Z687" s="27"/>
      <c r="AA687" s="27"/>
      <c r="AB687" s="27"/>
      <c r="AC687" s="27"/>
      <c r="AD687" s="27"/>
    </row>
    <row r="688" spans="1:30" ht="18.600000000000001">
      <c r="A688" s="28"/>
      <c r="B688" s="26"/>
      <c r="C688" s="26"/>
      <c r="D688" s="26"/>
      <c r="E688" s="27"/>
      <c r="F688" s="27"/>
      <c r="G688" s="27"/>
      <c r="H688" s="27"/>
      <c r="I688" s="27"/>
      <c r="J688" s="27"/>
      <c r="K688" s="27"/>
      <c r="L688" s="27"/>
      <c r="M688" s="27"/>
      <c r="N688" s="27"/>
      <c r="O688" s="27"/>
      <c r="P688" s="27"/>
      <c r="Q688" s="27"/>
      <c r="R688" s="27"/>
      <c r="S688" s="27"/>
      <c r="T688" s="27"/>
      <c r="U688" s="27"/>
      <c r="V688" s="27"/>
      <c r="W688" s="27"/>
      <c r="X688" s="27"/>
      <c r="Y688" s="27"/>
      <c r="Z688" s="27"/>
      <c r="AA688" s="27"/>
      <c r="AB688" s="27"/>
      <c r="AC688" s="27"/>
      <c r="AD688" s="27"/>
    </row>
    <row r="689" spans="1:30" ht="18.600000000000001">
      <c r="A689" s="28"/>
      <c r="B689" s="26"/>
      <c r="C689" s="26"/>
      <c r="D689" s="26"/>
      <c r="E689" s="27"/>
      <c r="F689" s="27"/>
      <c r="G689" s="27"/>
      <c r="H689" s="27"/>
      <c r="I689" s="27"/>
      <c r="J689" s="27"/>
      <c r="K689" s="27"/>
      <c r="L689" s="27"/>
      <c r="M689" s="27"/>
      <c r="N689" s="27"/>
      <c r="O689" s="27"/>
      <c r="P689" s="27"/>
      <c r="Q689" s="27"/>
      <c r="R689" s="27"/>
      <c r="S689" s="27"/>
      <c r="T689" s="27"/>
      <c r="U689" s="27"/>
      <c r="V689" s="27"/>
      <c r="W689" s="27"/>
      <c r="X689" s="27"/>
      <c r="Y689" s="27"/>
      <c r="Z689" s="27"/>
      <c r="AA689" s="27"/>
      <c r="AB689" s="27"/>
      <c r="AC689" s="27"/>
      <c r="AD689" s="27"/>
    </row>
    <row r="690" spans="1:30" ht="18.600000000000001">
      <c r="A690" s="28"/>
      <c r="B690" s="26"/>
      <c r="C690" s="26"/>
      <c r="D690" s="26"/>
      <c r="E690" s="27"/>
      <c r="F690" s="27"/>
      <c r="G690" s="27"/>
      <c r="H690" s="27"/>
      <c r="I690" s="27"/>
      <c r="J690" s="27"/>
      <c r="K690" s="27"/>
      <c r="L690" s="27"/>
      <c r="M690" s="27"/>
      <c r="N690" s="27"/>
      <c r="O690" s="27"/>
      <c r="P690" s="27"/>
      <c r="Q690" s="27"/>
      <c r="R690" s="27"/>
      <c r="S690" s="27"/>
      <c r="T690" s="27"/>
      <c r="U690" s="27"/>
      <c r="V690" s="27"/>
      <c r="W690" s="27"/>
      <c r="X690" s="27"/>
      <c r="Y690" s="27"/>
      <c r="Z690" s="27"/>
      <c r="AA690" s="27"/>
      <c r="AB690" s="27"/>
      <c r="AC690" s="27"/>
      <c r="AD690" s="27"/>
    </row>
    <row r="691" spans="1:30" ht="18.600000000000001">
      <c r="A691" s="28"/>
      <c r="B691" s="26"/>
      <c r="C691" s="26"/>
      <c r="D691" s="26"/>
      <c r="E691" s="27"/>
      <c r="F691" s="27"/>
      <c r="G691" s="27"/>
      <c r="H691" s="27"/>
      <c r="I691" s="27"/>
      <c r="J691" s="27"/>
      <c r="K691" s="27"/>
      <c r="L691" s="27"/>
      <c r="M691" s="27"/>
      <c r="N691" s="27"/>
      <c r="O691" s="27"/>
      <c r="P691" s="27"/>
      <c r="Q691" s="27"/>
      <c r="R691" s="27"/>
      <c r="S691" s="27"/>
      <c r="T691" s="27"/>
      <c r="U691" s="27"/>
      <c r="V691" s="27"/>
      <c r="W691" s="27"/>
      <c r="X691" s="27"/>
      <c r="Y691" s="27"/>
      <c r="Z691" s="27"/>
      <c r="AA691" s="27"/>
      <c r="AB691" s="27"/>
      <c r="AC691" s="27"/>
      <c r="AD691" s="27"/>
    </row>
    <row r="692" spans="1:30" ht="18.600000000000001">
      <c r="A692" s="28"/>
      <c r="B692" s="26"/>
      <c r="C692" s="26"/>
      <c r="D692" s="26"/>
      <c r="E692" s="27"/>
      <c r="F692" s="27"/>
      <c r="G692" s="27"/>
      <c r="H692" s="27"/>
      <c r="I692" s="27"/>
      <c r="J692" s="27"/>
      <c r="K692" s="27"/>
      <c r="L692" s="27"/>
      <c r="M692" s="27"/>
      <c r="N692" s="27"/>
      <c r="O692" s="27"/>
      <c r="P692" s="27"/>
      <c r="Q692" s="27"/>
      <c r="R692" s="27"/>
      <c r="S692" s="27"/>
      <c r="T692" s="27"/>
      <c r="U692" s="27"/>
      <c r="V692" s="27"/>
      <c r="W692" s="27"/>
      <c r="X692" s="27"/>
      <c r="Y692" s="27"/>
      <c r="Z692" s="27"/>
      <c r="AA692" s="27"/>
      <c r="AB692" s="27"/>
      <c r="AC692" s="27"/>
      <c r="AD692" s="27"/>
    </row>
    <row r="693" spans="1:30" ht="18.600000000000001">
      <c r="A693" s="28"/>
      <c r="B693" s="26"/>
      <c r="C693" s="26"/>
      <c r="D693" s="26"/>
      <c r="E693" s="27"/>
      <c r="F693" s="27"/>
      <c r="G693" s="27"/>
      <c r="H693" s="27"/>
      <c r="I693" s="27"/>
      <c r="J693" s="27"/>
      <c r="K693" s="27"/>
      <c r="L693" s="27"/>
      <c r="M693" s="27"/>
      <c r="N693" s="27"/>
      <c r="O693" s="27"/>
      <c r="P693" s="27"/>
      <c r="Q693" s="27"/>
      <c r="R693" s="27"/>
      <c r="S693" s="27"/>
      <c r="T693" s="27"/>
      <c r="U693" s="27"/>
      <c r="V693" s="27"/>
      <c r="W693" s="27"/>
      <c r="X693" s="27"/>
      <c r="Y693" s="27"/>
      <c r="Z693" s="27"/>
      <c r="AA693" s="27"/>
      <c r="AB693" s="27"/>
      <c r="AC693" s="27"/>
      <c r="AD693" s="27"/>
    </row>
    <row r="694" spans="1:30" ht="18.600000000000001">
      <c r="A694" s="28"/>
      <c r="B694" s="26"/>
      <c r="C694" s="26"/>
      <c r="D694" s="26"/>
      <c r="E694" s="27"/>
      <c r="F694" s="27"/>
      <c r="G694" s="27"/>
      <c r="H694" s="27"/>
      <c r="I694" s="27"/>
      <c r="J694" s="27"/>
      <c r="K694" s="27"/>
      <c r="L694" s="27"/>
      <c r="M694" s="27"/>
      <c r="N694" s="27"/>
      <c r="O694" s="27"/>
      <c r="P694" s="27"/>
      <c r="Q694" s="27"/>
      <c r="R694" s="27"/>
      <c r="S694" s="27"/>
      <c r="T694" s="27"/>
      <c r="U694" s="27"/>
      <c r="V694" s="27"/>
      <c r="W694" s="27"/>
      <c r="X694" s="27"/>
      <c r="Y694" s="27"/>
      <c r="Z694" s="27"/>
      <c r="AA694" s="27"/>
      <c r="AB694" s="27"/>
      <c r="AC694" s="27"/>
      <c r="AD694" s="27"/>
    </row>
    <row r="695" spans="1:30" ht="18.600000000000001">
      <c r="A695" s="28"/>
      <c r="B695" s="26"/>
      <c r="C695" s="26"/>
      <c r="D695" s="26"/>
      <c r="E695" s="27"/>
      <c r="F695" s="27"/>
      <c r="G695" s="27"/>
      <c r="H695" s="27"/>
      <c r="I695" s="27"/>
      <c r="J695" s="27"/>
      <c r="K695" s="27"/>
      <c r="L695" s="27"/>
      <c r="M695" s="27"/>
      <c r="N695" s="27"/>
      <c r="O695" s="27"/>
      <c r="P695" s="27"/>
      <c r="Q695" s="27"/>
      <c r="R695" s="27"/>
      <c r="S695" s="27"/>
      <c r="T695" s="27"/>
      <c r="U695" s="27"/>
      <c r="V695" s="27"/>
      <c r="W695" s="27"/>
      <c r="X695" s="27"/>
      <c r="Y695" s="27"/>
      <c r="Z695" s="27"/>
      <c r="AA695" s="27"/>
      <c r="AB695" s="27"/>
      <c r="AC695" s="27"/>
      <c r="AD695" s="27"/>
    </row>
    <row r="696" spans="1:30" ht="18.600000000000001">
      <c r="A696" s="28"/>
      <c r="B696" s="26"/>
      <c r="C696" s="26"/>
      <c r="D696" s="26"/>
      <c r="E696" s="27"/>
      <c r="F696" s="27"/>
      <c r="G696" s="27"/>
      <c r="H696" s="27"/>
      <c r="I696" s="27"/>
      <c r="J696" s="27"/>
      <c r="K696" s="27"/>
      <c r="L696" s="27"/>
      <c r="M696" s="27"/>
      <c r="N696" s="27"/>
      <c r="O696" s="27"/>
      <c r="P696" s="27"/>
      <c r="Q696" s="27"/>
      <c r="R696" s="27"/>
      <c r="S696" s="27"/>
      <c r="T696" s="27"/>
      <c r="U696" s="27"/>
      <c r="V696" s="27"/>
      <c r="W696" s="27"/>
      <c r="X696" s="27"/>
      <c r="Y696" s="27"/>
      <c r="Z696" s="27"/>
      <c r="AA696" s="27"/>
      <c r="AB696" s="27"/>
      <c r="AC696" s="27"/>
      <c r="AD696" s="27"/>
    </row>
    <row r="697" spans="1:30" ht="18.600000000000001">
      <c r="A697" s="28"/>
      <c r="B697" s="26"/>
      <c r="C697" s="26"/>
      <c r="D697" s="26"/>
      <c r="E697" s="27"/>
      <c r="F697" s="27"/>
      <c r="G697" s="27"/>
      <c r="H697" s="27"/>
      <c r="I697" s="27"/>
      <c r="J697" s="27"/>
      <c r="K697" s="27"/>
      <c r="L697" s="27"/>
      <c r="M697" s="27"/>
      <c r="N697" s="27"/>
      <c r="O697" s="27"/>
      <c r="P697" s="27"/>
      <c r="Q697" s="27"/>
      <c r="R697" s="27"/>
      <c r="S697" s="27"/>
      <c r="T697" s="27"/>
      <c r="U697" s="27"/>
      <c r="V697" s="27"/>
      <c r="W697" s="27"/>
      <c r="X697" s="27"/>
      <c r="Y697" s="27"/>
      <c r="Z697" s="27"/>
      <c r="AA697" s="27"/>
      <c r="AB697" s="27"/>
      <c r="AC697" s="27"/>
      <c r="AD697" s="27"/>
    </row>
    <row r="698" spans="1:30" ht="18.600000000000001">
      <c r="A698" s="28"/>
      <c r="B698" s="26"/>
      <c r="C698" s="26"/>
      <c r="D698" s="26"/>
      <c r="E698" s="27"/>
      <c r="F698" s="27"/>
      <c r="G698" s="27"/>
      <c r="H698" s="27"/>
      <c r="I698" s="27"/>
      <c r="J698" s="27"/>
      <c r="K698" s="27"/>
      <c r="L698" s="27"/>
      <c r="M698" s="27"/>
      <c r="N698" s="27"/>
      <c r="O698" s="27"/>
      <c r="P698" s="27"/>
      <c r="Q698" s="27"/>
      <c r="R698" s="27"/>
      <c r="S698" s="27"/>
      <c r="T698" s="27"/>
      <c r="U698" s="27"/>
      <c r="V698" s="27"/>
      <c r="W698" s="27"/>
      <c r="X698" s="27"/>
      <c r="Y698" s="27"/>
      <c r="Z698" s="27"/>
      <c r="AA698" s="27"/>
      <c r="AB698" s="27"/>
      <c r="AC698" s="27"/>
      <c r="AD698" s="27"/>
    </row>
    <row r="699" spans="1:30" ht="18.600000000000001">
      <c r="A699" s="28"/>
      <c r="B699" s="26"/>
      <c r="C699" s="26"/>
      <c r="D699" s="26"/>
      <c r="E699" s="27"/>
      <c r="F699" s="27"/>
      <c r="G699" s="27"/>
      <c r="H699" s="27"/>
      <c r="I699" s="27"/>
      <c r="J699" s="27"/>
      <c r="K699" s="27"/>
      <c r="L699" s="27"/>
      <c r="M699" s="27"/>
      <c r="N699" s="27"/>
      <c r="O699" s="27"/>
      <c r="P699" s="27"/>
      <c r="Q699" s="27"/>
      <c r="R699" s="27"/>
      <c r="S699" s="27"/>
      <c r="T699" s="27"/>
      <c r="U699" s="27"/>
      <c r="V699" s="27"/>
      <c r="W699" s="27"/>
      <c r="X699" s="27"/>
      <c r="Y699" s="27"/>
      <c r="Z699" s="27"/>
      <c r="AA699" s="27"/>
      <c r="AB699" s="27"/>
      <c r="AC699" s="27"/>
      <c r="AD699" s="27"/>
    </row>
    <row r="700" spans="1:30" ht="18.600000000000001">
      <c r="A700" s="28"/>
      <c r="B700" s="26"/>
      <c r="C700" s="26"/>
      <c r="D700" s="26"/>
      <c r="E700" s="27"/>
      <c r="F700" s="27"/>
      <c r="G700" s="27"/>
      <c r="H700" s="27"/>
      <c r="I700" s="27"/>
      <c r="J700" s="27"/>
      <c r="K700" s="27"/>
      <c r="L700" s="27"/>
      <c r="M700" s="27"/>
      <c r="N700" s="27"/>
      <c r="O700" s="27"/>
      <c r="P700" s="27"/>
      <c r="Q700" s="27"/>
      <c r="R700" s="27"/>
      <c r="S700" s="27"/>
      <c r="T700" s="27"/>
      <c r="U700" s="27"/>
      <c r="V700" s="27"/>
      <c r="W700" s="27"/>
      <c r="X700" s="27"/>
      <c r="Y700" s="27"/>
      <c r="Z700" s="27"/>
      <c r="AA700" s="27"/>
      <c r="AB700" s="27"/>
      <c r="AC700" s="27"/>
      <c r="AD700" s="27"/>
    </row>
    <row r="701" spans="1:30" ht="18.600000000000001">
      <c r="A701" s="28"/>
      <c r="B701" s="26"/>
      <c r="C701" s="26"/>
      <c r="D701" s="26"/>
      <c r="E701" s="27"/>
      <c r="F701" s="27"/>
      <c r="G701" s="27"/>
      <c r="H701" s="27"/>
      <c r="I701" s="27"/>
      <c r="J701" s="27"/>
      <c r="K701" s="27"/>
      <c r="L701" s="27"/>
      <c r="M701" s="27"/>
      <c r="N701" s="27"/>
      <c r="O701" s="27"/>
      <c r="P701" s="27"/>
      <c r="Q701" s="27"/>
      <c r="R701" s="27"/>
      <c r="S701" s="27"/>
      <c r="T701" s="27"/>
      <c r="U701" s="27"/>
      <c r="V701" s="27"/>
      <c r="W701" s="27"/>
      <c r="X701" s="27"/>
      <c r="Y701" s="27"/>
      <c r="Z701" s="27"/>
      <c r="AA701" s="27"/>
      <c r="AB701" s="27"/>
      <c r="AC701" s="27"/>
      <c r="AD701" s="27"/>
    </row>
    <row r="702" spans="1:30" ht="18.600000000000001">
      <c r="A702" s="28"/>
      <c r="B702" s="26"/>
      <c r="C702" s="26"/>
      <c r="D702" s="26"/>
      <c r="E702" s="27"/>
      <c r="F702" s="27"/>
      <c r="G702" s="27"/>
      <c r="H702" s="27"/>
      <c r="I702" s="27"/>
      <c r="J702" s="27"/>
      <c r="K702" s="27"/>
      <c r="L702" s="27"/>
      <c r="M702" s="27"/>
      <c r="N702" s="27"/>
      <c r="O702" s="27"/>
      <c r="P702" s="27"/>
      <c r="Q702" s="27"/>
      <c r="R702" s="27"/>
      <c r="S702" s="27"/>
      <c r="T702" s="27"/>
      <c r="U702" s="27"/>
      <c r="V702" s="27"/>
      <c r="W702" s="27"/>
      <c r="X702" s="27"/>
      <c r="Y702" s="27"/>
      <c r="Z702" s="27"/>
      <c r="AA702" s="27"/>
      <c r="AB702" s="27"/>
      <c r="AC702" s="27"/>
      <c r="AD702" s="27"/>
    </row>
    <row r="703" spans="1:30" ht="18.600000000000001">
      <c r="A703" s="28"/>
      <c r="B703" s="26"/>
      <c r="C703" s="26"/>
      <c r="D703" s="26"/>
      <c r="E703" s="27"/>
      <c r="F703" s="27"/>
      <c r="G703" s="27"/>
      <c r="H703" s="27"/>
      <c r="I703" s="27"/>
      <c r="J703" s="27"/>
      <c r="K703" s="27"/>
      <c r="L703" s="27"/>
      <c r="M703" s="27"/>
      <c r="N703" s="27"/>
      <c r="O703" s="27"/>
      <c r="P703" s="27"/>
      <c r="Q703" s="27"/>
      <c r="R703" s="27"/>
      <c r="S703" s="27"/>
      <c r="T703" s="27"/>
      <c r="U703" s="27"/>
      <c r="V703" s="27"/>
      <c r="W703" s="27"/>
      <c r="X703" s="27"/>
      <c r="Y703" s="27"/>
      <c r="Z703" s="27"/>
      <c r="AA703" s="27"/>
      <c r="AB703" s="27"/>
      <c r="AC703" s="27"/>
      <c r="AD703" s="27"/>
    </row>
    <row r="704" spans="1:30" ht="18.600000000000001">
      <c r="A704" s="28"/>
      <c r="B704" s="26"/>
      <c r="C704" s="26"/>
      <c r="D704" s="26"/>
      <c r="E704" s="27"/>
      <c r="F704" s="27"/>
      <c r="G704" s="27"/>
      <c r="H704" s="27"/>
      <c r="I704" s="27"/>
      <c r="J704" s="27"/>
      <c r="K704" s="27"/>
      <c r="L704" s="27"/>
      <c r="M704" s="27"/>
      <c r="N704" s="27"/>
      <c r="O704" s="27"/>
      <c r="P704" s="27"/>
      <c r="Q704" s="27"/>
      <c r="R704" s="27"/>
      <c r="S704" s="27"/>
      <c r="T704" s="27"/>
      <c r="U704" s="27"/>
      <c r="V704" s="27"/>
      <c r="W704" s="27"/>
      <c r="X704" s="27"/>
      <c r="Y704" s="27"/>
      <c r="Z704" s="27"/>
      <c r="AA704" s="27"/>
      <c r="AB704" s="27"/>
      <c r="AC704" s="27"/>
      <c r="AD704" s="27"/>
    </row>
    <row r="705" spans="1:30" ht="18.600000000000001">
      <c r="A705" s="28"/>
      <c r="B705" s="26"/>
      <c r="C705" s="26"/>
      <c r="D705" s="26"/>
      <c r="E705" s="27"/>
      <c r="F705" s="27"/>
      <c r="G705" s="27"/>
      <c r="H705" s="27"/>
      <c r="I705" s="27"/>
      <c r="J705" s="27"/>
      <c r="K705" s="27"/>
      <c r="L705" s="27"/>
      <c r="M705" s="27"/>
      <c r="N705" s="27"/>
      <c r="O705" s="27"/>
      <c r="P705" s="27"/>
      <c r="Q705" s="27"/>
      <c r="R705" s="27"/>
      <c r="S705" s="27"/>
      <c r="T705" s="27"/>
      <c r="U705" s="27"/>
      <c r="V705" s="27"/>
      <c r="W705" s="27"/>
      <c r="X705" s="27"/>
      <c r="Y705" s="27"/>
      <c r="Z705" s="27"/>
      <c r="AA705" s="27"/>
      <c r="AB705" s="27"/>
      <c r="AC705" s="27"/>
      <c r="AD705" s="27"/>
    </row>
    <row r="706" spans="1:30" ht="18.600000000000001">
      <c r="A706" s="28"/>
      <c r="B706" s="26"/>
      <c r="C706" s="26"/>
      <c r="D706" s="26"/>
      <c r="E706" s="27"/>
      <c r="F706" s="27"/>
      <c r="G706" s="27"/>
      <c r="H706" s="27"/>
      <c r="I706" s="27"/>
      <c r="J706" s="27"/>
      <c r="K706" s="27"/>
      <c r="L706" s="27"/>
      <c r="M706" s="27"/>
      <c r="N706" s="27"/>
      <c r="O706" s="27"/>
      <c r="P706" s="27"/>
      <c r="Q706" s="27"/>
      <c r="R706" s="27"/>
      <c r="S706" s="27"/>
      <c r="T706" s="27"/>
      <c r="U706" s="27"/>
      <c r="V706" s="27"/>
      <c r="W706" s="27"/>
      <c r="X706" s="27"/>
      <c r="Y706" s="27"/>
      <c r="Z706" s="27"/>
      <c r="AA706" s="27"/>
      <c r="AB706" s="27"/>
      <c r="AC706" s="27"/>
      <c r="AD706" s="27"/>
    </row>
    <row r="707" spans="1:30" ht="18.600000000000001">
      <c r="A707" s="28"/>
      <c r="B707" s="26"/>
      <c r="C707" s="26"/>
      <c r="D707" s="26"/>
      <c r="E707" s="27"/>
      <c r="F707" s="27"/>
      <c r="G707" s="27"/>
      <c r="H707" s="27"/>
      <c r="I707" s="27"/>
      <c r="J707" s="27"/>
      <c r="K707" s="27"/>
      <c r="L707" s="27"/>
      <c r="M707" s="27"/>
      <c r="N707" s="27"/>
      <c r="O707" s="27"/>
      <c r="P707" s="27"/>
      <c r="Q707" s="27"/>
      <c r="R707" s="27"/>
      <c r="S707" s="27"/>
      <c r="T707" s="27"/>
      <c r="U707" s="27"/>
      <c r="V707" s="27"/>
      <c r="W707" s="27"/>
      <c r="X707" s="27"/>
      <c r="Y707" s="27"/>
      <c r="Z707" s="27"/>
      <c r="AA707" s="27"/>
      <c r="AB707" s="27"/>
      <c r="AC707" s="27"/>
      <c r="AD707" s="27"/>
    </row>
    <row r="708" spans="1:30" ht="18.600000000000001">
      <c r="A708" s="28"/>
      <c r="B708" s="26"/>
      <c r="C708" s="26"/>
      <c r="D708" s="26"/>
      <c r="E708" s="27"/>
      <c r="F708" s="27"/>
      <c r="G708" s="27"/>
      <c r="H708" s="27"/>
      <c r="I708" s="27"/>
      <c r="J708" s="27"/>
      <c r="K708" s="27"/>
      <c r="L708" s="27"/>
      <c r="M708" s="27"/>
      <c r="N708" s="27"/>
      <c r="O708" s="27"/>
      <c r="P708" s="27"/>
      <c r="Q708" s="27"/>
      <c r="R708" s="27"/>
      <c r="S708" s="27"/>
      <c r="T708" s="27"/>
      <c r="U708" s="27"/>
      <c r="V708" s="27"/>
      <c r="W708" s="27"/>
      <c r="X708" s="27"/>
      <c r="Y708" s="27"/>
      <c r="Z708" s="27"/>
      <c r="AA708" s="27"/>
      <c r="AB708" s="27"/>
      <c r="AC708" s="27"/>
      <c r="AD708" s="27"/>
    </row>
    <row r="709" spans="1:30" ht="18.600000000000001">
      <c r="A709" s="28"/>
      <c r="B709" s="26"/>
      <c r="C709" s="26"/>
      <c r="D709" s="26"/>
      <c r="E709" s="27"/>
      <c r="F709" s="27"/>
      <c r="G709" s="27"/>
      <c r="H709" s="27"/>
      <c r="I709" s="27"/>
      <c r="J709" s="27"/>
      <c r="K709" s="27"/>
      <c r="L709" s="27"/>
      <c r="M709" s="27"/>
      <c r="N709" s="27"/>
      <c r="O709" s="27"/>
      <c r="P709" s="27"/>
      <c r="Q709" s="27"/>
      <c r="R709" s="27"/>
      <c r="S709" s="27"/>
      <c r="T709" s="27"/>
      <c r="U709" s="27"/>
      <c r="V709" s="27"/>
      <c r="W709" s="27"/>
      <c r="X709" s="27"/>
      <c r="Y709" s="27"/>
      <c r="Z709" s="27"/>
      <c r="AA709" s="27"/>
      <c r="AB709" s="27"/>
      <c r="AC709" s="27"/>
      <c r="AD709" s="27"/>
    </row>
    <row r="710" spans="1:30" ht="18.600000000000001">
      <c r="A710" s="28"/>
      <c r="B710" s="26"/>
      <c r="C710" s="26"/>
      <c r="D710" s="26"/>
      <c r="E710" s="27"/>
      <c r="F710" s="27"/>
      <c r="G710" s="27"/>
      <c r="H710" s="27"/>
      <c r="I710" s="27"/>
      <c r="J710" s="27"/>
      <c r="K710" s="27"/>
      <c r="L710" s="27"/>
      <c r="M710" s="27"/>
      <c r="N710" s="27"/>
      <c r="O710" s="27"/>
      <c r="P710" s="27"/>
      <c r="Q710" s="27"/>
      <c r="R710" s="27"/>
      <c r="S710" s="27"/>
      <c r="T710" s="27"/>
      <c r="U710" s="27"/>
      <c r="V710" s="27"/>
      <c r="W710" s="27"/>
      <c r="X710" s="27"/>
      <c r="Y710" s="27"/>
      <c r="Z710" s="27"/>
      <c r="AA710" s="27"/>
      <c r="AB710" s="27"/>
      <c r="AC710" s="27"/>
      <c r="AD710" s="27"/>
    </row>
    <row r="711" spans="1:30" ht="18.600000000000001">
      <c r="A711" s="28"/>
      <c r="B711" s="26"/>
      <c r="C711" s="26"/>
      <c r="D711" s="26"/>
      <c r="E711" s="27"/>
      <c r="F711" s="27"/>
      <c r="G711" s="27"/>
      <c r="H711" s="27"/>
      <c r="I711" s="27"/>
      <c r="J711" s="27"/>
      <c r="K711" s="27"/>
      <c r="L711" s="27"/>
      <c r="M711" s="27"/>
      <c r="N711" s="27"/>
      <c r="O711" s="27"/>
      <c r="P711" s="27"/>
      <c r="Q711" s="27"/>
      <c r="R711" s="27"/>
      <c r="S711" s="27"/>
      <c r="T711" s="27"/>
      <c r="U711" s="27"/>
      <c r="V711" s="27"/>
      <c r="W711" s="27"/>
      <c r="X711" s="27"/>
      <c r="Y711" s="27"/>
      <c r="Z711" s="27"/>
      <c r="AA711" s="27"/>
      <c r="AB711" s="27"/>
      <c r="AC711" s="27"/>
      <c r="AD711" s="27"/>
    </row>
    <row r="712" spans="1:30" ht="18.600000000000001">
      <c r="A712" s="28"/>
      <c r="B712" s="26"/>
      <c r="C712" s="26"/>
      <c r="D712" s="26"/>
      <c r="E712" s="27"/>
      <c r="F712" s="27"/>
      <c r="G712" s="27"/>
      <c r="H712" s="27"/>
      <c r="I712" s="27"/>
      <c r="J712" s="27"/>
      <c r="K712" s="27"/>
      <c r="L712" s="27"/>
      <c r="M712" s="27"/>
      <c r="N712" s="27"/>
      <c r="O712" s="27"/>
      <c r="P712" s="27"/>
      <c r="Q712" s="27"/>
      <c r="R712" s="27"/>
      <c r="S712" s="27"/>
      <c r="T712" s="27"/>
      <c r="U712" s="27"/>
      <c r="V712" s="27"/>
      <c r="W712" s="27"/>
      <c r="X712" s="27"/>
      <c r="Y712" s="27"/>
      <c r="Z712" s="27"/>
      <c r="AA712" s="27"/>
      <c r="AB712" s="27"/>
      <c r="AC712" s="27"/>
      <c r="AD712" s="27"/>
    </row>
    <row r="713" spans="1:30" ht="18.600000000000001">
      <c r="A713" s="28"/>
      <c r="B713" s="26"/>
      <c r="C713" s="26"/>
      <c r="D713" s="26"/>
      <c r="E713" s="27"/>
      <c r="F713" s="27"/>
      <c r="G713" s="27"/>
      <c r="H713" s="27"/>
      <c r="I713" s="27"/>
      <c r="J713" s="27"/>
      <c r="K713" s="27"/>
      <c r="L713" s="27"/>
      <c r="M713" s="27"/>
      <c r="N713" s="27"/>
      <c r="O713" s="27"/>
      <c r="P713" s="27"/>
      <c r="Q713" s="27"/>
      <c r="R713" s="27"/>
      <c r="S713" s="27"/>
      <c r="T713" s="27"/>
      <c r="U713" s="27"/>
      <c r="V713" s="27"/>
      <c r="W713" s="27"/>
      <c r="X713" s="27"/>
      <c r="Y713" s="27"/>
      <c r="Z713" s="27"/>
      <c r="AA713" s="27"/>
      <c r="AB713" s="27"/>
      <c r="AC713" s="27"/>
      <c r="AD713" s="27"/>
    </row>
    <row r="714" spans="1:30" ht="18.600000000000001">
      <c r="A714" s="28"/>
      <c r="B714" s="26"/>
      <c r="C714" s="26"/>
      <c r="D714" s="26"/>
      <c r="E714" s="27"/>
      <c r="F714" s="27"/>
      <c r="G714" s="27"/>
      <c r="H714" s="27"/>
      <c r="I714" s="27"/>
      <c r="J714" s="27"/>
      <c r="K714" s="27"/>
      <c r="L714" s="27"/>
      <c r="M714" s="27"/>
      <c r="N714" s="27"/>
      <c r="O714" s="27"/>
      <c r="P714" s="27"/>
      <c r="Q714" s="27"/>
      <c r="R714" s="27"/>
      <c r="S714" s="27"/>
      <c r="T714" s="27"/>
      <c r="U714" s="27"/>
      <c r="V714" s="27"/>
      <c r="W714" s="27"/>
      <c r="X714" s="27"/>
      <c r="Y714" s="27"/>
      <c r="Z714" s="27"/>
      <c r="AA714" s="27"/>
      <c r="AB714" s="27"/>
      <c r="AC714" s="27"/>
      <c r="AD714" s="27"/>
    </row>
    <row r="715" spans="1:30" ht="18.600000000000001">
      <c r="A715" s="28"/>
      <c r="B715" s="26"/>
      <c r="C715" s="26"/>
      <c r="D715" s="26"/>
      <c r="E715" s="27"/>
      <c r="F715" s="27"/>
      <c r="G715" s="27"/>
      <c r="H715" s="27"/>
      <c r="I715" s="27"/>
      <c r="J715" s="27"/>
      <c r="K715" s="27"/>
      <c r="L715" s="27"/>
      <c r="M715" s="27"/>
      <c r="N715" s="27"/>
      <c r="O715" s="27"/>
      <c r="P715" s="27"/>
      <c r="Q715" s="27"/>
      <c r="R715" s="27"/>
      <c r="S715" s="27"/>
      <c r="T715" s="27"/>
      <c r="U715" s="27"/>
      <c r="V715" s="27"/>
      <c r="W715" s="27"/>
      <c r="X715" s="27"/>
      <c r="Y715" s="27"/>
      <c r="Z715" s="27"/>
      <c r="AA715" s="27"/>
      <c r="AB715" s="27"/>
      <c r="AC715" s="27"/>
      <c r="AD715" s="27"/>
    </row>
    <row r="716" spans="1:30" ht="18.600000000000001">
      <c r="A716" s="28"/>
      <c r="B716" s="26"/>
      <c r="C716" s="26"/>
      <c r="D716" s="26"/>
      <c r="E716" s="27"/>
      <c r="F716" s="27"/>
      <c r="G716" s="27"/>
      <c r="H716" s="27"/>
      <c r="I716" s="27"/>
      <c r="J716" s="27"/>
      <c r="K716" s="27"/>
      <c r="L716" s="27"/>
      <c r="M716" s="27"/>
      <c r="N716" s="27"/>
      <c r="O716" s="27"/>
      <c r="P716" s="27"/>
      <c r="Q716" s="27"/>
      <c r="R716" s="27"/>
      <c r="S716" s="27"/>
      <c r="T716" s="27"/>
      <c r="U716" s="27"/>
      <c r="V716" s="27"/>
      <c r="W716" s="27"/>
      <c r="X716" s="27"/>
      <c r="Y716" s="27"/>
      <c r="Z716" s="27"/>
      <c r="AA716" s="27"/>
      <c r="AB716" s="27"/>
      <c r="AC716" s="27"/>
      <c r="AD716" s="27"/>
    </row>
    <row r="717" spans="1:30" ht="18.600000000000001">
      <c r="A717" s="28"/>
      <c r="B717" s="26"/>
      <c r="C717" s="26"/>
      <c r="D717" s="26"/>
      <c r="E717" s="27"/>
      <c r="F717" s="27"/>
      <c r="G717" s="27"/>
      <c r="H717" s="27"/>
      <c r="I717" s="27"/>
      <c r="J717" s="27"/>
      <c r="K717" s="27"/>
      <c r="L717" s="27"/>
      <c r="M717" s="27"/>
      <c r="N717" s="27"/>
      <c r="O717" s="27"/>
      <c r="P717" s="27"/>
      <c r="Q717" s="27"/>
      <c r="R717" s="27"/>
      <c r="S717" s="27"/>
      <c r="T717" s="27"/>
      <c r="U717" s="27"/>
      <c r="V717" s="27"/>
      <c r="W717" s="27"/>
      <c r="X717" s="27"/>
      <c r="Y717" s="27"/>
      <c r="Z717" s="27"/>
      <c r="AA717" s="27"/>
      <c r="AB717" s="27"/>
      <c r="AC717" s="27"/>
      <c r="AD717" s="27"/>
    </row>
    <row r="718" spans="1:30" ht="18.600000000000001">
      <c r="A718" s="28"/>
      <c r="B718" s="26"/>
      <c r="C718" s="26"/>
      <c r="D718" s="26"/>
      <c r="E718" s="27"/>
      <c r="F718" s="27"/>
      <c r="G718" s="27"/>
      <c r="H718" s="27"/>
      <c r="I718" s="27"/>
      <c r="J718" s="27"/>
      <c r="K718" s="27"/>
      <c r="L718" s="27"/>
      <c r="M718" s="27"/>
      <c r="N718" s="27"/>
      <c r="O718" s="27"/>
      <c r="P718" s="27"/>
      <c r="Q718" s="27"/>
      <c r="R718" s="27"/>
      <c r="S718" s="27"/>
      <c r="T718" s="27"/>
      <c r="U718" s="27"/>
      <c r="V718" s="27"/>
      <c r="W718" s="27"/>
      <c r="X718" s="27"/>
      <c r="Y718" s="27"/>
      <c r="Z718" s="27"/>
      <c r="AA718" s="27"/>
      <c r="AB718" s="27"/>
      <c r="AC718" s="27"/>
      <c r="AD718" s="27"/>
    </row>
    <row r="719" spans="1:30" ht="18.600000000000001">
      <c r="A719" s="28"/>
      <c r="B719" s="26"/>
      <c r="C719" s="26"/>
      <c r="D719" s="26"/>
      <c r="E719" s="27"/>
      <c r="F719" s="27"/>
      <c r="G719" s="27"/>
      <c r="H719" s="27"/>
      <c r="I719" s="27"/>
      <c r="J719" s="27"/>
      <c r="K719" s="27"/>
      <c r="L719" s="27"/>
      <c r="M719" s="27"/>
      <c r="N719" s="27"/>
      <c r="O719" s="27"/>
      <c r="P719" s="27"/>
      <c r="Q719" s="27"/>
      <c r="R719" s="27"/>
      <c r="S719" s="27"/>
      <c r="T719" s="27"/>
      <c r="U719" s="27"/>
      <c r="V719" s="27"/>
      <c r="W719" s="27"/>
      <c r="X719" s="27"/>
      <c r="Y719" s="27"/>
      <c r="Z719" s="27"/>
      <c r="AA719" s="27"/>
      <c r="AB719" s="27"/>
      <c r="AC719" s="27"/>
      <c r="AD719" s="27"/>
    </row>
    <row r="720" spans="1:30" ht="18.600000000000001">
      <c r="A720" s="28"/>
      <c r="B720" s="26"/>
      <c r="C720" s="26"/>
      <c r="D720" s="26"/>
      <c r="E720" s="27"/>
      <c r="F720" s="27"/>
      <c r="G720" s="27"/>
      <c r="H720" s="27"/>
      <c r="I720" s="27"/>
      <c r="J720" s="27"/>
      <c r="K720" s="27"/>
      <c r="L720" s="27"/>
      <c r="M720" s="27"/>
      <c r="N720" s="27"/>
      <c r="O720" s="27"/>
      <c r="P720" s="27"/>
      <c r="Q720" s="27"/>
      <c r="R720" s="27"/>
      <c r="S720" s="27"/>
      <c r="T720" s="27"/>
      <c r="U720" s="27"/>
      <c r="V720" s="27"/>
      <c r="W720" s="27"/>
      <c r="X720" s="27"/>
      <c r="Y720" s="27"/>
      <c r="Z720" s="27"/>
      <c r="AA720" s="27"/>
      <c r="AB720" s="27"/>
      <c r="AC720" s="27"/>
      <c r="AD720" s="27"/>
    </row>
    <row r="721" spans="1:30" ht="18.600000000000001">
      <c r="A721" s="28"/>
      <c r="B721" s="26"/>
      <c r="C721" s="26"/>
      <c r="D721" s="26"/>
      <c r="E721" s="27"/>
      <c r="F721" s="27"/>
      <c r="G721" s="27"/>
      <c r="H721" s="27"/>
      <c r="I721" s="27"/>
      <c r="J721" s="27"/>
      <c r="K721" s="27"/>
      <c r="L721" s="27"/>
      <c r="M721" s="27"/>
      <c r="N721" s="27"/>
      <c r="O721" s="27"/>
      <c r="P721" s="27"/>
      <c r="Q721" s="27"/>
      <c r="R721" s="27"/>
      <c r="S721" s="27"/>
      <c r="T721" s="27"/>
      <c r="U721" s="27"/>
      <c r="V721" s="27"/>
      <c r="W721" s="27"/>
      <c r="X721" s="27"/>
      <c r="Y721" s="27"/>
      <c r="Z721" s="27"/>
      <c r="AA721" s="27"/>
      <c r="AB721" s="27"/>
      <c r="AC721" s="27"/>
      <c r="AD721" s="27"/>
    </row>
    <row r="722" spans="1:30" ht="18.600000000000001">
      <c r="A722" s="28"/>
      <c r="B722" s="26"/>
      <c r="C722" s="26"/>
      <c r="D722" s="26"/>
      <c r="E722" s="27"/>
      <c r="F722" s="27"/>
      <c r="G722" s="27"/>
      <c r="H722" s="27"/>
      <c r="I722" s="27"/>
      <c r="J722" s="27"/>
      <c r="K722" s="27"/>
      <c r="L722" s="27"/>
      <c r="M722" s="27"/>
      <c r="N722" s="27"/>
      <c r="O722" s="27"/>
      <c r="P722" s="27"/>
      <c r="Q722" s="27"/>
      <c r="R722" s="27"/>
      <c r="S722" s="27"/>
      <c r="T722" s="27"/>
      <c r="U722" s="27"/>
      <c r="V722" s="27"/>
      <c r="W722" s="27"/>
      <c r="X722" s="27"/>
      <c r="Y722" s="27"/>
      <c r="Z722" s="27"/>
      <c r="AA722" s="27"/>
      <c r="AB722" s="27"/>
      <c r="AC722" s="27"/>
      <c r="AD722" s="27"/>
    </row>
    <row r="723" spans="1:30" ht="18.600000000000001">
      <c r="A723" s="28"/>
      <c r="B723" s="26"/>
      <c r="C723" s="26"/>
      <c r="D723" s="26"/>
      <c r="E723" s="27"/>
      <c r="F723" s="27"/>
      <c r="G723" s="27"/>
      <c r="H723" s="27"/>
      <c r="I723" s="27"/>
      <c r="J723" s="27"/>
      <c r="K723" s="27"/>
      <c r="L723" s="27"/>
      <c r="M723" s="27"/>
      <c r="N723" s="27"/>
      <c r="O723" s="27"/>
      <c r="P723" s="27"/>
      <c r="Q723" s="27"/>
      <c r="R723" s="27"/>
      <c r="S723" s="27"/>
      <c r="T723" s="27"/>
      <c r="U723" s="27"/>
      <c r="V723" s="27"/>
      <c r="W723" s="27"/>
      <c r="X723" s="27"/>
      <c r="Y723" s="27"/>
      <c r="Z723" s="27"/>
      <c r="AA723" s="27"/>
      <c r="AB723" s="27"/>
      <c r="AC723" s="27"/>
      <c r="AD723" s="27"/>
    </row>
    <row r="724" spans="1:30" ht="18.600000000000001">
      <c r="A724" s="28"/>
      <c r="B724" s="26"/>
      <c r="C724" s="26"/>
      <c r="D724" s="26"/>
      <c r="E724" s="27"/>
      <c r="F724" s="27"/>
      <c r="G724" s="27"/>
      <c r="H724" s="27"/>
      <c r="I724" s="27"/>
      <c r="J724" s="27"/>
      <c r="K724" s="27"/>
      <c r="L724" s="27"/>
      <c r="M724" s="27"/>
      <c r="N724" s="27"/>
      <c r="O724" s="27"/>
      <c r="P724" s="27"/>
      <c r="Q724" s="27"/>
      <c r="R724" s="27"/>
      <c r="S724" s="27"/>
      <c r="T724" s="27"/>
      <c r="U724" s="27"/>
      <c r="V724" s="27"/>
      <c r="W724" s="27"/>
      <c r="X724" s="27"/>
      <c r="Y724" s="27"/>
      <c r="Z724" s="27"/>
      <c r="AA724" s="27"/>
      <c r="AB724" s="27"/>
      <c r="AC724" s="27"/>
      <c r="AD724" s="27"/>
    </row>
    <row r="725" spans="1:30" ht="18.600000000000001">
      <c r="A725" s="28"/>
      <c r="B725" s="26"/>
      <c r="C725" s="26"/>
      <c r="D725" s="26"/>
      <c r="E725" s="27"/>
      <c r="F725" s="27"/>
      <c r="G725" s="27"/>
      <c r="H725" s="27"/>
      <c r="I725" s="27"/>
      <c r="J725" s="27"/>
      <c r="K725" s="27"/>
      <c r="L725" s="27"/>
      <c r="M725" s="27"/>
      <c r="N725" s="27"/>
      <c r="O725" s="27"/>
      <c r="P725" s="27"/>
      <c r="Q725" s="27"/>
      <c r="R725" s="27"/>
      <c r="S725" s="27"/>
      <c r="T725" s="27"/>
      <c r="U725" s="27"/>
      <c r="V725" s="27"/>
      <c r="W725" s="27"/>
      <c r="X725" s="27"/>
      <c r="Y725" s="27"/>
      <c r="Z725" s="27"/>
      <c r="AA725" s="27"/>
      <c r="AB725" s="27"/>
      <c r="AC725" s="27"/>
      <c r="AD725" s="27"/>
    </row>
    <row r="726" spans="1:30" ht="18.600000000000001">
      <c r="A726" s="28"/>
      <c r="B726" s="26"/>
      <c r="C726" s="26"/>
      <c r="D726" s="26"/>
      <c r="E726" s="27"/>
      <c r="F726" s="27"/>
      <c r="G726" s="27"/>
      <c r="H726" s="27"/>
      <c r="I726" s="27"/>
      <c r="J726" s="27"/>
      <c r="K726" s="27"/>
      <c r="L726" s="27"/>
      <c r="M726" s="27"/>
      <c r="N726" s="27"/>
      <c r="O726" s="27"/>
      <c r="P726" s="27"/>
      <c r="Q726" s="27"/>
      <c r="R726" s="27"/>
      <c r="S726" s="27"/>
      <c r="T726" s="27"/>
      <c r="U726" s="27"/>
      <c r="V726" s="27"/>
      <c r="W726" s="27"/>
      <c r="X726" s="27"/>
      <c r="Y726" s="27"/>
      <c r="Z726" s="27"/>
      <c r="AA726" s="27"/>
      <c r="AB726" s="27"/>
      <c r="AC726" s="27"/>
      <c r="AD726" s="27"/>
    </row>
    <row r="727" spans="1:30" ht="18.600000000000001">
      <c r="A727" s="28"/>
      <c r="B727" s="26"/>
      <c r="C727" s="26"/>
      <c r="D727" s="26"/>
      <c r="E727" s="27"/>
      <c r="F727" s="27"/>
      <c r="G727" s="27"/>
      <c r="H727" s="27"/>
      <c r="I727" s="27"/>
      <c r="J727" s="27"/>
      <c r="K727" s="27"/>
      <c r="L727" s="27"/>
      <c r="M727" s="27"/>
      <c r="N727" s="27"/>
      <c r="O727" s="27"/>
      <c r="P727" s="27"/>
      <c r="Q727" s="27"/>
      <c r="R727" s="27"/>
      <c r="S727" s="27"/>
      <c r="T727" s="27"/>
      <c r="U727" s="27"/>
      <c r="V727" s="27"/>
      <c r="W727" s="27"/>
      <c r="X727" s="27"/>
      <c r="Y727" s="27"/>
      <c r="Z727" s="27"/>
      <c r="AA727" s="27"/>
      <c r="AB727" s="27"/>
      <c r="AC727" s="27"/>
      <c r="AD727" s="27"/>
    </row>
    <row r="728" spans="1:30" ht="18.600000000000001">
      <c r="A728" s="28"/>
      <c r="B728" s="26"/>
      <c r="C728" s="26"/>
      <c r="D728" s="26"/>
      <c r="E728" s="27"/>
      <c r="F728" s="27"/>
      <c r="G728" s="27"/>
      <c r="H728" s="27"/>
      <c r="I728" s="27"/>
      <c r="J728" s="27"/>
      <c r="K728" s="27"/>
      <c r="L728" s="27"/>
      <c r="M728" s="27"/>
      <c r="N728" s="27"/>
      <c r="O728" s="27"/>
      <c r="P728" s="27"/>
      <c r="Q728" s="27"/>
      <c r="R728" s="27"/>
      <c r="S728" s="27"/>
      <c r="T728" s="27"/>
      <c r="U728" s="27"/>
      <c r="V728" s="27"/>
      <c r="W728" s="27"/>
      <c r="X728" s="27"/>
      <c r="Y728" s="27"/>
      <c r="Z728" s="27"/>
      <c r="AA728" s="27"/>
      <c r="AB728" s="27"/>
      <c r="AC728" s="27"/>
      <c r="AD728" s="27"/>
    </row>
    <row r="729" spans="1:30" ht="18.600000000000001">
      <c r="A729" s="28"/>
      <c r="B729" s="26"/>
      <c r="C729" s="26"/>
      <c r="D729" s="26"/>
      <c r="E729" s="27"/>
      <c r="F729" s="27"/>
      <c r="G729" s="27"/>
      <c r="H729" s="27"/>
      <c r="I729" s="27"/>
      <c r="J729" s="27"/>
      <c r="K729" s="27"/>
      <c r="L729" s="27"/>
      <c r="M729" s="27"/>
      <c r="N729" s="27"/>
      <c r="O729" s="27"/>
      <c r="P729" s="27"/>
      <c r="Q729" s="27"/>
      <c r="R729" s="27"/>
      <c r="S729" s="27"/>
      <c r="T729" s="27"/>
      <c r="U729" s="27"/>
      <c r="V729" s="27"/>
      <c r="W729" s="27"/>
      <c r="X729" s="27"/>
      <c r="Y729" s="27"/>
      <c r="Z729" s="27"/>
      <c r="AA729" s="27"/>
      <c r="AB729" s="27"/>
      <c r="AC729" s="27"/>
      <c r="AD729" s="27"/>
    </row>
    <row r="730" spans="1:30" ht="18.600000000000001">
      <c r="A730" s="28"/>
      <c r="B730" s="26"/>
      <c r="C730" s="26"/>
      <c r="D730" s="26"/>
      <c r="E730" s="27"/>
      <c r="F730" s="27"/>
      <c r="G730" s="27"/>
      <c r="H730" s="27"/>
      <c r="I730" s="27"/>
      <c r="J730" s="27"/>
      <c r="K730" s="27"/>
      <c r="L730" s="27"/>
      <c r="M730" s="27"/>
      <c r="N730" s="27"/>
      <c r="O730" s="27"/>
      <c r="P730" s="27"/>
      <c r="Q730" s="27"/>
      <c r="R730" s="27"/>
      <c r="S730" s="27"/>
      <c r="T730" s="27"/>
      <c r="U730" s="27"/>
      <c r="V730" s="27"/>
      <c r="W730" s="27"/>
      <c r="X730" s="27"/>
      <c r="Y730" s="27"/>
      <c r="Z730" s="27"/>
      <c r="AA730" s="27"/>
      <c r="AB730" s="27"/>
      <c r="AC730" s="27"/>
      <c r="AD730" s="27"/>
    </row>
    <row r="731" spans="1:30" ht="18.600000000000001">
      <c r="A731" s="28"/>
      <c r="B731" s="26"/>
      <c r="C731" s="26"/>
      <c r="D731" s="26"/>
      <c r="E731" s="27"/>
      <c r="F731" s="27"/>
      <c r="G731" s="27"/>
      <c r="H731" s="27"/>
      <c r="I731" s="27"/>
      <c r="J731" s="27"/>
      <c r="K731" s="27"/>
      <c r="L731" s="27"/>
      <c r="M731" s="27"/>
      <c r="N731" s="27"/>
      <c r="O731" s="27"/>
      <c r="P731" s="27"/>
      <c r="Q731" s="27"/>
      <c r="R731" s="27"/>
      <c r="S731" s="27"/>
      <c r="T731" s="27"/>
      <c r="U731" s="27"/>
      <c r="V731" s="27"/>
      <c r="W731" s="27"/>
      <c r="X731" s="27"/>
      <c r="Y731" s="27"/>
      <c r="Z731" s="27"/>
      <c r="AA731" s="27"/>
      <c r="AB731" s="27"/>
      <c r="AC731" s="27"/>
      <c r="AD731" s="27"/>
    </row>
    <row r="732" spans="1:30" ht="18.600000000000001">
      <c r="A732" s="28"/>
      <c r="B732" s="26"/>
      <c r="C732" s="26"/>
      <c r="D732" s="26"/>
      <c r="E732" s="27"/>
      <c r="F732" s="27"/>
      <c r="G732" s="27"/>
      <c r="H732" s="27"/>
      <c r="I732" s="27"/>
      <c r="J732" s="27"/>
      <c r="K732" s="27"/>
      <c r="L732" s="27"/>
      <c r="M732" s="27"/>
      <c r="N732" s="27"/>
      <c r="O732" s="27"/>
      <c r="P732" s="27"/>
      <c r="Q732" s="27"/>
      <c r="R732" s="27"/>
      <c r="S732" s="27"/>
      <c r="T732" s="27"/>
      <c r="U732" s="27"/>
      <c r="V732" s="27"/>
      <c r="W732" s="27"/>
      <c r="X732" s="27"/>
      <c r="Y732" s="27"/>
      <c r="Z732" s="27"/>
      <c r="AA732" s="27"/>
      <c r="AB732" s="27"/>
      <c r="AC732" s="27"/>
      <c r="AD732" s="27"/>
    </row>
    <row r="733" spans="1:30" ht="18.600000000000001">
      <c r="A733" s="28"/>
      <c r="B733" s="26"/>
      <c r="C733" s="26"/>
      <c r="D733" s="26"/>
      <c r="E733" s="27"/>
      <c r="F733" s="27"/>
      <c r="G733" s="27"/>
      <c r="H733" s="27"/>
      <c r="I733" s="27"/>
      <c r="J733" s="27"/>
      <c r="K733" s="27"/>
      <c r="L733" s="27"/>
      <c r="M733" s="27"/>
      <c r="N733" s="27"/>
      <c r="O733" s="27"/>
      <c r="P733" s="27"/>
      <c r="Q733" s="27"/>
      <c r="R733" s="27"/>
      <c r="S733" s="27"/>
      <c r="T733" s="27"/>
      <c r="U733" s="27"/>
      <c r="V733" s="27"/>
      <c r="W733" s="27"/>
      <c r="X733" s="27"/>
      <c r="Y733" s="27"/>
      <c r="Z733" s="27"/>
      <c r="AA733" s="27"/>
      <c r="AB733" s="27"/>
      <c r="AC733" s="27"/>
      <c r="AD733" s="27"/>
    </row>
    <row r="734" spans="1:30" ht="18.600000000000001">
      <c r="A734" s="28"/>
      <c r="B734" s="26"/>
      <c r="C734" s="26"/>
      <c r="D734" s="26"/>
      <c r="E734" s="27"/>
      <c r="F734" s="27"/>
      <c r="G734" s="27"/>
      <c r="H734" s="27"/>
      <c r="I734" s="27"/>
      <c r="J734" s="27"/>
      <c r="K734" s="27"/>
      <c r="L734" s="27"/>
      <c r="M734" s="27"/>
      <c r="N734" s="27"/>
      <c r="O734" s="27"/>
      <c r="P734" s="27"/>
      <c r="Q734" s="27"/>
      <c r="R734" s="27"/>
      <c r="S734" s="27"/>
      <c r="T734" s="27"/>
      <c r="U734" s="27"/>
      <c r="V734" s="27"/>
      <c r="W734" s="27"/>
      <c r="X734" s="27"/>
      <c r="Y734" s="27"/>
      <c r="Z734" s="27"/>
      <c r="AA734" s="27"/>
      <c r="AB734" s="27"/>
      <c r="AC734" s="27"/>
      <c r="AD734" s="27"/>
    </row>
    <row r="735" spans="1:30" ht="18.600000000000001">
      <c r="A735" s="28"/>
      <c r="B735" s="26"/>
      <c r="C735" s="26"/>
      <c r="D735" s="26"/>
      <c r="E735" s="27"/>
      <c r="F735" s="27"/>
      <c r="G735" s="27"/>
      <c r="H735" s="27"/>
      <c r="I735" s="27"/>
      <c r="J735" s="27"/>
      <c r="K735" s="27"/>
      <c r="L735" s="27"/>
      <c r="M735" s="27"/>
      <c r="N735" s="27"/>
      <c r="O735" s="27"/>
      <c r="P735" s="27"/>
      <c r="Q735" s="27"/>
      <c r="R735" s="27"/>
      <c r="S735" s="27"/>
      <c r="T735" s="27"/>
      <c r="U735" s="27"/>
      <c r="V735" s="27"/>
      <c r="W735" s="27"/>
      <c r="X735" s="27"/>
      <c r="Y735" s="27"/>
      <c r="Z735" s="27"/>
      <c r="AA735" s="27"/>
      <c r="AB735" s="27"/>
      <c r="AC735" s="27"/>
      <c r="AD735" s="27"/>
    </row>
    <row r="736" spans="1:30" ht="18.600000000000001">
      <c r="A736" s="28"/>
      <c r="B736" s="26"/>
      <c r="C736" s="26"/>
      <c r="D736" s="26"/>
      <c r="E736" s="27"/>
      <c r="F736" s="27"/>
      <c r="G736" s="27"/>
      <c r="H736" s="27"/>
      <c r="I736" s="27"/>
      <c r="J736" s="27"/>
      <c r="K736" s="27"/>
      <c r="L736" s="27"/>
      <c r="M736" s="27"/>
      <c r="N736" s="27"/>
      <c r="O736" s="27"/>
      <c r="P736" s="27"/>
      <c r="Q736" s="27"/>
      <c r="R736" s="27"/>
      <c r="S736" s="27"/>
      <c r="T736" s="27"/>
      <c r="U736" s="27"/>
      <c r="V736" s="27"/>
      <c r="W736" s="27"/>
      <c r="X736" s="27"/>
      <c r="Y736" s="27"/>
      <c r="Z736" s="27"/>
      <c r="AA736" s="27"/>
      <c r="AB736" s="27"/>
      <c r="AC736" s="27"/>
      <c r="AD736" s="27"/>
    </row>
    <row r="737" spans="1:30" ht="18.600000000000001">
      <c r="A737" s="28"/>
      <c r="B737" s="26"/>
      <c r="C737" s="26"/>
      <c r="D737" s="26"/>
      <c r="E737" s="27"/>
      <c r="F737" s="27"/>
      <c r="G737" s="27"/>
      <c r="H737" s="27"/>
      <c r="I737" s="27"/>
      <c r="J737" s="27"/>
      <c r="K737" s="27"/>
      <c r="L737" s="27"/>
      <c r="M737" s="27"/>
      <c r="N737" s="27"/>
      <c r="O737" s="27"/>
      <c r="P737" s="27"/>
      <c r="Q737" s="27"/>
      <c r="R737" s="27"/>
      <c r="S737" s="27"/>
      <c r="T737" s="27"/>
      <c r="U737" s="27"/>
      <c r="V737" s="27"/>
      <c r="W737" s="27"/>
      <c r="X737" s="27"/>
      <c r="Y737" s="27"/>
      <c r="Z737" s="27"/>
      <c r="AA737" s="27"/>
      <c r="AB737" s="27"/>
      <c r="AC737" s="27"/>
      <c r="AD737" s="27"/>
    </row>
    <row r="738" spans="1:30" ht="18.600000000000001">
      <c r="A738" s="28"/>
      <c r="B738" s="26"/>
      <c r="C738" s="26"/>
      <c r="D738" s="26"/>
      <c r="E738" s="27"/>
      <c r="F738" s="27"/>
      <c r="G738" s="27"/>
      <c r="H738" s="27"/>
      <c r="I738" s="27"/>
      <c r="J738" s="27"/>
      <c r="K738" s="27"/>
      <c r="L738" s="27"/>
      <c r="M738" s="27"/>
      <c r="N738" s="27"/>
      <c r="O738" s="27"/>
      <c r="P738" s="27"/>
      <c r="Q738" s="27"/>
      <c r="R738" s="27"/>
      <c r="S738" s="27"/>
      <c r="T738" s="27"/>
      <c r="U738" s="27"/>
      <c r="V738" s="27"/>
      <c r="W738" s="27"/>
      <c r="X738" s="27"/>
      <c r="Y738" s="27"/>
      <c r="Z738" s="27"/>
      <c r="AA738" s="27"/>
      <c r="AB738" s="27"/>
      <c r="AC738" s="27"/>
      <c r="AD738" s="27"/>
    </row>
    <row r="739" spans="1:30" ht="18.600000000000001">
      <c r="A739" s="28"/>
      <c r="B739" s="26"/>
      <c r="C739" s="26"/>
      <c r="D739" s="26"/>
      <c r="E739" s="27"/>
      <c r="F739" s="27"/>
      <c r="G739" s="27"/>
      <c r="H739" s="27"/>
      <c r="I739" s="27"/>
      <c r="J739" s="27"/>
      <c r="K739" s="27"/>
      <c r="L739" s="27"/>
      <c r="M739" s="27"/>
      <c r="N739" s="27"/>
      <c r="O739" s="27"/>
      <c r="P739" s="27"/>
      <c r="Q739" s="27"/>
      <c r="R739" s="27"/>
      <c r="S739" s="27"/>
      <c r="T739" s="27"/>
      <c r="U739" s="27"/>
      <c r="V739" s="27"/>
      <c r="W739" s="27"/>
      <c r="X739" s="27"/>
      <c r="Y739" s="27"/>
      <c r="Z739" s="27"/>
      <c r="AA739" s="27"/>
      <c r="AB739" s="27"/>
      <c r="AC739" s="27"/>
      <c r="AD739" s="27"/>
    </row>
    <row r="740" spans="1:30" ht="18.600000000000001">
      <c r="A740" s="28"/>
      <c r="B740" s="26"/>
      <c r="C740" s="26"/>
      <c r="D740" s="26"/>
      <c r="E740" s="27"/>
      <c r="F740" s="27"/>
      <c r="G740" s="27"/>
      <c r="H740" s="27"/>
      <c r="I740" s="27"/>
      <c r="J740" s="27"/>
      <c r="K740" s="27"/>
      <c r="L740" s="27"/>
      <c r="M740" s="27"/>
      <c r="N740" s="27"/>
      <c r="O740" s="27"/>
      <c r="P740" s="27"/>
      <c r="Q740" s="27"/>
      <c r="R740" s="27"/>
      <c r="S740" s="27"/>
      <c r="T740" s="27"/>
      <c r="U740" s="27"/>
      <c r="V740" s="27"/>
      <c r="W740" s="27"/>
      <c r="X740" s="27"/>
      <c r="Y740" s="27"/>
      <c r="Z740" s="27"/>
      <c r="AA740" s="27"/>
      <c r="AB740" s="27"/>
      <c r="AC740" s="27"/>
      <c r="AD740" s="27"/>
    </row>
    <row r="741" spans="1:30" ht="18.600000000000001">
      <c r="A741" s="28"/>
      <c r="B741" s="26"/>
      <c r="C741" s="26"/>
      <c r="D741" s="26"/>
      <c r="E741" s="27"/>
      <c r="F741" s="27"/>
      <c r="G741" s="27"/>
      <c r="H741" s="27"/>
      <c r="I741" s="27"/>
      <c r="J741" s="27"/>
      <c r="K741" s="27"/>
      <c r="L741" s="27"/>
      <c r="M741" s="27"/>
      <c r="N741" s="27"/>
      <c r="O741" s="27"/>
      <c r="P741" s="27"/>
      <c r="Q741" s="27"/>
      <c r="R741" s="27"/>
      <c r="S741" s="27"/>
      <c r="T741" s="27"/>
      <c r="U741" s="27"/>
      <c r="V741" s="27"/>
      <c r="W741" s="27"/>
      <c r="X741" s="27"/>
      <c r="Y741" s="27"/>
      <c r="Z741" s="27"/>
      <c r="AA741" s="27"/>
      <c r="AB741" s="27"/>
      <c r="AC741" s="27"/>
      <c r="AD741" s="27"/>
    </row>
    <row r="742" spans="1:30" ht="18.600000000000001">
      <c r="A742" s="28"/>
      <c r="B742" s="26"/>
      <c r="C742" s="26"/>
      <c r="D742" s="26"/>
      <c r="E742" s="27"/>
      <c r="F742" s="27"/>
      <c r="G742" s="27"/>
      <c r="H742" s="27"/>
      <c r="I742" s="27"/>
      <c r="J742" s="27"/>
      <c r="K742" s="27"/>
      <c r="L742" s="27"/>
      <c r="M742" s="27"/>
      <c r="N742" s="27"/>
      <c r="O742" s="27"/>
      <c r="P742" s="27"/>
      <c r="Q742" s="27"/>
      <c r="R742" s="27"/>
      <c r="S742" s="27"/>
      <c r="T742" s="27"/>
      <c r="U742" s="27"/>
      <c r="V742" s="27"/>
      <c r="W742" s="27"/>
      <c r="X742" s="27"/>
      <c r="Y742" s="27"/>
      <c r="Z742" s="27"/>
      <c r="AA742" s="27"/>
      <c r="AB742" s="27"/>
      <c r="AC742" s="27"/>
      <c r="AD742" s="27"/>
    </row>
    <row r="743" spans="1:30" ht="18.600000000000001">
      <c r="A743" s="28"/>
      <c r="B743" s="26"/>
      <c r="C743" s="26"/>
      <c r="D743" s="26"/>
      <c r="E743" s="27"/>
      <c r="F743" s="27"/>
      <c r="G743" s="27"/>
      <c r="H743" s="27"/>
      <c r="I743" s="27"/>
      <c r="J743" s="27"/>
      <c r="K743" s="27"/>
      <c r="L743" s="27"/>
      <c r="M743" s="27"/>
      <c r="N743" s="27"/>
      <c r="O743" s="27"/>
      <c r="P743" s="27"/>
      <c r="Q743" s="27"/>
      <c r="R743" s="27"/>
      <c r="S743" s="27"/>
      <c r="T743" s="27"/>
      <c r="U743" s="27"/>
      <c r="V743" s="27"/>
      <c r="W743" s="27"/>
      <c r="X743" s="27"/>
      <c r="Y743" s="27"/>
      <c r="Z743" s="27"/>
      <c r="AA743" s="27"/>
      <c r="AB743" s="27"/>
      <c r="AC743" s="27"/>
      <c r="AD743" s="27"/>
    </row>
    <row r="744" spans="1:30" ht="18.600000000000001">
      <c r="A744" s="28"/>
      <c r="B744" s="26"/>
      <c r="C744" s="26"/>
      <c r="D744" s="26"/>
      <c r="E744" s="27"/>
      <c r="F744" s="27"/>
      <c r="G744" s="27"/>
      <c r="H744" s="27"/>
      <c r="I744" s="27"/>
      <c r="J744" s="27"/>
      <c r="K744" s="27"/>
      <c r="L744" s="27"/>
      <c r="M744" s="27"/>
      <c r="N744" s="27"/>
      <c r="O744" s="27"/>
      <c r="P744" s="27"/>
      <c r="Q744" s="27"/>
      <c r="R744" s="27"/>
      <c r="S744" s="27"/>
      <c r="T744" s="27"/>
      <c r="U744" s="27"/>
      <c r="V744" s="27"/>
      <c r="W744" s="27"/>
      <c r="X744" s="27"/>
      <c r="Y744" s="27"/>
      <c r="Z744" s="27"/>
      <c r="AA744" s="27"/>
      <c r="AB744" s="27"/>
      <c r="AC744" s="27"/>
      <c r="AD744" s="27"/>
    </row>
    <row r="745" spans="1:30" ht="18.600000000000001">
      <c r="A745" s="28"/>
      <c r="B745" s="26"/>
      <c r="C745" s="26"/>
      <c r="D745" s="26"/>
      <c r="E745" s="27"/>
      <c r="F745" s="27"/>
      <c r="G745" s="27"/>
      <c r="H745" s="27"/>
      <c r="I745" s="27"/>
      <c r="J745" s="27"/>
      <c r="K745" s="27"/>
      <c r="L745" s="27"/>
      <c r="M745" s="27"/>
      <c r="N745" s="27"/>
      <c r="O745" s="27"/>
      <c r="P745" s="27"/>
      <c r="Q745" s="27"/>
      <c r="R745" s="27"/>
      <c r="S745" s="27"/>
      <c r="T745" s="27"/>
      <c r="U745" s="27"/>
      <c r="V745" s="27"/>
      <c r="W745" s="27"/>
      <c r="X745" s="27"/>
      <c r="Y745" s="27"/>
      <c r="Z745" s="27"/>
      <c r="AA745" s="27"/>
      <c r="AB745" s="27"/>
      <c r="AC745" s="27"/>
      <c r="AD745" s="27"/>
    </row>
    <row r="746" spans="1:30" ht="18.600000000000001">
      <c r="A746" s="28"/>
      <c r="B746" s="26"/>
      <c r="C746" s="26"/>
      <c r="D746" s="26"/>
      <c r="E746" s="27"/>
      <c r="F746" s="27"/>
      <c r="G746" s="27"/>
      <c r="H746" s="27"/>
      <c r="I746" s="27"/>
      <c r="J746" s="27"/>
      <c r="K746" s="27"/>
      <c r="L746" s="27"/>
      <c r="M746" s="27"/>
      <c r="N746" s="27"/>
      <c r="O746" s="27"/>
      <c r="P746" s="27"/>
      <c r="Q746" s="27"/>
      <c r="R746" s="27"/>
      <c r="S746" s="27"/>
      <c r="T746" s="27"/>
      <c r="U746" s="27"/>
      <c r="V746" s="27"/>
      <c r="W746" s="27"/>
      <c r="X746" s="27"/>
      <c r="Y746" s="27"/>
      <c r="Z746" s="27"/>
      <c r="AA746" s="27"/>
      <c r="AB746" s="27"/>
      <c r="AC746" s="27"/>
      <c r="AD746" s="27"/>
    </row>
    <row r="747" spans="1:30" ht="18.600000000000001">
      <c r="A747" s="28"/>
      <c r="B747" s="26"/>
      <c r="C747" s="26"/>
      <c r="D747" s="26"/>
      <c r="E747" s="27"/>
      <c r="F747" s="27"/>
      <c r="G747" s="27"/>
      <c r="H747" s="27"/>
      <c r="I747" s="27"/>
      <c r="J747" s="27"/>
      <c r="K747" s="27"/>
      <c r="L747" s="27"/>
      <c r="M747" s="27"/>
      <c r="N747" s="27"/>
      <c r="O747" s="27"/>
      <c r="P747" s="27"/>
      <c r="Q747" s="27"/>
      <c r="R747" s="27"/>
      <c r="S747" s="27"/>
      <c r="T747" s="27"/>
      <c r="U747" s="27"/>
      <c r="V747" s="27"/>
      <c r="W747" s="27"/>
      <c r="X747" s="27"/>
      <c r="Y747" s="27"/>
      <c r="Z747" s="27"/>
      <c r="AA747" s="27"/>
      <c r="AB747" s="27"/>
      <c r="AC747" s="27"/>
      <c r="AD747" s="27"/>
    </row>
    <row r="748" spans="1:30" ht="18.600000000000001">
      <c r="A748" s="28"/>
      <c r="B748" s="26"/>
      <c r="C748" s="26"/>
      <c r="D748" s="26"/>
      <c r="E748" s="27"/>
      <c r="F748" s="27"/>
      <c r="G748" s="27"/>
      <c r="H748" s="27"/>
      <c r="I748" s="27"/>
      <c r="J748" s="27"/>
      <c r="K748" s="27"/>
      <c r="L748" s="27"/>
      <c r="M748" s="27"/>
      <c r="N748" s="27"/>
      <c r="O748" s="27"/>
      <c r="P748" s="27"/>
      <c r="Q748" s="27"/>
      <c r="R748" s="27"/>
      <c r="S748" s="27"/>
      <c r="T748" s="27"/>
      <c r="U748" s="27"/>
      <c r="V748" s="27"/>
      <c r="W748" s="27"/>
      <c r="X748" s="27"/>
      <c r="Y748" s="27"/>
      <c r="Z748" s="27"/>
      <c r="AA748" s="27"/>
      <c r="AB748" s="27"/>
      <c r="AC748" s="27"/>
      <c r="AD748" s="27"/>
    </row>
    <row r="749" spans="1:30" ht="18.600000000000001">
      <c r="A749" s="28"/>
      <c r="B749" s="26"/>
      <c r="C749" s="26"/>
      <c r="D749" s="26"/>
      <c r="E749" s="27"/>
      <c r="F749" s="27"/>
      <c r="G749" s="27"/>
      <c r="H749" s="27"/>
      <c r="I749" s="27"/>
      <c r="J749" s="27"/>
      <c r="K749" s="27"/>
      <c r="L749" s="27"/>
      <c r="M749" s="27"/>
      <c r="N749" s="27"/>
      <c r="O749" s="27"/>
      <c r="P749" s="27"/>
      <c r="Q749" s="27"/>
      <c r="R749" s="27"/>
      <c r="S749" s="27"/>
      <c r="T749" s="27"/>
      <c r="U749" s="27"/>
      <c r="V749" s="27"/>
      <c r="W749" s="27"/>
      <c r="X749" s="27"/>
      <c r="Y749" s="27"/>
      <c r="Z749" s="27"/>
      <c r="AA749" s="27"/>
      <c r="AB749" s="27"/>
      <c r="AC749" s="27"/>
      <c r="AD749" s="27"/>
    </row>
    <row r="750" spans="1:30" ht="18.600000000000001">
      <c r="A750" s="28"/>
      <c r="B750" s="26"/>
      <c r="C750" s="26"/>
      <c r="D750" s="26"/>
      <c r="E750" s="27"/>
      <c r="F750" s="27"/>
      <c r="G750" s="27"/>
      <c r="H750" s="27"/>
      <c r="I750" s="27"/>
      <c r="J750" s="27"/>
      <c r="K750" s="27"/>
      <c r="L750" s="27"/>
      <c r="M750" s="27"/>
      <c r="N750" s="27"/>
      <c r="O750" s="27"/>
      <c r="P750" s="27"/>
      <c r="Q750" s="27"/>
      <c r="R750" s="27"/>
      <c r="S750" s="27"/>
      <c r="T750" s="27"/>
      <c r="U750" s="27"/>
      <c r="V750" s="27"/>
      <c r="W750" s="27"/>
      <c r="X750" s="27"/>
      <c r="Y750" s="27"/>
      <c r="Z750" s="27"/>
      <c r="AA750" s="27"/>
      <c r="AB750" s="27"/>
      <c r="AC750" s="27"/>
      <c r="AD750" s="27"/>
    </row>
    <row r="751" spans="1:30" ht="18.600000000000001">
      <c r="A751" s="28"/>
      <c r="B751" s="26"/>
      <c r="C751" s="26"/>
      <c r="D751" s="26"/>
      <c r="E751" s="27"/>
      <c r="F751" s="27"/>
      <c r="G751" s="27"/>
      <c r="H751" s="27"/>
      <c r="I751" s="27"/>
      <c r="J751" s="27"/>
      <c r="K751" s="27"/>
      <c r="L751" s="27"/>
      <c r="M751" s="27"/>
      <c r="N751" s="27"/>
      <c r="O751" s="27"/>
      <c r="P751" s="27"/>
      <c r="Q751" s="27"/>
      <c r="R751" s="27"/>
      <c r="S751" s="27"/>
      <c r="T751" s="27"/>
      <c r="U751" s="27"/>
      <c r="V751" s="27"/>
      <c r="W751" s="27"/>
      <c r="X751" s="27"/>
      <c r="Y751" s="27"/>
      <c r="Z751" s="27"/>
      <c r="AA751" s="27"/>
      <c r="AB751" s="27"/>
      <c r="AC751" s="27"/>
      <c r="AD751" s="27"/>
    </row>
    <row r="752" spans="1:30" ht="18.600000000000001">
      <c r="A752" s="28"/>
      <c r="B752" s="26"/>
      <c r="C752" s="26"/>
      <c r="D752" s="26"/>
      <c r="E752" s="27"/>
      <c r="F752" s="27"/>
      <c r="G752" s="27"/>
      <c r="H752" s="27"/>
      <c r="I752" s="27"/>
      <c r="J752" s="27"/>
      <c r="K752" s="27"/>
      <c r="L752" s="27"/>
      <c r="M752" s="27"/>
      <c r="N752" s="27"/>
      <c r="O752" s="27"/>
      <c r="P752" s="27"/>
      <c r="Q752" s="27"/>
      <c r="R752" s="27"/>
      <c r="S752" s="27"/>
      <c r="T752" s="27"/>
      <c r="U752" s="27"/>
      <c r="V752" s="27"/>
      <c r="W752" s="27"/>
      <c r="X752" s="27"/>
      <c r="Y752" s="27"/>
      <c r="Z752" s="27"/>
      <c r="AA752" s="27"/>
      <c r="AB752" s="27"/>
      <c r="AC752" s="27"/>
      <c r="AD752" s="27"/>
    </row>
    <row r="753" spans="1:30" ht="18.600000000000001">
      <c r="A753" s="28"/>
      <c r="B753" s="26"/>
      <c r="C753" s="26"/>
      <c r="D753" s="26"/>
      <c r="E753" s="27"/>
      <c r="F753" s="27"/>
      <c r="G753" s="27"/>
      <c r="H753" s="27"/>
      <c r="I753" s="27"/>
      <c r="J753" s="27"/>
      <c r="K753" s="27"/>
      <c r="L753" s="27"/>
      <c r="M753" s="27"/>
      <c r="N753" s="27"/>
      <c r="O753" s="27"/>
      <c r="P753" s="27"/>
      <c r="Q753" s="27"/>
      <c r="R753" s="27"/>
      <c r="S753" s="27"/>
      <c r="T753" s="27"/>
      <c r="U753" s="27"/>
      <c r="V753" s="27"/>
      <c r="W753" s="27"/>
      <c r="X753" s="27"/>
      <c r="Y753" s="27"/>
      <c r="Z753" s="27"/>
      <c r="AA753" s="27"/>
      <c r="AB753" s="27"/>
      <c r="AC753" s="27"/>
      <c r="AD753" s="27"/>
    </row>
    <row r="754" spans="1:30" ht="18.600000000000001">
      <c r="A754" s="28"/>
      <c r="B754" s="26"/>
      <c r="C754" s="26"/>
      <c r="D754" s="26"/>
      <c r="E754" s="27"/>
      <c r="F754" s="27"/>
      <c r="G754" s="27"/>
      <c r="H754" s="27"/>
      <c r="I754" s="27"/>
      <c r="J754" s="27"/>
      <c r="K754" s="27"/>
      <c r="L754" s="27"/>
      <c r="M754" s="27"/>
      <c r="N754" s="27"/>
      <c r="O754" s="27"/>
      <c r="P754" s="27"/>
      <c r="Q754" s="27"/>
      <c r="R754" s="27"/>
      <c r="S754" s="27"/>
      <c r="T754" s="27"/>
      <c r="U754" s="27"/>
      <c r="V754" s="27"/>
      <c r="W754" s="27"/>
      <c r="X754" s="27"/>
      <c r="Y754" s="27"/>
      <c r="Z754" s="27"/>
      <c r="AA754" s="27"/>
      <c r="AB754" s="27"/>
      <c r="AC754" s="27"/>
      <c r="AD754" s="27"/>
    </row>
    <row r="755" spans="1:30" ht="18.600000000000001">
      <c r="A755" s="28"/>
      <c r="B755" s="26"/>
      <c r="C755" s="26"/>
      <c r="D755" s="26"/>
      <c r="E755" s="27"/>
      <c r="F755" s="27"/>
      <c r="G755" s="27"/>
      <c r="H755" s="27"/>
      <c r="I755" s="27"/>
      <c r="J755" s="27"/>
      <c r="K755" s="27"/>
      <c r="L755" s="27"/>
      <c r="M755" s="27"/>
      <c r="N755" s="27"/>
      <c r="O755" s="27"/>
      <c r="P755" s="27"/>
      <c r="Q755" s="27"/>
      <c r="R755" s="27"/>
      <c r="S755" s="27"/>
      <c r="T755" s="27"/>
      <c r="U755" s="27"/>
      <c r="V755" s="27"/>
      <c r="W755" s="27"/>
      <c r="X755" s="27"/>
      <c r="Y755" s="27"/>
      <c r="Z755" s="27"/>
      <c r="AA755" s="27"/>
      <c r="AB755" s="27"/>
      <c r="AC755" s="27"/>
      <c r="AD755" s="27"/>
    </row>
    <row r="756" spans="1:30" ht="18.600000000000001">
      <c r="A756" s="28"/>
      <c r="B756" s="26"/>
      <c r="C756" s="26"/>
      <c r="D756" s="26"/>
      <c r="E756" s="27"/>
      <c r="F756" s="27"/>
      <c r="G756" s="27"/>
      <c r="H756" s="27"/>
      <c r="I756" s="27"/>
      <c r="J756" s="27"/>
      <c r="K756" s="27"/>
      <c r="L756" s="27"/>
      <c r="M756" s="27"/>
      <c r="N756" s="27"/>
      <c r="O756" s="27"/>
      <c r="P756" s="27"/>
      <c r="Q756" s="27"/>
      <c r="R756" s="27"/>
      <c r="S756" s="27"/>
      <c r="T756" s="27"/>
      <c r="U756" s="27"/>
      <c r="V756" s="27"/>
      <c r="W756" s="27"/>
      <c r="X756" s="27"/>
      <c r="Y756" s="27"/>
      <c r="Z756" s="27"/>
      <c r="AA756" s="27"/>
      <c r="AB756" s="27"/>
      <c r="AC756" s="27"/>
      <c r="AD756" s="27"/>
    </row>
    <row r="757" spans="1:30" ht="18.600000000000001">
      <c r="A757" s="28"/>
      <c r="B757" s="26"/>
      <c r="C757" s="26"/>
      <c r="D757" s="26"/>
      <c r="E757" s="27"/>
      <c r="F757" s="27"/>
      <c r="G757" s="27"/>
      <c r="H757" s="27"/>
      <c r="I757" s="27"/>
      <c r="J757" s="27"/>
      <c r="K757" s="27"/>
      <c r="L757" s="27"/>
      <c r="M757" s="27"/>
      <c r="N757" s="27"/>
      <c r="O757" s="27"/>
      <c r="P757" s="27"/>
      <c r="Q757" s="27"/>
      <c r="R757" s="27"/>
      <c r="S757" s="27"/>
      <c r="T757" s="27"/>
      <c r="U757" s="27"/>
      <c r="V757" s="27"/>
      <c r="W757" s="27"/>
      <c r="X757" s="27"/>
      <c r="Y757" s="27"/>
      <c r="Z757" s="27"/>
      <c r="AA757" s="27"/>
      <c r="AB757" s="27"/>
      <c r="AC757" s="27"/>
      <c r="AD757" s="27"/>
    </row>
    <row r="758" spans="1:30" ht="18.600000000000001">
      <c r="A758" s="28"/>
      <c r="B758" s="26"/>
      <c r="C758" s="26"/>
      <c r="D758" s="26"/>
      <c r="E758" s="27"/>
      <c r="F758" s="27"/>
      <c r="G758" s="27"/>
      <c r="H758" s="27"/>
      <c r="I758" s="27"/>
      <c r="J758" s="27"/>
      <c r="K758" s="27"/>
      <c r="L758" s="27"/>
      <c r="M758" s="27"/>
      <c r="N758" s="27"/>
      <c r="O758" s="27"/>
      <c r="P758" s="27"/>
      <c r="Q758" s="27"/>
      <c r="R758" s="27"/>
      <c r="S758" s="27"/>
      <c r="T758" s="27"/>
      <c r="U758" s="27"/>
      <c r="V758" s="27"/>
      <c r="W758" s="27"/>
      <c r="X758" s="27"/>
      <c r="Y758" s="27"/>
      <c r="Z758" s="27"/>
      <c r="AA758" s="27"/>
      <c r="AB758" s="27"/>
      <c r="AC758" s="27"/>
      <c r="AD758" s="27"/>
    </row>
    <row r="759" spans="1:30" ht="18.600000000000001">
      <c r="A759" s="28"/>
      <c r="B759" s="26"/>
      <c r="C759" s="26"/>
      <c r="D759" s="26"/>
      <c r="E759" s="27"/>
      <c r="F759" s="27"/>
      <c r="G759" s="27"/>
      <c r="H759" s="27"/>
      <c r="I759" s="27"/>
      <c r="J759" s="27"/>
      <c r="K759" s="27"/>
      <c r="L759" s="27"/>
      <c r="M759" s="27"/>
      <c r="N759" s="27"/>
      <c r="O759" s="27"/>
      <c r="P759" s="27"/>
      <c r="Q759" s="27"/>
      <c r="R759" s="27"/>
      <c r="S759" s="27"/>
      <c r="T759" s="27"/>
      <c r="U759" s="27"/>
      <c r="V759" s="27"/>
      <c r="W759" s="27"/>
      <c r="X759" s="27"/>
      <c r="Y759" s="27"/>
      <c r="Z759" s="27"/>
      <c r="AA759" s="27"/>
      <c r="AB759" s="27"/>
      <c r="AC759" s="27"/>
      <c r="AD759" s="27"/>
    </row>
    <row r="760" spans="1:30" ht="18.600000000000001">
      <c r="A760" s="28"/>
      <c r="B760" s="26"/>
      <c r="C760" s="26"/>
      <c r="D760" s="26"/>
      <c r="E760" s="27"/>
      <c r="F760" s="27"/>
      <c r="G760" s="27"/>
      <c r="H760" s="27"/>
      <c r="I760" s="27"/>
      <c r="J760" s="27"/>
      <c r="K760" s="27"/>
      <c r="L760" s="27"/>
      <c r="M760" s="27"/>
      <c r="N760" s="27"/>
      <c r="O760" s="27"/>
      <c r="P760" s="27"/>
      <c r="Q760" s="27"/>
      <c r="R760" s="27"/>
      <c r="S760" s="27"/>
      <c r="T760" s="27"/>
      <c r="U760" s="27"/>
      <c r="V760" s="27"/>
      <c r="W760" s="27"/>
      <c r="X760" s="27"/>
      <c r="Y760" s="27"/>
      <c r="Z760" s="27"/>
      <c r="AA760" s="27"/>
      <c r="AB760" s="27"/>
      <c r="AC760" s="27"/>
      <c r="AD760" s="27"/>
    </row>
    <row r="761" spans="1:30" ht="18.600000000000001">
      <c r="A761" s="28"/>
      <c r="B761" s="26"/>
      <c r="C761" s="26"/>
      <c r="D761" s="26"/>
      <c r="E761" s="27"/>
      <c r="F761" s="27"/>
      <c r="G761" s="27"/>
      <c r="H761" s="27"/>
      <c r="I761" s="27"/>
      <c r="J761" s="27"/>
      <c r="K761" s="27"/>
      <c r="L761" s="27"/>
      <c r="M761" s="27"/>
      <c r="N761" s="27"/>
      <c r="O761" s="27"/>
      <c r="P761" s="27"/>
      <c r="Q761" s="27"/>
      <c r="R761" s="27"/>
      <c r="S761" s="27"/>
      <c r="T761" s="27"/>
      <c r="U761" s="27"/>
      <c r="V761" s="27"/>
      <c r="W761" s="27"/>
      <c r="X761" s="27"/>
      <c r="Y761" s="27"/>
      <c r="Z761" s="27"/>
      <c r="AA761" s="27"/>
      <c r="AB761" s="27"/>
      <c r="AC761" s="27"/>
      <c r="AD761" s="27"/>
    </row>
    <row r="762" spans="1:30" ht="18.600000000000001">
      <c r="A762" s="28"/>
      <c r="B762" s="26"/>
      <c r="C762" s="26"/>
      <c r="D762" s="26"/>
      <c r="E762" s="27"/>
      <c r="F762" s="27"/>
      <c r="G762" s="27"/>
      <c r="H762" s="27"/>
      <c r="I762" s="27"/>
      <c r="J762" s="27"/>
      <c r="K762" s="27"/>
      <c r="L762" s="27"/>
      <c r="M762" s="27"/>
      <c r="N762" s="27"/>
      <c r="O762" s="27"/>
      <c r="P762" s="27"/>
      <c r="Q762" s="27"/>
      <c r="R762" s="27"/>
      <c r="S762" s="27"/>
      <c r="T762" s="27"/>
      <c r="U762" s="27"/>
      <c r="V762" s="27"/>
      <c r="W762" s="27"/>
      <c r="X762" s="27"/>
      <c r="Y762" s="27"/>
      <c r="Z762" s="27"/>
      <c r="AA762" s="27"/>
      <c r="AB762" s="27"/>
      <c r="AC762" s="27"/>
      <c r="AD762" s="27"/>
    </row>
    <row r="763" spans="1:30" ht="18.600000000000001">
      <c r="A763" s="28"/>
      <c r="B763" s="26"/>
      <c r="C763" s="26"/>
      <c r="D763" s="26"/>
      <c r="E763" s="27"/>
      <c r="F763" s="27"/>
      <c r="G763" s="27"/>
      <c r="H763" s="27"/>
      <c r="I763" s="27"/>
      <c r="J763" s="27"/>
      <c r="K763" s="27"/>
      <c r="L763" s="27"/>
      <c r="M763" s="27"/>
      <c r="N763" s="27"/>
      <c r="O763" s="27"/>
      <c r="P763" s="27"/>
      <c r="Q763" s="27"/>
      <c r="R763" s="27"/>
      <c r="S763" s="27"/>
      <c r="T763" s="27"/>
      <c r="U763" s="27"/>
      <c r="V763" s="27"/>
      <c r="W763" s="27"/>
      <c r="X763" s="27"/>
      <c r="Y763" s="27"/>
      <c r="Z763" s="27"/>
      <c r="AA763" s="27"/>
      <c r="AB763" s="27"/>
      <c r="AC763" s="27"/>
      <c r="AD763" s="27"/>
    </row>
    <row r="764" spans="1:30" ht="18.600000000000001">
      <c r="A764" s="28"/>
      <c r="B764" s="26"/>
      <c r="C764" s="26"/>
      <c r="D764" s="26"/>
      <c r="E764" s="27"/>
      <c r="F764" s="27"/>
      <c r="G764" s="27"/>
      <c r="H764" s="27"/>
      <c r="I764" s="27"/>
      <c r="J764" s="27"/>
      <c r="K764" s="27"/>
      <c r="L764" s="27"/>
      <c r="M764" s="27"/>
      <c r="N764" s="27"/>
      <c r="O764" s="27"/>
      <c r="P764" s="27"/>
      <c r="Q764" s="27"/>
      <c r="R764" s="27"/>
      <c r="S764" s="27"/>
      <c r="T764" s="27"/>
      <c r="U764" s="27"/>
      <c r="V764" s="27"/>
      <c r="W764" s="27"/>
      <c r="X764" s="27"/>
      <c r="Y764" s="27"/>
      <c r="Z764" s="27"/>
      <c r="AA764" s="27"/>
      <c r="AB764" s="27"/>
      <c r="AC764" s="27"/>
      <c r="AD764" s="27"/>
    </row>
    <row r="765" spans="1:30" ht="18.600000000000001">
      <c r="A765" s="28"/>
      <c r="B765" s="26"/>
      <c r="C765" s="26"/>
      <c r="D765" s="26"/>
      <c r="E765" s="27"/>
      <c r="F765" s="27"/>
      <c r="G765" s="27"/>
      <c r="H765" s="27"/>
      <c r="I765" s="27"/>
      <c r="J765" s="27"/>
      <c r="K765" s="27"/>
      <c r="L765" s="27"/>
      <c r="M765" s="27"/>
      <c r="N765" s="27"/>
      <c r="O765" s="27"/>
      <c r="P765" s="27"/>
      <c r="Q765" s="27"/>
      <c r="R765" s="27"/>
      <c r="S765" s="27"/>
      <c r="T765" s="27"/>
      <c r="U765" s="27"/>
      <c r="V765" s="27"/>
      <c r="W765" s="27"/>
      <c r="X765" s="27"/>
      <c r="Y765" s="27"/>
      <c r="Z765" s="27"/>
      <c r="AA765" s="27"/>
      <c r="AB765" s="27"/>
      <c r="AC765" s="27"/>
      <c r="AD765" s="27"/>
    </row>
    <row r="766" spans="1:30" ht="18.600000000000001">
      <c r="A766" s="28"/>
      <c r="B766" s="26"/>
      <c r="C766" s="26"/>
      <c r="D766" s="26"/>
      <c r="E766" s="27"/>
      <c r="F766" s="27"/>
      <c r="G766" s="27"/>
      <c r="H766" s="27"/>
      <c r="I766" s="27"/>
      <c r="J766" s="27"/>
      <c r="K766" s="27"/>
      <c r="L766" s="27"/>
      <c r="M766" s="27"/>
      <c r="N766" s="27"/>
      <c r="O766" s="27"/>
      <c r="P766" s="27"/>
      <c r="Q766" s="27"/>
      <c r="R766" s="27"/>
      <c r="S766" s="27"/>
      <c r="T766" s="27"/>
      <c r="U766" s="27"/>
      <c r="V766" s="27"/>
      <c r="W766" s="27"/>
      <c r="X766" s="27"/>
      <c r="Y766" s="27"/>
      <c r="Z766" s="27"/>
      <c r="AA766" s="27"/>
      <c r="AB766" s="27"/>
      <c r="AC766" s="27"/>
      <c r="AD766" s="27"/>
    </row>
    <row r="767" spans="1:30" ht="18.600000000000001">
      <c r="A767" s="28"/>
      <c r="B767" s="26"/>
      <c r="C767" s="26"/>
      <c r="D767" s="26"/>
      <c r="E767" s="27"/>
      <c r="F767" s="27"/>
      <c r="G767" s="27"/>
      <c r="H767" s="27"/>
      <c r="I767" s="27"/>
      <c r="J767" s="27"/>
      <c r="K767" s="27"/>
      <c r="L767" s="27"/>
      <c r="M767" s="27"/>
      <c r="N767" s="27"/>
      <c r="O767" s="27"/>
      <c r="P767" s="27"/>
      <c r="Q767" s="27"/>
      <c r="R767" s="27"/>
      <c r="S767" s="27"/>
      <c r="T767" s="27"/>
      <c r="U767" s="27"/>
      <c r="V767" s="27"/>
      <c r="W767" s="27"/>
      <c r="X767" s="27"/>
      <c r="Y767" s="27"/>
      <c r="Z767" s="27"/>
      <c r="AA767" s="27"/>
      <c r="AB767" s="27"/>
      <c r="AC767" s="27"/>
      <c r="AD767" s="27"/>
    </row>
    <row r="768" spans="1:30" ht="18.600000000000001">
      <c r="A768" s="28"/>
      <c r="B768" s="26"/>
      <c r="C768" s="26"/>
      <c r="D768" s="26"/>
      <c r="E768" s="27"/>
      <c r="F768" s="27"/>
      <c r="G768" s="27"/>
      <c r="H768" s="27"/>
      <c r="I768" s="27"/>
      <c r="J768" s="27"/>
      <c r="K768" s="27"/>
      <c r="L768" s="27"/>
      <c r="M768" s="27"/>
      <c r="N768" s="27"/>
      <c r="O768" s="27"/>
      <c r="P768" s="27"/>
      <c r="Q768" s="27"/>
      <c r="R768" s="27"/>
      <c r="S768" s="27"/>
      <c r="T768" s="27"/>
      <c r="U768" s="27"/>
      <c r="V768" s="27"/>
      <c r="W768" s="27"/>
      <c r="X768" s="27"/>
      <c r="Y768" s="27"/>
      <c r="Z768" s="27"/>
      <c r="AA768" s="27"/>
      <c r="AB768" s="27"/>
      <c r="AC768" s="27"/>
      <c r="AD768" s="27"/>
    </row>
    <row r="769" spans="1:30" ht="18.600000000000001">
      <c r="A769" s="28"/>
      <c r="B769" s="26"/>
      <c r="C769" s="26"/>
      <c r="D769" s="26"/>
      <c r="E769" s="27"/>
      <c r="F769" s="27"/>
      <c r="G769" s="27"/>
      <c r="H769" s="27"/>
      <c r="I769" s="27"/>
      <c r="J769" s="27"/>
      <c r="K769" s="27"/>
      <c r="L769" s="27"/>
      <c r="M769" s="27"/>
      <c r="N769" s="27"/>
      <c r="O769" s="27"/>
      <c r="P769" s="27"/>
      <c r="Q769" s="27"/>
      <c r="R769" s="27"/>
      <c r="S769" s="27"/>
      <c r="T769" s="27"/>
      <c r="U769" s="27"/>
      <c r="V769" s="27"/>
      <c r="W769" s="27"/>
      <c r="X769" s="27"/>
      <c r="Y769" s="27"/>
      <c r="Z769" s="27"/>
      <c r="AA769" s="27"/>
      <c r="AB769" s="27"/>
      <c r="AC769" s="27"/>
      <c r="AD769" s="27"/>
    </row>
    <row r="770" spans="1:30" ht="18.600000000000001">
      <c r="A770" s="28"/>
      <c r="B770" s="26"/>
      <c r="C770" s="26"/>
      <c r="D770" s="26"/>
      <c r="E770" s="27"/>
      <c r="F770" s="27"/>
      <c r="G770" s="27"/>
      <c r="H770" s="27"/>
      <c r="I770" s="27"/>
      <c r="J770" s="27"/>
      <c r="K770" s="27"/>
      <c r="L770" s="27"/>
      <c r="M770" s="27"/>
      <c r="N770" s="27"/>
      <c r="O770" s="27"/>
      <c r="P770" s="27"/>
      <c r="Q770" s="27"/>
      <c r="R770" s="27"/>
      <c r="S770" s="27"/>
      <c r="T770" s="27"/>
      <c r="U770" s="27"/>
      <c r="V770" s="27"/>
      <c r="W770" s="27"/>
      <c r="X770" s="27"/>
      <c r="Y770" s="27"/>
      <c r="Z770" s="27"/>
      <c r="AA770" s="27"/>
      <c r="AB770" s="27"/>
      <c r="AC770" s="27"/>
      <c r="AD770" s="27"/>
    </row>
    <row r="771" spans="1:30" ht="18.600000000000001">
      <c r="A771" s="28"/>
      <c r="B771" s="26"/>
      <c r="C771" s="26"/>
      <c r="D771" s="26"/>
      <c r="E771" s="27"/>
      <c r="F771" s="27"/>
      <c r="G771" s="27"/>
      <c r="H771" s="27"/>
      <c r="I771" s="27"/>
      <c r="J771" s="27"/>
      <c r="K771" s="27"/>
      <c r="L771" s="27"/>
      <c r="M771" s="27"/>
      <c r="N771" s="27"/>
      <c r="O771" s="27"/>
      <c r="P771" s="27"/>
      <c r="Q771" s="27"/>
      <c r="R771" s="27"/>
      <c r="S771" s="27"/>
      <c r="T771" s="27"/>
      <c r="U771" s="27"/>
      <c r="V771" s="27"/>
      <c r="W771" s="27"/>
      <c r="X771" s="27"/>
      <c r="Y771" s="27"/>
      <c r="Z771" s="27"/>
      <c r="AA771" s="27"/>
      <c r="AB771" s="27"/>
      <c r="AC771" s="27"/>
      <c r="AD771" s="27"/>
    </row>
    <row r="772" spans="1:30" ht="18.600000000000001">
      <c r="A772" s="28"/>
      <c r="B772" s="26"/>
      <c r="C772" s="26"/>
      <c r="D772" s="26"/>
      <c r="E772" s="27"/>
      <c r="F772" s="27"/>
      <c r="G772" s="27"/>
      <c r="H772" s="27"/>
      <c r="I772" s="27"/>
      <c r="J772" s="27"/>
      <c r="K772" s="27"/>
      <c r="L772" s="27"/>
      <c r="M772" s="27"/>
      <c r="N772" s="27"/>
      <c r="O772" s="27"/>
      <c r="P772" s="27"/>
      <c r="Q772" s="27"/>
      <c r="R772" s="27"/>
      <c r="S772" s="27"/>
      <c r="T772" s="27"/>
      <c r="U772" s="27"/>
      <c r="V772" s="27"/>
      <c r="W772" s="27"/>
      <c r="X772" s="27"/>
      <c r="Y772" s="27"/>
      <c r="Z772" s="27"/>
      <c r="AA772" s="27"/>
      <c r="AB772" s="27"/>
      <c r="AC772" s="27"/>
      <c r="AD772" s="27"/>
    </row>
    <row r="773" spans="1:30" ht="18.600000000000001">
      <c r="A773" s="28"/>
      <c r="B773" s="26"/>
      <c r="C773" s="26"/>
      <c r="D773" s="26"/>
      <c r="E773" s="27"/>
      <c r="F773" s="27"/>
      <c r="G773" s="27"/>
      <c r="H773" s="27"/>
      <c r="I773" s="27"/>
      <c r="J773" s="27"/>
      <c r="K773" s="27"/>
      <c r="L773" s="27"/>
      <c r="M773" s="27"/>
      <c r="N773" s="27"/>
      <c r="O773" s="27"/>
      <c r="P773" s="27"/>
      <c r="Q773" s="27"/>
      <c r="R773" s="27"/>
      <c r="S773" s="27"/>
      <c r="T773" s="27"/>
      <c r="U773" s="27"/>
      <c r="V773" s="27"/>
      <c r="W773" s="27"/>
      <c r="X773" s="27"/>
      <c r="Y773" s="27"/>
      <c r="Z773" s="27"/>
      <c r="AA773" s="27"/>
      <c r="AB773" s="27"/>
      <c r="AC773" s="27"/>
      <c r="AD773" s="27"/>
    </row>
    <row r="774" spans="1:30" ht="18.600000000000001">
      <c r="A774" s="28"/>
      <c r="B774" s="26"/>
      <c r="C774" s="26"/>
      <c r="D774" s="26"/>
      <c r="E774" s="27"/>
      <c r="F774" s="27"/>
      <c r="G774" s="27"/>
      <c r="H774" s="27"/>
      <c r="I774" s="27"/>
      <c r="J774" s="27"/>
      <c r="K774" s="27"/>
      <c r="L774" s="27"/>
      <c r="M774" s="27"/>
      <c r="N774" s="27"/>
      <c r="O774" s="27"/>
      <c r="P774" s="27"/>
      <c r="Q774" s="27"/>
      <c r="R774" s="27"/>
      <c r="S774" s="27"/>
      <c r="T774" s="27"/>
      <c r="U774" s="27"/>
      <c r="V774" s="27"/>
      <c r="W774" s="27"/>
      <c r="X774" s="27"/>
      <c r="Y774" s="27"/>
      <c r="Z774" s="27"/>
      <c r="AA774" s="27"/>
      <c r="AB774" s="27"/>
      <c r="AC774" s="27"/>
      <c r="AD774" s="27"/>
    </row>
    <row r="775" spans="1:30" ht="18.600000000000001">
      <c r="A775" s="28"/>
      <c r="B775" s="26"/>
      <c r="C775" s="26"/>
      <c r="D775" s="26"/>
      <c r="E775" s="27"/>
      <c r="F775" s="27"/>
      <c r="G775" s="27"/>
      <c r="H775" s="27"/>
      <c r="I775" s="27"/>
      <c r="J775" s="27"/>
      <c r="K775" s="27"/>
      <c r="L775" s="27"/>
      <c r="M775" s="27"/>
      <c r="N775" s="27"/>
      <c r="O775" s="27"/>
      <c r="P775" s="27"/>
      <c r="Q775" s="27"/>
      <c r="R775" s="27"/>
      <c r="S775" s="27"/>
      <c r="T775" s="27"/>
      <c r="U775" s="27"/>
      <c r="V775" s="27"/>
      <c r="W775" s="27"/>
      <c r="X775" s="27"/>
      <c r="Y775" s="27"/>
      <c r="Z775" s="27"/>
      <c r="AA775" s="27"/>
      <c r="AB775" s="27"/>
      <c r="AC775" s="27"/>
      <c r="AD775" s="27"/>
    </row>
    <row r="776" spans="1:30" ht="18.600000000000001">
      <c r="A776" s="28"/>
      <c r="B776" s="26"/>
      <c r="C776" s="26"/>
      <c r="D776" s="26"/>
      <c r="E776" s="27"/>
      <c r="F776" s="27"/>
      <c r="G776" s="27"/>
      <c r="H776" s="27"/>
      <c r="I776" s="27"/>
      <c r="J776" s="27"/>
      <c r="K776" s="27"/>
      <c r="L776" s="27"/>
      <c r="M776" s="27"/>
      <c r="N776" s="27"/>
      <c r="O776" s="27"/>
      <c r="P776" s="27"/>
      <c r="Q776" s="27"/>
      <c r="R776" s="27"/>
      <c r="S776" s="27"/>
      <c r="T776" s="27"/>
      <c r="U776" s="27"/>
      <c r="V776" s="27"/>
      <c r="W776" s="27"/>
      <c r="X776" s="27"/>
      <c r="Y776" s="27"/>
      <c r="Z776" s="27"/>
      <c r="AA776" s="27"/>
      <c r="AB776" s="27"/>
      <c r="AC776" s="27"/>
      <c r="AD776" s="27"/>
    </row>
    <row r="777" spans="1:30" ht="18.600000000000001">
      <c r="A777" s="28"/>
      <c r="B777" s="26"/>
      <c r="C777" s="26"/>
      <c r="D777" s="26"/>
      <c r="E777" s="27"/>
      <c r="F777" s="27"/>
      <c r="G777" s="27"/>
      <c r="H777" s="27"/>
      <c r="I777" s="27"/>
      <c r="J777" s="27"/>
      <c r="K777" s="27"/>
      <c r="L777" s="27"/>
      <c r="M777" s="27"/>
      <c r="N777" s="27"/>
      <c r="O777" s="27"/>
      <c r="P777" s="27"/>
      <c r="Q777" s="27"/>
      <c r="R777" s="27"/>
      <c r="S777" s="27"/>
      <c r="T777" s="27"/>
      <c r="U777" s="27"/>
      <c r="V777" s="27"/>
      <c r="W777" s="27"/>
      <c r="X777" s="27"/>
      <c r="Y777" s="27"/>
      <c r="Z777" s="27"/>
      <c r="AA777" s="27"/>
      <c r="AB777" s="27"/>
      <c r="AC777" s="27"/>
      <c r="AD777" s="27"/>
    </row>
    <row r="778" spans="1:30" ht="18.600000000000001">
      <c r="A778" s="28"/>
      <c r="B778" s="26"/>
      <c r="C778" s="26"/>
      <c r="D778" s="26"/>
      <c r="E778" s="27"/>
      <c r="F778" s="27"/>
      <c r="G778" s="27"/>
      <c r="H778" s="27"/>
      <c r="I778" s="27"/>
      <c r="J778" s="27"/>
      <c r="K778" s="27"/>
      <c r="L778" s="27"/>
      <c r="M778" s="27"/>
      <c r="N778" s="27"/>
      <c r="O778" s="27"/>
      <c r="P778" s="27"/>
      <c r="Q778" s="27"/>
      <c r="R778" s="27"/>
      <c r="S778" s="27"/>
      <c r="T778" s="27"/>
      <c r="U778" s="27"/>
      <c r="V778" s="27"/>
      <c r="W778" s="27"/>
      <c r="X778" s="27"/>
      <c r="Y778" s="27"/>
      <c r="Z778" s="27"/>
      <c r="AA778" s="27"/>
      <c r="AB778" s="27"/>
      <c r="AC778" s="27"/>
      <c r="AD778" s="27"/>
    </row>
    <row r="779" spans="1:30" ht="18.600000000000001">
      <c r="A779" s="28"/>
      <c r="B779" s="26"/>
      <c r="C779" s="26"/>
      <c r="D779" s="26"/>
      <c r="E779" s="27"/>
      <c r="F779" s="27"/>
      <c r="G779" s="27"/>
      <c r="H779" s="27"/>
      <c r="I779" s="27"/>
      <c r="J779" s="27"/>
      <c r="K779" s="27"/>
      <c r="L779" s="27"/>
      <c r="M779" s="27"/>
      <c r="N779" s="27"/>
      <c r="O779" s="27"/>
      <c r="P779" s="27"/>
      <c r="Q779" s="27"/>
      <c r="R779" s="27"/>
      <c r="S779" s="27"/>
      <c r="T779" s="27"/>
      <c r="U779" s="27"/>
      <c r="V779" s="27"/>
      <c r="W779" s="27"/>
      <c r="X779" s="27"/>
      <c r="Y779" s="27"/>
      <c r="Z779" s="27"/>
      <c r="AA779" s="27"/>
      <c r="AB779" s="27"/>
      <c r="AC779" s="27"/>
      <c r="AD779" s="27"/>
    </row>
    <row r="780" spans="1:30" ht="18.600000000000001">
      <c r="A780" s="28"/>
      <c r="B780" s="26"/>
      <c r="C780" s="26"/>
      <c r="D780" s="26"/>
      <c r="E780" s="27"/>
      <c r="F780" s="27"/>
      <c r="G780" s="27"/>
      <c r="H780" s="27"/>
      <c r="I780" s="27"/>
      <c r="J780" s="27"/>
      <c r="K780" s="27"/>
      <c r="L780" s="27"/>
      <c r="M780" s="27"/>
      <c r="N780" s="27"/>
      <c r="O780" s="27"/>
      <c r="P780" s="27"/>
      <c r="Q780" s="27"/>
      <c r="R780" s="27"/>
      <c r="S780" s="27"/>
      <c r="T780" s="27"/>
      <c r="U780" s="27"/>
      <c r="V780" s="27"/>
      <c r="W780" s="27"/>
      <c r="X780" s="27"/>
      <c r="Y780" s="27"/>
      <c r="Z780" s="27"/>
      <c r="AA780" s="27"/>
      <c r="AB780" s="27"/>
      <c r="AC780" s="27"/>
      <c r="AD780" s="27"/>
    </row>
    <row r="781" spans="1:30" ht="18.600000000000001">
      <c r="A781" s="28"/>
      <c r="B781" s="26"/>
      <c r="C781" s="26"/>
      <c r="D781" s="26"/>
      <c r="E781" s="27"/>
      <c r="F781" s="27"/>
      <c r="G781" s="27"/>
      <c r="H781" s="27"/>
      <c r="I781" s="27"/>
      <c r="J781" s="27"/>
      <c r="K781" s="27"/>
      <c r="L781" s="27"/>
      <c r="M781" s="27"/>
      <c r="N781" s="27"/>
      <c r="O781" s="27"/>
      <c r="P781" s="27"/>
      <c r="Q781" s="27"/>
      <c r="R781" s="27"/>
      <c r="S781" s="27"/>
      <c r="T781" s="27"/>
      <c r="U781" s="27"/>
      <c r="V781" s="27"/>
      <c r="W781" s="27"/>
      <c r="X781" s="27"/>
      <c r="Y781" s="27"/>
      <c r="Z781" s="27"/>
      <c r="AA781" s="27"/>
      <c r="AB781" s="27"/>
      <c r="AC781" s="27"/>
      <c r="AD781" s="27"/>
    </row>
    <row r="782" spans="1:30" ht="18.600000000000001">
      <c r="A782" s="28"/>
      <c r="B782" s="26"/>
      <c r="C782" s="26"/>
      <c r="D782" s="26"/>
      <c r="E782" s="27"/>
      <c r="F782" s="27"/>
      <c r="G782" s="27"/>
      <c r="H782" s="27"/>
      <c r="I782" s="27"/>
      <c r="J782" s="27"/>
      <c r="K782" s="27"/>
      <c r="L782" s="27"/>
      <c r="M782" s="27"/>
      <c r="N782" s="27"/>
      <c r="O782" s="27"/>
      <c r="P782" s="27"/>
      <c r="Q782" s="27"/>
      <c r="R782" s="27"/>
      <c r="S782" s="27"/>
      <c r="T782" s="27"/>
      <c r="U782" s="27"/>
      <c r="V782" s="27"/>
      <c r="W782" s="27"/>
      <c r="X782" s="27"/>
      <c r="Y782" s="27"/>
      <c r="Z782" s="27"/>
      <c r="AA782" s="27"/>
      <c r="AB782" s="27"/>
      <c r="AC782" s="27"/>
      <c r="AD782" s="27"/>
    </row>
    <row r="783" spans="1:30" ht="18.600000000000001">
      <c r="A783" s="28"/>
      <c r="B783" s="26"/>
      <c r="C783" s="26"/>
      <c r="D783" s="26"/>
      <c r="E783" s="27"/>
      <c r="F783" s="27"/>
      <c r="G783" s="27"/>
      <c r="H783" s="27"/>
      <c r="I783" s="27"/>
      <c r="J783" s="27"/>
      <c r="K783" s="27"/>
      <c r="L783" s="27"/>
      <c r="M783" s="27"/>
      <c r="N783" s="27"/>
      <c r="O783" s="27"/>
      <c r="P783" s="27"/>
      <c r="Q783" s="27"/>
      <c r="R783" s="27"/>
      <c r="S783" s="27"/>
      <c r="T783" s="27"/>
      <c r="U783" s="27"/>
      <c r="V783" s="27"/>
      <c r="W783" s="27"/>
      <c r="X783" s="27"/>
      <c r="Y783" s="27"/>
      <c r="Z783" s="27"/>
      <c r="AA783" s="27"/>
      <c r="AB783" s="27"/>
      <c r="AC783" s="27"/>
      <c r="AD783" s="27"/>
    </row>
    <row r="784" spans="1:30" ht="18.600000000000001">
      <c r="A784" s="28"/>
      <c r="B784" s="26"/>
      <c r="C784" s="26"/>
      <c r="D784" s="26"/>
      <c r="E784" s="27"/>
      <c r="F784" s="27"/>
      <c r="G784" s="27"/>
      <c r="H784" s="27"/>
      <c r="I784" s="27"/>
      <c r="J784" s="27"/>
      <c r="K784" s="27"/>
      <c r="L784" s="27"/>
      <c r="M784" s="27"/>
      <c r="N784" s="27"/>
      <c r="O784" s="27"/>
      <c r="P784" s="27"/>
      <c r="Q784" s="27"/>
      <c r="R784" s="27"/>
      <c r="S784" s="27"/>
      <c r="T784" s="27"/>
      <c r="U784" s="27"/>
      <c r="V784" s="27"/>
      <c r="W784" s="27"/>
      <c r="X784" s="27"/>
      <c r="Y784" s="27"/>
      <c r="Z784" s="27"/>
      <c r="AA784" s="27"/>
      <c r="AB784" s="27"/>
      <c r="AC784" s="27"/>
      <c r="AD784" s="27"/>
    </row>
    <row r="785" spans="1:30" ht="18.600000000000001">
      <c r="A785" s="28"/>
      <c r="B785" s="26"/>
      <c r="C785" s="26"/>
      <c r="D785" s="26"/>
      <c r="E785" s="27"/>
      <c r="F785" s="27"/>
      <c r="G785" s="27"/>
      <c r="H785" s="27"/>
      <c r="I785" s="27"/>
      <c r="J785" s="27"/>
      <c r="K785" s="27"/>
      <c r="L785" s="27"/>
      <c r="M785" s="27"/>
      <c r="N785" s="27"/>
      <c r="O785" s="27"/>
      <c r="P785" s="27"/>
      <c r="Q785" s="27"/>
      <c r="R785" s="27"/>
      <c r="S785" s="27"/>
      <c r="T785" s="27"/>
      <c r="U785" s="27"/>
      <c r="V785" s="27"/>
      <c r="W785" s="27"/>
      <c r="X785" s="27"/>
      <c r="Y785" s="27"/>
      <c r="Z785" s="27"/>
      <c r="AA785" s="27"/>
      <c r="AB785" s="27"/>
      <c r="AC785" s="27"/>
      <c r="AD785" s="27"/>
    </row>
    <row r="786" spans="1:30" ht="18.600000000000001">
      <c r="A786" s="28"/>
      <c r="B786" s="26"/>
      <c r="C786" s="26"/>
      <c r="D786" s="26"/>
      <c r="E786" s="27"/>
      <c r="F786" s="27"/>
      <c r="G786" s="27"/>
      <c r="H786" s="27"/>
      <c r="I786" s="27"/>
      <c r="J786" s="27"/>
      <c r="K786" s="27"/>
      <c r="L786" s="27"/>
      <c r="M786" s="27"/>
      <c r="N786" s="27"/>
      <c r="O786" s="27"/>
      <c r="P786" s="27"/>
      <c r="Q786" s="27"/>
      <c r="R786" s="27"/>
      <c r="S786" s="27"/>
      <c r="T786" s="27"/>
      <c r="U786" s="27"/>
      <c r="V786" s="27"/>
      <c r="W786" s="27"/>
      <c r="X786" s="27"/>
      <c r="Y786" s="27"/>
      <c r="Z786" s="27"/>
      <c r="AA786" s="27"/>
      <c r="AB786" s="27"/>
      <c r="AC786" s="27"/>
      <c r="AD786" s="27"/>
    </row>
    <row r="787" spans="1:30" ht="18.600000000000001">
      <c r="A787" s="28"/>
      <c r="B787" s="26"/>
      <c r="C787" s="26"/>
      <c r="D787" s="26"/>
      <c r="E787" s="27"/>
      <c r="F787" s="27"/>
      <c r="G787" s="27"/>
      <c r="H787" s="27"/>
      <c r="I787" s="27"/>
      <c r="J787" s="27"/>
      <c r="K787" s="27"/>
      <c r="L787" s="27"/>
      <c r="M787" s="27"/>
      <c r="N787" s="27"/>
      <c r="O787" s="27"/>
      <c r="P787" s="27"/>
      <c r="Q787" s="27"/>
      <c r="R787" s="27"/>
      <c r="S787" s="27"/>
      <c r="T787" s="27"/>
      <c r="U787" s="27"/>
      <c r="V787" s="27"/>
      <c r="W787" s="27"/>
      <c r="X787" s="27"/>
      <c r="Y787" s="27"/>
      <c r="Z787" s="27"/>
      <c r="AA787" s="27"/>
      <c r="AB787" s="27"/>
      <c r="AC787" s="27"/>
      <c r="AD787" s="27"/>
    </row>
    <row r="788" spans="1:30" ht="18.600000000000001">
      <c r="A788" s="28"/>
      <c r="B788" s="26"/>
      <c r="C788" s="26"/>
      <c r="D788" s="26"/>
      <c r="E788" s="27"/>
      <c r="F788" s="27"/>
      <c r="G788" s="27"/>
      <c r="H788" s="27"/>
      <c r="I788" s="27"/>
      <c r="J788" s="27"/>
      <c r="K788" s="27"/>
      <c r="L788" s="27"/>
      <c r="M788" s="27"/>
      <c r="N788" s="27"/>
      <c r="O788" s="27"/>
      <c r="P788" s="27"/>
      <c r="Q788" s="27"/>
      <c r="R788" s="27"/>
      <c r="S788" s="27"/>
      <c r="T788" s="27"/>
      <c r="U788" s="27"/>
      <c r="V788" s="27"/>
      <c r="W788" s="27"/>
      <c r="X788" s="27"/>
      <c r="Y788" s="27"/>
      <c r="Z788" s="27"/>
      <c r="AA788" s="27"/>
      <c r="AB788" s="27"/>
      <c r="AC788" s="27"/>
      <c r="AD788" s="27"/>
    </row>
    <row r="789" spans="1:30" ht="18.600000000000001">
      <c r="A789" s="28"/>
      <c r="B789" s="26"/>
      <c r="C789" s="26"/>
      <c r="D789" s="26"/>
      <c r="E789" s="27"/>
      <c r="F789" s="27"/>
      <c r="G789" s="27"/>
      <c r="H789" s="27"/>
      <c r="I789" s="27"/>
      <c r="J789" s="27"/>
      <c r="K789" s="27"/>
      <c r="L789" s="27"/>
      <c r="M789" s="27"/>
      <c r="N789" s="27"/>
      <c r="O789" s="27"/>
      <c r="P789" s="27"/>
      <c r="Q789" s="27"/>
      <c r="R789" s="27"/>
      <c r="S789" s="27"/>
      <c r="T789" s="27"/>
      <c r="U789" s="27"/>
      <c r="V789" s="27"/>
      <c r="W789" s="27"/>
      <c r="X789" s="27"/>
      <c r="Y789" s="27"/>
      <c r="Z789" s="27"/>
      <c r="AA789" s="27"/>
      <c r="AB789" s="27"/>
      <c r="AC789" s="27"/>
      <c r="AD789" s="27"/>
    </row>
    <row r="790" spans="1:30" ht="18.600000000000001">
      <c r="A790" s="28"/>
      <c r="B790" s="26"/>
      <c r="C790" s="26"/>
      <c r="D790" s="26"/>
      <c r="E790" s="27"/>
      <c r="F790" s="27"/>
      <c r="G790" s="27"/>
      <c r="H790" s="27"/>
      <c r="I790" s="27"/>
      <c r="J790" s="27"/>
      <c r="K790" s="27"/>
      <c r="L790" s="27"/>
      <c r="M790" s="27"/>
      <c r="N790" s="27"/>
      <c r="O790" s="27"/>
      <c r="P790" s="27"/>
      <c r="Q790" s="27"/>
      <c r="R790" s="27"/>
      <c r="S790" s="27"/>
      <c r="T790" s="27"/>
      <c r="U790" s="27"/>
      <c r="V790" s="27"/>
      <c r="W790" s="27"/>
      <c r="X790" s="27"/>
      <c r="Y790" s="27"/>
      <c r="Z790" s="27"/>
      <c r="AA790" s="27"/>
      <c r="AB790" s="27"/>
      <c r="AC790" s="27"/>
      <c r="AD790" s="27"/>
    </row>
    <row r="791" spans="1:30" ht="18.600000000000001">
      <c r="A791" s="28"/>
      <c r="B791" s="26"/>
      <c r="C791" s="26"/>
      <c r="D791" s="26"/>
      <c r="E791" s="27"/>
      <c r="F791" s="27"/>
      <c r="G791" s="27"/>
      <c r="H791" s="27"/>
      <c r="I791" s="27"/>
      <c r="J791" s="27"/>
      <c r="K791" s="27"/>
      <c r="L791" s="27"/>
      <c r="M791" s="27"/>
      <c r="N791" s="27"/>
      <c r="O791" s="27"/>
      <c r="P791" s="27"/>
      <c r="Q791" s="27"/>
      <c r="R791" s="27"/>
      <c r="S791" s="27"/>
      <c r="T791" s="27"/>
      <c r="U791" s="27"/>
      <c r="V791" s="27"/>
      <c r="W791" s="27"/>
      <c r="X791" s="27"/>
      <c r="Y791" s="27"/>
      <c r="Z791" s="27"/>
      <c r="AA791" s="27"/>
      <c r="AB791" s="27"/>
      <c r="AC791" s="27"/>
      <c r="AD791" s="27"/>
    </row>
    <row r="792" spans="1:30" ht="18.600000000000001">
      <c r="A792" s="28"/>
      <c r="B792" s="26"/>
      <c r="C792" s="26"/>
      <c r="D792" s="26"/>
      <c r="E792" s="27"/>
      <c r="F792" s="27"/>
      <c r="G792" s="27"/>
      <c r="H792" s="27"/>
      <c r="I792" s="27"/>
      <c r="J792" s="27"/>
      <c r="K792" s="27"/>
      <c r="L792" s="27"/>
      <c r="M792" s="27"/>
      <c r="N792" s="27"/>
      <c r="O792" s="27"/>
      <c r="P792" s="27"/>
      <c r="Q792" s="27"/>
      <c r="R792" s="27"/>
      <c r="S792" s="27"/>
      <c r="T792" s="27"/>
      <c r="U792" s="27"/>
      <c r="V792" s="27"/>
      <c r="W792" s="27"/>
      <c r="X792" s="27"/>
      <c r="Y792" s="27"/>
      <c r="Z792" s="27"/>
      <c r="AA792" s="27"/>
      <c r="AB792" s="27"/>
      <c r="AC792" s="27"/>
      <c r="AD792" s="27"/>
    </row>
    <row r="793" spans="1:30" ht="18.600000000000001">
      <c r="A793" s="28"/>
      <c r="B793" s="26"/>
      <c r="C793" s="26"/>
      <c r="D793" s="26"/>
      <c r="E793" s="27"/>
      <c r="F793" s="27"/>
      <c r="G793" s="27"/>
      <c r="H793" s="27"/>
      <c r="I793" s="27"/>
      <c r="J793" s="27"/>
      <c r="K793" s="27"/>
      <c r="L793" s="27"/>
      <c r="M793" s="27"/>
      <c r="N793" s="27"/>
      <c r="O793" s="27"/>
      <c r="P793" s="27"/>
      <c r="Q793" s="27"/>
      <c r="R793" s="27"/>
      <c r="S793" s="27"/>
      <c r="T793" s="27"/>
      <c r="U793" s="27"/>
      <c r="V793" s="27"/>
      <c r="W793" s="27"/>
      <c r="X793" s="27"/>
      <c r="Y793" s="27"/>
      <c r="Z793" s="27"/>
      <c r="AA793" s="27"/>
      <c r="AB793" s="27"/>
      <c r="AC793" s="27"/>
      <c r="AD793" s="27"/>
    </row>
    <row r="794" spans="1:30" ht="18.600000000000001">
      <c r="A794" s="28"/>
      <c r="B794" s="26"/>
      <c r="C794" s="26"/>
      <c r="D794" s="26"/>
      <c r="E794" s="27"/>
      <c r="F794" s="27"/>
      <c r="G794" s="27"/>
      <c r="H794" s="27"/>
      <c r="I794" s="27"/>
      <c r="J794" s="27"/>
      <c r="K794" s="27"/>
      <c r="L794" s="27"/>
      <c r="M794" s="27"/>
      <c r="N794" s="27"/>
      <c r="O794" s="27"/>
      <c r="P794" s="27"/>
      <c r="Q794" s="27"/>
      <c r="R794" s="27"/>
      <c r="S794" s="27"/>
      <c r="T794" s="27"/>
      <c r="U794" s="27"/>
      <c r="V794" s="27"/>
      <c r="W794" s="27"/>
      <c r="X794" s="27"/>
      <c r="Y794" s="27"/>
      <c r="Z794" s="27"/>
      <c r="AA794" s="27"/>
      <c r="AB794" s="27"/>
      <c r="AC794" s="27"/>
      <c r="AD794" s="27"/>
    </row>
    <row r="795" spans="1:30" ht="18.600000000000001">
      <c r="A795" s="28"/>
      <c r="B795" s="26"/>
      <c r="C795" s="26"/>
      <c r="D795" s="26"/>
      <c r="E795" s="27"/>
      <c r="F795" s="27"/>
      <c r="G795" s="27"/>
      <c r="H795" s="27"/>
      <c r="I795" s="27"/>
      <c r="J795" s="27"/>
      <c r="K795" s="27"/>
      <c r="L795" s="27"/>
      <c r="M795" s="27"/>
      <c r="N795" s="27"/>
      <c r="O795" s="27"/>
      <c r="P795" s="27"/>
      <c r="Q795" s="27"/>
      <c r="R795" s="27"/>
      <c r="S795" s="27"/>
      <c r="T795" s="27"/>
      <c r="U795" s="27"/>
      <c r="V795" s="27"/>
      <c r="W795" s="27"/>
      <c r="X795" s="27"/>
      <c r="Y795" s="27"/>
      <c r="Z795" s="27"/>
      <c r="AA795" s="27"/>
      <c r="AB795" s="27"/>
      <c r="AC795" s="27"/>
      <c r="AD795" s="27"/>
    </row>
    <row r="796" spans="1:30" ht="18.600000000000001">
      <c r="A796" s="28"/>
      <c r="B796" s="26"/>
      <c r="C796" s="26"/>
      <c r="D796" s="26"/>
      <c r="E796" s="27"/>
      <c r="F796" s="27"/>
      <c r="G796" s="27"/>
      <c r="H796" s="27"/>
      <c r="I796" s="27"/>
      <c r="J796" s="27"/>
      <c r="K796" s="27"/>
      <c r="L796" s="27"/>
      <c r="M796" s="27"/>
      <c r="N796" s="27"/>
      <c r="O796" s="27"/>
      <c r="P796" s="27"/>
      <c r="Q796" s="27"/>
      <c r="R796" s="27"/>
      <c r="S796" s="27"/>
      <c r="T796" s="27"/>
      <c r="U796" s="27"/>
      <c r="V796" s="27"/>
      <c r="W796" s="27"/>
      <c r="X796" s="27"/>
      <c r="Y796" s="27"/>
      <c r="Z796" s="27"/>
      <c r="AA796" s="27"/>
      <c r="AB796" s="27"/>
      <c r="AC796" s="27"/>
      <c r="AD796" s="27"/>
    </row>
    <row r="797" spans="1:30" ht="18.600000000000001">
      <c r="A797" s="28"/>
      <c r="B797" s="26"/>
      <c r="C797" s="26"/>
      <c r="D797" s="26"/>
      <c r="E797" s="27"/>
      <c r="F797" s="27"/>
      <c r="G797" s="27"/>
      <c r="H797" s="27"/>
      <c r="I797" s="27"/>
      <c r="J797" s="27"/>
      <c r="K797" s="27"/>
      <c r="L797" s="27"/>
      <c r="M797" s="27"/>
      <c r="N797" s="27"/>
      <c r="O797" s="27"/>
      <c r="P797" s="27"/>
      <c r="Q797" s="27"/>
      <c r="R797" s="27"/>
      <c r="S797" s="27"/>
      <c r="T797" s="27"/>
      <c r="U797" s="27"/>
      <c r="V797" s="27"/>
      <c r="W797" s="27"/>
      <c r="X797" s="27"/>
      <c r="Y797" s="27"/>
      <c r="Z797" s="27"/>
      <c r="AA797" s="27"/>
      <c r="AB797" s="27"/>
      <c r="AC797" s="27"/>
      <c r="AD797" s="27"/>
    </row>
    <row r="798" spans="1:30" ht="18.600000000000001">
      <c r="A798" s="28"/>
      <c r="B798" s="26"/>
      <c r="C798" s="26"/>
      <c r="D798" s="26"/>
      <c r="E798" s="27"/>
      <c r="F798" s="27"/>
      <c r="G798" s="27"/>
      <c r="H798" s="27"/>
      <c r="I798" s="27"/>
      <c r="J798" s="27"/>
      <c r="K798" s="27"/>
      <c r="L798" s="27"/>
      <c r="M798" s="27"/>
      <c r="N798" s="27"/>
      <c r="O798" s="27"/>
      <c r="P798" s="27"/>
      <c r="Q798" s="27"/>
      <c r="R798" s="27"/>
      <c r="S798" s="27"/>
      <c r="T798" s="27"/>
      <c r="U798" s="27"/>
      <c r="V798" s="27"/>
      <c r="W798" s="27"/>
      <c r="X798" s="27"/>
      <c r="Y798" s="27"/>
      <c r="Z798" s="27"/>
      <c r="AA798" s="27"/>
      <c r="AB798" s="27"/>
      <c r="AC798" s="27"/>
      <c r="AD798" s="27"/>
    </row>
    <row r="799" spans="1:30" ht="18.600000000000001">
      <c r="A799" s="28"/>
      <c r="B799" s="26"/>
      <c r="C799" s="26"/>
      <c r="D799" s="26"/>
      <c r="E799" s="27"/>
      <c r="F799" s="27"/>
      <c r="G799" s="27"/>
      <c r="H799" s="27"/>
      <c r="I799" s="27"/>
      <c r="J799" s="27"/>
      <c r="K799" s="27"/>
      <c r="L799" s="27"/>
      <c r="M799" s="27"/>
      <c r="N799" s="27"/>
      <c r="O799" s="27"/>
      <c r="P799" s="27"/>
      <c r="Q799" s="27"/>
      <c r="R799" s="27"/>
      <c r="S799" s="27"/>
      <c r="T799" s="27"/>
      <c r="U799" s="27"/>
      <c r="V799" s="27"/>
      <c r="W799" s="27"/>
      <c r="X799" s="27"/>
      <c r="Y799" s="27"/>
      <c r="Z799" s="27"/>
      <c r="AA799" s="27"/>
      <c r="AB799" s="27"/>
      <c r="AC799" s="27"/>
      <c r="AD799" s="27"/>
    </row>
    <row r="800" spans="1:30" ht="18.600000000000001">
      <c r="A800" s="28"/>
      <c r="B800" s="26"/>
      <c r="C800" s="26"/>
      <c r="D800" s="26"/>
      <c r="E800" s="27"/>
      <c r="F800" s="27"/>
      <c r="G800" s="27"/>
      <c r="H800" s="27"/>
      <c r="I800" s="27"/>
      <c r="J800" s="27"/>
      <c r="K800" s="27"/>
      <c r="L800" s="27"/>
      <c r="M800" s="27"/>
      <c r="N800" s="27"/>
      <c r="O800" s="27"/>
      <c r="P800" s="27"/>
      <c r="Q800" s="27"/>
      <c r="R800" s="27"/>
      <c r="S800" s="27"/>
      <c r="T800" s="27"/>
      <c r="U800" s="27"/>
      <c r="V800" s="27"/>
      <c r="W800" s="27"/>
      <c r="X800" s="27"/>
      <c r="Y800" s="27"/>
      <c r="Z800" s="27"/>
      <c r="AA800" s="27"/>
      <c r="AB800" s="27"/>
      <c r="AC800" s="27"/>
      <c r="AD800" s="27"/>
    </row>
    <row r="801" spans="1:30" ht="18.600000000000001">
      <c r="A801" s="28"/>
      <c r="B801" s="26"/>
      <c r="C801" s="26"/>
      <c r="D801" s="26"/>
      <c r="E801" s="27"/>
      <c r="F801" s="27"/>
      <c r="G801" s="27"/>
      <c r="H801" s="27"/>
      <c r="I801" s="27"/>
      <c r="J801" s="27"/>
      <c r="K801" s="27"/>
      <c r="L801" s="27"/>
      <c r="M801" s="27"/>
      <c r="N801" s="27"/>
      <c r="O801" s="27"/>
      <c r="P801" s="27"/>
      <c r="Q801" s="27"/>
      <c r="R801" s="27"/>
      <c r="S801" s="27"/>
      <c r="T801" s="27"/>
      <c r="U801" s="27"/>
      <c r="V801" s="27"/>
      <c r="W801" s="27"/>
      <c r="X801" s="27"/>
      <c r="Y801" s="27"/>
      <c r="Z801" s="27"/>
      <c r="AA801" s="27"/>
      <c r="AB801" s="27"/>
      <c r="AC801" s="27"/>
      <c r="AD801" s="27"/>
    </row>
    <row r="802" spans="1:30" ht="18.600000000000001">
      <c r="A802" s="28"/>
      <c r="B802" s="26"/>
      <c r="C802" s="26"/>
      <c r="D802" s="26"/>
      <c r="E802" s="27"/>
      <c r="F802" s="27"/>
      <c r="G802" s="27"/>
      <c r="H802" s="27"/>
      <c r="I802" s="27"/>
      <c r="J802" s="27"/>
      <c r="K802" s="27"/>
      <c r="L802" s="27"/>
      <c r="M802" s="27"/>
      <c r="N802" s="27"/>
      <c r="O802" s="27"/>
      <c r="P802" s="27"/>
      <c r="Q802" s="27"/>
      <c r="R802" s="27"/>
      <c r="S802" s="27"/>
      <c r="T802" s="27"/>
      <c r="U802" s="27"/>
      <c r="V802" s="27"/>
      <c r="W802" s="27"/>
      <c r="X802" s="27"/>
      <c r="Y802" s="27"/>
      <c r="Z802" s="27"/>
      <c r="AA802" s="27"/>
      <c r="AB802" s="27"/>
      <c r="AC802" s="27"/>
      <c r="AD802" s="27"/>
    </row>
    <row r="803" spans="1:30" ht="18.600000000000001">
      <c r="A803" s="28"/>
      <c r="B803" s="26"/>
      <c r="C803" s="26"/>
      <c r="D803" s="26"/>
      <c r="E803" s="27"/>
      <c r="F803" s="27"/>
      <c r="G803" s="27"/>
      <c r="H803" s="27"/>
      <c r="I803" s="27"/>
      <c r="J803" s="27"/>
      <c r="K803" s="27"/>
      <c r="L803" s="27"/>
      <c r="M803" s="27"/>
      <c r="N803" s="27"/>
      <c r="O803" s="27"/>
      <c r="P803" s="27"/>
      <c r="Q803" s="27"/>
      <c r="R803" s="27"/>
      <c r="S803" s="27"/>
      <c r="T803" s="27"/>
      <c r="U803" s="27"/>
      <c r="V803" s="27"/>
      <c r="W803" s="27"/>
      <c r="X803" s="27"/>
      <c r="Y803" s="27"/>
      <c r="Z803" s="27"/>
      <c r="AA803" s="27"/>
      <c r="AB803" s="27"/>
      <c r="AC803" s="27"/>
      <c r="AD803" s="27"/>
    </row>
    <row r="804" spans="1:30" ht="18.600000000000001">
      <c r="A804" s="28"/>
      <c r="B804" s="26"/>
      <c r="C804" s="26"/>
      <c r="D804" s="26"/>
      <c r="E804" s="27"/>
      <c r="F804" s="27"/>
      <c r="G804" s="27"/>
      <c r="H804" s="27"/>
      <c r="I804" s="27"/>
      <c r="J804" s="27"/>
      <c r="K804" s="27"/>
      <c r="L804" s="27"/>
      <c r="M804" s="27"/>
      <c r="N804" s="27"/>
      <c r="O804" s="27"/>
      <c r="P804" s="27"/>
      <c r="Q804" s="27"/>
      <c r="R804" s="27"/>
      <c r="S804" s="27"/>
      <c r="T804" s="27"/>
      <c r="U804" s="27"/>
      <c r="V804" s="27"/>
      <c r="W804" s="27"/>
      <c r="X804" s="27"/>
      <c r="Y804" s="27"/>
      <c r="Z804" s="27"/>
      <c r="AA804" s="27"/>
      <c r="AB804" s="27"/>
      <c r="AC804" s="27"/>
      <c r="AD804" s="27"/>
    </row>
    <row r="805" spans="1:30" ht="18.600000000000001">
      <c r="A805" s="28"/>
      <c r="B805" s="26"/>
      <c r="C805" s="26"/>
      <c r="D805" s="26"/>
      <c r="E805" s="27"/>
      <c r="F805" s="27"/>
      <c r="G805" s="27"/>
      <c r="H805" s="27"/>
      <c r="I805" s="27"/>
      <c r="J805" s="27"/>
      <c r="K805" s="27"/>
      <c r="L805" s="27"/>
      <c r="M805" s="27"/>
      <c r="N805" s="27"/>
      <c r="O805" s="27"/>
      <c r="P805" s="27"/>
      <c r="Q805" s="27"/>
      <c r="R805" s="27"/>
      <c r="S805" s="27"/>
      <c r="T805" s="27"/>
      <c r="U805" s="27"/>
      <c r="V805" s="27"/>
      <c r="W805" s="27"/>
      <c r="X805" s="27"/>
      <c r="Y805" s="27"/>
      <c r="Z805" s="27"/>
      <c r="AA805" s="27"/>
      <c r="AB805" s="27"/>
      <c r="AC805" s="27"/>
      <c r="AD805" s="27"/>
    </row>
    <row r="806" spans="1:30" ht="18.600000000000001">
      <c r="A806" s="28"/>
      <c r="B806" s="26"/>
      <c r="C806" s="26"/>
      <c r="D806" s="26"/>
      <c r="E806" s="27"/>
      <c r="F806" s="27"/>
      <c r="G806" s="27"/>
      <c r="H806" s="27"/>
      <c r="I806" s="27"/>
      <c r="J806" s="27"/>
      <c r="K806" s="27"/>
      <c r="L806" s="27"/>
      <c r="M806" s="27"/>
      <c r="N806" s="27"/>
      <c r="O806" s="27"/>
      <c r="P806" s="27"/>
      <c r="Q806" s="27"/>
      <c r="R806" s="27"/>
      <c r="S806" s="27"/>
      <c r="T806" s="27"/>
      <c r="U806" s="27"/>
      <c r="V806" s="27"/>
      <c r="W806" s="27"/>
      <c r="X806" s="27"/>
      <c r="Y806" s="27"/>
      <c r="Z806" s="27"/>
      <c r="AA806" s="27"/>
      <c r="AB806" s="27"/>
      <c r="AC806" s="27"/>
      <c r="AD806" s="27"/>
    </row>
    <row r="807" spans="1:30" ht="18.600000000000001">
      <c r="A807" s="28"/>
      <c r="B807" s="26"/>
      <c r="C807" s="26"/>
      <c r="D807" s="26"/>
      <c r="E807" s="27"/>
      <c r="F807" s="27"/>
      <c r="G807" s="27"/>
      <c r="H807" s="27"/>
      <c r="I807" s="27"/>
      <c r="J807" s="27"/>
      <c r="K807" s="27"/>
      <c r="L807" s="27"/>
      <c r="M807" s="27"/>
      <c r="N807" s="27"/>
      <c r="O807" s="27"/>
      <c r="P807" s="27"/>
      <c r="Q807" s="27"/>
      <c r="R807" s="27"/>
      <c r="S807" s="27"/>
      <c r="T807" s="27"/>
      <c r="U807" s="27"/>
      <c r="V807" s="27"/>
      <c r="W807" s="27"/>
      <c r="X807" s="27"/>
      <c r="Y807" s="27"/>
      <c r="Z807" s="27"/>
      <c r="AA807" s="27"/>
      <c r="AB807" s="27"/>
      <c r="AC807" s="27"/>
      <c r="AD807" s="27"/>
    </row>
    <row r="808" spans="1:30" ht="18.600000000000001">
      <c r="A808" s="28"/>
      <c r="B808" s="26"/>
      <c r="C808" s="26"/>
      <c r="D808" s="26"/>
      <c r="E808" s="27"/>
      <c r="F808" s="27"/>
      <c r="G808" s="27"/>
      <c r="H808" s="27"/>
      <c r="I808" s="27"/>
      <c r="J808" s="27"/>
      <c r="K808" s="27"/>
      <c r="L808" s="27"/>
      <c r="M808" s="27"/>
      <c r="N808" s="27"/>
      <c r="O808" s="27"/>
      <c r="P808" s="27"/>
      <c r="Q808" s="27"/>
      <c r="R808" s="27"/>
      <c r="S808" s="27"/>
      <c r="T808" s="27"/>
      <c r="U808" s="27"/>
      <c r="V808" s="27"/>
      <c r="W808" s="27"/>
      <c r="X808" s="27"/>
      <c r="Y808" s="27"/>
      <c r="Z808" s="27"/>
      <c r="AA808" s="27"/>
      <c r="AB808" s="27"/>
      <c r="AC808" s="27"/>
      <c r="AD808" s="27"/>
    </row>
    <row r="809" spans="1:30" ht="18.600000000000001">
      <c r="A809" s="28"/>
      <c r="B809" s="26"/>
      <c r="C809" s="26"/>
      <c r="D809" s="26"/>
      <c r="E809" s="27"/>
      <c r="F809" s="27"/>
      <c r="G809" s="27"/>
      <c r="H809" s="27"/>
      <c r="I809" s="27"/>
      <c r="J809" s="27"/>
      <c r="K809" s="27"/>
      <c r="L809" s="27"/>
      <c r="M809" s="27"/>
      <c r="N809" s="27"/>
      <c r="O809" s="27"/>
      <c r="P809" s="27"/>
      <c r="Q809" s="27"/>
      <c r="R809" s="27"/>
      <c r="S809" s="27"/>
      <c r="T809" s="27"/>
      <c r="U809" s="27"/>
      <c r="V809" s="27"/>
      <c r="W809" s="27"/>
      <c r="X809" s="27"/>
      <c r="Y809" s="27"/>
      <c r="Z809" s="27"/>
      <c r="AA809" s="27"/>
      <c r="AB809" s="27"/>
      <c r="AC809" s="27"/>
      <c r="AD809" s="27"/>
    </row>
    <row r="810" spans="1:30" ht="18.600000000000001">
      <c r="A810" s="28"/>
      <c r="B810" s="26"/>
      <c r="C810" s="26"/>
      <c r="D810" s="26"/>
      <c r="E810" s="27"/>
      <c r="F810" s="27"/>
      <c r="G810" s="27"/>
      <c r="H810" s="27"/>
      <c r="I810" s="27"/>
      <c r="J810" s="27"/>
      <c r="K810" s="27"/>
      <c r="L810" s="27"/>
      <c r="M810" s="27"/>
      <c r="N810" s="27"/>
      <c r="O810" s="27"/>
      <c r="P810" s="27"/>
      <c r="Q810" s="27"/>
      <c r="R810" s="27"/>
      <c r="S810" s="27"/>
      <c r="T810" s="27"/>
      <c r="U810" s="27"/>
      <c r="V810" s="27"/>
      <c r="W810" s="27"/>
      <c r="X810" s="27"/>
      <c r="Y810" s="27"/>
      <c r="Z810" s="27"/>
      <c r="AA810" s="27"/>
      <c r="AB810" s="27"/>
      <c r="AC810" s="27"/>
      <c r="AD810" s="27"/>
    </row>
    <row r="811" spans="1:30" ht="18.600000000000001">
      <c r="A811" s="28"/>
      <c r="B811" s="26"/>
      <c r="C811" s="26"/>
      <c r="D811" s="26"/>
      <c r="E811" s="27"/>
      <c r="F811" s="27"/>
      <c r="G811" s="27"/>
      <c r="H811" s="27"/>
      <c r="I811" s="27"/>
      <c r="J811" s="27"/>
      <c r="K811" s="27"/>
      <c r="L811" s="27"/>
      <c r="M811" s="27"/>
      <c r="N811" s="27"/>
      <c r="O811" s="27"/>
      <c r="P811" s="27"/>
      <c r="Q811" s="27"/>
      <c r="R811" s="27"/>
      <c r="S811" s="27"/>
      <c r="T811" s="27"/>
      <c r="U811" s="27"/>
      <c r="V811" s="27"/>
      <c r="W811" s="27"/>
      <c r="X811" s="27"/>
      <c r="Y811" s="27"/>
      <c r="Z811" s="27"/>
      <c r="AA811" s="27"/>
      <c r="AB811" s="27"/>
      <c r="AC811" s="27"/>
      <c r="AD811" s="27"/>
    </row>
    <row r="812" spans="1:30" ht="18.600000000000001">
      <c r="A812" s="28"/>
      <c r="B812" s="26"/>
      <c r="C812" s="26"/>
      <c r="D812" s="26"/>
      <c r="E812" s="27"/>
      <c r="F812" s="27"/>
      <c r="G812" s="27"/>
      <c r="H812" s="27"/>
      <c r="I812" s="27"/>
      <c r="J812" s="27"/>
      <c r="K812" s="27"/>
      <c r="L812" s="27"/>
      <c r="M812" s="27"/>
      <c r="N812" s="27"/>
      <c r="O812" s="27"/>
      <c r="P812" s="27"/>
      <c r="Q812" s="27"/>
      <c r="R812" s="27"/>
      <c r="S812" s="27"/>
      <c r="T812" s="27"/>
      <c r="U812" s="27"/>
      <c r="V812" s="27"/>
      <c r="W812" s="27"/>
      <c r="X812" s="27"/>
      <c r="Y812" s="27"/>
      <c r="Z812" s="27"/>
      <c r="AA812" s="27"/>
      <c r="AB812" s="27"/>
      <c r="AC812" s="27"/>
      <c r="AD812" s="27"/>
    </row>
    <row r="813" spans="1:30" ht="18.600000000000001">
      <c r="A813" s="28"/>
      <c r="B813" s="26"/>
      <c r="C813" s="26"/>
      <c r="D813" s="26"/>
      <c r="E813" s="27"/>
      <c r="F813" s="27"/>
      <c r="G813" s="27"/>
      <c r="H813" s="27"/>
      <c r="I813" s="27"/>
      <c r="J813" s="27"/>
      <c r="K813" s="27"/>
      <c r="L813" s="27"/>
      <c r="M813" s="27"/>
      <c r="N813" s="27"/>
      <c r="O813" s="27"/>
      <c r="P813" s="27"/>
      <c r="Q813" s="27"/>
      <c r="R813" s="27"/>
      <c r="S813" s="27"/>
      <c r="T813" s="27"/>
      <c r="U813" s="27"/>
      <c r="V813" s="27"/>
      <c r="W813" s="27"/>
      <c r="X813" s="27"/>
      <c r="Y813" s="27"/>
      <c r="Z813" s="27"/>
      <c r="AA813" s="27"/>
      <c r="AB813" s="27"/>
      <c r="AC813" s="27"/>
      <c r="AD813" s="27"/>
    </row>
    <row r="814" spans="1:30" ht="18.600000000000001">
      <c r="A814" s="28"/>
      <c r="B814" s="26"/>
      <c r="C814" s="26"/>
      <c r="D814" s="26"/>
      <c r="E814" s="27"/>
      <c r="F814" s="27"/>
      <c r="G814" s="27"/>
      <c r="H814" s="27"/>
      <c r="I814" s="27"/>
      <c r="J814" s="27"/>
      <c r="K814" s="27"/>
      <c r="L814" s="27"/>
      <c r="M814" s="27"/>
      <c r="N814" s="27"/>
      <c r="O814" s="27"/>
      <c r="P814" s="27"/>
      <c r="Q814" s="27"/>
      <c r="R814" s="27"/>
      <c r="S814" s="27"/>
      <c r="T814" s="27"/>
      <c r="U814" s="27"/>
      <c r="V814" s="27"/>
      <c r="W814" s="27"/>
      <c r="X814" s="27"/>
      <c r="Y814" s="27"/>
      <c r="Z814" s="27"/>
      <c r="AA814" s="27"/>
      <c r="AB814" s="27"/>
      <c r="AC814" s="27"/>
      <c r="AD814" s="27"/>
    </row>
    <row r="815" spans="1:30" ht="18.600000000000001">
      <c r="A815" s="28"/>
      <c r="B815" s="26"/>
      <c r="C815" s="26"/>
      <c r="D815" s="26"/>
      <c r="E815" s="27"/>
      <c r="F815" s="27"/>
      <c r="G815" s="27"/>
      <c r="H815" s="27"/>
      <c r="I815" s="27"/>
      <c r="J815" s="27"/>
      <c r="K815" s="27"/>
      <c r="L815" s="27"/>
      <c r="M815" s="27"/>
      <c r="N815" s="27"/>
      <c r="O815" s="27"/>
      <c r="P815" s="27"/>
      <c r="Q815" s="27"/>
      <c r="R815" s="27"/>
      <c r="S815" s="27"/>
      <c r="T815" s="27"/>
      <c r="U815" s="27"/>
      <c r="V815" s="27"/>
      <c r="W815" s="27"/>
      <c r="X815" s="27"/>
      <c r="Y815" s="27"/>
      <c r="Z815" s="27"/>
      <c r="AA815" s="27"/>
      <c r="AB815" s="27"/>
      <c r="AC815" s="27"/>
      <c r="AD815" s="27"/>
    </row>
    <row r="816" spans="1:30" ht="18.600000000000001">
      <c r="A816" s="28"/>
      <c r="B816" s="26"/>
      <c r="C816" s="26"/>
      <c r="D816" s="26"/>
      <c r="E816" s="27"/>
      <c r="F816" s="27"/>
      <c r="G816" s="27"/>
      <c r="H816" s="27"/>
      <c r="I816" s="27"/>
      <c r="J816" s="27"/>
      <c r="K816" s="27"/>
      <c r="L816" s="27"/>
      <c r="M816" s="27"/>
      <c r="N816" s="27"/>
      <c r="O816" s="27"/>
      <c r="P816" s="27"/>
      <c r="Q816" s="27"/>
      <c r="R816" s="27"/>
      <c r="S816" s="27"/>
      <c r="T816" s="27"/>
      <c r="U816" s="27"/>
      <c r="V816" s="27"/>
      <c r="W816" s="27"/>
      <c r="X816" s="27"/>
      <c r="Y816" s="27"/>
      <c r="Z816" s="27"/>
      <c r="AA816" s="27"/>
      <c r="AB816" s="27"/>
      <c r="AC816" s="27"/>
      <c r="AD816" s="27"/>
    </row>
    <row r="817" spans="1:30" ht="18.600000000000001">
      <c r="A817" s="28"/>
      <c r="B817" s="26"/>
      <c r="C817" s="26"/>
      <c r="D817" s="26"/>
      <c r="E817" s="27"/>
      <c r="F817" s="27"/>
      <c r="G817" s="27"/>
      <c r="H817" s="27"/>
      <c r="I817" s="27"/>
      <c r="J817" s="27"/>
      <c r="K817" s="27"/>
      <c r="L817" s="27"/>
      <c r="M817" s="27"/>
      <c r="N817" s="27"/>
      <c r="O817" s="27"/>
      <c r="P817" s="27"/>
      <c r="Q817" s="27"/>
      <c r="R817" s="27"/>
      <c r="S817" s="27"/>
      <c r="T817" s="27"/>
      <c r="U817" s="27"/>
      <c r="V817" s="27"/>
      <c r="W817" s="27"/>
      <c r="X817" s="27"/>
      <c r="Y817" s="27"/>
      <c r="Z817" s="27"/>
      <c r="AA817" s="27"/>
      <c r="AB817" s="27"/>
      <c r="AC817" s="27"/>
      <c r="AD817" s="27"/>
    </row>
    <row r="818" spans="1:30" ht="18.600000000000001">
      <c r="A818" s="28"/>
      <c r="B818" s="26"/>
      <c r="C818" s="26"/>
      <c r="D818" s="26"/>
      <c r="E818" s="27"/>
      <c r="F818" s="27"/>
      <c r="G818" s="27"/>
      <c r="H818" s="27"/>
      <c r="I818" s="27"/>
      <c r="J818" s="27"/>
      <c r="K818" s="27"/>
      <c r="L818" s="27"/>
      <c r="M818" s="27"/>
      <c r="N818" s="27"/>
      <c r="O818" s="27"/>
      <c r="P818" s="27"/>
      <c r="Q818" s="27"/>
      <c r="R818" s="27"/>
      <c r="S818" s="27"/>
      <c r="T818" s="27"/>
      <c r="U818" s="27"/>
      <c r="V818" s="27"/>
      <c r="W818" s="27"/>
      <c r="X818" s="27"/>
      <c r="Y818" s="27"/>
      <c r="Z818" s="27"/>
      <c r="AA818" s="27"/>
      <c r="AB818" s="27"/>
      <c r="AC818" s="27"/>
      <c r="AD818" s="27"/>
    </row>
    <row r="819" spans="1:30" ht="18.600000000000001">
      <c r="A819" s="28"/>
      <c r="B819" s="26"/>
      <c r="C819" s="26"/>
      <c r="D819" s="26"/>
      <c r="E819" s="27"/>
      <c r="F819" s="27"/>
      <c r="G819" s="27"/>
      <c r="H819" s="27"/>
      <c r="I819" s="27"/>
      <c r="J819" s="27"/>
      <c r="K819" s="27"/>
      <c r="L819" s="27"/>
      <c r="M819" s="27"/>
      <c r="N819" s="27"/>
      <c r="O819" s="27"/>
      <c r="P819" s="27"/>
      <c r="Q819" s="27"/>
      <c r="R819" s="27"/>
      <c r="S819" s="27"/>
      <c r="T819" s="27"/>
      <c r="U819" s="27"/>
      <c r="V819" s="27"/>
      <c r="W819" s="27"/>
      <c r="X819" s="27"/>
      <c r="Y819" s="27"/>
      <c r="Z819" s="27"/>
      <c r="AA819" s="27"/>
      <c r="AB819" s="27"/>
      <c r="AC819" s="27"/>
      <c r="AD819" s="27"/>
    </row>
    <row r="820" spans="1:30" ht="18.600000000000001">
      <c r="A820" s="28"/>
      <c r="B820" s="26"/>
      <c r="C820" s="26"/>
      <c r="D820" s="26"/>
      <c r="E820" s="27"/>
      <c r="F820" s="27"/>
      <c r="G820" s="27"/>
      <c r="H820" s="27"/>
      <c r="I820" s="27"/>
      <c r="J820" s="27"/>
      <c r="K820" s="27"/>
      <c r="L820" s="27"/>
      <c r="M820" s="27"/>
      <c r="N820" s="27"/>
      <c r="O820" s="27"/>
      <c r="P820" s="27"/>
      <c r="Q820" s="27"/>
      <c r="R820" s="27"/>
      <c r="S820" s="27"/>
      <c r="T820" s="27"/>
      <c r="U820" s="27"/>
      <c r="V820" s="27"/>
      <c r="W820" s="27"/>
      <c r="X820" s="27"/>
      <c r="Y820" s="27"/>
      <c r="Z820" s="27"/>
      <c r="AA820" s="27"/>
      <c r="AB820" s="27"/>
      <c r="AC820" s="27"/>
      <c r="AD820" s="27"/>
    </row>
    <row r="821" spans="1:30" ht="18.600000000000001">
      <c r="A821" s="28"/>
      <c r="B821" s="26"/>
      <c r="C821" s="26"/>
      <c r="D821" s="26"/>
      <c r="E821" s="27"/>
      <c r="F821" s="27"/>
      <c r="G821" s="27"/>
      <c r="H821" s="27"/>
      <c r="I821" s="27"/>
      <c r="J821" s="27"/>
      <c r="K821" s="27"/>
      <c r="L821" s="27"/>
      <c r="M821" s="27"/>
      <c r="N821" s="27"/>
      <c r="O821" s="27"/>
      <c r="P821" s="27"/>
      <c r="Q821" s="27"/>
      <c r="R821" s="27"/>
      <c r="S821" s="27"/>
      <c r="T821" s="27"/>
      <c r="U821" s="27"/>
      <c r="V821" s="27"/>
      <c r="W821" s="27"/>
      <c r="X821" s="27"/>
      <c r="Y821" s="27"/>
      <c r="Z821" s="27"/>
      <c r="AA821" s="27"/>
      <c r="AB821" s="27"/>
      <c r="AC821" s="27"/>
      <c r="AD821" s="27"/>
    </row>
    <row r="822" spans="1:30" ht="18.600000000000001">
      <c r="A822" s="28"/>
      <c r="B822" s="26"/>
      <c r="C822" s="26"/>
      <c r="D822" s="26"/>
      <c r="E822" s="27"/>
      <c r="F822" s="27"/>
      <c r="G822" s="27"/>
      <c r="H822" s="27"/>
      <c r="I822" s="27"/>
      <c r="J822" s="27"/>
      <c r="K822" s="27"/>
      <c r="L822" s="27"/>
      <c r="M822" s="27"/>
      <c r="N822" s="27"/>
      <c r="O822" s="27"/>
      <c r="P822" s="27"/>
      <c r="Q822" s="27"/>
      <c r="R822" s="27"/>
      <c r="S822" s="27"/>
      <c r="T822" s="27"/>
      <c r="U822" s="27"/>
      <c r="V822" s="27"/>
      <c r="W822" s="27"/>
      <c r="X822" s="27"/>
      <c r="Y822" s="27"/>
      <c r="Z822" s="27"/>
      <c r="AA822" s="27"/>
      <c r="AB822" s="27"/>
      <c r="AC822" s="27"/>
      <c r="AD822" s="27"/>
    </row>
    <row r="823" spans="1:30" ht="18.600000000000001">
      <c r="A823" s="28"/>
      <c r="B823" s="26"/>
      <c r="C823" s="26"/>
      <c r="D823" s="26"/>
      <c r="E823" s="27"/>
      <c r="F823" s="27"/>
      <c r="G823" s="27"/>
      <c r="H823" s="27"/>
      <c r="I823" s="27"/>
      <c r="J823" s="27"/>
      <c r="K823" s="27"/>
      <c r="L823" s="27"/>
      <c r="M823" s="27"/>
      <c r="N823" s="27"/>
      <c r="O823" s="27"/>
      <c r="P823" s="27"/>
      <c r="Q823" s="27"/>
      <c r="R823" s="27"/>
      <c r="S823" s="27"/>
      <c r="T823" s="27"/>
      <c r="U823" s="27"/>
      <c r="V823" s="27"/>
      <c r="W823" s="27"/>
      <c r="X823" s="27"/>
      <c r="Y823" s="27"/>
      <c r="Z823" s="27"/>
      <c r="AA823" s="27"/>
      <c r="AB823" s="27"/>
      <c r="AC823" s="27"/>
      <c r="AD823" s="27"/>
    </row>
    <row r="824" spans="1:30" ht="18.600000000000001">
      <c r="A824" s="28"/>
      <c r="B824" s="26"/>
      <c r="C824" s="26"/>
      <c r="D824" s="26"/>
      <c r="E824" s="27"/>
      <c r="F824" s="27"/>
      <c r="G824" s="27"/>
      <c r="H824" s="27"/>
      <c r="I824" s="27"/>
      <c r="J824" s="27"/>
      <c r="K824" s="27"/>
      <c r="L824" s="27"/>
      <c r="M824" s="27"/>
      <c r="N824" s="27"/>
      <c r="O824" s="27"/>
      <c r="P824" s="27"/>
      <c r="Q824" s="27"/>
      <c r="R824" s="27"/>
      <c r="S824" s="27"/>
      <c r="T824" s="27"/>
      <c r="U824" s="27"/>
      <c r="V824" s="27"/>
      <c r="W824" s="27"/>
      <c r="X824" s="27"/>
      <c r="Y824" s="27"/>
      <c r="Z824" s="27"/>
      <c r="AA824" s="27"/>
      <c r="AB824" s="27"/>
      <c r="AC824" s="27"/>
      <c r="AD824" s="27"/>
    </row>
    <row r="825" spans="1:30" ht="18.600000000000001">
      <c r="A825" s="28"/>
      <c r="B825" s="26"/>
      <c r="C825" s="26"/>
      <c r="D825" s="26"/>
      <c r="E825" s="27"/>
      <c r="F825" s="27"/>
      <c r="G825" s="27"/>
      <c r="H825" s="27"/>
      <c r="I825" s="27"/>
      <c r="J825" s="27"/>
      <c r="K825" s="27"/>
      <c r="L825" s="27"/>
      <c r="M825" s="27"/>
      <c r="N825" s="27"/>
      <c r="O825" s="27"/>
      <c r="P825" s="27"/>
      <c r="Q825" s="27"/>
      <c r="R825" s="27"/>
      <c r="S825" s="27"/>
      <c r="T825" s="27"/>
      <c r="U825" s="27"/>
      <c r="V825" s="27"/>
      <c r="W825" s="27"/>
      <c r="X825" s="27"/>
      <c r="Y825" s="27"/>
      <c r="Z825" s="27"/>
      <c r="AA825" s="27"/>
      <c r="AB825" s="27"/>
      <c r="AC825" s="27"/>
      <c r="AD825" s="27"/>
    </row>
    <row r="826" spans="1:30" ht="18.600000000000001">
      <c r="A826" s="28"/>
      <c r="B826" s="26"/>
      <c r="C826" s="26"/>
      <c r="D826" s="26"/>
      <c r="E826" s="27"/>
      <c r="F826" s="27"/>
      <c r="G826" s="27"/>
      <c r="H826" s="27"/>
      <c r="I826" s="27"/>
      <c r="J826" s="27"/>
      <c r="K826" s="27"/>
      <c r="L826" s="27"/>
      <c r="M826" s="27"/>
      <c r="N826" s="27"/>
      <c r="O826" s="27"/>
      <c r="P826" s="27"/>
      <c r="Q826" s="27"/>
      <c r="R826" s="27"/>
      <c r="S826" s="27"/>
      <c r="T826" s="27"/>
      <c r="U826" s="27"/>
      <c r="V826" s="27"/>
      <c r="W826" s="27"/>
      <c r="X826" s="27"/>
      <c r="Y826" s="27"/>
      <c r="Z826" s="27"/>
      <c r="AA826" s="27"/>
      <c r="AB826" s="27"/>
      <c r="AC826" s="27"/>
      <c r="AD826" s="27"/>
    </row>
    <row r="827" spans="1:30" ht="18.600000000000001">
      <c r="A827" s="28"/>
      <c r="B827" s="26"/>
      <c r="C827" s="26"/>
      <c r="D827" s="26"/>
      <c r="E827" s="27"/>
      <c r="F827" s="27"/>
      <c r="G827" s="27"/>
      <c r="H827" s="27"/>
      <c r="I827" s="27"/>
      <c r="J827" s="27"/>
      <c r="K827" s="27"/>
      <c r="L827" s="27"/>
      <c r="M827" s="27"/>
      <c r="N827" s="27"/>
      <c r="O827" s="27"/>
      <c r="P827" s="27"/>
      <c r="Q827" s="27"/>
      <c r="R827" s="27"/>
      <c r="S827" s="27"/>
      <c r="T827" s="27"/>
      <c r="U827" s="27"/>
      <c r="V827" s="27"/>
      <c r="W827" s="27"/>
      <c r="X827" s="27"/>
      <c r="Y827" s="27"/>
      <c r="Z827" s="27"/>
      <c r="AA827" s="27"/>
      <c r="AB827" s="27"/>
      <c r="AC827" s="27"/>
      <c r="AD827" s="27"/>
    </row>
    <row r="828" spans="1:30" ht="18.600000000000001">
      <c r="A828" s="28"/>
      <c r="B828" s="26"/>
      <c r="C828" s="26"/>
      <c r="D828" s="26"/>
      <c r="E828" s="27"/>
      <c r="F828" s="27"/>
      <c r="G828" s="27"/>
      <c r="H828" s="27"/>
      <c r="I828" s="27"/>
      <c r="J828" s="27"/>
      <c r="K828" s="27"/>
      <c r="L828" s="27"/>
      <c r="M828" s="27"/>
      <c r="N828" s="27"/>
      <c r="O828" s="27"/>
      <c r="P828" s="27"/>
      <c r="Q828" s="27"/>
      <c r="R828" s="27"/>
      <c r="S828" s="27"/>
      <c r="T828" s="27"/>
      <c r="U828" s="27"/>
      <c r="V828" s="27"/>
      <c r="W828" s="27"/>
      <c r="X828" s="27"/>
      <c r="Y828" s="27"/>
      <c r="Z828" s="27"/>
      <c r="AA828" s="27"/>
      <c r="AB828" s="27"/>
      <c r="AC828" s="27"/>
      <c r="AD828" s="27"/>
    </row>
    <row r="829" spans="1:30" ht="18.600000000000001">
      <c r="A829" s="28"/>
      <c r="B829" s="26"/>
      <c r="C829" s="26"/>
      <c r="D829" s="26"/>
      <c r="E829" s="27"/>
      <c r="F829" s="27"/>
      <c r="G829" s="27"/>
      <c r="H829" s="27"/>
      <c r="I829" s="27"/>
      <c r="J829" s="27"/>
      <c r="K829" s="27"/>
      <c r="L829" s="27"/>
      <c r="M829" s="27"/>
      <c r="N829" s="27"/>
      <c r="O829" s="27"/>
      <c r="P829" s="27"/>
      <c r="Q829" s="27"/>
      <c r="R829" s="27"/>
      <c r="S829" s="27"/>
      <c r="T829" s="27"/>
      <c r="U829" s="27"/>
      <c r="V829" s="27"/>
      <c r="W829" s="27"/>
      <c r="X829" s="27"/>
      <c r="Y829" s="27"/>
      <c r="Z829" s="27"/>
      <c r="AA829" s="27"/>
      <c r="AB829" s="27"/>
      <c r="AC829" s="27"/>
      <c r="AD829" s="27"/>
    </row>
    <row r="830" spans="1:30" ht="18.600000000000001">
      <c r="A830" s="28"/>
      <c r="B830" s="26"/>
      <c r="C830" s="26"/>
      <c r="D830" s="26"/>
      <c r="E830" s="27"/>
      <c r="F830" s="27"/>
      <c r="G830" s="27"/>
      <c r="H830" s="27"/>
      <c r="I830" s="27"/>
      <c r="J830" s="27"/>
      <c r="K830" s="27"/>
      <c r="L830" s="27"/>
      <c r="M830" s="27"/>
      <c r="N830" s="27"/>
      <c r="O830" s="27"/>
      <c r="P830" s="27"/>
      <c r="Q830" s="27"/>
      <c r="R830" s="27"/>
      <c r="S830" s="27"/>
      <c r="T830" s="27"/>
      <c r="U830" s="27"/>
      <c r="V830" s="27"/>
      <c r="W830" s="27"/>
      <c r="X830" s="27"/>
      <c r="Y830" s="27"/>
      <c r="Z830" s="27"/>
      <c r="AA830" s="27"/>
      <c r="AB830" s="27"/>
      <c r="AC830" s="27"/>
      <c r="AD830" s="27"/>
    </row>
    <row r="831" spans="1:30" ht="18.600000000000001">
      <c r="A831" s="28"/>
      <c r="B831" s="26"/>
      <c r="C831" s="26"/>
      <c r="D831" s="26"/>
      <c r="E831" s="27"/>
      <c r="F831" s="27"/>
      <c r="G831" s="27"/>
      <c r="H831" s="27"/>
      <c r="I831" s="27"/>
      <c r="J831" s="27"/>
      <c r="K831" s="27"/>
      <c r="L831" s="27"/>
      <c r="M831" s="27"/>
      <c r="N831" s="27"/>
      <c r="O831" s="27"/>
      <c r="P831" s="27"/>
      <c r="Q831" s="27"/>
      <c r="R831" s="27"/>
      <c r="S831" s="27"/>
      <c r="T831" s="27"/>
      <c r="U831" s="27"/>
      <c r="V831" s="27"/>
      <c r="W831" s="27"/>
      <c r="X831" s="27"/>
      <c r="Y831" s="27"/>
      <c r="Z831" s="27"/>
      <c r="AA831" s="27"/>
      <c r="AB831" s="27"/>
      <c r="AC831" s="27"/>
      <c r="AD831" s="27"/>
    </row>
    <row r="832" spans="1:30" ht="18.600000000000001">
      <c r="A832" s="28"/>
      <c r="B832" s="26"/>
      <c r="C832" s="26"/>
      <c r="D832" s="26"/>
      <c r="E832" s="27"/>
      <c r="F832" s="27"/>
      <c r="G832" s="27"/>
      <c r="H832" s="27"/>
      <c r="I832" s="27"/>
      <c r="J832" s="27"/>
      <c r="K832" s="27"/>
      <c r="L832" s="27"/>
      <c r="M832" s="27"/>
      <c r="N832" s="27"/>
      <c r="O832" s="27"/>
      <c r="P832" s="27"/>
      <c r="Q832" s="27"/>
      <c r="R832" s="27"/>
      <c r="S832" s="27"/>
      <c r="T832" s="27"/>
      <c r="U832" s="27"/>
      <c r="V832" s="27"/>
      <c r="W832" s="27"/>
      <c r="X832" s="27"/>
      <c r="Y832" s="27"/>
      <c r="Z832" s="27"/>
      <c r="AA832" s="27"/>
      <c r="AB832" s="27"/>
      <c r="AC832" s="27"/>
      <c r="AD832" s="27"/>
    </row>
    <row r="833" spans="1:30" ht="18.600000000000001">
      <c r="A833" s="28"/>
      <c r="B833" s="26"/>
      <c r="C833" s="26"/>
      <c r="D833" s="26"/>
      <c r="E833" s="27"/>
      <c r="F833" s="27"/>
      <c r="G833" s="27"/>
      <c r="H833" s="27"/>
      <c r="I833" s="27"/>
      <c r="J833" s="27"/>
      <c r="K833" s="27"/>
      <c r="L833" s="27"/>
      <c r="M833" s="27"/>
      <c r="N833" s="27"/>
      <c r="O833" s="27"/>
      <c r="P833" s="27"/>
      <c r="Q833" s="27"/>
      <c r="R833" s="27"/>
      <c r="S833" s="27"/>
      <c r="T833" s="27"/>
      <c r="U833" s="27"/>
      <c r="V833" s="27"/>
      <c r="W833" s="27"/>
      <c r="X833" s="27"/>
      <c r="Y833" s="27"/>
      <c r="Z833" s="27"/>
      <c r="AA833" s="27"/>
      <c r="AB833" s="27"/>
      <c r="AC833" s="27"/>
      <c r="AD833" s="27"/>
    </row>
    <row r="834" spans="1:30" ht="18.600000000000001">
      <c r="A834" s="28"/>
      <c r="B834" s="26"/>
      <c r="C834" s="26"/>
      <c r="D834" s="26"/>
      <c r="E834" s="27"/>
      <c r="F834" s="27"/>
      <c r="G834" s="27"/>
      <c r="H834" s="27"/>
      <c r="I834" s="27"/>
      <c r="J834" s="27"/>
      <c r="K834" s="27"/>
      <c r="L834" s="27"/>
      <c r="M834" s="27"/>
      <c r="N834" s="27"/>
      <c r="O834" s="27"/>
      <c r="P834" s="27"/>
      <c r="Q834" s="27"/>
      <c r="R834" s="27"/>
      <c r="S834" s="27"/>
      <c r="T834" s="27"/>
      <c r="U834" s="27"/>
      <c r="V834" s="27"/>
      <c r="W834" s="27"/>
      <c r="X834" s="27"/>
      <c r="Y834" s="27"/>
      <c r="Z834" s="27"/>
      <c r="AA834" s="27"/>
      <c r="AB834" s="27"/>
      <c r="AC834" s="27"/>
      <c r="AD834" s="27"/>
    </row>
    <row r="835" spans="1:30" ht="18.600000000000001">
      <c r="A835" s="28"/>
      <c r="B835" s="26"/>
      <c r="C835" s="26"/>
      <c r="D835" s="26"/>
      <c r="E835" s="27"/>
      <c r="F835" s="27"/>
      <c r="G835" s="27"/>
      <c r="H835" s="27"/>
      <c r="I835" s="27"/>
      <c r="J835" s="27"/>
      <c r="K835" s="27"/>
      <c r="L835" s="27"/>
      <c r="M835" s="27"/>
      <c r="N835" s="27"/>
      <c r="O835" s="27"/>
      <c r="P835" s="27"/>
      <c r="Q835" s="27"/>
      <c r="R835" s="27"/>
      <c r="S835" s="27"/>
      <c r="T835" s="27"/>
      <c r="U835" s="27"/>
      <c r="V835" s="27"/>
      <c r="W835" s="27"/>
      <c r="X835" s="27"/>
      <c r="Y835" s="27"/>
      <c r="Z835" s="27"/>
      <c r="AA835" s="27"/>
      <c r="AB835" s="27"/>
      <c r="AC835" s="27"/>
      <c r="AD835" s="27"/>
    </row>
    <row r="836" spans="1:30" ht="18.600000000000001">
      <c r="A836" s="28"/>
      <c r="B836" s="26"/>
      <c r="C836" s="26"/>
      <c r="D836" s="26"/>
      <c r="E836" s="27"/>
      <c r="F836" s="27"/>
      <c r="G836" s="27"/>
      <c r="H836" s="27"/>
      <c r="I836" s="27"/>
      <c r="J836" s="27"/>
      <c r="K836" s="27"/>
      <c r="L836" s="27"/>
      <c r="M836" s="27"/>
      <c r="N836" s="27"/>
      <c r="O836" s="27"/>
      <c r="P836" s="27"/>
      <c r="Q836" s="27"/>
      <c r="R836" s="27"/>
      <c r="S836" s="27"/>
      <c r="T836" s="27"/>
      <c r="U836" s="27"/>
      <c r="V836" s="27"/>
      <c r="W836" s="27"/>
      <c r="X836" s="27"/>
      <c r="Y836" s="27"/>
      <c r="Z836" s="27"/>
      <c r="AA836" s="27"/>
      <c r="AB836" s="27"/>
      <c r="AC836" s="27"/>
      <c r="AD836" s="27"/>
    </row>
    <row r="837" spans="1:30" ht="18.600000000000001">
      <c r="A837" s="28"/>
      <c r="B837" s="26"/>
      <c r="C837" s="26"/>
      <c r="D837" s="26"/>
      <c r="E837" s="27"/>
      <c r="F837" s="27"/>
      <c r="G837" s="27"/>
      <c r="H837" s="27"/>
      <c r="I837" s="27"/>
      <c r="J837" s="27"/>
      <c r="K837" s="27"/>
      <c r="L837" s="27"/>
      <c r="M837" s="27"/>
      <c r="N837" s="27"/>
      <c r="O837" s="27"/>
      <c r="P837" s="27"/>
      <c r="Q837" s="27"/>
      <c r="R837" s="27"/>
      <c r="S837" s="27"/>
      <c r="T837" s="27"/>
      <c r="U837" s="27"/>
      <c r="V837" s="27"/>
      <c r="W837" s="27"/>
      <c r="X837" s="27"/>
      <c r="Y837" s="27"/>
      <c r="Z837" s="27"/>
      <c r="AA837" s="27"/>
      <c r="AB837" s="27"/>
      <c r="AC837" s="27"/>
      <c r="AD837" s="27"/>
    </row>
    <row r="838" spans="1:30" ht="18.600000000000001">
      <c r="A838" s="28"/>
      <c r="B838" s="26"/>
      <c r="C838" s="26"/>
      <c r="D838" s="26"/>
      <c r="E838" s="27"/>
      <c r="F838" s="27"/>
      <c r="G838" s="27"/>
      <c r="H838" s="27"/>
      <c r="I838" s="27"/>
      <c r="J838" s="27"/>
      <c r="K838" s="27"/>
      <c r="L838" s="27"/>
      <c r="M838" s="27"/>
      <c r="N838" s="27"/>
      <c r="O838" s="27"/>
      <c r="P838" s="27"/>
      <c r="Q838" s="27"/>
      <c r="R838" s="27"/>
      <c r="S838" s="27"/>
      <c r="T838" s="27"/>
      <c r="U838" s="27"/>
      <c r="V838" s="27"/>
      <c r="W838" s="27"/>
      <c r="X838" s="27"/>
      <c r="Y838" s="27"/>
      <c r="Z838" s="27"/>
      <c r="AA838" s="27"/>
      <c r="AB838" s="27"/>
      <c r="AC838" s="27"/>
      <c r="AD838" s="27"/>
    </row>
    <row r="839" spans="1:30" ht="18.600000000000001">
      <c r="A839" s="28"/>
      <c r="B839" s="26"/>
      <c r="C839" s="26"/>
      <c r="D839" s="26"/>
      <c r="E839" s="27"/>
      <c r="F839" s="27"/>
      <c r="G839" s="27"/>
      <c r="H839" s="27"/>
      <c r="I839" s="27"/>
      <c r="J839" s="27"/>
      <c r="K839" s="27"/>
      <c r="L839" s="27"/>
      <c r="M839" s="27"/>
      <c r="N839" s="27"/>
      <c r="O839" s="27"/>
      <c r="P839" s="27"/>
      <c r="Q839" s="27"/>
      <c r="R839" s="27"/>
      <c r="S839" s="27"/>
      <c r="T839" s="27"/>
      <c r="U839" s="27"/>
      <c r="V839" s="27"/>
      <c r="W839" s="27"/>
      <c r="X839" s="27"/>
      <c r="Y839" s="27"/>
      <c r="Z839" s="27"/>
      <c r="AA839" s="27"/>
      <c r="AB839" s="27"/>
      <c r="AC839" s="27"/>
      <c r="AD839" s="27"/>
    </row>
    <row r="840" spans="1:30" ht="18.600000000000001">
      <c r="A840" s="28"/>
      <c r="B840" s="26"/>
      <c r="C840" s="26"/>
      <c r="D840" s="26"/>
      <c r="E840" s="27"/>
      <c r="F840" s="27"/>
      <c r="G840" s="27"/>
      <c r="H840" s="27"/>
      <c r="I840" s="27"/>
      <c r="J840" s="27"/>
      <c r="K840" s="27"/>
      <c r="L840" s="27"/>
      <c r="M840" s="27"/>
      <c r="N840" s="27"/>
      <c r="O840" s="27"/>
      <c r="P840" s="27"/>
      <c r="Q840" s="27"/>
      <c r="R840" s="27"/>
      <c r="S840" s="27"/>
      <c r="T840" s="27"/>
      <c r="U840" s="27"/>
      <c r="V840" s="27"/>
      <c r="W840" s="27"/>
      <c r="X840" s="27"/>
      <c r="Y840" s="27"/>
      <c r="Z840" s="27"/>
      <c r="AA840" s="27"/>
      <c r="AB840" s="27"/>
      <c r="AC840" s="27"/>
      <c r="AD840" s="27"/>
    </row>
    <row r="841" spans="1:30" ht="18.600000000000001">
      <c r="A841" s="28"/>
      <c r="B841" s="26"/>
      <c r="C841" s="26"/>
      <c r="D841" s="26"/>
      <c r="E841" s="27"/>
      <c r="F841" s="27"/>
      <c r="G841" s="27"/>
      <c r="H841" s="27"/>
      <c r="I841" s="27"/>
      <c r="J841" s="27"/>
      <c r="K841" s="27"/>
      <c r="L841" s="27"/>
      <c r="M841" s="27"/>
      <c r="N841" s="27"/>
      <c r="O841" s="27"/>
      <c r="P841" s="27"/>
      <c r="Q841" s="27"/>
      <c r="R841" s="27"/>
      <c r="S841" s="27"/>
      <c r="T841" s="27"/>
      <c r="U841" s="27"/>
      <c r="V841" s="27"/>
      <c r="W841" s="27"/>
      <c r="X841" s="27"/>
      <c r="Y841" s="27"/>
      <c r="Z841" s="27"/>
      <c r="AA841" s="27"/>
      <c r="AB841" s="27"/>
      <c r="AC841" s="27"/>
      <c r="AD841" s="27"/>
    </row>
    <row r="842" spans="1:30" ht="18.600000000000001">
      <c r="A842" s="28"/>
      <c r="B842" s="26"/>
      <c r="C842" s="26"/>
      <c r="D842" s="26"/>
      <c r="E842" s="27"/>
      <c r="F842" s="27"/>
      <c r="G842" s="27"/>
      <c r="H842" s="27"/>
      <c r="I842" s="27"/>
      <c r="J842" s="27"/>
      <c r="K842" s="27"/>
      <c r="L842" s="27"/>
      <c r="M842" s="27"/>
      <c r="N842" s="27"/>
      <c r="O842" s="27"/>
      <c r="P842" s="27"/>
      <c r="Q842" s="27"/>
      <c r="R842" s="27"/>
      <c r="S842" s="27"/>
      <c r="T842" s="27"/>
      <c r="U842" s="27"/>
      <c r="V842" s="27"/>
      <c r="W842" s="27"/>
      <c r="X842" s="27"/>
      <c r="Y842" s="27"/>
      <c r="Z842" s="27"/>
      <c r="AA842" s="27"/>
      <c r="AB842" s="27"/>
      <c r="AC842" s="27"/>
      <c r="AD842" s="27"/>
    </row>
    <row r="843" spans="1:30" ht="18.600000000000001">
      <c r="A843" s="28"/>
      <c r="B843" s="26"/>
      <c r="C843" s="26"/>
      <c r="D843" s="26"/>
      <c r="E843" s="27"/>
      <c r="F843" s="27"/>
      <c r="G843" s="27"/>
      <c r="H843" s="27"/>
      <c r="I843" s="27"/>
      <c r="J843" s="27"/>
      <c r="K843" s="27"/>
      <c r="L843" s="27"/>
      <c r="M843" s="27"/>
      <c r="N843" s="27"/>
      <c r="O843" s="27"/>
      <c r="P843" s="27"/>
      <c r="Q843" s="27"/>
      <c r="R843" s="27"/>
      <c r="S843" s="27"/>
      <c r="T843" s="27"/>
      <c r="U843" s="27"/>
      <c r="V843" s="27"/>
      <c r="W843" s="27"/>
      <c r="X843" s="27"/>
      <c r="Y843" s="27"/>
      <c r="Z843" s="27"/>
      <c r="AA843" s="27"/>
      <c r="AB843" s="27"/>
      <c r="AC843" s="27"/>
      <c r="AD843" s="27"/>
    </row>
    <row r="844" spans="1:30" ht="18.600000000000001">
      <c r="A844" s="28"/>
      <c r="B844" s="26"/>
      <c r="C844" s="26"/>
      <c r="D844" s="26"/>
      <c r="E844" s="27"/>
      <c r="F844" s="27"/>
      <c r="G844" s="27"/>
      <c r="H844" s="27"/>
      <c r="I844" s="27"/>
      <c r="J844" s="27"/>
      <c r="K844" s="27"/>
      <c r="L844" s="27"/>
      <c r="M844" s="27"/>
      <c r="N844" s="27"/>
      <c r="O844" s="27"/>
      <c r="P844" s="27"/>
      <c r="Q844" s="27"/>
      <c r="R844" s="27"/>
      <c r="S844" s="27"/>
      <c r="T844" s="27"/>
      <c r="U844" s="27"/>
      <c r="V844" s="27"/>
      <c r="W844" s="27"/>
      <c r="X844" s="27"/>
      <c r="Y844" s="27"/>
      <c r="Z844" s="27"/>
      <c r="AA844" s="27"/>
      <c r="AB844" s="27"/>
      <c r="AC844" s="27"/>
      <c r="AD844" s="27"/>
    </row>
    <row r="845" spans="1:30" ht="18.600000000000001">
      <c r="A845" s="28"/>
      <c r="B845" s="26"/>
      <c r="C845" s="26"/>
      <c r="D845" s="26"/>
      <c r="E845" s="27"/>
      <c r="F845" s="27"/>
      <c r="G845" s="27"/>
      <c r="H845" s="27"/>
      <c r="I845" s="27"/>
      <c r="J845" s="27"/>
      <c r="K845" s="27"/>
      <c r="L845" s="27"/>
      <c r="M845" s="27"/>
      <c r="N845" s="27"/>
      <c r="O845" s="27"/>
      <c r="P845" s="27"/>
      <c r="Q845" s="27"/>
      <c r="R845" s="27"/>
      <c r="S845" s="27"/>
      <c r="T845" s="27"/>
      <c r="U845" s="27"/>
      <c r="V845" s="27"/>
      <c r="W845" s="27"/>
      <c r="X845" s="27"/>
      <c r="Y845" s="27"/>
      <c r="Z845" s="27"/>
      <c r="AA845" s="27"/>
      <c r="AB845" s="27"/>
      <c r="AC845" s="27"/>
      <c r="AD845" s="27"/>
    </row>
    <row r="846" spans="1:30" ht="18.600000000000001">
      <c r="A846" s="28"/>
      <c r="B846" s="26"/>
      <c r="C846" s="26"/>
      <c r="D846" s="26"/>
      <c r="E846" s="27"/>
      <c r="F846" s="27"/>
      <c r="G846" s="27"/>
      <c r="H846" s="27"/>
      <c r="I846" s="27"/>
      <c r="J846" s="27"/>
      <c r="K846" s="27"/>
      <c r="L846" s="27"/>
      <c r="M846" s="27"/>
      <c r="N846" s="27"/>
      <c r="O846" s="27"/>
      <c r="P846" s="27"/>
      <c r="Q846" s="27"/>
      <c r="R846" s="27"/>
      <c r="S846" s="27"/>
      <c r="T846" s="27"/>
      <c r="U846" s="27"/>
      <c r="V846" s="27"/>
      <c r="W846" s="27"/>
      <c r="X846" s="27"/>
      <c r="Y846" s="27"/>
      <c r="Z846" s="27"/>
      <c r="AA846" s="27"/>
      <c r="AB846" s="27"/>
      <c r="AC846" s="27"/>
      <c r="AD846" s="27"/>
    </row>
    <row r="847" spans="1:30" ht="18.600000000000001">
      <c r="A847" s="28"/>
      <c r="B847" s="26"/>
      <c r="C847" s="26"/>
      <c r="D847" s="26"/>
      <c r="E847" s="27"/>
      <c r="F847" s="27"/>
      <c r="G847" s="27"/>
      <c r="H847" s="27"/>
      <c r="I847" s="27"/>
      <c r="J847" s="27"/>
      <c r="K847" s="27"/>
      <c r="L847" s="27"/>
      <c r="M847" s="27"/>
      <c r="N847" s="27"/>
      <c r="O847" s="27"/>
      <c r="P847" s="27"/>
      <c r="Q847" s="27"/>
      <c r="R847" s="27"/>
      <c r="S847" s="27"/>
      <c r="T847" s="27"/>
      <c r="U847" s="27"/>
      <c r="V847" s="27"/>
      <c r="W847" s="27"/>
      <c r="X847" s="27"/>
      <c r="Y847" s="27"/>
      <c r="Z847" s="27"/>
      <c r="AA847" s="27"/>
      <c r="AB847" s="27"/>
      <c r="AC847" s="27"/>
      <c r="AD847" s="27"/>
    </row>
    <row r="848" spans="1:30" ht="18.600000000000001">
      <c r="A848" s="28"/>
      <c r="B848" s="26"/>
      <c r="C848" s="26"/>
      <c r="D848" s="26"/>
      <c r="E848" s="27"/>
      <c r="F848" s="27"/>
      <c r="G848" s="27"/>
      <c r="H848" s="27"/>
      <c r="I848" s="27"/>
      <c r="J848" s="27"/>
      <c r="K848" s="27"/>
      <c r="L848" s="27"/>
      <c r="M848" s="27"/>
      <c r="N848" s="27"/>
      <c r="O848" s="27"/>
      <c r="P848" s="27"/>
      <c r="Q848" s="27"/>
      <c r="R848" s="27"/>
      <c r="S848" s="27"/>
      <c r="T848" s="27"/>
      <c r="U848" s="27"/>
      <c r="V848" s="27"/>
      <c r="W848" s="27"/>
      <c r="X848" s="27"/>
      <c r="Y848" s="27"/>
      <c r="Z848" s="27"/>
      <c r="AA848" s="27"/>
      <c r="AB848" s="27"/>
      <c r="AC848" s="27"/>
      <c r="AD848" s="27"/>
    </row>
    <row r="849" spans="1:30" ht="18.600000000000001">
      <c r="A849" s="28"/>
      <c r="B849" s="26"/>
      <c r="C849" s="26"/>
      <c r="D849" s="26"/>
      <c r="E849" s="27"/>
      <c r="F849" s="27"/>
      <c r="G849" s="27"/>
      <c r="H849" s="27"/>
      <c r="I849" s="27"/>
      <c r="J849" s="27"/>
      <c r="K849" s="27"/>
      <c r="L849" s="27"/>
      <c r="M849" s="27"/>
      <c r="N849" s="27"/>
      <c r="O849" s="27"/>
      <c r="P849" s="27"/>
      <c r="Q849" s="27"/>
      <c r="R849" s="27"/>
      <c r="S849" s="27"/>
      <c r="T849" s="27"/>
      <c r="U849" s="27"/>
      <c r="V849" s="27"/>
      <c r="W849" s="27"/>
      <c r="X849" s="27"/>
      <c r="Y849" s="27"/>
      <c r="Z849" s="27"/>
      <c r="AA849" s="27"/>
      <c r="AB849" s="27"/>
      <c r="AC849" s="27"/>
      <c r="AD849" s="27"/>
    </row>
    <row r="850" spans="1:30" ht="18.600000000000001">
      <c r="A850" s="28"/>
      <c r="B850" s="26"/>
      <c r="C850" s="26"/>
      <c r="D850" s="26"/>
      <c r="E850" s="27"/>
      <c r="F850" s="27"/>
      <c r="G850" s="27"/>
      <c r="H850" s="27"/>
      <c r="I850" s="27"/>
      <c r="J850" s="27"/>
      <c r="K850" s="27"/>
      <c r="L850" s="27"/>
      <c r="M850" s="27"/>
      <c r="N850" s="27"/>
      <c r="O850" s="27"/>
      <c r="P850" s="27"/>
      <c r="Q850" s="27"/>
      <c r="R850" s="27"/>
      <c r="S850" s="27"/>
      <c r="T850" s="27"/>
      <c r="U850" s="27"/>
      <c r="V850" s="27"/>
      <c r="W850" s="27"/>
      <c r="X850" s="27"/>
      <c r="Y850" s="27"/>
      <c r="Z850" s="27"/>
      <c r="AA850" s="27"/>
      <c r="AB850" s="27"/>
      <c r="AC850" s="27"/>
      <c r="AD850" s="27"/>
    </row>
    <row r="851" spans="1:30" ht="18.600000000000001">
      <c r="A851" s="28"/>
      <c r="B851" s="26"/>
      <c r="C851" s="26"/>
      <c r="D851" s="26"/>
      <c r="E851" s="27"/>
      <c r="F851" s="27"/>
      <c r="G851" s="27"/>
      <c r="H851" s="27"/>
      <c r="I851" s="27"/>
      <c r="J851" s="27"/>
      <c r="K851" s="27"/>
      <c r="L851" s="27"/>
      <c r="M851" s="27"/>
      <c r="N851" s="27"/>
      <c r="O851" s="27"/>
      <c r="P851" s="27"/>
      <c r="Q851" s="27"/>
      <c r="R851" s="27"/>
      <c r="S851" s="27"/>
      <c r="T851" s="27"/>
      <c r="U851" s="27"/>
      <c r="V851" s="27"/>
      <c r="W851" s="27"/>
      <c r="X851" s="27"/>
      <c r="Y851" s="27"/>
      <c r="Z851" s="27"/>
      <c r="AA851" s="27"/>
      <c r="AB851" s="27"/>
      <c r="AC851" s="27"/>
      <c r="AD851" s="27"/>
    </row>
    <row r="852" spans="1:30" ht="18.600000000000001">
      <c r="A852" s="28"/>
      <c r="B852" s="26"/>
      <c r="C852" s="26"/>
      <c r="D852" s="26"/>
      <c r="E852" s="27"/>
      <c r="F852" s="27"/>
      <c r="G852" s="27"/>
      <c r="H852" s="27"/>
      <c r="I852" s="27"/>
      <c r="J852" s="27"/>
      <c r="K852" s="27"/>
      <c r="L852" s="27"/>
      <c r="M852" s="27"/>
      <c r="N852" s="27"/>
      <c r="O852" s="27"/>
      <c r="P852" s="27"/>
      <c r="Q852" s="27"/>
      <c r="R852" s="27"/>
      <c r="S852" s="27"/>
      <c r="T852" s="27"/>
      <c r="U852" s="27"/>
      <c r="V852" s="27"/>
      <c r="W852" s="27"/>
      <c r="X852" s="27"/>
      <c r="Y852" s="27"/>
      <c r="Z852" s="27"/>
      <c r="AA852" s="27"/>
      <c r="AB852" s="27"/>
      <c r="AC852" s="27"/>
      <c r="AD852" s="27"/>
    </row>
    <row r="853" spans="1:30" ht="18.600000000000001">
      <c r="A853" s="28"/>
      <c r="B853" s="26"/>
      <c r="C853" s="26"/>
      <c r="D853" s="26"/>
      <c r="E853" s="27"/>
      <c r="F853" s="27"/>
      <c r="G853" s="27"/>
      <c r="H853" s="27"/>
      <c r="I853" s="27"/>
      <c r="J853" s="27"/>
      <c r="K853" s="27"/>
      <c r="L853" s="27"/>
      <c r="M853" s="27"/>
      <c r="N853" s="27"/>
      <c r="O853" s="27"/>
      <c r="P853" s="27"/>
      <c r="Q853" s="27"/>
      <c r="R853" s="27"/>
      <c r="S853" s="27"/>
      <c r="T853" s="27"/>
      <c r="U853" s="27"/>
      <c r="V853" s="27"/>
      <c r="W853" s="27"/>
      <c r="X853" s="27"/>
      <c r="Y853" s="27"/>
      <c r="Z853" s="27"/>
      <c r="AA853" s="27"/>
      <c r="AB853" s="27"/>
      <c r="AC853" s="27"/>
      <c r="AD853" s="27"/>
    </row>
    <row r="854" spans="1:30" ht="18.600000000000001">
      <c r="A854" s="28"/>
      <c r="B854" s="26"/>
      <c r="C854" s="26"/>
      <c r="D854" s="26"/>
      <c r="E854" s="27"/>
      <c r="F854" s="27"/>
      <c r="G854" s="27"/>
      <c r="H854" s="27"/>
      <c r="I854" s="27"/>
      <c r="J854" s="27"/>
      <c r="K854" s="27"/>
      <c r="L854" s="27"/>
      <c r="M854" s="27"/>
      <c r="N854" s="27"/>
      <c r="O854" s="27"/>
      <c r="P854" s="27"/>
      <c r="Q854" s="27"/>
      <c r="R854" s="27"/>
      <c r="S854" s="27"/>
      <c r="T854" s="27"/>
      <c r="U854" s="27"/>
      <c r="V854" s="27"/>
      <c r="W854" s="27"/>
      <c r="X854" s="27"/>
      <c r="Y854" s="27"/>
      <c r="Z854" s="27"/>
      <c r="AA854" s="27"/>
      <c r="AB854" s="27"/>
      <c r="AC854" s="27"/>
      <c r="AD854" s="27"/>
    </row>
    <row r="855" spans="1:30" ht="18.600000000000001">
      <c r="A855" s="28"/>
      <c r="B855" s="26"/>
      <c r="C855" s="26"/>
      <c r="D855" s="26"/>
      <c r="E855" s="27"/>
      <c r="F855" s="27"/>
      <c r="G855" s="27"/>
      <c r="H855" s="27"/>
      <c r="I855" s="27"/>
      <c r="J855" s="27"/>
      <c r="K855" s="27"/>
      <c r="L855" s="27"/>
      <c r="M855" s="27"/>
      <c r="N855" s="27"/>
      <c r="O855" s="27"/>
      <c r="P855" s="27"/>
      <c r="Q855" s="27"/>
      <c r="R855" s="27"/>
      <c r="S855" s="27"/>
      <c r="T855" s="27"/>
      <c r="U855" s="27"/>
      <c r="V855" s="27"/>
      <c r="W855" s="27"/>
      <c r="X855" s="27"/>
      <c r="Y855" s="27"/>
      <c r="Z855" s="27"/>
      <c r="AA855" s="27"/>
      <c r="AB855" s="27"/>
      <c r="AC855" s="27"/>
      <c r="AD855" s="27"/>
    </row>
    <row r="856" spans="1:30" ht="18.600000000000001">
      <c r="A856" s="28"/>
      <c r="B856" s="26"/>
      <c r="C856" s="26"/>
      <c r="D856" s="26"/>
      <c r="E856" s="27"/>
      <c r="F856" s="27"/>
      <c r="G856" s="27"/>
      <c r="H856" s="27"/>
      <c r="I856" s="27"/>
      <c r="J856" s="27"/>
      <c r="K856" s="27"/>
      <c r="L856" s="27"/>
      <c r="M856" s="27"/>
      <c r="N856" s="27"/>
      <c r="O856" s="27"/>
      <c r="P856" s="27"/>
      <c r="Q856" s="27"/>
      <c r="R856" s="27"/>
      <c r="S856" s="27"/>
      <c r="T856" s="27"/>
      <c r="U856" s="27"/>
      <c r="V856" s="27"/>
      <c r="W856" s="27"/>
      <c r="X856" s="27"/>
      <c r="Y856" s="27"/>
      <c r="Z856" s="27"/>
      <c r="AA856" s="27"/>
      <c r="AB856" s="27"/>
      <c r="AC856" s="27"/>
      <c r="AD856" s="27"/>
    </row>
    <row r="857" spans="1:30" ht="18.600000000000001">
      <c r="A857" s="28"/>
      <c r="B857" s="26"/>
      <c r="C857" s="26"/>
      <c r="D857" s="26"/>
      <c r="E857" s="27"/>
      <c r="F857" s="27"/>
      <c r="G857" s="27"/>
      <c r="H857" s="27"/>
      <c r="I857" s="27"/>
      <c r="J857" s="27"/>
      <c r="K857" s="27"/>
      <c r="L857" s="27"/>
      <c r="M857" s="27"/>
      <c r="N857" s="27"/>
      <c r="O857" s="27"/>
      <c r="P857" s="27"/>
      <c r="Q857" s="27"/>
      <c r="R857" s="27"/>
      <c r="S857" s="27"/>
      <c r="T857" s="27"/>
      <c r="U857" s="27"/>
      <c r="V857" s="27"/>
      <c r="W857" s="27"/>
      <c r="X857" s="27"/>
      <c r="Y857" s="27"/>
      <c r="Z857" s="27"/>
      <c r="AA857" s="27"/>
      <c r="AB857" s="27"/>
      <c r="AC857" s="27"/>
      <c r="AD857" s="27"/>
    </row>
    <row r="858" spans="1:30" ht="18.600000000000001">
      <c r="A858" s="28"/>
      <c r="B858" s="26"/>
      <c r="C858" s="26"/>
      <c r="D858" s="26"/>
      <c r="E858" s="27"/>
      <c r="F858" s="27"/>
      <c r="G858" s="27"/>
      <c r="H858" s="27"/>
      <c r="I858" s="27"/>
      <c r="J858" s="27"/>
      <c r="K858" s="27"/>
      <c r="L858" s="27"/>
      <c r="M858" s="27"/>
      <c r="N858" s="27"/>
      <c r="O858" s="27"/>
      <c r="P858" s="27"/>
      <c r="Q858" s="27"/>
      <c r="R858" s="27"/>
      <c r="S858" s="27"/>
      <c r="T858" s="27"/>
      <c r="U858" s="27"/>
      <c r="V858" s="27"/>
      <c r="W858" s="27"/>
      <c r="X858" s="27"/>
      <c r="Y858" s="27"/>
      <c r="Z858" s="27"/>
      <c r="AA858" s="27"/>
      <c r="AB858" s="27"/>
      <c r="AC858" s="27"/>
      <c r="AD858" s="27"/>
    </row>
    <row r="859" spans="1:30" ht="18.600000000000001">
      <c r="A859" s="28"/>
      <c r="B859" s="26"/>
      <c r="C859" s="26"/>
      <c r="D859" s="26"/>
      <c r="E859" s="27"/>
      <c r="F859" s="27"/>
      <c r="G859" s="27"/>
      <c r="H859" s="27"/>
      <c r="I859" s="27"/>
      <c r="J859" s="27"/>
      <c r="K859" s="27"/>
      <c r="L859" s="27"/>
      <c r="M859" s="27"/>
      <c r="N859" s="27"/>
      <c r="O859" s="27"/>
      <c r="P859" s="27"/>
      <c r="Q859" s="27"/>
      <c r="R859" s="27"/>
      <c r="S859" s="27"/>
      <c r="T859" s="27"/>
      <c r="U859" s="27"/>
      <c r="V859" s="27"/>
      <c r="W859" s="27"/>
      <c r="X859" s="27"/>
      <c r="Y859" s="27"/>
      <c r="Z859" s="27"/>
      <c r="AA859" s="27"/>
      <c r="AB859" s="27"/>
      <c r="AC859" s="27"/>
      <c r="AD859" s="27"/>
    </row>
    <row r="860" spans="1:30" ht="18.600000000000001">
      <c r="A860" s="28"/>
      <c r="B860" s="26"/>
      <c r="C860" s="26"/>
      <c r="D860" s="26"/>
      <c r="E860" s="27"/>
      <c r="F860" s="27"/>
      <c r="G860" s="27"/>
      <c r="H860" s="27"/>
      <c r="I860" s="27"/>
      <c r="J860" s="27"/>
      <c r="K860" s="27"/>
      <c r="L860" s="27"/>
      <c r="M860" s="27"/>
      <c r="N860" s="27"/>
      <c r="O860" s="27"/>
      <c r="P860" s="27"/>
      <c r="Q860" s="27"/>
      <c r="R860" s="27"/>
      <c r="S860" s="27"/>
      <c r="T860" s="27"/>
      <c r="U860" s="27"/>
      <c r="V860" s="27"/>
      <c r="W860" s="27"/>
      <c r="X860" s="27"/>
      <c r="Y860" s="27"/>
      <c r="Z860" s="27"/>
      <c r="AA860" s="27"/>
      <c r="AB860" s="27"/>
      <c r="AC860" s="27"/>
      <c r="AD860" s="27"/>
    </row>
    <row r="861" spans="1:30" ht="18.600000000000001">
      <c r="A861" s="28"/>
      <c r="B861" s="26"/>
      <c r="C861" s="26"/>
      <c r="D861" s="26"/>
      <c r="E861" s="27"/>
      <c r="F861" s="27"/>
      <c r="G861" s="27"/>
      <c r="H861" s="27"/>
      <c r="I861" s="27"/>
      <c r="J861" s="27"/>
      <c r="K861" s="27"/>
      <c r="L861" s="27"/>
      <c r="M861" s="27"/>
      <c r="N861" s="27"/>
      <c r="O861" s="27"/>
      <c r="P861" s="27"/>
      <c r="Q861" s="27"/>
      <c r="R861" s="27"/>
      <c r="S861" s="27"/>
      <c r="T861" s="27"/>
      <c r="U861" s="27"/>
      <c r="V861" s="27"/>
      <c r="W861" s="27"/>
      <c r="X861" s="27"/>
      <c r="Y861" s="27"/>
      <c r="Z861" s="27"/>
      <c r="AA861" s="27"/>
      <c r="AB861" s="27"/>
      <c r="AC861" s="27"/>
      <c r="AD861" s="27"/>
    </row>
    <row r="862" spans="1:30" ht="18.600000000000001">
      <c r="A862" s="28"/>
      <c r="B862" s="26"/>
      <c r="C862" s="26"/>
      <c r="D862" s="26"/>
      <c r="E862" s="27"/>
      <c r="F862" s="27"/>
      <c r="G862" s="27"/>
      <c r="H862" s="27"/>
      <c r="I862" s="27"/>
      <c r="J862" s="27"/>
      <c r="K862" s="27"/>
      <c r="L862" s="27"/>
      <c r="M862" s="27"/>
      <c r="N862" s="27"/>
      <c r="O862" s="27"/>
      <c r="P862" s="27"/>
      <c r="Q862" s="27"/>
      <c r="R862" s="27"/>
      <c r="S862" s="27"/>
      <c r="T862" s="27"/>
      <c r="U862" s="27"/>
      <c r="V862" s="27"/>
      <c r="W862" s="27"/>
      <c r="X862" s="27"/>
      <c r="Y862" s="27"/>
      <c r="Z862" s="27"/>
      <c r="AA862" s="27"/>
      <c r="AB862" s="27"/>
      <c r="AC862" s="27"/>
      <c r="AD862" s="27"/>
    </row>
    <row r="863" spans="1:30" ht="18.600000000000001">
      <c r="A863" s="28"/>
      <c r="B863" s="26"/>
      <c r="C863" s="26"/>
      <c r="D863" s="26"/>
      <c r="E863" s="27"/>
      <c r="F863" s="27"/>
      <c r="G863" s="27"/>
      <c r="H863" s="27"/>
      <c r="I863" s="27"/>
      <c r="J863" s="27"/>
      <c r="K863" s="27"/>
      <c r="L863" s="27"/>
      <c r="M863" s="27"/>
      <c r="N863" s="27"/>
      <c r="O863" s="27"/>
      <c r="P863" s="27"/>
      <c r="Q863" s="27"/>
      <c r="R863" s="27"/>
      <c r="S863" s="27"/>
      <c r="T863" s="27"/>
      <c r="U863" s="27"/>
      <c r="V863" s="27"/>
      <c r="W863" s="27"/>
      <c r="X863" s="27"/>
      <c r="Y863" s="27"/>
      <c r="Z863" s="27"/>
      <c r="AA863" s="27"/>
      <c r="AB863" s="27"/>
      <c r="AC863" s="27"/>
      <c r="AD863" s="27"/>
    </row>
    <row r="864" spans="1:30" ht="18.600000000000001">
      <c r="A864" s="28"/>
      <c r="B864" s="26"/>
      <c r="C864" s="26"/>
      <c r="D864" s="26"/>
      <c r="E864" s="27"/>
      <c r="F864" s="27"/>
      <c r="G864" s="27"/>
      <c r="H864" s="27"/>
      <c r="I864" s="27"/>
      <c r="J864" s="27"/>
      <c r="K864" s="27"/>
      <c r="L864" s="27"/>
      <c r="M864" s="27"/>
      <c r="N864" s="27"/>
      <c r="O864" s="27"/>
      <c r="P864" s="27"/>
      <c r="Q864" s="27"/>
      <c r="R864" s="27"/>
      <c r="S864" s="27"/>
      <c r="T864" s="27"/>
      <c r="U864" s="27"/>
      <c r="V864" s="27"/>
      <c r="W864" s="27"/>
      <c r="X864" s="27"/>
      <c r="Y864" s="27"/>
      <c r="Z864" s="27"/>
      <c r="AA864" s="27"/>
      <c r="AB864" s="27"/>
      <c r="AC864" s="27"/>
      <c r="AD864" s="27"/>
    </row>
    <row r="865" spans="1:30" ht="18.600000000000001">
      <c r="A865" s="28"/>
      <c r="B865" s="26"/>
      <c r="C865" s="26"/>
      <c r="D865" s="26"/>
      <c r="E865" s="27"/>
      <c r="F865" s="27"/>
      <c r="G865" s="27"/>
      <c r="H865" s="27"/>
      <c r="I865" s="27"/>
      <c r="J865" s="27"/>
      <c r="K865" s="27"/>
      <c r="L865" s="27"/>
      <c r="M865" s="27"/>
      <c r="N865" s="27"/>
      <c r="O865" s="27"/>
      <c r="P865" s="27"/>
      <c r="Q865" s="27"/>
      <c r="R865" s="27"/>
      <c r="S865" s="27"/>
      <c r="T865" s="27"/>
      <c r="U865" s="27"/>
      <c r="V865" s="27"/>
      <c r="W865" s="27"/>
      <c r="X865" s="27"/>
      <c r="Y865" s="27"/>
      <c r="Z865" s="27"/>
      <c r="AA865" s="27"/>
      <c r="AB865" s="27"/>
      <c r="AC865" s="27"/>
      <c r="AD865" s="27"/>
    </row>
    <row r="866" spans="1:30" ht="18.600000000000001">
      <c r="A866" s="28"/>
      <c r="B866" s="26"/>
      <c r="C866" s="26"/>
      <c r="D866" s="26"/>
      <c r="E866" s="27"/>
      <c r="F866" s="27"/>
      <c r="G866" s="27"/>
      <c r="H866" s="27"/>
      <c r="I866" s="27"/>
      <c r="J866" s="27"/>
      <c r="K866" s="27"/>
      <c r="L866" s="27"/>
      <c r="M866" s="27"/>
      <c r="N866" s="27"/>
      <c r="O866" s="27"/>
      <c r="P866" s="27"/>
      <c r="Q866" s="27"/>
      <c r="R866" s="27"/>
      <c r="S866" s="27"/>
      <c r="T866" s="27"/>
      <c r="U866" s="27"/>
      <c r="V866" s="27"/>
      <c r="W866" s="27"/>
      <c r="X866" s="27"/>
      <c r="Y866" s="27"/>
      <c r="Z866" s="27"/>
      <c r="AA866" s="27"/>
      <c r="AB866" s="27"/>
      <c r="AC866" s="27"/>
      <c r="AD866" s="27"/>
    </row>
    <row r="867" spans="1:30" ht="18.600000000000001">
      <c r="A867" s="28"/>
      <c r="B867" s="26"/>
      <c r="C867" s="26"/>
      <c r="D867" s="26"/>
      <c r="E867" s="27"/>
      <c r="F867" s="27"/>
      <c r="G867" s="27"/>
      <c r="H867" s="27"/>
      <c r="I867" s="27"/>
      <c r="J867" s="27"/>
      <c r="K867" s="27"/>
      <c r="L867" s="27"/>
      <c r="M867" s="27"/>
      <c r="N867" s="27"/>
      <c r="O867" s="27"/>
      <c r="P867" s="27"/>
      <c r="Q867" s="27"/>
      <c r="R867" s="27"/>
      <c r="S867" s="27"/>
      <c r="T867" s="27"/>
      <c r="U867" s="27"/>
      <c r="V867" s="27"/>
      <c r="W867" s="27"/>
      <c r="X867" s="27"/>
      <c r="Y867" s="27"/>
      <c r="Z867" s="27"/>
      <c r="AA867" s="27"/>
      <c r="AB867" s="27"/>
      <c r="AC867" s="27"/>
      <c r="AD867" s="27"/>
    </row>
    <row r="868" spans="1:30" ht="18.600000000000001">
      <c r="A868" s="28"/>
      <c r="B868" s="26"/>
      <c r="C868" s="26"/>
      <c r="D868" s="26"/>
      <c r="E868" s="27"/>
      <c r="F868" s="27"/>
      <c r="G868" s="27"/>
      <c r="H868" s="27"/>
      <c r="I868" s="27"/>
      <c r="J868" s="27"/>
      <c r="K868" s="27"/>
      <c r="L868" s="27"/>
      <c r="M868" s="27"/>
      <c r="N868" s="27"/>
      <c r="O868" s="27"/>
      <c r="P868" s="27"/>
      <c r="Q868" s="27"/>
      <c r="R868" s="27"/>
      <c r="S868" s="27"/>
      <c r="T868" s="27"/>
      <c r="U868" s="27"/>
      <c r="V868" s="27"/>
      <c r="W868" s="27"/>
      <c r="X868" s="27"/>
      <c r="Y868" s="27"/>
      <c r="Z868" s="27"/>
      <c r="AA868" s="27"/>
      <c r="AB868" s="27"/>
      <c r="AC868" s="27"/>
      <c r="AD868" s="27"/>
    </row>
    <row r="869" spans="1:30" ht="18.600000000000001">
      <c r="A869" s="28"/>
      <c r="B869" s="26"/>
      <c r="C869" s="26"/>
      <c r="D869" s="26"/>
      <c r="E869" s="27"/>
      <c r="F869" s="27"/>
      <c r="G869" s="27"/>
      <c r="H869" s="27"/>
      <c r="I869" s="27"/>
      <c r="J869" s="27"/>
      <c r="K869" s="27"/>
      <c r="L869" s="27"/>
      <c r="M869" s="27"/>
      <c r="N869" s="27"/>
      <c r="O869" s="27"/>
      <c r="P869" s="27"/>
      <c r="Q869" s="27"/>
      <c r="R869" s="27"/>
      <c r="S869" s="27"/>
      <c r="T869" s="27"/>
      <c r="U869" s="27"/>
      <c r="V869" s="27"/>
      <c r="W869" s="27"/>
      <c r="X869" s="27"/>
      <c r="Y869" s="27"/>
      <c r="Z869" s="27"/>
      <c r="AA869" s="27"/>
      <c r="AB869" s="27"/>
      <c r="AC869" s="27"/>
      <c r="AD869" s="27"/>
    </row>
    <row r="870" spans="1:30" ht="18.600000000000001">
      <c r="A870" s="28"/>
      <c r="B870" s="26"/>
      <c r="C870" s="26"/>
      <c r="D870" s="26"/>
      <c r="E870" s="27"/>
      <c r="F870" s="27"/>
      <c r="G870" s="27"/>
      <c r="H870" s="27"/>
      <c r="I870" s="27"/>
      <c r="J870" s="27"/>
      <c r="K870" s="27"/>
      <c r="L870" s="27"/>
      <c r="M870" s="27"/>
      <c r="N870" s="27"/>
      <c r="O870" s="27"/>
      <c r="P870" s="27"/>
      <c r="Q870" s="27"/>
      <c r="R870" s="27"/>
      <c r="S870" s="27"/>
      <c r="T870" s="27"/>
      <c r="U870" s="27"/>
      <c r="V870" s="27"/>
      <c r="W870" s="27"/>
      <c r="X870" s="27"/>
      <c r="Y870" s="27"/>
      <c r="Z870" s="27"/>
      <c r="AA870" s="27"/>
      <c r="AB870" s="27"/>
      <c r="AC870" s="27"/>
      <c r="AD870" s="27"/>
    </row>
    <row r="871" spans="1:30" ht="18.600000000000001">
      <c r="A871" s="28"/>
      <c r="B871" s="26"/>
      <c r="C871" s="26"/>
      <c r="D871" s="26"/>
      <c r="E871" s="27"/>
      <c r="F871" s="27"/>
      <c r="G871" s="27"/>
      <c r="H871" s="27"/>
      <c r="I871" s="27"/>
      <c r="J871" s="27"/>
      <c r="K871" s="27"/>
      <c r="L871" s="27"/>
      <c r="M871" s="27"/>
      <c r="N871" s="27"/>
      <c r="O871" s="27"/>
      <c r="P871" s="27"/>
      <c r="Q871" s="27"/>
      <c r="R871" s="27"/>
      <c r="S871" s="27"/>
      <c r="T871" s="27"/>
      <c r="U871" s="27"/>
      <c r="V871" s="27"/>
      <c r="W871" s="27"/>
      <c r="X871" s="27"/>
      <c r="Y871" s="27"/>
      <c r="Z871" s="27"/>
      <c r="AA871" s="27"/>
      <c r="AB871" s="27"/>
      <c r="AC871" s="27"/>
      <c r="AD871" s="27"/>
    </row>
    <row r="872" spans="1:30" ht="18.600000000000001">
      <c r="A872" s="28"/>
      <c r="B872" s="26"/>
      <c r="C872" s="26"/>
      <c r="D872" s="26"/>
      <c r="E872" s="27"/>
      <c r="F872" s="27"/>
      <c r="G872" s="27"/>
      <c r="H872" s="27"/>
      <c r="I872" s="27"/>
      <c r="J872" s="27"/>
      <c r="K872" s="27"/>
      <c r="L872" s="27"/>
      <c r="M872" s="27"/>
      <c r="N872" s="27"/>
      <c r="O872" s="27"/>
      <c r="P872" s="27"/>
      <c r="Q872" s="27"/>
      <c r="R872" s="27"/>
      <c r="S872" s="27"/>
      <c r="T872" s="27"/>
      <c r="U872" s="27"/>
      <c r="V872" s="27"/>
      <c r="W872" s="27"/>
      <c r="X872" s="27"/>
      <c r="Y872" s="27"/>
      <c r="Z872" s="27"/>
      <c r="AA872" s="27"/>
      <c r="AB872" s="27"/>
      <c r="AC872" s="27"/>
      <c r="AD872" s="27"/>
    </row>
    <row r="873" spans="1:30" ht="18.600000000000001">
      <c r="A873" s="28"/>
      <c r="B873" s="26"/>
      <c r="C873" s="26"/>
      <c r="D873" s="26"/>
      <c r="E873" s="27"/>
      <c r="F873" s="27"/>
      <c r="G873" s="27"/>
      <c r="H873" s="27"/>
      <c r="I873" s="27"/>
      <c r="J873" s="27"/>
      <c r="K873" s="27"/>
      <c r="L873" s="27"/>
      <c r="M873" s="27"/>
      <c r="N873" s="27"/>
      <c r="O873" s="27"/>
      <c r="P873" s="27"/>
      <c r="Q873" s="27"/>
      <c r="R873" s="27"/>
      <c r="S873" s="27"/>
      <c r="T873" s="27"/>
      <c r="U873" s="27"/>
      <c r="V873" s="27"/>
      <c r="W873" s="27"/>
      <c r="X873" s="27"/>
      <c r="Y873" s="27"/>
      <c r="Z873" s="27"/>
      <c r="AA873" s="27"/>
      <c r="AB873" s="27"/>
      <c r="AC873" s="27"/>
      <c r="AD873" s="27"/>
    </row>
    <row r="874" spans="1:30" ht="18.600000000000001">
      <c r="A874" s="28"/>
      <c r="B874" s="26"/>
      <c r="C874" s="26"/>
      <c r="D874" s="26"/>
      <c r="E874" s="27"/>
      <c r="F874" s="27"/>
      <c r="G874" s="27"/>
      <c r="H874" s="27"/>
      <c r="I874" s="27"/>
      <c r="J874" s="27"/>
      <c r="K874" s="27"/>
      <c r="L874" s="27"/>
      <c r="M874" s="27"/>
      <c r="N874" s="27"/>
      <c r="O874" s="27"/>
      <c r="P874" s="27"/>
      <c r="Q874" s="27"/>
      <c r="R874" s="27"/>
      <c r="S874" s="27"/>
      <c r="T874" s="27"/>
      <c r="U874" s="27"/>
      <c r="V874" s="27"/>
      <c r="W874" s="27"/>
      <c r="X874" s="27"/>
      <c r="Y874" s="27"/>
      <c r="Z874" s="27"/>
      <c r="AA874" s="27"/>
      <c r="AB874" s="27"/>
      <c r="AC874" s="27"/>
      <c r="AD874" s="27"/>
    </row>
    <row r="875" spans="1:30" ht="18.600000000000001">
      <c r="A875" s="28"/>
      <c r="B875" s="26"/>
      <c r="C875" s="26"/>
      <c r="D875" s="26"/>
      <c r="E875" s="27"/>
      <c r="F875" s="27"/>
      <c r="G875" s="27"/>
      <c r="H875" s="27"/>
      <c r="I875" s="27"/>
      <c r="J875" s="27"/>
      <c r="K875" s="27"/>
      <c r="L875" s="27"/>
      <c r="M875" s="27"/>
      <c r="N875" s="27"/>
      <c r="O875" s="27"/>
      <c r="P875" s="27"/>
      <c r="Q875" s="27"/>
      <c r="R875" s="27"/>
      <c r="S875" s="27"/>
      <c r="T875" s="27"/>
      <c r="U875" s="27"/>
      <c r="V875" s="27"/>
      <c r="W875" s="27"/>
      <c r="X875" s="27"/>
      <c r="Y875" s="27"/>
      <c r="Z875" s="27"/>
      <c r="AA875" s="27"/>
      <c r="AB875" s="27"/>
      <c r="AC875" s="27"/>
      <c r="AD875" s="27"/>
    </row>
    <row r="876" spans="1:30" ht="18.600000000000001">
      <c r="A876" s="28"/>
      <c r="B876" s="26"/>
      <c r="C876" s="26"/>
      <c r="D876" s="26"/>
      <c r="E876" s="27"/>
      <c r="F876" s="27"/>
      <c r="G876" s="27"/>
      <c r="H876" s="27"/>
      <c r="I876" s="27"/>
      <c r="J876" s="27"/>
      <c r="K876" s="27"/>
      <c r="L876" s="27"/>
      <c r="M876" s="27"/>
      <c r="N876" s="27"/>
      <c r="O876" s="27"/>
      <c r="P876" s="27"/>
      <c r="Q876" s="27"/>
      <c r="R876" s="27"/>
      <c r="S876" s="27"/>
      <c r="T876" s="27"/>
      <c r="U876" s="27"/>
      <c r="V876" s="27"/>
      <c r="W876" s="27"/>
      <c r="X876" s="27"/>
      <c r="Y876" s="27"/>
      <c r="Z876" s="27"/>
      <c r="AA876" s="27"/>
      <c r="AB876" s="27"/>
      <c r="AC876" s="27"/>
      <c r="AD876" s="27"/>
    </row>
    <row r="877" spans="1:30" ht="18.600000000000001">
      <c r="A877" s="28"/>
      <c r="B877" s="26"/>
      <c r="C877" s="26"/>
      <c r="D877" s="26"/>
      <c r="E877" s="27"/>
      <c r="F877" s="27"/>
      <c r="G877" s="27"/>
      <c r="H877" s="27"/>
      <c r="I877" s="27"/>
      <c r="J877" s="27"/>
      <c r="K877" s="27"/>
      <c r="L877" s="27"/>
      <c r="M877" s="27"/>
      <c r="N877" s="27"/>
      <c r="O877" s="27"/>
      <c r="P877" s="27"/>
      <c r="Q877" s="27"/>
      <c r="R877" s="27"/>
      <c r="S877" s="27"/>
      <c r="T877" s="27"/>
      <c r="U877" s="27"/>
      <c r="V877" s="27"/>
      <c r="W877" s="27"/>
      <c r="X877" s="27"/>
      <c r="Y877" s="27"/>
      <c r="Z877" s="27"/>
      <c r="AA877" s="27"/>
      <c r="AB877" s="27"/>
      <c r="AC877" s="27"/>
      <c r="AD877" s="27"/>
    </row>
    <row r="878" spans="1:30" ht="18.600000000000001">
      <c r="A878" s="28"/>
      <c r="B878" s="26"/>
      <c r="C878" s="26"/>
      <c r="D878" s="26"/>
      <c r="E878" s="27"/>
      <c r="F878" s="27"/>
      <c r="G878" s="27"/>
      <c r="H878" s="27"/>
      <c r="I878" s="27"/>
      <c r="J878" s="27"/>
      <c r="K878" s="27"/>
      <c r="L878" s="27"/>
      <c r="M878" s="27"/>
      <c r="N878" s="27"/>
      <c r="O878" s="27"/>
      <c r="P878" s="27"/>
      <c r="Q878" s="27"/>
      <c r="R878" s="27"/>
      <c r="S878" s="27"/>
      <c r="T878" s="27"/>
      <c r="U878" s="27"/>
      <c r="V878" s="27"/>
      <c r="W878" s="27"/>
      <c r="X878" s="27"/>
      <c r="Y878" s="27"/>
      <c r="Z878" s="27"/>
      <c r="AA878" s="27"/>
      <c r="AB878" s="27"/>
      <c r="AC878" s="27"/>
      <c r="AD878" s="27"/>
    </row>
    <row r="879" spans="1:30" ht="18.600000000000001">
      <c r="A879" s="28"/>
      <c r="B879" s="26"/>
      <c r="C879" s="26"/>
      <c r="D879" s="26"/>
      <c r="E879" s="27"/>
      <c r="F879" s="27"/>
      <c r="G879" s="27"/>
      <c r="H879" s="27"/>
      <c r="I879" s="27"/>
      <c r="J879" s="27"/>
      <c r="K879" s="27"/>
      <c r="L879" s="27"/>
      <c r="M879" s="27"/>
      <c r="N879" s="27"/>
      <c r="O879" s="27"/>
      <c r="P879" s="27"/>
      <c r="Q879" s="27"/>
      <c r="R879" s="27"/>
      <c r="S879" s="27"/>
      <c r="T879" s="27"/>
      <c r="U879" s="27"/>
      <c r="V879" s="27"/>
      <c r="W879" s="27"/>
      <c r="X879" s="27"/>
      <c r="Y879" s="27"/>
      <c r="Z879" s="27"/>
      <c r="AA879" s="27"/>
      <c r="AB879" s="27"/>
      <c r="AC879" s="27"/>
      <c r="AD879" s="27"/>
    </row>
    <row r="880" spans="1:30" ht="18.600000000000001">
      <c r="A880" s="28"/>
      <c r="B880" s="26"/>
      <c r="C880" s="26"/>
      <c r="D880" s="26"/>
      <c r="E880" s="27"/>
      <c r="F880" s="27"/>
      <c r="G880" s="27"/>
      <c r="H880" s="27"/>
      <c r="I880" s="27"/>
      <c r="J880" s="27"/>
      <c r="K880" s="27"/>
      <c r="L880" s="27"/>
      <c r="M880" s="27"/>
      <c r="N880" s="27"/>
      <c r="O880" s="27"/>
      <c r="P880" s="27"/>
      <c r="Q880" s="27"/>
      <c r="R880" s="27"/>
      <c r="S880" s="27"/>
      <c r="T880" s="27"/>
      <c r="U880" s="27"/>
      <c r="V880" s="27"/>
      <c r="W880" s="27"/>
      <c r="X880" s="27"/>
      <c r="Y880" s="27"/>
      <c r="Z880" s="27"/>
      <c r="AA880" s="27"/>
      <c r="AB880" s="27"/>
      <c r="AC880" s="27"/>
      <c r="AD880" s="27"/>
    </row>
    <row r="881" spans="1:30" ht="18.600000000000001">
      <c r="A881" s="28"/>
      <c r="B881" s="26"/>
      <c r="C881" s="26"/>
      <c r="D881" s="26"/>
      <c r="E881" s="27"/>
      <c r="F881" s="27"/>
      <c r="G881" s="27"/>
      <c r="H881" s="27"/>
      <c r="I881" s="27"/>
      <c r="J881" s="27"/>
      <c r="K881" s="27"/>
      <c r="L881" s="27"/>
      <c r="M881" s="27"/>
      <c r="N881" s="27"/>
      <c r="O881" s="27"/>
      <c r="P881" s="27"/>
      <c r="Q881" s="27"/>
      <c r="R881" s="27"/>
      <c r="S881" s="27"/>
      <c r="T881" s="27"/>
      <c r="U881" s="27"/>
      <c r="V881" s="27"/>
      <c r="W881" s="27"/>
      <c r="X881" s="27"/>
      <c r="Y881" s="27"/>
      <c r="Z881" s="27"/>
      <c r="AA881" s="27"/>
      <c r="AB881" s="27"/>
      <c r="AC881" s="27"/>
      <c r="AD881" s="27"/>
    </row>
    <row r="882" spans="1:30" ht="18.600000000000001">
      <c r="A882" s="28"/>
      <c r="B882" s="26"/>
      <c r="C882" s="26"/>
      <c r="D882" s="26"/>
      <c r="E882" s="27"/>
      <c r="F882" s="27"/>
      <c r="G882" s="27"/>
      <c r="H882" s="27"/>
      <c r="I882" s="27"/>
      <c r="J882" s="27"/>
      <c r="K882" s="27"/>
      <c r="L882" s="27"/>
      <c r="M882" s="27"/>
      <c r="N882" s="27"/>
      <c r="O882" s="27"/>
      <c r="P882" s="27"/>
      <c r="Q882" s="27"/>
      <c r="R882" s="27"/>
      <c r="S882" s="27"/>
      <c r="T882" s="27"/>
      <c r="U882" s="27"/>
      <c r="V882" s="27"/>
      <c r="W882" s="27"/>
      <c r="X882" s="27"/>
      <c r="Y882" s="27"/>
      <c r="Z882" s="27"/>
      <c r="AA882" s="27"/>
      <c r="AB882" s="27"/>
      <c r="AC882" s="27"/>
      <c r="AD882" s="27"/>
    </row>
    <row r="883" spans="1:30" ht="18.600000000000001">
      <c r="A883" s="28"/>
      <c r="B883" s="26"/>
      <c r="C883" s="26"/>
      <c r="D883" s="26"/>
      <c r="E883" s="27"/>
      <c r="F883" s="27"/>
      <c r="G883" s="27"/>
      <c r="H883" s="27"/>
      <c r="I883" s="27"/>
      <c r="J883" s="27"/>
      <c r="K883" s="27"/>
      <c r="L883" s="27"/>
      <c r="M883" s="27"/>
      <c r="N883" s="27"/>
      <c r="O883" s="27"/>
      <c r="P883" s="27"/>
      <c r="Q883" s="27"/>
      <c r="R883" s="27"/>
      <c r="S883" s="27"/>
      <c r="T883" s="27"/>
      <c r="U883" s="27"/>
      <c r="V883" s="27"/>
      <c r="W883" s="27"/>
      <c r="X883" s="27"/>
      <c r="Y883" s="27"/>
      <c r="Z883" s="27"/>
      <c r="AA883" s="27"/>
      <c r="AB883" s="27"/>
      <c r="AC883" s="27"/>
      <c r="AD883" s="27"/>
    </row>
    <row r="884" spans="1:30" ht="18.600000000000001">
      <c r="A884" s="28"/>
      <c r="B884" s="26"/>
      <c r="C884" s="26"/>
      <c r="D884" s="26"/>
      <c r="E884" s="27"/>
      <c r="F884" s="27"/>
      <c r="G884" s="27"/>
      <c r="H884" s="27"/>
      <c r="I884" s="27"/>
      <c r="J884" s="27"/>
      <c r="K884" s="27"/>
      <c r="L884" s="27"/>
      <c r="M884" s="27"/>
      <c r="N884" s="27"/>
      <c r="O884" s="27"/>
      <c r="P884" s="27"/>
      <c r="Q884" s="27"/>
      <c r="R884" s="27"/>
      <c r="S884" s="27"/>
      <c r="T884" s="27"/>
      <c r="U884" s="27"/>
      <c r="V884" s="27"/>
      <c r="W884" s="27"/>
      <c r="X884" s="27"/>
      <c r="Y884" s="27"/>
      <c r="Z884" s="27"/>
      <c r="AA884" s="27"/>
      <c r="AB884" s="27"/>
      <c r="AC884" s="27"/>
      <c r="AD884" s="27"/>
    </row>
    <row r="885" spans="1:30" ht="18.600000000000001">
      <c r="A885" s="28"/>
      <c r="B885" s="26"/>
      <c r="C885" s="26"/>
      <c r="D885" s="26"/>
      <c r="E885" s="27"/>
      <c r="F885" s="27"/>
      <c r="G885" s="27"/>
      <c r="H885" s="27"/>
      <c r="I885" s="27"/>
      <c r="J885" s="27"/>
      <c r="K885" s="27"/>
      <c r="L885" s="27"/>
      <c r="M885" s="27"/>
      <c r="N885" s="27"/>
      <c r="O885" s="27"/>
      <c r="P885" s="27"/>
      <c r="Q885" s="27"/>
      <c r="R885" s="27"/>
      <c r="S885" s="27"/>
      <c r="T885" s="27"/>
      <c r="U885" s="27"/>
      <c r="V885" s="27"/>
      <c r="W885" s="27"/>
      <c r="X885" s="27"/>
      <c r="Y885" s="27"/>
      <c r="Z885" s="27"/>
      <c r="AA885" s="27"/>
      <c r="AB885" s="27"/>
      <c r="AC885" s="27"/>
      <c r="AD885" s="27"/>
    </row>
    <row r="886" spans="1:30" ht="18.600000000000001">
      <c r="A886" s="28"/>
      <c r="B886" s="26"/>
      <c r="C886" s="26"/>
      <c r="D886" s="26"/>
      <c r="E886" s="27"/>
      <c r="F886" s="27"/>
      <c r="G886" s="27"/>
      <c r="H886" s="27"/>
      <c r="I886" s="27"/>
      <c r="J886" s="27"/>
      <c r="K886" s="27"/>
      <c r="L886" s="27"/>
      <c r="M886" s="27"/>
      <c r="N886" s="27"/>
      <c r="O886" s="27"/>
      <c r="P886" s="27"/>
      <c r="Q886" s="27"/>
      <c r="R886" s="27"/>
      <c r="S886" s="27"/>
      <c r="T886" s="27"/>
      <c r="U886" s="27"/>
      <c r="V886" s="27"/>
      <c r="W886" s="27"/>
      <c r="X886" s="27"/>
      <c r="Y886" s="27"/>
      <c r="Z886" s="27"/>
      <c r="AA886" s="27"/>
      <c r="AB886" s="27"/>
      <c r="AC886" s="27"/>
      <c r="AD886" s="27"/>
    </row>
    <row r="887" spans="1:30" ht="18.600000000000001">
      <c r="A887" s="28"/>
      <c r="B887" s="26"/>
      <c r="C887" s="26"/>
      <c r="D887" s="26"/>
      <c r="E887" s="27"/>
      <c r="F887" s="27"/>
      <c r="G887" s="27"/>
      <c r="H887" s="27"/>
      <c r="I887" s="27"/>
      <c r="J887" s="27"/>
      <c r="K887" s="27"/>
      <c r="L887" s="27"/>
      <c r="M887" s="27"/>
      <c r="N887" s="27"/>
      <c r="O887" s="27"/>
      <c r="P887" s="27"/>
      <c r="Q887" s="27"/>
      <c r="R887" s="27"/>
      <c r="S887" s="27"/>
      <c r="T887" s="27"/>
      <c r="U887" s="27"/>
      <c r="V887" s="27"/>
      <c r="W887" s="27"/>
      <c r="X887" s="27"/>
      <c r="Y887" s="27"/>
      <c r="Z887" s="27"/>
      <c r="AA887" s="27"/>
      <c r="AB887" s="27"/>
      <c r="AC887" s="27"/>
      <c r="AD887" s="27"/>
    </row>
    <row r="888" spans="1:30" ht="18.600000000000001">
      <c r="A888" s="28"/>
      <c r="B888" s="26"/>
      <c r="C888" s="26"/>
      <c r="D888" s="26"/>
      <c r="E888" s="27"/>
      <c r="F888" s="27"/>
      <c r="G888" s="27"/>
      <c r="H888" s="27"/>
      <c r="I888" s="27"/>
      <c r="J888" s="27"/>
      <c r="K888" s="27"/>
      <c r="L888" s="27"/>
      <c r="M888" s="27"/>
      <c r="N888" s="27"/>
      <c r="O888" s="27"/>
      <c r="P888" s="27"/>
      <c r="Q888" s="27"/>
      <c r="R888" s="27"/>
      <c r="S888" s="27"/>
      <c r="T888" s="27"/>
      <c r="U888" s="27"/>
      <c r="V888" s="27"/>
      <c r="W888" s="27"/>
      <c r="X888" s="27"/>
      <c r="Y888" s="27"/>
      <c r="Z888" s="27"/>
      <c r="AA888" s="27"/>
      <c r="AB888" s="27"/>
      <c r="AC888" s="27"/>
      <c r="AD888" s="27"/>
    </row>
    <row r="889" spans="1:30" ht="18.600000000000001">
      <c r="A889" s="28"/>
      <c r="B889" s="26"/>
      <c r="C889" s="26"/>
      <c r="D889" s="26"/>
      <c r="E889" s="27"/>
      <c r="F889" s="27"/>
      <c r="G889" s="27"/>
      <c r="H889" s="27"/>
      <c r="I889" s="27"/>
      <c r="J889" s="27"/>
      <c r="K889" s="27"/>
      <c r="L889" s="27"/>
      <c r="M889" s="27"/>
      <c r="N889" s="27"/>
      <c r="O889" s="27"/>
      <c r="P889" s="27"/>
      <c r="Q889" s="27"/>
      <c r="R889" s="27"/>
      <c r="S889" s="27"/>
      <c r="T889" s="27"/>
      <c r="U889" s="27"/>
      <c r="V889" s="27"/>
      <c r="W889" s="27"/>
      <c r="X889" s="27"/>
      <c r="Y889" s="27"/>
      <c r="Z889" s="27"/>
      <c r="AA889" s="27"/>
      <c r="AB889" s="27"/>
      <c r="AC889" s="27"/>
      <c r="AD889" s="27"/>
    </row>
    <row r="890" spans="1:30" ht="18.600000000000001">
      <c r="A890" s="28"/>
      <c r="B890" s="26"/>
      <c r="C890" s="26"/>
      <c r="D890" s="26"/>
      <c r="E890" s="27"/>
      <c r="F890" s="27"/>
      <c r="G890" s="27"/>
      <c r="H890" s="27"/>
      <c r="I890" s="27"/>
      <c r="J890" s="27"/>
      <c r="K890" s="27"/>
      <c r="L890" s="27"/>
      <c r="M890" s="27"/>
      <c r="N890" s="27"/>
      <c r="O890" s="27"/>
      <c r="P890" s="27"/>
      <c r="Q890" s="27"/>
      <c r="R890" s="27"/>
      <c r="S890" s="27"/>
      <c r="T890" s="27"/>
      <c r="U890" s="27"/>
      <c r="V890" s="27"/>
      <c r="W890" s="27"/>
      <c r="X890" s="27"/>
      <c r="Y890" s="27"/>
      <c r="Z890" s="27"/>
      <c r="AA890" s="27"/>
      <c r="AB890" s="27"/>
      <c r="AC890" s="27"/>
      <c r="AD890" s="27"/>
    </row>
    <row r="891" spans="1:30" ht="18.600000000000001">
      <c r="A891" s="28"/>
      <c r="B891" s="26"/>
      <c r="C891" s="26"/>
      <c r="D891" s="26"/>
      <c r="E891" s="27"/>
      <c r="F891" s="27"/>
      <c r="G891" s="27"/>
      <c r="H891" s="27"/>
      <c r="I891" s="27"/>
      <c r="J891" s="27"/>
      <c r="K891" s="27"/>
      <c r="L891" s="27"/>
      <c r="M891" s="27"/>
      <c r="N891" s="27"/>
      <c r="O891" s="27"/>
      <c r="P891" s="27"/>
      <c r="Q891" s="27"/>
      <c r="R891" s="27"/>
      <c r="S891" s="27"/>
      <c r="T891" s="27"/>
      <c r="U891" s="27"/>
      <c r="V891" s="27"/>
      <c r="W891" s="27"/>
      <c r="X891" s="27"/>
      <c r="Y891" s="27"/>
      <c r="Z891" s="27"/>
      <c r="AA891" s="27"/>
      <c r="AB891" s="27"/>
      <c r="AC891" s="27"/>
      <c r="AD891" s="27"/>
    </row>
    <row r="892" spans="1:30" ht="18.600000000000001">
      <c r="A892" s="28"/>
      <c r="B892" s="26"/>
      <c r="C892" s="26"/>
      <c r="D892" s="26"/>
      <c r="E892" s="27"/>
      <c r="F892" s="27"/>
      <c r="G892" s="27"/>
      <c r="H892" s="27"/>
      <c r="I892" s="27"/>
      <c r="J892" s="27"/>
      <c r="K892" s="27"/>
      <c r="L892" s="27"/>
      <c r="M892" s="27"/>
      <c r="N892" s="27"/>
      <c r="O892" s="27"/>
      <c r="P892" s="27"/>
      <c r="Q892" s="27"/>
      <c r="R892" s="27"/>
      <c r="S892" s="27"/>
      <c r="T892" s="27"/>
      <c r="U892" s="27"/>
      <c r="V892" s="27"/>
      <c r="W892" s="27"/>
      <c r="X892" s="27"/>
      <c r="Y892" s="27"/>
      <c r="Z892" s="27"/>
      <c r="AA892" s="27"/>
      <c r="AB892" s="27"/>
      <c r="AC892" s="27"/>
      <c r="AD892" s="27"/>
    </row>
    <row r="893" spans="1:30" ht="18.600000000000001">
      <c r="A893" s="28"/>
      <c r="B893" s="26"/>
      <c r="C893" s="26"/>
      <c r="D893" s="26"/>
      <c r="E893" s="27"/>
      <c r="F893" s="27"/>
      <c r="G893" s="27"/>
      <c r="H893" s="27"/>
      <c r="I893" s="27"/>
      <c r="J893" s="27"/>
      <c r="K893" s="27"/>
      <c r="L893" s="27"/>
      <c r="M893" s="27"/>
      <c r="N893" s="27"/>
      <c r="O893" s="27"/>
      <c r="P893" s="27"/>
      <c r="Q893" s="27"/>
      <c r="R893" s="27"/>
      <c r="S893" s="27"/>
      <c r="T893" s="27"/>
      <c r="U893" s="27"/>
      <c r="V893" s="27"/>
      <c r="W893" s="27"/>
      <c r="X893" s="27"/>
      <c r="Y893" s="27"/>
      <c r="Z893" s="27"/>
      <c r="AA893" s="27"/>
      <c r="AB893" s="27"/>
      <c r="AC893" s="27"/>
      <c r="AD893" s="27"/>
    </row>
    <row r="894" spans="1:30" ht="18.600000000000001">
      <c r="A894" s="28"/>
      <c r="B894" s="26"/>
      <c r="C894" s="26"/>
      <c r="D894" s="26"/>
      <c r="E894" s="27"/>
      <c r="F894" s="27"/>
      <c r="G894" s="27"/>
      <c r="H894" s="27"/>
      <c r="I894" s="27"/>
      <c r="J894" s="27"/>
      <c r="K894" s="27"/>
      <c r="L894" s="27"/>
      <c r="M894" s="27"/>
      <c r="N894" s="27"/>
      <c r="O894" s="27"/>
      <c r="P894" s="27"/>
      <c r="Q894" s="27"/>
      <c r="R894" s="27"/>
      <c r="S894" s="27"/>
      <c r="T894" s="27"/>
      <c r="U894" s="27"/>
      <c r="V894" s="27"/>
      <c r="W894" s="27"/>
      <c r="X894" s="27"/>
      <c r="Y894" s="27"/>
      <c r="Z894" s="27"/>
      <c r="AA894" s="27"/>
      <c r="AB894" s="27"/>
      <c r="AC894" s="27"/>
      <c r="AD894" s="27"/>
    </row>
    <row r="895" spans="1:30" ht="18.600000000000001">
      <c r="A895" s="28"/>
      <c r="B895" s="26"/>
      <c r="C895" s="26"/>
      <c r="D895" s="26"/>
      <c r="E895" s="27"/>
      <c r="F895" s="27"/>
      <c r="G895" s="27"/>
      <c r="H895" s="27"/>
      <c r="I895" s="27"/>
      <c r="J895" s="27"/>
      <c r="K895" s="27"/>
      <c r="L895" s="27"/>
      <c r="M895" s="27"/>
      <c r="N895" s="27"/>
      <c r="O895" s="27"/>
      <c r="P895" s="27"/>
      <c r="Q895" s="27"/>
      <c r="R895" s="27"/>
      <c r="S895" s="27"/>
      <c r="T895" s="27"/>
      <c r="U895" s="27"/>
      <c r="V895" s="27"/>
      <c r="W895" s="27"/>
      <c r="X895" s="27"/>
      <c r="Y895" s="27"/>
      <c r="Z895" s="27"/>
      <c r="AA895" s="27"/>
      <c r="AB895" s="27"/>
      <c r="AC895" s="27"/>
      <c r="AD895" s="27"/>
    </row>
    <row r="896" spans="1:30" ht="18.600000000000001">
      <c r="A896" s="28"/>
      <c r="B896" s="26"/>
      <c r="C896" s="26"/>
      <c r="D896" s="26"/>
      <c r="E896" s="27"/>
      <c r="F896" s="27"/>
      <c r="G896" s="27"/>
      <c r="H896" s="27"/>
      <c r="I896" s="27"/>
      <c r="J896" s="27"/>
      <c r="K896" s="27"/>
      <c r="L896" s="27"/>
      <c r="M896" s="27"/>
      <c r="N896" s="27"/>
      <c r="O896" s="27"/>
      <c r="P896" s="27"/>
      <c r="Q896" s="27"/>
      <c r="R896" s="27"/>
      <c r="S896" s="27"/>
      <c r="T896" s="27"/>
      <c r="U896" s="27"/>
      <c r="V896" s="27"/>
      <c r="W896" s="27"/>
      <c r="X896" s="27"/>
      <c r="Y896" s="27"/>
      <c r="Z896" s="27"/>
      <c r="AA896" s="27"/>
      <c r="AB896" s="27"/>
      <c r="AC896" s="27"/>
      <c r="AD896" s="27"/>
    </row>
    <row r="897" spans="1:30" ht="18.600000000000001">
      <c r="A897" s="28"/>
      <c r="B897" s="26"/>
      <c r="C897" s="26"/>
      <c r="D897" s="26"/>
      <c r="E897" s="27"/>
      <c r="F897" s="27"/>
      <c r="G897" s="27"/>
      <c r="H897" s="27"/>
      <c r="I897" s="27"/>
      <c r="J897" s="27"/>
      <c r="K897" s="27"/>
      <c r="L897" s="27"/>
      <c r="M897" s="27"/>
      <c r="N897" s="27"/>
      <c r="O897" s="27"/>
      <c r="P897" s="27"/>
      <c r="Q897" s="27"/>
      <c r="R897" s="27"/>
      <c r="S897" s="27"/>
      <c r="T897" s="27"/>
      <c r="U897" s="27"/>
      <c r="V897" s="27"/>
      <c r="W897" s="27"/>
      <c r="X897" s="27"/>
      <c r="Y897" s="27"/>
      <c r="Z897" s="27"/>
      <c r="AA897" s="27"/>
      <c r="AB897" s="27"/>
      <c r="AC897" s="27"/>
      <c r="AD897" s="27"/>
    </row>
    <row r="898" spans="1:30" ht="18.600000000000001">
      <c r="A898" s="28"/>
      <c r="B898" s="26"/>
      <c r="C898" s="26"/>
      <c r="D898" s="26"/>
      <c r="E898" s="27"/>
      <c r="F898" s="27"/>
      <c r="G898" s="27"/>
      <c r="H898" s="27"/>
      <c r="I898" s="27"/>
      <c r="J898" s="27"/>
      <c r="K898" s="27"/>
      <c r="L898" s="27"/>
      <c r="M898" s="27"/>
      <c r="N898" s="27"/>
      <c r="O898" s="27"/>
      <c r="P898" s="27"/>
      <c r="Q898" s="27"/>
      <c r="R898" s="27"/>
      <c r="S898" s="27"/>
      <c r="T898" s="27"/>
      <c r="U898" s="27"/>
      <c r="V898" s="27"/>
      <c r="W898" s="27"/>
      <c r="X898" s="27"/>
      <c r="Y898" s="27"/>
      <c r="Z898" s="27"/>
      <c r="AA898" s="27"/>
      <c r="AB898" s="27"/>
      <c r="AC898" s="27"/>
      <c r="AD898" s="27"/>
    </row>
    <row r="899" spans="1:30" ht="18.600000000000001">
      <c r="A899" s="28"/>
      <c r="B899" s="26"/>
      <c r="C899" s="26"/>
      <c r="D899" s="26"/>
      <c r="E899" s="27"/>
      <c r="F899" s="27"/>
      <c r="G899" s="27"/>
      <c r="H899" s="27"/>
      <c r="I899" s="27"/>
      <c r="J899" s="27"/>
      <c r="K899" s="27"/>
      <c r="L899" s="27"/>
      <c r="M899" s="27"/>
      <c r="N899" s="27"/>
      <c r="O899" s="27"/>
      <c r="P899" s="27"/>
      <c r="Q899" s="27"/>
      <c r="R899" s="27"/>
      <c r="S899" s="27"/>
      <c r="T899" s="27"/>
      <c r="U899" s="27"/>
      <c r="V899" s="27"/>
      <c r="W899" s="27"/>
      <c r="X899" s="27"/>
      <c r="Y899" s="27"/>
      <c r="Z899" s="27"/>
      <c r="AA899" s="27"/>
      <c r="AB899" s="27"/>
      <c r="AC899" s="27"/>
      <c r="AD899" s="27"/>
    </row>
    <row r="900" spans="1:30" ht="18.600000000000001">
      <c r="A900" s="28"/>
      <c r="B900" s="26"/>
      <c r="C900" s="26"/>
      <c r="D900" s="26"/>
      <c r="E900" s="27"/>
      <c r="F900" s="27"/>
      <c r="G900" s="27"/>
      <c r="H900" s="27"/>
      <c r="I900" s="27"/>
      <c r="J900" s="27"/>
      <c r="K900" s="27"/>
      <c r="L900" s="27"/>
      <c r="M900" s="27"/>
      <c r="N900" s="27"/>
      <c r="O900" s="27"/>
      <c r="P900" s="27"/>
      <c r="Q900" s="27"/>
      <c r="R900" s="27"/>
      <c r="S900" s="27"/>
      <c r="T900" s="27"/>
      <c r="U900" s="27"/>
      <c r="V900" s="27"/>
      <c r="W900" s="27"/>
      <c r="X900" s="27"/>
      <c r="Y900" s="27"/>
      <c r="Z900" s="27"/>
      <c r="AA900" s="27"/>
      <c r="AB900" s="27"/>
      <c r="AC900" s="27"/>
      <c r="AD900" s="27"/>
    </row>
    <row r="901" spans="1:30" ht="18.600000000000001">
      <c r="A901" s="28"/>
      <c r="B901" s="26"/>
      <c r="C901" s="26"/>
      <c r="D901" s="26"/>
      <c r="E901" s="27"/>
      <c r="F901" s="27"/>
      <c r="G901" s="27"/>
      <c r="H901" s="27"/>
      <c r="I901" s="27"/>
      <c r="J901" s="27"/>
      <c r="K901" s="27"/>
      <c r="L901" s="27"/>
      <c r="M901" s="27"/>
      <c r="N901" s="27"/>
      <c r="O901" s="27"/>
      <c r="P901" s="27"/>
      <c r="Q901" s="27"/>
      <c r="R901" s="27"/>
      <c r="S901" s="27"/>
      <c r="T901" s="27"/>
      <c r="U901" s="27"/>
      <c r="V901" s="27"/>
      <c r="W901" s="27"/>
      <c r="X901" s="27"/>
      <c r="Y901" s="27"/>
      <c r="Z901" s="27"/>
      <c r="AA901" s="27"/>
      <c r="AB901" s="27"/>
      <c r="AC901" s="27"/>
      <c r="AD901" s="27"/>
    </row>
    <row r="902" spans="1:30" ht="18.600000000000001">
      <c r="A902" s="28"/>
      <c r="B902" s="26"/>
      <c r="C902" s="26"/>
      <c r="D902" s="26"/>
      <c r="E902" s="27"/>
      <c r="F902" s="27"/>
      <c r="G902" s="27"/>
      <c r="H902" s="27"/>
      <c r="I902" s="27"/>
      <c r="J902" s="27"/>
      <c r="K902" s="27"/>
      <c r="L902" s="27"/>
      <c r="M902" s="27"/>
      <c r="N902" s="27"/>
      <c r="O902" s="27"/>
      <c r="P902" s="27"/>
      <c r="Q902" s="27"/>
      <c r="R902" s="27"/>
      <c r="S902" s="27"/>
      <c r="T902" s="27"/>
      <c r="U902" s="27"/>
      <c r="V902" s="27"/>
      <c r="W902" s="27"/>
      <c r="X902" s="27"/>
      <c r="Y902" s="27"/>
      <c r="Z902" s="27"/>
      <c r="AA902" s="27"/>
      <c r="AB902" s="27"/>
      <c r="AC902" s="27"/>
      <c r="AD902" s="27"/>
    </row>
    <row r="903" spans="1:30" ht="18.600000000000001">
      <c r="A903" s="28"/>
      <c r="B903" s="26"/>
      <c r="C903" s="26"/>
      <c r="D903" s="26"/>
      <c r="E903" s="27"/>
      <c r="F903" s="27"/>
      <c r="G903" s="27"/>
      <c r="H903" s="27"/>
      <c r="I903" s="27"/>
      <c r="J903" s="27"/>
      <c r="K903" s="27"/>
      <c r="L903" s="27"/>
      <c r="M903" s="27"/>
      <c r="N903" s="27"/>
      <c r="O903" s="27"/>
      <c r="P903" s="27"/>
      <c r="Q903" s="27"/>
      <c r="R903" s="27"/>
      <c r="S903" s="27"/>
      <c r="T903" s="27"/>
      <c r="U903" s="27"/>
      <c r="V903" s="27"/>
      <c r="W903" s="27"/>
      <c r="X903" s="27"/>
      <c r="Y903" s="27"/>
      <c r="Z903" s="27"/>
      <c r="AA903" s="27"/>
      <c r="AB903" s="27"/>
      <c r="AC903" s="27"/>
      <c r="AD903" s="27"/>
    </row>
    <row r="904" spans="1:30" ht="18.600000000000001">
      <c r="A904" s="28"/>
      <c r="B904" s="26"/>
      <c r="C904" s="26"/>
      <c r="D904" s="26"/>
      <c r="E904" s="27"/>
      <c r="F904" s="27"/>
      <c r="G904" s="27"/>
      <c r="H904" s="27"/>
      <c r="I904" s="27"/>
      <c r="J904" s="27"/>
      <c r="K904" s="27"/>
      <c r="L904" s="27"/>
      <c r="M904" s="27"/>
      <c r="N904" s="27"/>
      <c r="O904" s="27"/>
      <c r="P904" s="27"/>
      <c r="Q904" s="27"/>
      <c r="R904" s="27"/>
      <c r="S904" s="27"/>
      <c r="T904" s="27"/>
      <c r="U904" s="27"/>
      <c r="V904" s="27"/>
      <c r="W904" s="27"/>
      <c r="X904" s="27"/>
      <c r="Y904" s="27"/>
      <c r="Z904" s="27"/>
      <c r="AA904" s="27"/>
      <c r="AB904" s="27"/>
      <c r="AC904" s="27"/>
      <c r="AD904" s="27"/>
    </row>
    <row r="905" spans="1:30" ht="18.600000000000001">
      <c r="A905" s="28"/>
      <c r="B905" s="26"/>
      <c r="C905" s="26"/>
      <c r="D905" s="26"/>
      <c r="E905" s="27"/>
      <c r="F905" s="27"/>
      <c r="G905" s="27"/>
      <c r="H905" s="27"/>
      <c r="I905" s="27"/>
      <c r="J905" s="27"/>
      <c r="K905" s="27"/>
      <c r="L905" s="27"/>
      <c r="M905" s="27"/>
      <c r="N905" s="27"/>
      <c r="O905" s="27"/>
      <c r="P905" s="27"/>
      <c r="Q905" s="27"/>
      <c r="R905" s="27"/>
      <c r="S905" s="27"/>
      <c r="T905" s="27"/>
      <c r="U905" s="27"/>
      <c r="V905" s="27"/>
      <c r="W905" s="27"/>
      <c r="X905" s="27"/>
      <c r="Y905" s="27"/>
      <c r="Z905" s="27"/>
      <c r="AA905" s="27"/>
      <c r="AB905" s="27"/>
      <c r="AC905" s="27"/>
      <c r="AD905" s="27"/>
    </row>
    <row r="906" spans="1:30" ht="18.600000000000001">
      <c r="A906" s="28"/>
      <c r="B906" s="26"/>
      <c r="C906" s="26"/>
      <c r="D906" s="26"/>
      <c r="E906" s="27"/>
      <c r="F906" s="27"/>
      <c r="G906" s="27"/>
      <c r="H906" s="27"/>
      <c r="I906" s="27"/>
      <c r="J906" s="27"/>
      <c r="K906" s="27"/>
      <c r="L906" s="27"/>
      <c r="M906" s="27"/>
      <c r="N906" s="27"/>
      <c r="O906" s="27"/>
      <c r="P906" s="27"/>
      <c r="Q906" s="27"/>
      <c r="R906" s="27"/>
      <c r="S906" s="27"/>
      <c r="T906" s="27"/>
      <c r="U906" s="27"/>
      <c r="V906" s="27"/>
      <c r="W906" s="27"/>
      <c r="X906" s="27"/>
      <c r="Y906" s="27"/>
      <c r="Z906" s="27"/>
      <c r="AA906" s="27"/>
      <c r="AB906" s="27"/>
      <c r="AC906" s="27"/>
      <c r="AD906" s="27"/>
    </row>
    <row r="907" spans="1:30" ht="18.600000000000001">
      <c r="A907" s="28"/>
      <c r="B907" s="26"/>
      <c r="C907" s="26"/>
      <c r="D907" s="26"/>
      <c r="E907" s="27"/>
      <c r="F907" s="27"/>
      <c r="G907" s="27"/>
      <c r="H907" s="27"/>
      <c r="I907" s="27"/>
      <c r="J907" s="27"/>
      <c r="K907" s="27"/>
      <c r="L907" s="27"/>
      <c r="M907" s="27"/>
      <c r="N907" s="27"/>
      <c r="O907" s="27"/>
      <c r="P907" s="27"/>
      <c r="Q907" s="27"/>
      <c r="R907" s="27"/>
      <c r="S907" s="27"/>
      <c r="T907" s="27"/>
      <c r="U907" s="27"/>
      <c r="V907" s="27"/>
      <c r="W907" s="27"/>
      <c r="X907" s="27"/>
      <c r="Y907" s="27"/>
      <c r="Z907" s="27"/>
      <c r="AA907" s="27"/>
      <c r="AB907" s="27"/>
      <c r="AC907" s="27"/>
      <c r="AD907" s="27"/>
    </row>
    <row r="908" spans="1:30" ht="18.600000000000001">
      <c r="A908" s="28"/>
      <c r="B908" s="26"/>
      <c r="C908" s="26"/>
      <c r="D908" s="26"/>
      <c r="E908" s="27"/>
      <c r="F908" s="27"/>
      <c r="G908" s="27"/>
      <c r="H908" s="27"/>
      <c r="I908" s="27"/>
      <c r="J908" s="27"/>
      <c r="K908" s="27"/>
      <c r="L908" s="27"/>
      <c r="M908" s="27"/>
      <c r="N908" s="27"/>
      <c r="O908" s="27"/>
      <c r="P908" s="27"/>
      <c r="Q908" s="27"/>
      <c r="R908" s="27"/>
      <c r="S908" s="27"/>
      <c r="T908" s="27"/>
      <c r="U908" s="27"/>
      <c r="V908" s="27"/>
      <c r="W908" s="27"/>
      <c r="X908" s="27"/>
      <c r="Y908" s="27"/>
      <c r="Z908" s="27"/>
      <c r="AA908" s="27"/>
      <c r="AB908" s="27"/>
      <c r="AC908" s="27"/>
      <c r="AD908" s="27"/>
    </row>
    <row r="909" spans="1:30" ht="18.600000000000001">
      <c r="A909" s="28"/>
      <c r="B909" s="26"/>
      <c r="C909" s="26"/>
      <c r="D909" s="26"/>
      <c r="E909" s="27"/>
      <c r="F909" s="27"/>
      <c r="G909" s="27"/>
      <c r="H909" s="27"/>
      <c r="I909" s="27"/>
      <c r="J909" s="27"/>
      <c r="K909" s="27"/>
      <c r="L909" s="27"/>
      <c r="M909" s="27"/>
      <c r="N909" s="27"/>
      <c r="O909" s="27"/>
      <c r="P909" s="27"/>
      <c r="Q909" s="27"/>
      <c r="R909" s="27"/>
      <c r="S909" s="27"/>
      <c r="T909" s="27"/>
      <c r="U909" s="27"/>
      <c r="V909" s="27"/>
      <c r="W909" s="27"/>
      <c r="X909" s="27"/>
      <c r="Y909" s="27"/>
      <c r="Z909" s="27"/>
      <c r="AA909" s="27"/>
      <c r="AB909" s="27"/>
      <c r="AC909" s="27"/>
      <c r="AD909" s="27"/>
    </row>
    <row r="910" spans="1:30" ht="18.600000000000001">
      <c r="A910" s="28"/>
      <c r="B910" s="26"/>
      <c r="C910" s="26"/>
      <c r="D910" s="26"/>
      <c r="E910" s="27"/>
      <c r="F910" s="27"/>
      <c r="G910" s="27"/>
      <c r="H910" s="27"/>
      <c r="I910" s="27"/>
      <c r="J910" s="27"/>
      <c r="K910" s="27"/>
      <c r="L910" s="27"/>
      <c r="M910" s="27"/>
      <c r="N910" s="27"/>
      <c r="O910" s="27"/>
      <c r="P910" s="27"/>
      <c r="Q910" s="27"/>
      <c r="R910" s="27"/>
      <c r="S910" s="27"/>
      <c r="T910" s="27"/>
      <c r="U910" s="27"/>
      <c r="V910" s="27"/>
      <c r="W910" s="27"/>
      <c r="X910" s="27"/>
      <c r="Y910" s="27"/>
      <c r="Z910" s="27"/>
      <c r="AA910" s="27"/>
      <c r="AB910" s="27"/>
      <c r="AC910" s="27"/>
      <c r="AD910" s="27"/>
    </row>
    <row r="911" spans="1:30" ht="18.600000000000001">
      <c r="A911" s="28"/>
      <c r="B911" s="26"/>
      <c r="C911" s="26"/>
      <c r="D911" s="26"/>
      <c r="E911" s="27"/>
      <c r="F911" s="27"/>
      <c r="G911" s="27"/>
      <c r="H911" s="27"/>
      <c r="I911" s="27"/>
      <c r="J911" s="27"/>
      <c r="K911" s="27"/>
      <c r="L911" s="27"/>
      <c r="M911" s="27"/>
      <c r="N911" s="27"/>
      <c r="O911" s="27"/>
      <c r="P911" s="27"/>
      <c r="Q911" s="27"/>
      <c r="R911" s="27"/>
      <c r="S911" s="27"/>
      <c r="T911" s="27"/>
      <c r="U911" s="27"/>
      <c r="V911" s="27"/>
      <c r="W911" s="27"/>
      <c r="X911" s="27"/>
      <c r="Y911" s="27"/>
      <c r="Z911" s="27"/>
      <c r="AA911" s="27"/>
      <c r="AB911" s="27"/>
      <c r="AC911" s="27"/>
      <c r="AD911" s="27"/>
    </row>
    <row r="912" spans="1:30" ht="18.600000000000001">
      <c r="A912" s="28"/>
      <c r="B912" s="26"/>
      <c r="C912" s="26"/>
      <c r="D912" s="26"/>
      <c r="E912" s="27"/>
      <c r="F912" s="27"/>
      <c r="G912" s="27"/>
      <c r="H912" s="27"/>
      <c r="I912" s="27"/>
      <c r="J912" s="27"/>
      <c r="K912" s="27"/>
      <c r="L912" s="27"/>
      <c r="M912" s="27"/>
      <c r="N912" s="27"/>
      <c r="O912" s="27"/>
      <c r="P912" s="27"/>
      <c r="Q912" s="27"/>
      <c r="R912" s="27"/>
      <c r="S912" s="27"/>
      <c r="T912" s="27"/>
      <c r="U912" s="27"/>
      <c r="V912" s="27"/>
      <c r="W912" s="27"/>
      <c r="X912" s="27"/>
      <c r="Y912" s="27"/>
      <c r="Z912" s="27"/>
      <c r="AA912" s="27"/>
      <c r="AB912" s="27"/>
      <c r="AC912" s="27"/>
      <c r="AD912" s="27"/>
    </row>
    <row r="913" spans="1:30" ht="18.600000000000001">
      <c r="A913" s="28"/>
      <c r="B913" s="26"/>
      <c r="C913" s="26"/>
      <c r="D913" s="26"/>
      <c r="E913" s="27"/>
      <c r="F913" s="27"/>
      <c r="G913" s="27"/>
      <c r="H913" s="27"/>
      <c r="I913" s="27"/>
      <c r="J913" s="27"/>
      <c r="K913" s="27"/>
      <c r="L913" s="27"/>
      <c r="M913" s="27"/>
      <c r="N913" s="27"/>
      <c r="O913" s="27"/>
      <c r="P913" s="27"/>
      <c r="Q913" s="27"/>
      <c r="R913" s="27"/>
      <c r="S913" s="27"/>
      <c r="T913" s="27"/>
      <c r="U913" s="27"/>
      <c r="V913" s="27"/>
      <c r="W913" s="27"/>
      <c r="X913" s="27"/>
      <c r="Y913" s="27"/>
      <c r="Z913" s="27"/>
      <c r="AA913" s="27"/>
      <c r="AB913" s="27"/>
      <c r="AC913" s="27"/>
      <c r="AD913" s="27"/>
    </row>
    <row r="914" spans="1:30" ht="18.600000000000001">
      <c r="A914" s="28"/>
      <c r="B914" s="26"/>
      <c r="C914" s="26"/>
      <c r="D914" s="26"/>
      <c r="E914" s="27"/>
      <c r="F914" s="27"/>
      <c r="G914" s="27"/>
      <c r="H914" s="27"/>
      <c r="I914" s="27"/>
      <c r="J914" s="27"/>
      <c r="K914" s="27"/>
      <c r="L914" s="27"/>
      <c r="M914" s="27"/>
      <c r="N914" s="27"/>
      <c r="O914" s="27"/>
      <c r="P914" s="27"/>
      <c r="Q914" s="27"/>
      <c r="R914" s="27"/>
      <c r="S914" s="27"/>
      <c r="T914" s="27"/>
      <c r="U914" s="27"/>
      <c r="V914" s="27"/>
      <c r="W914" s="27"/>
      <c r="X914" s="27"/>
      <c r="Y914" s="27"/>
      <c r="Z914" s="27"/>
      <c r="AA914" s="27"/>
      <c r="AB914" s="27"/>
      <c r="AC914" s="27"/>
      <c r="AD914" s="27"/>
    </row>
    <row r="915" spans="1:30" ht="18.600000000000001">
      <c r="A915" s="28"/>
      <c r="B915" s="26"/>
      <c r="C915" s="26"/>
      <c r="D915" s="26"/>
      <c r="E915" s="27"/>
      <c r="F915" s="27"/>
      <c r="G915" s="27"/>
      <c r="H915" s="27"/>
      <c r="I915" s="27"/>
      <c r="J915" s="27"/>
      <c r="K915" s="27"/>
      <c r="L915" s="27"/>
      <c r="M915" s="27"/>
      <c r="N915" s="27"/>
      <c r="O915" s="27"/>
      <c r="P915" s="27"/>
      <c r="Q915" s="27"/>
      <c r="R915" s="27"/>
      <c r="S915" s="27"/>
      <c r="T915" s="27"/>
      <c r="U915" s="27"/>
      <c r="V915" s="27"/>
      <c r="W915" s="27"/>
      <c r="X915" s="27"/>
      <c r="Y915" s="27"/>
      <c r="Z915" s="27"/>
      <c r="AA915" s="27"/>
      <c r="AB915" s="27"/>
      <c r="AC915" s="27"/>
      <c r="AD915" s="27"/>
    </row>
    <row r="916" spans="1:30" ht="18.600000000000001">
      <c r="A916" s="28"/>
      <c r="B916" s="26"/>
      <c r="C916" s="26"/>
      <c r="D916" s="26"/>
      <c r="E916" s="27"/>
      <c r="F916" s="27"/>
      <c r="G916" s="27"/>
      <c r="H916" s="27"/>
      <c r="I916" s="27"/>
      <c r="J916" s="27"/>
      <c r="K916" s="27"/>
      <c r="L916" s="27"/>
      <c r="M916" s="27"/>
      <c r="N916" s="27"/>
      <c r="O916" s="27"/>
      <c r="P916" s="27"/>
      <c r="Q916" s="27"/>
      <c r="R916" s="27"/>
      <c r="S916" s="27"/>
      <c r="T916" s="27"/>
      <c r="U916" s="27"/>
      <c r="V916" s="27"/>
      <c r="W916" s="27"/>
      <c r="X916" s="27"/>
      <c r="Y916" s="27"/>
      <c r="Z916" s="27"/>
      <c r="AA916" s="27"/>
      <c r="AB916" s="27"/>
      <c r="AC916" s="27"/>
      <c r="AD916" s="27"/>
    </row>
    <row r="917" spans="1:30" ht="18.600000000000001">
      <c r="A917" s="28"/>
      <c r="B917" s="26"/>
      <c r="C917" s="26"/>
      <c r="D917" s="26"/>
      <c r="E917" s="27"/>
      <c r="F917" s="27"/>
      <c r="G917" s="27"/>
      <c r="H917" s="27"/>
      <c r="I917" s="27"/>
      <c r="J917" s="27"/>
      <c r="K917" s="27"/>
      <c r="L917" s="27"/>
      <c r="M917" s="27"/>
      <c r="N917" s="27"/>
      <c r="O917" s="27"/>
      <c r="P917" s="27"/>
      <c r="Q917" s="27"/>
      <c r="R917" s="27"/>
      <c r="S917" s="27"/>
      <c r="T917" s="27"/>
      <c r="U917" s="27"/>
      <c r="V917" s="27"/>
      <c r="W917" s="27"/>
      <c r="X917" s="27"/>
      <c r="Y917" s="27"/>
      <c r="Z917" s="27"/>
      <c r="AA917" s="27"/>
      <c r="AB917" s="27"/>
      <c r="AC917" s="27"/>
      <c r="AD917" s="27"/>
    </row>
    <row r="918" spans="1:30" ht="18.600000000000001">
      <c r="A918" s="28"/>
      <c r="B918" s="26"/>
      <c r="C918" s="26"/>
      <c r="D918" s="26"/>
      <c r="E918" s="27"/>
      <c r="F918" s="27"/>
      <c r="G918" s="27"/>
      <c r="H918" s="27"/>
      <c r="I918" s="27"/>
      <c r="J918" s="27"/>
      <c r="K918" s="27"/>
      <c r="L918" s="27"/>
      <c r="M918" s="27"/>
      <c r="N918" s="27"/>
      <c r="O918" s="27"/>
      <c r="P918" s="27"/>
      <c r="Q918" s="27"/>
      <c r="R918" s="27"/>
      <c r="S918" s="27"/>
      <c r="T918" s="27"/>
      <c r="U918" s="27"/>
      <c r="V918" s="27"/>
      <c r="W918" s="27"/>
      <c r="X918" s="27"/>
      <c r="Y918" s="27"/>
      <c r="Z918" s="27"/>
      <c r="AA918" s="27"/>
      <c r="AB918" s="27"/>
      <c r="AC918" s="27"/>
      <c r="AD918" s="27"/>
    </row>
    <row r="919" spans="1:30" ht="18.600000000000001">
      <c r="A919" s="28"/>
      <c r="B919" s="26"/>
      <c r="C919" s="26"/>
      <c r="D919" s="26"/>
      <c r="E919" s="27"/>
      <c r="F919" s="27"/>
      <c r="G919" s="27"/>
      <c r="H919" s="27"/>
      <c r="I919" s="27"/>
      <c r="J919" s="27"/>
      <c r="K919" s="27"/>
      <c r="L919" s="27"/>
      <c r="M919" s="27"/>
      <c r="N919" s="27"/>
      <c r="O919" s="27"/>
      <c r="P919" s="27"/>
      <c r="Q919" s="27"/>
      <c r="R919" s="27"/>
      <c r="S919" s="27"/>
      <c r="T919" s="27"/>
      <c r="U919" s="27"/>
      <c r="V919" s="27"/>
      <c r="W919" s="27"/>
      <c r="X919" s="27"/>
      <c r="Y919" s="27"/>
      <c r="Z919" s="27"/>
      <c r="AA919" s="27"/>
      <c r="AB919" s="27"/>
      <c r="AC919" s="27"/>
      <c r="AD919" s="27"/>
    </row>
    <row r="920" spans="1:30" ht="18.600000000000001">
      <c r="A920" s="28"/>
      <c r="B920" s="26"/>
      <c r="C920" s="26"/>
      <c r="D920" s="26"/>
      <c r="E920" s="27"/>
      <c r="F920" s="27"/>
      <c r="G920" s="27"/>
      <c r="H920" s="27"/>
      <c r="I920" s="27"/>
      <c r="J920" s="27"/>
      <c r="K920" s="27"/>
      <c r="L920" s="27"/>
      <c r="M920" s="27"/>
      <c r="N920" s="27"/>
      <c r="O920" s="27"/>
      <c r="P920" s="27"/>
      <c r="Q920" s="27"/>
      <c r="R920" s="27"/>
      <c r="S920" s="27"/>
      <c r="T920" s="27"/>
      <c r="U920" s="27"/>
      <c r="V920" s="27"/>
      <c r="W920" s="27"/>
      <c r="X920" s="27"/>
      <c r="Y920" s="27"/>
      <c r="Z920" s="27"/>
      <c r="AA920" s="27"/>
      <c r="AB920" s="27"/>
      <c r="AC920" s="27"/>
      <c r="AD920" s="27"/>
    </row>
    <row r="921" spans="1:30" ht="18.600000000000001">
      <c r="A921" s="28"/>
      <c r="B921" s="26"/>
      <c r="C921" s="26"/>
      <c r="D921" s="26"/>
      <c r="E921" s="27"/>
      <c r="F921" s="27"/>
      <c r="G921" s="27"/>
      <c r="H921" s="27"/>
      <c r="I921" s="27"/>
      <c r="J921" s="27"/>
      <c r="K921" s="27"/>
      <c r="L921" s="27"/>
      <c r="M921" s="27"/>
      <c r="N921" s="27"/>
      <c r="O921" s="27"/>
      <c r="P921" s="27"/>
      <c r="Q921" s="27"/>
      <c r="R921" s="27"/>
      <c r="S921" s="27"/>
      <c r="T921" s="27"/>
      <c r="U921" s="27"/>
      <c r="V921" s="27"/>
      <c r="W921" s="27"/>
      <c r="X921" s="27"/>
      <c r="Y921" s="27"/>
      <c r="Z921" s="27"/>
      <c r="AA921" s="27"/>
      <c r="AB921" s="27"/>
      <c r="AC921" s="27"/>
      <c r="AD921" s="27"/>
    </row>
    <row r="922" spans="1:30" ht="18.600000000000001">
      <c r="A922" s="28"/>
      <c r="B922" s="26"/>
      <c r="C922" s="26"/>
      <c r="D922" s="26"/>
      <c r="E922" s="27"/>
      <c r="F922" s="27"/>
      <c r="G922" s="27"/>
      <c r="H922" s="27"/>
      <c r="I922" s="27"/>
      <c r="J922" s="27"/>
      <c r="K922" s="27"/>
      <c r="L922" s="27"/>
      <c r="M922" s="27"/>
      <c r="N922" s="27"/>
      <c r="O922" s="27"/>
      <c r="P922" s="27"/>
      <c r="Q922" s="27"/>
      <c r="R922" s="27"/>
      <c r="S922" s="27"/>
      <c r="T922" s="27"/>
      <c r="U922" s="27"/>
      <c r="V922" s="27"/>
      <c r="W922" s="27"/>
      <c r="X922" s="27"/>
      <c r="Y922" s="27"/>
      <c r="Z922" s="27"/>
      <c r="AA922" s="27"/>
      <c r="AB922" s="27"/>
      <c r="AC922" s="27"/>
      <c r="AD922" s="27"/>
    </row>
    <row r="923" spans="1:30" ht="18.600000000000001">
      <c r="A923" s="28"/>
      <c r="B923" s="26"/>
      <c r="C923" s="26"/>
      <c r="D923" s="26"/>
      <c r="E923" s="27"/>
      <c r="F923" s="27"/>
      <c r="G923" s="27"/>
      <c r="H923" s="27"/>
      <c r="I923" s="27"/>
      <c r="J923" s="27"/>
      <c r="K923" s="27"/>
      <c r="L923" s="27"/>
      <c r="M923" s="27"/>
      <c r="N923" s="27"/>
      <c r="O923" s="27"/>
      <c r="P923" s="27"/>
      <c r="Q923" s="27"/>
      <c r="R923" s="27"/>
      <c r="S923" s="27"/>
      <c r="T923" s="27"/>
      <c r="U923" s="27"/>
      <c r="V923" s="27"/>
      <c r="W923" s="27"/>
      <c r="X923" s="27"/>
      <c r="Y923" s="27"/>
      <c r="Z923" s="27"/>
      <c r="AA923" s="27"/>
      <c r="AB923" s="27"/>
      <c r="AC923" s="27"/>
      <c r="AD923" s="27"/>
    </row>
    <row r="924" spans="1:30" ht="18.600000000000001">
      <c r="A924" s="28"/>
      <c r="B924" s="26"/>
      <c r="C924" s="26"/>
      <c r="D924" s="26"/>
      <c r="E924" s="27"/>
      <c r="F924" s="27"/>
      <c r="G924" s="27"/>
      <c r="H924" s="27"/>
      <c r="I924" s="27"/>
      <c r="J924" s="27"/>
      <c r="K924" s="27"/>
      <c r="L924" s="27"/>
      <c r="M924" s="27"/>
      <c r="N924" s="27"/>
      <c r="O924" s="27"/>
      <c r="P924" s="27"/>
      <c r="Q924" s="27"/>
      <c r="R924" s="27"/>
      <c r="S924" s="27"/>
      <c r="T924" s="27"/>
      <c r="U924" s="27"/>
      <c r="V924" s="27"/>
      <c r="W924" s="27"/>
      <c r="X924" s="27"/>
      <c r="Y924" s="27"/>
      <c r="Z924" s="27"/>
      <c r="AA924" s="27"/>
      <c r="AB924" s="27"/>
      <c r="AC924" s="27"/>
      <c r="AD924" s="27"/>
    </row>
    <row r="925" spans="1:30" ht="18.600000000000001">
      <c r="A925" s="28"/>
      <c r="B925" s="26"/>
      <c r="C925" s="26"/>
      <c r="D925" s="26"/>
      <c r="E925" s="27"/>
      <c r="F925" s="27"/>
      <c r="G925" s="27"/>
      <c r="H925" s="27"/>
      <c r="I925" s="27"/>
      <c r="J925" s="27"/>
      <c r="K925" s="27"/>
      <c r="L925" s="27"/>
      <c r="M925" s="27"/>
      <c r="N925" s="27"/>
      <c r="O925" s="27"/>
      <c r="P925" s="27"/>
      <c r="Q925" s="27"/>
      <c r="R925" s="27"/>
      <c r="S925" s="27"/>
      <c r="T925" s="27"/>
      <c r="U925" s="27"/>
      <c r="V925" s="27"/>
      <c r="W925" s="27"/>
      <c r="X925" s="27"/>
      <c r="Y925" s="27"/>
      <c r="Z925" s="27"/>
      <c r="AA925" s="27"/>
      <c r="AB925" s="27"/>
      <c r="AC925" s="27"/>
      <c r="AD925" s="27"/>
    </row>
    <row r="926" spans="1:30" ht="18.600000000000001">
      <c r="A926" s="28"/>
      <c r="B926" s="26"/>
      <c r="C926" s="26"/>
      <c r="D926" s="26"/>
      <c r="E926" s="27"/>
      <c r="F926" s="27"/>
      <c r="G926" s="27"/>
      <c r="H926" s="27"/>
      <c r="I926" s="27"/>
      <c r="J926" s="27"/>
      <c r="K926" s="27"/>
      <c r="L926" s="27"/>
      <c r="M926" s="27"/>
      <c r="N926" s="27"/>
      <c r="O926" s="27"/>
      <c r="P926" s="27"/>
      <c r="Q926" s="27"/>
      <c r="R926" s="27"/>
      <c r="S926" s="27"/>
      <c r="T926" s="27"/>
      <c r="U926" s="27"/>
      <c r="V926" s="27"/>
      <c r="W926" s="27"/>
      <c r="X926" s="27"/>
      <c r="Y926" s="27"/>
      <c r="Z926" s="27"/>
      <c r="AA926" s="27"/>
      <c r="AB926" s="27"/>
      <c r="AC926" s="27"/>
      <c r="AD926" s="27"/>
    </row>
    <row r="927" spans="1:30" ht="18.600000000000001">
      <c r="A927" s="28"/>
      <c r="B927" s="26"/>
      <c r="C927" s="26"/>
      <c r="D927" s="26"/>
      <c r="E927" s="27"/>
      <c r="F927" s="27"/>
      <c r="G927" s="27"/>
      <c r="H927" s="27"/>
      <c r="I927" s="27"/>
      <c r="J927" s="27"/>
      <c r="K927" s="27"/>
      <c r="L927" s="27"/>
      <c r="M927" s="27"/>
      <c r="N927" s="27"/>
      <c r="O927" s="27"/>
      <c r="P927" s="27"/>
      <c r="Q927" s="27"/>
      <c r="R927" s="27"/>
      <c r="S927" s="27"/>
      <c r="T927" s="27"/>
      <c r="U927" s="27"/>
      <c r="V927" s="27"/>
      <c r="W927" s="27"/>
      <c r="X927" s="27"/>
      <c r="Y927" s="27"/>
      <c r="Z927" s="27"/>
      <c r="AA927" s="27"/>
      <c r="AB927" s="27"/>
      <c r="AC927" s="27"/>
      <c r="AD927" s="27"/>
    </row>
    <row r="928" spans="1:30" ht="18.600000000000001">
      <c r="A928" s="28"/>
      <c r="B928" s="26"/>
      <c r="C928" s="26"/>
      <c r="D928" s="26"/>
      <c r="E928" s="27"/>
      <c r="F928" s="27"/>
      <c r="G928" s="27"/>
      <c r="H928" s="27"/>
      <c r="I928" s="27"/>
      <c r="J928" s="27"/>
      <c r="K928" s="27"/>
      <c r="L928" s="27"/>
      <c r="M928" s="27"/>
      <c r="N928" s="27"/>
      <c r="O928" s="27"/>
      <c r="P928" s="27"/>
      <c r="Q928" s="27"/>
      <c r="R928" s="27"/>
      <c r="S928" s="27"/>
      <c r="T928" s="27"/>
      <c r="U928" s="27"/>
      <c r="V928" s="27"/>
      <c r="W928" s="27"/>
      <c r="X928" s="27"/>
      <c r="Y928" s="27"/>
      <c r="Z928" s="27"/>
      <c r="AA928" s="27"/>
      <c r="AB928" s="27"/>
      <c r="AC928" s="27"/>
      <c r="AD928" s="27"/>
    </row>
    <row r="929" spans="1:30" ht="18.600000000000001">
      <c r="A929" s="28"/>
      <c r="B929" s="26"/>
      <c r="C929" s="26"/>
      <c r="D929" s="26"/>
      <c r="E929" s="27"/>
      <c r="F929" s="27"/>
      <c r="G929" s="27"/>
      <c r="H929" s="27"/>
      <c r="I929" s="27"/>
      <c r="J929" s="27"/>
      <c r="K929" s="27"/>
      <c r="L929" s="27"/>
      <c r="M929" s="27"/>
      <c r="N929" s="27"/>
      <c r="O929" s="27"/>
      <c r="P929" s="27"/>
      <c r="Q929" s="27"/>
      <c r="R929" s="27"/>
      <c r="S929" s="27"/>
      <c r="T929" s="27"/>
      <c r="U929" s="27"/>
      <c r="V929" s="27"/>
      <c r="W929" s="27"/>
      <c r="X929" s="27"/>
      <c r="Y929" s="27"/>
      <c r="Z929" s="27"/>
      <c r="AA929" s="27"/>
      <c r="AB929" s="27"/>
      <c r="AC929" s="27"/>
      <c r="AD929" s="27"/>
    </row>
    <row r="930" spans="1:30" ht="18.600000000000001">
      <c r="A930" s="28"/>
      <c r="B930" s="26"/>
      <c r="C930" s="26"/>
      <c r="D930" s="26"/>
      <c r="E930" s="27"/>
      <c r="F930" s="27"/>
      <c r="G930" s="27"/>
      <c r="H930" s="27"/>
      <c r="I930" s="27"/>
      <c r="J930" s="27"/>
      <c r="K930" s="27"/>
      <c r="L930" s="27"/>
      <c r="M930" s="27"/>
      <c r="N930" s="27"/>
      <c r="O930" s="27"/>
      <c r="P930" s="27"/>
      <c r="Q930" s="27"/>
      <c r="R930" s="27"/>
      <c r="S930" s="27"/>
      <c r="T930" s="27"/>
      <c r="U930" s="27"/>
      <c r="V930" s="27"/>
      <c r="W930" s="27"/>
      <c r="X930" s="27"/>
      <c r="Y930" s="27"/>
      <c r="Z930" s="27"/>
      <c r="AA930" s="27"/>
      <c r="AB930" s="27"/>
      <c r="AC930" s="27"/>
      <c r="AD930" s="27"/>
    </row>
    <row r="931" spans="1:30" ht="18.600000000000001">
      <c r="A931" s="28"/>
      <c r="B931" s="26"/>
      <c r="C931" s="26"/>
      <c r="D931" s="26"/>
      <c r="E931" s="27"/>
      <c r="F931" s="27"/>
      <c r="G931" s="27"/>
      <c r="H931" s="27"/>
      <c r="I931" s="27"/>
      <c r="J931" s="27"/>
      <c r="K931" s="27"/>
      <c r="L931" s="27"/>
      <c r="M931" s="27"/>
      <c r="N931" s="27"/>
      <c r="O931" s="27"/>
      <c r="P931" s="27"/>
      <c r="Q931" s="27"/>
      <c r="R931" s="27"/>
      <c r="S931" s="27"/>
      <c r="T931" s="27"/>
      <c r="U931" s="27"/>
      <c r="V931" s="27"/>
      <c r="W931" s="27"/>
      <c r="X931" s="27"/>
      <c r="Y931" s="27"/>
      <c r="Z931" s="27"/>
      <c r="AA931" s="27"/>
      <c r="AB931" s="27"/>
      <c r="AC931" s="27"/>
      <c r="AD931" s="27"/>
    </row>
    <row r="932" spans="1:30" ht="18.600000000000001">
      <c r="A932" s="28"/>
      <c r="B932" s="26"/>
      <c r="C932" s="26"/>
      <c r="D932" s="26"/>
      <c r="E932" s="27"/>
      <c r="F932" s="27"/>
      <c r="G932" s="27"/>
      <c r="H932" s="27"/>
      <c r="I932" s="27"/>
      <c r="J932" s="27"/>
      <c r="K932" s="27"/>
      <c r="L932" s="27"/>
      <c r="M932" s="27"/>
      <c r="N932" s="27"/>
      <c r="O932" s="27"/>
      <c r="P932" s="27"/>
      <c r="Q932" s="27"/>
      <c r="R932" s="27"/>
      <c r="S932" s="27"/>
      <c r="T932" s="27"/>
      <c r="U932" s="27"/>
      <c r="V932" s="27"/>
      <c r="W932" s="27"/>
      <c r="X932" s="27"/>
      <c r="Y932" s="27"/>
      <c r="Z932" s="27"/>
      <c r="AA932" s="27"/>
      <c r="AB932" s="27"/>
      <c r="AC932" s="27"/>
      <c r="AD932" s="27"/>
    </row>
    <row r="933" spans="1:30" ht="18.600000000000001">
      <c r="A933" s="28"/>
      <c r="B933" s="26"/>
      <c r="C933" s="26"/>
      <c r="D933" s="26"/>
      <c r="E933" s="27"/>
      <c r="F933" s="27"/>
      <c r="G933" s="27"/>
      <c r="H933" s="27"/>
      <c r="I933" s="27"/>
      <c r="J933" s="27"/>
      <c r="K933" s="27"/>
      <c r="L933" s="27"/>
      <c r="M933" s="27"/>
      <c r="N933" s="27"/>
      <c r="O933" s="27"/>
      <c r="P933" s="27"/>
      <c r="Q933" s="27"/>
      <c r="R933" s="27"/>
      <c r="S933" s="27"/>
      <c r="T933" s="27"/>
      <c r="U933" s="27"/>
      <c r="V933" s="27"/>
      <c r="W933" s="27"/>
      <c r="X933" s="27"/>
      <c r="Y933" s="27"/>
      <c r="Z933" s="27"/>
      <c r="AA933" s="27"/>
      <c r="AB933" s="27"/>
      <c r="AC933" s="27"/>
      <c r="AD933" s="27"/>
    </row>
    <row r="934" spans="1:30" ht="18.600000000000001">
      <c r="A934" s="28"/>
      <c r="B934" s="26"/>
      <c r="C934" s="26"/>
      <c r="D934" s="26"/>
      <c r="E934" s="27"/>
      <c r="F934" s="27"/>
      <c r="G934" s="27"/>
      <c r="H934" s="27"/>
      <c r="I934" s="27"/>
      <c r="J934" s="27"/>
      <c r="K934" s="27"/>
      <c r="L934" s="27"/>
      <c r="M934" s="27"/>
      <c r="N934" s="27"/>
      <c r="O934" s="27"/>
      <c r="P934" s="27"/>
      <c r="Q934" s="27"/>
      <c r="R934" s="27"/>
      <c r="S934" s="27"/>
      <c r="T934" s="27"/>
      <c r="U934" s="27"/>
      <c r="V934" s="27"/>
      <c r="W934" s="27"/>
      <c r="X934" s="27"/>
      <c r="Y934" s="27"/>
      <c r="Z934" s="27"/>
      <c r="AA934" s="27"/>
      <c r="AB934" s="27"/>
      <c r="AC934" s="27"/>
      <c r="AD934" s="27"/>
    </row>
    <row r="935" spans="1:30" ht="18.600000000000001">
      <c r="A935" s="28"/>
      <c r="B935" s="26"/>
      <c r="C935" s="26"/>
      <c r="D935" s="26"/>
      <c r="E935" s="27"/>
      <c r="F935" s="27"/>
      <c r="G935" s="27"/>
      <c r="H935" s="27"/>
      <c r="I935" s="27"/>
      <c r="J935" s="27"/>
      <c r="K935" s="27"/>
      <c r="L935" s="27"/>
      <c r="M935" s="27"/>
      <c r="N935" s="27"/>
      <c r="O935" s="27"/>
      <c r="P935" s="27"/>
      <c r="Q935" s="27"/>
      <c r="R935" s="27"/>
      <c r="S935" s="27"/>
      <c r="T935" s="27"/>
      <c r="U935" s="27"/>
      <c r="V935" s="27"/>
      <c r="W935" s="27"/>
      <c r="X935" s="27"/>
      <c r="Y935" s="27"/>
      <c r="Z935" s="27"/>
      <c r="AA935" s="27"/>
      <c r="AB935" s="27"/>
      <c r="AC935" s="27"/>
      <c r="AD935" s="27"/>
    </row>
    <row r="936" spans="1:30" ht="18.600000000000001">
      <c r="A936" s="28"/>
      <c r="B936" s="26"/>
      <c r="C936" s="26"/>
      <c r="D936" s="26"/>
      <c r="E936" s="27"/>
      <c r="F936" s="27"/>
      <c r="G936" s="27"/>
      <c r="H936" s="27"/>
      <c r="I936" s="27"/>
      <c r="J936" s="27"/>
      <c r="K936" s="27"/>
      <c r="L936" s="27"/>
      <c r="M936" s="27"/>
      <c r="N936" s="27"/>
      <c r="O936" s="27"/>
      <c r="P936" s="27"/>
      <c r="Q936" s="27"/>
      <c r="R936" s="27"/>
      <c r="S936" s="27"/>
      <c r="T936" s="27"/>
      <c r="U936" s="27"/>
      <c r="V936" s="27"/>
      <c r="W936" s="27"/>
      <c r="X936" s="27"/>
      <c r="Y936" s="27"/>
      <c r="Z936" s="27"/>
      <c r="AA936" s="27"/>
      <c r="AB936" s="27"/>
      <c r="AC936" s="27"/>
      <c r="AD936" s="27"/>
    </row>
    <row r="937" spans="1:30" ht="18.600000000000001">
      <c r="A937" s="28"/>
      <c r="B937" s="26"/>
      <c r="C937" s="26"/>
      <c r="D937" s="26"/>
      <c r="E937" s="27"/>
      <c r="F937" s="27"/>
      <c r="G937" s="27"/>
      <c r="H937" s="27"/>
      <c r="I937" s="27"/>
      <c r="J937" s="27"/>
      <c r="K937" s="27"/>
      <c r="L937" s="27"/>
      <c r="M937" s="27"/>
      <c r="N937" s="27"/>
      <c r="O937" s="27"/>
      <c r="P937" s="27"/>
      <c r="Q937" s="27"/>
      <c r="R937" s="27"/>
      <c r="S937" s="27"/>
      <c r="T937" s="27"/>
      <c r="U937" s="27"/>
      <c r="V937" s="27"/>
      <c r="W937" s="27"/>
      <c r="X937" s="27"/>
      <c r="Y937" s="27"/>
      <c r="Z937" s="27"/>
      <c r="AA937" s="27"/>
      <c r="AB937" s="27"/>
      <c r="AC937" s="27"/>
      <c r="AD937" s="27"/>
    </row>
    <row r="938" spans="1:30" ht="18.600000000000001">
      <c r="A938" s="28"/>
      <c r="B938" s="26"/>
      <c r="C938" s="26"/>
      <c r="D938" s="26"/>
      <c r="E938" s="27"/>
      <c r="F938" s="27"/>
      <c r="G938" s="27"/>
      <c r="H938" s="27"/>
      <c r="I938" s="27"/>
      <c r="J938" s="27"/>
      <c r="K938" s="27"/>
      <c r="L938" s="27"/>
      <c r="M938" s="27"/>
      <c r="N938" s="27"/>
      <c r="O938" s="27"/>
      <c r="P938" s="27"/>
      <c r="Q938" s="27"/>
      <c r="R938" s="27"/>
      <c r="S938" s="27"/>
      <c r="T938" s="27"/>
      <c r="U938" s="27"/>
      <c r="V938" s="27"/>
      <c r="W938" s="27"/>
      <c r="X938" s="27"/>
      <c r="Y938" s="27"/>
      <c r="Z938" s="27"/>
      <c r="AA938" s="27"/>
      <c r="AB938" s="27"/>
      <c r="AC938" s="27"/>
      <c r="AD938" s="27"/>
    </row>
    <row r="939" spans="1:30" ht="18.600000000000001">
      <c r="A939" s="28"/>
      <c r="B939" s="26"/>
      <c r="C939" s="26"/>
      <c r="D939" s="26"/>
      <c r="E939" s="27"/>
      <c r="F939" s="27"/>
      <c r="G939" s="27"/>
      <c r="H939" s="27"/>
      <c r="I939" s="27"/>
      <c r="J939" s="27"/>
      <c r="K939" s="27"/>
      <c r="L939" s="27"/>
      <c r="M939" s="27"/>
      <c r="N939" s="27"/>
      <c r="O939" s="27"/>
      <c r="P939" s="27"/>
      <c r="Q939" s="27"/>
      <c r="R939" s="27"/>
      <c r="S939" s="27"/>
      <c r="T939" s="27"/>
      <c r="U939" s="27"/>
      <c r="V939" s="27"/>
      <c r="W939" s="27"/>
      <c r="X939" s="27"/>
      <c r="Y939" s="27"/>
      <c r="Z939" s="27"/>
      <c r="AA939" s="27"/>
      <c r="AB939" s="27"/>
      <c r="AC939" s="27"/>
      <c r="AD939" s="27"/>
    </row>
    <row r="940" spans="1:30" ht="18.600000000000001">
      <c r="A940" s="28"/>
      <c r="B940" s="26"/>
      <c r="C940" s="26"/>
      <c r="D940" s="26"/>
      <c r="E940" s="27"/>
      <c r="F940" s="27"/>
      <c r="G940" s="27"/>
      <c r="H940" s="27"/>
      <c r="I940" s="27"/>
      <c r="J940" s="27"/>
      <c r="K940" s="27"/>
      <c r="L940" s="27"/>
      <c r="M940" s="27"/>
      <c r="N940" s="27"/>
      <c r="O940" s="27"/>
      <c r="P940" s="27"/>
      <c r="Q940" s="27"/>
      <c r="R940" s="27"/>
      <c r="S940" s="27"/>
      <c r="T940" s="27"/>
      <c r="U940" s="27"/>
      <c r="V940" s="27"/>
      <c r="W940" s="27"/>
      <c r="X940" s="27"/>
      <c r="Y940" s="27"/>
      <c r="Z940" s="27"/>
      <c r="AA940" s="27"/>
      <c r="AB940" s="27"/>
      <c r="AC940" s="27"/>
      <c r="AD940" s="27"/>
    </row>
    <row r="941" spans="1:30" ht="18.600000000000001">
      <c r="A941" s="28"/>
      <c r="B941" s="26"/>
      <c r="C941" s="26"/>
      <c r="D941" s="26"/>
      <c r="E941" s="27"/>
      <c r="F941" s="27"/>
      <c r="G941" s="27"/>
      <c r="H941" s="27"/>
      <c r="I941" s="27"/>
      <c r="J941" s="27"/>
      <c r="K941" s="27"/>
      <c r="L941" s="27"/>
      <c r="M941" s="27"/>
      <c r="N941" s="27"/>
      <c r="O941" s="27"/>
      <c r="P941" s="27"/>
      <c r="Q941" s="27"/>
      <c r="R941" s="27"/>
      <c r="S941" s="27"/>
      <c r="T941" s="27"/>
      <c r="U941" s="27"/>
      <c r="V941" s="27"/>
      <c r="W941" s="27"/>
      <c r="X941" s="27"/>
      <c r="Y941" s="27"/>
      <c r="Z941" s="27"/>
      <c r="AA941" s="27"/>
      <c r="AB941" s="27"/>
      <c r="AC941" s="27"/>
      <c r="AD941" s="27"/>
    </row>
    <row r="942" spans="1:30" ht="18.600000000000001">
      <c r="A942" s="28"/>
      <c r="B942" s="26"/>
      <c r="C942" s="26"/>
      <c r="D942" s="26"/>
      <c r="E942" s="27"/>
      <c r="F942" s="27"/>
      <c r="G942" s="27"/>
      <c r="H942" s="27"/>
      <c r="I942" s="27"/>
      <c r="J942" s="27"/>
      <c r="K942" s="27"/>
      <c r="L942" s="27"/>
      <c r="M942" s="27"/>
      <c r="N942" s="27"/>
      <c r="O942" s="27"/>
      <c r="P942" s="27"/>
      <c r="Q942" s="27"/>
      <c r="R942" s="27"/>
      <c r="S942" s="27"/>
      <c r="T942" s="27"/>
      <c r="U942" s="27"/>
      <c r="V942" s="27"/>
      <c r="W942" s="27"/>
      <c r="X942" s="27"/>
      <c r="Y942" s="27"/>
      <c r="Z942" s="27"/>
      <c r="AA942" s="27"/>
      <c r="AB942" s="27"/>
      <c r="AC942" s="27"/>
      <c r="AD942" s="27"/>
    </row>
    <row r="943" spans="1:30" ht="18.600000000000001">
      <c r="A943" s="28"/>
      <c r="B943" s="26"/>
      <c r="C943" s="26"/>
      <c r="D943" s="26"/>
      <c r="E943" s="27"/>
      <c r="F943" s="27"/>
      <c r="G943" s="27"/>
      <c r="H943" s="27"/>
      <c r="I943" s="27"/>
      <c r="J943" s="27"/>
      <c r="K943" s="27"/>
      <c r="L943" s="27"/>
      <c r="M943" s="27"/>
      <c r="N943" s="27"/>
      <c r="O943" s="27"/>
      <c r="P943" s="27"/>
      <c r="Q943" s="27"/>
      <c r="R943" s="27"/>
      <c r="S943" s="27"/>
      <c r="T943" s="27"/>
      <c r="U943" s="27"/>
      <c r="V943" s="27"/>
      <c r="W943" s="27"/>
      <c r="X943" s="27"/>
      <c r="Y943" s="27"/>
      <c r="Z943" s="27"/>
      <c r="AA943" s="27"/>
      <c r="AB943" s="27"/>
      <c r="AC943" s="27"/>
      <c r="AD943" s="27"/>
    </row>
    <row r="944" spans="1:30" ht="18.600000000000001">
      <c r="A944" s="28"/>
      <c r="B944" s="26"/>
      <c r="C944" s="26"/>
      <c r="D944" s="26"/>
      <c r="E944" s="27"/>
      <c r="F944" s="27"/>
      <c r="G944" s="27"/>
      <c r="H944" s="27"/>
      <c r="I944" s="27"/>
      <c r="J944" s="27"/>
      <c r="K944" s="27"/>
      <c r="L944" s="27"/>
      <c r="M944" s="27"/>
      <c r="N944" s="27"/>
      <c r="O944" s="27"/>
      <c r="P944" s="27"/>
      <c r="Q944" s="27"/>
      <c r="R944" s="27"/>
      <c r="S944" s="27"/>
      <c r="T944" s="27"/>
      <c r="U944" s="27"/>
      <c r="V944" s="27"/>
      <c r="W944" s="27"/>
      <c r="X944" s="27"/>
      <c r="Y944" s="27"/>
      <c r="Z944" s="27"/>
      <c r="AA944" s="27"/>
      <c r="AB944" s="27"/>
      <c r="AC944" s="27"/>
      <c r="AD944" s="27"/>
    </row>
    <row r="945" spans="1:30" ht="18.600000000000001">
      <c r="A945" s="28"/>
      <c r="B945" s="26"/>
      <c r="C945" s="26"/>
      <c r="D945" s="26"/>
      <c r="E945" s="27"/>
      <c r="F945" s="27"/>
      <c r="G945" s="27"/>
      <c r="H945" s="27"/>
      <c r="I945" s="27"/>
      <c r="J945" s="27"/>
      <c r="K945" s="27"/>
      <c r="L945" s="27"/>
      <c r="M945" s="27"/>
      <c r="N945" s="27"/>
      <c r="O945" s="27"/>
      <c r="P945" s="27"/>
      <c r="Q945" s="27"/>
      <c r="R945" s="27"/>
      <c r="S945" s="27"/>
      <c r="T945" s="27"/>
      <c r="U945" s="27"/>
      <c r="V945" s="27"/>
      <c r="W945" s="27"/>
      <c r="X945" s="27"/>
      <c r="Y945" s="27"/>
      <c r="Z945" s="27"/>
      <c r="AA945" s="27"/>
      <c r="AB945" s="27"/>
      <c r="AC945" s="27"/>
      <c r="AD945" s="27"/>
    </row>
    <row r="946" spans="1:30" ht="18.600000000000001">
      <c r="A946" s="28"/>
      <c r="B946" s="26"/>
      <c r="C946" s="26"/>
      <c r="D946" s="26"/>
      <c r="E946" s="27"/>
      <c r="F946" s="27"/>
      <c r="G946" s="27"/>
      <c r="H946" s="27"/>
      <c r="I946" s="27"/>
      <c r="J946" s="27"/>
      <c r="K946" s="27"/>
      <c r="L946" s="27"/>
      <c r="M946" s="27"/>
      <c r="N946" s="27"/>
      <c r="O946" s="27"/>
      <c r="P946" s="27"/>
      <c r="Q946" s="27"/>
      <c r="R946" s="27"/>
      <c r="S946" s="27"/>
      <c r="T946" s="27"/>
      <c r="U946" s="27"/>
      <c r="V946" s="27"/>
      <c r="W946" s="27"/>
      <c r="X946" s="27"/>
      <c r="Y946" s="27"/>
      <c r="Z946" s="27"/>
      <c r="AA946" s="27"/>
      <c r="AB946" s="27"/>
      <c r="AC946" s="27"/>
      <c r="AD946" s="27"/>
    </row>
    <row r="947" spans="1:30" ht="18.600000000000001">
      <c r="A947" s="28"/>
      <c r="B947" s="26"/>
      <c r="C947" s="26"/>
      <c r="D947" s="26"/>
      <c r="E947" s="27"/>
      <c r="F947" s="27"/>
      <c r="G947" s="27"/>
      <c r="H947" s="27"/>
      <c r="I947" s="27"/>
      <c r="J947" s="27"/>
      <c r="K947" s="27"/>
      <c r="L947" s="27"/>
      <c r="M947" s="27"/>
      <c r="N947" s="27"/>
      <c r="O947" s="27"/>
      <c r="P947" s="27"/>
      <c r="Q947" s="27"/>
      <c r="R947" s="27"/>
      <c r="S947" s="27"/>
      <c r="T947" s="27"/>
      <c r="U947" s="27"/>
      <c r="V947" s="27"/>
      <c r="W947" s="27"/>
      <c r="X947" s="27"/>
      <c r="Y947" s="27"/>
      <c r="Z947" s="27"/>
      <c r="AA947" s="27"/>
      <c r="AB947" s="27"/>
      <c r="AC947" s="27"/>
      <c r="AD947" s="27"/>
    </row>
    <row r="948" spans="1:30" ht="18.600000000000001">
      <c r="A948" s="28"/>
      <c r="B948" s="26"/>
      <c r="C948" s="26"/>
      <c r="D948" s="26"/>
      <c r="E948" s="27"/>
      <c r="F948" s="27"/>
      <c r="G948" s="27"/>
      <c r="H948" s="27"/>
      <c r="I948" s="27"/>
      <c r="J948" s="27"/>
      <c r="K948" s="27"/>
      <c r="L948" s="27"/>
      <c r="M948" s="27"/>
      <c r="N948" s="27"/>
      <c r="O948" s="27"/>
      <c r="P948" s="27"/>
      <c r="Q948" s="27"/>
      <c r="R948" s="27"/>
      <c r="S948" s="27"/>
      <c r="T948" s="27"/>
      <c r="U948" s="27"/>
      <c r="V948" s="27"/>
      <c r="W948" s="27"/>
      <c r="X948" s="27"/>
      <c r="Y948" s="27"/>
      <c r="Z948" s="27"/>
      <c r="AA948" s="27"/>
      <c r="AB948" s="27"/>
      <c r="AC948" s="27"/>
      <c r="AD948" s="27"/>
    </row>
    <row r="949" spans="1:30" ht="18.600000000000001">
      <c r="A949" s="28"/>
      <c r="B949" s="26"/>
      <c r="C949" s="26"/>
      <c r="D949" s="26"/>
      <c r="E949" s="27"/>
      <c r="F949" s="27"/>
      <c r="G949" s="27"/>
      <c r="H949" s="27"/>
      <c r="I949" s="27"/>
      <c r="J949" s="27"/>
      <c r="K949" s="27"/>
      <c r="L949" s="27"/>
      <c r="M949" s="27"/>
      <c r="N949" s="27"/>
      <c r="O949" s="27"/>
      <c r="P949" s="27"/>
      <c r="Q949" s="27"/>
      <c r="R949" s="27"/>
      <c r="S949" s="27"/>
      <c r="T949" s="27"/>
      <c r="U949" s="27"/>
      <c r="V949" s="27"/>
      <c r="W949" s="27"/>
      <c r="X949" s="27"/>
      <c r="Y949" s="27"/>
      <c r="Z949" s="27"/>
      <c r="AA949" s="27"/>
      <c r="AB949" s="27"/>
      <c r="AC949" s="27"/>
      <c r="AD949" s="27"/>
    </row>
    <row r="950" spans="1:30" ht="18.600000000000001">
      <c r="A950" s="28"/>
      <c r="B950" s="26"/>
      <c r="C950" s="26"/>
      <c r="D950" s="26"/>
      <c r="E950" s="27"/>
      <c r="F950" s="27"/>
      <c r="G950" s="27"/>
      <c r="H950" s="27"/>
      <c r="I950" s="27"/>
      <c r="J950" s="27"/>
      <c r="K950" s="27"/>
      <c r="L950" s="27"/>
      <c r="M950" s="27"/>
      <c r="N950" s="27"/>
      <c r="O950" s="27"/>
      <c r="P950" s="27"/>
      <c r="Q950" s="27"/>
      <c r="R950" s="27"/>
      <c r="S950" s="27"/>
      <c r="T950" s="27"/>
      <c r="U950" s="27"/>
      <c r="V950" s="27"/>
      <c r="W950" s="27"/>
      <c r="X950" s="27"/>
      <c r="Y950" s="27"/>
      <c r="Z950" s="27"/>
      <c r="AA950" s="27"/>
      <c r="AB950" s="27"/>
      <c r="AC950" s="27"/>
      <c r="AD950" s="27"/>
    </row>
    <row r="951" spans="1:30" ht="18.600000000000001">
      <c r="A951" s="28"/>
      <c r="B951" s="26"/>
      <c r="C951" s="26"/>
      <c r="D951" s="26"/>
      <c r="E951" s="27"/>
      <c r="F951" s="27"/>
      <c r="G951" s="27"/>
      <c r="H951" s="27"/>
      <c r="I951" s="27"/>
      <c r="J951" s="27"/>
      <c r="K951" s="27"/>
      <c r="L951" s="27"/>
      <c r="M951" s="27"/>
      <c r="N951" s="27"/>
      <c r="O951" s="27"/>
      <c r="P951" s="27"/>
      <c r="Q951" s="27"/>
      <c r="R951" s="27"/>
      <c r="S951" s="27"/>
      <c r="T951" s="27"/>
      <c r="U951" s="27"/>
      <c r="V951" s="27"/>
      <c r="W951" s="27"/>
      <c r="X951" s="27"/>
      <c r="Y951" s="27"/>
      <c r="Z951" s="27"/>
      <c r="AA951" s="27"/>
      <c r="AB951" s="27"/>
      <c r="AC951" s="27"/>
      <c r="AD951" s="27"/>
    </row>
    <row r="952" spans="1:30" ht="18.600000000000001">
      <c r="A952" s="28"/>
      <c r="B952" s="26"/>
      <c r="C952" s="26"/>
      <c r="D952" s="26"/>
      <c r="E952" s="27"/>
      <c r="F952" s="27"/>
      <c r="G952" s="27"/>
      <c r="H952" s="27"/>
      <c r="I952" s="27"/>
      <c r="J952" s="27"/>
      <c r="K952" s="27"/>
      <c r="L952" s="27"/>
      <c r="M952" s="27"/>
      <c r="N952" s="27"/>
      <c r="O952" s="27"/>
      <c r="P952" s="27"/>
      <c r="Q952" s="27"/>
      <c r="R952" s="27"/>
      <c r="S952" s="27"/>
      <c r="T952" s="27"/>
      <c r="U952" s="27"/>
      <c r="V952" s="27"/>
      <c r="W952" s="27"/>
      <c r="X952" s="27"/>
      <c r="Y952" s="27"/>
      <c r="Z952" s="27"/>
      <c r="AA952" s="27"/>
      <c r="AB952" s="27"/>
      <c r="AC952" s="27"/>
      <c r="AD952" s="27"/>
    </row>
    <row r="953" spans="1:30" ht="18.600000000000001">
      <c r="A953" s="28"/>
      <c r="B953" s="26"/>
      <c r="C953" s="26"/>
      <c r="D953" s="26"/>
      <c r="E953" s="27"/>
      <c r="F953" s="27"/>
      <c r="G953" s="27"/>
      <c r="H953" s="27"/>
      <c r="I953" s="27"/>
      <c r="J953" s="27"/>
      <c r="K953" s="27"/>
      <c r="L953" s="27"/>
      <c r="M953" s="27"/>
      <c r="N953" s="27"/>
      <c r="O953" s="27"/>
      <c r="P953" s="27"/>
      <c r="Q953" s="27"/>
      <c r="R953" s="27"/>
      <c r="S953" s="27"/>
      <c r="T953" s="27"/>
      <c r="U953" s="27"/>
      <c r="V953" s="27"/>
      <c r="W953" s="27"/>
      <c r="X953" s="27"/>
      <c r="Y953" s="27"/>
      <c r="Z953" s="27"/>
      <c r="AA953" s="27"/>
      <c r="AB953" s="27"/>
      <c r="AC953" s="27"/>
      <c r="AD953" s="27"/>
    </row>
    <row r="954" spans="1:30" ht="18.600000000000001">
      <c r="A954" s="28"/>
      <c r="B954" s="26"/>
      <c r="C954" s="26"/>
      <c r="D954" s="26"/>
      <c r="E954" s="27"/>
      <c r="F954" s="27"/>
      <c r="G954" s="27"/>
      <c r="H954" s="27"/>
      <c r="I954" s="27"/>
      <c r="J954" s="27"/>
      <c r="K954" s="27"/>
      <c r="L954" s="27"/>
      <c r="M954" s="27"/>
      <c r="N954" s="27"/>
      <c r="O954" s="27"/>
      <c r="P954" s="27"/>
      <c r="Q954" s="27"/>
      <c r="R954" s="27"/>
      <c r="S954" s="27"/>
      <c r="T954" s="27"/>
      <c r="U954" s="27"/>
      <c r="V954" s="27"/>
      <c r="W954" s="27"/>
      <c r="X954" s="27"/>
      <c r="Y954" s="27"/>
      <c r="Z954" s="27"/>
      <c r="AA954" s="27"/>
      <c r="AB954" s="27"/>
      <c r="AC954" s="27"/>
      <c r="AD954" s="27"/>
    </row>
    <row r="955" spans="1:30" ht="18.600000000000001">
      <c r="A955" s="28"/>
      <c r="B955" s="26"/>
      <c r="C955" s="26"/>
      <c r="D955" s="26"/>
      <c r="E955" s="27"/>
      <c r="F955" s="27"/>
      <c r="G955" s="27"/>
      <c r="H955" s="27"/>
      <c r="I955" s="27"/>
      <c r="J955" s="27"/>
      <c r="K955" s="27"/>
      <c r="L955" s="27"/>
      <c r="M955" s="27"/>
      <c r="N955" s="27"/>
      <c r="O955" s="27"/>
      <c r="P955" s="27"/>
      <c r="Q955" s="27"/>
      <c r="R955" s="27"/>
      <c r="S955" s="27"/>
      <c r="T955" s="27"/>
      <c r="U955" s="27"/>
      <c r="V955" s="27"/>
      <c r="W955" s="27"/>
      <c r="X955" s="27"/>
      <c r="Y955" s="27"/>
      <c r="Z955" s="27"/>
      <c r="AA955" s="27"/>
      <c r="AB955" s="27"/>
      <c r="AC955" s="27"/>
      <c r="AD955" s="27"/>
    </row>
    <row r="956" spans="1:30" ht="18.600000000000001">
      <c r="A956" s="28"/>
      <c r="B956" s="26"/>
      <c r="C956" s="26"/>
      <c r="D956" s="26"/>
      <c r="E956" s="27"/>
      <c r="F956" s="27"/>
      <c r="G956" s="27"/>
      <c r="H956" s="27"/>
      <c r="I956" s="27"/>
      <c r="J956" s="27"/>
      <c r="K956" s="27"/>
      <c r="L956" s="27"/>
      <c r="M956" s="27"/>
      <c r="N956" s="27"/>
      <c r="O956" s="27"/>
      <c r="P956" s="27"/>
      <c r="Q956" s="27"/>
      <c r="R956" s="27"/>
      <c r="S956" s="27"/>
      <c r="T956" s="27"/>
      <c r="U956" s="27"/>
      <c r="V956" s="27"/>
      <c r="W956" s="27"/>
      <c r="X956" s="27"/>
      <c r="Y956" s="27"/>
      <c r="Z956" s="27"/>
      <c r="AA956" s="27"/>
      <c r="AB956" s="27"/>
      <c r="AC956" s="27"/>
      <c r="AD956" s="27"/>
    </row>
    <row r="957" spans="1:30" ht="18.600000000000001">
      <c r="A957" s="28"/>
      <c r="B957" s="26"/>
      <c r="C957" s="26"/>
      <c r="D957" s="26"/>
      <c r="E957" s="27"/>
      <c r="F957" s="27"/>
      <c r="G957" s="27"/>
      <c r="H957" s="27"/>
      <c r="I957" s="27"/>
      <c r="J957" s="27"/>
      <c r="K957" s="27"/>
      <c r="L957" s="27"/>
      <c r="M957" s="27"/>
      <c r="N957" s="27"/>
      <c r="O957" s="27"/>
      <c r="P957" s="27"/>
      <c r="Q957" s="27"/>
      <c r="R957" s="27"/>
      <c r="S957" s="27"/>
      <c r="T957" s="27"/>
      <c r="U957" s="27"/>
      <c r="V957" s="27"/>
      <c r="W957" s="27"/>
      <c r="X957" s="27"/>
      <c r="Y957" s="27"/>
      <c r="Z957" s="27"/>
      <c r="AA957" s="27"/>
      <c r="AB957" s="27"/>
      <c r="AC957" s="27"/>
      <c r="AD957" s="27"/>
    </row>
    <row r="958" spans="1:30" ht="18.600000000000001">
      <c r="A958" s="28"/>
      <c r="B958" s="26"/>
      <c r="C958" s="26"/>
      <c r="D958" s="26"/>
      <c r="E958" s="27"/>
      <c r="F958" s="27"/>
      <c r="G958" s="27"/>
      <c r="H958" s="27"/>
      <c r="I958" s="27"/>
      <c r="J958" s="27"/>
      <c r="K958" s="27"/>
      <c r="L958" s="27"/>
      <c r="M958" s="27"/>
      <c r="N958" s="27"/>
      <c r="O958" s="27"/>
      <c r="P958" s="27"/>
      <c r="Q958" s="27"/>
      <c r="R958" s="27"/>
      <c r="S958" s="27"/>
      <c r="T958" s="27"/>
      <c r="U958" s="27"/>
      <c r="V958" s="27"/>
      <c r="W958" s="27"/>
      <c r="X958" s="27"/>
      <c r="Y958" s="27"/>
      <c r="Z958" s="27"/>
      <c r="AA958" s="27"/>
      <c r="AB958" s="27"/>
      <c r="AC958" s="27"/>
      <c r="AD958" s="27"/>
    </row>
    <row r="959" spans="1:30" ht="18.600000000000001">
      <c r="A959" s="28"/>
      <c r="B959" s="26"/>
      <c r="C959" s="26"/>
      <c r="D959" s="26"/>
      <c r="E959" s="27"/>
      <c r="F959" s="27"/>
      <c r="G959" s="27"/>
      <c r="H959" s="27"/>
      <c r="I959" s="27"/>
      <c r="J959" s="27"/>
      <c r="K959" s="27"/>
      <c r="L959" s="27"/>
      <c r="M959" s="27"/>
      <c r="N959" s="27"/>
      <c r="O959" s="27"/>
      <c r="P959" s="27"/>
      <c r="Q959" s="27"/>
      <c r="R959" s="27"/>
      <c r="S959" s="27"/>
      <c r="T959" s="27"/>
      <c r="U959" s="27"/>
      <c r="V959" s="27"/>
      <c r="W959" s="27"/>
      <c r="X959" s="27"/>
      <c r="Y959" s="27"/>
      <c r="Z959" s="27"/>
      <c r="AA959" s="27"/>
      <c r="AB959" s="27"/>
      <c r="AC959" s="27"/>
      <c r="AD959" s="27"/>
    </row>
    <row r="960" spans="1:30" ht="18.600000000000001">
      <c r="A960" s="28"/>
      <c r="B960" s="26"/>
      <c r="C960" s="26"/>
      <c r="D960" s="26"/>
      <c r="E960" s="27"/>
      <c r="F960" s="27"/>
      <c r="G960" s="27"/>
      <c r="H960" s="27"/>
      <c r="I960" s="27"/>
      <c r="J960" s="27"/>
      <c r="K960" s="27"/>
      <c r="L960" s="27"/>
      <c r="M960" s="27"/>
      <c r="N960" s="27"/>
      <c r="O960" s="27"/>
      <c r="P960" s="27"/>
      <c r="Q960" s="27"/>
      <c r="R960" s="27"/>
      <c r="S960" s="27"/>
      <c r="T960" s="27"/>
      <c r="U960" s="27"/>
      <c r="V960" s="27"/>
      <c r="W960" s="27"/>
      <c r="X960" s="27"/>
      <c r="Y960" s="27"/>
      <c r="Z960" s="27"/>
      <c r="AA960" s="27"/>
      <c r="AB960" s="27"/>
      <c r="AC960" s="27"/>
      <c r="AD960" s="27"/>
    </row>
    <row r="961" spans="1:30" ht="18.600000000000001">
      <c r="A961" s="28"/>
      <c r="B961" s="26"/>
      <c r="C961" s="26"/>
      <c r="D961" s="26"/>
      <c r="E961" s="27"/>
      <c r="F961" s="27"/>
      <c r="G961" s="27"/>
      <c r="H961" s="27"/>
      <c r="I961" s="27"/>
      <c r="J961" s="27"/>
      <c r="K961" s="27"/>
      <c r="L961" s="27"/>
      <c r="M961" s="27"/>
      <c r="N961" s="27"/>
      <c r="O961" s="27"/>
      <c r="P961" s="27"/>
      <c r="Q961" s="27"/>
      <c r="R961" s="27"/>
      <c r="S961" s="27"/>
      <c r="T961" s="27"/>
      <c r="U961" s="27"/>
      <c r="V961" s="27"/>
      <c r="W961" s="27"/>
      <c r="X961" s="27"/>
      <c r="Y961" s="27"/>
      <c r="Z961" s="27"/>
      <c r="AA961" s="27"/>
      <c r="AB961" s="27"/>
      <c r="AC961" s="27"/>
      <c r="AD961" s="27"/>
    </row>
    <row r="962" spans="1:30" ht="18.600000000000001">
      <c r="A962" s="28"/>
      <c r="B962" s="26"/>
      <c r="C962" s="26"/>
      <c r="D962" s="26"/>
      <c r="E962" s="27"/>
      <c r="F962" s="27"/>
      <c r="G962" s="27"/>
      <c r="H962" s="27"/>
      <c r="I962" s="27"/>
      <c r="J962" s="27"/>
      <c r="K962" s="27"/>
      <c r="L962" s="27"/>
      <c r="M962" s="27"/>
      <c r="N962" s="27"/>
      <c r="O962" s="27"/>
      <c r="P962" s="27"/>
      <c r="Q962" s="27"/>
      <c r="R962" s="27"/>
      <c r="S962" s="27"/>
      <c r="T962" s="27"/>
      <c r="U962" s="27"/>
      <c r="V962" s="27"/>
      <c r="W962" s="27"/>
      <c r="X962" s="27"/>
      <c r="Y962" s="27"/>
      <c r="Z962" s="27"/>
      <c r="AA962" s="27"/>
      <c r="AB962" s="27"/>
      <c r="AC962" s="27"/>
      <c r="AD962" s="27"/>
    </row>
    <row r="963" spans="1:30" ht="18.600000000000001">
      <c r="A963" s="28"/>
      <c r="B963" s="26"/>
      <c r="C963" s="26"/>
      <c r="D963" s="26"/>
      <c r="E963" s="27"/>
      <c r="F963" s="27"/>
      <c r="G963" s="27"/>
      <c r="H963" s="27"/>
      <c r="I963" s="27"/>
      <c r="J963" s="27"/>
      <c r="K963" s="27"/>
      <c r="L963" s="27"/>
      <c r="M963" s="27"/>
      <c r="N963" s="27"/>
      <c r="O963" s="27"/>
      <c r="P963" s="27"/>
      <c r="Q963" s="27"/>
      <c r="R963" s="27"/>
      <c r="S963" s="27"/>
      <c r="T963" s="27"/>
      <c r="U963" s="27"/>
      <c r="V963" s="27"/>
      <c r="W963" s="27"/>
      <c r="X963" s="27"/>
      <c r="Y963" s="27"/>
      <c r="Z963" s="27"/>
      <c r="AA963" s="27"/>
      <c r="AB963" s="27"/>
      <c r="AC963" s="27"/>
      <c r="AD963" s="27"/>
    </row>
    <row r="964" spans="1:30" ht="18.600000000000001">
      <c r="A964" s="28"/>
      <c r="B964" s="26"/>
      <c r="C964" s="26"/>
      <c r="D964" s="26"/>
      <c r="E964" s="27"/>
      <c r="F964" s="27"/>
      <c r="G964" s="27"/>
      <c r="H964" s="27"/>
      <c r="I964" s="27"/>
      <c r="J964" s="27"/>
      <c r="K964" s="27"/>
      <c r="L964" s="27"/>
      <c r="M964" s="27"/>
      <c r="N964" s="27"/>
      <c r="O964" s="27"/>
      <c r="P964" s="27"/>
      <c r="Q964" s="27"/>
      <c r="R964" s="27"/>
      <c r="S964" s="27"/>
      <c r="T964" s="27"/>
      <c r="U964" s="27"/>
      <c r="V964" s="27"/>
      <c r="W964" s="27"/>
      <c r="X964" s="27"/>
      <c r="Y964" s="27"/>
      <c r="Z964" s="27"/>
      <c r="AA964" s="27"/>
      <c r="AB964" s="27"/>
      <c r="AC964" s="27"/>
      <c r="AD964" s="27"/>
    </row>
    <row r="965" spans="1:30" ht="18.600000000000001">
      <c r="A965" s="28"/>
      <c r="B965" s="26"/>
      <c r="C965" s="26"/>
      <c r="D965" s="26"/>
      <c r="E965" s="27"/>
      <c r="F965" s="27"/>
      <c r="G965" s="27"/>
      <c r="H965" s="27"/>
      <c r="I965" s="27"/>
      <c r="J965" s="27"/>
      <c r="K965" s="27"/>
      <c r="L965" s="27"/>
      <c r="M965" s="27"/>
      <c r="N965" s="27"/>
      <c r="O965" s="27"/>
      <c r="P965" s="27"/>
      <c r="Q965" s="27"/>
      <c r="R965" s="27"/>
      <c r="S965" s="27"/>
      <c r="T965" s="27"/>
      <c r="U965" s="27"/>
      <c r="V965" s="27"/>
      <c r="W965" s="27"/>
      <c r="X965" s="27"/>
      <c r="Y965" s="27"/>
      <c r="Z965" s="27"/>
      <c r="AA965" s="27"/>
      <c r="AB965" s="27"/>
      <c r="AC965" s="27"/>
      <c r="AD965" s="27"/>
    </row>
    <row r="966" spans="1:30" ht="18.600000000000001">
      <c r="A966" s="28"/>
      <c r="B966" s="26"/>
      <c r="C966" s="26"/>
      <c r="D966" s="26"/>
      <c r="E966" s="27"/>
      <c r="F966" s="27"/>
      <c r="G966" s="27"/>
      <c r="H966" s="27"/>
      <c r="I966" s="27"/>
      <c r="J966" s="27"/>
      <c r="K966" s="27"/>
      <c r="L966" s="27"/>
      <c r="M966" s="27"/>
      <c r="N966" s="27"/>
      <c r="O966" s="27"/>
      <c r="P966" s="27"/>
      <c r="Q966" s="27"/>
      <c r="R966" s="27"/>
      <c r="S966" s="27"/>
      <c r="T966" s="27"/>
      <c r="U966" s="27"/>
      <c r="V966" s="27"/>
      <c r="W966" s="27"/>
      <c r="X966" s="27"/>
      <c r="Y966" s="27"/>
      <c r="Z966" s="27"/>
      <c r="AA966" s="27"/>
      <c r="AB966" s="27"/>
      <c r="AC966" s="27"/>
      <c r="AD966" s="27"/>
    </row>
    <row r="967" spans="1:30" ht="18.600000000000001">
      <c r="A967" s="28"/>
      <c r="B967" s="26"/>
      <c r="C967" s="26"/>
      <c r="D967" s="26"/>
      <c r="E967" s="27"/>
      <c r="F967" s="27"/>
      <c r="G967" s="27"/>
      <c r="H967" s="27"/>
      <c r="I967" s="27"/>
      <c r="J967" s="27"/>
      <c r="K967" s="27"/>
      <c r="L967" s="27"/>
      <c r="M967" s="27"/>
      <c r="N967" s="27"/>
      <c r="O967" s="27"/>
      <c r="P967" s="27"/>
      <c r="Q967" s="27"/>
      <c r="R967" s="27"/>
      <c r="S967" s="27"/>
      <c r="T967" s="27"/>
      <c r="U967" s="27"/>
      <c r="V967" s="27"/>
      <c r="W967" s="27"/>
      <c r="X967" s="27"/>
      <c r="Y967" s="27"/>
      <c r="Z967" s="27"/>
      <c r="AA967" s="27"/>
      <c r="AB967" s="27"/>
      <c r="AC967" s="27"/>
      <c r="AD967" s="27"/>
    </row>
    <row r="968" spans="1:30" ht="18.600000000000001">
      <c r="A968" s="28"/>
      <c r="B968" s="26"/>
      <c r="C968" s="26"/>
      <c r="D968" s="26"/>
      <c r="E968" s="27"/>
      <c r="F968" s="27"/>
      <c r="G968" s="27"/>
      <c r="H968" s="27"/>
      <c r="I968" s="27"/>
      <c r="J968" s="27"/>
      <c r="K968" s="27"/>
      <c r="L968" s="27"/>
      <c r="M968" s="27"/>
      <c r="N968" s="27"/>
      <c r="O968" s="27"/>
      <c r="P968" s="27"/>
      <c r="Q968" s="27"/>
      <c r="R968" s="27"/>
      <c r="S968" s="27"/>
      <c r="T968" s="27"/>
      <c r="U968" s="27"/>
      <c r="V968" s="27"/>
      <c r="W968" s="27"/>
      <c r="X968" s="27"/>
      <c r="Y968" s="27"/>
      <c r="Z968" s="27"/>
      <c r="AA968" s="27"/>
      <c r="AB968" s="27"/>
      <c r="AC968" s="27"/>
      <c r="AD968" s="27"/>
    </row>
    <row r="969" spans="1:30" ht="18.600000000000001">
      <c r="A969" s="28"/>
      <c r="B969" s="26"/>
      <c r="C969" s="26"/>
      <c r="D969" s="26"/>
      <c r="E969" s="27"/>
      <c r="F969" s="27"/>
      <c r="G969" s="27"/>
      <c r="H969" s="27"/>
      <c r="I969" s="27"/>
      <c r="J969" s="27"/>
      <c r="K969" s="27"/>
      <c r="L969" s="27"/>
      <c r="M969" s="27"/>
      <c r="N969" s="27"/>
      <c r="O969" s="27"/>
      <c r="P969" s="27"/>
      <c r="Q969" s="27"/>
      <c r="R969" s="27"/>
      <c r="S969" s="27"/>
      <c r="T969" s="27"/>
      <c r="U969" s="27"/>
      <c r="V969" s="27"/>
      <c r="W969" s="27"/>
      <c r="X969" s="27"/>
      <c r="Y969" s="27"/>
      <c r="Z969" s="27"/>
      <c r="AA969" s="27"/>
      <c r="AB969" s="27"/>
      <c r="AC969" s="27"/>
      <c r="AD969" s="27"/>
    </row>
    <row r="970" spans="1:30" ht="18.600000000000001">
      <c r="A970" s="28"/>
      <c r="B970" s="26"/>
      <c r="C970" s="26"/>
      <c r="D970" s="26"/>
      <c r="E970" s="27"/>
      <c r="F970" s="27"/>
      <c r="G970" s="27"/>
      <c r="H970" s="27"/>
      <c r="I970" s="27"/>
      <c r="J970" s="27"/>
      <c r="K970" s="27"/>
      <c r="L970" s="27"/>
      <c r="M970" s="27"/>
      <c r="N970" s="27"/>
      <c r="O970" s="27"/>
      <c r="P970" s="27"/>
      <c r="Q970" s="27"/>
      <c r="R970" s="27"/>
      <c r="S970" s="27"/>
      <c r="T970" s="27"/>
      <c r="U970" s="27"/>
      <c r="V970" s="27"/>
      <c r="W970" s="27"/>
      <c r="X970" s="27"/>
      <c r="Y970" s="27"/>
      <c r="Z970" s="27"/>
      <c r="AA970" s="27"/>
      <c r="AB970" s="27"/>
      <c r="AC970" s="27"/>
      <c r="AD970" s="27"/>
    </row>
    <row r="971" spans="1:30" ht="18.600000000000001">
      <c r="A971" s="28"/>
      <c r="B971" s="26"/>
      <c r="C971" s="26"/>
      <c r="D971" s="26"/>
      <c r="E971" s="27"/>
      <c r="F971" s="27"/>
      <c r="G971" s="27"/>
      <c r="H971" s="27"/>
      <c r="I971" s="27"/>
      <c r="J971" s="27"/>
      <c r="K971" s="27"/>
      <c r="L971" s="27"/>
      <c r="M971" s="27"/>
      <c r="N971" s="27"/>
      <c r="O971" s="27"/>
      <c r="P971" s="27"/>
      <c r="Q971" s="27"/>
      <c r="R971" s="27"/>
      <c r="S971" s="27"/>
      <c r="T971" s="27"/>
      <c r="U971" s="27"/>
      <c r="V971" s="27"/>
      <c r="W971" s="27"/>
      <c r="X971" s="27"/>
      <c r="Y971" s="27"/>
      <c r="Z971" s="27"/>
      <c r="AA971" s="27"/>
      <c r="AB971" s="27"/>
      <c r="AC971" s="27"/>
      <c r="AD971" s="27"/>
    </row>
    <row r="972" spans="1:30" ht="18.600000000000001">
      <c r="A972" s="28"/>
      <c r="B972" s="26"/>
      <c r="C972" s="26"/>
      <c r="D972" s="26"/>
      <c r="E972" s="27"/>
      <c r="F972" s="27"/>
      <c r="G972" s="27"/>
      <c r="H972" s="27"/>
      <c r="I972" s="27"/>
      <c r="J972" s="27"/>
      <c r="K972" s="27"/>
      <c r="L972" s="27"/>
      <c r="M972" s="27"/>
      <c r="N972" s="27"/>
      <c r="O972" s="27"/>
      <c r="P972" s="27"/>
      <c r="Q972" s="27"/>
      <c r="R972" s="27"/>
      <c r="S972" s="27"/>
      <c r="T972" s="27"/>
      <c r="U972" s="27"/>
      <c r="V972" s="27"/>
      <c r="W972" s="27"/>
      <c r="X972" s="27"/>
      <c r="Y972" s="27"/>
      <c r="Z972" s="27"/>
      <c r="AA972" s="27"/>
      <c r="AB972" s="27"/>
      <c r="AC972" s="27"/>
      <c r="AD972" s="27"/>
    </row>
    <row r="973" spans="1:30" ht="18.600000000000001">
      <c r="A973" s="28"/>
      <c r="B973" s="26"/>
      <c r="C973" s="26"/>
      <c r="D973" s="26"/>
      <c r="E973" s="27"/>
      <c r="F973" s="27"/>
      <c r="G973" s="27"/>
      <c r="H973" s="27"/>
      <c r="I973" s="27"/>
      <c r="J973" s="27"/>
      <c r="K973" s="27"/>
      <c r="L973" s="27"/>
      <c r="M973" s="27"/>
      <c r="N973" s="27"/>
      <c r="O973" s="27"/>
      <c r="P973" s="27"/>
      <c r="Q973" s="27"/>
      <c r="R973" s="27"/>
      <c r="S973" s="27"/>
      <c r="T973" s="27"/>
      <c r="U973" s="27"/>
      <c r="V973" s="27"/>
      <c r="W973" s="27"/>
      <c r="X973" s="27"/>
      <c r="Y973" s="27"/>
      <c r="Z973" s="27"/>
      <c r="AA973" s="27"/>
      <c r="AB973" s="27"/>
      <c r="AC973" s="27"/>
      <c r="AD973" s="27"/>
    </row>
    <row r="974" spans="1:30" ht="18.600000000000001">
      <c r="A974" s="28"/>
      <c r="B974" s="26"/>
      <c r="C974" s="26"/>
      <c r="D974" s="26"/>
      <c r="E974" s="27"/>
      <c r="F974" s="27"/>
      <c r="G974" s="27"/>
      <c r="H974" s="27"/>
      <c r="I974" s="27"/>
      <c r="J974" s="27"/>
      <c r="K974" s="27"/>
      <c r="L974" s="27"/>
      <c r="M974" s="27"/>
      <c r="N974" s="27"/>
      <c r="O974" s="27"/>
      <c r="P974" s="27"/>
      <c r="Q974" s="27"/>
      <c r="R974" s="27"/>
      <c r="S974" s="27"/>
      <c r="T974" s="27"/>
      <c r="U974" s="27"/>
      <c r="V974" s="27"/>
      <c r="W974" s="27"/>
      <c r="X974" s="27"/>
      <c r="Y974" s="27"/>
      <c r="Z974" s="27"/>
      <c r="AA974" s="27"/>
      <c r="AB974" s="27"/>
      <c r="AC974" s="27"/>
      <c r="AD974" s="27"/>
    </row>
    <row r="975" spans="1:30" ht="18.600000000000001">
      <c r="A975" s="28"/>
      <c r="B975" s="26"/>
      <c r="C975" s="26"/>
      <c r="D975" s="26"/>
      <c r="E975" s="27"/>
      <c r="F975" s="27"/>
      <c r="G975" s="27"/>
      <c r="H975" s="27"/>
      <c r="I975" s="27"/>
      <c r="J975" s="27"/>
      <c r="K975" s="27"/>
      <c r="L975" s="27"/>
      <c r="M975" s="27"/>
      <c r="N975" s="27"/>
      <c r="O975" s="27"/>
      <c r="P975" s="27"/>
      <c r="Q975" s="27"/>
      <c r="R975" s="27"/>
      <c r="S975" s="27"/>
      <c r="T975" s="27"/>
      <c r="U975" s="27"/>
      <c r="V975" s="27"/>
      <c r="W975" s="27"/>
      <c r="X975" s="27"/>
      <c r="Y975" s="27"/>
      <c r="Z975" s="27"/>
      <c r="AA975" s="27"/>
      <c r="AB975" s="27"/>
      <c r="AC975" s="27"/>
      <c r="AD975" s="27"/>
    </row>
    <row r="976" spans="1:30" ht="18.600000000000001">
      <c r="A976" s="28"/>
      <c r="B976" s="26"/>
      <c r="C976" s="26"/>
      <c r="D976" s="26"/>
      <c r="E976" s="27"/>
      <c r="F976" s="27"/>
      <c r="G976" s="27"/>
      <c r="H976" s="27"/>
      <c r="I976" s="27"/>
      <c r="J976" s="27"/>
      <c r="K976" s="27"/>
      <c r="L976" s="27"/>
      <c r="M976" s="27"/>
      <c r="N976" s="27"/>
      <c r="O976" s="27"/>
      <c r="P976" s="27"/>
      <c r="Q976" s="27"/>
      <c r="R976" s="27"/>
      <c r="S976" s="27"/>
      <c r="T976" s="27"/>
      <c r="U976" s="27"/>
      <c r="V976" s="27"/>
      <c r="W976" s="27"/>
      <c r="X976" s="27"/>
      <c r="Y976" s="27"/>
      <c r="Z976" s="27"/>
      <c r="AA976" s="27"/>
      <c r="AB976" s="27"/>
      <c r="AC976" s="27"/>
      <c r="AD976" s="27"/>
    </row>
    <row r="977" spans="1:30" ht="18.600000000000001">
      <c r="A977" s="28"/>
      <c r="B977" s="26"/>
      <c r="C977" s="26"/>
      <c r="D977" s="26"/>
      <c r="E977" s="27"/>
      <c r="F977" s="27"/>
      <c r="G977" s="27"/>
      <c r="H977" s="27"/>
      <c r="I977" s="27"/>
      <c r="J977" s="27"/>
      <c r="K977" s="27"/>
      <c r="L977" s="27"/>
      <c r="M977" s="27"/>
      <c r="N977" s="27"/>
      <c r="O977" s="27"/>
      <c r="P977" s="27"/>
      <c r="Q977" s="27"/>
      <c r="R977" s="27"/>
      <c r="S977" s="27"/>
      <c r="T977" s="27"/>
      <c r="U977" s="27"/>
      <c r="V977" s="27"/>
      <c r="W977" s="27"/>
      <c r="X977" s="27"/>
      <c r="Y977" s="27"/>
      <c r="Z977" s="27"/>
      <c r="AA977" s="27"/>
      <c r="AB977" s="27"/>
      <c r="AC977" s="27"/>
      <c r="AD977" s="27"/>
    </row>
    <row r="978" spans="1:30" ht="18.600000000000001">
      <c r="A978" s="28"/>
      <c r="B978" s="26"/>
      <c r="C978" s="26"/>
      <c r="D978" s="26"/>
      <c r="E978" s="27"/>
      <c r="F978" s="27"/>
      <c r="G978" s="27"/>
      <c r="H978" s="27"/>
      <c r="I978" s="27"/>
      <c r="J978" s="27"/>
      <c r="K978" s="27"/>
      <c r="L978" s="27"/>
      <c r="M978" s="27"/>
      <c r="N978" s="27"/>
      <c r="O978" s="27"/>
      <c r="P978" s="27"/>
      <c r="Q978" s="27"/>
      <c r="R978" s="27"/>
      <c r="S978" s="27"/>
      <c r="T978" s="27"/>
      <c r="U978" s="27"/>
      <c r="V978" s="27"/>
      <c r="W978" s="27"/>
      <c r="X978" s="27"/>
      <c r="Y978" s="27"/>
      <c r="Z978" s="27"/>
      <c r="AA978" s="27"/>
      <c r="AB978" s="27"/>
      <c r="AC978" s="27"/>
      <c r="AD978" s="27"/>
    </row>
    <row r="979" spans="1:30" ht="18.600000000000001">
      <c r="A979" s="28"/>
      <c r="B979" s="26"/>
      <c r="C979" s="26"/>
      <c r="D979" s="26"/>
      <c r="E979" s="27"/>
      <c r="F979" s="27"/>
      <c r="G979" s="27"/>
      <c r="H979" s="27"/>
      <c r="I979" s="27"/>
      <c r="J979" s="27"/>
      <c r="K979" s="27"/>
      <c r="L979" s="27"/>
      <c r="M979" s="27"/>
      <c r="N979" s="27"/>
      <c r="O979" s="27"/>
      <c r="P979" s="27"/>
      <c r="Q979" s="27"/>
      <c r="R979" s="27"/>
      <c r="S979" s="27"/>
      <c r="T979" s="27"/>
      <c r="U979" s="27"/>
      <c r="V979" s="27"/>
      <c r="W979" s="27"/>
      <c r="X979" s="27"/>
      <c r="Y979" s="27"/>
      <c r="Z979" s="27"/>
      <c r="AA979" s="27"/>
      <c r="AB979" s="27"/>
      <c r="AC979" s="27"/>
      <c r="AD979" s="27"/>
    </row>
    <row r="980" spans="1:30" ht="18.600000000000001">
      <c r="A980" s="28"/>
      <c r="B980" s="26"/>
      <c r="C980" s="26"/>
      <c r="D980" s="26"/>
      <c r="E980" s="27"/>
      <c r="F980" s="27"/>
      <c r="G980" s="27"/>
      <c r="H980" s="27"/>
      <c r="I980" s="27"/>
      <c r="J980" s="27"/>
      <c r="K980" s="27"/>
      <c r="L980" s="27"/>
      <c r="M980" s="27"/>
      <c r="N980" s="27"/>
      <c r="O980" s="27"/>
      <c r="P980" s="27"/>
      <c r="Q980" s="27"/>
      <c r="R980" s="27"/>
      <c r="S980" s="27"/>
      <c r="T980" s="27"/>
      <c r="U980" s="27"/>
      <c r="V980" s="27"/>
      <c r="W980" s="27"/>
      <c r="X980" s="27"/>
      <c r="Y980" s="27"/>
      <c r="Z980" s="27"/>
      <c r="AA980" s="27"/>
      <c r="AB980" s="27"/>
      <c r="AC980" s="27"/>
      <c r="AD980" s="27"/>
    </row>
    <row r="981" spans="1:30" ht="18.600000000000001">
      <c r="A981" s="28"/>
      <c r="B981" s="26"/>
      <c r="C981" s="26"/>
      <c r="D981" s="26"/>
      <c r="E981" s="27"/>
      <c r="F981" s="27"/>
      <c r="G981" s="27"/>
      <c r="H981" s="27"/>
      <c r="I981" s="27"/>
      <c r="J981" s="27"/>
      <c r="K981" s="27"/>
      <c r="L981" s="27"/>
      <c r="M981" s="27"/>
      <c r="N981" s="27"/>
      <c r="O981" s="27"/>
      <c r="P981" s="27"/>
      <c r="Q981" s="27"/>
      <c r="R981" s="27"/>
      <c r="S981" s="27"/>
      <c r="T981" s="27"/>
      <c r="U981" s="27"/>
      <c r="V981" s="27"/>
      <c r="W981" s="27"/>
      <c r="X981" s="27"/>
      <c r="Y981" s="27"/>
      <c r="Z981" s="27"/>
      <c r="AA981" s="27"/>
      <c r="AB981" s="27"/>
      <c r="AC981" s="27"/>
      <c r="AD981" s="27"/>
    </row>
    <row r="982" spans="1:30" ht="18.600000000000001">
      <c r="A982" s="28"/>
      <c r="B982" s="26"/>
      <c r="C982" s="26"/>
      <c r="D982" s="26"/>
      <c r="E982" s="27"/>
      <c r="F982" s="27"/>
      <c r="G982" s="27"/>
      <c r="H982" s="27"/>
      <c r="I982" s="27"/>
      <c r="J982" s="27"/>
      <c r="K982" s="27"/>
      <c r="L982" s="27"/>
      <c r="M982" s="27"/>
      <c r="N982" s="27"/>
      <c r="O982" s="27"/>
      <c r="P982" s="27"/>
      <c r="Q982" s="27"/>
      <c r="R982" s="27"/>
      <c r="S982" s="27"/>
      <c r="T982" s="27"/>
      <c r="U982" s="27"/>
      <c r="V982" s="27"/>
      <c r="W982" s="27"/>
      <c r="X982" s="27"/>
      <c r="Y982" s="27"/>
      <c r="Z982" s="27"/>
      <c r="AA982" s="27"/>
      <c r="AB982" s="27"/>
      <c r="AC982" s="27"/>
      <c r="AD982" s="27"/>
    </row>
    <row r="983" spans="1:30" ht="18.600000000000001">
      <c r="A983" s="28"/>
      <c r="B983" s="26"/>
      <c r="C983" s="26"/>
      <c r="D983" s="26"/>
      <c r="E983" s="27"/>
      <c r="F983" s="27"/>
      <c r="G983" s="27"/>
      <c r="H983" s="27"/>
      <c r="I983" s="27"/>
      <c r="J983" s="27"/>
      <c r="K983" s="27"/>
      <c r="L983" s="27"/>
      <c r="M983" s="27"/>
      <c r="N983" s="27"/>
      <c r="O983" s="27"/>
      <c r="P983" s="27"/>
      <c r="Q983" s="27"/>
      <c r="R983" s="27"/>
      <c r="S983" s="27"/>
      <c r="T983" s="27"/>
      <c r="U983" s="27"/>
      <c r="V983" s="27"/>
      <c r="W983" s="27"/>
      <c r="X983" s="27"/>
      <c r="Y983" s="27"/>
      <c r="Z983" s="27"/>
      <c r="AA983" s="27"/>
      <c r="AB983" s="27"/>
      <c r="AC983" s="27"/>
      <c r="AD983" s="27"/>
    </row>
    <row r="984" spans="1:30" ht="18.600000000000001">
      <c r="A984" s="28"/>
      <c r="B984" s="26"/>
      <c r="C984" s="26"/>
      <c r="D984" s="26"/>
      <c r="E984" s="27"/>
      <c r="F984" s="27"/>
      <c r="G984" s="27"/>
      <c r="H984" s="27"/>
      <c r="I984" s="27"/>
      <c r="J984" s="27"/>
      <c r="K984" s="27"/>
      <c r="L984" s="27"/>
      <c r="M984" s="27"/>
      <c r="N984" s="27"/>
      <c r="O984" s="27"/>
      <c r="P984" s="27"/>
      <c r="Q984" s="27"/>
      <c r="R984" s="27"/>
      <c r="S984" s="27"/>
      <c r="T984" s="27"/>
      <c r="U984" s="27"/>
      <c r="V984" s="27"/>
      <c r="W984" s="27"/>
      <c r="X984" s="27"/>
      <c r="Y984" s="27"/>
      <c r="Z984" s="27"/>
      <c r="AA984" s="27"/>
      <c r="AB984" s="27"/>
      <c r="AC984" s="27"/>
      <c r="AD984" s="27"/>
    </row>
    <row r="985" spans="1:30" ht="18.600000000000001">
      <c r="A985" s="28"/>
      <c r="B985" s="26"/>
      <c r="C985" s="26"/>
      <c r="D985" s="26"/>
      <c r="E985" s="27"/>
      <c r="F985" s="27"/>
      <c r="G985" s="27"/>
      <c r="H985" s="27"/>
      <c r="I985" s="27"/>
      <c r="J985" s="27"/>
      <c r="K985" s="27"/>
      <c r="L985" s="27"/>
      <c r="M985" s="27"/>
      <c r="N985" s="27"/>
      <c r="O985" s="27"/>
      <c r="P985" s="27"/>
      <c r="Q985" s="27"/>
      <c r="R985" s="27"/>
      <c r="S985" s="27"/>
      <c r="T985" s="27"/>
      <c r="U985" s="27"/>
      <c r="V985" s="27"/>
      <c r="W985" s="27"/>
      <c r="X985" s="27"/>
      <c r="Y985" s="27"/>
      <c r="Z985" s="27"/>
      <c r="AA985" s="27"/>
      <c r="AB985" s="27"/>
      <c r="AC985" s="27"/>
      <c r="AD985" s="27"/>
    </row>
    <row r="986" spans="1:30" ht="18.600000000000001">
      <c r="A986" s="28"/>
      <c r="B986" s="26"/>
      <c r="C986" s="26"/>
      <c r="D986" s="26"/>
      <c r="E986" s="27"/>
      <c r="F986" s="27"/>
      <c r="G986" s="27"/>
      <c r="H986" s="27"/>
      <c r="I986" s="27"/>
      <c r="J986" s="27"/>
      <c r="K986" s="27"/>
      <c r="L986" s="27"/>
      <c r="M986" s="27"/>
      <c r="N986" s="27"/>
      <c r="O986" s="27"/>
      <c r="P986" s="27"/>
      <c r="Q986" s="27"/>
      <c r="R986" s="27"/>
      <c r="S986" s="27"/>
      <c r="T986" s="27"/>
      <c r="U986" s="27"/>
      <c r="V986" s="27"/>
      <c r="W986" s="27"/>
      <c r="X986" s="27"/>
      <c r="Y986" s="27"/>
      <c r="Z986" s="27"/>
      <c r="AA986" s="27"/>
      <c r="AB986" s="27"/>
      <c r="AC986" s="27"/>
      <c r="AD986" s="27"/>
    </row>
    <row r="987" spans="1:30" ht="18.600000000000001">
      <c r="A987" s="28"/>
      <c r="B987" s="26"/>
      <c r="C987" s="26"/>
      <c r="D987" s="26"/>
      <c r="E987" s="27"/>
      <c r="F987" s="27"/>
      <c r="G987" s="27"/>
      <c r="H987" s="27"/>
      <c r="I987" s="27"/>
      <c r="J987" s="27"/>
      <c r="K987" s="27"/>
      <c r="L987" s="27"/>
      <c r="M987" s="27"/>
      <c r="N987" s="27"/>
      <c r="O987" s="27"/>
      <c r="P987" s="27"/>
      <c r="Q987" s="27"/>
      <c r="R987" s="27"/>
      <c r="S987" s="27"/>
      <c r="T987" s="27"/>
      <c r="U987" s="27"/>
      <c r="V987" s="27"/>
      <c r="W987" s="27"/>
      <c r="X987" s="27"/>
      <c r="Y987" s="27"/>
      <c r="Z987" s="27"/>
      <c r="AA987" s="27"/>
      <c r="AB987" s="27"/>
      <c r="AC987" s="27"/>
      <c r="AD987" s="27"/>
    </row>
    <row r="988" spans="1:30" ht="18.600000000000001">
      <c r="A988" s="28"/>
      <c r="B988" s="26"/>
      <c r="C988" s="26"/>
      <c r="D988" s="26"/>
      <c r="E988" s="27"/>
      <c r="F988" s="27"/>
      <c r="G988" s="27"/>
      <c r="H988" s="27"/>
      <c r="I988" s="27"/>
      <c r="J988" s="27"/>
      <c r="K988" s="27"/>
      <c r="L988" s="27"/>
      <c r="M988" s="27"/>
      <c r="N988" s="27"/>
      <c r="O988" s="27"/>
      <c r="P988" s="27"/>
      <c r="Q988" s="27"/>
      <c r="R988" s="27"/>
      <c r="S988" s="27"/>
      <c r="T988" s="27"/>
      <c r="U988" s="27"/>
      <c r="V988" s="27"/>
      <c r="W988" s="27"/>
      <c r="X988" s="27"/>
      <c r="Y988" s="27"/>
      <c r="Z988" s="27"/>
      <c r="AA988" s="27"/>
      <c r="AB988" s="27"/>
      <c r="AC988" s="27"/>
      <c r="AD988" s="27"/>
    </row>
    <row r="989" spans="1:30" ht="18.600000000000001">
      <c r="A989" s="28"/>
      <c r="B989" s="26"/>
      <c r="C989" s="26"/>
      <c r="D989" s="26"/>
      <c r="E989" s="27"/>
      <c r="F989" s="27"/>
      <c r="G989" s="27"/>
      <c r="H989" s="27"/>
      <c r="I989" s="27"/>
      <c r="J989" s="27"/>
      <c r="K989" s="27"/>
      <c r="L989" s="27"/>
      <c r="M989" s="27"/>
      <c r="N989" s="27"/>
      <c r="O989" s="27"/>
      <c r="P989" s="27"/>
      <c r="Q989" s="27"/>
      <c r="R989" s="27"/>
      <c r="S989" s="27"/>
      <c r="T989" s="27"/>
      <c r="U989" s="27"/>
      <c r="V989" s="27"/>
      <c r="W989" s="27"/>
      <c r="X989" s="27"/>
      <c r="Y989" s="27"/>
      <c r="Z989" s="27"/>
      <c r="AA989" s="27"/>
      <c r="AB989" s="27"/>
      <c r="AC989" s="27"/>
      <c r="AD989" s="27"/>
    </row>
    <row r="990" spans="1:30" ht="18.600000000000001">
      <c r="A990" s="28"/>
      <c r="B990" s="26"/>
      <c r="C990" s="26"/>
      <c r="D990" s="26"/>
      <c r="E990" s="27"/>
      <c r="F990" s="27"/>
      <c r="G990" s="27"/>
      <c r="H990" s="27"/>
      <c r="I990" s="27"/>
      <c r="J990" s="27"/>
      <c r="K990" s="27"/>
      <c r="L990" s="27"/>
      <c r="M990" s="27"/>
      <c r="N990" s="27"/>
      <c r="O990" s="27"/>
      <c r="P990" s="27"/>
      <c r="Q990" s="27"/>
      <c r="R990" s="27"/>
      <c r="S990" s="27"/>
      <c r="T990" s="27"/>
      <c r="U990" s="27"/>
      <c r="V990" s="27"/>
      <c r="W990" s="27"/>
      <c r="X990" s="27"/>
      <c r="Y990" s="27"/>
      <c r="Z990" s="27"/>
      <c r="AA990" s="27"/>
      <c r="AB990" s="27"/>
      <c r="AC990" s="27"/>
      <c r="AD990" s="27"/>
    </row>
    <row r="991" spans="1:30" ht="18.600000000000001">
      <c r="A991" s="28"/>
      <c r="B991" s="26"/>
      <c r="C991" s="26"/>
      <c r="D991" s="26"/>
      <c r="E991" s="27"/>
      <c r="F991" s="27"/>
      <c r="G991" s="27"/>
      <c r="H991" s="27"/>
      <c r="I991" s="27"/>
      <c r="J991" s="27"/>
      <c r="K991" s="27"/>
      <c r="L991" s="27"/>
      <c r="M991" s="27"/>
      <c r="N991" s="27"/>
      <c r="O991" s="27"/>
      <c r="P991" s="27"/>
      <c r="Q991" s="27"/>
      <c r="R991" s="27"/>
      <c r="S991" s="27"/>
      <c r="T991" s="27"/>
      <c r="U991" s="27"/>
      <c r="V991" s="27"/>
      <c r="W991" s="27"/>
      <c r="X991" s="27"/>
      <c r="Y991" s="27"/>
      <c r="Z991" s="27"/>
      <c r="AA991" s="27"/>
      <c r="AB991" s="27"/>
      <c r="AC991" s="27"/>
      <c r="AD991" s="27"/>
    </row>
    <row r="992" spans="1:30" ht="18.600000000000001">
      <c r="A992" s="28"/>
      <c r="B992" s="26"/>
      <c r="C992" s="26"/>
      <c r="D992" s="26"/>
      <c r="E992" s="27"/>
      <c r="F992" s="27"/>
      <c r="G992" s="27"/>
      <c r="H992" s="27"/>
      <c r="I992" s="27"/>
      <c r="J992" s="27"/>
      <c r="K992" s="27"/>
      <c r="L992" s="27"/>
      <c r="M992" s="27"/>
      <c r="N992" s="27"/>
      <c r="O992" s="27"/>
      <c r="P992" s="27"/>
      <c r="Q992" s="27"/>
      <c r="R992" s="27"/>
      <c r="S992" s="27"/>
      <c r="T992" s="27"/>
      <c r="U992" s="27"/>
      <c r="V992" s="27"/>
      <c r="W992" s="27"/>
      <c r="X992" s="27"/>
      <c r="Y992" s="27"/>
      <c r="Z992" s="27"/>
      <c r="AA992" s="27"/>
      <c r="AB992" s="27"/>
      <c r="AC992" s="27"/>
      <c r="AD992" s="27"/>
    </row>
    <row r="993" spans="1:30" ht="18.600000000000001">
      <c r="A993" s="28"/>
      <c r="B993" s="26"/>
      <c r="C993" s="26"/>
      <c r="D993" s="26"/>
      <c r="E993" s="27"/>
      <c r="F993" s="27"/>
      <c r="G993" s="27"/>
      <c r="H993" s="27"/>
      <c r="I993" s="27"/>
      <c r="J993" s="27"/>
      <c r="K993" s="27"/>
      <c r="L993" s="27"/>
      <c r="M993" s="27"/>
      <c r="N993" s="27"/>
      <c r="O993" s="27"/>
      <c r="P993" s="27"/>
      <c r="Q993" s="27"/>
      <c r="R993" s="27"/>
      <c r="S993" s="27"/>
      <c r="T993" s="27"/>
      <c r="U993" s="27"/>
      <c r="V993" s="27"/>
      <c r="W993" s="27"/>
      <c r="X993" s="27"/>
      <c r="Y993" s="27"/>
      <c r="Z993" s="27"/>
      <c r="AA993" s="27"/>
      <c r="AB993" s="27"/>
      <c r="AC993" s="27"/>
      <c r="AD993" s="27"/>
    </row>
    <row r="994" spans="1:30" ht="18.600000000000001">
      <c r="A994" s="28"/>
      <c r="B994" s="26"/>
      <c r="C994" s="26"/>
      <c r="D994" s="26"/>
      <c r="E994" s="27"/>
      <c r="F994" s="27"/>
      <c r="G994" s="27"/>
      <c r="H994" s="27"/>
      <c r="I994" s="27"/>
      <c r="J994" s="27"/>
      <c r="K994" s="27"/>
      <c r="L994" s="27"/>
      <c r="M994" s="27"/>
      <c r="N994" s="27"/>
      <c r="O994" s="27"/>
      <c r="P994" s="27"/>
      <c r="Q994" s="27"/>
      <c r="R994" s="27"/>
      <c r="S994" s="27"/>
      <c r="T994" s="27"/>
      <c r="U994" s="27"/>
      <c r="V994" s="27"/>
      <c r="W994" s="27"/>
      <c r="X994" s="27"/>
      <c r="Y994" s="27"/>
      <c r="Z994" s="27"/>
      <c r="AA994" s="27"/>
      <c r="AB994" s="27"/>
      <c r="AC994" s="27"/>
      <c r="AD994" s="27"/>
    </row>
    <row r="995" spans="1:30" ht="18.600000000000001">
      <c r="A995" s="28"/>
      <c r="B995" s="26"/>
      <c r="C995" s="26"/>
      <c r="D995" s="26"/>
      <c r="E995" s="27"/>
      <c r="F995" s="27"/>
      <c r="G995" s="27"/>
      <c r="H995" s="27"/>
      <c r="I995" s="27"/>
      <c r="J995" s="27"/>
      <c r="K995" s="27"/>
      <c r="L995" s="27"/>
      <c r="M995" s="27"/>
      <c r="N995" s="27"/>
      <c r="O995" s="27"/>
      <c r="P995" s="27"/>
      <c r="Q995" s="27"/>
      <c r="R995" s="27"/>
      <c r="S995" s="27"/>
      <c r="T995" s="27"/>
      <c r="U995" s="27"/>
      <c r="V995" s="27"/>
      <c r="W995" s="27"/>
      <c r="X995" s="27"/>
      <c r="Y995" s="27"/>
      <c r="Z995" s="27"/>
      <c r="AA995" s="27"/>
      <c r="AB995" s="27"/>
      <c r="AC995" s="27"/>
      <c r="AD995" s="27"/>
    </row>
    <row r="996" spans="1:30" ht="18.600000000000001">
      <c r="A996" s="28"/>
      <c r="B996" s="26"/>
      <c r="C996" s="26"/>
      <c r="D996" s="26"/>
      <c r="E996" s="27"/>
      <c r="F996" s="27"/>
      <c r="G996" s="27"/>
      <c r="H996" s="27"/>
      <c r="I996" s="27"/>
      <c r="J996" s="27"/>
      <c r="K996" s="27"/>
      <c r="L996" s="27"/>
      <c r="M996" s="27"/>
      <c r="N996" s="27"/>
      <c r="O996" s="27"/>
      <c r="P996" s="27"/>
      <c r="Q996" s="27"/>
      <c r="R996" s="27"/>
      <c r="S996" s="27"/>
      <c r="T996" s="27"/>
      <c r="U996" s="27"/>
      <c r="V996" s="27"/>
      <c r="W996" s="27"/>
      <c r="X996" s="27"/>
      <c r="Y996" s="27"/>
      <c r="Z996" s="27"/>
      <c r="AA996" s="27"/>
      <c r="AB996" s="27"/>
      <c r="AC996" s="27"/>
      <c r="AD996" s="27"/>
    </row>
    <row r="997" spans="1:30" ht="18.600000000000001">
      <c r="A997" s="28"/>
      <c r="B997" s="26"/>
      <c r="C997" s="26"/>
      <c r="D997" s="26"/>
      <c r="E997" s="27"/>
      <c r="F997" s="27"/>
      <c r="G997" s="27"/>
      <c r="H997" s="27"/>
      <c r="I997" s="27"/>
      <c r="J997" s="27"/>
      <c r="K997" s="27"/>
      <c r="L997" s="27"/>
      <c r="M997" s="27"/>
      <c r="N997" s="27"/>
      <c r="O997" s="27"/>
      <c r="P997" s="27"/>
      <c r="Q997" s="27"/>
      <c r="R997" s="27"/>
      <c r="S997" s="27"/>
      <c r="T997" s="27"/>
      <c r="U997" s="27"/>
      <c r="V997" s="27"/>
      <c r="W997" s="27"/>
      <c r="X997" s="27"/>
      <c r="Y997" s="27"/>
      <c r="Z997" s="27"/>
      <c r="AA997" s="27"/>
      <c r="AB997" s="27"/>
      <c r="AC997" s="27"/>
      <c r="AD997" s="27"/>
    </row>
    <row r="998" spans="1:30" ht="18.600000000000001">
      <c r="A998" s="28"/>
      <c r="B998" s="26"/>
      <c r="C998" s="26"/>
      <c r="D998" s="26"/>
      <c r="E998" s="27"/>
      <c r="F998" s="27"/>
      <c r="G998" s="27"/>
      <c r="H998" s="27"/>
      <c r="I998" s="27"/>
      <c r="J998" s="27"/>
      <c r="K998" s="27"/>
      <c r="L998" s="27"/>
      <c r="M998" s="27"/>
      <c r="N998" s="27"/>
      <c r="O998" s="27"/>
      <c r="P998" s="27"/>
      <c r="Q998" s="27"/>
      <c r="R998" s="27"/>
      <c r="S998" s="27"/>
      <c r="T998" s="27"/>
      <c r="U998" s="27"/>
      <c r="V998" s="27"/>
      <c r="W998" s="27"/>
      <c r="X998" s="27"/>
      <c r="Y998" s="27"/>
      <c r="Z998" s="27"/>
      <c r="AA998" s="27"/>
      <c r="AB998" s="27"/>
      <c r="AC998" s="27"/>
      <c r="AD998" s="27"/>
    </row>
    <row r="999" spans="1:30" ht="18.600000000000001">
      <c r="A999" s="28"/>
      <c r="B999" s="26"/>
      <c r="C999" s="26"/>
      <c r="D999" s="26"/>
      <c r="E999" s="27"/>
      <c r="F999" s="27"/>
      <c r="G999" s="27"/>
      <c r="H999" s="27"/>
      <c r="I999" s="27"/>
      <c r="J999" s="27"/>
      <c r="K999" s="27"/>
      <c r="L999" s="27"/>
      <c r="M999" s="27"/>
      <c r="N999" s="27"/>
      <c r="O999" s="27"/>
      <c r="P999" s="27"/>
      <c r="Q999" s="27"/>
      <c r="R999" s="27"/>
      <c r="S999" s="27"/>
      <c r="T999" s="27"/>
      <c r="U999" s="27"/>
      <c r="V999" s="27"/>
      <c r="W999" s="27"/>
      <c r="X999" s="27"/>
      <c r="Y999" s="27"/>
      <c r="Z999" s="27"/>
      <c r="AA999" s="27"/>
      <c r="AB999" s="27"/>
      <c r="AC999" s="27"/>
      <c r="AD999" s="27"/>
    </row>
    <row r="1000" spans="1:30" ht="18.600000000000001">
      <c r="A1000" s="28"/>
      <c r="B1000" s="26"/>
      <c r="C1000" s="26"/>
      <c r="D1000" s="26"/>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c r="AA1000" s="27"/>
      <c r="AB1000" s="27"/>
      <c r="AC1000" s="27"/>
      <c r="AD1000" s="2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ummaryRight="0"/>
  </sheetPr>
  <dimension ref="A1:XFD1000"/>
  <sheetViews>
    <sheetView topLeftCell="B16" workbookViewId="0">
      <selection activeCell="E17" sqref="A1:E100"/>
    </sheetView>
  </sheetViews>
  <sheetFormatPr defaultColWidth="12.6640625" defaultRowHeight="15.75" customHeight="1"/>
  <cols>
    <col min="1" max="1" width="4.6640625" bestFit="1" customWidth="1"/>
    <col min="2" max="2" width="10.5546875" bestFit="1" customWidth="1"/>
    <col min="3" max="3" width="27.6640625" bestFit="1" customWidth="1"/>
    <col min="4" max="4" width="22" customWidth="1"/>
    <col min="5" max="5" width="144.33203125" bestFit="1" customWidth="1"/>
    <col min="16384" max="16384" width="0" hidden="1" customWidth="1"/>
  </cols>
  <sheetData>
    <row r="1" spans="1:30 16384:16384" ht="37.200000000000003" hidden="1">
      <c r="A1" s="25">
        <v>1</v>
      </c>
      <c r="B1" s="26" t="s">
        <v>330</v>
      </c>
      <c r="C1" s="26" t="s">
        <v>1811</v>
      </c>
      <c r="D1" s="26" t="s">
        <v>77</v>
      </c>
      <c r="E1" s="2" t="s">
        <v>1812</v>
      </c>
      <c r="F1" s="2"/>
      <c r="G1" s="2"/>
      <c r="H1" s="2"/>
      <c r="I1" s="2"/>
      <c r="J1" s="2"/>
      <c r="K1" s="2"/>
      <c r="L1" s="2"/>
      <c r="M1" s="2"/>
      <c r="N1" s="2"/>
      <c r="O1" s="2"/>
      <c r="P1" s="2"/>
      <c r="Q1" s="2"/>
      <c r="R1" s="2"/>
      <c r="S1" s="2"/>
      <c r="T1" s="2"/>
      <c r="U1" s="2"/>
      <c r="V1" s="2"/>
      <c r="W1" s="2"/>
      <c r="X1" s="2"/>
      <c r="Y1" s="2"/>
      <c r="Z1" s="2"/>
      <c r="AA1" s="2"/>
      <c r="AB1" s="2"/>
      <c r="AC1" s="2"/>
      <c r="AD1" s="2"/>
      <c r="XFD1">
        <f ca="1">IF('Roll All'!$B$4="Roll!",RAND(),RAND())</f>
        <v>0.88351890836517055</v>
      </c>
    </row>
    <row r="2" spans="1:30 16384:16384" ht="74.400000000000006">
      <c r="A2" s="25">
        <f t="shared" ref="A2:A100" si="0">SUM(1+A1)</f>
        <v>2</v>
      </c>
      <c r="B2" s="26" t="s">
        <v>330</v>
      </c>
      <c r="C2" s="26" t="s">
        <v>1813</v>
      </c>
      <c r="D2" s="26" t="s">
        <v>197</v>
      </c>
      <c r="E2" s="2" t="s">
        <v>1814</v>
      </c>
      <c r="F2" s="2"/>
      <c r="G2" s="2"/>
      <c r="H2" s="2"/>
      <c r="I2" s="2"/>
      <c r="J2" s="2"/>
      <c r="K2" s="2"/>
      <c r="L2" s="2"/>
      <c r="M2" s="2"/>
      <c r="N2" s="2"/>
      <c r="O2" s="2"/>
      <c r="P2" s="2"/>
      <c r="Q2" s="2"/>
      <c r="R2" s="2"/>
      <c r="S2" s="2"/>
      <c r="T2" s="2"/>
      <c r="U2" s="2"/>
      <c r="V2" s="2"/>
      <c r="W2" s="2"/>
      <c r="X2" s="2"/>
      <c r="Y2" s="2"/>
      <c r="Z2" s="2"/>
      <c r="AA2" s="2"/>
      <c r="AB2" s="2"/>
      <c r="AC2" s="2"/>
      <c r="AD2" s="2"/>
    </row>
    <row r="3" spans="1:30 16384:16384" ht="93">
      <c r="A3" s="25">
        <f t="shared" si="0"/>
        <v>3</v>
      </c>
      <c r="B3" s="26" t="s">
        <v>330</v>
      </c>
      <c r="C3" s="26" t="s">
        <v>1815</v>
      </c>
      <c r="D3" s="26" t="s">
        <v>123</v>
      </c>
      <c r="E3" s="27" t="s">
        <v>1816</v>
      </c>
      <c r="F3" s="27"/>
      <c r="G3" s="27"/>
      <c r="H3" s="27"/>
      <c r="I3" s="27"/>
      <c r="J3" s="27"/>
      <c r="K3" s="27"/>
      <c r="L3" s="27"/>
      <c r="M3" s="27"/>
      <c r="N3" s="27"/>
      <c r="O3" s="27"/>
      <c r="P3" s="27"/>
      <c r="Q3" s="27"/>
      <c r="R3" s="27"/>
      <c r="S3" s="27"/>
      <c r="T3" s="27"/>
      <c r="U3" s="27"/>
      <c r="V3" s="27"/>
      <c r="W3" s="27"/>
      <c r="X3" s="27"/>
      <c r="Y3" s="27"/>
      <c r="Z3" s="27"/>
      <c r="AA3" s="27"/>
      <c r="AB3" s="2"/>
      <c r="AC3" s="2"/>
      <c r="AD3" s="2"/>
    </row>
    <row r="4" spans="1:30 16384:16384" ht="111.6">
      <c r="A4" s="25">
        <f t="shared" si="0"/>
        <v>4</v>
      </c>
      <c r="B4" s="26" t="s">
        <v>330</v>
      </c>
      <c r="C4" s="26" t="s">
        <v>1817</v>
      </c>
      <c r="D4" s="26" t="s">
        <v>1818</v>
      </c>
      <c r="E4" s="27" t="s">
        <v>1819</v>
      </c>
      <c r="F4" s="27"/>
      <c r="G4" s="27"/>
      <c r="H4" s="27"/>
      <c r="I4" s="27"/>
      <c r="J4" s="27"/>
      <c r="K4" s="27"/>
      <c r="L4" s="27"/>
      <c r="M4" s="27"/>
      <c r="N4" s="27"/>
      <c r="O4" s="27"/>
      <c r="P4" s="27"/>
      <c r="Q4" s="27"/>
      <c r="R4" s="27"/>
      <c r="S4" s="27"/>
      <c r="T4" s="27"/>
      <c r="U4" s="27"/>
      <c r="V4" s="27"/>
      <c r="W4" s="27"/>
      <c r="X4" s="27"/>
      <c r="Y4" s="27"/>
      <c r="Z4" s="27"/>
      <c r="AA4" s="27"/>
      <c r="AB4" s="27"/>
      <c r="AC4" s="27"/>
      <c r="AD4" s="27"/>
    </row>
    <row r="5" spans="1:30 16384:16384" ht="111.6">
      <c r="A5" s="25">
        <f t="shared" si="0"/>
        <v>5</v>
      </c>
      <c r="B5" s="26" t="s">
        <v>330</v>
      </c>
      <c r="C5" s="26" t="s">
        <v>1820</v>
      </c>
      <c r="D5" s="26" t="s">
        <v>7</v>
      </c>
      <c r="E5" s="2" t="s">
        <v>1821</v>
      </c>
      <c r="F5" s="2"/>
      <c r="G5" s="2"/>
      <c r="H5" s="2"/>
      <c r="I5" s="2"/>
      <c r="J5" s="2"/>
      <c r="K5" s="2"/>
      <c r="L5" s="2"/>
      <c r="M5" s="2"/>
      <c r="N5" s="2"/>
      <c r="O5" s="2"/>
      <c r="P5" s="2"/>
      <c r="Q5" s="2"/>
      <c r="R5" s="2"/>
      <c r="S5" s="2"/>
      <c r="T5" s="2"/>
      <c r="U5" s="2"/>
      <c r="V5" s="2"/>
      <c r="W5" s="2"/>
      <c r="X5" s="2"/>
      <c r="Y5" s="2"/>
      <c r="Z5" s="2"/>
      <c r="AA5" s="2"/>
      <c r="AB5" s="2"/>
      <c r="AC5" s="2"/>
      <c r="AD5" s="2"/>
    </row>
    <row r="6" spans="1:30 16384:16384" ht="74.400000000000006">
      <c r="A6" s="25">
        <f t="shared" si="0"/>
        <v>6</v>
      </c>
      <c r="B6" s="26" t="s">
        <v>345</v>
      </c>
      <c r="C6" s="26" t="s">
        <v>1822</v>
      </c>
      <c r="D6" s="26" t="s">
        <v>1536</v>
      </c>
      <c r="E6" s="2" t="s">
        <v>1823</v>
      </c>
      <c r="F6" s="2"/>
      <c r="G6" s="2"/>
      <c r="H6" s="2"/>
      <c r="I6" s="2"/>
      <c r="J6" s="2"/>
      <c r="K6" s="2"/>
      <c r="L6" s="2"/>
      <c r="M6" s="2"/>
      <c r="N6" s="2"/>
      <c r="O6" s="2"/>
      <c r="P6" s="2"/>
      <c r="Q6" s="2"/>
      <c r="R6" s="2"/>
      <c r="S6" s="2"/>
      <c r="T6" s="2"/>
      <c r="U6" s="2"/>
      <c r="V6" s="2"/>
      <c r="W6" s="2"/>
      <c r="X6" s="2"/>
      <c r="Y6" s="2"/>
      <c r="Z6" s="2"/>
      <c r="AA6" s="2"/>
      <c r="AB6" s="2"/>
      <c r="AC6" s="2"/>
      <c r="AD6" s="2"/>
    </row>
    <row r="7" spans="1:30 16384:16384" ht="93">
      <c r="A7" s="25">
        <f t="shared" si="0"/>
        <v>7</v>
      </c>
      <c r="B7" s="26" t="s">
        <v>345</v>
      </c>
      <c r="C7" s="26" t="s">
        <v>1824</v>
      </c>
      <c r="D7" s="26" t="s">
        <v>57</v>
      </c>
      <c r="E7" s="2" t="s">
        <v>1825</v>
      </c>
      <c r="F7" s="2"/>
      <c r="G7" s="2"/>
      <c r="H7" s="2"/>
      <c r="I7" s="2"/>
      <c r="J7" s="2"/>
      <c r="K7" s="2"/>
      <c r="L7" s="2"/>
      <c r="M7" s="2"/>
      <c r="N7" s="2"/>
      <c r="O7" s="2"/>
      <c r="P7" s="2"/>
      <c r="Q7" s="2"/>
      <c r="R7" s="2"/>
      <c r="S7" s="2"/>
      <c r="T7" s="2"/>
      <c r="U7" s="2"/>
      <c r="V7" s="2"/>
      <c r="W7" s="2"/>
      <c r="X7" s="2"/>
      <c r="Y7" s="2"/>
      <c r="Z7" s="2"/>
      <c r="AA7" s="2"/>
      <c r="AB7" s="2"/>
      <c r="AC7" s="2"/>
      <c r="AD7" s="2"/>
    </row>
    <row r="8" spans="1:30 16384:16384" ht="37.200000000000003">
      <c r="A8" s="25">
        <f t="shared" si="0"/>
        <v>8</v>
      </c>
      <c r="B8" s="26" t="s">
        <v>345</v>
      </c>
      <c r="C8" s="26" t="s">
        <v>1826</v>
      </c>
      <c r="D8" s="26" t="s">
        <v>163</v>
      </c>
      <c r="E8" s="2" t="s">
        <v>1827</v>
      </c>
      <c r="F8" s="2"/>
      <c r="G8" s="2"/>
      <c r="H8" s="2"/>
      <c r="I8" s="2"/>
      <c r="J8" s="2"/>
      <c r="K8" s="2"/>
      <c r="L8" s="2"/>
      <c r="M8" s="2"/>
      <c r="N8" s="2"/>
      <c r="O8" s="2"/>
      <c r="P8" s="2"/>
      <c r="Q8" s="2"/>
      <c r="R8" s="2"/>
      <c r="S8" s="2"/>
      <c r="T8" s="2"/>
      <c r="U8" s="2"/>
      <c r="V8" s="2"/>
      <c r="W8" s="2"/>
      <c r="X8" s="2"/>
      <c r="Y8" s="2"/>
      <c r="Z8" s="2"/>
      <c r="AA8" s="2"/>
      <c r="AB8" s="2"/>
      <c r="AC8" s="2"/>
      <c r="AD8" s="2"/>
    </row>
    <row r="9" spans="1:30 16384:16384" ht="18.600000000000001">
      <c r="A9" s="25">
        <f t="shared" si="0"/>
        <v>9</v>
      </c>
      <c r="B9" s="26" t="s">
        <v>345</v>
      </c>
      <c r="C9" s="26" t="s">
        <v>1828</v>
      </c>
      <c r="D9" s="26" t="s">
        <v>163</v>
      </c>
      <c r="E9" s="2" t="s">
        <v>1829</v>
      </c>
      <c r="F9" s="2"/>
      <c r="G9" s="2"/>
      <c r="H9" s="2"/>
      <c r="I9" s="2"/>
      <c r="J9" s="2"/>
      <c r="K9" s="2"/>
      <c r="L9" s="2"/>
      <c r="M9" s="2"/>
      <c r="N9" s="2"/>
      <c r="O9" s="2"/>
      <c r="P9" s="2"/>
      <c r="Q9" s="2"/>
      <c r="R9" s="2"/>
      <c r="S9" s="2"/>
      <c r="T9" s="2"/>
      <c r="U9" s="2"/>
      <c r="V9" s="2"/>
      <c r="W9" s="2"/>
      <c r="X9" s="2"/>
      <c r="Y9" s="2"/>
      <c r="Z9" s="2"/>
      <c r="AA9" s="2"/>
      <c r="AB9" s="2"/>
      <c r="AC9" s="2"/>
      <c r="AD9" s="2"/>
    </row>
    <row r="10" spans="1:30 16384:16384" ht="74.400000000000006">
      <c r="A10" s="25">
        <f t="shared" si="0"/>
        <v>10</v>
      </c>
      <c r="B10" s="26" t="s">
        <v>345</v>
      </c>
      <c r="C10" s="26" t="s">
        <v>1830</v>
      </c>
      <c r="D10" s="26" t="s">
        <v>157</v>
      </c>
      <c r="E10" s="2" t="s">
        <v>1831</v>
      </c>
      <c r="F10" s="2"/>
      <c r="G10" s="2"/>
      <c r="H10" s="2"/>
      <c r="I10" s="2"/>
      <c r="J10" s="2"/>
      <c r="K10" s="2"/>
      <c r="L10" s="2"/>
      <c r="M10" s="2"/>
      <c r="N10" s="2"/>
      <c r="O10" s="2"/>
      <c r="P10" s="2"/>
      <c r="Q10" s="2"/>
      <c r="R10" s="2"/>
      <c r="S10" s="2"/>
      <c r="T10" s="2"/>
      <c r="U10" s="2"/>
      <c r="V10" s="2"/>
      <c r="W10" s="2"/>
      <c r="X10" s="2"/>
      <c r="Y10" s="2"/>
      <c r="Z10" s="2"/>
      <c r="AA10" s="2"/>
      <c r="AB10" s="2"/>
      <c r="AC10" s="2"/>
      <c r="AD10" s="2"/>
    </row>
    <row r="11" spans="1:30 16384:16384" ht="93">
      <c r="A11" s="25">
        <f t="shared" si="0"/>
        <v>11</v>
      </c>
      <c r="B11" s="26" t="s">
        <v>345</v>
      </c>
      <c r="C11" s="26" t="s">
        <v>1832</v>
      </c>
      <c r="D11" s="26" t="s">
        <v>51</v>
      </c>
      <c r="E11" s="2" t="s">
        <v>1833</v>
      </c>
      <c r="F11" s="2"/>
      <c r="G11" s="2"/>
      <c r="H11" s="2"/>
      <c r="I11" s="2"/>
      <c r="J11" s="2"/>
      <c r="K11" s="2"/>
      <c r="L11" s="2"/>
      <c r="M11" s="2"/>
      <c r="N11" s="2"/>
      <c r="O11" s="2"/>
      <c r="P11" s="2"/>
      <c r="Q11" s="2"/>
      <c r="R11" s="2"/>
      <c r="S11" s="2"/>
      <c r="T11" s="2"/>
      <c r="U11" s="2"/>
      <c r="V11" s="2"/>
      <c r="W11" s="2"/>
      <c r="X11" s="2"/>
      <c r="Y11" s="2"/>
      <c r="Z11" s="2"/>
      <c r="AA11" s="2"/>
      <c r="AB11" s="2"/>
      <c r="AC11" s="2"/>
      <c r="AD11" s="2"/>
    </row>
    <row r="12" spans="1:30 16384:16384" ht="55.8">
      <c r="A12" s="25">
        <f t="shared" si="0"/>
        <v>12</v>
      </c>
      <c r="B12" s="26" t="s">
        <v>345</v>
      </c>
      <c r="C12" s="26" t="s">
        <v>1834</v>
      </c>
      <c r="D12" s="26" t="s">
        <v>19</v>
      </c>
      <c r="E12" s="2" t="s">
        <v>1835</v>
      </c>
      <c r="F12" s="2"/>
      <c r="G12" s="2"/>
      <c r="H12" s="2"/>
      <c r="I12" s="2"/>
      <c r="J12" s="2"/>
      <c r="K12" s="2"/>
      <c r="L12" s="2"/>
      <c r="M12" s="2"/>
      <c r="N12" s="2"/>
      <c r="O12" s="2"/>
      <c r="P12" s="2"/>
      <c r="Q12" s="2"/>
      <c r="R12" s="2"/>
      <c r="S12" s="2"/>
      <c r="T12" s="2"/>
      <c r="U12" s="2"/>
      <c r="V12" s="2"/>
      <c r="W12" s="2"/>
      <c r="X12" s="2"/>
      <c r="Y12" s="2"/>
      <c r="Z12" s="2"/>
      <c r="AA12" s="2"/>
      <c r="AB12" s="2"/>
      <c r="AC12" s="2"/>
      <c r="AD12" s="2"/>
    </row>
    <row r="13" spans="1:30 16384:16384" ht="74.400000000000006">
      <c r="A13" s="25">
        <f t="shared" si="0"/>
        <v>13</v>
      </c>
      <c r="B13" s="26" t="s">
        <v>345</v>
      </c>
      <c r="C13" s="26" t="s">
        <v>1836</v>
      </c>
      <c r="D13" s="26" t="s">
        <v>557</v>
      </c>
      <c r="E13" s="2" t="s">
        <v>1837</v>
      </c>
      <c r="F13" s="2"/>
      <c r="G13" s="2"/>
      <c r="H13" s="2"/>
      <c r="I13" s="2"/>
      <c r="J13" s="2"/>
      <c r="K13" s="2"/>
      <c r="L13" s="2"/>
      <c r="M13" s="2"/>
      <c r="N13" s="2"/>
      <c r="O13" s="2"/>
      <c r="P13" s="2"/>
      <c r="Q13" s="2"/>
      <c r="R13" s="2"/>
      <c r="S13" s="2"/>
      <c r="T13" s="2"/>
      <c r="U13" s="2"/>
      <c r="V13" s="2"/>
      <c r="W13" s="2"/>
      <c r="X13" s="2"/>
      <c r="Y13" s="2"/>
      <c r="Z13" s="2"/>
      <c r="AA13" s="2"/>
      <c r="AB13" s="2"/>
      <c r="AC13" s="2"/>
      <c r="AD13" s="2"/>
    </row>
    <row r="14" spans="1:30 16384:16384" ht="55.8">
      <c r="A14" s="25">
        <f t="shared" si="0"/>
        <v>14</v>
      </c>
      <c r="B14" s="26" t="s">
        <v>345</v>
      </c>
      <c r="C14" s="26" t="s">
        <v>1838</v>
      </c>
      <c r="D14" s="26" t="s">
        <v>1839</v>
      </c>
      <c r="E14" s="27" t="s">
        <v>1840</v>
      </c>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row>
    <row r="15" spans="1:30 16384:16384" ht="55.8">
      <c r="A15" s="25">
        <f t="shared" si="0"/>
        <v>15</v>
      </c>
      <c r="B15" s="26" t="s">
        <v>345</v>
      </c>
      <c r="C15" s="26" t="s">
        <v>1841</v>
      </c>
      <c r="D15" s="26" t="s">
        <v>193</v>
      </c>
      <c r="E15" s="2" t="s">
        <v>1842</v>
      </c>
      <c r="F15" s="2"/>
      <c r="G15" s="2"/>
      <c r="H15" s="2"/>
      <c r="I15" s="2"/>
      <c r="J15" s="2"/>
      <c r="K15" s="2"/>
      <c r="L15" s="2"/>
      <c r="M15" s="2"/>
      <c r="N15" s="2"/>
      <c r="O15" s="2"/>
      <c r="P15" s="2"/>
      <c r="Q15" s="2"/>
      <c r="R15" s="2"/>
      <c r="S15" s="2"/>
      <c r="T15" s="2"/>
      <c r="U15" s="2"/>
      <c r="V15" s="2"/>
      <c r="W15" s="2"/>
      <c r="X15" s="2"/>
      <c r="Y15" s="2"/>
      <c r="Z15" s="2"/>
      <c r="AA15" s="2"/>
      <c r="AB15" s="2"/>
      <c r="AC15" s="2"/>
      <c r="AD15" s="2"/>
    </row>
    <row r="16" spans="1:30 16384:16384" ht="130.19999999999999">
      <c r="A16" s="25">
        <f t="shared" si="0"/>
        <v>16</v>
      </c>
      <c r="B16" s="26" t="s">
        <v>345</v>
      </c>
      <c r="C16" s="26" t="s">
        <v>1843</v>
      </c>
      <c r="D16" s="26" t="s">
        <v>1844</v>
      </c>
      <c r="E16" s="2" t="s">
        <v>1845</v>
      </c>
      <c r="F16" s="2"/>
      <c r="G16" s="2"/>
      <c r="H16" s="2"/>
      <c r="I16" s="2"/>
      <c r="J16" s="2"/>
      <c r="K16" s="2"/>
      <c r="L16" s="2"/>
      <c r="M16" s="2"/>
      <c r="N16" s="2"/>
      <c r="O16" s="2"/>
      <c r="P16" s="2"/>
      <c r="Q16" s="2"/>
      <c r="R16" s="2"/>
      <c r="S16" s="2"/>
      <c r="T16" s="2"/>
      <c r="U16" s="2"/>
      <c r="V16" s="2"/>
      <c r="W16" s="2"/>
      <c r="X16" s="2"/>
      <c r="Y16" s="2"/>
      <c r="Z16" s="2"/>
      <c r="AA16" s="2"/>
      <c r="AB16" s="2"/>
      <c r="AC16" s="2"/>
      <c r="AD16" s="2"/>
    </row>
    <row r="17" spans="1:30" ht="37.200000000000003">
      <c r="A17" s="25">
        <f t="shared" si="0"/>
        <v>17</v>
      </c>
      <c r="B17" s="26" t="s">
        <v>345</v>
      </c>
      <c r="C17" s="26" t="s">
        <v>1846</v>
      </c>
      <c r="D17" s="26" t="s">
        <v>239</v>
      </c>
      <c r="E17" s="2" t="s">
        <v>1847</v>
      </c>
      <c r="F17" s="2"/>
      <c r="G17" s="2"/>
      <c r="H17" s="2"/>
      <c r="I17" s="2"/>
      <c r="J17" s="2"/>
      <c r="K17" s="2"/>
      <c r="L17" s="2"/>
      <c r="M17" s="2"/>
      <c r="N17" s="2"/>
      <c r="O17" s="2"/>
      <c r="P17" s="2"/>
      <c r="Q17" s="2"/>
      <c r="R17" s="2"/>
      <c r="S17" s="2"/>
      <c r="T17" s="2"/>
      <c r="U17" s="2"/>
      <c r="V17" s="2"/>
      <c r="W17" s="2"/>
      <c r="X17" s="2"/>
      <c r="Y17" s="2"/>
      <c r="Z17" s="2"/>
      <c r="AA17" s="2"/>
      <c r="AB17" s="2"/>
      <c r="AC17" s="2"/>
      <c r="AD17" s="2"/>
    </row>
    <row r="18" spans="1:30" ht="55.8">
      <c r="A18" s="25">
        <f t="shared" si="0"/>
        <v>18</v>
      </c>
      <c r="B18" s="26" t="s">
        <v>345</v>
      </c>
      <c r="C18" s="26" t="s">
        <v>1848</v>
      </c>
      <c r="D18" s="26" t="s">
        <v>271</v>
      </c>
      <c r="E18" s="2" t="s">
        <v>1849</v>
      </c>
      <c r="F18" s="2"/>
      <c r="G18" s="2"/>
      <c r="H18" s="2"/>
      <c r="I18" s="2"/>
      <c r="J18" s="2"/>
      <c r="K18" s="2"/>
      <c r="L18" s="2"/>
      <c r="M18" s="2"/>
      <c r="N18" s="2"/>
      <c r="O18" s="2"/>
      <c r="P18" s="2"/>
      <c r="Q18" s="2"/>
      <c r="R18" s="2"/>
      <c r="S18" s="2"/>
      <c r="T18" s="2"/>
      <c r="U18" s="2"/>
      <c r="V18" s="2"/>
      <c r="W18" s="2"/>
      <c r="X18" s="2"/>
      <c r="Y18" s="2"/>
      <c r="Z18" s="2"/>
      <c r="AA18" s="2"/>
      <c r="AB18" s="2"/>
      <c r="AC18" s="2"/>
      <c r="AD18" s="2"/>
    </row>
    <row r="19" spans="1:30" ht="55.8">
      <c r="A19" s="25">
        <f t="shared" si="0"/>
        <v>19</v>
      </c>
      <c r="B19" s="26" t="s">
        <v>345</v>
      </c>
      <c r="C19" s="26" t="s">
        <v>1850</v>
      </c>
      <c r="D19" s="26" t="s">
        <v>339</v>
      </c>
      <c r="E19" s="27" t="s">
        <v>1851</v>
      </c>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row>
    <row r="20" spans="1:30" ht="55.8">
      <c r="A20" s="25">
        <f t="shared" si="0"/>
        <v>20</v>
      </c>
      <c r="B20" s="26" t="s">
        <v>345</v>
      </c>
      <c r="C20" s="26" t="s">
        <v>1852</v>
      </c>
      <c r="D20" s="26" t="s">
        <v>213</v>
      </c>
      <c r="E20" s="2" t="s">
        <v>1853</v>
      </c>
      <c r="F20" s="2"/>
      <c r="G20" s="2"/>
      <c r="H20" s="2"/>
      <c r="I20" s="2"/>
      <c r="J20" s="2"/>
      <c r="K20" s="2"/>
      <c r="L20" s="2"/>
      <c r="M20" s="2"/>
      <c r="N20" s="2"/>
      <c r="O20" s="2"/>
      <c r="P20" s="2"/>
      <c r="Q20" s="2"/>
      <c r="R20" s="2"/>
      <c r="S20" s="2"/>
      <c r="T20" s="2"/>
      <c r="U20" s="2"/>
      <c r="V20" s="2"/>
      <c r="W20" s="2"/>
      <c r="X20" s="2"/>
      <c r="Y20" s="2"/>
      <c r="Z20" s="2"/>
      <c r="AA20" s="2"/>
      <c r="AB20" s="2"/>
      <c r="AC20" s="2"/>
      <c r="AD20" s="2"/>
    </row>
    <row r="21" spans="1:30" ht="93">
      <c r="A21" s="25">
        <f t="shared" si="0"/>
        <v>21</v>
      </c>
      <c r="B21" s="26" t="s">
        <v>345</v>
      </c>
      <c r="C21" s="26" t="s">
        <v>1854</v>
      </c>
      <c r="D21" s="26" t="s">
        <v>213</v>
      </c>
      <c r="E21" s="2" t="s">
        <v>1855</v>
      </c>
      <c r="F21" s="2"/>
      <c r="G21" s="2"/>
      <c r="H21" s="2"/>
      <c r="I21" s="2"/>
      <c r="J21" s="2"/>
      <c r="K21" s="2"/>
      <c r="L21" s="2"/>
      <c r="M21" s="2"/>
      <c r="N21" s="2"/>
      <c r="O21" s="2"/>
      <c r="P21" s="2"/>
      <c r="Q21" s="2"/>
      <c r="R21" s="2"/>
      <c r="S21" s="2"/>
      <c r="T21" s="2"/>
      <c r="U21" s="2"/>
      <c r="V21" s="2"/>
      <c r="W21" s="2"/>
      <c r="X21" s="2"/>
      <c r="Y21" s="2"/>
      <c r="Z21" s="2"/>
      <c r="AA21" s="2"/>
      <c r="AB21" s="2"/>
      <c r="AC21" s="2"/>
      <c r="AD21" s="2"/>
    </row>
    <row r="22" spans="1:30" ht="130.19999999999999">
      <c r="A22" s="25">
        <f t="shared" si="0"/>
        <v>22</v>
      </c>
      <c r="B22" s="26" t="s">
        <v>345</v>
      </c>
      <c r="C22" s="26" t="s">
        <v>1856</v>
      </c>
      <c r="D22" s="26" t="s">
        <v>243</v>
      </c>
      <c r="E22" s="27" t="s">
        <v>1857</v>
      </c>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row>
    <row r="23" spans="1:30" ht="93">
      <c r="A23" s="25">
        <f t="shared" si="0"/>
        <v>23</v>
      </c>
      <c r="B23" s="26" t="s">
        <v>407</v>
      </c>
      <c r="C23" s="26" t="s">
        <v>1858</v>
      </c>
      <c r="D23" s="26" t="s">
        <v>5</v>
      </c>
      <c r="E23" s="2" t="s">
        <v>1859</v>
      </c>
      <c r="F23" s="2"/>
      <c r="G23" s="2"/>
      <c r="H23" s="2"/>
      <c r="I23" s="2"/>
      <c r="J23" s="2"/>
      <c r="K23" s="2"/>
      <c r="L23" s="2"/>
      <c r="M23" s="2"/>
      <c r="N23" s="2"/>
      <c r="O23" s="2"/>
      <c r="P23" s="2"/>
      <c r="Q23" s="2"/>
      <c r="R23" s="2"/>
      <c r="S23" s="2"/>
      <c r="T23" s="2"/>
      <c r="U23" s="2"/>
      <c r="V23" s="2"/>
      <c r="W23" s="2"/>
      <c r="X23" s="2"/>
      <c r="Y23" s="2"/>
      <c r="Z23" s="2"/>
      <c r="AA23" s="2"/>
      <c r="AB23" s="2"/>
      <c r="AC23" s="2"/>
      <c r="AD23" s="2"/>
    </row>
    <row r="24" spans="1:30" ht="93">
      <c r="A24" s="25">
        <f t="shared" si="0"/>
        <v>24</v>
      </c>
      <c r="B24" s="26" t="s">
        <v>407</v>
      </c>
      <c r="C24" s="26" t="s">
        <v>1860</v>
      </c>
      <c r="D24" s="26" t="s">
        <v>496</v>
      </c>
      <c r="E24" s="2" t="s">
        <v>1861</v>
      </c>
      <c r="F24" s="2"/>
      <c r="G24" s="2"/>
      <c r="H24" s="2"/>
      <c r="I24" s="2"/>
      <c r="J24" s="2"/>
      <c r="K24" s="2"/>
      <c r="L24" s="2"/>
      <c r="M24" s="2"/>
      <c r="N24" s="2"/>
      <c r="O24" s="2"/>
      <c r="P24" s="2"/>
      <c r="Q24" s="2"/>
      <c r="R24" s="2"/>
      <c r="S24" s="2"/>
      <c r="T24" s="2"/>
      <c r="U24" s="2"/>
      <c r="V24" s="2"/>
      <c r="W24" s="2"/>
      <c r="X24" s="2"/>
      <c r="Y24" s="2"/>
      <c r="Z24" s="2"/>
      <c r="AA24" s="2"/>
      <c r="AB24" s="2"/>
      <c r="AC24" s="2"/>
      <c r="AD24" s="2"/>
    </row>
    <row r="25" spans="1:30" ht="93">
      <c r="A25" s="25">
        <f t="shared" si="0"/>
        <v>25</v>
      </c>
      <c r="B25" s="26" t="s">
        <v>407</v>
      </c>
      <c r="C25" s="26" t="s">
        <v>1862</v>
      </c>
      <c r="D25" s="26" t="s">
        <v>496</v>
      </c>
      <c r="E25" s="2" t="s">
        <v>1863</v>
      </c>
      <c r="F25" s="2"/>
      <c r="G25" s="2"/>
      <c r="H25" s="2"/>
      <c r="I25" s="2"/>
      <c r="J25" s="2"/>
      <c r="K25" s="2"/>
      <c r="L25" s="2"/>
      <c r="M25" s="2"/>
      <c r="N25" s="2"/>
      <c r="O25" s="2"/>
      <c r="P25" s="2"/>
      <c r="Q25" s="2"/>
      <c r="R25" s="2"/>
      <c r="S25" s="2"/>
      <c r="T25" s="2"/>
      <c r="U25" s="2"/>
      <c r="V25" s="2"/>
      <c r="W25" s="2"/>
      <c r="X25" s="2"/>
      <c r="Y25" s="2"/>
      <c r="Z25" s="2"/>
      <c r="AA25" s="2"/>
      <c r="AB25" s="2"/>
      <c r="AC25" s="2"/>
      <c r="AD25" s="2"/>
    </row>
    <row r="26" spans="1:30" ht="130.19999999999999">
      <c r="A26" s="25">
        <f t="shared" si="0"/>
        <v>26</v>
      </c>
      <c r="B26" s="26" t="s">
        <v>407</v>
      </c>
      <c r="C26" s="26" t="s">
        <v>495</v>
      </c>
      <c r="D26" s="26" t="s">
        <v>7</v>
      </c>
      <c r="E26" s="27" t="s">
        <v>1864</v>
      </c>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row>
    <row r="27" spans="1:30" ht="37.200000000000003">
      <c r="A27" s="25">
        <f t="shared" si="0"/>
        <v>27</v>
      </c>
      <c r="B27" s="26" t="s">
        <v>407</v>
      </c>
      <c r="C27" s="26" t="s">
        <v>1865</v>
      </c>
      <c r="D27" s="26" t="s">
        <v>425</v>
      </c>
      <c r="E27" s="2" t="s">
        <v>1866</v>
      </c>
      <c r="F27" s="2"/>
      <c r="G27" s="2"/>
      <c r="H27" s="2"/>
      <c r="I27" s="2"/>
      <c r="J27" s="2"/>
      <c r="K27" s="2"/>
      <c r="L27" s="2"/>
      <c r="M27" s="2"/>
      <c r="N27" s="2"/>
      <c r="O27" s="2"/>
      <c r="P27" s="2"/>
      <c r="Q27" s="2"/>
      <c r="R27" s="2"/>
      <c r="S27" s="2"/>
      <c r="T27" s="2"/>
      <c r="U27" s="2"/>
      <c r="V27" s="2"/>
      <c r="W27" s="2"/>
      <c r="X27" s="2"/>
      <c r="Y27" s="2"/>
      <c r="Z27" s="2"/>
      <c r="AA27" s="2"/>
      <c r="AB27" s="2"/>
      <c r="AC27" s="2"/>
      <c r="AD27" s="2"/>
    </row>
    <row r="28" spans="1:30" ht="55.8">
      <c r="A28" s="25">
        <f t="shared" si="0"/>
        <v>28</v>
      </c>
      <c r="B28" s="26" t="s">
        <v>407</v>
      </c>
      <c r="C28" s="26" t="s">
        <v>1867</v>
      </c>
      <c r="D28" s="26" t="s">
        <v>1868</v>
      </c>
      <c r="E28" s="2" t="s">
        <v>1869</v>
      </c>
      <c r="F28" s="2"/>
      <c r="G28" s="2"/>
      <c r="H28" s="2"/>
      <c r="I28" s="2"/>
      <c r="J28" s="2"/>
      <c r="K28" s="2"/>
      <c r="L28" s="2"/>
      <c r="M28" s="2"/>
      <c r="N28" s="2"/>
      <c r="O28" s="2"/>
      <c r="P28" s="2"/>
      <c r="Q28" s="2"/>
      <c r="R28" s="2"/>
      <c r="S28" s="2"/>
      <c r="T28" s="2"/>
      <c r="U28" s="2"/>
      <c r="V28" s="2"/>
      <c r="W28" s="2"/>
      <c r="X28" s="2"/>
      <c r="Y28" s="2"/>
      <c r="Z28" s="2"/>
      <c r="AA28" s="2"/>
      <c r="AB28" s="2"/>
      <c r="AC28" s="2"/>
      <c r="AD28" s="2"/>
    </row>
    <row r="29" spans="1:30" ht="55.8">
      <c r="A29" s="25">
        <f t="shared" si="0"/>
        <v>29</v>
      </c>
      <c r="B29" s="26" t="s">
        <v>407</v>
      </c>
      <c r="C29" s="26" t="s">
        <v>1870</v>
      </c>
      <c r="D29" s="29" t="s">
        <v>77</v>
      </c>
      <c r="E29" s="2" t="s">
        <v>1871</v>
      </c>
      <c r="F29" s="2"/>
      <c r="G29" s="2"/>
      <c r="H29" s="2"/>
      <c r="I29" s="2"/>
      <c r="J29" s="2"/>
      <c r="K29" s="2"/>
      <c r="L29" s="2"/>
      <c r="M29" s="2"/>
      <c r="N29" s="2"/>
      <c r="O29" s="2"/>
      <c r="P29" s="2"/>
      <c r="Q29" s="2"/>
      <c r="R29" s="2"/>
      <c r="S29" s="2"/>
      <c r="T29" s="2"/>
      <c r="U29" s="2"/>
      <c r="V29" s="2"/>
      <c r="W29" s="2"/>
      <c r="X29" s="2"/>
      <c r="Y29" s="2"/>
      <c r="Z29" s="2"/>
      <c r="AA29" s="2"/>
      <c r="AB29" s="2"/>
      <c r="AC29" s="2"/>
      <c r="AD29" s="2"/>
    </row>
    <row r="30" spans="1:30" ht="74.400000000000006">
      <c r="A30" s="25">
        <f t="shared" si="0"/>
        <v>30</v>
      </c>
      <c r="B30" s="26" t="s">
        <v>407</v>
      </c>
      <c r="C30" s="26" t="s">
        <v>1872</v>
      </c>
      <c r="D30" s="26" t="s">
        <v>1873</v>
      </c>
      <c r="E30" s="2" t="s">
        <v>1874</v>
      </c>
      <c r="F30" s="2"/>
      <c r="G30" s="2"/>
      <c r="H30" s="2"/>
      <c r="I30" s="2"/>
      <c r="J30" s="2"/>
      <c r="K30" s="2"/>
      <c r="L30" s="2"/>
      <c r="M30" s="2"/>
      <c r="N30" s="2"/>
      <c r="O30" s="2"/>
      <c r="P30" s="2"/>
      <c r="Q30" s="2"/>
      <c r="R30" s="2"/>
      <c r="S30" s="2"/>
      <c r="T30" s="2"/>
      <c r="U30" s="2"/>
      <c r="V30" s="2"/>
      <c r="W30" s="2"/>
      <c r="X30" s="2"/>
      <c r="Y30" s="2"/>
      <c r="Z30" s="2"/>
      <c r="AA30" s="2"/>
      <c r="AB30" s="2"/>
      <c r="AC30" s="2"/>
      <c r="AD30" s="2"/>
    </row>
    <row r="31" spans="1:30" ht="93">
      <c r="A31" s="25">
        <f t="shared" si="0"/>
        <v>31</v>
      </c>
      <c r="B31" s="26" t="s">
        <v>407</v>
      </c>
      <c r="C31" s="26" t="s">
        <v>1875</v>
      </c>
      <c r="D31" s="26" t="s">
        <v>1873</v>
      </c>
      <c r="E31" s="2" t="s">
        <v>1876</v>
      </c>
      <c r="F31" s="2"/>
      <c r="G31" s="2"/>
      <c r="H31" s="2"/>
      <c r="I31" s="2"/>
      <c r="J31" s="2"/>
      <c r="K31" s="2"/>
      <c r="L31" s="2"/>
      <c r="M31" s="2"/>
      <c r="N31" s="2"/>
      <c r="O31" s="2"/>
      <c r="P31" s="2"/>
      <c r="Q31" s="2"/>
      <c r="R31" s="2"/>
      <c r="S31" s="2"/>
      <c r="T31" s="2"/>
      <c r="U31" s="2"/>
      <c r="V31" s="2"/>
      <c r="W31" s="2"/>
      <c r="X31" s="2"/>
      <c r="Y31" s="2"/>
      <c r="Z31" s="2"/>
      <c r="AA31" s="2"/>
      <c r="AB31" s="2"/>
      <c r="AC31" s="2"/>
      <c r="AD31" s="2"/>
    </row>
    <row r="32" spans="1:30" ht="37.200000000000003">
      <c r="A32" s="25">
        <f t="shared" si="0"/>
        <v>32</v>
      </c>
      <c r="B32" s="26" t="s">
        <v>407</v>
      </c>
      <c r="C32" s="26" t="s">
        <v>1877</v>
      </c>
      <c r="D32" s="26" t="s">
        <v>883</v>
      </c>
      <c r="E32" s="2" t="s">
        <v>1878</v>
      </c>
      <c r="F32" s="2"/>
      <c r="G32" s="2"/>
      <c r="H32" s="2"/>
      <c r="I32" s="2"/>
      <c r="J32" s="2"/>
      <c r="K32" s="2"/>
      <c r="L32" s="2"/>
      <c r="M32" s="2"/>
      <c r="N32" s="2"/>
      <c r="O32" s="2"/>
      <c r="P32" s="2"/>
      <c r="Q32" s="2"/>
      <c r="R32" s="2"/>
      <c r="S32" s="2"/>
      <c r="T32" s="2"/>
      <c r="U32" s="2"/>
      <c r="V32" s="2"/>
      <c r="W32" s="2"/>
      <c r="X32" s="2"/>
      <c r="Y32" s="2"/>
      <c r="Z32" s="2"/>
      <c r="AA32" s="2"/>
      <c r="AB32" s="2"/>
      <c r="AC32" s="2"/>
      <c r="AD32" s="2"/>
    </row>
    <row r="33" spans="1:30" ht="55.8">
      <c r="A33" s="25">
        <f t="shared" si="0"/>
        <v>33</v>
      </c>
      <c r="B33" s="26" t="s">
        <v>407</v>
      </c>
      <c r="C33" s="26" t="s">
        <v>1879</v>
      </c>
      <c r="D33" s="26" t="s">
        <v>157</v>
      </c>
      <c r="E33" s="2" t="s">
        <v>1880</v>
      </c>
      <c r="F33" s="2"/>
      <c r="G33" s="2"/>
      <c r="H33" s="2"/>
      <c r="I33" s="2"/>
      <c r="J33" s="2"/>
      <c r="K33" s="2"/>
      <c r="L33" s="2"/>
      <c r="M33" s="2"/>
      <c r="N33" s="2"/>
      <c r="O33" s="2"/>
      <c r="P33" s="2"/>
      <c r="Q33" s="2"/>
      <c r="R33" s="2"/>
      <c r="S33" s="2"/>
      <c r="T33" s="2"/>
      <c r="U33" s="2"/>
      <c r="V33" s="2"/>
      <c r="W33" s="2"/>
      <c r="X33" s="2"/>
      <c r="Y33" s="2"/>
      <c r="Z33" s="2"/>
      <c r="AA33" s="2"/>
      <c r="AB33" s="2"/>
      <c r="AC33" s="2"/>
      <c r="AD33" s="2"/>
    </row>
    <row r="34" spans="1:30" ht="74.400000000000006">
      <c r="A34" s="25">
        <f t="shared" si="0"/>
        <v>34</v>
      </c>
      <c r="B34" s="26" t="s">
        <v>407</v>
      </c>
      <c r="C34" s="26" t="s">
        <v>1881</v>
      </c>
      <c r="D34" s="26" t="s">
        <v>51</v>
      </c>
      <c r="E34" s="2" t="s">
        <v>1882</v>
      </c>
      <c r="F34" s="2"/>
      <c r="G34" s="2"/>
      <c r="H34" s="2"/>
      <c r="I34" s="2"/>
      <c r="J34" s="2"/>
      <c r="K34" s="2"/>
      <c r="L34" s="2"/>
      <c r="M34" s="2"/>
      <c r="N34" s="2"/>
      <c r="O34" s="2"/>
      <c r="P34" s="2"/>
      <c r="Q34" s="2"/>
      <c r="R34" s="2"/>
      <c r="S34" s="2"/>
      <c r="T34" s="2"/>
      <c r="U34" s="2"/>
      <c r="V34" s="2"/>
      <c r="W34" s="2"/>
      <c r="X34" s="2"/>
      <c r="Y34" s="2"/>
      <c r="Z34" s="2"/>
      <c r="AA34" s="2"/>
      <c r="AB34" s="2"/>
      <c r="AC34" s="2"/>
      <c r="AD34" s="2"/>
    </row>
    <row r="35" spans="1:30" ht="93">
      <c r="A35" s="25">
        <f t="shared" si="0"/>
        <v>35</v>
      </c>
      <c r="B35" s="26" t="s">
        <v>407</v>
      </c>
      <c r="C35" s="26" t="s">
        <v>1883</v>
      </c>
      <c r="D35" s="26" t="s">
        <v>51</v>
      </c>
      <c r="E35" s="27" t="s">
        <v>1884</v>
      </c>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row>
    <row r="36" spans="1:30" ht="55.8">
      <c r="A36" s="25">
        <f t="shared" si="0"/>
        <v>36</v>
      </c>
      <c r="B36" s="26" t="s">
        <v>407</v>
      </c>
      <c r="C36" s="26" t="s">
        <v>1885</v>
      </c>
      <c r="D36" s="26" t="s">
        <v>101</v>
      </c>
      <c r="E36" s="2" t="s">
        <v>1886</v>
      </c>
      <c r="F36" s="2"/>
      <c r="G36" s="2"/>
      <c r="H36" s="2"/>
      <c r="I36" s="2"/>
      <c r="J36" s="2"/>
      <c r="K36" s="2"/>
      <c r="L36" s="2"/>
      <c r="M36" s="2"/>
      <c r="N36" s="2"/>
      <c r="O36" s="2"/>
      <c r="P36" s="2"/>
      <c r="Q36" s="2"/>
      <c r="R36" s="2"/>
      <c r="S36" s="2"/>
      <c r="T36" s="2"/>
      <c r="U36" s="2"/>
      <c r="V36" s="2"/>
      <c r="W36" s="2"/>
      <c r="X36" s="2"/>
      <c r="Y36" s="2"/>
      <c r="Z36" s="2"/>
      <c r="AA36" s="2"/>
      <c r="AB36" s="2"/>
      <c r="AC36" s="2"/>
      <c r="AD36" s="2"/>
    </row>
    <row r="37" spans="1:30" ht="55.8">
      <c r="A37" s="25">
        <f t="shared" si="0"/>
        <v>37</v>
      </c>
      <c r="B37" s="26" t="s">
        <v>407</v>
      </c>
      <c r="C37" s="26" t="s">
        <v>1887</v>
      </c>
      <c r="D37" s="26" t="s">
        <v>1783</v>
      </c>
      <c r="E37" s="2" t="s">
        <v>1888</v>
      </c>
      <c r="F37" s="2"/>
      <c r="G37" s="2"/>
      <c r="H37" s="2"/>
      <c r="I37" s="2"/>
      <c r="J37" s="2"/>
      <c r="K37" s="2"/>
      <c r="L37" s="2"/>
      <c r="M37" s="2"/>
      <c r="N37" s="2"/>
      <c r="O37" s="2"/>
      <c r="P37" s="2"/>
      <c r="Q37" s="2"/>
      <c r="R37" s="2"/>
      <c r="S37" s="2"/>
      <c r="T37" s="2"/>
      <c r="U37" s="2"/>
      <c r="V37" s="2"/>
      <c r="W37" s="2"/>
      <c r="X37" s="2"/>
      <c r="Y37" s="2"/>
      <c r="Z37" s="2"/>
      <c r="AA37" s="2"/>
      <c r="AB37" s="2"/>
      <c r="AC37" s="2"/>
      <c r="AD37" s="2"/>
    </row>
    <row r="38" spans="1:30" ht="55.8">
      <c r="A38" s="25">
        <f t="shared" si="0"/>
        <v>38</v>
      </c>
      <c r="B38" s="26" t="s">
        <v>407</v>
      </c>
      <c r="C38" s="26" t="s">
        <v>1889</v>
      </c>
      <c r="D38" s="26" t="s">
        <v>193</v>
      </c>
      <c r="E38" s="2" t="s">
        <v>1890</v>
      </c>
      <c r="F38" s="2"/>
      <c r="G38" s="2"/>
      <c r="H38" s="2"/>
      <c r="I38" s="2"/>
      <c r="J38" s="2"/>
      <c r="K38" s="2"/>
      <c r="L38" s="2"/>
      <c r="M38" s="2"/>
      <c r="N38" s="2"/>
      <c r="O38" s="2"/>
      <c r="P38" s="2"/>
      <c r="Q38" s="2"/>
      <c r="R38" s="2"/>
      <c r="S38" s="2"/>
      <c r="T38" s="2"/>
      <c r="U38" s="2"/>
      <c r="V38" s="2"/>
      <c r="W38" s="2"/>
      <c r="X38" s="2"/>
      <c r="Y38" s="2"/>
      <c r="Z38" s="2"/>
      <c r="AA38" s="2"/>
      <c r="AB38" s="2"/>
      <c r="AC38" s="2"/>
      <c r="AD38" s="2"/>
    </row>
    <row r="39" spans="1:30" ht="93">
      <c r="A39" s="25">
        <f t="shared" si="0"/>
        <v>39</v>
      </c>
      <c r="B39" s="26" t="s">
        <v>407</v>
      </c>
      <c r="C39" s="26" t="s">
        <v>1891</v>
      </c>
      <c r="D39" s="26" t="s">
        <v>213</v>
      </c>
      <c r="E39" s="2" t="s">
        <v>1892</v>
      </c>
      <c r="F39" s="2"/>
      <c r="G39" s="2"/>
      <c r="H39" s="2"/>
      <c r="I39" s="2"/>
      <c r="J39" s="2"/>
      <c r="K39" s="2"/>
      <c r="L39" s="2"/>
      <c r="M39" s="2"/>
      <c r="N39" s="2"/>
      <c r="O39" s="2"/>
      <c r="P39" s="2"/>
      <c r="Q39" s="2"/>
      <c r="R39" s="2"/>
      <c r="S39" s="2"/>
      <c r="T39" s="2"/>
      <c r="U39" s="2"/>
      <c r="V39" s="2"/>
      <c r="W39" s="2"/>
      <c r="X39" s="2"/>
      <c r="Y39" s="2"/>
      <c r="Z39" s="2"/>
      <c r="AA39" s="2"/>
      <c r="AB39" s="2"/>
      <c r="AC39" s="2"/>
      <c r="AD39" s="2"/>
    </row>
    <row r="40" spans="1:30" ht="74.400000000000006">
      <c r="A40" s="25">
        <f t="shared" si="0"/>
        <v>40</v>
      </c>
      <c r="B40" s="26" t="s">
        <v>407</v>
      </c>
      <c r="C40" s="26" t="s">
        <v>1893</v>
      </c>
      <c r="D40" s="26" t="s">
        <v>219</v>
      </c>
      <c r="E40" s="2" t="s">
        <v>1894</v>
      </c>
      <c r="F40" s="2"/>
      <c r="G40" s="2"/>
      <c r="H40" s="2"/>
      <c r="I40" s="2"/>
      <c r="J40" s="2"/>
      <c r="K40" s="2"/>
      <c r="L40" s="2"/>
      <c r="M40" s="2"/>
      <c r="N40" s="2"/>
      <c r="O40" s="2"/>
      <c r="P40" s="2"/>
      <c r="Q40" s="2"/>
      <c r="R40" s="2"/>
      <c r="S40" s="2"/>
      <c r="T40" s="2"/>
      <c r="U40" s="2"/>
      <c r="V40" s="2"/>
      <c r="W40" s="2"/>
      <c r="X40" s="2"/>
      <c r="Y40" s="2"/>
      <c r="Z40" s="2"/>
      <c r="AA40" s="2"/>
      <c r="AB40" s="2"/>
      <c r="AC40" s="2"/>
      <c r="AD40" s="2"/>
    </row>
    <row r="41" spans="1:30" ht="111.6">
      <c r="A41" s="25">
        <f t="shared" si="0"/>
        <v>41</v>
      </c>
      <c r="B41" s="26" t="s">
        <v>407</v>
      </c>
      <c r="C41" s="26" t="s">
        <v>1895</v>
      </c>
      <c r="D41" s="26" t="s">
        <v>1896</v>
      </c>
      <c r="E41" s="2" t="s">
        <v>1897</v>
      </c>
      <c r="F41" s="2"/>
      <c r="G41" s="2"/>
      <c r="H41" s="2"/>
      <c r="I41" s="2"/>
      <c r="J41" s="2"/>
      <c r="K41" s="2"/>
      <c r="L41" s="2"/>
      <c r="M41" s="2"/>
      <c r="N41" s="2"/>
      <c r="O41" s="2"/>
      <c r="P41" s="2"/>
      <c r="Q41" s="2"/>
      <c r="R41" s="2"/>
      <c r="S41" s="2"/>
      <c r="T41" s="2"/>
      <c r="U41" s="2"/>
      <c r="V41" s="2"/>
      <c r="W41" s="2"/>
      <c r="X41" s="2"/>
      <c r="Y41" s="2"/>
      <c r="Z41" s="2"/>
      <c r="AA41" s="2"/>
      <c r="AB41" s="2"/>
      <c r="AC41" s="2"/>
      <c r="AD41" s="2"/>
    </row>
    <row r="42" spans="1:30" ht="74.400000000000006">
      <c r="A42" s="25">
        <f t="shared" si="0"/>
        <v>42</v>
      </c>
      <c r="B42" s="26" t="s">
        <v>407</v>
      </c>
      <c r="C42" s="26" t="s">
        <v>1898</v>
      </c>
      <c r="D42" s="26" t="s">
        <v>271</v>
      </c>
      <c r="E42" s="2" t="s">
        <v>1899</v>
      </c>
      <c r="F42" s="2"/>
      <c r="G42" s="2"/>
      <c r="H42" s="2"/>
      <c r="I42" s="2"/>
      <c r="J42" s="2"/>
      <c r="K42" s="2"/>
      <c r="L42" s="2"/>
      <c r="M42" s="2"/>
      <c r="N42" s="2"/>
      <c r="O42" s="2"/>
      <c r="P42" s="2"/>
      <c r="Q42" s="2"/>
      <c r="R42" s="2"/>
      <c r="S42" s="2"/>
      <c r="T42" s="2"/>
      <c r="U42" s="2"/>
      <c r="V42" s="2"/>
      <c r="W42" s="2"/>
      <c r="X42" s="2"/>
      <c r="Y42" s="2"/>
      <c r="Z42" s="2"/>
      <c r="AA42" s="2"/>
      <c r="AB42" s="2"/>
      <c r="AC42" s="2"/>
      <c r="AD42" s="2"/>
    </row>
    <row r="43" spans="1:30" ht="74.400000000000006">
      <c r="A43" s="25">
        <f t="shared" si="0"/>
        <v>43</v>
      </c>
      <c r="B43" s="26" t="s">
        <v>407</v>
      </c>
      <c r="C43" s="26" t="s">
        <v>1900</v>
      </c>
      <c r="D43" s="26" t="s">
        <v>53</v>
      </c>
      <c r="E43" s="2" t="s">
        <v>1901</v>
      </c>
      <c r="F43" s="2"/>
      <c r="G43" s="2"/>
      <c r="H43" s="2"/>
      <c r="I43" s="2"/>
      <c r="J43" s="2"/>
      <c r="K43" s="2"/>
      <c r="L43" s="2"/>
      <c r="M43" s="2"/>
      <c r="N43" s="2"/>
      <c r="O43" s="2"/>
      <c r="P43" s="2"/>
      <c r="Q43" s="2"/>
      <c r="R43" s="2"/>
      <c r="S43" s="2"/>
      <c r="T43" s="2"/>
      <c r="U43" s="2"/>
      <c r="V43" s="2"/>
      <c r="W43" s="2"/>
      <c r="X43" s="2"/>
      <c r="Y43" s="2"/>
      <c r="Z43" s="2"/>
      <c r="AA43" s="2"/>
      <c r="AB43" s="2"/>
      <c r="AC43" s="2"/>
      <c r="AD43" s="2"/>
    </row>
    <row r="44" spans="1:30" ht="148.80000000000001">
      <c r="A44" s="25">
        <f t="shared" si="0"/>
        <v>44</v>
      </c>
      <c r="B44" s="26" t="s">
        <v>407</v>
      </c>
      <c r="C44" s="26" t="s">
        <v>1902</v>
      </c>
      <c r="D44" s="26" t="s">
        <v>203</v>
      </c>
      <c r="E44" s="2" t="s">
        <v>1903</v>
      </c>
      <c r="F44" s="2"/>
      <c r="G44" s="2"/>
      <c r="H44" s="2"/>
      <c r="I44" s="2"/>
      <c r="J44" s="2"/>
      <c r="K44" s="2"/>
      <c r="L44" s="2"/>
      <c r="M44" s="2"/>
      <c r="N44" s="2"/>
      <c r="O44" s="2"/>
      <c r="P44" s="2"/>
      <c r="Q44" s="2"/>
      <c r="R44" s="2"/>
      <c r="S44" s="2"/>
      <c r="T44" s="2"/>
      <c r="U44" s="2"/>
      <c r="V44" s="2"/>
      <c r="W44" s="2"/>
      <c r="X44" s="2"/>
      <c r="Y44" s="2"/>
      <c r="Z44" s="2"/>
      <c r="AA44" s="2"/>
      <c r="AB44" s="2"/>
      <c r="AC44" s="2"/>
      <c r="AD44" s="2"/>
    </row>
    <row r="45" spans="1:30" ht="148.80000000000001">
      <c r="A45" s="25">
        <f t="shared" si="0"/>
        <v>45</v>
      </c>
      <c r="B45" s="26" t="s">
        <v>407</v>
      </c>
      <c r="C45" s="26" t="s">
        <v>1904</v>
      </c>
      <c r="D45" s="26" t="s">
        <v>203</v>
      </c>
      <c r="E45" s="2" t="s">
        <v>1905</v>
      </c>
      <c r="F45" s="2"/>
      <c r="G45" s="2"/>
      <c r="H45" s="2"/>
      <c r="I45" s="2"/>
      <c r="J45" s="2"/>
      <c r="K45" s="2"/>
      <c r="L45" s="2"/>
      <c r="M45" s="2"/>
      <c r="N45" s="2"/>
      <c r="O45" s="2"/>
      <c r="P45" s="2"/>
      <c r="Q45" s="2"/>
      <c r="R45" s="2"/>
      <c r="S45" s="2"/>
      <c r="T45" s="2"/>
      <c r="U45" s="2"/>
      <c r="V45" s="2"/>
      <c r="W45" s="2"/>
      <c r="X45" s="2"/>
      <c r="Y45" s="2"/>
      <c r="Z45" s="2"/>
      <c r="AA45" s="2"/>
      <c r="AB45" s="2"/>
      <c r="AC45" s="2"/>
      <c r="AD45" s="2"/>
    </row>
    <row r="46" spans="1:30" ht="130.19999999999999">
      <c r="A46" s="25">
        <f t="shared" si="0"/>
        <v>46</v>
      </c>
      <c r="B46" s="26" t="s">
        <v>407</v>
      </c>
      <c r="C46" s="26" t="s">
        <v>1906</v>
      </c>
      <c r="D46" s="26" t="s">
        <v>203</v>
      </c>
      <c r="E46" s="2" t="s">
        <v>1907</v>
      </c>
      <c r="F46" s="2"/>
      <c r="G46" s="2"/>
      <c r="H46" s="2"/>
      <c r="I46" s="2"/>
      <c r="J46" s="2"/>
      <c r="K46" s="2"/>
      <c r="L46" s="2"/>
      <c r="M46" s="2"/>
      <c r="N46" s="2"/>
      <c r="O46" s="2"/>
      <c r="P46" s="2"/>
      <c r="Q46" s="2"/>
      <c r="R46" s="2"/>
      <c r="S46" s="2"/>
      <c r="T46" s="2"/>
      <c r="U46" s="2"/>
      <c r="V46" s="2"/>
      <c r="W46" s="2"/>
      <c r="X46" s="2"/>
      <c r="Y46" s="2"/>
      <c r="Z46" s="2"/>
      <c r="AA46" s="2"/>
      <c r="AB46" s="2"/>
      <c r="AC46" s="2"/>
      <c r="AD46" s="2"/>
    </row>
    <row r="47" spans="1:30" ht="74.400000000000006">
      <c r="A47" s="25">
        <f t="shared" si="0"/>
        <v>47</v>
      </c>
      <c r="B47" s="26" t="s">
        <v>407</v>
      </c>
      <c r="C47" s="26" t="s">
        <v>1908</v>
      </c>
      <c r="D47" s="26" t="s">
        <v>1909</v>
      </c>
      <c r="E47" s="2" t="s">
        <v>1910</v>
      </c>
      <c r="F47" s="2"/>
      <c r="G47" s="2"/>
      <c r="H47" s="2"/>
      <c r="I47" s="2"/>
      <c r="J47" s="2"/>
      <c r="K47" s="2"/>
      <c r="L47" s="2"/>
      <c r="M47" s="2"/>
      <c r="N47" s="2"/>
      <c r="O47" s="2"/>
      <c r="P47" s="2"/>
      <c r="Q47" s="2"/>
      <c r="R47" s="2"/>
      <c r="S47" s="2"/>
      <c r="T47" s="2"/>
      <c r="U47" s="2"/>
      <c r="V47" s="2"/>
      <c r="W47" s="2"/>
      <c r="X47" s="2"/>
      <c r="Y47" s="2"/>
      <c r="Z47" s="2"/>
      <c r="AA47" s="2"/>
      <c r="AB47" s="2"/>
      <c r="AC47" s="2"/>
      <c r="AD47" s="2"/>
    </row>
    <row r="48" spans="1:30" ht="148.80000000000001">
      <c r="A48" s="25">
        <f t="shared" si="0"/>
        <v>48</v>
      </c>
      <c r="B48" s="26" t="s">
        <v>407</v>
      </c>
      <c r="C48" s="26" t="s">
        <v>1911</v>
      </c>
      <c r="D48" s="26" t="s">
        <v>237</v>
      </c>
      <c r="E48" s="2" t="s">
        <v>1912</v>
      </c>
      <c r="F48" s="2"/>
      <c r="G48" s="2"/>
      <c r="H48" s="2"/>
      <c r="I48" s="2"/>
      <c r="J48" s="2"/>
      <c r="K48" s="2"/>
      <c r="L48" s="2"/>
      <c r="M48" s="2"/>
      <c r="N48" s="2"/>
      <c r="O48" s="2"/>
      <c r="P48" s="2"/>
      <c r="Q48" s="2"/>
      <c r="R48" s="2"/>
      <c r="S48" s="2"/>
      <c r="T48" s="2"/>
      <c r="U48" s="2"/>
      <c r="V48" s="2"/>
      <c r="W48" s="2"/>
      <c r="X48" s="2"/>
      <c r="Y48" s="2"/>
      <c r="Z48" s="2"/>
      <c r="AA48" s="2"/>
      <c r="AB48" s="2"/>
      <c r="AC48" s="2"/>
      <c r="AD48" s="2"/>
    </row>
    <row r="49" spans="1:30" ht="130.19999999999999">
      <c r="A49" s="25">
        <f t="shared" si="0"/>
        <v>49</v>
      </c>
      <c r="B49" s="26" t="s">
        <v>407</v>
      </c>
      <c r="C49" s="26" t="s">
        <v>1913</v>
      </c>
      <c r="D49" s="26" t="s">
        <v>237</v>
      </c>
      <c r="E49" s="2" t="s">
        <v>1914</v>
      </c>
      <c r="F49" s="2"/>
      <c r="G49" s="2"/>
      <c r="H49" s="2"/>
      <c r="I49" s="2"/>
      <c r="J49" s="2"/>
      <c r="K49" s="2"/>
      <c r="L49" s="2"/>
      <c r="M49" s="2"/>
      <c r="N49" s="2"/>
      <c r="O49" s="2"/>
      <c r="P49" s="2"/>
      <c r="Q49" s="2"/>
      <c r="R49" s="2"/>
      <c r="S49" s="2"/>
      <c r="T49" s="2"/>
      <c r="U49" s="2"/>
      <c r="V49" s="2"/>
      <c r="W49" s="2"/>
      <c r="X49" s="2"/>
      <c r="Y49" s="2"/>
      <c r="Z49" s="2"/>
      <c r="AA49" s="2"/>
      <c r="AB49" s="2"/>
      <c r="AC49" s="2"/>
      <c r="AD49" s="2"/>
    </row>
    <row r="50" spans="1:30" ht="130.19999999999999">
      <c r="A50" s="25">
        <f t="shared" si="0"/>
        <v>50</v>
      </c>
      <c r="B50" s="26" t="s">
        <v>407</v>
      </c>
      <c r="C50" s="26" t="s">
        <v>1915</v>
      </c>
      <c r="D50" s="26" t="s">
        <v>370</v>
      </c>
      <c r="E50" s="27" t="s">
        <v>1916</v>
      </c>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row>
    <row r="51" spans="1:30" ht="93">
      <c r="A51" s="25">
        <f t="shared" si="0"/>
        <v>51</v>
      </c>
      <c r="B51" s="26" t="s">
        <v>485</v>
      </c>
      <c r="C51" s="26" t="s">
        <v>1917</v>
      </c>
      <c r="D51" s="26" t="s">
        <v>235</v>
      </c>
      <c r="E51" s="2" t="s">
        <v>1918</v>
      </c>
      <c r="F51" s="2"/>
      <c r="G51" s="2"/>
      <c r="H51" s="2"/>
      <c r="I51" s="2"/>
      <c r="J51" s="2"/>
      <c r="K51" s="2"/>
      <c r="L51" s="2"/>
      <c r="M51" s="2"/>
      <c r="N51" s="2"/>
      <c r="O51" s="2"/>
      <c r="P51" s="2"/>
      <c r="Q51" s="2"/>
      <c r="R51" s="2"/>
      <c r="S51" s="2"/>
      <c r="T51" s="2"/>
      <c r="U51" s="2"/>
      <c r="V51" s="2"/>
      <c r="W51" s="2"/>
      <c r="X51" s="2"/>
      <c r="Y51" s="2"/>
      <c r="Z51" s="2"/>
      <c r="AA51" s="2"/>
      <c r="AB51" s="2"/>
      <c r="AC51" s="2"/>
      <c r="AD51" s="2"/>
    </row>
    <row r="52" spans="1:30" ht="130.19999999999999">
      <c r="A52" s="25">
        <f t="shared" si="0"/>
        <v>52</v>
      </c>
      <c r="B52" s="26" t="s">
        <v>485</v>
      </c>
      <c r="C52" s="26" t="s">
        <v>1919</v>
      </c>
      <c r="D52" s="26" t="s">
        <v>199</v>
      </c>
      <c r="E52" s="2" t="s">
        <v>1920</v>
      </c>
      <c r="F52" s="2"/>
      <c r="G52" s="2"/>
      <c r="H52" s="2"/>
      <c r="I52" s="2"/>
      <c r="J52" s="2"/>
      <c r="K52" s="2"/>
      <c r="L52" s="2"/>
      <c r="M52" s="2"/>
      <c r="N52" s="2"/>
      <c r="O52" s="2"/>
      <c r="P52" s="2"/>
      <c r="Q52" s="2"/>
      <c r="R52" s="2"/>
      <c r="S52" s="2"/>
      <c r="T52" s="2"/>
      <c r="U52" s="2"/>
      <c r="V52" s="2"/>
      <c r="W52" s="2"/>
      <c r="X52" s="2"/>
      <c r="Y52" s="2"/>
      <c r="Z52" s="2"/>
      <c r="AA52" s="2"/>
      <c r="AB52" s="2"/>
      <c r="AC52" s="2"/>
      <c r="AD52" s="2"/>
    </row>
    <row r="53" spans="1:30" ht="37.200000000000003">
      <c r="A53" s="25">
        <f t="shared" si="0"/>
        <v>53</v>
      </c>
      <c r="B53" s="26" t="s">
        <v>485</v>
      </c>
      <c r="C53" s="26" t="s">
        <v>1921</v>
      </c>
      <c r="D53" s="26" t="s">
        <v>163</v>
      </c>
      <c r="E53" s="2" t="s">
        <v>1922</v>
      </c>
      <c r="F53" s="2"/>
      <c r="G53" s="2"/>
      <c r="H53" s="2"/>
      <c r="I53" s="2"/>
      <c r="J53" s="2"/>
      <c r="K53" s="2"/>
      <c r="L53" s="2"/>
      <c r="M53" s="2"/>
      <c r="N53" s="2"/>
      <c r="O53" s="2"/>
      <c r="P53" s="2"/>
      <c r="Q53" s="2"/>
      <c r="R53" s="2"/>
      <c r="S53" s="2"/>
      <c r="T53" s="2"/>
      <c r="U53" s="2"/>
      <c r="V53" s="2"/>
      <c r="W53" s="2"/>
      <c r="X53" s="2"/>
      <c r="Y53" s="2"/>
      <c r="Z53" s="2"/>
      <c r="AA53" s="2"/>
      <c r="AB53" s="2"/>
      <c r="AC53" s="2"/>
      <c r="AD53" s="2"/>
    </row>
    <row r="54" spans="1:30" ht="37.200000000000003">
      <c r="A54" s="25">
        <f t="shared" si="0"/>
        <v>54</v>
      </c>
      <c r="B54" s="26" t="s">
        <v>485</v>
      </c>
      <c r="C54" s="26" t="s">
        <v>1923</v>
      </c>
      <c r="D54" s="26" t="s">
        <v>163</v>
      </c>
      <c r="E54" s="2" t="s">
        <v>1924</v>
      </c>
      <c r="F54" s="2"/>
      <c r="G54" s="2"/>
      <c r="H54" s="2"/>
      <c r="I54" s="2"/>
      <c r="J54" s="2"/>
      <c r="K54" s="2"/>
      <c r="L54" s="2"/>
      <c r="M54" s="2"/>
      <c r="N54" s="2"/>
      <c r="O54" s="2"/>
      <c r="P54" s="2"/>
      <c r="Q54" s="2"/>
      <c r="R54" s="2"/>
      <c r="S54" s="2"/>
      <c r="T54" s="2"/>
      <c r="U54" s="2"/>
      <c r="V54" s="2"/>
      <c r="W54" s="2"/>
      <c r="X54" s="2"/>
      <c r="Y54" s="2"/>
      <c r="Z54" s="2"/>
      <c r="AA54" s="2"/>
      <c r="AB54" s="2"/>
      <c r="AC54" s="2"/>
      <c r="AD54" s="2"/>
    </row>
    <row r="55" spans="1:30" ht="55.8">
      <c r="A55" s="25">
        <f t="shared" si="0"/>
        <v>55</v>
      </c>
      <c r="B55" s="26" t="s">
        <v>485</v>
      </c>
      <c r="C55" s="26" t="s">
        <v>1925</v>
      </c>
      <c r="D55" s="26" t="s">
        <v>51</v>
      </c>
      <c r="E55" s="2" t="s">
        <v>1926</v>
      </c>
      <c r="F55" s="2"/>
      <c r="G55" s="2"/>
      <c r="H55" s="2"/>
      <c r="I55" s="2"/>
      <c r="J55" s="2"/>
      <c r="K55" s="2"/>
      <c r="L55" s="2"/>
      <c r="M55" s="2"/>
      <c r="N55" s="2"/>
      <c r="O55" s="2"/>
      <c r="P55" s="2"/>
      <c r="Q55" s="2"/>
      <c r="R55" s="2"/>
      <c r="S55" s="2"/>
      <c r="T55" s="2"/>
      <c r="U55" s="2"/>
      <c r="V55" s="2"/>
      <c r="W55" s="2"/>
      <c r="X55" s="2"/>
      <c r="Y55" s="2"/>
      <c r="Z55" s="2"/>
      <c r="AA55" s="2"/>
      <c r="AB55" s="2"/>
      <c r="AC55" s="2"/>
      <c r="AD55" s="2"/>
    </row>
    <row r="56" spans="1:30" ht="167.4">
      <c r="A56" s="25">
        <f t="shared" si="0"/>
        <v>56</v>
      </c>
      <c r="B56" s="26" t="s">
        <v>485</v>
      </c>
      <c r="C56" s="26" t="s">
        <v>1927</v>
      </c>
      <c r="D56" s="26" t="s">
        <v>273</v>
      </c>
      <c r="E56" s="2" t="s">
        <v>1928</v>
      </c>
      <c r="F56" s="2"/>
      <c r="G56" s="2"/>
      <c r="H56" s="2"/>
      <c r="I56" s="2"/>
      <c r="J56" s="2"/>
      <c r="K56" s="2"/>
      <c r="L56" s="2"/>
      <c r="M56" s="2"/>
      <c r="N56" s="2"/>
      <c r="O56" s="2"/>
      <c r="P56" s="2"/>
      <c r="Q56" s="2"/>
      <c r="R56" s="2"/>
      <c r="S56" s="2"/>
      <c r="T56" s="2"/>
      <c r="U56" s="2"/>
      <c r="V56" s="2"/>
      <c r="W56" s="2"/>
      <c r="X56" s="2"/>
      <c r="Y56" s="2"/>
      <c r="Z56" s="2"/>
      <c r="AA56" s="2"/>
      <c r="AB56" s="2"/>
      <c r="AC56" s="2"/>
      <c r="AD56" s="2"/>
    </row>
    <row r="57" spans="1:30" ht="37.200000000000003">
      <c r="A57" s="25">
        <f t="shared" si="0"/>
        <v>57</v>
      </c>
      <c r="B57" s="26" t="s">
        <v>485</v>
      </c>
      <c r="C57" s="26" t="s">
        <v>1929</v>
      </c>
      <c r="D57" s="26" t="s">
        <v>239</v>
      </c>
      <c r="E57" s="2" t="s">
        <v>1930</v>
      </c>
      <c r="F57" s="2"/>
      <c r="G57" s="2"/>
      <c r="H57" s="2"/>
      <c r="I57" s="2"/>
      <c r="J57" s="2"/>
      <c r="K57" s="2"/>
      <c r="L57" s="2"/>
      <c r="M57" s="2"/>
      <c r="N57" s="2"/>
      <c r="O57" s="2"/>
      <c r="P57" s="2"/>
      <c r="Q57" s="2"/>
      <c r="R57" s="2"/>
      <c r="S57" s="2"/>
      <c r="T57" s="2"/>
      <c r="U57" s="2"/>
      <c r="V57" s="2"/>
      <c r="W57" s="2"/>
      <c r="X57" s="2"/>
      <c r="Y57" s="2"/>
      <c r="Z57" s="2"/>
      <c r="AA57" s="2"/>
      <c r="AB57" s="2"/>
      <c r="AC57" s="2"/>
      <c r="AD57" s="2"/>
    </row>
    <row r="58" spans="1:30" ht="93">
      <c r="A58" s="25">
        <f t="shared" si="0"/>
        <v>58</v>
      </c>
      <c r="B58" s="26" t="s">
        <v>485</v>
      </c>
      <c r="C58" s="26" t="s">
        <v>1931</v>
      </c>
      <c r="D58" s="26" t="s">
        <v>197</v>
      </c>
      <c r="E58" s="2" t="s">
        <v>1932</v>
      </c>
      <c r="F58" s="2"/>
      <c r="G58" s="2"/>
      <c r="H58" s="2"/>
      <c r="I58" s="2"/>
      <c r="J58" s="2"/>
      <c r="K58" s="2"/>
      <c r="L58" s="2"/>
      <c r="M58" s="2"/>
      <c r="N58" s="2"/>
      <c r="O58" s="2"/>
      <c r="P58" s="2"/>
      <c r="Q58" s="2"/>
      <c r="R58" s="2"/>
      <c r="S58" s="2"/>
      <c r="T58" s="2"/>
      <c r="U58" s="2"/>
      <c r="V58" s="2"/>
      <c r="W58" s="2"/>
      <c r="X58" s="2"/>
      <c r="Y58" s="2"/>
      <c r="Z58" s="2"/>
      <c r="AA58" s="2"/>
      <c r="AB58" s="2"/>
      <c r="AC58" s="2"/>
      <c r="AD58" s="2"/>
    </row>
    <row r="59" spans="1:30" ht="111.6">
      <c r="A59" s="25">
        <f t="shared" si="0"/>
        <v>59</v>
      </c>
      <c r="B59" s="26" t="s">
        <v>485</v>
      </c>
      <c r="C59" s="26" t="s">
        <v>1933</v>
      </c>
      <c r="D59" s="26" t="s">
        <v>197</v>
      </c>
      <c r="E59" s="2" t="s">
        <v>1934</v>
      </c>
      <c r="F59" s="2"/>
      <c r="G59" s="2"/>
      <c r="H59" s="2"/>
      <c r="I59" s="2"/>
      <c r="J59" s="2"/>
      <c r="K59" s="2"/>
      <c r="L59" s="2"/>
      <c r="M59" s="2"/>
      <c r="N59" s="2"/>
      <c r="O59" s="2"/>
      <c r="P59" s="2"/>
      <c r="Q59" s="2"/>
      <c r="R59" s="2"/>
      <c r="S59" s="2"/>
      <c r="T59" s="2"/>
      <c r="U59" s="2"/>
      <c r="V59" s="2"/>
      <c r="W59" s="2"/>
      <c r="X59" s="2"/>
      <c r="Y59" s="2"/>
      <c r="Z59" s="2"/>
      <c r="AA59" s="2"/>
      <c r="AB59" s="2"/>
      <c r="AC59" s="2"/>
      <c r="AD59" s="2"/>
    </row>
    <row r="60" spans="1:30" ht="55.8">
      <c r="A60" s="25">
        <f t="shared" si="0"/>
        <v>60</v>
      </c>
      <c r="B60" s="26" t="s">
        <v>485</v>
      </c>
      <c r="C60" s="26" t="s">
        <v>1935</v>
      </c>
      <c r="D60" s="26" t="s">
        <v>57</v>
      </c>
      <c r="E60" s="27" t="s">
        <v>1936</v>
      </c>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row>
    <row r="61" spans="1:30" ht="93">
      <c r="A61" s="25">
        <f t="shared" si="0"/>
        <v>61</v>
      </c>
      <c r="B61" s="26" t="s">
        <v>494</v>
      </c>
      <c r="C61" s="26" t="s">
        <v>1937</v>
      </c>
      <c r="D61" s="26" t="s">
        <v>1938</v>
      </c>
      <c r="E61" s="2" t="s">
        <v>1939</v>
      </c>
      <c r="F61" s="2"/>
      <c r="G61" s="2"/>
      <c r="H61" s="2"/>
      <c r="I61" s="2"/>
      <c r="J61" s="2"/>
      <c r="K61" s="2"/>
      <c r="L61" s="2"/>
      <c r="M61" s="2"/>
      <c r="N61" s="2"/>
      <c r="O61" s="2"/>
      <c r="P61" s="2"/>
      <c r="Q61" s="2"/>
      <c r="R61" s="2"/>
      <c r="S61" s="2"/>
      <c r="T61" s="2"/>
      <c r="U61" s="2"/>
      <c r="V61" s="2"/>
      <c r="W61" s="2"/>
      <c r="X61" s="2"/>
      <c r="Y61" s="2"/>
      <c r="Z61" s="2"/>
      <c r="AA61" s="2"/>
      <c r="AB61" s="2"/>
      <c r="AC61" s="2"/>
      <c r="AD61" s="2"/>
    </row>
    <row r="62" spans="1:30" ht="130.19999999999999">
      <c r="A62" s="25">
        <f t="shared" si="0"/>
        <v>62</v>
      </c>
      <c r="B62" s="26" t="s">
        <v>494</v>
      </c>
      <c r="C62" s="26" t="s">
        <v>1940</v>
      </c>
      <c r="D62" s="26" t="s">
        <v>1938</v>
      </c>
      <c r="E62" s="2" t="s">
        <v>1941</v>
      </c>
      <c r="F62" s="2"/>
      <c r="G62" s="2"/>
      <c r="H62" s="2"/>
      <c r="I62" s="2"/>
      <c r="J62" s="2"/>
      <c r="K62" s="2"/>
      <c r="L62" s="2"/>
      <c r="M62" s="2"/>
      <c r="N62" s="2"/>
      <c r="O62" s="2"/>
      <c r="P62" s="2"/>
      <c r="Q62" s="2"/>
      <c r="R62" s="2"/>
      <c r="S62" s="2"/>
      <c r="T62" s="2"/>
      <c r="U62" s="2"/>
      <c r="V62" s="2"/>
      <c r="W62" s="2"/>
      <c r="X62" s="2"/>
      <c r="Y62" s="2"/>
      <c r="Z62" s="2"/>
      <c r="AA62" s="2"/>
      <c r="AB62" s="2"/>
      <c r="AC62" s="2"/>
      <c r="AD62" s="2"/>
    </row>
    <row r="63" spans="1:30" ht="130.19999999999999">
      <c r="A63" s="25">
        <f t="shared" si="0"/>
        <v>63</v>
      </c>
      <c r="B63" s="26" t="s">
        <v>494</v>
      </c>
      <c r="C63" s="26" t="s">
        <v>1942</v>
      </c>
      <c r="D63" s="26" t="s">
        <v>235</v>
      </c>
      <c r="E63" s="2" t="s">
        <v>1943</v>
      </c>
      <c r="F63" s="2"/>
      <c r="G63" s="2"/>
      <c r="H63" s="2"/>
      <c r="I63" s="2"/>
      <c r="J63" s="2"/>
      <c r="K63" s="2"/>
      <c r="L63" s="2"/>
      <c r="M63" s="2"/>
      <c r="N63" s="2"/>
      <c r="O63" s="2"/>
      <c r="P63" s="2"/>
      <c r="Q63" s="2"/>
      <c r="R63" s="2"/>
      <c r="S63" s="2"/>
      <c r="T63" s="2"/>
      <c r="U63" s="2"/>
      <c r="V63" s="2"/>
      <c r="W63" s="2"/>
      <c r="X63" s="2"/>
      <c r="Y63" s="2"/>
      <c r="Z63" s="2"/>
      <c r="AA63" s="2"/>
      <c r="AB63" s="2"/>
      <c r="AC63" s="2"/>
      <c r="AD63" s="2"/>
    </row>
    <row r="64" spans="1:30" ht="74.400000000000006">
      <c r="A64" s="25">
        <f t="shared" si="0"/>
        <v>64</v>
      </c>
      <c r="B64" s="26" t="s">
        <v>494</v>
      </c>
      <c r="C64" s="26" t="s">
        <v>1944</v>
      </c>
      <c r="D64" s="26" t="s">
        <v>77</v>
      </c>
      <c r="E64" s="2" t="s">
        <v>1945</v>
      </c>
      <c r="F64" s="2"/>
      <c r="G64" s="2"/>
      <c r="H64" s="2"/>
      <c r="I64" s="2"/>
      <c r="J64" s="2"/>
      <c r="K64" s="2"/>
      <c r="L64" s="2"/>
      <c r="M64" s="2"/>
      <c r="N64" s="2"/>
      <c r="O64" s="2"/>
      <c r="P64" s="2"/>
      <c r="Q64" s="2"/>
      <c r="R64" s="2"/>
      <c r="S64" s="2"/>
      <c r="T64" s="2"/>
      <c r="U64" s="2"/>
      <c r="V64" s="2"/>
      <c r="W64" s="2"/>
      <c r="X64" s="2"/>
      <c r="Y64" s="2"/>
      <c r="Z64" s="2"/>
      <c r="AA64" s="2"/>
      <c r="AB64" s="2"/>
      <c r="AC64" s="2"/>
      <c r="AD64" s="2"/>
    </row>
    <row r="65" spans="1:30" ht="55.8">
      <c r="A65" s="25">
        <f t="shared" si="0"/>
        <v>65</v>
      </c>
      <c r="B65" s="26" t="s">
        <v>494</v>
      </c>
      <c r="C65" s="26" t="s">
        <v>1898</v>
      </c>
      <c r="D65" s="26" t="s">
        <v>77</v>
      </c>
      <c r="E65" s="2" t="s">
        <v>1946</v>
      </c>
      <c r="F65" s="2"/>
      <c r="G65" s="2"/>
      <c r="H65" s="2"/>
      <c r="I65" s="2"/>
      <c r="J65" s="2"/>
      <c r="K65" s="2"/>
      <c r="L65" s="2"/>
      <c r="M65" s="2"/>
      <c r="N65" s="2"/>
      <c r="O65" s="2"/>
      <c r="P65" s="2"/>
      <c r="Q65" s="2"/>
      <c r="R65" s="2"/>
      <c r="S65" s="2"/>
      <c r="T65" s="2"/>
      <c r="U65" s="2"/>
      <c r="V65" s="2"/>
      <c r="W65" s="2"/>
      <c r="X65" s="2"/>
      <c r="Y65" s="2"/>
      <c r="Z65" s="2"/>
      <c r="AA65" s="2"/>
      <c r="AB65" s="2"/>
      <c r="AC65" s="2"/>
      <c r="AD65" s="2"/>
    </row>
    <row r="66" spans="1:30" ht="74.400000000000006">
      <c r="A66" s="25">
        <f t="shared" si="0"/>
        <v>66</v>
      </c>
      <c r="B66" s="26" t="s">
        <v>494</v>
      </c>
      <c r="C66" s="26" t="s">
        <v>1947</v>
      </c>
      <c r="D66" s="26" t="s">
        <v>883</v>
      </c>
      <c r="E66" s="2" t="s">
        <v>1948</v>
      </c>
      <c r="F66" s="2"/>
      <c r="G66" s="2"/>
      <c r="H66" s="2"/>
      <c r="I66" s="2"/>
      <c r="J66" s="2"/>
      <c r="K66" s="2"/>
      <c r="L66" s="2"/>
      <c r="M66" s="2"/>
      <c r="N66" s="2"/>
      <c r="O66" s="2"/>
      <c r="P66" s="2"/>
      <c r="Q66" s="2"/>
      <c r="R66" s="2"/>
      <c r="S66" s="2"/>
      <c r="T66" s="2"/>
      <c r="U66" s="2"/>
      <c r="V66" s="2"/>
      <c r="W66" s="2"/>
      <c r="X66" s="2"/>
      <c r="Y66" s="2"/>
      <c r="Z66" s="2"/>
      <c r="AA66" s="2"/>
      <c r="AB66" s="2"/>
      <c r="AC66" s="2"/>
      <c r="AD66" s="2"/>
    </row>
    <row r="67" spans="1:30" ht="130.19999999999999">
      <c r="A67" s="25">
        <f t="shared" si="0"/>
        <v>67</v>
      </c>
      <c r="B67" s="26" t="s">
        <v>494</v>
      </c>
      <c r="C67" s="26" t="s">
        <v>1949</v>
      </c>
      <c r="D67" s="26" t="s">
        <v>51</v>
      </c>
      <c r="E67" s="2" t="s">
        <v>1950</v>
      </c>
      <c r="F67" s="2"/>
      <c r="G67" s="2"/>
      <c r="H67" s="2"/>
      <c r="I67" s="2"/>
      <c r="J67" s="2"/>
      <c r="K67" s="2"/>
      <c r="L67" s="2"/>
      <c r="M67" s="2"/>
      <c r="N67" s="2"/>
      <c r="O67" s="2"/>
      <c r="P67" s="2"/>
      <c r="Q67" s="2"/>
      <c r="R67" s="2"/>
      <c r="S67" s="2"/>
      <c r="T67" s="2"/>
      <c r="U67" s="2"/>
      <c r="V67" s="2"/>
      <c r="W67" s="2"/>
      <c r="X67" s="2"/>
      <c r="Y67" s="2"/>
      <c r="Z67" s="2"/>
      <c r="AA67" s="2"/>
      <c r="AB67" s="2"/>
      <c r="AC67" s="2"/>
      <c r="AD67" s="2"/>
    </row>
    <row r="68" spans="1:30" ht="93">
      <c r="A68" s="25">
        <f t="shared" si="0"/>
        <v>68</v>
      </c>
      <c r="B68" s="26" t="s">
        <v>494</v>
      </c>
      <c r="C68" s="26" t="s">
        <v>1951</v>
      </c>
      <c r="D68" s="26" t="s">
        <v>147</v>
      </c>
      <c r="E68" s="2" t="s">
        <v>1952</v>
      </c>
      <c r="F68" s="2"/>
      <c r="G68" s="2"/>
      <c r="H68" s="2"/>
      <c r="I68" s="2"/>
      <c r="J68" s="2"/>
      <c r="K68" s="2"/>
      <c r="L68" s="2"/>
      <c r="M68" s="2"/>
      <c r="N68" s="2"/>
      <c r="O68" s="2"/>
      <c r="P68" s="2"/>
      <c r="Q68" s="2"/>
      <c r="R68" s="2"/>
      <c r="S68" s="2"/>
      <c r="T68" s="2"/>
      <c r="U68" s="2"/>
      <c r="V68" s="2"/>
      <c r="W68" s="2"/>
      <c r="X68" s="2"/>
      <c r="Y68" s="2"/>
      <c r="Z68" s="2"/>
      <c r="AA68" s="2"/>
      <c r="AB68" s="2"/>
      <c r="AC68" s="2"/>
      <c r="AD68" s="2"/>
    </row>
    <row r="69" spans="1:30" ht="55.8">
      <c r="A69" s="25">
        <f t="shared" si="0"/>
        <v>69</v>
      </c>
      <c r="B69" s="26" t="s">
        <v>494</v>
      </c>
      <c r="C69" s="26" t="s">
        <v>1953</v>
      </c>
      <c r="D69" s="26" t="s">
        <v>101</v>
      </c>
      <c r="E69" s="2" t="s">
        <v>1954</v>
      </c>
      <c r="F69" s="2"/>
      <c r="G69" s="2"/>
      <c r="H69" s="2"/>
      <c r="I69" s="2"/>
      <c r="J69" s="2"/>
      <c r="K69" s="2"/>
      <c r="L69" s="2"/>
      <c r="M69" s="2"/>
      <c r="N69" s="2"/>
      <c r="O69" s="2"/>
      <c r="P69" s="2"/>
      <c r="Q69" s="2"/>
      <c r="R69" s="2"/>
      <c r="S69" s="2"/>
      <c r="T69" s="2"/>
      <c r="U69" s="2"/>
      <c r="V69" s="2"/>
      <c r="W69" s="2"/>
      <c r="X69" s="2"/>
      <c r="Y69" s="2"/>
      <c r="Z69" s="2"/>
      <c r="AA69" s="2"/>
      <c r="AB69" s="2"/>
      <c r="AC69" s="2"/>
      <c r="AD69" s="2"/>
    </row>
    <row r="70" spans="1:30" ht="186">
      <c r="A70" s="25">
        <f t="shared" si="0"/>
        <v>70</v>
      </c>
      <c r="B70" s="26" t="s">
        <v>494</v>
      </c>
      <c r="C70" s="26" t="s">
        <v>1955</v>
      </c>
      <c r="D70" s="26" t="s">
        <v>370</v>
      </c>
      <c r="E70" s="2" t="s">
        <v>1956</v>
      </c>
      <c r="F70" s="2"/>
      <c r="G70" s="2"/>
      <c r="H70" s="2"/>
      <c r="I70" s="2"/>
      <c r="J70" s="2"/>
      <c r="K70" s="2"/>
      <c r="L70" s="2"/>
      <c r="M70" s="2"/>
      <c r="N70" s="2"/>
      <c r="O70" s="2"/>
      <c r="P70" s="2"/>
      <c r="Q70" s="2"/>
      <c r="R70" s="2"/>
      <c r="S70" s="2"/>
      <c r="T70" s="2"/>
      <c r="U70" s="2"/>
      <c r="V70" s="2"/>
      <c r="W70" s="2"/>
      <c r="X70" s="2"/>
      <c r="Y70" s="2"/>
      <c r="Z70" s="2"/>
      <c r="AA70" s="2"/>
      <c r="AB70" s="2"/>
      <c r="AC70" s="2"/>
      <c r="AD70" s="2"/>
    </row>
    <row r="71" spans="1:30" ht="111.6">
      <c r="A71" s="25">
        <f t="shared" si="0"/>
        <v>71</v>
      </c>
      <c r="B71" s="26" t="s">
        <v>494</v>
      </c>
      <c r="C71" s="26" t="s">
        <v>1957</v>
      </c>
      <c r="D71" s="26" t="s">
        <v>33</v>
      </c>
      <c r="E71" s="2" t="s">
        <v>1958</v>
      </c>
      <c r="F71" s="2"/>
      <c r="G71" s="2"/>
      <c r="H71" s="2"/>
      <c r="I71" s="2"/>
      <c r="J71" s="2"/>
      <c r="K71" s="2"/>
      <c r="L71" s="2"/>
      <c r="M71" s="2"/>
      <c r="N71" s="2"/>
      <c r="O71" s="2"/>
      <c r="P71" s="2"/>
      <c r="Q71" s="2"/>
      <c r="R71" s="2"/>
      <c r="S71" s="2"/>
      <c r="T71" s="2"/>
      <c r="U71" s="2"/>
      <c r="V71" s="2"/>
      <c r="W71" s="2"/>
      <c r="X71" s="2"/>
      <c r="Y71" s="2"/>
      <c r="Z71" s="2"/>
      <c r="AA71" s="2"/>
      <c r="AB71" s="2"/>
      <c r="AC71" s="2"/>
      <c r="AD71" s="2"/>
    </row>
    <row r="72" spans="1:30" ht="55.8">
      <c r="A72" s="25">
        <f t="shared" si="0"/>
        <v>72</v>
      </c>
      <c r="B72" s="26" t="s">
        <v>494</v>
      </c>
      <c r="C72" s="26" t="s">
        <v>1959</v>
      </c>
      <c r="D72" s="26" t="s">
        <v>213</v>
      </c>
      <c r="E72" s="2" t="s">
        <v>1960</v>
      </c>
      <c r="F72" s="2"/>
      <c r="G72" s="2"/>
      <c r="H72" s="2"/>
      <c r="I72" s="2"/>
      <c r="J72" s="2"/>
      <c r="K72" s="2"/>
      <c r="L72" s="2"/>
      <c r="M72" s="2"/>
      <c r="N72" s="2"/>
      <c r="O72" s="2"/>
      <c r="P72" s="2"/>
      <c r="Q72" s="2"/>
      <c r="R72" s="2"/>
      <c r="S72" s="2"/>
      <c r="T72" s="2"/>
      <c r="U72" s="2"/>
      <c r="V72" s="2"/>
      <c r="W72" s="2"/>
      <c r="X72" s="2"/>
      <c r="Y72" s="2"/>
      <c r="Z72" s="2"/>
      <c r="AA72" s="2"/>
      <c r="AB72" s="2"/>
      <c r="AC72" s="2"/>
      <c r="AD72" s="2"/>
    </row>
    <row r="73" spans="1:30" ht="111.6">
      <c r="A73" s="25">
        <f t="shared" si="0"/>
        <v>73</v>
      </c>
      <c r="B73" s="26" t="s">
        <v>494</v>
      </c>
      <c r="C73" s="26" t="s">
        <v>1961</v>
      </c>
      <c r="D73" s="26" t="s">
        <v>1169</v>
      </c>
      <c r="E73" s="2" t="s">
        <v>1962</v>
      </c>
      <c r="F73" s="2"/>
      <c r="G73" s="2"/>
      <c r="H73" s="2"/>
      <c r="I73" s="2"/>
      <c r="J73" s="2"/>
      <c r="K73" s="2"/>
      <c r="L73" s="2"/>
      <c r="M73" s="2"/>
      <c r="N73" s="2"/>
      <c r="O73" s="2"/>
      <c r="P73" s="2"/>
      <c r="Q73" s="2"/>
      <c r="R73" s="2"/>
      <c r="S73" s="2"/>
      <c r="T73" s="2"/>
      <c r="U73" s="2"/>
      <c r="V73" s="2"/>
      <c r="W73" s="2"/>
      <c r="X73" s="2"/>
      <c r="Y73" s="2"/>
      <c r="Z73" s="2"/>
      <c r="AA73" s="2"/>
      <c r="AB73" s="2"/>
      <c r="AC73" s="2"/>
      <c r="AD73" s="2"/>
    </row>
    <row r="74" spans="1:30" ht="55.8">
      <c r="A74" s="25">
        <f t="shared" si="0"/>
        <v>74</v>
      </c>
      <c r="B74" s="26" t="s">
        <v>494</v>
      </c>
      <c r="C74" s="26" t="s">
        <v>1963</v>
      </c>
      <c r="D74" s="26" t="s">
        <v>523</v>
      </c>
      <c r="E74" s="2" t="s">
        <v>1964</v>
      </c>
      <c r="F74" s="2"/>
      <c r="G74" s="2"/>
      <c r="H74" s="2"/>
      <c r="I74" s="2"/>
      <c r="J74" s="2"/>
      <c r="K74" s="2"/>
      <c r="L74" s="2"/>
      <c r="M74" s="2"/>
      <c r="N74" s="2"/>
      <c r="O74" s="2"/>
      <c r="P74" s="2"/>
      <c r="Q74" s="2"/>
      <c r="R74" s="2"/>
      <c r="S74" s="2"/>
      <c r="T74" s="2"/>
      <c r="U74" s="2"/>
      <c r="V74" s="2"/>
      <c r="W74" s="2"/>
      <c r="X74" s="2"/>
      <c r="Y74" s="2"/>
      <c r="Z74" s="2"/>
      <c r="AA74" s="2"/>
      <c r="AB74" s="2"/>
      <c r="AC74" s="2"/>
      <c r="AD74" s="2"/>
    </row>
    <row r="75" spans="1:30" ht="279">
      <c r="A75" s="25">
        <f t="shared" si="0"/>
        <v>75</v>
      </c>
      <c r="B75" s="26" t="s">
        <v>494</v>
      </c>
      <c r="C75" s="26" t="s">
        <v>1965</v>
      </c>
      <c r="D75" s="26" t="s">
        <v>1966</v>
      </c>
      <c r="E75" s="2" t="s">
        <v>1967</v>
      </c>
      <c r="F75" s="2"/>
      <c r="G75" s="2"/>
      <c r="H75" s="2"/>
      <c r="I75" s="2"/>
      <c r="J75" s="2"/>
      <c r="K75" s="2"/>
      <c r="L75" s="2"/>
      <c r="M75" s="2"/>
      <c r="N75" s="2"/>
      <c r="O75" s="2"/>
      <c r="P75" s="2"/>
      <c r="Q75" s="2"/>
      <c r="R75" s="2"/>
      <c r="S75" s="2"/>
      <c r="T75" s="2"/>
      <c r="U75" s="2"/>
      <c r="V75" s="2"/>
      <c r="W75" s="2"/>
      <c r="X75" s="2"/>
      <c r="Y75" s="2"/>
      <c r="Z75" s="2"/>
      <c r="AA75" s="2"/>
      <c r="AB75" s="2"/>
      <c r="AC75" s="2"/>
      <c r="AD75" s="2"/>
    </row>
    <row r="76" spans="1:30" ht="74.400000000000006">
      <c r="A76" s="25">
        <f t="shared" si="0"/>
        <v>76</v>
      </c>
      <c r="B76" s="26" t="s">
        <v>494</v>
      </c>
      <c r="C76" s="26" t="s">
        <v>1968</v>
      </c>
      <c r="D76" s="26" t="s">
        <v>339</v>
      </c>
      <c r="E76" s="27" t="s">
        <v>1969</v>
      </c>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row>
    <row r="77" spans="1:30" ht="74.400000000000006">
      <c r="A77" s="25">
        <f t="shared" si="0"/>
        <v>77</v>
      </c>
      <c r="B77" s="26" t="s">
        <v>494</v>
      </c>
      <c r="C77" s="26" t="s">
        <v>1970</v>
      </c>
      <c r="D77" s="26" t="s">
        <v>339</v>
      </c>
      <c r="E77" s="27" t="s">
        <v>1971</v>
      </c>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row>
    <row r="78" spans="1:30" ht="148.80000000000001">
      <c r="A78" s="25">
        <f t="shared" si="0"/>
        <v>78</v>
      </c>
      <c r="B78" s="26" t="s">
        <v>494</v>
      </c>
      <c r="C78" s="26" t="s">
        <v>1972</v>
      </c>
      <c r="D78" s="26" t="s">
        <v>203</v>
      </c>
      <c r="E78" s="2" t="s">
        <v>1973</v>
      </c>
      <c r="F78" s="2"/>
      <c r="G78" s="2"/>
      <c r="H78" s="2"/>
      <c r="I78" s="2"/>
      <c r="J78" s="2"/>
      <c r="K78" s="2"/>
      <c r="L78" s="2"/>
      <c r="M78" s="2"/>
      <c r="N78" s="2"/>
      <c r="O78" s="2"/>
      <c r="P78" s="2"/>
      <c r="Q78" s="2"/>
      <c r="R78" s="2"/>
      <c r="S78" s="2"/>
      <c r="T78" s="2"/>
      <c r="U78" s="2"/>
      <c r="V78" s="2"/>
      <c r="W78" s="2"/>
      <c r="X78" s="2"/>
      <c r="Y78" s="2"/>
      <c r="Z78" s="2"/>
      <c r="AA78" s="2"/>
      <c r="AB78" s="2"/>
      <c r="AC78" s="2"/>
      <c r="AD78" s="2"/>
    </row>
    <row r="79" spans="1:30" ht="93">
      <c r="A79" s="25">
        <f t="shared" si="0"/>
        <v>79</v>
      </c>
      <c r="B79" s="26" t="s">
        <v>494</v>
      </c>
      <c r="C79" s="26" t="s">
        <v>1974</v>
      </c>
      <c r="D79" s="26" t="s">
        <v>288</v>
      </c>
      <c r="E79" s="2" t="s">
        <v>1975</v>
      </c>
      <c r="F79" s="2"/>
      <c r="G79" s="2"/>
      <c r="H79" s="2"/>
      <c r="I79" s="2"/>
      <c r="J79" s="2"/>
      <c r="K79" s="2"/>
      <c r="L79" s="2"/>
      <c r="M79" s="2"/>
      <c r="N79" s="2"/>
      <c r="O79" s="2"/>
      <c r="P79" s="2"/>
      <c r="Q79" s="2"/>
      <c r="R79" s="2"/>
      <c r="S79" s="2"/>
      <c r="T79" s="2"/>
      <c r="U79" s="2"/>
      <c r="V79" s="2"/>
      <c r="W79" s="2"/>
      <c r="X79" s="2"/>
      <c r="Y79" s="2"/>
      <c r="Z79" s="2"/>
      <c r="AA79" s="2"/>
      <c r="AB79" s="2"/>
      <c r="AC79" s="2"/>
      <c r="AD79" s="2"/>
    </row>
    <row r="80" spans="1:30" ht="167.4">
      <c r="A80" s="25">
        <f t="shared" si="0"/>
        <v>80</v>
      </c>
      <c r="B80" s="26" t="s">
        <v>494</v>
      </c>
      <c r="C80" s="26" t="s">
        <v>1976</v>
      </c>
      <c r="D80" s="26" t="s">
        <v>7</v>
      </c>
      <c r="E80" s="2" t="s">
        <v>1977</v>
      </c>
      <c r="F80" s="2"/>
      <c r="G80" s="2"/>
      <c r="H80" s="2"/>
      <c r="I80" s="2"/>
      <c r="J80" s="2"/>
      <c r="K80" s="2"/>
      <c r="L80" s="2"/>
      <c r="M80" s="2"/>
      <c r="N80" s="2"/>
      <c r="O80" s="2"/>
      <c r="P80" s="2"/>
      <c r="Q80" s="2"/>
      <c r="R80" s="2"/>
      <c r="S80" s="2"/>
      <c r="T80" s="2"/>
      <c r="U80" s="2"/>
      <c r="V80" s="2"/>
      <c r="W80" s="2"/>
      <c r="X80" s="2"/>
      <c r="Y80" s="2"/>
      <c r="Z80" s="2"/>
      <c r="AA80" s="2"/>
      <c r="AB80" s="2"/>
      <c r="AC80" s="2"/>
      <c r="AD80" s="2"/>
    </row>
    <row r="81" spans="1:30" ht="55.8">
      <c r="A81" s="25">
        <f t="shared" si="0"/>
        <v>81</v>
      </c>
      <c r="B81" s="26" t="s">
        <v>542</v>
      </c>
      <c r="C81" s="26" t="s">
        <v>1978</v>
      </c>
      <c r="D81" s="26" t="s">
        <v>113</v>
      </c>
      <c r="E81" s="2" t="s">
        <v>1979</v>
      </c>
      <c r="F81" s="2"/>
      <c r="G81" s="2"/>
      <c r="H81" s="2"/>
      <c r="I81" s="2"/>
      <c r="J81" s="2"/>
      <c r="K81" s="2"/>
      <c r="L81" s="2"/>
      <c r="M81" s="2"/>
      <c r="N81" s="2"/>
      <c r="O81" s="2"/>
      <c r="P81" s="2"/>
      <c r="Q81" s="2"/>
      <c r="R81" s="2"/>
      <c r="S81" s="2"/>
      <c r="T81" s="2"/>
      <c r="U81" s="2"/>
      <c r="V81" s="2"/>
      <c r="W81" s="2"/>
      <c r="X81" s="2"/>
      <c r="Y81" s="2"/>
      <c r="Z81" s="2"/>
      <c r="AA81" s="2"/>
      <c r="AB81" s="2"/>
      <c r="AC81" s="2"/>
      <c r="AD81" s="2"/>
    </row>
    <row r="82" spans="1:30" ht="74.400000000000006">
      <c r="A82" s="25">
        <f t="shared" si="0"/>
        <v>82</v>
      </c>
      <c r="B82" s="26" t="s">
        <v>542</v>
      </c>
      <c r="C82" s="26" t="s">
        <v>1980</v>
      </c>
      <c r="D82" s="26" t="s">
        <v>113</v>
      </c>
      <c r="E82" s="2" t="s">
        <v>1981</v>
      </c>
      <c r="F82" s="2"/>
      <c r="G82" s="2"/>
      <c r="H82" s="2"/>
      <c r="I82" s="2"/>
      <c r="J82" s="2"/>
      <c r="K82" s="2"/>
      <c r="L82" s="2"/>
      <c r="M82" s="2"/>
      <c r="N82" s="2"/>
      <c r="O82" s="2"/>
      <c r="P82" s="2"/>
      <c r="Q82" s="2"/>
      <c r="R82" s="2"/>
      <c r="S82" s="2"/>
      <c r="T82" s="2"/>
      <c r="U82" s="2"/>
      <c r="V82" s="2"/>
      <c r="W82" s="2"/>
      <c r="X82" s="2"/>
      <c r="Y82" s="2"/>
      <c r="Z82" s="2"/>
      <c r="AA82" s="2"/>
      <c r="AB82" s="2"/>
      <c r="AC82" s="2"/>
      <c r="AD82" s="2"/>
    </row>
    <row r="83" spans="1:30" ht="111.6">
      <c r="A83" s="25">
        <f t="shared" si="0"/>
        <v>83</v>
      </c>
      <c r="B83" s="26" t="s">
        <v>542</v>
      </c>
      <c r="C83" s="26" t="s">
        <v>1982</v>
      </c>
      <c r="D83" s="26" t="s">
        <v>197</v>
      </c>
      <c r="E83" s="2" t="s">
        <v>1983</v>
      </c>
      <c r="F83" s="2"/>
      <c r="G83" s="2"/>
      <c r="H83" s="2"/>
      <c r="I83" s="2"/>
      <c r="J83" s="2"/>
      <c r="K83" s="2"/>
      <c r="L83" s="2"/>
      <c r="M83" s="2"/>
      <c r="N83" s="2"/>
      <c r="O83" s="2"/>
      <c r="P83" s="2"/>
      <c r="Q83" s="2"/>
      <c r="R83" s="2"/>
      <c r="S83" s="2"/>
      <c r="T83" s="2"/>
      <c r="U83" s="2"/>
      <c r="V83" s="2"/>
      <c r="W83" s="2"/>
      <c r="X83" s="2"/>
      <c r="Y83" s="2"/>
      <c r="Z83" s="2"/>
      <c r="AA83" s="2"/>
      <c r="AB83" s="2"/>
      <c r="AC83" s="2"/>
      <c r="AD83" s="2"/>
    </row>
    <row r="84" spans="1:30" ht="55.8">
      <c r="A84" s="25">
        <f t="shared" si="0"/>
        <v>84</v>
      </c>
      <c r="B84" s="26" t="s">
        <v>549</v>
      </c>
      <c r="C84" s="26" t="s">
        <v>1984</v>
      </c>
      <c r="D84" s="26" t="s">
        <v>496</v>
      </c>
      <c r="E84" s="2" t="s">
        <v>1985</v>
      </c>
      <c r="F84" s="2"/>
      <c r="G84" s="2"/>
      <c r="H84" s="2"/>
      <c r="I84" s="2"/>
      <c r="J84" s="2"/>
      <c r="K84" s="2"/>
      <c r="L84" s="2"/>
      <c r="M84" s="2"/>
      <c r="N84" s="2"/>
      <c r="O84" s="2"/>
      <c r="P84" s="2"/>
      <c r="Q84" s="2"/>
      <c r="R84" s="2"/>
      <c r="S84" s="2"/>
      <c r="T84" s="2"/>
      <c r="U84" s="2"/>
      <c r="V84" s="2"/>
      <c r="W84" s="2"/>
      <c r="X84" s="2"/>
      <c r="Y84" s="2"/>
      <c r="Z84" s="2"/>
      <c r="AA84" s="2"/>
      <c r="AB84" s="2"/>
      <c r="AC84" s="2"/>
      <c r="AD84" s="2"/>
    </row>
    <row r="85" spans="1:30" ht="74.400000000000006">
      <c r="A85" s="25">
        <f t="shared" si="0"/>
        <v>85</v>
      </c>
      <c r="B85" s="26" t="s">
        <v>549</v>
      </c>
      <c r="C85" s="26" t="s">
        <v>1986</v>
      </c>
      <c r="D85" s="26" t="s">
        <v>425</v>
      </c>
      <c r="E85" s="2" t="s">
        <v>1987</v>
      </c>
      <c r="F85" s="2"/>
      <c r="G85" s="2"/>
      <c r="H85" s="2"/>
      <c r="I85" s="2"/>
      <c r="J85" s="2"/>
      <c r="K85" s="2"/>
      <c r="L85" s="2"/>
      <c r="M85" s="2"/>
      <c r="N85" s="2"/>
      <c r="O85" s="2"/>
      <c r="P85" s="2"/>
      <c r="Q85" s="2"/>
      <c r="R85" s="2"/>
      <c r="S85" s="2"/>
      <c r="T85" s="2"/>
      <c r="U85" s="2"/>
      <c r="V85" s="2"/>
      <c r="W85" s="2"/>
      <c r="X85" s="2"/>
      <c r="Y85" s="2"/>
      <c r="Z85" s="2"/>
      <c r="AA85" s="2"/>
      <c r="AB85" s="2"/>
      <c r="AC85" s="2"/>
      <c r="AD85" s="2"/>
    </row>
    <row r="86" spans="1:30" ht="111.6">
      <c r="A86" s="25">
        <f t="shared" si="0"/>
        <v>86</v>
      </c>
      <c r="B86" s="26" t="s">
        <v>549</v>
      </c>
      <c r="C86" s="26" t="s">
        <v>1988</v>
      </c>
      <c r="D86" s="26" t="s">
        <v>51</v>
      </c>
      <c r="E86" s="2" t="s">
        <v>1989</v>
      </c>
      <c r="F86" s="2"/>
      <c r="G86" s="2"/>
      <c r="H86" s="2"/>
      <c r="I86" s="2"/>
      <c r="J86" s="2"/>
      <c r="K86" s="2"/>
      <c r="L86" s="2"/>
      <c r="M86" s="2"/>
      <c r="N86" s="2"/>
      <c r="O86" s="2"/>
      <c r="P86" s="2"/>
      <c r="Q86" s="2"/>
      <c r="R86" s="2"/>
      <c r="S86" s="2"/>
      <c r="T86" s="2"/>
      <c r="U86" s="2"/>
      <c r="V86" s="2"/>
      <c r="W86" s="2"/>
      <c r="X86" s="2"/>
      <c r="Y86" s="2"/>
      <c r="Z86" s="2"/>
      <c r="AA86" s="2"/>
      <c r="AB86" s="2"/>
      <c r="AC86" s="2"/>
      <c r="AD86" s="2"/>
    </row>
    <row r="87" spans="1:30" ht="74.400000000000006">
      <c r="A87" s="25">
        <f t="shared" si="0"/>
        <v>87</v>
      </c>
      <c r="B87" s="26" t="s">
        <v>549</v>
      </c>
      <c r="C87" s="26" t="s">
        <v>1990</v>
      </c>
      <c r="D87" s="26" t="s">
        <v>109</v>
      </c>
      <c r="E87" s="2" t="s">
        <v>1991</v>
      </c>
      <c r="F87" s="2"/>
      <c r="G87" s="2"/>
      <c r="H87" s="2"/>
      <c r="I87" s="2"/>
      <c r="J87" s="2"/>
      <c r="K87" s="2"/>
      <c r="L87" s="2"/>
      <c r="M87" s="2"/>
      <c r="N87" s="2"/>
      <c r="O87" s="2"/>
      <c r="P87" s="2"/>
      <c r="Q87" s="2"/>
      <c r="R87" s="2"/>
      <c r="S87" s="2"/>
      <c r="T87" s="2"/>
      <c r="U87" s="2"/>
      <c r="V87" s="2"/>
      <c r="W87" s="2"/>
      <c r="X87" s="2"/>
      <c r="Y87" s="2"/>
      <c r="Z87" s="2"/>
      <c r="AA87" s="2"/>
      <c r="AB87" s="2"/>
      <c r="AC87" s="2"/>
      <c r="AD87" s="2"/>
    </row>
    <row r="88" spans="1:30" ht="148.80000000000001">
      <c r="A88" s="25">
        <f t="shared" si="0"/>
        <v>88</v>
      </c>
      <c r="B88" s="26" t="s">
        <v>549</v>
      </c>
      <c r="C88" s="26" t="s">
        <v>1992</v>
      </c>
      <c r="D88" s="26" t="s">
        <v>306</v>
      </c>
      <c r="E88" s="2" t="s">
        <v>1993</v>
      </c>
      <c r="F88" s="2"/>
      <c r="G88" s="2"/>
      <c r="H88" s="2"/>
      <c r="I88" s="2"/>
      <c r="J88" s="2"/>
      <c r="K88" s="2"/>
      <c r="L88" s="2"/>
      <c r="M88" s="2"/>
      <c r="N88" s="2"/>
      <c r="O88" s="2"/>
      <c r="P88" s="2"/>
      <c r="Q88" s="2"/>
      <c r="R88" s="2"/>
      <c r="S88" s="2"/>
      <c r="T88" s="2"/>
      <c r="U88" s="2"/>
      <c r="V88" s="2"/>
      <c r="W88" s="2"/>
      <c r="X88" s="2"/>
      <c r="Y88" s="2"/>
      <c r="Z88" s="2"/>
      <c r="AA88" s="2"/>
      <c r="AB88" s="2"/>
      <c r="AC88" s="2"/>
      <c r="AD88" s="2"/>
    </row>
    <row r="89" spans="1:30" ht="148.80000000000001">
      <c r="A89" s="25">
        <f t="shared" si="0"/>
        <v>89</v>
      </c>
      <c r="B89" s="26" t="s">
        <v>549</v>
      </c>
      <c r="C89" s="26" t="s">
        <v>1994</v>
      </c>
      <c r="D89" s="26" t="s">
        <v>1640</v>
      </c>
      <c r="E89" s="2" t="s">
        <v>1995</v>
      </c>
      <c r="F89" s="2"/>
      <c r="G89" s="2"/>
      <c r="H89" s="2"/>
      <c r="I89" s="2"/>
      <c r="J89" s="2"/>
      <c r="K89" s="2"/>
      <c r="L89" s="2"/>
      <c r="M89" s="2"/>
      <c r="N89" s="2"/>
      <c r="O89" s="2"/>
      <c r="P89" s="2"/>
      <c r="Q89" s="2"/>
      <c r="R89" s="2"/>
      <c r="S89" s="2"/>
      <c r="T89" s="2"/>
      <c r="U89" s="2"/>
      <c r="V89" s="2"/>
      <c r="W89" s="2"/>
      <c r="X89" s="2"/>
      <c r="Y89" s="2"/>
      <c r="Z89" s="2"/>
      <c r="AA89" s="2"/>
      <c r="AB89" s="2"/>
      <c r="AC89" s="2"/>
      <c r="AD89" s="2"/>
    </row>
    <row r="90" spans="1:30" ht="130.19999999999999">
      <c r="A90" s="25">
        <f t="shared" si="0"/>
        <v>90</v>
      </c>
      <c r="B90" s="26" t="s">
        <v>549</v>
      </c>
      <c r="C90" s="26" t="s">
        <v>1996</v>
      </c>
      <c r="D90" s="26" t="s">
        <v>523</v>
      </c>
      <c r="E90" s="48" t="s">
        <v>1997</v>
      </c>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row>
    <row r="91" spans="1:30" ht="130.19999999999999">
      <c r="A91" s="25">
        <f t="shared" si="0"/>
        <v>91</v>
      </c>
      <c r="B91" s="26" t="s">
        <v>549</v>
      </c>
      <c r="C91" s="26" t="s">
        <v>1998</v>
      </c>
      <c r="D91" s="26" t="s">
        <v>523</v>
      </c>
      <c r="E91" s="2" t="s">
        <v>1999</v>
      </c>
      <c r="F91" s="2"/>
      <c r="G91" s="2"/>
      <c r="H91" s="2"/>
      <c r="I91" s="2"/>
      <c r="J91" s="2"/>
      <c r="K91" s="2"/>
      <c r="L91" s="2"/>
      <c r="M91" s="2"/>
      <c r="N91" s="2"/>
      <c r="O91" s="2"/>
      <c r="P91" s="2"/>
      <c r="Q91" s="2"/>
      <c r="R91" s="2"/>
      <c r="S91" s="2"/>
      <c r="T91" s="2"/>
      <c r="U91" s="2"/>
      <c r="V91" s="2"/>
      <c r="W91" s="2"/>
      <c r="X91" s="2"/>
      <c r="Y91" s="2"/>
      <c r="Z91" s="2"/>
      <c r="AA91" s="2"/>
      <c r="AB91" s="2"/>
      <c r="AC91" s="2"/>
      <c r="AD91" s="2"/>
    </row>
    <row r="92" spans="1:30" ht="167.4">
      <c r="A92" s="25">
        <f t="shared" si="0"/>
        <v>92</v>
      </c>
      <c r="B92" s="26" t="s">
        <v>549</v>
      </c>
      <c r="C92" s="26" t="s">
        <v>2000</v>
      </c>
      <c r="D92" s="26" t="s">
        <v>155</v>
      </c>
      <c r="E92" s="2" t="s">
        <v>2001</v>
      </c>
      <c r="F92" s="2"/>
      <c r="G92" s="2"/>
      <c r="H92" s="2"/>
      <c r="I92" s="2"/>
      <c r="J92" s="2"/>
      <c r="K92" s="2"/>
      <c r="L92" s="2"/>
      <c r="M92" s="2"/>
      <c r="N92" s="2"/>
      <c r="O92" s="2"/>
      <c r="P92" s="2"/>
      <c r="Q92" s="2"/>
      <c r="R92" s="2"/>
      <c r="S92" s="2"/>
      <c r="T92" s="2"/>
      <c r="U92" s="2"/>
      <c r="V92" s="2"/>
      <c r="W92" s="2"/>
      <c r="X92" s="2"/>
      <c r="Y92" s="2"/>
      <c r="Z92" s="2"/>
      <c r="AA92" s="2"/>
      <c r="AB92" s="2"/>
      <c r="AC92" s="2"/>
      <c r="AD92" s="2"/>
    </row>
    <row r="93" spans="1:30" ht="111.6">
      <c r="A93" s="25">
        <f t="shared" si="0"/>
        <v>93</v>
      </c>
      <c r="B93" s="26" t="s">
        <v>549</v>
      </c>
      <c r="C93" s="26" t="s">
        <v>2002</v>
      </c>
      <c r="D93" s="26" t="s">
        <v>103</v>
      </c>
      <c r="E93" s="27" t="s">
        <v>2003</v>
      </c>
      <c r="F93" s="27"/>
      <c r="G93" s="27"/>
      <c r="H93" s="27"/>
      <c r="I93" s="27"/>
      <c r="J93" s="27"/>
      <c r="K93" s="27"/>
      <c r="L93" s="27"/>
      <c r="M93" s="27"/>
      <c r="N93" s="27"/>
      <c r="O93" s="27"/>
      <c r="P93" s="27"/>
      <c r="Q93" s="27"/>
      <c r="R93" s="27"/>
      <c r="S93" s="27"/>
      <c r="T93" s="27"/>
      <c r="U93" s="27"/>
      <c r="V93" s="27"/>
      <c r="W93" s="27"/>
      <c r="X93" s="27"/>
      <c r="Y93" s="27"/>
      <c r="Z93" s="27"/>
      <c r="AA93" s="27"/>
      <c r="AB93" s="27"/>
      <c r="AC93" s="27"/>
      <c r="AD93" s="27"/>
    </row>
    <row r="94" spans="1:30" ht="186">
      <c r="A94" s="25">
        <f t="shared" si="0"/>
        <v>94</v>
      </c>
      <c r="B94" s="26" t="s">
        <v>549</v>
      </c>
      <c r="C94" s="26" t="s">
        <v>2004</v>
      </c>
      <c r="D94" s="26" t="s">
        <v>203</v>
      </c>
      <c r="E94" s="2" t="s">
        <v>2005</v>
      </c>
      <c r="F94" s="2"/>
      <c r="G94" s="2"/>
      <c r="H94" s="2"/>
      <c r="I94" s="2"/>
      <c r="J94" s="2"/>
      <c r="K94" s="2"/>
      <c r="L94" s="2"/>
      <c r="M94" s="2"/>
      <c r="N94" s="2"/>
      <c r="O94" s="2"/>
      <c r="P94" s="2"/>
      <c r="Q94" s="2"/>
      <c r="R94" s="2"/>
      <c r="S94" s="2"/>
      <c r="T94" s="2"/>
      <c r="U94" s="2"/>
      <c r="V94" s="2"/>
      <c r="W94" s="2"/>
      <c r="X94" s="2"/>
      <c r="Y94" s="2"/>
      <c r="Z94" s="2"/>
      <c r="AA94" s="2"/>
      <c r="AB94" s="2"/>
      <c r="AC94" s="2"/>
      <c r="AD94" s="2"/>
    </row>
    <row r="95" spans="1:30" ht="55.8">
      <c r="A95" s="25">
        <f t="shared" si="0"/>
        <v>95</v>
      </c>
      <c r="B95" s="26" t="s">
        <v>549</v>
      </c>
      <c r="C95" s="26" t="s">
        <v>2006</v>
      </c>
      <c r="D95" s="26" t="s">
        <v>133</v>
      </c>
      <c r="E95" s="2" t="s">
        <v>2007</v>
      </c>
      <c r="F95" s="2"/>
      <c r="G95" s="2"/>
      <c r="H95" s="2"/>
      <c r="I95" s="2"/>
      <c r="J95" s="2"/>
      <c r="K95" s="2"/>
      <c r="L95" s="2"/>
      <c r="M95" s="2"/>
      <c r="N95" s="2"/>
      <c r="O95" s="2"/>
      <c r="P95" s="2"/>
      <c r="Q95" s="2"/>
      <c r="R95" s="2"/>
      <c r="S95" s="2"/>
      <c r="T95" s="2"/>
      <c r="U95" s="2"/>
      <c r="V95" s="2"/>
      <c r="W95" s="2"/>
      <c r="X95" s="2"/>
      <c r="Y95" s="2"/>
      <c r="Z95" s="2"/>
      <c r="AA95" s="2"/>
      <c r="AB95" s="2"/>
      <c r="AC95" s="2"/>
      <c r="AD95" s="2"/>
    </row>
    <row r="96" spans="1:30" ht="409.2">
      <c r="A96" s="25">
        <f t="shared" si="0"/>
        <v>96</v>
      </c>
      <c r="B96" s="26" t="s">
        <v>549</v>
      </c>
      <c r="C96" s="26" t="s">
        <v>2008</v>
      </c>
      <c r="D96" s="26" t="s">
        <v>237</v>
      </c>
      <c r="E96" s="2" t="s">
        <v>2009</v>
      </c>
      <c r="F96" s="2"/>
      <c r="G96" s="2"/>
      <c r="H96" s="2"/>
      <c r="I96" s="2"/>
      <c r="J96" s="2"/>
      <c r="K96" s="2"/>
      <c r="L96" s="2"/>
      <c r="M96" s="2"/>
      <c r="N96" s="2"/>
      <c r="O96" s="2"/>
      <c r="P96" s="2"/>
      <c r="Q96" s="2"/>
      <c r="R96" s="2"/>
      <c r="S96" s="2"/>
      <c r="T96" s="2"/>
      <c r="U96" s="2"/>
      <c r="V96" s="2"/>
      <c r="W96" s="2"/>
      <c r="X96" s="2"/>
      <c r="Y96" s="2"/>
      <c r="Z96" s="2"/>
      <c r="AA96" s="2"/>
      <c r="AB96" s="2"/>
      <c r="AC96" s="2"/>
      <c r="AD96" s="2"/>
    </row>
    <row r="97" spans="1:30" ht="55.8">
      <c r="A97" s="25">
        <f t="shared" si="0"/>
        <v>97</v>
      </c>
      <c r="B97" s="26" t="s">
        <v>549</v>
      </c>
      <c r="C97" s="26" t="s">
        <v>2010</v>
      </c>
      <c r="D97" s="26" t="s">
        <v>1592</v>
      </c>
      <c r="E97" s="2" t="s">
        <v>2011</v>
      </c>
      <c r="F97" s="2"/>
      <c r="G97" s="2"/>
      <c r="H97" s="2"/>
      <c r="I97" s="2"/>
      <c r="J97" s="2"/>
      <c r="K97" s="2"/>
      <c r="L97" s="2"/>
      <c r="M97" s="2"/>
      <c r="N97" s="2"/>
      <c r="O97" s="2"/>
      <c r="P97" s="2"/>
      <c r="Q97" s="2"/>
      <c r="R97" s="2"/>
      <c r="S97" s="2"/>
      <c r="T97" s="2"/>
      <c r="U97" s="2"/>
      <c r="V97" s="2"/>
      <c r="W97" s="2"/>
      <c r="X97" s="2"/>
      <c r="Y97" s="2"/>
      <c r="Z97" s="2"/>
      <c r="AA97" s="2"/>
      <c r="AB97" s="2"/>
      <c r="AC97" s="2"/>
      <c r="AD97" s="2"/>
    </row>
    <row r="98" spans="1:30" ht="111.6">
      <c r="A98" s="25">
        <f t="shared" si="0"/>
        <v>98</v>
      </c>
      <c r="B98" s="26" t="s">
        <v>763</v>
      </c>
      <c r="C98" s="26" t="s">
        <v>2012</v>
      </c>
      <c r="D98" s="26" t="s">
        <v>496</v>
      </c>
      <c r="E98" s="27" t="s">
        <v>2013</v>
      </c>
      <c r="F98" s="27"/>
      <c r="G98" s="27"/>
      <c r="H98" s="27"/>
      <c r="I98" s="27"/>
      <c r="J98" s="27"/>
      <c r="K98" s="27"/>
      <c r="L98" s="27"/>
      <c r="M98" s="27"/>
      <c r="N98" s="27"/>
      <c r="O98" s="27"/>
      <c r="P98" s="27"/>
      <c r="Q98" s="27"/>
      <c r="R98" s="27"/>
      <c r="S98" s="27"/>
      <c r="T98" s="27"/>
      <c r="U98" s="27"/>
      <c r="V98" s="27"/>
      <c r="W98" s="27"/>
      <c r="X98" s="27"/>
      <c r="Y98" s="27"/>
      <c r="Z98" s="27"/>
      <c r="AA98" s="27"/>
      <c r="AB98" s="27"/>
      <c r="AC98" s="27"/>
      <c r="AD98" s="27"/>
    </row>
    <row r="99" spans="1:30" ht="130.19999999999999">
      <c r="A99" s="25">
        <f t="shared" si="0"/>
        <v>99</v>
      </c>
      <c r="B99" s="26" t="s">
        <v>979</v>
      </c>
      <c r="C99" s="26" t="s">
        <v>2014</v>
      </c>
      <c r="D99" s="26" t="s">
        <v>1873</v>
      </c>
      <c r="E99" s="2" t="s">
        <v>2015</v>
      </c>
      <c r="F99" s="2"/>
      <c r="G99" s="2"/>
      <c r="H99" s="2"/>
      <c r="I99" s="2"/>
      <c r="J99" s="2"/>
      <c r="K99" s="2"/>
      <c r="L99" s="2"/>
      <c r="M99" s="2"/>
      <c r="N99" s="2"/>
      <c r="O99" s="2"/>
      <c r="P99" s="2"/>
      <c r="Q99" s="2"/>
      <c r="R99" s="2"/>
      <c r="S99" s="2"/>
      <c r="T99" s="2"/>
      <c r="U99" s="2"/>
      <c r="V99" s="2"/>
      <c r="W99" s="2"/>
      <c r="X99" s="2"/>
      <c r="Y99" s="2"/>
      <c r="Z99" s="2"/>
      <c r="AA99" s="2"/>
      <c r="AB99" s="2"/>
      <c r="AC99" s="2"/>
      <c r="AD99" s="2"/>
    </row>
    <row r="100" spans="1:30" ht="93">
      <c r="A100" s="25">
        <f t="shared" si="0"/>
        <v>100</v>
      </c>
      <c r="B100" s="26" t="s">
        <v>979</v>
      </c>
      <c r="C100" s="26" t="s">
        <v>2016</v>
      </c>
      <c r="D100" s="26" t="s">
        <v>163</v>
      </c>
      <c r="E100" s="2" t="s">
        <v>2017</v>
      </c>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row>
    <row r="101" spans="1:30" ht="18.600000000000001">
      <c r="A101" s="28"/>
      <c r="B101" s="26"/>
      <c r="C101" s="26"/>
      <c r="D101" s="26"/>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row>
    <row r="102" spans="1:30" ht="18.600000000000001">
      <c r="A102" s="28"/>
      <c r="B102" s="26"/>
      <c r="C102" s="26"/>
      <c r="D102" s="26"/>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row>
    <row r="103" spans="1:30" ht="18.600000000000001">
      <c r="A103" s="28"/>
      <c r="B103" s="26"/>
      <c r="C103" s="26"/>
      <c r="D103" s="26"/>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row>
    <row r="104" spans="1:30" ht="18.600000000000001">
      <c r="A104" s="28"/>
      <c r="B104" s="26"/>
      <c r="C104" s="26"/>
      <c r="D104" s="26"/>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row>
    <row r="105" spans="1:30" ht="18.600000000000001">
      <c r="A105" s="28"/>
      <c r="B105" s="26"/>
      <c r="C105" s="26"/>
      <c r="D105" s="26"/>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row>
    <row r="106" spans="1:30" ht="18.600000000000001">
      <c r="A106" s="28"/>
      <c r="B106" s="26"/>
      <c r="C106" s="26"/>
      <c r="D106" s="26"/>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row>
    <row r="107" spans="1:30" ht="18.600000000000001">
      <c r="A107" s="28"/>
      <c r="B107" s="26"/>
      <c r="C107" s="26"/>
      <c r="D107" s="26"/>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row>
    <row r="108" spans="1:30" ht="18.600000000000001">
      <c r="A108" s="28"/>
      <c r="B108" s="26"/>
      <c r="C108" s="26"/>
      <c r="D108" s="26"/>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row>
    <row r="109" spans="1:30" ht="18.600000000000001">
      <c r="A109" s="28"/>
      <c r="B109" s="26"/>
      <c r="C109" s="26"/>
      <c r="D109" s="26"/>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row>
    <row r="110" spans="1:30" ht="18.600000000000001">
      <c r="A110" s="28"/>
      <c r="B110" s="26"/>
      <c r="C110" s="26"/>
      <c r="D110" s="26"/>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row>
    <row r="111" spans="1:30" ht="18.600000000000001">
      <c r="A111" s="28"/>
      <c r="B111" s="26"/>
      <c r="C111" s="26"/>
      <c r="D111" s="26"/>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row>
    <row r="112" spans="1:30" ht="18.600000000000001">
      <c r="A112" s="28"/>
      <c r="B112" s="26"/>
      <c r="C112" s="26"/>
      <c r="D112" s="26"/>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row>
    <row r="113" spans="1:30" ht="18.600000000000001">
      <c r="A113" s="28"/>
      <c r="B113" s="26"/>
      <c r="C113" s="26"/>
      <c r="D113" s="26"/>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row>
    <row r="114" spans="1:30" ht="18.600000000000001">
      <c r="A114" s="28"/>
      <c r="B114" s="26"/>
      <c r="C114" s="26"/>
      <c r="D114" s="26"/>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row>
    <row r="115" spans="1:30" ht="18.600000000000001">
      <c r="A115" s="28"/>
      <c r="B115" s="26"/>
      <c r="C115" s="26"/>
      <c r="D115" s="26"/>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row>
    <row r="116" spans="1:30" ht="18.600000000000001">
      <c r="A116" s="28"/>
      <c r="B116" s="26"/>
      <c r="C116" s="26"/>
      <c r="D116" s="26"/>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row>
    <row r="117" spans="1:30" ht="18.600000000000001">
      <c r="A117" s="28"/>
      <c r="B117" s="26"/>
      <c r="C117" s="26"/>
      <c r="D117" s="26"/>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row>
    <row r="118" spans="1:30" ht="18.600000000000001">
      <c r="A118" s="28"/>
      <c r="B118" s="26"/>
      <c r="C118" s="26"/>
      <c r="D118" s="26"/>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row>
    <row r="119" spans="1:30" ht="18.600000000000001">
      <c r="A119" s="28"/>
      <c r="B119" s="26"/>
      <c r="C119" s="26"/>
      <c r="D119" s="26"/>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row>
    <row r="120" spans="1:30" ht="18.600000000000001">
      <c r="A120" s="28"/>
      <c r="B120" s="26"/>
      <c r="C120" s="26"/>
      <c r="D120" s="26"/>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row>
    <row r="121" spans="1:30" ht="18.600000000000001">
      <c r="A121" s="28"/>
      <c r="B121" s="26"/>
      <c r="C121" s="26"/>
      <c r="D121" s="26"/>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row>
    <row r="122" spans="1:30" ht="18.600000000000001">
      <c r="A122" s="28"/>
      <c r="B122" s="26"/>
      <c r="C122" s="26"/>
      <c r="D122" s="26"/>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row>
    <row r="123" spans="1:30" ht="18.600000000000001">
      <c r="A123" s="28"/>
      <c r="B123" s="26"/>
      <c r="C123" s="26"/>
      <c r="D123" s="26"/>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row>
    <row r="124" spans="1:30" ht="18.600000000000001">
      <c r="A124" s="28"/>
      <c r="B124" s="26"/>
      <c r="C124" s="26"/>
      <c r="D124" s="26"/>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row>
    <row r="125" spans="1:30" ht="18.600000000000001">
      <c r="A125" s="28"/>
      <c r="B125" s="26"/>
      <c r="C125" s="26"/>
      <c r="D125" s="26"/>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row>
    <row r="126" spans="1:30" ht="18.600000000000001">
      <c r="A126" s="28"/>
      <c r="B126" s="26"/>
      <c r="C126" s="26"/>
      <c r="D126" s="26"/>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row>
    <row r="127" spans="1:30" ht="18.600000000000001">
      <c r="A127" s="28"/>
      <c r="B127" s="26"/>
      <c r="C127" s="26"/>
      <c r="D127" s="26"/>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row>
    <row r="128" spans="1:30" ht="18.600000000000001">
      <c r="A128" s="28"/>
      <c r="B128" s="26"/>
      <c r="C128" s="26"/>
      <c r="D128" s="26"/>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row>
    <row r="129" spans="1:30" ht="18.600000000000001">
      <c r="A129" s="28"/>
      <c r="B129" s="26"/>
      <c r="C129" s="26"/>
      <c r="D129" s="26"/>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row>
    <row r="130" spans="1:30" ht="18.600000000000001">
      <c r="A130" s="28"/>
      <c r="B130" s="26"/>
      <c r="C130" s="26"/>
      <c r="D130" s="26"/>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row>
    <row r="131" spans="1:30" ht="18.600000000000001">
      <c r="A131" s="28"/>
      <c r="B131" s="26"/>
      <c r="C131" s="26"/>
      <c r="D131" s="26"/>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row>
    <row r="132" spans="1:30" ht="18.600000000000001">
      <c r="A132" s="28"/>
      <c r="B132" s="26"/>
      <c r="C132" s="26"/>
      <c r="D132" s="26"/>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row>
    <row r="133" spans="1:30" ht="18.600000000000001">
      <c r="A133" s="28"/>
      <c r="B133" s="26"/>
      <c r="C133" s="26"/>
      <c r="D133" s="26"/>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row>
    <row r="134" spans="1:30" ht="18.600000000000001">
      <c r="A134" s="28"/>
      <c r="B134" s="26"/>
      <c r="C134" s="26"/>
      <c r="D134" s="26"/>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row>
    <row r="135" spans="1:30" ht="18.600000000000001">
      <c r="A135" s="28"/>
      <c r="B135" s="26"/>
      <c r="C135" s="26"/>
      <c r="D135" s="26"/>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row>
    <row r="136" spans="1:30" ht="18.600000000000001">
      <c r="A136" s="28"/>
      <c r="B136" s="26"/>
      <c r="C136" s="26"/>
      <c r="D136" s="26"/>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row>
    <row r="137" spans="1:30" ht="18.600000000000001">
      <c r="A137" s="28"/>
      <c r="B137" s="26"/>
      <c r="C137" s="26"/>
      <c r="D137" s="26"/>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row>
    <row r="138" spans="1:30" ht="18.600000000000001">
      <c r="A138" s="28"/>
      <c r="B138" s="26"/>
      <c r="C138" s="26"/>
      <c r="D138" s="26"/>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row>
    <row r="139" spans="1:30" ht="18.600000000000001">
      <c r="A139" s="28"/>
      <c r="B139" s="26"/>
      <c r="C139" s="26"/>
      <c r="D139" s="26"/>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row>
    <row r="140" spans="1:30" ht="18.600000000000001">
      <c r="A140" s="28"/>
      <c r="B140" s="26"/>
      <c r="C140" s="26"/>
      <c r="D140" s="26"/>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row>
    <row r="141" spans="1:30" ht="18.600000000000001">
      <c r="A141" s="28"/>
      <c r="B141" s="26"/>
      <c r="C141" s="26"/>
      <c r="D141" s="26"/>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row>
    <row r="142" spans="1:30" ht="18.600000000000001">
      <c r="A142" s="28"/>
      <c r="B142" s="26"/>
      <c r="C142" s="26"/>
      <c r="D142" s="26"/>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row>
    <row r="143" spans="1:30" ht="18.600000000000001">
      <c r="A143" s="28"/>
      <c r="B143" s="26"/>
      <c r="C143" s="26"/>
      <c r="D143" s="26"/>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row>
    <row r="144" spans="1:30" ht="18.600000000000001">
      <c r="A144" s="28"/>
      <c r="B144" s="26"/>
      <c r="C144" s="26"/>
      <c r="D144" s="26"/>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row>
    <row r="145" spans="1:30" ht="18.600000000000001">
      <c r="A145" s="28"/>
      <c r="B145" s="26"/>
      <c r="C145" s="26"/>
      <c r="D145" s="26"/>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row>
    <row r="146" spans="1:30" ht="18.600000000000001">
      <c r="A146" s="28"/>
      <c r="B146" s="26"/>
      <c r="C146" s="26"/>
      <c r="D146" s="26"/>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row>
    <row r="147" spans="1:30" ht="18.600000000000001">
      <c r="A147" s="28"/>
      <c r="B147" s="26"/>
      <c r="C147" s="26"/>
      <c r="D147" s="26"/>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row>
    <row r="148" spans="1:30" ht="18.600000000000001">
      <c r="A148" s="28"/>
      <c r="B148" s="26"/>
      <c r="C148" s="26"/>
      <c r="D148" s="26"/>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row>
    <row r="149" spans="1:30" ht="18.600000000000001">
      <c r="A149" s="28"/>
      <c r="B149" s="26"/>
      <c r="C149" s="26"/>
      <c r="D149" s="26"/>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row>
    <row r="150" spans="1:30" ht="18.600000000000001">
      <c r="A150" s="28"/>
      <c r="B150" s="26"/>
      <c r="C150" s="26"/>
      <c r="D150" s="26"/>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row>
    <row r="151" spans="1:30" ht="18.600000000000001">
      <c r="A151" s="28"/>
      <c r="B151" s="26"/>
      <c r="C151" s="26"/>
      <c r="D151" s="26"/>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row>
    <row r="152" spans="1:30" ht="18.600000000000001">
      <c r="A152" s="28"/>
      <c r="B152" s="26"/>
      <c r="C152" s="26"/>
      <c r="D152" s="26"/>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row>
    <row r="153" spans="1:30" ht="18.600000000000001">
      <c r="A153" s="28"/>
      <c r="B153" s="26"/>
      <c r="C153" s="26"/>
      <c r="D153" s="26"/>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row>
    <row r="154" spans="1:30" ht="18.600000000000001">
      <c r="A154" s="28"/>
      <c r="B154" s="26"/>
      <c r="C154" s="26"/>
      <c r="D154" s="26"/>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row>
    <row r="155" spans="1:30" ht="18.600000000000001">
      <c r="A155" s="28"/>
      <c r="B155" s="26"/>
      <c r="C155" s="26"/>
      <c r="D155" s="26"/>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row>
    <row r="156" spans="1:30" ht="18.600000000000001">
      <c r="A156" s="28"/>
      <c r="B156" s="26"/>
      <c r="C156" s="26"/>
      <c r="D156" s="26"/>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row>
    <row r="157" spans="1:30" ht="18.600000000000001">
      <c r="A157" s="28"/>
      <c r="B157" s="26"/>
      <c r="C157" s="26"/>
      <c r="D157" s="26"/>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row>
    <row r="158" spans="1:30" ht="18.600000000000001">
      <c r="A158" s="28"/>
      <c r="B158" s="26"/>
      <c r="C158" s="26"/>
      <c r="D158" s="26"/>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row>
    <row r="159" spans="1:30" ht="18.600000000000001">
      <c r="A159" s="28"/>
      <c r="B159" s="26"/>
      <c r="C159" s="26"/>
      <c r="D159" s="26"/>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row>
    <row r="160" spans="1:30" ht="18.600000000000001">
      <c r="A160" s="28"/>
      <c r="B160" s="26"/>
      <c r="C160" s="26"/>
      <c r="D160" s="26"/>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row>
    <row r="161" spans="1:30" ht="18.600000000000001">
      <c r="A161" s="28"/>
      <c r="B161" s="26"/>
      <c r="C161" s="26"/>
      <c r="D161" s="26"/>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row>
    <row r="162" spans="1:30" ht="18.600000000000001">
      <c r="A162" s="28"/>
      <c r="B162" s="26"/>
      <c r="C162" s="26"/>
      <c r="D162" s="26"/>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row>
    <row r="163" spans="1:30" ht="18.600000000000001">
      <c r="A163" s="28"/>
      <c r="B163" s="26"/>
      <c r="C163" s="26"/>
      <c r="D163" s="26"/>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row>
    <row r="164" spans="1:30" ht="18.600000000000001">
      <c r="A164" s="28"/>
      <c r="B164" s="26"/>
      <c r="C164" s="26"/>
      <c r="D164" s="26"/>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row>
    <row r="165" spans="1:30" ht="18.600000000000001">
      <c r="A165" s="28"/>
      <c r="B165" s="26"/>
      <c r="C165" s="26"/>
      <c r="D165" s="26"/>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row>
    <row r="166" spans="1:30" ht="18.600000000000001">
      <c r="A166" s="28"/>
      <c r="B166" s="26"/>
      <c r="C166" s="26"/>
      <c r="D166" s="26"/>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row>
    <row r="167" spans="1:30" ht="18.600000000000001">
      <c r="A167" s="28"/>
      <c r="B167" s="26"/>
      <c r="C167" s="26"/>
      <c r="D167" s="26"/>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row>
    <row r="168" spans="1:30" ht="18.600000000000001">
      <c r="A168" s="28"/>
      <c r="B168" s="26"/>
      <c r="C168" s="26"/>
      <c r="D168" s="26"/>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row>
    <row r="169" spans="1:30" ht="18.600000000000001">
      <c r="A169" s="28"/>
      <c r="B169" s="26"/>
      <c r="C169" s="26"/>
      <c r="D169" s="26"/>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row>
    <row r="170" spans="1:30" ht="18.600000000000001">
      <c r="A170" s="28"/>
      <c r="B170" s="26"/>
      <c r="C170" s="26"/>
      <c r="D170" s="26"/>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row>
    <row r="171" spans="1:30" ht="18.600000000000001">
      <c r="A171" s="28"/>
      <c r="B171" s="26"/>
      <c r="C171" s="26"/>
      <c r="D171" s="26"/>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row>
    <row r="172" spans="1:30" ht="18.600000000000001">
      <c r="A172" s="28"/>
      <c r="B172" s="26"/>
      <c r="C172" s="26"/>
      <c r="D172" s="26"/>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row>
    <row r="173" spans="1:30" ht="18.600000000000001">
      <c r="A173" s="28"/>
      <c r="B173" s="26"/>
      <c r="C173" s="26"/>
      <c r="D173" s="26"/>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row>
    <row r="174" spans="1:30" ht="18.600000000000001">
      <c r="A174" s="28"/>
      <c r="B174" s="26"/>
      <c r="C174" s="26"/>
      <c r="D174" s="26"/>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row>
    <row r="175" spans="1:30" ht="18.600000000000001">
      <c r="A175" s="28"/>
      <c r="B175" s="26"/>
      <c r="C175" s="26"/>
      <c r="D175" s="26"/>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row>
    <row r="176" spans="1:30" ht="18.600000000000001">
      <c r="A176" s="28"/>
      <c r="B176" s="26"/>
      <c r="C176" s="26"/>
      <c r="D176" s="26"/>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row>
    <row r="177" spans="1:30" ht="18.600000000000001">
      <c r="A177" s="28"/>
      <c r="B177" s="26"/>
      <c r="C177" s="26"/>
      <c r="D177" s="26"/>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row>
    <row r="178" spans="1:30" ht="18.600000000000001">
      <c r="A178" s="28"/>
      <c r="B178" s="26"/>
      <c r="C178" s="26"/>
      <c r="D178" s="26"/>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row>
    <row r="179" spans="1:30" ht="18.600000000000001">
      <c r="A179" s="28"/>
      <c r="B179" s="26"/>
      <c r="C179" s="26"/>
      <c r="D179" s="26"/>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row>
    <row r="180" spans="1:30" ht="18.600000000000001">
      <c r="A180" s="28"/>
      <c r="B180" s="26"/>
      <c r="C180" s="26"/>
      <c r="D180" s="26"/>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row>
    <row r="181" spans="1:30" ht="18.600000000000001">
      <c r="A181" s="28"/>
      <c r="B181" s="26"/>
      <c r="C181" s="26"/>
      <c r="D181" s="26"/>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row>
    <row r="182" spans="1:30" ht="18.600000000000001">
      <c r="A182" s="28"/>
      <c r="B182" s="26"/>
      <c r="C182" s="26"/>
      <c r="D182" s="26"/>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row>
    <row r="183" spans="1:30" ht="18.600000000000001">
      <c r="A183" s="28"/>
      <c r="B183" s="26"/>
      <c r="C183" s="26"/>
      <c r="D183" s="26"/>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row>
    <row r="184" spans="1:30" ht="18.600000000000001">
      <c r="A184" s="28"/>
      <c r="B184" s="26"/>
      <c r="C184" s="26"/>
      <c r="D184" s="26"/>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row>
    <row r="185" spans="1:30" ht="18.600000000000001">
      <c r="A185" s="28"/>
      <c r="B185" s="26"/>
      <c r="C185" s="26"/>
      <c r="D185" s="26"/>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row>
    <row r="186" spans="1:30" ht="18.600000000000001">
      <c r="A186" s="28"/>
      <c r="B186" s="26"/>
      <c r="C186" s="26"/>
      <c r="D186" s="26"/>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row>
    <row r="187" spans="1:30" ht="18.600000000000001">
      <c r="A187" s="28"/>
      <c r="B187" s="26"/>
      <c r="C187" s="26"/>
      <c r="D187" s="26"/>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row>
    <row r="188" spans="1:30" ht="18.600000000000001">
      <c r="A188" s="28"/>
      <c r="B188" s="26"/>
      <c r="C188" s="26"/>
      <c r="D188" s="26"/>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row>
    <row r="189" spans="1:30" ht="18.600000000000001">
      <c r="A189" s="28"/>
      <c r="B189" s="26"/>
      <c r="C189" s="26"/>
      <c r="D189" s="26"/>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row>
    <row r="190" spans="1:30" ht="18.600000000000001">
      <c r="A190" s="28"/>
      <c r="B190" s="26"/>
      <c r="C190" s="26"/>
      <c r="D190" s="26"/>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row>
    <row r="191" spans="1:30" ht="18.600000000000001">
      <c r="A191" s="28"/>
      <c r="B191" s="26"/>
      <c r="C191" s="26"/>
      <c r="D191" s="26"/>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row>
    <row r="192" spans="1:30" ht="18.600000000000001">
      <c r="A192" s="28"/>
      <c r="B192" s="26"/>
      <c r="C192" s="26"/>
      <c r="D192" s="26"/>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row>
    <row r="193" spans="1:30" ht="18.600000000000001">
      <c r="A193" s="28"/>
      <c r="B193" s="26"/>
      <c r="C193" s="26"/>
      <c r="D193" s="26"/>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row>
    <row r="194" spans="1:30" ht="18.600000000000001">
      <c r="A194" s="28"/>
      <c r="B194" s="26"/>
      <c r="C194" s="26"/>
      <c r="D194" s="26"/>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row>
    <row r="195" spans="1:30" ht="18.600000000000001">
      <c r="A195" s="28"/>
      <c r="B195" s="26"/>
      <c r="C195" s="26"/>
      <c r="D195" s="26"/>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row>
    <row r="196" spans="1:30" ht="18.600000000000001">
      <c r="A196" s="28"/>
      <c r="B196" s="26"/>
      <c r="C196" s="26"/>
      <c r="D196" s="26"/>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row>
    <row r="197" spans="1:30" ht="18.600000000000001">
      <c r="A197" s="28"/>
      <c r="B197" s="26"/>
      <c r="C197" s="26"/>
      <c r="D197" s="26"/>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row>
    <row r="198" spans="1:30" ht="18.600000000000001">
      <c r="A198" s="28"/>
      <c r="B198" s="26"/>
      <c r="C198" s="26"/>
      <c r="D198" s="26"/>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row>
    <row r="199" spans="1:30" ht="18.600000000000001">
      <c r="A199" s="28"/>
      <c r="B199" s="26"/>
      <c r="C199" s="26"/>
      <c r="D199" s="26"/>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row>
    <row r="200" spans="1:30" ht="18.600000000000001">
      <c r="A200" s="28"/>
      <c r="B200" s="26"/>
      <c r="C200" s="26"/>
      <c r="D200" s="26"/>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row>
    <row r="201" spans="1:30" ht="18.600000000000001">
      <c r="A201" s="28"/>
      <c r="B201" s="26"/>
      <c r="C201" s="26"/>
      <c r="D201" s="26"/>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row>
    <row r="202" spans="1:30" ht="18.600000000000001">
      <c r="A202" s="28"/>
      <c r="B202" s="26"/>
      <c r="C202" s="26"/>
      <c r="D202" s="26"/>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row>
    <row r="203" spans="1:30" ht="18.600000000000001">
      <c r="A203" s="28"/>
      <c r="B203" s="26"/>
      <c r="C203" s="26"/>
      <c r="D203" s="26"/>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row>
    <row r="204" spans="1:30" ht="18.600000000000001">
      <c r="A204" s="28"/>
      <c r="B204" s="26"/>
      <c r="C204" s="26"/>
      <c r="D204" s="26"/>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row>
    <row r="205" spans="1:30" ht="18.600000000000001">
      <c r="A205" s="28"/>
      <c r="B205" s="26"/>
      <c r="C205" s="26"/>
      <c r="D205" s="26"/>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row>
    <row r="206" spans="1:30" ht="18.600000000000001">
      <c r="A206" s="28"/>
      <c r="B206" s="26"/>
      <c r="C206" s="26"/>
      <c r="D206" s="26"/>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row>
    <row r="207" spans="1:30" ht="18.600000000000001">
      <c r="A207" s="28"/>
      <c r="B207" s="26"/>
      <c r="C207" s="26"/>
      <c r="D207" s="26"/>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row>
    <row r="208" spans="1:30" ht="18.600000000000001">
      <c r="A208" s="28"/>
      <c r="B208" s="26"/>
      <c r="C208" s="26"/>
      <c r="D208" s="26"/>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row>
    <row r="209" spans="1:30" ht="18.600000000000001">
      <c r="A209" s="28"/>
      <c r="B209" s="26"/>
      <c r="C209" s="26"/>
      <c r="D209" s="26"/>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row>
    <row r="210" spans="1:30" ht="18.600000000000001">
      <c r="A210" s="28"/>
      <c r="B210" s="26"/>
      <c r="C210" s="26"/>
      <c r="D210" s="26"/>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row>
    <row r="211" spans="1:30" ht="18.600000000000001">
      <c r="A211" s="28"/>
      <c r="B211" s="26"/>
      <c r="C211" s="26"/>
      <c r="D211" s="26"/>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row>
    <row r="212" spans="1:30" ht="18.600000000000001">
      <c r="A212" s="28"/>
      <c r="B212" s="26"/>
      <c r="C212" s="26"/>
      <c r="D212" s="26"/>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row>
    <row r="213" spans="1:30" ht="18.600000000000001">
      <c r="A213" s="28"/>
      <c r="B213" s="26"/>
      <c r="C213" s="26"/>
      <c r="D213" s="26"/>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row>
    <row r="214" spans="1:30" ht="18.600000000000001">
      <c r="A214" s="28"/>
      <c r="B214" s="26"/>
      <c r="C214" s="26"/>
      <c r="D214" s="26"/>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row>
    <row r="215" spans="1:30" ht="18.600000000000001">
      <c r="A215" s="28"/>
      <c r="B215" s="26"/>
      <c r="C215" s="26"/>
      <c r="D215" s="26"/>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row>
    <row r="216" spans="1:30" ht="18.600000000000001">
      <c r="A216" s="28"/>
      <c r="B216" s="26"/>
      <c r="C216" s="26"/>
      <c r="D216" s="26"/>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row>
    <row r="217" spans="1:30" ht="18.600000000000001">
      <c r="A217" s="28"/>
      <c r="B217" s="26"/>
      <c r="C217" s="26"/>
      <c r="D217" s="26"/>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row>
    <row r="218" spans="1:30" ht="18.600000000000001">
      <c r="A218" s="28"/>
      <c r="B218" s="26"/>
      <c r="C218" s="26"/>
      <c r="D218" s="26"/>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row>
    <row r="219" spans="1:30" ht="18.600000000000001">
      <c r="A219" s="28"/>
      <c r="B219" s="26"/>
      <c r="C219" s="26"/>
      <c r="D219" s="26"/>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row>
    <row r="220" spans="1:30" ht="18.600000000000001">
      <c r="A220" s="28"/>
      <c r="B220" s="26"/>
      <c r="C220" s="26"/>
      <c r="D220" s="26"/>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row>
    <row r="221" spans="1:30" ht="18.600000000000001">
      <c r="A221" s="28"/>
      <c r="B221" s="26"/>
      <c r="C221" s="26"/>
      <c r="D221" s="26"/>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row>
    <row r="222" spans="1:30" ht="18.600000000000001">
      <c r="A222" s="28"/>
      <c r="B222" s="26"/>
      <c r="C222" s="26"/>
      <c r="D222" s="26"/>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row>
    <row r="223" spans="1:30" ht="18.600000000000001">
      <c r="A223" s="28"/>
      <c r="B223" s="26"/>
      <c r="C223" s="26"/>
      <c r="D223" s="26"/>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row>
    <row r="224" spans="1:30" ht="18.600000000000001">
      <c r="A224" s="28"/>
      <c r="B224" s="26"/>
      <c r="C224" s="26"/>
      <c r="D224" s="26"/>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row>
    <row r="225" spans="1:30" ht="18.600000000000001">
      <c r="A225" s="28"/>
      <c r="B225" s="26"/>
      <c r="C225" s="26"/>
      <c r="D225" s="26"/>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row>
    <row r="226" spans="1:30" ht="18.600000000000001">
      <c r="A226" s="28"/>
      <c r="B226" s="26"/>
      <c r="C226" s="26"/>
      <c r="D226" s="26"/>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row>
    <row r="227" spans="1:30" ht="18.600000000000001">
      <c r="A227" s="28"/>
      <c r="B227" s="26"/>
      <c r="C227" s="26"/>
      <c r="D227" s="26"/>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row>
    <row r="228" spans="1:30" ht="18.600000000000001">
      <c r="A228" s="28"/>
      <c r="B228" s="26"/>
      <c r="C228" s="26"/>
      <c r="D228" s="26"/>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row>
    <row r="229" spans="1:30" ht="18.600000000000001">
      <c r="A229" s="28"/>
      <c r="B229" s="26"/>
      <c r="C229" s="26"/>
      <c r="D229" s="26"/>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row>
    <row r="230" spans="1:30" ht="18.600000000000001">
      <c r="A230" s="28"/>
      <c r="B230" s="26"/>
      <c r="C230" s="26"/>
      <c r="D230" s="26"/>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row>
    <row r="231" spans="1:30" ht="18.600000000000001">
      <c r="A231" s="28"/>
      <c r="B231" s="26"/>
      <c r="C231" s="26"/>
      <c r="D231" s="26"/>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row>
    <row r="232" spans="1:30" ht="18.600000000000001">
      <c r="A232" s="28"/>
      <c r="B232" s="26"/>
      <c r="C232" s="26"/>
      <c r="D232" s="26"/>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row>
    <row r="233" spans="1:30" ht="18.600000000000001">
      <c r="A233" s="28"/>
      <c r="B233" s="26"/>
      <c r="C233" s="26"/>
      <c r="D233" s="26"/>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row>
    <row r="234" spans="1:30" ht="18.600000000000001">
      <c r="A234" s="28"/>
      <c r="B234" s="26"/>
      <c r="C234" s="26"/>
      <c r="D234" s="26"/>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row>
    <row r="235" spans="1:30" ht="18.600000000000001">
      <c r="A235" s="28"/>
      <c r="B235" s="26"/>
      <c r="C235" s="26"/>
      <c r="D235" s="26"/>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row>
    <row r="236" spans="1:30" ht="18.600000000000001">
      <c r="A236" s="28"/>
      <c r="B236" s="26"/>
      <c r="C236" s="26"/>
      <c r="D236" s="26"/>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row>
    <row r="237" spans="1:30" ht="18.600000000000001">
      <c r="A237" s="28"/>
      <c r="B237" s="26"/>
      <c r="C237" s="26"/>
      <c r="D237" s="26"/>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row>
    <row r="238" spans="1:30" ht="18.600000000000001">
      <c r="A238" s="28"/>
      <c r="B238" s="26"/>
      <c r="C238" s="26"/>
      <c r="D238" s="26"/>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row>
    <row r="239" spans="1:30" ht="18.600000000000001">
      <c r="A239" s="28"/>
      <c r="B239" s="26"/>
      <c r="C239" s="26"/>
      <c r="D239" s="26"/>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row>
    <row r="240" spans="1:30" ht="18.600000000000001">
      <c r="A240" s="28"/>
      <c r="B240" s="26"/>
      <c r="C240" s="26"/>
      <c r="D240" s="26"/>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row>
    <row r="241" spans="1:30" ht="18.600000000000001">
      <c r="A241" s="28"/>
      <c r="B241" s="26"/>
      <c r="C241" s="26"/>
      <c r="D241" s="26"/>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row>
    <row r="242" spans="1:30" ht="18.600000000000001">
      <c r="A242" s="28"/>
      <c r="B242" s="26"/>
      <c r="C242" s="26"/>
      <c r="D242" s="26"/>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row>
    <row r="243" spans="1:30" ht="18.600000000000001">
      <c r="A243" s="28"/>
      <c r="B243" s="26"/>
      <c r="C243" s="26"/>
      <c r="D243" s="26"/>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row>
    <row r="244" spans="1:30" ht="18.600000000000001">
      <c r="A244" s="28"/>
      <c r="B244" s="26"/>
      <c r="C244" s="26"/>
      <c r="D244" s="26"/>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row>
    <row r="245" spans="1:30" ht="18.600000000000001">
      <c r="A245" s="28"/>
      <c r="B245" s="26"/>
      <c r="C245" s="26"/>
      <c r="D245" s="26"/>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row>
    <row r="246" spans="1:30" ht="18.600000000000001">
      <c r="A246" s="28"/>
      <c r="B246" s="26"/>
      <c r="C246" s="26"/>
      <c r="D246" s="26"/>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row>
    <row r="247" spans="1:30" ht="18.600000000000001">
      <c r="A247" s="28"/>
      <c r="B247" s="26"/>
      <c r="C247" s="26"/>
      <c r="D247" s="26"/>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row>
    <row r="248" spans="1:30" ht="18.600000000000001">
      <c r="A248" s="28"/>
      <c r="B248" s="26"/>
      <c r="C248" s="26"/>
      <c r="D248" s="26"/>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row>
    <row r="249" spans="1:30" ht="18.600000000000001">
      <c r="A249" s="28"/>
      <c r="B249" s="26"/>
      <c r="C249" s="26"/>
      <c r="D249" s="26"/>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row>
    <row r="250" spans="1:30" ht="18.600000000000001">
      <c r="A250" s="28"/>
      <c r="B250" s="26"/>
      <c r="C250" s="26"/>
      <c r="D250" s="26"/>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row>
    <row r="251" spans="1:30" ht="18.600000000000001">
      <c r="A251" s="28"/>
      <c r="B251" s="26"/>
      <c r="C251" s="26"/>
      <c r="D251" s="26"/>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row>
    <row r="252" spans="1:30" ht="18.600000000000001">
      <c r="A252" s="28"/>
      <c r="B252" s="26"/>
      <c r="C252" s="26"/>
      <c r="D252" s="26"/>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row>
    <row r="253" spans="1:30" ht="18.600000000000001">
      <c r="A253" s="28"/>
      <c r="B253" s="26"/>
      <c r="C253" s="26"/>
      <c r="D253" s="26"/>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row>
    <row r="254" spans="1:30" ht="18.600000000000001">
      <c r="A254" s="28"/>
      <c r="B254" s="26"/>
      <c r="C254" s="26"/>
      <c r="D254" s="26"/>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row>
    <row r="255" spans="1:30" ht="18.600000000000001">
      <c r="A255" s="28"/>
      <c r="B255" s="26"/>
      <c r="C255" s="26"/>
      <c r="D255" s="26"/>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row>
    <row r="256" spans="1:30" ht="18.600000000000001">
      <c r="A256" s="28"/>
      <c r="B256" s="26"/>
      <c r="C256" s="26"/>
      <c r="D256" s="26"/>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row>
    <row r="257" spans="1:30" ht="18.600000000000001">
      <c r="A257" s="28"/>
      <c r="B257" s="26"/>
      <c r="C257" s="26"/>
      <c r="D257" s="26"/>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row>
    <row r="258" spans="1:30" ht="18.600000000000001">
      <c r="A258" s="28"/>
      <c r="B258" s="26"/>
      <c r="C258" s="26"/>
      <c r="D258" s="26"/>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row>
    <row r="259" spans="1:30" ht="18.600000000000001">
      <c r="A259" s="28"/>
      <c r="B259" s="26"/>
      <c r="C259" s="26"/>
      <c r="D259" s="26"/>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row>
    <row r="260" spans="1:30" ht="18.600000000000001">
      <c r="A260" s="28"/>
      <c r="B260" s="26"/>
      <c r="C260" s="26"/>
      <c r="D260" s="26"/>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row>
    <row r="261" spans="1:30" ht="18.600000000000001">
      <c r="A261" s="28"/>
      <c r="B261" s="26"/>
      <c r="C261" s="26"/>
      <c r="D261" s="26"/>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row>
    <row r="262" spans="1:30" ht="18.600000000000001">
      <c r="A262" s="28"/>
      <c r="B262" s="26"/>
      <c r="C262" s="26"/>
      <c r="D262" s="26"/>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row>
    <row r="263" spans="1:30" ht="18.600000000000001">
      <c r="A263" s="28"/>
      <c r="B263" s="26"/>
      <c r="C263" s="26"/>
      <c r="D263" s="26"/>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row>
    <row r="264" spans="1:30" ht="18.600000000000001">
      <c r="A264" s="28"/>
      <c r="B264" s="26"/>
      <c r="C264" s="26"/>
      <c r="D264" s="26"/>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row>
    <row r="265" spans="1:30" ht="18.600000000000001">
      <c r="A265" s="28"/>
      <c r="B265" s="26"/>
      <c r="C265" s="26"/>
      <c r="D265" s="26"/>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row>
    <row r="266" spans="1:30" ht="18.600000000000001">
      <c r="A266" s="28"/>
      <c r="B266" s="26"/>
      <c r="C266" s="26"/>
      <c r="D266" s="26"/>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row>
    <row r="267" spans="1:30" ht="18.600000000000001">
      <c r="A267" s="28"/>
      <c r="B267" s="26"/>
      <c r="C267" s="26"/>
      <c r="D267" s="26"/>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row>
    <row r="268" spans="1:30" ht="18.600000000000001">
      <c r="A268" s="28"/>
      <c r="B268" s="26"/>
      <c r="C268" s="26"/>
      <c r="D268" s="26"/>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row>
    <row r="269" spans="1:30" ht="18.600000000000001">
      <c r="A269" s="28"/>
      <c r="B269" s="26"/>
      <c r="C269" s="26"/>
      <c r="D269" s="26"/>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row>
    <row r="270" spans="1:30" ht="18.600000000000001">
      <c r="A270" s="28"/>
      <c r="B270" s="26"/>
      <c r="C270" s="26"/>
      <c r="D270" s="26"/>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row>
    <row r="271" spans="1:30" ht="18.600000000000001">
      <c r="A271" s="28"/>
      <c r="B271" s="26"/>
      <c r="C271" s="26"/>
      <c r="D271" s="26"/>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row>
    <row r="272" spans="1:30" ht="18.600000000000001">
      <c r="A272" s="28"/>
      <c r="B272" s="26"/>
      <c r="C272" s="26"/>
      <c r="D272" s="26"/>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row>
    <row r="273" spans="1:30" ht="18.600000000000001">
      <c r="A273" s="28"/>
      <c r="B273" s="26"/>
      <c r="C273" s="26"/>
      <c r="D273" s="26"/>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row>
    <row r="274" spans="1:30" ht="18.600000000000001">
      <c r="A274" s="28"/>
      <c r="B274" s="26"/>
      <c r="C274" s="26"/>
      <c r="D274" s="26"/>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row>
    <row r="275" spans="1:30" ht="18.600000000000001">
      <c r="A275" s="28"/>
      <c r="B275" s="26"/>
      <c r="C275" s="26"/>
      <c r="D275" s="26"/>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row>
    <row r="276" spans="1:30" ht="18.600000000000001">
      <c r="A276" s="28"/>
      <c r="B276" s="26"/>
      <c r="C276" s="26"/>
      <c r="D276" s="26"/>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row>
    <row r="277" spans="1:30" ht="18.600000000000001">
      <c r="A277" s="28"/>
      <c r="B277" s="26"/>
      <c r="C277" s="26"/>
      <c r="D277" s="26"/>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row>
    <row r="278" spans="1:30" ht="18.600000000000001">
      <c r="A278" s="28"/>
      <c r="B278" s="26"/>
      <c r="C278" s="26"/>
      <c r="D278" s="26"/>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row>
    <row r="279" spans="1:30" ht="18.600000000000001">
      <c r="A279" s="28"/>
      <c r="B279" s="26"/>
      <c r="C279" s="26"/>
      <c r="D279" s="26"/>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row>
    <row r="280" spans="1:30" ht="18.600000000000001">
      <c r="A280" s="28"/>
      <c r="B280" s="26"/>
      <c r="C280" s="26"/>
      <c r="D280" s="26"/>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row>
    <row r="281" spans="1:30" ht="18.600000000000001">
      <c r="A281" s="28"/>
      <c r="B281" s="26"/>
      <c r="C281" s="26"/>
      <c r="D281" s="26"/>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row>
    <row r="282" spans="1:30" ht="18.600000000000001">
      <c r="A282" s="28"/>
      <c r="B282" s="26"/>
      <c r="C282" s="26"/>
      <c r="D282" s="26"/>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row>
    <row r="283" spans="1:30" ht="18.600000000000001">
      <c r="A283" s="28"/>
      <c r="B283" s="26"/>
      <c r="C283" s="26"/>
      <c r="D283" s="26"/>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row>
    <row r="284" spans="1:30" ht="18.600000000000001">
      <c r="A284" s="28"/>
      <c r="B284" s="26"/>
      <c r="C284" s="26"/>
      <c r="D284" s="26"/>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row>
    <row r="285" spans="1:30" ht="18.600000000000001">
      <c r="A285" s="28"/>
      <c r="B285" s="26"/>
      <c r="C285" s="26"/>
      <c r="D285" s="26"/>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row>
    <row r="286" spans="1:30" ht="18.600000000000001">
      <c r="A286" s="28"/>
      <c r="B286" s="26"/>
      <c r="C286" s="26"/>
      <c r="D286" s="26"/>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row>
    <row r="287" spans="1:30" ht="18.600000000000001">
      <c r="A287" s="28"/>
      <c r="B287" s="26"/>
      <c r="C287" s="26"/>
      <c r="D287" s="26"/>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row>
    <row r="288" spans="1:30" ht="18.600000000000001">
      <c r="A288" s="28"/>
      <c r="B288" s="26"/>
      <c r="C288" s="26"/>
      <c r="D288" s="26"/>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row>
    <row r="289" spans="1:30" ht="18.600000000000001">
      <c r="A289" s="28"/>
      <c r="B289" s="26"/>
      <c r="C289" s="26"/>
      <c r="D289" s="26"/>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row>
    <row r="290" spans="1:30" ht="18.600000000000001">
      <c r="A290" s="28"/>
      <c r="B290" s="26"/>
      <c r="C290" s="26"/>
      <c r="D290" s="26"/>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row>
    <row r="291" spans="1:30" ht="18.600000000000001">
      <c r="A291" s="28"/>
      <c r="B291" s="26"/>
      <c r="C291" s="26"/>
      <c r="D291" s="26"/>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row>
    <row r="292" spans="1:30" ht="18.600000000000001">
      <c r="A292" s="28"/>
      <c r="B292" s="26"/>
      <c r="C292" s="26"/>
      <c r="D292" s="26"/>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row>
    <row r="293" spans="1:30" ht="18.600000000000001">
      <c r="A293" s="28"/>
      <c r="B293" s="26"/>
      <c r="C293" s="26"/>
      <c r="D293" s="26"/>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row>
    <row r="294" spans="1:30" ht="18.600000000000001">
      <c r="A294" s="28"/>
      <c r="B294" s="26"/>
      <c r="C294" s="26"/>
      <c r="D294" s="26"/>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row>
    <row r="295" spans="1:30" ht="18.600000000000001">
      <c r="A295" s="28"/>
      <c r="B295" s="26"/>
      <c r="C295" s="26"/>
      <c r="D295" s="26"/>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row>
    <row r="296" spans="1:30" ht="18.600000000000001">
      <c r="A296" s="28"/>
      <c r="B296" s="26"/>
      <c r="C296" s="26"/>
      <c r="D296" s="26"/>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row>
    <row r="297" spans="1:30" ht="18.600000000000001">
      <c r="A297" s="28"/>
      <c r="B297" s="26"/>
      <c r="C297" s="26"/>
      <c r="D297" s="26"/>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row>
    <row r="298" spans="1:30" ht="18.600000000000001">
      <c r="A298" s="28"/>
      <c r="B298" s="26"/>
      <c r="C298" s="26"/>
      <c r="D298" s="26"/>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row>
    <row r="299" spans="1:30" ht="18.600000000000001">
      <c r="A299" s="28"/>
      <c r="B299" s="26"/>
      <c r="C299" s="26"/>
      <c r="D299" s="26"/>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row>
    <row r="300" spans="1:30" ht="18.600000000000001">
      <c r="A300" s="28"/>
      <c r="B300" s="26"/>
      <c r="C300" s="26"/>
      <c r="D300" s="26"/>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row>
    <row r="301" spans="1:30" ht="18.600000000000001">
      <c r="A301" s="28"/>
      <c r="B301" s="26"/>
      <c r="C301" s="26"/>
      <c r="D301" s="26"/>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row>
    <row r="302" spans="1:30" ht="18.600000000000001">
      <c r="A302" s="28"/>
      <c r="B302" s="26"/>
      <c r="C302" s="26"/>
      <c r="D302" s="26"/>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row>
    <row r="303" spans="1:30" ht="18.600000000000001">
      <c r="A303" s="28"/>
      <c r="B303" s="26"/>
      <c r="C303" s="26"/>
      <c r="D303" s="26"/>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row>
    <row r="304" spans="1:30" ht="18.600000000000001">
      <c r="A304" s="28"/>
      <c r="B304" s="26"/>
      <c r="C304" s="26"/>
      <c r="D304" s="26"/>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row>
    <row r="305" spans="1:30" ht="18.600000000000001">
      <c r="A305" s="28"/>
      <c r="B305" s="26"/>
      <c r="C305" s="26"/>
      <c r="D305" s="26"/>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row>
    <row r="306" spans="1:30" ht="18.600000000000001">
      <c r="A306" s="28"/>
      <c r="B306" s="26"/>
      <c r="C306" s="26"/>
      <c r="D306" s="26"/>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row>
    <row r="307" spans="1:30" ht="18.600000000000001">
      <c r="A307" s="28"/>
      <c r="B307" s="26"/>
      <c r="C307" s="26"/>
      <c r="D307" s="26"/>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row>
    <row r="308" spans="1:30" ht="18.600000000000001">
      <c r="A308" s="28"/>
      <c r="B308" s="26"/>
      <c r="C308" s="26"/>
      <c r="D308" s="26"/>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row>
    <row r="309" spans="1:30" ht="18.600000000000001">
      <c r="A309" s="28"/>
      <c r="B309" s="26"/>
      <c r="C309" s="26"/>
      <c r="D309" s="26"/>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row>
    <row r="310" spans="1:30" ht="18.600000000000001">
      <c r="A310" s="28"/>
      <c r="B310" s="26"/>
      <c r="C310" s="26"/>
      <c r="D310" s="26"/>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row>
    <row r="311" spans="1:30" ht="18.600000000000001">
      <c r="A311" s="28"/>
      <c r="B311" s="26"/>
      <c r="C311" s="26"/>
      <c r="D311" s="26"/>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row>
    <row r="312" spans="1:30" ht="18.600000000000001">
      <c r="A312" s="28"/>
      <c r="B312" s="26"/>
      <c r="C312" s="26"/>
      <c r="D312" s="26"/>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row>
    <row r="313" spans="1:30" ht="18.600000000000001">
      <c r="A313" s="28"/>
      <c r="B313" s="26"/>
      <c r="C313" s="26"/>
      <c r="D313" s="26"/>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row>
    <row r="314" spans="1:30" ht="18.600000000000001">
      <c r="A314" s="28"/>
      <c r="B314" s="26"/>
      <c r="C314" s="26"/>
      <c r="D314" s="26"/>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row>
    <row r="315" spans="1:30" ht="18.600000000000001">
      <c r="A315" s="28"/>
      <c r="B315" s="26"/>
      <c r="C315" s="26"/>
      <c r="D315" s="26"/>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row>
    <row r="316" spans="1:30" ht="18.600000000000001">
      <c r="A316" s="28"/>
      <c r="B316" s="26"/>
      <c r="C316" s="26"/>
      <c r="D316" s="26"/>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row>
    <row r="317" spans="1:30" ht="18.600000000000001">
      <c r="A317" s="28"/>
      <c r="B317" s="26"/>
      <c r="C317" s="26"/>
      <c r="D317" s="26"/>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row>
    <row r="318" spans="1:30" ht="18.600000000000001">
      <c r="A318" s="28"/>
      <c r="B318" s="26"/>
      <c r="C318" s="26"/>
      <c r="D318" s="26"/>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row>
    <row r="319" spans="1:30" ht="18.600000000000001">
      <c r="A319" s="28"/>
      <c r="B319" s="26"/>
      <c r="C319" s="26"/>
      <c r="D319" s="26"/>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row>
    <row r="320" spans="1:30" ht="18.600000000000001">
      <c r="A320" s="28"/>
      <c r="B320" s="26"/>
      <c r="C320" s="26"/>
      <c r="D320" s="26"/>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row>
    <row r="321" spans="1:30" ht="18.600000000000001">
      <c r="A321" s="28"/>
      <c r="B321" s="26"/>
      <c r="C321" s="26"/>
      <c r="D321" s="26"/>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row>
    <row r="322" spans="1:30" ht="18.600000000000001">
      <c r="A322" s="28"/>
      <c r="B322" s="26"/>
      <c r="C322" s="26"/>
      <c r="D322" s="26"/>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row>
    <row r="323" spans="1:30" ht="18.600000000000001">
      <c r="A323" s="28"/>
      <c r="B323" s="26"/>
      <c r="C323" s="26"/>
      <c r="D323" s="26"/>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row>
    <row r="324" spans="1:30" ht="18.600000000000001">
      <c r="A324" s="28"/>
      <c r="B324" s="26"/>
      <c r="C324" s="26"/>
      <c r="D324" s="26"/>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row>
    <row r="325" spans="1:30" ht="18.600000000000001">
      <c r="A325" s="28"/>
      <c r="B325" s="26"/>
      <c r="C325" s="26"/>
      <c r="D325" s="26"/>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row>
    <row r="326" spans="1:30" ht="18.600000000000001">
      <c r="A326" s="28"/>
      <c r="B326" s="26"/>
      <c r="C326" s="26"/>
      <c r="D326" s="26"/>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row>
    <row r="327" spans="1:30" ht="18.600000000000001">
      <c r="A327" s="28"/>
      <c r="B327" s="26"/>
      <c r="C327" s="26"/>
      <c r="D327" s="26"/>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row>
    <row r="328" spans="1:30" ht="18.600000000000001">
      <c r="A328" s="28"/>
      <c r="B328" s="26"/>
      <c r="C328" s="26"/>
      <c r="D328" s="26"/>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row>
    <row r="329" spans="1:30" ht="18.600000000000001">
      <c r="A329" s="28"/>
      <c r="B329" s="26"/>
      <c r="C329" s="26"/>
      <c r="D329" s="26"/>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row>
    <row r="330" spans="1:30" ht="18.600000000000001">
      <c r="A330" s="28"/>
      <c r="B330" s="26"/>
      <c r="C330" s="26"/>
      <c r="D330" s="26"/>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row>
    <row r="331" spans="1:30" ht="18.600000000000001">
      <c r="A331" s="28"/>
      <c r="B331" s="26"/>
      <c r="C331" s="26"/>
      <c r="D331" s="26"/>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row>
    <row r="332" spans="1:30" ht="18.600000000000001">
      <c r="A332" s="28"/>
      <c r="B332" s="26"/>
      <c r="C332" s="26"/>
      <c r="D332" s="26"/>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row>
    <row r="333" spans="1:30" ht="18.600000000000001">
      <c r="A333" s="28"/>
      <c r="B333" s="26"/>
      <c r="C333" s="26"/>
      <c r="D333" s="26"/>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row>
    <row r="334" spans="1:30" ht="18.600000000000001">
      <c r="A334" s="28"/>
      <c r="B334" s="26"/>
      <c r="C334" s="26"/>
      <c r="D334" s="26"/>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row>
    <row r="335" spans="1:30" ht="18.600000000000001">
      <c r="A335" s="28"/>
      <c r="B335" s="26"/>
      <c r="C335" s="26"/>
      <c r="D335" s="26"/>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row>
    <row r="336" spans="1:30" ht="18.600000000000001">
      <c r="A336" s="28"/>
      <c r="B336" s="26"/>
      <c r="C336" s="26"/>
      <c r="D336" s="26"/>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row>
    <row r="337" spans="1:30" ht="18.600000000000001">
      <c r="A337" s="28"/>
      <c r="B337" s="26"/>
      <c r="C337" s="26"/>
      <c r="D337" s="26"/>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row>
    <row r="338" spans="1:30" ht="18.600000000000001">
      <c r="A338" s="28"/>
      <c r="B338" s="26"/>
      <c r="C338" s="26"/>
      <c r="D338" s="26"/>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row>
    <row r="339" spans="1:30" ht="18.600000000000001">
      <c r="A339" s="28"/>
      <c r="B339" s="26"/>
      <c r="C339" s="26"/>
      <c r="D339" s="26"/>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row>
    <row r="340" spans="1:30" ht="18.600000000000001">
      <c r="A340" s="28"/>
      <c r="B340" s="26"/>
      <c r="C340" s="26"/>
      <c r="D340" s="26"/>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row>
    <row r="341" spans="1:30" ht="18.600000000000001">
      <c r="A341" s="28"/>
      <c r="B341" s="26"/>
      <c r="C341" s="26"/>
      <c r="D341" s="26"/>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row>
    <row r="342" spans="1:30" ht="18.600000000000001">
      <c r="A342" s="28"/>
      <c r="B342" s="26"/>
      <c r="C342" s="26"/>
      <c r="D342" s="26"/>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row>
    <row r="343" spans="1:30" ht="18.600000000000001">
      <c r="A343" s="28"/>
      <c r="B343" s="26"/>
      <c r="C343" s="26"/>
      <c r="D343" s="26"/>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row>
    <row r="344" spans="1:30" ht="18.600000000000001">
      <c r="A344" s="28"/>
      <c r="B344" s="26"/>
      <c r="C344" s="26"/>
      <c r="D344" s="26"/>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row>
    <row r="345" spans="1:30" ht="18.600000000000001">
      <c r="A345" s="28"/>
      <c r="B345" s="26"/>
      <c r="C345" s="26"/>
      <c r="D345" s="26"/>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row>
    <row r="346" spans="1:30" ht="18.600000000000001">
      <c r="A346" s="28"/>
      <c r="B346" s="26"/>
      <c r="C346" s="26"/>
      <c r="D346" s="26"/>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row>
    <row r="347" spans="1:30" ht="18.600000000000001">
      <c r="A347" s="28"/>
      <c r="B347" s="26"/>
      <c r="C347" s="26"/>
      <c r="D347" s="26"/>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row>
    <row r="348" spans="1:30" ht="18.600000000000001">
      <c r="A348" s="28"/>
      <c r="B348" s="26"/>
      <c r="C348" s="26"/>
      <c r="D348" s="26"/>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row>
    <row r="349" spans="1:30" ht="18.600000000000001">
      <c r="A349" s="28"/>
      <c r="B349" s="26"/>
      <c r="C349" s="26"/>
      <c r="D349" s="26"/>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row>
    <row r="350" spans="1:30" ht="18.600000000000001">
      <c r="A350" s="28"/>
      <c r="B350" s="26"/>
      <c r="C350" s="26"/>
      <c r="D350" s="26"/>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row>
    <row r="351" spans="1:30" ht="18.600000000000001">
      <c r="A351" s="28"/>
      <c r="B351" s="26"/>
      <c r="C351" s="26"/>
      <c r="D351" s="26"/>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row>
    <row r="352" spans="1:30" ht="18.600000000000001">
      <c r="A352" s="28"/>
      <c r="B352" s="26"/>
      <c r="C352" s="26"/>
      <c r="D352" s="26"/>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row>
    <row r="353" spans="1:30" ht="18.600000000000001">
      <c r="A353" s="28"/>
      <c r="B353" s="26"/>
      <c r="C353" s="26"/>
      <c r="D353" s="26"/>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row>
    <row r="354" spans="1:30" ht="18.600000000000001">
      <c r="A354" s="28"/>
      <c r="B354" s="26"/>
      <c r="C354" s="26"/>
      <c r="D354" s="26"/>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row>
    <row r="355" spans="1:30" ht="18.600000000000001">
      <c r="A355" s="28"/>
      <c r="B355" s="26"/>
      <c r="C355" s="26"/>
      <c r="D355" s="26"/>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row>
    <row r="356" spans="1:30" ht="18.600000000000001">
      <c r="A356" s="28"/>
      <c r="B356" s="26"/>
      <c r="C356" s="26"/>
      <c r="D356" s="26"/>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row>
    <row r="357" spans="1:30" ht="18.600000000000001">
      <c r="A357" s="28"/>
      <c r="B357" s="26"/>
      <c r="C357" s="26"/>
      <c r="D357" s="26"/>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row>
    <row r="358" spans="1:30" ht="18.600000000000001">
      <c r="A358" s="28"/>
      <c r="B358" s="26"/>
      <c r="C358" s="26"/>
      <c r="D358" s="26"/>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row>
    <row r="359" spans="1:30" ht="18.600000000000001">
      <c r="A359" s="28"/>
      <c r="B359" s="26"/>
      <c r="C359" s="26"/>
      <c r="D359" s="26"/>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row>
    <row r="360" spans="1:30" ht="18.600000000000001">
      <c r="A360" s="28"/>
      <c r="B360" s="26"/>
      <c r="C360" s="26"/>
      <c r="D360" s="26"/>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row>
    <row r="361" spans="1:30" ht="18.600000000000001">
      <c r="A361" s="28"/>
      <c r="B361" s="26"/>
      <c r="C361" s="26"/>
      <c r="D361" s="26"/>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row>
    <row r="362" spans="1:30" ht="18.600000000000001">
      <c r="A362" s="28"/>
      <c r="B362" s="26"/>
      <c r="C362" s="26"/>
      <c r="D362" s="26"/>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row>
    <row r="363" spans="1:30" ht="18.600000000000001">
      <c r="A363" s="28"/>
      <c r="B363" s="26"/>
      <c r="C363" s="26"/>
      <c r="D363" s="26"/>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row>
    <row r="364" spans="1:30" ht="18.600000000000001">
      <c r="A364" s="28"/>
      <c r="B364" s="26"/>
      <c r="C364" s="26"/>
      <c r="D364" s="26"/>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row>
    <row r="365" spans="1:30" ht="18.600000000000001">
      <c r="A365" s="28"/>
      <c r="B365" s="26"/>
      <c r="C365" s="26"/>
      <c r="D365" s="26"/>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row>
    <row r="366" spans="1:30" ht="18.600000000000001">
      <c r="A366" s="28"/>
      <c r="B366" s="26"/>
      <c r="C366" s="26"/>
      <c r="D366" s="26"/>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row>
    <row r="367" spans="1:30" ht="18.600000000000001">
      <c r="A367" s="28"/>
      <c r="B367" s="26"/>
      <c r="C367" s="26"/>
      <c r="D367" s="26"/>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row>
    <row r="368" spans="1:30" ht="18.600000000000001">
      <c r="A368" s="28"/>
      <c r="B368" s="26"/>
      <c r="C368" s="26"/>
      <c r="D368" s="26"/>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row>
    <row r="369" spans="1:30" ht="18.600000000000001">
      <c r="A369" s="28"/>
      <c r="B369" s="26"/>
      <c r="C369" s="26"/>
      <c r="D369" s="26"/>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row>
    <row r="370" spans="1:30" ht="18.600000000000001">
      <c r="A370" s="28"/>
      <c r="B370" s="26"/>
      <c r="C370" s="26"/>
      <c r="D370" s="26"/>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row>
    <row r="371" spans="1:30" ht="18.600000000000001">
      <c r="A371" s="28"/>
      <c r="B371" s="26"/>
      <c r="C371" s="26"/>
      <c r="D371" s="26"/>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row>
    <row r="372" spans="1:30" ht="18.600000000000001">
      <c r="A372" s="28"/>
      <c r="B372" s="26"/>
      <c r="C372" s="26"/>
      <c r="D372" s="26"/>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row>
    <row r="373" spans="1:30" ht="18.600000000000001">
      <c r="A373" s="28"/>
      <c r="B373" s="26"/>
      <c r="C373" s="26"/>
      <c r="D373" s="26"/>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row>
    <row r="374" spans="1:30" ht="18.600000000000001">
      <c r="A374" s="28"/>
      <c r="B374" s="26"/>
      <c r="C374" s="26"/>
      <c r="D374" s="26"/>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row>
    <row r="375" spans="1:30" ht="18.600000000000001">
      <c r="A375" s="28"/>
      <c r="B375" s="26"/>
      <c r="C375" s="26"/>
      <c r="D375" s="26"/>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row>
    <row r="376" spans="1:30" ht="18.600000000000001">
      <c r="A376" s="28"/>
      <c r="B376" s="26"/>
      <c r="C376" s="26"/>
      <c r="D376" s="26"/>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row>
    <row r="377" spans="1:30" ht="18.600000000000001">
      <c r="A377" s="28"/>
      <c r="B377" s="26"/>
      <c r="C377" s="26"/>
      <c r="D377" s="26"/>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row>
    <row r="378" spans="1:30" ht="18.600000000000001">
      <c r="A378" s="28"/>
      <c r="B378" s="26"/>
      <c r="C378" s="26"/>
      <c r="D378" s="26"/>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row>
    <row r="379" spans="1:30" ht="18.600000000000001">
      <c r="A379" s="28"/>
      <c r="B379" s="26"/>
      <c r="C379" s="26"/>
      <c r="D379" s="26"/>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row>
    <row r="380" spans="1:30" ht="18.600000000000001">
      <c r="A380" s="28"/>
      <c r="B380" s="26"/>
      <c r="C380" s="26"/>
      <c r="D380" s="26"/>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row>
    <row r="381" spans="1:30" ht="18.600000000000001">
      <c r="A381" s="28"/>
      <c r="B381" s="26"/>
      <c r="C381" s="26"/>
      <c r="D381" s="26"/>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row>
    <row r="382" spans="1:30" ht="18.600000000000001">
      <c r="A382" s="28"/>
      <c r="B382" s="26"/>
      <c r="C382" s="26"/>
      <c r="D382" s="26"/>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row>
    <row r="383" spans="1:30" ht="18.600000000000001">
      <c r="A383" s="28"/>
      <c r="B383" s="26"/>
      <c r="C383" s="26"/>
      <c r="D383" s="26"/>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row>
    <row r="384" spans="1:30" ht="18.600000000000001">
      <c r="A384" s="28"/>
      <c r="B384" s="26"/>
      <c r="C384" s="26"/>
      <c r="D384" s="26"/>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row>
    <row r="385" spans="1:30" ht="18.600000000000001">
      <c r="A385" s="28"/>
      <c r="B385" s="26"/>
      <c r="C385" s="26"/>
      <c r="D385" s="26"/>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row>
    <row r="386" spans="1:30" ht="18.600000000000001">
      <c r="A386" s="28"/>
      <c r="B386" s="26"/>
      <c r="C386" s="26"/>
      <c r="D386" s="26"/>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row>
    <row r="387" spans="1:30" ht="18.600000000000001">
      <c r="A387" s="28"/>
      <c r="B387" s="26"/>
      <c r="C387" s="26"/>
      <c r="D387" s="26"/>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row>
    <row r="388" spans="1:30" ht="18.600000000000001">
      <c r="A388" s="28"/>
      <c r="B388" s="26"/>
      <c r="C388" s="26"/>
      <c r="D388" s="26"/>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row>
    <row r="389" spans="1:30" ht="18.600000000000001">
      <c r="A389" s="28"/>
      <c r="B389" s="26"/>
      <c r="C389" s="26"/>
      <c r="D389" s="26"/>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row>
    <row r="390" spans="1:30" ht="18.600000000000001">
      <c r="A390" s="28"/>
      <c r="B390" s="26"/>
      <c r="C390" s="26"/>
      <c r="D390" s="26"/>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row>
    <row r="391" spans="1:30" ht="18.600000000000001">
      <c r="A391" s="28"/>
      <c r="B391" s="26"/>
      <c r="C391" s="26"/>
      <c r="D391" s="26"/>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row>
    <row r="392" spans="1:30" ht="18.600000000000001">
      <c r="A392" s="28"/>
      <c r="B392" s="26"/>
      <c r="C392" s="26"/>
      <c r="D392" s="26"/>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row>
    <row r="393" spans="1:30" ht="18.600000000000001">
      <c r="A393" s="28"/>
      <c r="B393" s="26"/>
      <c r="C393" s="26"/>
      <c r="D393" s="26"/>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row>
    <row r="394" spans="1:30" ht="18.600000000000001">
      <c r="A394" s="28"/>
      <c r="B394" s="26"/>
      <c r="C394" s="26"/>
      <c r="D394" s="26"/>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row>
    <row r="395" spans="1:30" ht="18.600000000000001">
      <c r="A395" s="28"/>
      <c r="B395" s="26"/>
      <c r="C395" s="26"/>
      <c r="D395" s="26"/>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row>
    <row r="396" spans="1:30" ht="18.600000000000001">
      <c r="A396" s="28"/>
      <c r="B396" s="26"/>
      <c r="C396" s="26"/>
      <c r="D396" s="26"/>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row>
    <row r="397" spans="1:30" ht="18.600000000000001">
      <c r="A397" s="28"/>
      <c r="B397" s="26"/>
      <c r="C397" s="26"/>
      <c r="D397" s="26"/>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row>
    <row r="398" spans="1:30" ht="18.600000000000001">
      <c r="A398" s="28"/>
      <c r="B398" s="26"/>
      <c r="C398" s="26"/>
      <c r="D398" s="26"/>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row>
    <row r="399" spans="1:30" ht="18.600000000000001">
      <c r="A399" s="28"/>
      <c r="B399" s="26"/>
      <c r="C399" s="26"/>
      <c r="D399" s="26"/>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row>
    <row r="400" spans="1:30" ht="18.600000000000001">
      <c r="A400" s="28"/>
      <c r="B400" s="26"/>
      <c r="C400" s="26"/>
      <c r="D400" s="26"/>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row>
    <row r="401" spans="1:30" ht="18.600000000000001">
      <c r="A401" s="28"/>
      <c r="B401" s="26"/>
      <c r="C401" s="26"/>
      <c r="D401" s="26"/>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row>
    <row r="402" spans="1:30" ht="18.600000000000001">
      <c r="A402" s="28"/>
      <c r="B402" s="26"/>
      <c r="C402" s="26"/>
      <c r="D402" s="26"/>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row>
    <row r="403" spans="1:30" ht="18.600000000000001">
      <c r="A403" s="28"/>
      <c r="B403" s="26"/>
      <c r="C403" s="26"/>
      <c r="D403" s="26"/>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row>
    <row r="404" spans="1:30" ht="18.600000000000001">
      <c r="A404" s="28"/>
      <c r="B404" s="26"/>
      <c r="C404" s="26"/>
      <c r="D404" s="26"/>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row>
    <row r="405" spans="1:30" ht="18.600000000000001">
      <c r="A405" s="28"/>
      <c r="B405" s="26"/>
      <c r="C405" s="26"/>
      <c r="D405" s="26"/>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row>
    <row r="406" spans="1:30" ht="18.600000000000001">
      <c r="A406" s="28"/>
      <c r="B406" s="26"/>
      <c r="C406" s="26"/>
      <c r="D406" s="26"/>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row>
    <row r="407" spans="1:30" ht="18.600000000000001">
      <c r="A407" s="28"/>
      <c r="B407" s="26"/>
      <c r="C407" s="26"/>
      <c r="D407" s="26"/>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row>
    <row r="408" spans="1:30" ht="18.600000000000001">
      <c r="A408" s="28"/>
      <c r="B408" s="26"/>
      <c r="C408" s="26"/>
      <c r="D408" s="26"/>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row>
    <row r="409" spans="1:30" ht="18.600000000000001">
      <c r="A409" s="28"/>
      <c r="B409" s="26"/>
      <c r="C409" s="26"/>
      <c r="D409" s="26"/>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row>
    <row r="410" spans="1:30" ht="18.600000000000001">
      <c r="A410" s="28"/>
      <c r="B410" s="26"/>
      <c r="C410" s="26"/>
      <c r="D410" s="26"/>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row>
    <row r="411" spans="1:30" ht="18.600000000000001">
      <c r="A411" s="28"/>
      <c r="B411" s="26"/>
      <c r="C411" s="26"/>
      <c r="D411" s="26"/>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row>
    <row r="412" spans="1:30" ht="18.600000000000001">
      <c r="A412" s="28"/>
      <c r="B412" s="26"/>
      <c r="C412" s="26"/>
      <c r="D412" s="26"/>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row>
    <row r="413" spans="1:30" ht="18.600000000000001">
      <c r="A413" s="28"/>
      <c r="B413" s="26"/>
      <c r="C413" s="26"/>
      <c r="D413" s="26"/>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row>
    <row r="414" spans="1:30" ht="18.600000000000001">
      <c r="A414" s="28"/>
      <c r="B414" s="26"/>
      <c r="C414" s="26"/>
      <c r="D414" s="26"/>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row>
    <row r="415" spans="1:30" ht="18.600000000000001">
      <c r="A415" s="28"/>
      <c r="B415" s="26"/>
      <c r="C415" s="26"/>
      <c r="D415" s="26"/>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row>
    <row r="416" spans="1:30" ht="18.600000000000001">
      <c r="A416" s="28"/>
      <c r="B416" s="26"/>
      <c r="C416" s="26"/>
      <c r="D416" s="26"/>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row>
    <row r="417" spans="1:30" ht="18.600000000000001">
      <c r="A417" s="28"/>
      <c r="B417" s="26"/>
      <c r="C417" s="26"/>
      <c r="D417" s="26"/>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row>
    <row r="418" spans="1:30" ht="18.600000000000001">
      <c r="A418" s="28"/>
      <c r="B418" s="26"/>
      <c r="C418" s="26"/>
      <c r="D418" s="26"/>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row>
    <row r="419" spans="1:30" ht="18.600000000000001">
      <c r="A419" s="28"/>
      <c r="B419" s="26"/>
      <c r="C419" s="26"/>
      <c r="D419" s="26"/>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row>
    <row r="420" spans="1:30" ht="18.600000000000001">
      <c r="A420" s="28"/>
      <c r="B420" s="26"/>
      <c r="C420" s="26"/>
      <c r="D420" s="26"/>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row>
    <row r="421" spans="1:30" ht="18.600000000000001">
      <c r="A421" s="28"/>
      <c r="B421" s="26"/>
      <c r="C421" s="26"/>
      <c r="D421" s="26"/>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row>
    <row r="422" spans="1:30" ht="18.600000000000001">
      <c r="A422" s="28"/>
      <c r="B422" s="26"/>
      <c r="C422" s="26"/>
      <c r="D422" s="26"/>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row>
    <row r="423" spans="1:30" ht="18.600000000000001">
      <c r="A423" s="28"/>
      <c r="B423" s="26"/>
      <c r="C423" s="26"/>
      <c r="D423" s="26"/>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row>
    <row r="424" spans="1:30" ht="18.600000000000001">
      <c r="A424" s="28"/>
      <c r="B424" s="26"/>
      <c r="C424" s="26"/>
      <c r="D424" s="26"/>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row>
    <row r="425" spans="1:30" ht="18.600000000000001">
      <c r="A425" s="28"/>
      <c r="B425" s="26"/>
      <c r="C425" s="26"/>
      <c r="D425" s="26"/>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row>
    <row r="426" spans="1:30" ht="18.600000000000001">
      <c r="A426" s="28"/>
      <c r="B426" s="26"/>
      <c r="C426" s="26"/>
      <c r="D426" s="26"/>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row>
    <row r="427" spans="1:30" ht="18.600000000000001">
      <c r="A427" s="28"/>
      <c r="B427" s="26"/>
      <c r="C427" s="26"/>
      <c r="D427" s="26"/>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row>
    <row r="428" spans="1:30" ht="18.600000000000001">
      <c r="A428" s="28"/>
      <c r="B428" s="26"/>
      <c r="C428" s="26"/>
      <c r="D428" s="26"/>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row>
    <row r="429" spans="1:30" ht="18.600000000000001">
      <c r="A429" s="28"/>
      <c r="B429" s="26"/>
      <c r="C429" s="26"/>
      <c r="D429" s="26"/>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row>
    <row r="430" spans="1:30" ht="18.600000000000001">
      <c r="A430" s="28"/>
      <c r="B430" s="26"/>
      <c r="C430" s="26"/>
      <c r="D430" s="26"/>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row>
    <row r="431" spans="1:30" ht="18.600000000000001">
      <c r="A431" s="28"/>
      <c r="B431" s="26"/>
      <c r="C431" s="26"/>
      <c r="D431" s="26"/>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row>
    <row r="432" spans="1:30" ht="18.600000000000001">
      <c r="A432" s="28"/>
      <c r="B432" s="26"/>
      <c r="C432" s="26"/>
      <c r="D432" s="26"/>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row>
    <row r="433" spans="1:30" ht="18.600000000000001">
      <c r="A433" s="28"/>
      <c r="B433" s="26"/>
      <c r="C433" s="26"/>
      <c r="D433" s="26"/>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row>
    <row r="434" spans="1:30" ht="18.600000000000001">
      <c r="A434" s="28"/>
      <c r="B434" s="26"/>
      <c r="C434" s="26"/>
      <c r="D434" s="26"/>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row>
    <row r="435" spans="1:30" ht="18.600000000000001">
      <c r="A435" s="28"/>
      <c r="B435" s="26"/>
      <c r="C435" s="26"/>
      <c r="D435" s="26"/>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row>
    <row r="436" spans="1:30" ht="18.600000000000001">
      <c r="A436" s="28"/>
      <c r="B436" s="26"/>
      <c r="C436" s="26"/>
      <c r="D436" s="26"/>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row>
    <row r="437" spans="1:30" ht="18.600000000000001">
      <c r="A437" s="28"/>
      <c r="B437" s="26"/>
      <c r="C437" s="26"/>
      <c r="D437" s="26"/>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row>
    <row r="438" spans="1:30" ht="18.600000000000001">
      <c r="A438" s="28"/>
      <c r="B438" s="26"/>
      <c r="C438" s="26"/>
      <c r="D438" s="26"/>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row>
    <row r="439" spans="1:30" ht="18.600000000000001">
      <c r="A439" s="28"/>
      <c r="B439" s="26"/>
      <c r="C439" s="26"/>
      <c r="D439" s="26"/>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row>
    <row r="440" spans="1:30" ht="18.600000000000001">
      <c r="A440" s="28"/>
      <c r="B440" s="26"/>
      <c r="C440" s="26"/>
      <c r="D440" s="26"/>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row>
    <row r="441" spans="1:30" ht="18.600000000000001">
      <c r="A441" s="28"/>
      <c r="B441" s="26"/>
      <c r="C441" s="26"/>
      <c r="D441" s="26"/>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row>
    <row r="442" spans="1:30" ht="18.600000000000001">
      <c r="A442" s="28"/>
      <c r="B442" s="26"/>
      <c r="C442" s="26"/>
      <c r="D442" s="26"/>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row>
    <row r="443" spans="1:30" ht="18.600000000000001">
      <c r="A443" s="28"/>
      <c r="B443" s="26"/>
      <c r="C443" s="26"/>
      <c r="D443" s="26"/>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row>
    <row r="444" spans="1:30" ht="18.600000000000001">
      <c r="A444" s="28"/>
      <c r="B444" s="26"/>
      <c r="C444" s="26"/>
      <c r="D444" s="26"/>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row>
    <row r="445" spans="1:30" ht="18.600000000000001">
      <c r="A445" s="28"/>
      <c r="B445" s="26"/>
      <c r="C445" s="26"/>
      <c r="D445" s="26"/>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row>
    <row r="446" spans="1:30" ht="18.600000000000001">
      <c r="A446" s="28"/>
      <c r="B446" s="26"/>
      <c r="C446" s="26"/>
      <c r="D446" s="26"/>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row>
    <row r="447" spans="1:30" ht="18.600000000000001">
      <c r="A447" s="28"/>
      <c r="B447" s="26"/>
      <c r="C447" s="26"/>
      <c r="D447" s="26"/>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row>
    <row r="448" spans="1:30" ht="18.600000000000001">
      <c r="A448" s="28"/>
      <c r="B448" s="26"/>
      <c r="C448" s="26"/>
      <c r="D448" s="26"/>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row>
    <row r="449" spans="1:30" ht="18.600000000000001">
      <c r="A449" s="28"/>
      <c r="B449" s="26"/>
      <c r="C449" s="26"/>
      <c r="D449" s="26"/>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row>
    <row r="450" spans="1:30" ht="18.600000000000001">
      <c r="A450" s="28"/>
      <c r="B450" s="26"/>
      <c r="C450" s="26"/>
      <c r="D450" s="26"/>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row>
    <row r="451" spans="1:30" ht="18.600000000000001">
      <c r="A451" s="28"/>
      <c r="B451" s="26"/>
      <c r="C451" s="26"/>
      <c r="D451" s="26"/>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row>
    <row r="452" spans="1:30" ht="18.600000000000001">
      <c r="A452" s="28"/>
      <c r="B452" s="26"/>
      <c r="C452" s="26"/>
      <c r="D452" s="26"/>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row>
    <row r="453" spans="1:30" ht="18.600000000000001">
      <c r="A453" s="28"/>
      <c r="B453" s="26"/>
      <c r="C453" s="26"/>
      <c r="D453" s="26"/>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row>
    <row r="454" spans="1:30" ht="18.600000000000001">
      <c r="A454" s="28"/>
      <c r="B454" s="26"/>
      <c r="C454" s="26"/>
      <c r="D454" s="26"/>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row>
    <row r="455" spans="1:30" ht="18.600000000000001">
      <c r="A455" s="28"/>
      <c r="B455" s="26"/>
      <c r="C455" s="26"/>
      <c r="D455" s="26"/>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row>
    <row r="456" spans="1:30" ht="18.600000000000001">
      <c r="A456" s="28"/>
      <c r="B456" s="26"/>
      <c r="C456" s="26"/>
      <c r="D456" s="26"/>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row>
    <row r="457" spans="1:30" ht="18.600000000000001">
      <c r="A457" s="28"/>
      <c r="B457" s="26"/>
      <c r="C457" s="26"/>
      <c r="D457" s="26"/>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row>
    <row r="458" spans="1:30" ht="18.600000000000001">
      <c r="A458" s="28"/>
      <c r="B458" s="26"/>
      <c r="C458" s="26"/>
      <c r="D458" s="26"/>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row>
    <row r="459" spans="1:30" ht="18.600000000000001">
      <c r="A459" s="28"/>
      <c r="B459" s="26"/>
      <c r="C459" s="26"/>
      <c r="D459" s="26"/>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row>
    <row r="460" spans="1:30" ht="18.600000000000001">
      <c r="A460" s="28"/>
      <c r="B460" s="26"/>
      <c r="C460" s="26"/>
      <c r="D460" s="26"/>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row>
    <row r="461" spans="1:30" ht="18.600000000000001">
      <c r="A461" s="28"/>
      <c r="B461" s="26"/>
      <c r="C461" s="26"/>
      <c r="D461" s="26"/>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row>
    <row r="462" spans="1:30" ht="18.600000000000001">
      <c r="A462" s="28"/>
      <c r="B462" s="26"/>
      <c r="C462" s="26"/>
      <c r="D462" s="26"/>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row>
    <row r="463" spans="1:30" ht="18.600000000000001">
      <c r="A463" s="28"/>
      <c r="B463" s="26"/>
      <c r="C463" s="26"/>
      <c r="D463" s="26"/>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row>
    <row r="464" spans="1:30" ht="18.600000000000001">
      <c r="A464" s="28"/>
      <c r="B464" s="26"/>
      <c r="C464" s="26"/>
      <c r="D464" s="26"/>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row>
    <row r="465" spans="1:30" ht="18.600000000000001">
      <c r="A465" s="28"/>
      <c r="B465" s="26"/>
      <c r="C465" s="26"/>
      <c r="D465" s="26"/>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row>
    <row r="466" spans="1:30" ht="18.600000000000001">
      <c r="A466" s="28"/>
      <c r="B466" s="26"/>
      <c r="C466" s="26"/>
      <c r="D466" s="26"/>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row>
    <row r="467" spans="1:30" ht="18.600000000000001">
      <c r="A467" s="28"/>
      <c r="B467" s="26"/>
      <c r="C467" s="26"/>
      <c r="D467" s="26"/>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row>
    <row r="468" spans="1:30" ht="18.600000000000001">
      <c r="A468" s="28"/>
      <c r="B468" s="26"/>
      <c r="C468" s="26"/>
      <c r="D468" s="26"/>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row>
    <row r="469" spans="1:30" ht="18.600000000000001">
      <c r="A469" s="28"/>
      <c r="B469" s="26"/>
      <c r="C469" s="26"/>
      <c r="D469" s="26"/>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row>
    <row r="470" spans="1:30" ht="18.600000000000001">
      <c r="A470" s="28"/>
      <c r="B470" s="26"/>
      <c r="C470" s="26"/>
      <c r="D470" s="26"/>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row>
    <row r="471" spans="1:30" ht="18.600000000000001">
      <c r="A471" s="28"/>
      <c r="B471" s="26"/>
      <c r="C471" s="26"/>
      <c r="D471" s="26"/>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row>
    <row r="472" spans="1:30" ht="18.600000000000001">
      <c r="A472" s="28"/>
      <c r="B472" s="26"/>
      <c r="C472" s="26"/>
      <c r="D472" s="26"/>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row>
    <row r="473" spans="1:30" ht="18.600000000000001">
      <c r="A473" s="28"/>
      <c r="B473" s="26"/>
      <c r="C473" s="26"/>
      <c r="D473" s="26"/>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row>
    <row r="474" spans="1:30" ht="18.600000000000001">
      <c r="A474" s="28"/>
      <c r="B474" s="26"/>
      <c r="C474" s="26"/>
      <c r="D474" s="26"/>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row>
    <row r="475" spans="1:30" ht="18.600000000000001">
      <c r="A475" s="28"/>
      <c r="B475" s="26"/>
      <c r="C475" s="26"/>
      <c r="D475" s="26"/>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row>
    <row r="476" spans="1:30" ht="18.600000000000001">
      <c r="A476" s="28"/>
      <c r="B476" s="26"/>
      <c r="C476" s="26"/>
      <c r="D476" s="26"/>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row>
    <row r="477" spans="1:30" ht="18.600000000000001">
      <c r="A477" s="28"/>
      <c r="B477" s="26"/>
      <c r="C477" s="26"/>
      <c r="D477" s="26"/>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row>
    <row r="478" spans="1:30" ht="18.600000000000001">
      <c r="A478" s="28"/>
      <c r="B478" s="26"/>
      <c r="C478" s="26"/>
      <c r="D478" s="26"/>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row>
    <row r="479" spans="1:30" ht="18.600000000000001">
      <c r="A479" s="28"/>
      <c r="B479" s="26"/>
      <c r="C479" s="26"/>
      <c r="D479" s="26"/>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row>
    <row r="480" spans="1:30" ht="18.600000000000001">
      <c r="A480" s="28"/>
      <c r="B480" s="26"/>
      <c r="C480" s="26"/>
      <c r="D480" s="26"/>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row>
    <row r="481" spans="1:30" ht="18.600000000000001">
      <c r="A481" s="28"/>
      <c r="B481" s="26"/>
      <c r="C481" s="26"/>
      <c r="D481" s="26"/>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row>
    <row r="482" spans="1:30" ht="18.600000000000001">
      <c r="A482" s="28"/>
      <c r="B482" s="26"/>
      <c r="C482" s="26"/>
      <c r="D482" s="26"/>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row>
    <row r="483" spans="1:30" ht="18.600000000000001">
      <c r="A483" s="28"/>
      <c r="B483" s="26"/>
      <c r="C483" s="26"/>
      <c r="D483" s="26"/>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row>
    <row r="484" spans="1:30" ht="18.600000000000001">
      <c r="A484" s="28"/>
      <c r="B484" s="26"/>
      <c r="C484" s="26"/>
      <c r="D484" s="26"/>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row>
    <row r="485" spans="1:30" ht="18.600000000000001">
      <c r="A485" s="28"/>
      <c r="B485" s="26"/>
      <c r="C485" s="26"/>
      <c r="D485" s="26"/>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row>
    <row r="486" spans="1:30" ht="18.600000000000001">
      <c r="A486" s="28"/>
      <c r="B486" s="26"/>
      <c r="C486" s="26"/>
      <c r="D486" s="26"/>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row>
    <row r="487" spans="1:30" ht="18.600000000000001">
      <c r="A487" s="28"/>
      <c r="B487" s="26"/>
      <c r="C487" s="26"/>
      <c r="D487" s="26"/>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row>
    <row r="488" spans="1:30" ht="18.600000000000001">
      <c r="A488" s="28"/>
      <c r="B488" s="26"/>
      <c r="C488" s="26"/>
      <c r="D488" s="26"/>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row>
    <row r="489" spans="1:30" ht="18.600000000000001">
      <c r="A489" s="28"/>
      <c r="B489" s="26"/>
      <c r="C489" s="26"/>
      <c r="D489" s="26"/>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row>
    <row r="490" spans="1:30" ht="18.600000000000001">
      <c r="A490" s="28"/>
      <c r="B490" s="26"/>
      <c r="C490" s="26"/>
      <c r="D490" s="26"/>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row>
    <row r="491" spans="1:30" ht="18.600000000000001">
      <c r="A491" s="28"/>
      <c r="B491" s="26"/>
      <c r="C491" s="26"/>
      <c r="D491" s="26"/>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row>
    <row r="492" spans="1:30" ht="18.600000000000001">
      <c r="A492" s="28"/>
      <c r="B492" s="26"/>
      <c r="C492" s="26"/>
      <c r="D492" s="26"/>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row>
    <row r="493" spans="1:30" ht="18.600000000000001">
      <c r="A493" s="28"/>
      <c r="B493" s="26"/>
      <c r="C493" s="26"/>
      <c r="D493" s="26"/>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row>
    <row r="494" spans="1:30" ht="18.600000000000001">
      <c r="A494" s="28"/>
      <c r="B494" s="26"/>
      <c r="C494" s="26"/>
      <c r="D494" s="26"/>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row>
    <row r="495" spans="1:30" ht="18.600000000000001">
      <c r="A495" s="28"/>
      <c r="B495" s="26"/>
      <c r="C495" s="26"/>
      <c r="D495" s="26"/>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row>
    <row r="496" spans="1:30" ht="18.600000000000001">
      <c r="A496" s="28"/>
      <c r="B496" s="26"/>
      <c r="C496" s="26"/>
      <c r="D496" s="26"/>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row>
    <row r="497" spans="1:30" ht="18.600000000000001">
      <c r="A497" s="28"/>
      <c r="B497" s="26"/>
      <c r="C497" s="26"/>
      <c r="D497" s="26"/>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row>
    <row r="498" spans="1:30" ht="18.600000000000001">
      <c r="A498" s="28"/>
      <c r="B498" s="26"/>
      <c r="C498" s="26"/>
      <c r="D498" s="26"/>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row>
    <row r="499" spans="1:30" ht="18.600000000000001">
      <c r="A499" s="28"/>
      <c r="B499" s="26"/>
      <c r="C499" s="26"/>
      <c r="D499" s="26"/>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row>
    <row r="500" spans="1:30" ht="18.600000000000001">
      <c r="A500" s="28"/>
      <c r="B500" s="26"/>
      <c r="C500" s="26"/>
      <c r="D500" s="26"/>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row>
    <row r="501" spans="1:30" ht="18.600000000000001">
      <c r="A501" s="28"/>
      <c r="B501" s="26"/>
      <c r="C501" s="26"/>
      <c r="D501" s="26"/>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row>
    <row r="502" spans="1:30" ht="18.600000000000001">
      <c r="A502" s="28"/>
      <c r="B502" s="26"/>
      <c r="C502" s="26"/>
      <c r="D502" s="26"/>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row>
    <row r="503" spans="1:30" ht="18.600000000000001">
      <c r="A503" s="28"/>
      <c r="B503" s="26"/>
      <c r="C503" s="26"/>
      <c r="D503" s="26"/>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row>
    <row r="504" spans="1:30" ht="18.600000000000001">
      <c r="A504" s="28"/>
      <c r="B504" s="26"/>
      <c r="C504" s="26"/>
      <c r="D504" s="26"/>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row>
    <row r="505" spans="1:30" ht="18.600000000000001">
      <c r="A505" s="28"/>
      <c r="B505" s="26"/>
      <c r="C505" s="26"/>
      <c r="D505" s="26"/>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row>
    <row r="506" spans="1:30" ht="18.600000000000001">
      <c r="A506" s="28"/>
      <c r="B506" s="26"/>
      <c r="C506" s="26"/>
      <c r="D506" s="26"/>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row>
    <row r="507" spans="1:30" ht="18.600000000000001">
      <c r="A507" s="28"/>
      <c r="B507" s="26"/>
      <c r="C507" s="26"/>
      <c r="D507" s="26"/>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row>
    <row r="508" spans="1:30" ht="18.600000000000001">
      <c r="A508" s="28"/>
      <c r="B508" s="26"/>
      <c r="C508" s="26"/>
      <c r="D508" s="26"/>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row>
    <row r="509" spans="1:30" ht="18.600000000000001">
      <c r="A509" s="28"/>
      <c r="B509" s="26"/>
      <c r="C509" s="26"/>
      <c r="D509" s="26"/>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row>
    <row r="510" spans="1:30" ht="18.600000000000001">
      <c r="A510" s="28"/>
      <c r="B510" s="26"/>
      <c r="C510" s="26"/>
      <c r="D510" s="26"/>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row>
    <row r="511" spans="1:30" ht="18.600000000000001">
      <c r="A511" s="28"/>
      <c r="B511" s="26"/>
      <c r="C511" s="26"/>
      <c r="D511" s="26"/>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row>
    <row r="512" spans="1:30" ht="18.600000000000001">
      <c r="A512" s="28"/>
      <c r="B512" s="26"/>
      <c r="C512" s="26"/>
      <c r="D512" s="26"/>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row>
    <row r="513" spans="1:30" ht="18.600000000000001">
      <c r="A513" s="28"/>
      <c r="B513" s="26"/>
      <c r="C513" s="26"/>
      <c r="D513" s="26"/>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row>
    <row r="514" spans="1:30" ht="18.600000000000001">
      <c r="A514" s="28"/>
      <c r="B514" s="26"/>
      <c r="C514" s="26"/>
      <c r="D514" s="26"/>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row>
    <row r="515" spans="1:30" ht="18.600000000000001">
      <c r="A515" s="28"/>
      <c r="B515" s="26"/>
      <c r="C515" s="26"/>
      <c r="D515" s="26"/>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row>
    <row r="516" spans="1:30" ht="18.600000000000001">
      <c r="A516" s="28"/>
      <c r="B516" s="26"/>
      <c r="C516" s="26"/>
      <c r="D516" s="26"/>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row>
    <row r="517" spans="1:30" ht="18.600000000000001">
      <c r="A517" s="28"/>
      <c r="B517" s="26"/>
      <c r="C517" s="26"/>
      <c r="D517" s="26"/>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row>
    <row r="518" spans="1:30" ht="18.600000000000001">
      <c r="A518" s="28"/>
      <c r="B518" s="26"/>
      <c r="C518" s="26"/>
      <c r="D518" s="26"/>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row>
    <row r="519" spans="1:30" ht="18.600000000000001">
      <c r="A519" s="28"/>
      <c r="B519" s="26"/>
      <c r="C519" s="26"/>
      <c r="D519" s="26"/>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row>
    <row r="520" spans="1:30" ht="18.600000000000001">
      <c r="A520" s="28"/>
      <c r="B520" s="26"/>
      <c r="C520" s="26"/>
      <c r="D520" s="26"/>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row>
    <row r="521" spans="1:30" ht="18.600000000000001">
      <c r="A521" s="28"/>
      <c r="B521" s="26"/>
      <c r="C521" s="26"/>
      <c r="D521" s="26"/>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row>
    <row r="522" spans="1:30" ht="18.600000000000001">
      <c r="A522" s="28"/>
      <c r="B522" s="26"/>
      <c r="C522" s="26"/>
      <c r="D522" s="26"/>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row>
    <row r="523" spans="1:30" ht="18.600000000000001">
      <c r="A523" s="28"/>
      <c r="B523" s="26"/>
      <c r="C523" s="26"/>
      <c r="D523" s="26"/>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row>
    <row r="524" spans="1:30" ht="18.600000000000001">
      <c r="A524" s="28"/>
      <c r="B524" s="26"/>
      <c r="C524" s="26"/>
      <c r="D524" s="26"/>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row>
    <row r="525" spans="1:30" ht="18.600000000000001">
      <c r="A525" s="28"/>
      <c r="B525" s="26"/>
      <c r="C525" s="26"/>
      <c r="D525" s="26"/>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row>
    <row r="526" spans="1:30" ht="18.600000000000001">
      <c r="A526" s="28"/>
      <c r="B526" s="26"/>
      <c r="C526" s="26"/>
      <c r="D526" s="26"/>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row>
    <row r="527" spans="1:30" ht="18.600000000000001">
      <c r="A527" s="28"/>
      <c r="B527" s="26"/>
      <c r="C527" s="26"/>
      <c r="D527" s="26"/>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row>
    <row r="528" spans="1:30" ht="18.600000000000001">
      <c r="A528" s="28"/>
      <c r="B528" s="26"/>
      <c r="C528" s="26"/>
      <c r="D528" s="26"/>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row>
    <row r="529" spans="1:30" ht="18.600000000000001">
      <c r="A529" s="28"/>
      <c r="B529" s="26"/>
      <c r="C529" s="26"/>
      <c r="D529" s="26"/>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row>
    <row r="530" spans="1:30" ht="18.600000000000001">
      <c r="A530" s="28"/>
      <c r="B530" s="26"/>
      <c r="C530" s="26"/>
      <c r="D530" s="26"/>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row>
    <row r="531" spans="1:30" ht="18.600000000000001">
      <c r="A531" s="28"/>
      <c r="B531" s="26"/>
      <c r="C531" s="26"/>
      <c r="D531" s="26"/>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row>
    <row r="532" spans="1:30" ht="18.600000000000001">
      <c r="A532" s="28"/>
      <c r="B532" s="26"/>
      <c r="C532" s="26"/>
      <c r="D532" s="26"/>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row>
    <row r="533" spans="1:30" ht="18.600000000000001">
      <c r="A533" s="28"/>
      <c r="B533" s="26"/>
      <c r="C533" s="26"/>
      <c r="D533" s="26"/>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row>
    <row r="534" spans="1:30" ht="18.600000000000001">
      <c r="A534" s="28"/>
      <c r="B534" s="26"/>
      <c r="C534" s="26"/>
      <c r="D534" s="26"/>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row>
    <row r="535" spans="1:30" ht="18.600000000000001">
      <c r="A535" s="28"/>
      <c r="B535" s="26"/>
      <c r="C535" s="26"/>
      <c r="D535" s="26"/>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row>
    <row r="536" spans="1:30" ht="18.600000000000001">
      <c r="A536" s="28"/>
      <c r="B536" s="26"/>
      <c r="C536" s="26"/>
      <c r="D536" s="26"/>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row>
    <row r="537" spans="1:30" ht="18.600000000000001">
      <c r="A537" s="28"/>
      <c r="B537" s="26"/>
      <c r="C537" s="26"/>
      <c r="D537" s="26"/>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row>
    <row r="538" spans="1:30" ht="18.600000000000001">
      <c r="A538" s="28"/>
      <c r="B538" s="26"/>
      <c r="C538" s="26"/>
      <c r="D538" s="26"/>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row>
    <row r="539" spans="1:30" ht="18.600000000000001">
      <c r="A539" s="28"/>
      <c r="B539" s="26"/>
      <c r="C539" s="26"/>
      <c r="D539" s="26"/>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row>
    <row r="540" spans="1:30" ht="18.600000000000001">
      <c r="A540" s="28"/>
      <c r="B540" s="26"/>
      <c r="C540" s="26"/>
      <c r="D540" s="26"/>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row>
    <row r="541" spans="1:30" ht="18.600000000000001">
      <c r="A541" s="28"/>
      <c r="B541" s="26"/>
      <c r="C541" s="26"/>
      <c r="D541" s="26"/>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row>
    <row r="542" spans="1:30" ht="18.600000000000001">
      <c r="A542" s="28"/>
      <c r="B542" s="26"/>
      <c r="C542" s="26"/>
      <c r="D542" s="26"/>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row>
    <row r="543" spans="1:30" ht="18.600000000000001">
      <c r="A543" s="28"/>
      <c r="B543" s="26"/>
      <c r="C543" s="26"/>
      <c r="D543" s="26"/>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row>
    <row r="544" spans="1:30" ht="18.600000000000001">
      <c r="A544" s="28"/>
      <c r="B544" s="26"/>
      <c r="C544" s="26"/>
      <c r="D544" s="26"/>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row>
    <row r="545" spans="1:30" ht="18.600000000000001">
      <c r="A545" s="28"/>
      <c r="B545" s="26"/>
      <c r="C545" s="26"/>
      <c r="D545" s="26"/>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row>
    <row r="546" spans="1:30" ht="18.600000000000001">
      <c r="A546" s="28"/>
      <c r="B546" s="26"/>
      <c r="C546" s="26"/>
      <c r="D546" s="26"/>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row>
    <row r="547" spans="1:30" ht="18.600000000000001">
      <c r="A547" s="28"/>
      <c r="B547" s="26"/>
      <c r="C547" s="26"/>
      <c r="D547" s="26"/>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row>
    <row r="548" spans="1:30" ht="18.600000000000001">
      <c r="A548" s="28"/>
      <c r="B548" s="26"/>
      <c r="C548" s="26"/>
      <c r="D548" s="26"/>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row>
    <row r="549" spans="1:30" ht="18.600000000000001">
      <c r="A549" s="28"/>
      <c r="B549" s="26"/>
      <c r="C549" s="26"/>
      <c r="D549" s="26"/>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row>
    <row r="550" spans="1:30" ht="18.600000000000001">
      <c r="A550" s="28"/>
      <c r="B550" s="26"/>
      <c r="C550" s="26"/>
      <c r="D550" s="26"/>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row>
    <row r="551" spans="1:30" ht="18.600000000000001">
      <c r="A551" s="28"/>
      <c r="B551" s="26"/>
      <c r="C551" s="26"/>
      <c r="D551" s="26"/>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row>
    <row r="552" spans="1:30" ht="18.600000000000001">
      <c r="A552" s="28"/>
      <c r="B552" s="26"/>
      <c r="C552" s="26"/>
      <c r="D552" s="26"/>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row>
    <row r="553" spans="1:30" ht="18.600000000000001">
      <c r="A553" s="28"/>
      <c r="B553" s="26"/>
      <c r="C553" s="26"/>
      <c r="D553" s="26"/>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row>
    <row r="554" spans="1:30" ht="18.600000000000001">
      <c r="A554" s="28"/>
      <c r="B554" s="26"/>
      <c r="C554" s="26"/>
      <c r="D554" s="26"/>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row>
    <row r="555" spans="1:30" ht="18.600000000000001">
      <c r="A555" s="28"/>
      <c r="B555" s="26"/>
      <c r="C555" s="26"/>
      <c r="D555" s="26"/>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row>
    <row r="556" spans="1:30" ht="18.600000000000001">
      <c r="A556" s="28"/>
      <c r="B556" s="26"/>
      <c r="C556" s="26"/>
      <c r="D556" s="26"/>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row>
    <row r="557" spans="1:30" ht="18.600000000000001">
      <c r="A557" s="28"/>
      <c r="B557" s="26"/>
      <c r="C557" s="26"/>
      <c r="D557" s="26"/>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row>
    <row r="558" spans="1:30" ht="18.600000000000001">
      <c r="A558" s="28"/>
      <c r="B558" s="26"/>
      <c r="C558" s="26"/>
      <c r="D558" s="26"/>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row>
    <row r="559" spans="1:30" ht="18.600000000000001">
      <c r="A559" s="28"/>
      <c r="B559" s="26"/>
      <c r="C559" s="26"/>
      <c r="D559" s="26"/>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row>
    <row r="560" spans="1:30" ht="18.600000000000001">
      <c r="A560" s="28"/>
      <c r="B560" s="26"/>
      <c r="C560" s="26"/>
      <c r="D560" s="26"/>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row>
    <row r="561" spans="1:30" ht="18.600000000000001">
      <c r="A561" s="28"/>
      <c r="B561" s="26"/>
      <c r="C561" s="26"/>
      <c r="D561" s="26"/>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row>
    <row r="562" spans="1:30" ht="18.600000000000001">
      <c r="A562" s="28"/>
      <c r="B562" s="26"/>
      <c r="C562" s="26"/>
      <c r="D562" s="26"/>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row>
    <row r="563" spans="1:30" ht="18.600000000000001">
      <c r="A563" s="28"/>
      <c r="B563" s="26"/>
      <c r="C563" s="26"/>
      <c r="D563" s="26"/>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row>
    <row r="564" spans="1:30" ht="18.600000000000001">
      <c r="A564" s="28"/>
      <c r="B564" s="26"/>
      <c r="C564" s="26"/>
      <c r="D564" s="26"/>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row>
    <row r="565" spans="1:30" ht="18.600000000000001">
      <c r="A565" s="28"/>
      <c r="B565" s="26"/>
      <c r="C565" s="26"/>
      <c r="D565" s="26"/>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row>
    <row r="566" spans="1:30" ht="18.600000000000001">
      <c r="A566" s="28"/>
      <c r="B566" s="26"/>
      <c r="C566" s="26"/>
      <c r="D566" s="26"/>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row>
    <row r="567" spans="1:30" ht="18.600000000000001">
      <c r="A567" s="28"/>
      <c r="B567" s="26"/>
      <c r="C567" s="26"/>
      <c r="D567" s="26"/>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row>
    <row r="568" spans="1:30" ht="18.600000000000001">
      <c r="A568" s="28"/>
      <c r="B568" s="26"/>
      <c r="C568" s="26"/>
      <c r="D568" s="26"/>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row>
    <row r="569" spans="1:30" ht="18.600000000000001">
      <c r="A569" s="28"/>
      <c r="B569" s="26"/>
      <c r="C569" s="26"/>
      <c r="D569" s="26"/>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row>
    <row r="570" spans="1:30" ht="18.600000000000001">
      <c r="A570" s="28"/>
      <c r="B570" s="26"/>
      <c r="C570" s="26"/>
      <c r="D570" s="26"/>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row>
    <row r="571" spans="1:30" ht="18.600000000000001">
      <c r="A571" s="28"/>
      <c r="B571" s="26"/>
      <c r="C571" s="26"/>
      <c r="D571" s="26"/>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row>
    <row r="572" spans="1:30" ht="18.600000000000001">
      <c r="A572" s="28"/>
      <c r="B572" s="26"/>
      <c r="C572" s="26"/>
      <c r="D572" s="26"/>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row>
    <row r="573" spans="1:30" ht="18.600000000000001">
      <c r="A573" s="28"/>
      <c r="B573" s="26"/>
      <c r="C573" s="26"/>
      <c r="D573" s="26"/>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row>
    <row r="574" spans="1:30" ht="18.600000000000001">
      <c r="A574" s="28"/>
      <c r="B574" s="26"/>
      <c r="C574" s="26"/>
      <c r="D574" s="26"/>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row>
    <row r="575" spans="1:30" ht="18.600000000000001">
      <c r="A575" s="28"/>
      <c r="B575" s="26"/>
      <c r="C575" s="26"/>
      <c r="D575" s="26"/>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row>
    <row r="576" spans="1:30" ht="18.600000000000001">
      <c r="A576" s="28"/>
      <c r="B576" s="26"/>
      <c r="C576" s="26"/>
      <c r="D576" s="26"/>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row>
    <row r="577" spans="1:30" ht="18.600000000000001">
      <c r="A577" s="28"/>
      <c r="B577" s="26"/>
      <c r="C577" s="26"/>
      <c r="D577" s="26"/>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row>
    <row r="578" spans="1:30" ht="18.600000000000001">
      <c r="A578" s="28"/>
      <c r="B578" s="26"/>
      <c r="C578" s="26"/>
      <c r="D578" s="26"/>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row>
    <row r="579" spans="1:30" ht="18.600000000000001">
      <c r="A579" s="28"/>
      <c r="B579" s="26"/>
      <c r="C579" s="26"/>
      <c r="D579" s="26"/>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row>
    <row r="580" spans="1:30" ht="18.600000000000001">
      <c r="A580" s="28"/>
      <c r="B580" s="26"/>
      <c r="C580" s="26"/>
      <c r="D580" s="26"/>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row>
    <row r="581" spans="1:30" ht="18.600000000000001">
      <c r="A581" s="28"/>
      <c r="B581" s="26"/>
      <c r="C581" s="26"/>
      <c r="D581" s="26"/>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row>
    <row r="582" spans="1:30" ht="18.600000000000001">
      <c r="A582" s="28"/>
      <c r="B582" s="26"/>
      <c r="C582" s="26"/>
      <c r="D582" s="26"/>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row>
    <row r="583" spans="1:30" ht="18.600000000000001">
      <c r="A583" s="28"/>
      <c r="B583" s="26"/>
      <c r="C583" s="26"/>
      <c r="D583" s="26"/>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row>
    <row r="584" spans="1:30" ht="18.600000000000001">
      <c r="A584" s="28"/>
      <c r="B584" s="26"/>
      <c r="C584" s="26"/>
      <c r="D584" s="26"/>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row>
    <row r="585" spans="1:30" ht="18.600000000000001">
      <c r="A585" s="28"/>
      <c r="B585" s="26"/>
      <c r="C585" s="26"/>
      <c r="D585" s="26"/>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row>
    <row r="586" spans="1:30" ht="18.600000000000001">
      <c r="A586" s="28"/>
      <c r="B586" s="26"/>
      <c r="C586" s="26"/>
      <c r="D586" s="26"/>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row>
    <row r="587" spans="1:30" ht="18.600000000000001">
      <c r="A587" s="28"/>
      <c r="B587" s="26"/>
      <c r="C587" s="26"/>
      <c r="D587" s="26"/>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row>
    <row r="588" spans="1:30" ht="18.600000000000001">
      <c r="A588" s="28"/>
      <c r="B588" s="26"/>
      <c r="C588" s="26"/>
      <c r="D588" s="26"/>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row>
    <row r="589" spans="1:30" ht="18.600000000000001">
      <c r="A589" s="28"/>
      <c r="B589" s="26"/>
      <c r="C589" s="26"/>
      <c r="D589" s="26"/>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row>
    <row r="590" spans="1:30" ht="18.600000000000001">
      <c r="A590" s="28"/>
      <c r="B590" s="26"/>
      <c r="C590" s="26"/>
      <c r="D590" s="26"/>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row>
    <row r="591" spans="1:30" ht="18.600000000000001">
      <c r="A591" s="28"/>
      <c r="B591" s="26"/>
      <c r="C591" s="26"/>
      <c r="D591" s="26"/>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row>
    <row r="592" spans="1:30" ht="18.600000000000001">
      <c r="A592" s="28"/>
      <c r="B592" s="26"/>
      <c r="C592" s="26"/>
      <c r="D592" s="26"/>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row>
    <row r="593" spans="1:30" ht="18.600000000000001">
      <c r="A593" s="28"/>
      <c r="B593" s="26"/>
      <c r="C593" s="26"/>
      <c r="D593" s="26"/>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row>
    <row r="594" spans="1:30" ht="18.600000000000001">
      <c r="A594" s="28"/>
      <c r="B594" s="26"/>
      <c r="C594" s="26"/>
      <c r="D594" s="26"/>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row>
    <row r="595" spans="1:30" ht="18.600000000000001">
      <c r="A595" s="28"/>
      <c r="B595" s="26"/>
      <c r="C595" s="26"/>
      <c r="D595" s="26"/>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row>
    <row r="596" spans="1:30" ht="18.600000000000001">
      <c r="A596" s="28"/>
      <c r="B596" s="26"/>
      <c r="C596" s="26"/>
      <c r="D596" s="26"/>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row>
    <row r="597" spans="1:30" ht="18.600000000000001">
      <c r="A597" s="28"/>
      <c r="B597" s="26"/>
      <c r="C597" s="26"/>
      <c r="D597" s="26"/>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row>
    <row r="598" spans="1:30" ht="18.600000000000001">
      <c r="A598" s="28"/>
      <c r="B598" s="26"/>
      <c r="C598" s="26"/>
      <c r="D598" s="26"/>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row>
    <row r="599" spans="1:30" ht="18.600000000000001">
      <c r="A599" s="28"/>
      <c r="B599" s="26"/>
      <c r="C599" s="26"/>
      <c r="D599" s="26"/>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row>
    <row r="600" spans="1:30" ht="18.600000000000001">
      <c r="A600" s="28"/>
      <c r="B600" s="26"/>
      <c r="C600" s="26"/>
      <c r="D600" s="26"/>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row>
    <row r="601" spans="1:30" ht="18.600000000000001">
      <c r="A601" s="28"/>
      <c r="B601" s="26"/>
      <c r="C601" s="26"/>
      <c r="D601" s="26"/>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row>
    <row r="602" spans="1:30" ht="18.600000000000001">
      <c r="A602" s="28"/>
      <c r="B602" s="26"/>
      <c r="C602" s="26"/>
      <c r="D602" s="26"/>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row>
    <row r="603" spans="1:30" ht="18.600000000000001">
      <c r="A603" s="28"/>
      <c r="B603" s="26"/>
      <c r="C603" s="26"/>
      <c r="D603" s="26"/>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row>
    <row r="604" spans="1:30" ht="18.600000000000001">
      <c r="A604" s="28"/>
      <c r="B604" s="26"/>
      <c r="C604" s="26"/>
      <c r="D604" s="26"/>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row>
    <row r="605" spans="1:30" ht="18.600000000000001">
      <c r="A605" s="28"/>
      <c r="B605" s="26"/>
      <c r="C605" s="26"/>
      <c r="D605" s="26"/>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row>
    <row r="606" spans="1:30" ht="18.600000000000001">
      <c r="A606" s="28"/>
      <c r="B606" s="26"/>
      <c r="C606" s="26"/>
      <c r="D606" s="26"/>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row>
    <row r="607" spans="1:30" ht="18.600000000000001">
      <c r="A607" s="28"/>
      <c r="B607" s="26"/>
      <c r="C607" s="26"/>
      <c r="D607" s="26"/>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row>
    <row r="608" spans="1:30" ht="18.600000000000001">
      <c r="A608" s="28"/>
      <c r="B608" s="26"/>
      <c r="C608" s="26"/>
      <c r="D608" s="26"/>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row>
    <row r="609" spans="1:30" ht="18.600000000000001">
      <c r="A609" s="28"/>
      <c r="B609" s="26"/>
      <c r="C609" s="26"/>
      <c r="D609" s="26"/>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row>
    <row r="610" spans="1:30" ht="18.600000000000001">
      <c r="A610" s="28"/>
      <c r="B610" s="26"/>
      <c r="C610" s="26"/>
      <c r="D610" s="26"/>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row>
    <row r="611" spans="1:30" ht="18.600000000000001">
      <c r="A611" s="28"/>
      <c r="B611" s="26"/>
      <c r="C611" s="26"/>
      <c r="D611" s="26"/>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row>
    <row r="612" spans="1:30" ht="18.600000000000001">
      <c r="A612" s="28"/>
      <c r="B612" s="26"/>
      <c r="C612" s="26"/>
      <c r="D612" s="26"/>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row>
    <row r="613" spans="1:30" ht="18.600000000000001">
      <c r="A613" s="28"/>
      <c r="B613" s="26"/>
      <c r="C613" s="26"/>
      <c r="D613" s="26"/>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row>
    <row r="614" spans="1:30" ht="18.600000000000001">
      <c r="A614" s="28"/>
      <c r="B614" s="26"/>
      <c r="C614" s="26"/>
      <c r="D614" s="26"/>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row>
    <row r="615" spans="1:30" ht="18.600000000000001">
      <c r="A615" s="28"/>
      <c r="B615" s="26"/>
      <c r="C615" s="26"/>
      <c r="D615" s="26"/>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row>
    <row r="616" spans="1:30" ht="18.600000000000001">
      <c r="A616" s="28"/>
      <c r="B616" s="26"/>
      <c r="C616" s="26"/>
      <c r="D616" s="26"/>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row>
    <row r="617" spans="1:30" ht="18.600000000000001">
      <c r="A617" s="28"/>
      <c r="B617" s="26"/>
      <c r="C617" s="26"/>
      <c r="D617" s="26"/>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row>
    <row r="618" spans="1:30" ht="18.600000000000001">
      <c r="A618" s="28"/>
      <c r="B618" s="26"/>
      <c r="C618" s="26"/>
      <c r="D618" s="26"/>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row>
    <row r="619" spans="1:30" ht="18.600000000000001">
      <c r="A619" s="28"/>
      <c r="B619" s="26"/>
      <c r="C619" s="26"/>
      <c r="D619" s="26"/>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row>
    <row r="620" spans="1:30" ht="18.600000000000001">
      <c r="A620" s="28"/>
      <c r="B620" s="26"/>
      <c r="C620" s="26"/>
      <c r="D620" s="26"/>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row>
    <row r="621" spans="1:30" ht="18.600000000000001">
      <c r="A621" s="28"/>
      <c r="B621" s="26"/>
      <c r="C621" s="26"/>
      <c r="D621" s="26"/>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row>
    <row r="622" spans="1:30" ht="18.600000000000001">
      <c r="A622" s="28"/>
      <c r="B622" s="26"/>
      <c r="C622" s="26"/>
      <c r="D622" s="26"/>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row>
    <row r="623" spans="1:30" ht="18.600000000000001">
      <c r="A623" s="28"/>
      <c r="B623" s="26"/>
      <c r="C623" s="26"/>
      <c r="D623" s="26"/>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row>
    <row r="624" spans="1:30" ht="18.600000000000001">
      <c r="A624" s="28"/>
      <c r="B624" s="26"/>
      <c r="C624" s="26"/>
      <c r="D624" s="26"/>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row>
    <row r="625" spans="1:30" ht="18.600000000000001">
      <c r="A625" s="28"/>
      <c r="B625" s="26"/>
      <c r="C625" s="26"/>
      <c r="D625" s="26"/>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row>
    <row r="626" spans="1:30" ht="18.600000000000001">
      <c r="A626" s="28"/>
      <c r="B626" s="26"/>
      <c r="C626" s="26"/>
      <c r="D626" s="26"/>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row>
    <row r="627" spans="1:30" ht="18.600000000000001">
      <c r="A627" s="28"/>
      <c r="B627" s="26"/>
      <c r="C627" s="26"/>
      <c r="D627" s="26"/>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row>
    <row r="628" spans="1:30" ht="18.600000000000001">
      <c r="A628" s="28"/>
      <c r="B628" s="26"/>
      <c r="C628" s="26"/>
      <c r="D628" s="26"/>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row>
    <row r="629" spans="1:30" ht="18.600000000000001">
      <c r="A629" s="28"/>
      <c r="B629" s="26"/>
      <c r="C629" s="26"/>
      <c r="D629" s="26"/>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row>
    <row r="630" spans="1:30" ht="18.600000000000001">
      <c r="A630" s="28"/>
      <c r="B630" s="26"/>
      <c r="C630" s="26"/>
      <c r="D630" s="26"/>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row>
    <row r="631" spans="1:30" ht="18.600000000000001">
      <c r="A631" s="28"/>
      <c r="B631" s="26"/>
      <c r="C631" s="26"/>
      <c r="D631" s="26"/>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row>
    <row r="632" spans="1:30" ht="18.600000000000001">
      <c r="A632" s="28"/>
      <c r="B632" s="26"/>
      <c r="C632" s="26"/>
      <c r="D632" s="26"/>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row>
    <row r="633" spans="1:30" ht="18.600000000000001">
      <c r="A633" s="28"/>
      <c r="B633" s="26"/>
      <c r="C633" s="26"/>
      <c r="D633" s="26"/>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row>
    <row r="634" spans="1:30" ht="18.600000000000001">
      <c r="A634" s="28"/>
      <c r="B634" s="26"/>
      <c r="C634" s="26"/>
      <c r="D634" s="26"/>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row>
    <row r="635" spans="1:30" ht="18.600000000000001">
      <c r="A635" s="28"/>
      <c r="B635" s="26"/>
      <c r="C635" s="26"/>
      <c r="D635" s="26"/>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row>
    <row r="636" spans="1:30" ht="18.600000000000001">
      <c r="A636" s="28"/>
      <c r="B636" s="26"/>
      <c r="C636" s="26"/>
      <c r="D636" s="26"/>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row>
    <row r="637" spans="1:30" ht="18.600000000000001">
      <c r="A637" s="28"/>
      <c r="B637" s="26"/>
      <c r="C637" s="26"/>
      <c r="D637" s="26"/>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row>
    <row r="638" spans="1:30" ht="18.600000000000001">
      <c r="A638" s="28"/>
      <c r="B638" s="26"/>
      <c r="C638" s="26"/>
      <c r="D638" s="26"/>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row>
    <row r="639" spans="1:30" ht="18.600000000000001">
      <c r="A639" s="28"/>
      <c r="B639" s="26"/>
      <c r="C639" s="26"/>
      <c r="D639" s="26"/>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row>
    <row r="640" spans="1:30" ht="18.600000000000001">
      <c r="A640" s="28"/>
      <c r="B640" s="26"/>
      <c r="C640" s="26"/>
      <c r="D640" s="26"/>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row>
    <row r="641" spans="1:30" ht="18.600000000000001">
      <c r="A641" s="28"/>
      <c r="B641" s="26"/>
      <c r="C641" s="26"/>
      <c r="D641" s="26"/>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row>
    <row r="642" spans="1:30" ht="18.600000000000001">
      <c r="A642" s="28"/>
      <c r="B642" s="26"/>
      <c r="C642" s="26"/>
      <c r="D642" s="26"/>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row>
    <row r="643" spans="1:30" ht="18.600000000000001">
      <c r="A643" s="28"/>
      <c r="B643" s="26"/>
      <c r="C643" s="26"/>
      <c r="D643" s="26"/>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row>
    <row r="644" spans="1:30" ht="18.600000000000001">
      <c r="A644" s="28"/>
      <c r="B644" s="26"/>
      <c r="C644" s="26"/>
      <c r="D644" s="26"/>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row>
    <row r="645" spans="1:30" ht="18.600000000000001">
      <c r="A645" s="28"/>
      <c r="B645" s="26"/>
      <c r="C645" s="26"/>
      <c r="D645" s="26"/>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row>
    <row r="646" spans="1:30" ht="18.600000000000001">
      <c r="A646" s="28"/>
      <c r="B646" s="26"/>
      <c r="C646" s="26"/>
      <c r="D646" s="26"/>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row>
    <row r="647" spans="1:30" ht="18.600000000000001">
      <c r="A647" s="28"/>
      <c r="B647" s="26"/>
      <c r="C647" s="26"/>
      <c r="D647" s="26"/>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row>
    <row r="648" spans="1:30" ht="18.600000000000001">
      <c r="A648" s="28"/>
      <c r="B648" s="26"/>
      <c r="C648" s="26"/>
      <c r="D648" s="26"/>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row>
    <row r="649" spans="1:30" ht="18.600000000000001">
      <c r="A649" s="28"/>
      <c r="B649" s="26"/>
      <c r="C649" s="26"/>
      <c r="D649" s="26"/>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row>
    <row r="650" spans="1:30" ht="18.600000000000001">
      <c r="A650" s="28"/>
      <c r="B650" s="26"/>
      <c r="C650" s="26"/>
      <c r="D650" s="26"/>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row>
    <row r="651" spans="1:30" ht="18.600000000000001">
      <c r="A651" s="28"/>
      <c r="B651" s="26"/>
      <c r="C651" s="26"/>
      <c r="D651" s="26"/>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row>
    <row r="652" spans="1:30" ht="18.600000000000001">
      <c r="A652" s="28"/>
      <c r="B652" s="26"/>
      <c r="C652" s="26"/>
      <c r="D652" s="26"/>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row>
    <row r="653" spans="1:30" ht="18.600000000000001">
      <c r="A653" s="28"/>
      <c r="B653" s="26"/>
      <c r="C653" s="26"/>
      <c r="D653" s="26"/>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row>
    <row r="654" spans="1:30" ht="18.600000000000001">
      <c r="A654" s="28"/>
      <c r="B654" s="26"/>
      <c r="C654" s="26"/>
      <c r="D654" s="26"/>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row>
    <row r="655" spans="1:30" ht="18.600000000000001">
      <c r="A655" s="28"/>
      <c r="B655" s="26"/>
      <c r="C655" s="26"/>
      <c r="D655" s="26"/>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row>
    <row r="656" spans="1:30" ht="18.600000000000001">
      <c r="A656" s="28"/>
      <c r="B656" s="26"/>
      <c r="C656" s="26"/>
      <c r="D656" s="26"/>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row>
    <row r="657" spans="1:30" ht="18.600000000000001">
      <c r="A657" s="28"/>
      <c r="B657" s="26"/>
      <c r="C657" s="26"/>
      <c r="D657" s="26"/>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row>
    <row r="658" spans="1:30" ht="18.600000000000001">
      <c r="A658" s="28"/>
      <c r="B658" s="26"/>
      <c r="C658" s="26"/>
      <c r="D658" s="26"/>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row>
    <row r="659" spans="1:30" ht="18.600000000000001">
      <c r="A659" s="28"/>
      <c r="B659" s="26"/>
      <c r="C659" s="26"/>
      <c r="D659" s="26"/>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row>
    <row r="660" spans="1:30" ht="18.600000000000001">
      <c r="A660" s="28"/>
      <c r="B660" s="26"/>
      <c r="C660" s="26"/>
      <c r="D660" s="26"/>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row>
    <row r="661" spans="1:30" ht="18.600000000000001">
      <c r="A661" s="28"/>
      <c r="B661" s="26"/>
      <c r="C661" s="26"/>
      <c r="D661" s="26"/>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row>
    <row r="662" spans="1:30" ht="18.600000000000001">
      <c r="A662" s="28"/>
      <c r="B662" s="26"/>
      <c r="C662" s="26"/>
      <c r="D662" s="26"/>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row>
    <row r="663" spans="1:30" ht="18.600000000000001">
      <c r="A663" s="28"/>
      <c r="B663" s="26"/>
      <c r="C663" s="26"/>
      <c r="D663" s="26"/>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row>
    <row r="664" spans="1:30" ht="18.600000000000001">
      <c r="A664" s="28"/>
      <c r="B664" s="26"/>
      <c r="C664" s="26"/>
      <c r="D664" s="26"/>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row>
    <row r="665" spans="1:30" ht="18.600000000000001">
      <c r="A665" s="28"/>
      <c r="B665" s="26"/>
      <c r="C665" s="26"/>
      <c r="D665" s="26"/>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row>
    <row r="666" spans="1:30" ht="18.600000000000001">
      <c r="A666" s="28"/>
      <c r="B666" s="26"/>
      <c r="C666" s="26"/>
      <c r="D666" s="26"/>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row>
    <row r="667" spans="1:30" ht="18.600000000000001">
      <c r="A667" s="28"/>
      <c r="B667" s="26"/>
      <c r="C667" s="26"/>
      <c r="D667" s="26"/>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row>
    <row r="668" spans="1:30" ht="18.600000000000001">
      <c r="A668" s="28"/>
      <c r="B668" s="26"/>
      <c r="C668" s="26"/>
      <c r="D668" s="26"/>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row>
    <row r="669" spans="1:30" ht="18.600000000000001">
      <c r="A669" s="28"/>
      <c r="B669" s="26"/>
      <c r="C669" s="26"/>
      <c r="D669" s="26"/>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row>
    <row r="670" spans="1:30" ht="18.600000000000001">
      <c r="A670" s="28"/>
      <c r="B670" s="26"/>
      <c r="C670" s="26"/>
      <c r="D670" s="26"/>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row>
    <row r="671" spans="1:30" ht="18.600000000000001">
      <c r="A671" s="28"/>
      <c r="B671" s="26"/>
      <c r="C671" s="26"/>
      <c r="D671" s="26"/>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row>
    <row r="672" spans="1:30" ht="18.600000000000001">
      <c r="A672" s="28"/>
      <c r="B672" s="26"/>
      <c r="C672" s="26"/>
      <c r="D672" s="26"/>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row>
    <row r="673" spans="1:30" ht="18.600000000000001">
      <c r="A673" s="28"/>
      <c r="B673" s="26"/>
      <c r="C673" s="26"/>
      <c r="D673" s="26"/>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row>
    <row r="674" spans="1:30" ht="18.600000000000001">
      <c r="A674" s="28"/>
      <c r="B674" s="26"/>
      <c r="C674" s="26"/>
      <c r="D674" s="26"/>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row>
    <row r="675" spans="1:30" ht="18.600000000000001">
      <c r="A675" s="28"/>
      <c r="B675" s="26"/>
      <c r="C675" s="26"/>
      <c r="D675" s="26"/>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row>
    <row r="676" spans="1:30" ht="18.600000000000001">
      <c r="A676" s="28"/>
      <c r="B676" s="26"/>
      <c r="C676" s="26"/>
      <c r="D676" s="26"/>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row>
    <row r="677" spans="1:30" ht="18.600000000000001">
      <c r="A677" s="28"/>
      <c r="B677" s="26"/>
      <c r="C677" s="26"/>
      <c r="D677" s="26"/>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row>
    <row r="678" spans="1:30" ht="18.600000000000001">
      <c r="A678" s="28"/>
      <c r="B678" s="26"/>
      <c r="C678" s="26"/>
      <c r="D678" s="26"/>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row>
    <row r="679" spans="1:30" ht="18.600000000000001">
      <c r="A679" s="28"/>
      <c r="B679" s="26"/>
      <c r="C679" s="26"/>
      <c r="D679" s="26"/>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row>
    <row r="680" spans="1:30" ht="18.600000000000001">
      <c r="A680" s="28"/>
      <c r="B680" s="26"/>
      <c r="C680" s="26"/>
      <c r="D680" s="26"/>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row>
    <row r="681" spans="1:30" ht="18.600000000000001">
      <c r="A681" s="28"/>
      <c r="B681" s="26"/>
      <c r="C681" s="26"/>
      <c r="D681" s="26"/>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row>
    <row r="682" spans="1:30" ht="18.600000000000001">
      <c r="A682" s="28"/>
      <c r="B682" s="26"/>
      <c r="C682" s="26"/>
      <c r="D682" s="26"/>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row>
    <row r="683" spans="1:30" ht="18.600000000000001">
      <c r="A683" s="28"/>
      <c r="B683" s="26"/>
      <c r="C683" s="26"/>
      <c r="D683" s="26"/>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row>
    <row r="684" spans="1:30" ht="18.600000000000001">
      <c r="A684" s="28"/>
      <c r="B684" s="26"/>
      <c r="C684" s="26"/>
      <c r="D684" s="26"/>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row>
    <row r="685" spans="1:30" ht="18.600000000000001">
      <c r="A685" s="28"/>
      <c r="B685" s="26"/>
      <c r="C685" s="26"/>
      <c r="D685" s="26"/>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row>
    <row r="686" spans="1:30" ht="18.600000000000001">
      <c r="A686" s="28"/>
      <c r="B686" s="26"/>
      <c r="C686" s="26"/>
      <c r="D686" s="26"/>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row>
    <row r="687" spans="1:30" ht="18.600000000000001">
      <c r="A687" s="28"/>
      <c r="B687" s="26"/>
      <c r="C687" s="26"/>
      <c r="D687" s="26"/>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row>
    <row r="688" spans="1:30" ht="18.600000000000001">
      <c r="A688" s="28"/>
      <c r="B688" s="26"/>
      <c r="C688" s="26"/>
      <c r="D688" s="26"/>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row>
    <row r="689" spans="1:30" ht="18.600000000000001">
      <c r="A689" s="28"/>
      <c r="B689" s="26"/>
      <c r="C689" s="26"/>
      <c r="D689" s="26"/>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row>
    <row r="690" spans="1:30" ht="18.600000000000001">
      <c r="A690" s="28"/>
      <c r="B690" s="26"/>
      <c r="C690" s="26"/>
      <c r="D690" s="26"/>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row>
    <row r="691" spans="1:30" ht="18.600000000000001">
      <c r="A691" s="28"/>
      <c r="B691" s="26"/>
      <c r="C691" s="26"/>
      <c r="D691" s="26"/>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row>
    <row r="692" spans="1:30" ht="18.600000000000001">
      <c r="A692" s="28"/>
      <c r="B692" s="26"/>
      <c r="C692" s="26"/>
      <c r="D692" s="26"/>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row>
    <row r="693" spans="1:30" ht="18.600000000000001">
      <c r="A693" s="28"/>
      <c r="B693" s="26"/>
      <c r="C693" s="26"/>
      <c r="D693" s="26"/>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row>
    <row r="694" spans="1:30" ht="18.600000000000001">
      <c r="A694" s="28"/>
      <c r="B694" s="26"/>
      <c r="C694" s="26"/>
      <c r="D694" s="26"/>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row>
    <row r="695" spans="1:30" ht="18.600000000000001">
      <c r="A695" s="28"/>
      <c r="B695" s="26"/>
      <c r="C695" s="26"/>
      <c r="D695" s="26"/>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row>
    <row r="696" spans="1:30" ht="18.600000000000001">
      <c r="A696" s="28"/>
      <c r="B696" s="26"/>
      <c r="C696" s="26"/>
      <c r="D696" s="26"/>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row>
    <row r="697" spans="1:30" ht="18.600000000000001">
      <c r="A697" s="28"/>
      <c r="B697" s="26"/>
      <c r="C697" s="26"/>
      <c r="D697" s="26"/>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row>
    <row r="698" spans="1:30" ht="18.600000000000001">
      <c r="A698" s="28"/>
      <c r="B698" s="26"/>
      <c r="C698" s="26"/>
      <c r="D698" s="26"/>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row>
    <row r="699" spans="1:30" ht="18.600000000000001">
      <c r="A699" s="28"/>
      <c r="B699" s="26"/>
      <c r="C699" s="26"/>
      <c r="D699" s="26"/>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row>
    <row r="700" spans="1:30" ht="18.600000000000001">
      <c r="A700" s="28"/>
      <c r="B700" s="26"/>
      <c r="C700" s="26"/>
      <c r="D700" s="26"/>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row>
    <row r="701" spans="1:30" ht="18.600000000000001">
      <c r="A701" s="28"/>
      <c r="B701" s="26"/>
      <c r="C701" s="26"/>
      <c r="D701" s="26"/>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row>
    <row r="702" spans="1:30" ht="18.600000000000001">
      <c r="A702" s="28"/>
      <c r="B702" s="26"/>
      <c r="C702" s="26"/>
      <c r="D702" s="26"/>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row>
    <row r="703" spans="1:30" ht="18.600000000000001">
      <c r="A703" s="28"/>
      <c r="B703" s="26"/>
      <c r="C703" s="26"/>
      <c r="D703" s="26"/>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row>
    <row r="704" spans="1:30" ht="18.600000000000001">
      <c r="A704" s="28"/>
      <c r="B704" s="26"/>
      <c r="C704" s="26"/>
      <c r="D704" s="26"/>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row>
    <row r="705" spans="1:30" ht="18.600000000000001">
      <c r="A705" s="28"/>
      <c r="B705" s="26"/>
      <c r="C705" s="26"/>
      <c r="D705" s="26"/>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row>
    <row r="706" spans="1:30" ht="18.600000000000001">
      <c r="A706" s="28"/>
      <c r="B706" s="26"/>
      <c r="C706" s="26"/>
      <c r="D706" s="26"/>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row>
    <row r="707" spans="1:30" ht="18.600000000000001">
      <c r="A707" s="28"/>
      <c r="B707" s="26"/>
      <c r="C707" s="26"/>
      <c r="D707" s="26"/>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row>
    <row r="708" spans="1:30" ht="18.600000000000001">
      <c r="A708" s="28"/>
      <c r="B708" s="26"/>
      <c r="C708" s="26"/>
      <c r="D708" s="26"/>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row>
    <row r="709" spans="1:30" ht="18.600000000000001">
      <c r="A709" s="28"/>
      <c r="B709" s="26"/>
      <c r="C709" s="26"/>
      <c r="D709" s="26"/>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row>
    <row r="710" spans="1:30" ht="18.600000000000001">
      <c r="A710" s="28"/>
      <c r="B710" s="26"/>
      <c r="C710" s="26"/>
      <c r="D710" s="26"/>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row>
    <row r="711" spans="1:30" ht="18.600000000000001">
      <c r="A711" s="28"/>
      <c r="B711" s="26"/>
      <c r="C711" s="26"/>
      <c r="D711" s="26"/>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row>
    <row r="712" spans="1:30" ht="18.600000000000001">
      <c r="A712" s="28"/>
      <c r="B712" s="26"/>
      <c r="C712" s="26"/>
      <c r="D712" s="26"/>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row>
    <row r="713" spans="1:30" ht="18.600000000000001">
      <c r="A713" s="28"/>
      <c r="B713" s="26"/>
      <c r="C713" s="26"/>
      <c r="D713" s="26"/>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row>
    <row r="714" spans="1:30" ht="18.600000000000001">
      <c r="A714" s="28"/>
      <c r="B714" s="26"/>
      <c r="C714" s="26"/>
      <c r="D714" s="26"/>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row>
    <row r="715" spans="1:30" ht="18.600000000000001">
      <c r="A715" s="28"/>
      <c r="B715" s="26"/>
      <c r="C715" s="26"/>
      <c r="D715" s="26"/>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row>
    <row r="716" spans="1:30" ht="18.600000000000001">
      <c r="A716" s="28"/>
      <c r="B716" s="26"/>
      <c r="C716" s="26"/>
      <c r="D716" s="26"/>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row>
    <row r="717" spans="1:30" ht="18.600000000000001">
      <c r="A717" s="28"/>
      <c r="B717" s="26"/>
      <c r="C717" s="26"/>
      <c r="D717" s="26"/>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row>
    <row r="718" spans="1:30" ht="18.600000000000001">
      <c r="A718" s="28"/>
      <c r="B718" s="26"/>
      <c r="C718" s="26"/>
      <c r="D718" s="26"/>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row>
    <row r="719" spans="1:30" ht="18.600000000000001">
      <c r="A719" s="28"/>
      <c r="B719" s="26"/>
      <c r="C719" s="26"/>
      <c r="D719" s="26"/>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row>
    <row r="720" spans="1:30" ht="18.600000000000001">
      <c r="A720" s="28"/>
      <c r="B720" s="26"/>
      <c r="C720" s="26"/>
      <c r="D720" s="26"/>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row>
    <row r="721" spans="1:30" ht="18.600000000000001">
      <c r="A721" s="28"/>
      <c r="B721" s="26"/>
      <c r="C721" s="26"/>
      <c r="D721" s="26"/>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row>
    <row r="722" spans="1:30" ht="18.600000000000001">
      <c r="A722" s="28"/>
      <c r="B722" s="26"/>
      <c r="C722" s="26"/>
      <c r="D722" s="26"/>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row>
    <row r="723" spans="1:30" ht="18.600000000000001">
      <c r="A723" s="28"/>
      <c r="B723" s="26"/>
      <c r="C723" s="26"/>
      <c r="D723" s="26"/>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row>
    <row r="724" spans="1:30" ht="18.600000000000001">
      <c r="A724" s="28"/>
      <c r="B724" s="26"/>
      <c r="C724" s="26"/>
      <c r="D724" s="26"/>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row>
    <row r="725" spans="1:30" ht="18.600000000000001">
      <c r="A725" s="28"/>
      <c r="B725" s="26"/>
      <c r="C725" s="26"/>
      <c r="D725" s="26"/>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row>
    <row r="726" spans="1:30" ht="18.600000000000001">
      <c r="A726" s="28"/>
      <c r="B726" s="26"/>
      <c r="C726" s="26"/>
      <c r="D726" s="26"/>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row>
    <row r="727" spans="1:30" ht="18.600000000000001">
      <c r="A727" s="28"/>
      <c r="B727" s="26"/>
      <c r="C727" s="26"/>
      <c r="D727" s="26"/>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row>
    <row r="728" spans="1:30" ht="18.600000000000001">
      <c r="A728" s="28"/>
      <c r="B728" s="26"/>
      <c r="C728" s="26"/>
      <c r="D728" s="26"/>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row>
    <row r="729" spans="1:30" ht="18.600000000000001">
      <c r="A729" s="28"/>
      <c r="B729" s="26"/>
      <c r="C729" s="26"/>
      <c r="D729" s="26"/>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row>
    <row r="730" spans="1:30" ht="18.600000000000001">
      <c r="A730" s="28"/>
      <c r="B730" s="26"/>
      <c r="C730" s="26"/>
      <c r="D730" s="26"/>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row>
    <row r="731" spans="1:30" ht="18.600000000000001">
      <c r="A731" s="28"/>
      <c r="B731" s="26"/>
      <c r="C731" s="26"/>
      <c r="D731" s="26"/>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row>
    <row r="732" spans="1:30" ht="18.600000000000001">
      <c r="A732" s="28"/>
      <c r="B732" s="26"/>
      <c r="C732" s="26"/>
      <c r="D732" s="26"/>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row>
    <row r="733" spans="1:30" ht="18.600000000000001">
      <c r="A733" s="28"/>
      <c r="B733" s="26"/>
      <c r="C733" s="26"/>
      <c r="D733" s="26"/>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row>
    <row r="734" spans="1:30" ht="18.600000000000001">
      <c r="A734" s="28"/>
      <c r="B734" s="26"/>
      <c r="C734" s="26"/>
      <c r="D734" s="26"/>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row>
    <row r="735" spans="1:30" ht="18.600000000000001">
      <c r="A735" s="28"/>
      <c r="B735" s="26"/>
      <c r="C735" s="26"/>
      <c r="D735" s="26"/>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row>
    <row r="736" spans="1:30" ht="18.600000000000001">
      <c r="A736" s="28"/>
      <c r="B736" s="26"/>
      <c r="C736" s="26"/>
      <c r="D736" s="26"/>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row>
    <row r="737" spans="1:30" ht="18.600000000000001">
      <c r="A737" s="28"/>
      <c r="B737" s="26"/>
      <c r="C737" s="26"/>
      <c r="D737" s="26"/>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row>
    <row r="738" spans="1:30" ht="18.600000000000001">
      <c r="A738" s="28"/>
      <c r="B738" s="26"/>
      <c r="C738" s="26"/>
      <c r="D738" s="26"/>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row>
    <row r="739" spans="1:30" ht="18.600000000000001">
      <c r="A739" s="28"/>
      <c r="B739" s="26"/>
      <c r="C739" s="26"/>
      <c r="D739" s="26"/>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row>
    <row r="740" spans="1:30" ht="18.600000000000001">
      <c r="A740" s="28"/>
      <c r="B740" s="26"/>
      <c r="C740" s="26"/>
      <c r="D740" s="26"/>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row>
    <row r="741" spans="1:30" ht="18.600000000000001">
      <c r="A741" s="28"/>
      <c r="B741" s="26"/>
      <c r="C741" s="26"/>
      <c r="D741" s="26"/>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row>
    <row r="742" spans="1:30" ht="18.600000000000001">
      <c r="A742" s="28"/>
      <c r="B742" s="26"/>
      <c r="C742" s="26"/>
      <c r="D742" s="26"/>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row>
    <row r="743" spans="1:30" ht="18.600000000000001">
      <c r="A743" s="28"/>
      <c r="B743" s="26"/>
      <c r="C743" s="26"/>
      <c r="D743" s="26"/>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row>
    <row r="744" spans="1:30" ht="18.600000000000001">
      <c r="A744" s="28"/>
      <c r="B744" s="26"/>
      <c r="C744" s="26"/>
      <c r="D744" s="26"/>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row>
    <row r="745" spans="1:30" ht="18.600000000000001">
      <c r="A745" s="28"/>
      <c r="B745" s="26"/>
      <c r="C745" s="26"/>
      <c r="D745" s="26"/>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row>
    <row r="746" spans="1:30" ht="18.600000000000001">
      <c r="A746" s="28"/>
      <c r="B746" s="26"/>
      <c r="C746" s="26"/>
      <c r="D746" s="26"/>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row>
    <row r="747" spans="1:30" ht="18.600000000000001">
      <c r="A747" s="28"/>
      <c r="B747" s="26"/>
      <c r="C747" s="26"/>
      <c r="D747" s="26"/>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row>
    <row r="748" spans="1:30" ht="18.600000000000001">
      <c r="A748" s="28"/>
      <c r="B748" s="26"/>
      <c r="C748" s="26"/>
      <c r="D748" s="26"/>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row>
    <row r="749" spans="1:30" ht="18.600000000000001">
      <c r="A749" s="28"/>
      <c r="B749" s="26"/>
      <c r="C749" s="26"/>
      <c r="D749" s="26"/>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row>
    <row r="750" spans="1:30" ht="18.600000000000001">
      <c r="A750" s="28"/>
      <c r="B750" s="26"/>
      <c r="C750" s="26"/>
      <c r="D750" s="26"/>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row>
    <row r="751" spans="1:30" ht="18.600000000000001">
      <c r="A751" s="28"/>
      <c r="B751" s="26"/>
      <c r="C751" s="26"/>
      <c r="D751" s="26"/>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row>
    <row r="752" spans="1:30" ht="18.600000000000001">
      <c r="A752" s="28"/>
      <c r="B752" s="26"/>
      <c r="C752" s="26"/>
      <c r="D752" s="26"/>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row>
    <row r="753" spans="1:30" ht="18.600000000000001">
      <c r="A753" s="28"/>
      <c r="B753" s="26"/>
      <c r="C753" s="26"/>
      <c r="D753" s="26"/>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row>
    <row r="754" spans="1:30" ht="18.600000000000001">
      <c r="A754" s="28"/>
      <c r="B754" s="26"/>
      <c r="C754" s="26"/>
      <c r="D754" s="26"/>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row>
    <row r="755" spans="1:30" ht="18.600000000000001">
      <c r="A755" s="28"/>
      <c r="B755" s="26"/>
      <c r="C755" s="26"/>
      <c r="D755" s="26"/>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row>
    <row r="756" spans="1:30" ht="18.600000000000001">
      <c r="A756" s="28"/>
      <c r="B756" s="26"/>
      <c r="C756" s="26"/>
      <c r="D756" s="26"/>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row>
    <row r="757" spans="1:30" ht="18.600000000000001">
      <c r="A757" s="28"/>
      <c r="B757" s="26"/>
      <c r="C757" s="26"/>
      <c r="D757" s="26"/>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row>
    <row r="758" spans="1:30" ht="18.600000000000001">
      <c r="A758" s="28"/>
      <c r="B758" s="26"/>
      <c r="C758" s="26"/>
      <c r="D758" s="26"/>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row>
    <row r="759" spans="1:30" ht="18.600000000000001">
      <c r="A759" s="28"/>
      <c r="B759" s="26"/>
      <c r="C759" s="26"/>
      <c r="D759" s="26"/>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row>
    <row r="760" spans="1:30" ht="18.600000000000001">
      <c r="A760" s="28"/>
      <c r="B760" s="26"/>
      <c r="C760" s="26"/>
      <c r="D760" s="26"/>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row>
    <row r="761" spans="1:30" ht="18.600000000000001">
      <c r="A761" s="28"/>
      <c r="B761" s="26"/>
      <c r="C761" s="26"/>
      <c r="D761" s="26"/>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row>
    <row r="762" spans="1:30" ht="18.600000000000001">
      <c r="A762" s="28"/>
      <c r="B762" s="26"/>
      <c r="C762" s="26"/>
      <c r="D762" s="26"/>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row>
    <row r="763" spans="1:30" ht="18.600000000000001">
      <c r="A763" s="28"/>
      <c r="B763" s="26"/>
      <c r="C763" s="26"/>
      <c r="D763" s="26"/>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row>
    <row r="764" spans="1:30" ht="18.600000000000001">
      <c r="A764" s="28"/>
      <c r="B764" s="26"/>
      <c r="C764" s="26"/>
      <c r="D764" s="26"/>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row>
    <row r="765" spans="1:30" ht="18.600000000000001">
      <c r="A765" s="28"/>
      <c r="B765" s="26"/>
      <c r="C765" s="26"/>
      <c r="D765" s="26"/>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row>
    <row r="766" spans="1:30" ht="18.600000000000001">
      <c r="A766" s="28"/>
      <c r="B766" s="26"/>
      <c r="C766" s="26"/>
      <c r="D766" s="26"/>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row>
    <row r="767" spans="1:30" ht="18.600000000000001">
      <c r="A767" s="28"/>
      <c r="B767" s="26"/>
      <c r="C767" s="26"/>
      <c r="D767" s="26"/>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row>
    <row r="768" spans="1:30" ht="18.600000000000001">
      <c r="A768" s="28"/>
      <c r="B768" s="26"/>
      <c r="C768" s="26"/>
      <c r="D768" s="26"/>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row>
    <row r="769" spans="1:30" ht="18.600000000000001">
      <c r="A769" s="28"/>
      <c r="B769" s="26"/>
      <c r="C769" s="26"/>
      <c r="D769" s="26"/>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row>
    <row r="770" spans="1:30" ht="18.600000000000001">
      <c r="A770" s="28"/>
      <c r="B770" s="26"/>
      <c r="C770" s="26"/>
      <c r="D770" s="26"/>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row>
    <row r="771" spans="1:30" ht="18.600000000000001">
      <c r="A771" s="28"/>
      <c r="B771" s="26"/>
      <c r="C771" s="26"/>
      <c r="D771" s="26"/>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row>
    <row r="772" spans="1:30" ht="18.600000000000001">
      <c r="A772" s="28"/>
      <c r="B772" s="26"/>
      <c r="C772" s="26"/>
      <c r="D772" s="26"/>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row>
    <row r="773" spans="1:30" ht="18.600000000000001">
      <c r="A773" s="28"/>
      <c r="B773" s="26"/>
      <c r="C773" s="26"/>
      <c r="D773" s="26"/>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row>
    <row r="774" spans="1:30" ht="18.600000000000001">
      <c r="A774" s="28"/>
      <c r="B774" s="26"/>
      <c r="C774" s="26"/>
      <c r="D774" s="26"/>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row>
    <row r="775" spans="1:30" ht="18.600000000000001">
      <c r="A775" s="28"/>
      <c r="B775" s="26"/>
      <c r="C775" s="26"/>
      <c r="D775" s="26"/>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row>
    <row r="776" spans="1:30" ht="18.600000000000001">
      <c r="A776" s="28"/>
      <c r="B776" s="26"/>
      <c r="C776" s="26"/>
      <c r="D776" s="26"/>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row>
    <row r="777" spans="1:30" ht="18.600000000000001">
      <c r="A777" s="28"/>
      <c r="B777" s="26"/>
      <c r="C777" s="26"/>
      <c r="D777" s="26"/>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row>
    <row r="778" spans="1:30" ht="18.600000000000001">
      <c r="A778" s="28"/>
      <c r="B778" s="26"/>
      <c r="C778" s="26"/>
      <c r="D778" s="26"/>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row>
    <row r="779" spans="1:30" ht="18.600000000000001">
      <c r="A779" s="28"/>
      <c r="B779" s="26"/>
      <c r="C779" s="26"/>
      <c r="D779" s="26"/>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row>
    <row r="780" spans="1:30" ht="18.600000000000001">
      <c r="A780" s="28"/>
      <c r="B780" s="26"/>
      <c r="C780" s="26"/>
      <c r="D780" s="26"/>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row>
    <row r="781" spans="1:30" ht="18.600000000000001">
      <c r="A781" s="28"/>
      <c r="B781" s="26"/>
      <c r="C781" s="26"/>
      <c r="D781" s="26"/>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row>
    <row r="782" spans="1:30" ht="18.600000000000001">
      <c r="A782" s="28"/>
      <c r="B782" s="26"/>
      <c r="C782" s="26"/>
      <c r="D782" s="26"/>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row>
    <row r="783" spans="1:30" ht="18.600000000000001">
      <c r="A783" s="28"/>
      <c r="B783" s="26"/>
      <c r="C783" s="26"/>
      <c r="D783" s="26"/>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row>
    <row r="784" spans="1:30" ht="18.600000000000001">
      <c r="A784" s="28"/>
      <c r="B784" s="26"/>
      <c r="C784" s="26"/>
      <c r="D784" s="26"/>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row>
    <row r="785" spans="1:30" ht="18.600000000000001">
      <c r="A785" s="28"/>
      <c r="B785" s="26"/>
      <c r="C785" s="26"/>
      <c r="D785" s="26"/>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row>
    <row r="786" spans="1:30" ht="18.600000000000001">
      <c r="A786" s="28"/>
      <c r="B786" s="26"/>
      <c r="C786" s="26"/>
      <c r="D786" s="26"/>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row>
    <row r="787" spans="1:30" ht="18.600000000000001">
      <c r="A787" s="28"/>
      <c r="B787" s="26"/>
      <c r="C787" s="26"/>
      <c r="D787" s="26"/>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row>
    <row r="788" spans="1:30" ht="18.600000000000001">
      <c r="A788" s="28"/>
      <c r="B788" s="26"/>
      <c r="C788" s="26"/>
      <c r="D788" s="26"/>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row>
    <row r="789" spans="1:30" ht="18.600000000000001">
      <c r="A789" s="28"/>
      <c r="B789" s="26"/>
      <c r="C789" s="26"/>
      <c r="D789" s="26"/>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row>
    <row r="790" spans="1:30" ht="18.600000000000001">
      <c r="A790" s="28"/>
      <c r="B790" s="26"/>
      <c r="C790" s="26"/>
      <c r="D790" s="26"/>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row>
    <row r="791" spans="1:30" ht="18.600000000000001">
      <c r="A791" s="28"/>
      <c r="B791" s="26"/>
      <c r="C791" s="26"/>
      <c r="D791" s="26"/>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row>
    <row r="792" spans="1:30" ht="18.600000000000001">
      <c r="A792" s="28"/>
      <c r="B792" s="26"/>
      <c r="C792" s="26"/>
      <c r="D792" s="26"/>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row>
    <row r="793" spans="1:30" ht="18.600000000000001">
      <c r="A793" s="28"/>
      <c r="B793" s="26"/>
      <c r="C793" s="26"/>
      <c r="D793" s="26"/>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row>
    <row r="794" spans="1:30" ht="18.600000000000001">
      <c r="A794" s="28"/>
      <c r="B794" s="26"/>
      <c r="C794" s="26"/>
      <c r="D794" s="26"/>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row>
    <row r="795" spans="1:30" ht="18.600000000000001">
      <c r="A795" s="28"/>
      <c r="B795" s="26"/>
      <c r="C795" s="26"/>
      <c r="D795" s="26"/>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row>
    <row r="796" spans="1:30" ht="18.600000000000001">
      <c r="A796" s="28"/>
      <c r="B796" s="26"/>
      <c r="C796" s="26"/>
      <c r="D796" s="26"/>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row>
    <row r="797" spans="1:30" ht="18.600000000000001">
      <c r="A797" s="28"/>
      <c r="B797" s="26"/>
      <c r="C797" s="26"/>
      <c r="D797" s="26"/>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row>
    <row r="798" spans="1:30" ht="18.600000000000001">
      <c r="A798" s="28"/>
      <c r="B798" s="26"/>
      <c r="C798" s="26"/>
      <c r="D798" s="26"/>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row>
    <row r="799" spans="1:30" ht="18.600000000000001">
      <c r="A799" s="28"/>
      <c r="B799" s="26"/>
      <c r="C799" s="26"/>
      <c r="D799" s="26"/>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row>
    <row r="800" spans="1:30" ht="18.600000000000001">
      <c r="A800" s="28"/>
      <c r="B800" s="26"/>
      <c r="C800" s="26"/>
      <c r="D800" s="26"/>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row>
    <row r="801" spans="1:30" ht="18.600000000000001">
      <c r="A801" s="28"/>
      <c r="B801" s="26"/>
      <c r="C801" s="26"/>
      <c r="D801" s="26"/>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row>
    <row r="802" spans="1:30" ht="18.600000000000001">
      <c r="A802" s="28"/>
      <c r="B802" s="26"/>
      <c r="C802" s="26"/>
      <c r="D802" s="26"/>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row>
    <row r="803" spans="1:30" ht="18.600000000000001">
      <c r="A803" s="28"/>
      <c r="B803" s="26"/>
      <c r="C803" s="26"/>
      <c r="D803" s="26"/>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row>
    <row r="804" spans="1:30" ht="18.600000000000001">
      <c r="A804" s="28"/>
      <c r="B804" s="26"/>
      <c r="C804" s="26"/>
      <c r="D804" s="26"/>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row>
    <row r="805" spans="1:30" ht="18.600000000000001">
      <c r="A805" s="28"/>
      <c r="B805" s="26"/>
      <c r="C805" s="26"/>
      <c r="D805" s="26"/>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row>
    <row r="806" spans="1:30" ht="18.600000000000001">
      <c r="A806" s="28"/>
      <c r="B806" s="26"/>
      <c r="C806" s="26"/>
      <c r="D806" s="26"/>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row>
    <row r="807" spans="1:30" ht="18.600000000000001">
      <c r="A807" s="28"/>
      <c r="B807" s="26"/>
      <c r="C807" s="26"/>
      <c r="D807" s="26"/>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row>
    <row r="808" spans="1:30" ht="18.600000000000001">
      <c r="A808" s="28"/>
      <c r="B808" s="26"/>
      <c r="C808" s="26"/>
      <c r="D808" s="26"/>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row>
    <row r="809" spans="1:30" ht="18.600000000000001">
      <c r="A809" s="28"/>
      <c r="B809" s="26"/>
      <c r="C809" s="26"/>
      <c r="D809" s="26"/>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row>
    <row r="810" spans="1:30" ht="18.600000000000001">
      <c r="A810" s="28"/>
      <c r="B810" s="26"/>
      <c r="C810" s="26"/>
      <c r="D810" s="26"/>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row>
    <row r="811" spans="1:30" ht="18.600000000000001">
      <c r="A811" s="28"/>
      <c r="B811" s="26"/>
      <c r="C811" s="26"/>
      <c r="D811" s="26"/>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row>
    <row r="812" spans="1:30" ht="18.600000000000001">
      <c r="A812" s="28"/>
      <c r="B812" s="26"/>
      <c r="C812" s="26"/>
      <c r="D812" s="26"/>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row>
    <row r="813" spans="1:30" ht="18.600000000000001">
      <c r="A813" s="28"/>
      <c r="B813" s="26"/>
      <c r="C813" s="26"/>
      <c r="D813" s="26"/>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row>
    <row r="814" spans="1:30" ht="18.600000000000001">
      <c r="A814" s="28"/>
      <c r="B814" s="26"/>
      <c r="C814" s="26"/>
      <c r="D814" s="26"/>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row>
    <row r="815" spans="1:30" ht="18.600000000000001">
      <c r="A815" s="28"/>
      <c r="B815" s="26"/>
      <c r="C815" s="26"/>
      <c r="D815" s="26"/>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row>
    <row r="816" spans="1:30" ht="18.600000000000001">
      <c r="A816" s="28"/>
      <c r="B816" s="26"/>
      <c r="C816" s="26"/>
      <c r="D816" s="26"/>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row>
    <row r="817" spans="1:30" ht="18.600000000000001">
      <c r="A817" s="28"/>
      <c r="B817" s="26"/>
      <c r="C817" s="26"/>
      <c r="D817" s="26"/>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row>
    <row r="818" spans="1:30" ht="18.600000000000001">
      <c r="A818" s="28"/>
      <c r="B818" s="26"/>
      <c r="C818" s="26"/>
      <c r="D818" s="26"/>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row>
    <row r="819" spans="1:30" ht="18.600000000000001">
      <c r="A819" s="28"/>
      <c r="B819" s="26"/>
      <c r="C819" s="26"/>
      <c r="D819" s="26"/>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row>
    <row r="820" spans="1:30" ht="18.600000000000001">
      <c r="A820" s="28"/>
      <c r="B820" s="26"/>
      <c r="C820" s="26"/>
      <c r="D820" s="26"/>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row>
    <row r="821" spans="1:30" ht="18.600000000000001">
      <c r="A821" s="28"/>
      <c r="B821" s="26"/>
      <c r="C821" s="26"/>
      <c r="D821" s="26"/>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row>
    <row r="822" spans="1:30" ht="18.600000000000001">
      <c r="A822" s="28"/>
      <c r="B822" s="26"/>
      <c r="C822" s="26"/>
      <c r="D822" s="26"/>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row>
    <row r="823" spans="1:30" ht="18.600000000000001">
      <c r="A823" s="28"/>
      <c r="B823" s="26"/>
      <c r="C823" s="26"/>
      <c r="D823" s="26"/>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row>
    <row r="824" spans="1:30" ht="18.600000000000001">
      <c r="A824" s="28"/>
      <c r="B824" s="26"/>
      <c r="C824" s="26"/>
      <c r="D824" s="26"/>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row>
    <row r="825" spans="1:30" ht="18.600000000000001">
      <c r="A825" s="28"/>
      <c r="B825" s="26"/>
      <c r="C825" s="26"/>
      <c r="D825" s="26"/>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row>
    <row r="826" spans="1:30" ht="18.600000000000001">
      <c r="A826" s="28"/>
      <c r="B826" s="26"/>
      <c r="C826" s="26"/>
      <c r="D826" s="26"/>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row>
    <row r="827" spans="1:30" ht="18.600000000000001">
      <c r="A827" s="28"/>
      <c r="B827" s="26"/>
      <c r="C827" s="26"/>
      <c r="D827" s="26"/>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row>
    <row r="828" spans="1:30" ht="18.600000000000001">
      <c r="A828" s="28"/>
      <c r="B828" s="26"/>
      <c r="C828" s="26"/>
      <c r="D828" s="26"/>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row>
    <row r="829" spans="1:30" ht="18.600000000000001">
      <c r="A829" s="28"/>
      <c r="B829" s="26"/>
      <c r="C829" s="26"/>
      <c r="D829" s="26"/>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row>
    <row r="830" spans="1:30" ht="18.600000000000001">
      <c r="A830" s="28"/>
      <c r="B830" s="26"/>
      <c r="C830" s="26"/>
      <c r="D830" s="26"/>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row>
    <row r="831" spans="1:30" ht="18.600000000000001">
      <c r="A831" s="28"/>
      <c r="B831" s="26"/>
      <c r="C831" s="26"/>
      <c r="D831" s="26"/>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row>
    <row r="832" spans="1:30" ht="18.600000000000001">
      <c r="A832" s="28"/>
      <c r="B832" s="26"/>
      <c r="C832" s="26"/>
      <c r="D832" s="26"/>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row>
    <row r="833" spans="1:30" ht="18.600000000000001">
      <c r="A833" s="28"/>
      <c r="B833" s="26"/>
      <c r="C833" s="26"/>
      <c r="D833" s="26"/>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row>
    <row r="834" spans="1:30" ht="18.600000000000001">
      <c r="A834" s="28"/>
      <c r="B834" s="26"/>
      <c r="C834" s="26"/>
      <c r="D834" s="26"/>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row>
    <row r="835" spans="1:30" ht="18.600000000000001">
      <c r="A835" s="28"/>
      <c r="B835" s="26"/>
      <c r="C835" s="26"/>
      <c r="D835" s="26"/>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row>
    <row r="836" spans="1:30" ht="18.600000000000001">
      <c r="A836" s="28"/>
      <c r="B836" s="26"/>
      <c r="C836" s="26"/>
      <c r="D836" s="26"/>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row>
    <row r="837" spans="1:30" ht="18.600000000000001">
      <c r="A837" s="28"/>
      <c r="B837" s="26"/>
      <c r="C837" s="26"/>
      <c r="D837" s="26"/>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row>
    <row r="838" spans="1:30" ht="18.600000000000001">
      <c r="A838" s="28"/>
      <c r="B838" s="26"/>
      <c r="C838" s="26"/>
      <c r="D838" s="26"/>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row>
    <row r="839" spans="1:30" ht="18.600000000000001">
      <c r="A839" s="28"/>
      <c r="B839" s="26"/>
      <c r="C839" s="26"/>
      <c r="D839" s="26"/>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row>
    <row r="840" spans="1:30" ht="18.600000000000001">
      <c r="A840" s="28"/>
      <c r="B840" s="26"/>
      <c r="C840" s="26"/>
      <c r="D840" s="26"/>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row>
    <row r="841" spans="1:30" ht="18.600000000000001">
      <c r="A841" s="28"/>
      <c r="B841" s="26"/>
      <c r="C841" s="26"/>
      <c r="D841" s="26"/>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row>
    <row r="842" spans="1:30" ht="18.600000000000001">
      <c r="A842" s="28"/>
      <c r="B842" s="26"/>
      <c r="C842" s="26"/>
      <c r="D842" s="26"/>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row>
    <row r="843" spans="1:30" ht="18.600000000000001">
      <c r="A843" s="28"/>
      <c r="B843" s="26"/>
      <c r="C843" s="26"/>
      <c r="D843" s="26"/>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row>
    <row r="844" spans="1:30" ht="18.600000000000001">
      <c r="A844" s="28"/>
      <c r="B844" s="26"/>
      <c r="C844" s="26"/>
      <c r="D844" s="26"/>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row>
    <row r="845" spans="1:30" ht="18.600000000000001">
      <c r="A845" s="28"/>
      <c r="B845" s="26"/>
      <c r="C845" s="26"/>
      <c r="D845" s="26"/>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row>
    <row r="846" spans="1:30" ht="18.600000000000001">
      <c r="A846" s="28"/>
      <c r="B846" s="26"/>
      <c r="C846" s="26"/>
      <c r="D846" s="26"/>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row>
    <row r="847" spans="1:30" ht="18.600000000000001">
      <c r="A847" s="28"/>
      <c r="B847" s="26"/>
      <c r="C847" s="26"/>
      <c r="D847" s="26"/>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row>
    <row r="848" spans="1:30" ht="18.600000000000001">
      <c r="A848" s="28"/>
      <c r="B848" s="26"/>
      <c r="C848" s="26"/>
      <c r="D848" s="26"/>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row>
    <row r="849" spans="1:30" ht="18.600000000000001">
      <c r="A849" s="28"/>
      <c r="B849" s="26"/>
      <c r="C849" s="26"/>
      <c r="D849" s="26"/>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row>
    <row r="850" spans="1:30" ht="18.600000000000001">
      <c r="A850" s="28"/>
      <c r="B850" s="26"/>
      <c r="C850" s="26"/>
      <c r="D850" s="26"/>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row>
    <row r="851" spans="1:30" ht="18.600000000000001">
      <c r="A851" s="28"/>
      <c r="B851" s="26"/>
      <c r="C851" s="26"/>
      <c r="D851" s="26"/>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row>
    <row r="852" spans="1:30" ht="18.600000000000001">
      <c r="A852" s="28"/>
      <c r="B852" s="26"/>
      <c r="C852" s="26"/>
      <c r="D852" s="26"/>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row>
    <row r="853" spans="1:30" ht="18.600000000000001">
      <c r="A853" s="28"/>
      <c r="B853" s="26"/>
      <c r="C853" s="26"/>
      <c r="D853" s="26"/>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row>
    <row r="854" spans="1:30" ht="18.600000000000001">
      <c r="A854" s="28"/>
      <c r="B854" s="26"/>
      <c r="C854" s="26"/>
      <c r="D854" s="26"/>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row>
    <row r="855" spans="1:30" ht="18.600000000000001">
      <c r="A855" s="28"/>
      <c r="B855" s="26"/>
      <c r="C855" s="26"/>
      <c r="D855" s="26"/>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row>
    <row r="856" spans="1:30" ht="18.600000000000001">
      <c r="A856" s="28"/>
      <c r="B856" s="26"/>
      <c r="C856" s="26"/>
      <c r="D856" s="26"/>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row>
    <row r="857" spans="1:30" ht="18.600000000000001">
      <c r="A857" s="28"/>
      <c r="B857" s="26"/>
      <c r="C857" s="26"/>
      <c r="D857" s="26"/>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row>
    <row r="858" spans="1:30" ht="18.600000000000001">
      <c r="A858" s="28"/>
      <c r="B858" s="26"/>
      <c r="C858" s="26"/>
      <c r="D858" s="26"/>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row>
    <row r="859" spans="1:30" ht="18.600000000000001">
      <c r="A859" s="28"/>
      <c r="B859" s="26"/>
      <c r="C859" s="26"/>
      <c r="D859" s="26"/>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row>
    <row r="860" spans="1:30" ht="18.600000000000001">
      <c r="A860" s="28"/>
      <c r="B860" s="26"/>
      <c r="C860" s="26"/>
      <c r="D860" s="26"/>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row>
    <row r="861" spans="1:30" ht="18.600000000000001">
      <c r="A861" s="28"/>
      <c r="B861" s="26"/>
      <c r="C861" s="26"/>
      <c r="D861" s="26"/>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row>
    <row r="862" spans="1:30" ht="18.600000000000001">
      <c r="A862" s="28"/>
      <c r="B862" s="26"/>
      <c r="C862" s="26"/>
      <c r="D862" s="26"/>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row>
    <row r="863" spans="1:30" ht="18.600000000000001">
      <c r="A863" s="28"/>
      <c r="B863" s="26"/>
      <c r="C863" s="26"/>
      <c r="D863" s="26"/>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row>
    <row r="864" spans="1:30" ht="18.600000000000001">
      <c r="A864" s="28"/>
      <c r="B864" s="26"/>
      <c r="C864" s="26"/>
      <c r="D864" s="26"/>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row>
    <row r="865" spans="1:30" ht="18.600000000000001">
      <c r="A865" s="28"/>
      <c r="B865" s="26"/>
      <c r="C865" s="26"/>
      <c r="D865" s="26"/>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row>
    <row r="866" spans="1:30" ht="18.600000000000001">
      <c r="A866" s="28"/>
      <c r="B866" s="26"/>
      <c r="C866" s="26"/>
      <c r="D866" s="26"/>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row>
    <row r="867" spans="1:30" ht="18.600000000000001">
      <c r="A867" s="28"/>
      <c r="B867" s="26"/>
      <c r="C867" s="26"/>
      <c r="D867" s="26"/>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row>
    <row r="868" spans="1:30" ht="18.600000000000001">
      <c r="A868" s="28"/>
      <c r="B868" s="26"/>
      <c r="C868" s="26"/>
      <c r="D868" s="26"/>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row>
    <row r="869" spans="1:30" ht="18.600000000000001">
      <c r="A869" s="28"/>
      <c r="B869" s="26"/>
      <c r="C869" s="26"/>
      <c r="D869" s="26"/>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row>
    <row r="870" spans="1:30" ht="18.600000000000001">
      <c r="A870" s="28"/>
      <c r="B870" s="26"/>
      <c r="C870" s="26"/>
      <c r="D870" s="26"/>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row>
    <row r="871" spans="1:30" ht="18.600000000000001">
      <c r="A871" s="28"/>
      <c r="B871" s="26"/>
      <c r="C871" s="26"/>
      <c r="D871" s="26"/>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row>
    <row r="872" spans="1:30" ht="18.600000000000001">
      <c r="A872" s="28"/>
      <c r="B872" s="26"/>
      <c r="C872" s="26"/>
      <c r="D872" s="26"/>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row>
    <row r="873" spans="1:30" ht="18.600000000000001">
      <c r="A873" s="28"/>
      <c r="B873" s="26"/>
      <c r="C873" s="26"/>
      <c r="D873" s="26"/>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row>
    <row r="874" spans="1:30" ht="18.600000000000001">
      <c r="A874" s="28"/>
      <c r="B874" s="26"/>
      <c r="C874" s="26"/>
      <c r="D874" s="26"/>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row>
    <row r="875" spans="1:30" ht="18.600000000000001">
      <c r="A875" s="28"/>
      <c r="B875" s="26"/>
      <c r="C875" s="26"/>
      <c r="D875" s="26"/>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row>
    <row r="876" spans="1:30" ht="18.600000000000001">
      <c r="A876" s="28"/>
      <c r="B876" s="26"/>
      <c r="C876" s="26"/>
      <c r="D876" s="26"/>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row>
    <row r="877" spans="1:30" ht="18.600000000000001">
      <c r="A877" s="28"/>
      <c r="B877" s="26"/>
      <c r="C877" s="26"/>
      <c r="D877" s="26"/>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row>
    <row r="878" spans="1:30" ht="18.600000000000001">
      <c r="A878" s="28"/>
      <c r="B878" s="26"/>
      <c r="C878" s="26"/>
      <c r="D878" s="26"/>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row>
    <row r="879" spans="1:30" ht="18.600000000000001">
      <c r="A879" s="28"/>
      <c r="B879" s="26"/>
      <c r="C879" s="26"/>
      <c r="D879" s="26"/>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row>
    <row r="880" spans="1:30" ht="18.600000000000001">
      <c r="A880" s="28"/>
      <c r="B880" s="26"/>
      <c r="C880" s="26"/>
      <c r="D880" s="26"/>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row>
    <row r="881" spans="1:30" ht="18.600000000000001">
      <c r="A881" s="28"/>
      <c r="B881" s="26"/>
      <c r="C881" s="26"/>
      <c r="D881" s="26"/>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row>
    <row r="882" spans="1:30" ht="18.600000000000001">
      <c r="A882" s="28"/>
      <c r="B882" s="26"/>
      <c r="C882" s="26"/>
      <c r="D882" s="26"/>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row>
    <row r="883" spans="1:30" ht="18.600000000000001">
      <c r="A883" s="28"/>
      <c r="B883" s="26"/>
      <c r="C883" s="26"/>
      <c r="D883" s="26"/>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row>
    <row r="884" spans="1:30" ht="18.600000000000001">
      <c r="A884" s="28"/>
      <c r="B884" s="26"/>
      <c r="C884" s="26"/>
      <c r="D884" s="26"/>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row>
    <row r="885" spans="1:30" ht="18.600000000000001">
      <c r="A885" s="28"/>
      <c r="B885" s="26"/>
      <c r="C885" s="26"/>
      <c r="D885" s="26"/>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row>
    <row r="886" spans="1:30" ht="18.600000000000001">
      <c r="A886" s="28"/>
      <c r="B886" s="26"/>
      <c r="C886" s="26"/>
      <c r="D886" s="26"/>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row>
    <row r="887" spans="1:30" ht="18.600000000000001">
      <c r="A887" s="28"/>
      <c r="B887" s="26"/>
      <c r="C887" s="26"/>
      <c r="D887" s="26"/>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row>
    <row r="888" spans="1:30" ht="18.600000000000001">
      <c r="A888" s="28"/>
      <c r="B888" s="26"/>
      <c r="C888" s="26"/>
      <c r="D888" s="26"/>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row>
    <row r="889" spans="1:30" ht="18.600000000000001">
      <c r="A889" s="28"/>
      <c r="B889" s="26"/>
      <c r="C889" s="26"/>
      <c r="D889" s="26"/>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row>
    <row r="890" spans="1:30" ht="18.600000000000001">
      <c r="A890" s="28"/>
      <c r="B890" s="26"/>
      <c r="C890" s="26"/>
      <c r="D890" s="26"/>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row>
    <row r="891" spans="1:30" ht="18.600000000000001">
      <c r="A891" s="28"/>
      <c r="B891" s="26"/>
      <c r="C891" s="26"/>
      <c r="D891" s="26"/>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row>
    <row r="892" spans="1:30" ht="18.600000000000001">
      <c r="A892" s="28"/>
      <c r="B892" s="26"/>
      <c r="C892" s="26"/>
      <c r="D892" s="26"/>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row>
    <row r="893" spans="1:30" ht="18.600000000000001">
      <c r="A893" s="28"/>
      <c r="B893" s="26"/>
      <c r="C893" s="26"/>
      <c r="D893" s="26"/>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row>
    <row r="894" spans="1:30" ht="18.600000000000001">
      <c r="A894" s="28"/>
      <c r="B894" s="26"/>
      <c r="C894" s="26"/>
      <c r="D894" s="26"/>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row>
    <row r="895" spans="1:30" ht="18.600000000000001">
      <c r="A895" s="28"/>
      <c r="B895" s="26"/>
      <c r="C895" s="26"/>
      <c r="D895" s="26"/>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row>
    <row r="896" spans="1:30" ht="18.600000000000001">
      <c r="A896" s="28"/>
      <c r="B896" s="26"/>
      <c r="C896" s="26"/>
      <c r="D896" s="26"/>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row>
    <row r="897" spans="1:30" ht="18.600000000000001">
      <c r="A897" s="28"/>
      <c r="B897" s="26"/>
      <c r="C897" s="26"/>
      <c r="D897" s="26"/>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row>
    <row r="898" spans="1:30" ht="18.600000000000001">
      <c r="A898" s="28"/>
      <c r="B898" s="26"/>
      <c r="C898" s="26"/>
      <c r="D898" s="26"/>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row>
    <row r="899" spans="1:30" ht="18.600000000000001">
      <c r="A899" s="28"/>
      <c r="B899" s="26"/>
      <c r="C899" s="26"/>
      <c r="D899" s="26"/>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row>
    <row r="900" spans="1:30" ht="18.600000000000001">
      <c r="A900" s="28"/>
      <c r="B900" s="26"/>
      <c r="C900" s="26"/>
      <c r="D900" s="26"/>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row>
    <row r="901" spans="1:30" ht="18.600000000000001">
      <c r="A901" s="28"/>
      <c r="B901" s="26"/>
      <c r="C901" s="26"/>
      <c r="D901" s="26"/>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row>
    <row r="902" spans="1:30" ht="18.600000000000001">
      <c r="A902" s="28"/>
      <c r="B902" s="26"/>
      <c r="C902" s="26"/>
      <c r="D902" s="26"/>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row>
    <row r="903" spans="1:30" ht="18.600000000000001">
      <c r="A903" s="28"/>
      <c r="B903" s="26"/>
      <c r="C903" s="26"/>
      <c r="D903" s="26"/>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row>
    <row r="904" spans="1:30" ht="18.600000000000001">
      <c r="A904" s="28"/>
      <c r="B904" s="26"/>
      <c r="C904" s="26"/>
      <c r="D904" s="26"/>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row>
    <row r="905" spans="1:30" ht="18.600000000000001">
      <c r="A905" s="28"/>
      <c r="B905" s="26"/>
      <c r="C905" s="26"/>
      <c r="D905" s="26"/>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row>
    <row r="906" spans="1:30" ht="18.600000000000001">
      <c r="A906" s="28"/>
      <c r="B906" s="26"/>
      <c r="C906" s="26"/>
      <c r="D906" s="26"/>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row>
    <row r="907" spans="1:30" ht="18.600000000000001">
      <c r="A907" s="28"/>
      <c r="B907" s="26"/>
      <c r="C907" s="26"/>
      <c r="D907" s="26"/>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row>
    <row r="908" spans="1:30" ht="18.600000000000001">
      <c r="A908" s="28"/>
      <c r="B908" s="26"/>
      <c r="C908" s="26"/>
      <c r="D908" s="26"/>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row>
    <row r="909" spans="1:30" ht="18.600000000000001">
      <c r="A909" s="28"/>
      <c r="B909" s="26"/>
      <c r="C909" s="26"/>
      <c r="D909" s="26"/>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row>
    <row r="910" spans="1:30" ht="18.600000000000001">
      <c r="A910" s="28"/>
      <c r="B910" s="26"/>
      <c r="C910" s="26"/>
      <c r="D910" s="26"/>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row>
    <row r="911" spans="1:30" ht="18.600000000000001">
      <c r="A911" s="28"/>
      <c r="B911" s="26"/>
      <c r="C911" s="26"/>
      <c r="D911" s="26"/>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row>
    <row r="912" spans="1:30" ht="18.600000000000001">
      <c r="A912" s="28"/>
      <c r="B912" s="26"/>
      <c r="C912" s="26"/>
      <c r="D912" s="26"/>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row>
    <row r="913" spans="1:30" ht="18.600000000000001">
      <c r="A913" s="28"/>
      <c r="B913" s="26"/>
      <c r="C913" s="26"/>
      <c r="D913" s="26"/>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row>
    <row r="914" spans="1:30" ht="18.600000000000001">
      <c r="A914" s="28"/>
      <c r="B914" s="26"/>
      <c r="C914" s="26"/>
      <c r="D914" s="26"/>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row>
    <row r="915" spans="1:30" ht="18.600000000000001">
      <c r="A915" s="28"/>
      <c r="B915" s="26"/>
      <c r="C915" s="26"/>
      <c r="D915" s="26"/>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row>
    <row r="916" spans="1:30" ht="18.600000000000001">
      <c r="A916" s="28"/>
      <c r="B916" s="26"/>
      <c r="C916" s="26"/>
      <c r="D916" s="26"/>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row>
    <row r="917" spans="1:30" ht="18.600000000000001">
      <c r="A917" s="28"/>
      <c r="B917" s="26"/>
      <c r="C917" s="26"/>
      <c r="D917" s="26"/>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row>
    <row r="918" spans="1:30" ht="18.600000000000001">
      <c r="A918" s="28"/>
      <c r="B918" s="26"/>
      <c r="C918" s="26"/>
      <c r="D918" s="26"/>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row>
    <row r="919" spans="1:30" ht="18.600000000000001">
      <c r="A919" s="28"/>
      <c r="B919" s="26"/>
      <c r="C919" s="26"/>
      <c r="D919" s="26"/>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row>
    <row r="920" spans="1:30" ht="18.600000000000001">
      <c r="A920" s="28"/>
      <c r="B920" s="26"/>
      <c r="C920" s="26"/>
      <c r="D920" s="26"/>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row>
    <row r="921" spans="1:30" ht="18.600000000000001">
      <c r="A921" s="28"/>
      <c r="B921" s="26"/>
      <c r="C921" s="26"/>
      <c r="D921" s="26"/>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row>
    <row r="922" spans="1:30" ht="18.600000000000001">
      <c r="A922" s="28"/>
      <c r="B922" s="26"/>
      <c r="C922" s="26"/>
      <c r="D922" s="26"/>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row>
    <row r="923" spans="1:30" ht="18.600000000000001">
      <c r="A923" s="28"/>
      <c r="B923" s="26"/>
      <c r="C923" s="26"/>
      <c r="D923" s="26"/>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row>
    <row r="924" spans="1:30" ht="18.600000000000001">
      <c r="A924" s="28"/>
      <c r="B924" s="26"/>
      <c r="C924" s="26"/>
      <c r="D924" s="26"/>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row>
    <row r="925" spans="1:30" ht="18.600000000000001">
      <c r="A925" s="28"/>
      <c r="B925" s="26"/>
      <c r="C925" s="26"/>
      <c r="D925" s="26"/>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row>
    <row r="926" spans="1:30" ht="18.600000000000001">
      <c r="A926" s="28"/>
      <c r="B926" s="26"/>
      <c r="C926" s="26"/>
      <c r="D926" s="26"/>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row>
    <row r="927" spans="1:30" ht="18.600000000000001">
      <c r="A927" s="28"/>
      <c r="B927" s="26"/>
      <c r="C927" s="26"/>
      <c r="D927" s="26"/>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row>
    <row r="928" spans="1:30" ht="18.600000000000001">
      <c r="A928" s="28"/>
      <c r="B928" s="26"/>
      <c r="C928" s="26"/>
      <c r="D928" s="26"/>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row>
    <row r="929" spans="1:30" ht="18.600000000000001">
      <c r="A929" s="28"/>
      <c r="B929" s="26"/>
      <c r="C929" s="26"/>
      <c r="D929" s="26"/>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row>
    <row r="930" spans="1:30" ht="18.600000000000001">
      <c r="A930" s="28"/>
      <c r="B930" s="26"/>
      <c r="C930" s="26"/>
      <c r="D930" s="26"/>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row>
    <row r="931" spans="1:30" ht="18.600000000000001">
      <c r="A931" s="28"/>
      <c r="B931" s="26"/>
      <c r="C931" s="26"/>
      <c r="D931" s="26"/>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row>
    <row r="932" spans="1:30" ht="18.600000000000001">
      <c r="A932" s="28"/>
      <c r="B932" s="26"/>
      <c r="C932" s="26"/>
      <c r="D932" s="26"/>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row>
    <row r="933" spans="1:30" ht="18.600000000000001">
      <c r="A933" s="28"/>
      <c r="B933" s="26"/>
      <c r="C933" s="26"/>
      <c r="D933" s="26"/>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row>
    <row r="934" spans="1:30" ht="18.600000000000001">
      <c r="A934" s="28"/>
      <c r="B934" s="26"/>
      <c r="C934" s="26"/>
      <c r="D934" s="26"/>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row>
    <row r="935" spans="1:30" ht="18.600000000000001">
      <c r="A935" s="28"/>
      <c r="B935" s="26"/>
      <c r="C935" s="26"/>
      <c r="D935" s="26"/>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row>
    <row r="936" spans="1:30" ht="18.600000000000001">
      <c r="A936" s="28"/>
      <c r="B936" s="26"/>
      <c r="C936" s="26"/>
      <c r="D936" s="26"/>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row>
    <row r="937" spans="1:30" ht="18.600000000000001">
      <c r="A937" s="28"/>
      <c r="B937" s="26"/>
      <c r="C937" s="26"/>
      <c r="D937" s="26"/>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row>
    <row r="938" spans="1:30" ht="18.600000000000001">
      <c r="A938" s="28"/>
      <c r="B938" s="26"/>
      <c r="C938" s="26"/>
      <c r="D938" s="26"/>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row>
    <row r="939" spans="1:30" ht="18.600000000000001">
      <c r="A939" s="28"/>
      <c r="B939" s="26"/>
      <c r="C939" s="26"/>
      <c r="D939" s="26"/>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row>
    <row r="940" spans="1:30" ht="18.600000000000001">
      <c r="A940" s="28"/>
      <c r="B940" s="26"/>
      <c r="C940" s="26"/>
      <c r="D940" s="26"/>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row>
    <row r="941" spans="1:30" ht="18.600000000000001">
      <c r="A941" s="28"/>
      <c r="B941" s="26"/>
      <c r="C941" s="26"/>
      <c r="D941" s="26"/>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row>
    <row r="942" spans="1:30" ht="18.600000000000001">
      <c r="A942" s="28"/>
      <c r="B942" s="26"/>
      <c r="C942" s="26"/>
      <c r="D942" s="26"/>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row>
    <row r="943" spans="1:30" ht="18.600000000000001">
      <c r="A943" s="28"/>
      <c r="B943" s="26"/>
      <c r="C943" s="26"/>
      <c r="D943" s="26"/>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row>
    <row r="944" spans="1:30" ht="18.600000000000001">
      <c r="A944" s="28"/>
      <c r="B944" s="26"/>
      <c r="C944" s="26"/>
      <c r="D944" s="26"/>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row>
    <row r="945" spans="1:30" ht="18.600000000000001">
      <c r="A945" s="28"/>
      <c r="B945" s="26"/>
      <c r="C945" s="26"/>
      <c r="D945" s="26"/>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row>
    <row r="946" spans="1:30" ht="18.600000000000001">
      <c r="A946" s="28"/>
      <c r="B946" s="26"/>
      <c r="C946" s="26"/>
      <c r="D946" s="26"/>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row>
    <row r="947" spans="1:30" ht="18.600000000000001">
      <c r="A947" s="28"/>
      <c r="B947" s="26"/>
      <c r="C947" s="26"/>
      <c r="D947" s="26"/>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row>
    <row r="948" spans="1:30" ht="18.600000000000001">
      <c r="A948" s="28"/>
      <c r="B948" s="26"/>
      <c r="C948" s="26"/>
      <c r="D948" s="26"/>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row>
    <row r="949" spans="1:30" ht="18.600000000000001">
      <c r="A949" s="28"/>
      <c r="B949" s="26"/>
      <c r="C949" s="26"/>
      <c r="D949" s="26"/>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row>
    <row r="950" spans="1:30" ht="18.600000000000001">
      <c r="A950" s="28"/>
      <c r="B950" s="26"/>
      <c r="C950" s="26"/>
      <c r="D950" s="26"/>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row>
    <row r="951" spans="1:30" ht="18.600000000000001">
      <c r="A951" s="28"/>
      <c r="B951" s="26"/>
      <c r="C951" s="26"/>
      <c r="D951" s="26"/>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row>
    <row r="952" spans="1:30" ht="18.600000000000001">
      <c r="A952" s="28"/>
      <c r="B952" s="26"/>
      <c r="C952" s="26"/>
      <c r="D952" s="26"/>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row>
    <row r="953" spans="1:30" ht="18.600000000000001">
      <c r="A953" s="28"/>
      <c r="B953" s="26"/>
      <c r="C953" s="26"/>
      <c r="D953" s="26"/>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row>
    <row r="954" spans="1:30" ht="18.600000000000001">
      <c r="A954" s="28"/>
      <c r="B954" s="26"/>
      <c r="C954" s="26"/>
      <c r="D954" s="26"/>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row>
    <row r="955" spans="1:30" ht="18.600000000000001">
      <c r="A955" s="28"/>
      <c r="B955" s="26"/>
      <c r="C955" s="26"/>
      <c r="D955" s="26"/>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row>
    <row r="956" spans="1:30" ht="18.600000000000001">
      <c r="A956" s="28"/>
      <c r="B956" s="26"/>
      <c r="C956" s="26"/>
      <c r="D956" s="26"/>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row>
    <row r="957" spans="1:30" ht="18.600000000000001">
      <c r="A957" s="28"/>
      <c r="B957" s="26"/>
      <c r="C957" s="26"/>
      <c r="D957" s="26"/>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row>
    <row r="958" spans="1:30" ht="18.600000000000001">
      <c r="A958" s="28"/>
      <c r="B958" s="26"/>
      <c r="C958" s="26"/>
      <c r="D958" s="26"/>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row>
    <row r="959" spans="1:30" ht="18.600000000000001">
      <c r="A959" s="28"/>
      <c r="B959" s="26"/>
      <c r="C959" s="26"/>
      <c r="D959" s="26"/>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row>
    <row r="960" spans="1:30" ht="18.600000000000001">
      <c r="A960" s="28"/>
      <c r="B960" s="26"/>
      <c r="C960" s="26"/>
      <c r="D960" s="26"/>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row>
    <row r="961" spans="1:30" ht="18.600000000000001">
      <c r="A961" s="28"/>
      <c r="B961" s="26"/>
      <c r="C961" s="26"/>
      <c r="D961" s="26"/>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row>
    <row r="962" spans="1:30" ht="18.600000000000001">
      <c r="A962" s="28"/>
      <c r="B962" s="26"/>
      <c r="C962" s="26"/>
      <c r="D962" s="26"/>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row>
    <row r="963" spans="1:30" ht="18.600000000000001">
      <c r="A963" s="28"/>
      <c r="B963" s="26"/>
      <c r="C963" s="26"/>
      <c r="D963" s="26"/>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row>
    <row r="964" spans="1:30" ht="18.600000000000001">
      <c r="A964" s="28"/>
      <c r="B964" s="26"/>
      <c r="C964" s="26"/>
      <c r="D964" s="26"/>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row>
    <row r="965" spans="1:30" ht="18.600000000000001">
      <c r="A965" s="28"/>
      <c r="B965" s="26"/>
      <c r="C965" s="26"/>
      <c r="D965" s="26"/>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row>
    <row r="966" spans="1:30" ht="18.600000000000001">
      <c r="A966" s="28"/>
      <c r="B966" s="26"/>
      <c r="C966" s="26"/>
      <c r="D966" s="26"/>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row>
    <row r="967" spans="1:30" ht="18.600000000000001">
      <c r="A967" s="28"/>
      <c r="B967" s="26"/>
      <c r="C967" s="26"/>
      <c r="D967" s="26"/>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row>
    <row r="968" spans="1:30" ht="18.600000000000001">
      <c r="A968" s="28"/>
      <c r="B968" s="26"/>
      <c r="C968" s="26"/>
      <c r="D968" s="26"/>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row>
    <row r="969" spans="1:30" ht="18.600000000000001">
      <c r="A969" s="28"/>
      <c r="B969" s="26"/>
      <c r="C969" s="26"/>
      <c r="D969" s="26"/>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row>
    <row r="970" spans="1:30" ht="18.600000000000001">
      <c r="A970" s="28"/>
      <c r="B970" s="26"/>
      <c r="C970" s="26"/>
      <c r="D970" s="26"/>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row>
    <row r="971" spans="1:30" ht="18.600000000000001">
      <c r="A971" s="28"/>
      <c r="B971" s="26"/>
      <c r="C971" s="26"/>
      <c r="D971" s="26"/>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row>
    <row r="972" spans="1:30" ht="18.600000000000001">
      <c r="A972" s="28"/>
      <c r="B972" s="26"/>
      <c r="C972" s="26"/>
      <c r="D972" s="26"/>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row>
    <row r="973" spans="1:30" ht="18.600000000000001">
      <c r="A973" s="28"/>
      <c r="B973" s="26"/>
      <c r="C973" s="26"/>
      <c r="D973" s="26"/>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row>
    <row r="974" spans="1:30" ht="18.600000000000001">
      <c r="A974" s="28"/>
      <c r="B974" s="26"/>
      <c r="C974" s="26"/>
      <c r="D974" s="26"/>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row>
    <row r="975" spans="1:30" ht="18.600000000000001">
      <c r="A975" s="28"/>
      <c r="B975" s="26"/>
      <c r="C975" s="26"/>
      <c r="D975" s="26"/>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row>
    <row r="976" spans="1:30" ht="18.600000000000001">
      <c r="A976" s="28"/>
      <c r="B976" s="26"/>
      <c r="C976" s="26"/>
      <c r="D976" s="26"/>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row>
    <row r="977" spans="1:30" ht="18.600000000000001">
      <c r="A977" s="28"/>
      <c r="B977" s="26"/>
      <c r="C977" s="26"/>
      <c r="D977" s="26"/>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row>
    <row r="978" spans="1:30" ht="18.600000000000001">
      <c r="A978" s="28"/>
      <c r="B978" s="26"/>
      <c r="C978" s="26"/>
      <c r="D978" s="26"/>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row>
    <row r="979" spans="1:30" ht="18.600000000000001">
      <c r="A979" s="28"/>
      <c r="B979" s="26"/>
      <c r="C979" s="26"/>
      <c r="D979" s="26"/>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row>
    <row r="980" spans="1:30" ht="18.600000000000001">
      <c r="A980" s="28"/>
      <c r="B980" s="26"/>
      <c r="C980" s="26"/>
      <c r="D980" s="26"/>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row>
    <row r="981" spans="1:30" ht="18.600000000000001">
      <c r="A981" s="28"/>
      <c r="B981" s="26"/>
      <c r="C981" s="26"/>
      <c r="D981" s="26"/>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row>
    <row r="982" spans="1:30" ht="18.600000000000001">
      <c r="A982" s="28"/>
      <c r="B982" s="26"/>
      <c r="C982" s="26"/>
      <c r="D982" s="26"/>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row>
    <row r="983" spans="1:30" ht="18.600000000000001">
      <c r="A983" s="28"/>
      <c r="B983" s="26"/>
      <c r="C983" s="26"/>
      <c r="D983" s="26"/>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row>
    <row r="984" spans="1:30" ht="18.600000000000001">
      <c r="A984" s="28"/>
      <c r="B984" s="26"/>
      <c r="C984" s="26"/>
      <c r="D984" s="26"/>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row>
    <row r="985" spans="1:30" ht="18.600000000000001">
      <c r="A985" s="28"/>
      <c r="B985" s="26"/>
      <c r="C985" s="26"/>
      <c r="D985" s="26"/>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row>
    <row r="986" spans="1:30" ht="18.600000000000001">
      <c r="A986" s="28"/>
      <c r="B986" s="26"/>
      <c r="C986" s="26"/>
      <c r="D986" s="26"/>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row>
    <row r="987" spans="1:30" ht="18.600000000000001">
      <c r="A987" s="28"/>
      <c r="B987" s="26"/>
      <c r="C987" s="26"/>
      <c r="D987" s="26"/>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row>
    <row r="988" spans="1:30" ht="18.600000000000001">
      <c r="A988" s="28"/>
      <c r="B988" s="26"/>
      <c r="C988" s="26"/>
      <c r="D988" s="26"/>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row>
    <row r="989" spans="1:30" ht="18.600000000000001">
      <c r="A989" s="28"/>
      <c r="B989" s="26"/>
      <c r="C989" s="26"/>
      <c r="D989" s="26"/>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row>
    <row r="990" spans="1:30" ht="18.600000000000001">
      <c r="A990" s="28"/>
      <c r="B990" s="26"/>
      <c r="C990" s="26"/>
      <c r="D990" s="26"/>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row>
    <row r="991" spans="1:30" ht="18.600000000000001">
      <c r="A991" s="28"/>
      <c r="B991" s="26"/>
      <c r="C991" s="26"/>
      <c r="D991" s="26"/>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row>
    <row r="992" spans="1:30" ht="18.600000000000001">
      <c r="A992" s="28"/>
      <c r="B992" s="26"/>
      <c r="C992" s="26"/>
      <c r="D992" s="26"/>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row>
    <row r="993" spans="1:30" ht="18.600000000000001">
      <c r="A993" s="28"/>
      <c r="B993" s="26"/>
      <c r="C993" s="26"/>
      <c r="D993" s="26"/>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row>
    <row r="994" spans="1:30" ht="18.600000000000001">
      <c r="A994" s="28"/>
      <c r="B994" s="26"/>
      <c r="C994" s="26"/>
      <c r="D994" s="26"/>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row>
    <row r="995" spans="1:30" ht="18.600000000000001">
      <c r="A995" s="28"/>
      <c r="B995" s="26"/>
      <c r="C995" s="26"/>
      <c r="D995" s="26"/>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row>
    <row r="996" spans="1:30" ht="18.600000000000001">
      <c r="A996" s="28"/>
      <c r="B996" s="26"/>
      <c r="C996" s="26"/>
      <c r="D996" s="26"/>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row>
    <row r="997" spans="1:30" ht="18.600000000000001">
      <c r="A997" s="28"/>
      <c r="B997" s="26"/>
      <c r="C997" s="26"/>
      <c r="D997" s="26"/>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row>
    <row r="998" spans="1:30" ht="18.600000000000001">
      <c r="A998" s="28"/>
      <c r="B998" s="26"/>
      <c r="C998" s="26"/>
      <c r="D998" s="26"/>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row>
    <row r="999" spans="1:30" ht="18.600000000000001">
      <c r="A999" s="28"/>
      <c r="B999" s="26"/>
      <c r="C999" s="26"/>
      <c r="D999" s="26"/>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row>
    <row r="1000" spans="1:30" ht="18.600000000000001">
      <c r="A1000" s="28"/>
      <c r="B1000" s="26"/>
      <c r="C1000" s="26"/>
      <c r="D1000" s="26"/>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ummaryRight="0"/>
  </sheetPr>
  <dimension ref="A1:XFD1000"/>
  <sheetViews>
    <sheetView topLeftCell="A14" workbookViewId="0">
      <selection activeCell="E16" sqref="A1:E100"/>
    </sheetView>
  </sheetViews>
  <sheetFormatPr defaultColWidth="12.6640625" defaultRowHeight="15.75" customHeight="1"/>
  <cols>
    <col min="1" max="1" width="4.6640625" bestFit="1" customWidth="1"/>
    <col min="2" max="2" width="9.77734375" bestFit="1" customWidth="1"/>
    <col min="3" max="3" width="28.109375" bestFit="1" customWidth="1"/>
    <col min="4" max="4" width="21.77734375" bestFit="1" customWidth="1"/>
    <col min="5" max="5" width="112.6640625" customWidth="1"/>
    <col min="16384" max="16384" width="0" hidden="1" customWidth="1"/>
  </cols>
  <sheetData>
    <row r="1" spans="1:27 16384:16384" ht="34.799999999999997" hidden="1">
      <c r="A1" s="25">
        <v>1</v>
      </c>
      <c r="B1" s="46" t="s">
        <v>330</v>
      </c>
      <c r="C1" s="46" t="s">
        <v>2018</v>
      </c>
      <c r="D1" s="46" t="s">
        <v>59</v>
      </c>
      <c r="E1" s="47" t="s">
        <v>2019</v>
      </c>
      <c r="F1" s="47"/>
      <c r="G1" s="47"/>
      <c r="H1" s="47"/>
      <c r="I1" s="47"/>
      <c r="J1" s="47"/>
      <c r="K1" s="47"/>
      <c r="L1" s="47"/>
      <c r="M1" s="47"/>
      <c r="N1" s="47"/>
      <c r="O1" s="47"/>
      <c r="P1" s="47"/>
      <c r="Q1" s="47"/>
      <c r="R1" s="47"/>
      <c r="S1" s="47"/>
      <c r="T1" s="47"/>
      <c r="U1" s="47"/>
      <c r="V1" s="47"/>
      <c r="W1" s="47"/>
      <c r="X1" s="47"/>
      <c r="Y1" s="47"/>
      <c r="Z1" s="47"/>
      <c r="AA1" s="47"/>
      <c r="XFD1">
        <f ca="1">IF('Roll All'!$B$4="Roll!",RAND(),RAND())</f>
        <v>0.88215313709672039</v>
      </c>
    </row>
    <row r="2" spans="1:27 16384:16384" ht="34.799999999999997">
      <c r="A2" s="25">
        <f t="shared" ref="A2:A100" si="0">SUM(1+A1)</f>
        <v>2</v>
      </c>
      <c r="B2" s="46" t="s">
        <v>2020</v>
      </c>
      <c r="C2" s="46" t="s">
        <v>2021</v>
      </c>
      <c r="D2" s="46" t="s">
        <v>604</v>
      </c>
      <c r="E2" s="47" t="s">
        <v>2022</v>
      </c>
      <c r="F2" s="47"/>
      <c r="G2" s="47"/>
      <c r="H2" s="47"/>
      <c r="I2" s="47"/>
      <c r="J2" s="47"/>
      <c r="K2" s="47"/>
      <c r="L2" s="47"/>
      <c r="M2" s="47"/>
      <c r="N2" s="47"/>
      <c r="O2" s="47"/>
      <c r="P2" s="47"/>
      <c r="Q2" s="47"/>
      <c r="R2" s="47"/>
      <c r="S2" s="47"/>
      <c r="T2" s="47"/>
      <c r="U2" s="47"/>
      <c r="V2" s="47"/>
      <c r="W2" s="47"/>
      <c r="X2" s="47"/>
      <c r="Y2" s="47"/>
      <c r="Z2" s="47"/>
      <c r="AA2" s="47"/>
    </row>
    <row r="3" spans="1:27 16384:16384" ht="104.4">
      <c r="A3" s="25">
        <f t="shared" si="0"/>
        <v>3</v>
      </c>
      <c r="B3" s="46" t="s">
        <v>330</v>
      </c>
      <c r="C3" s="46" t="s">
        <v>2023</v>
      </c>
      <c r="D3" s="46" t="s">
        <v>195</v>
      </c>
      <c r="E3" s="47" t="s">
        <v>2024</v>
      </c>
      <c r="F3" s="47"/>
      <c r="G3" s="47"/>
      <c r="H3" s="47"/>
      <c r="I3" s="47"/>
      <c r="J3" s="47"/>
      <c r="K3" s="47"/>
      <c r="L3" s="47"/>
      <c r="M3" s="47"/>
      <c r="N3" s="47"/>
      <c r="O3" s="47"/>
      <c r="P3" s="47"/>
      <c r="Q3" s="47"/>
      <c r="R3" s="47"/>
      <c r="S3" s="47"/>
      <c r="T3" s="47"/>
      <c r="U3" s="47"/>
      <c r="V3" s="47"/>
      <c r="W3" s="47"/>
      <c r="X3" s="47"/>
      <c r="Y3" s="47"/>
      <c r="Z3" s="47"/>
      <c r="AA3" s="47"/>
    </row>
    <row r="4" spans="1:27 16384:16384" ht="69.599999999999994">
      <c r="A4" s="25">
        <f t="shared" si="0"/>
        <v>4</v>
      </c>
      <c r="B4" s="46" t="s">
        <v>330</v>
      </c>
      <c r="C4" s="46" t="s">
        <v>2025</v>
      </c>
      <c r="D4" s="46" t="s">
        <v>103</v>
      </c>
      <c r="E4" s="47" t="s">
        <v>2026</v>
      </c>
      <c r="F4" s="47"/>
      <c r="G4" s="47"/>
      <c r="H4" s="47"/>
      <c r="I4" s="47"/>
      <c r="J4" s="47"/>
      <c r="K4" s="47"/>
      <c r="L4" s="47"/>
      <c r="M4" s="47"/>
      <c r="N4" s="47"/>
      <c r="O4" s="47"/>
      <c r="P4" s="47"/>
      <c r="Q4" s="47"/>
      <c r="R4" s="47"/>
      <c r="S4" s="47"/>
      <c r="T4" s="47"/>
      <c r="U4" s="47"/>
      <c r="V4" s="47"/>
      <c r="W4" s="47"/>
      <c r="X4" s="47"/>
      <c r="Y4" s="47"/>
      <c r="Z4" s="47"/>
      <c r="AA4" s="47"/>
    </row>
    <row r="5" spans="1:27 16384:16384" ht="69.599999999999994">
      <c r="A5" s="25">
        <f t="shared" si="0"/>
        <v>5</v>
      </c>
      <c r="B5" s="46" t="s">
        <v>330</v>
      </c>
      <c r="C5" s="46" t="s">
        <v>2027</v>
      </c>
      <c r="D5" s="46" t="s">
        <v>339</v>
      </c>
      <c r="E5" s="47" t="s">
        <v>2028</v>
      </c>
      <c r="F5" s="47"/>
      <c r="G5" s="47"/>
      <c r="H5" s="47"/>
      <c r="I5" s="47"/>
      <c r="J5" s="47"/>
      <c r="K5" s="47"/>
      <c r="L5" s="47"/>
      <c r="M5" s="47"/>
      <c r="N5" s="47"/>
      <c r="O5" s="47"/>
      <c r="P5" s="47"/>
      <c r="Q5" s="47"/>
      <c r="R5" s="47"/>
      <c r="S5" s="47"/>
      <c r="T5" s="47"/>
      <c r="U5" s="47"/>
      <c r="V5" s="47"/>
      <c r="W5" s="47"/>
      <c r="X5" s="47"/>
      <c r="Y5" s="47"/>
      <c r="Z5" s="47"/>
      <c r="AA5" s="47"/>
    </row>
    <row r="6" spans="1:27 16384:16384" ht="69.599999999999994">
      <c r="A6" s="25">
        <f t="shared" si="0"/>
        <v>6</v>
      </c>
      <c r="B6" s="46" t="s">
        <v>330</v>
      </c>
      <c r="C6" s="46" t="s">
        <v>2029</v>
      </c>
      <c r="D6" s="46" t="s">
        <v>339</v>
      </c>
      <c r="E6" s="47" t="s">
        <v>2030</v>
      </c>
      <c r="F6" s="47"/>
      <c r="G6" s="47"/>
      <c r="H6" s="47"/>
      <c r="I6" s="47"/>
      <c r="J6" s="47"/>
      <c r="K6" s="47"/>
      <c r="L6" s="47"/>
      <c r="M6" s="47"/>
      <c r="N6" s="47"/>
      <c r="O6" s="47"/>
      <c r="P6" s="47"/>
      <c r="Q6" s="47"/>
      <c r="R6" s="47"/>
      <c r="S6" s="47"/>
      <c r="T6" s="47"/>
      <c r="U6" s="47"/>
      <c r="V6" s="47"/>
      <c r="W6" s="47"/>
      <c r="X6" s="47"/>
      <c r="Y6" s="47"/>
      <c r="Z6" s="47"/>
      <c r="AA6" s="47"/>
    </row>
    <row r="7" spans="1:27 16384:16384" ht="34.799999999999997">
      <c r="A7" s="25">
        <f t="shared" si="0"/>
        <v>7</v>
      </c>
      <c r="B7" s="46" t="s">
        <v>330</v>
      </c>
      <c r="C7" s="46" t="s">
        <v>2031</v>
      </c>
      <c r="D7" s="46" t="s">
        <v>143</v>
      </c>
      <c r="E7" s="47" t="s">
        <v>2032</v>
      </c>
      <c r="F7" s="47"/>
      <c r="G7" s="47"/>
      <c r="H7" s="47"/>
      <c r="I7" s="47"/>
      <c r="J7" s="47"/>
      <c r="K7" s="47"/>
      <c r="L7" s="47"/>
      <c r="M7" s="47"/>
      <c r="N7" s="47"/>
      <c r="O7" s="47"/>
      <c r="P7" s="47"/>
      <c r="Q7" s="47"/>
      <c r="R7" s="47"/>
      <c r="S7" s="47"/>
      <c r="T7" s="47"/>
      <c r="U7" s="47"/>
      <c r="V7" s="47"/>
      <c r="W7" s="47"/>
      <c r="X7" s="47"/>
      <c r="Y7" s="47"/>
      <c r="Z7" s="47"/>
      <c r="AA7" s="47"/>
    </row>
    <row r="8" spans="1:27 16384:16384" ht="139.19999999999999">
      <c r="A8" s="25">
        <f t="shared" si="0"/>
        <v>8</v>
      </c>
      <c r="B8" s="46" t="s">
        <v>345</v>
      </c>
      <c r="C8" s="46" t="s">
        <v>2033</v>
      </c>
      <c r="D8" s="46" t="s">
        <v>15</v>
      </c>
      <c r="E8" s="47" t="s">
        <v>2034</v>
      </c>
      <c r="F8" s="47"/>
      <c r="G8" s="47"/>
      <c r="H8" s="47"/>
      <c r="I8" s="47"/>
      <c r="J8" s="47"/>
      <c r="K8" s="47"/>
      <c r="L8" s="47"/>
      <c r="M8" s="47"/>
      <c r="N8" s="47"/>
      <c r="O8" s="47"/>
      <c r="P8" s="47"/>
      <c r="Q8" s="47"/>
      <c r="R8" s="47"/>
      <c r="S8" s="47"/>
      <c r="T8" s="47"/>
      <c r="U8" s="47"/>
      <c r="V8" s="47"/>
      <c r="W8" s="47"/>
      <c r="X8" s="47"/>
      <c r="Y8" s="47"/>
      <c r="Z8" s="47"/>
      <c r="AA8" s="47"/>
    </row>
    <row r="9" spans="1:27 16384:16384" ht="52.2">
      <c r="A9" s="25">
        <f t="shared" si="0"/>
        <v>9</v>
      </c>
      <c r="B9" s="46" t="s">
        <v>345</v>
      </c>
      <c r="C9" s="46" t="s">
        <v>2035</v>
      </c>
      <c r="D9" s="46" t="s">
        <v>17</v>
      </c>
      <c r="E9" s="47" t="s">
        <v>2036</v>
      </c>
      <c r="F9" s="47"/>
      <c r="G9" s="47"/>
      <c r="H9" s="47"/>
      <c r="I9" s="47"/>
      <c r="J9" s="47"/>
      <c r="K9" s="47"/>
      <c r="L9" s="47"/>
      <c r="M9" s="47"/>
      <c r="N9" s="47"/>
      <c r="O9" s="47"/>
      <c r="P9" s="47"/>
      <c r="Q9" s="47"/>
      <c r="R9" s="47"/>
      <c r="S9" s="47"/>
      <c r="T9" s="47"/>
      <c r="U9" s="47"/>
      <c r="V9" s="47"/>
      <c r="W9" s="47"/>
      <c r="X9" s="47"/>
      <c r="Y9" s="47"/>
      <c r="Z9" s="47"/>
      <c r="AA9" s="47"/>
    </row>
    <row r="10" spans="1:27 16384:16384" ht="139.19999999999999">
      <c r="A10" s="25">
        <f t="shared" si="0"/>
        <v>10</v>
      </c>
      <c r="B10" s="46" t="s">
        <v>345</v>
      </c>
      <c r="C10" s="46" t="s">
        <v>2037</v>
      </c>
      <c r="D10" s="46" t="s">
        <v>37</v>
      </c>
      <c r="E10" s="47" t="s">
        <v>2038</v>
      </c>
      <c r="F10" s="47"/>
      <c r="G10" s="47"/>
      <c r="H10" s="47"/>
      <c r="I10" s="47"/>
      <c r="J10" s="47"/>
      <c r="K10" s="47"/>
      <c r="L10" s="47"/>
      <c r="M10" s="47"/>
      <c r="N10" s="47"/>
      <c r="O10" s="47"/>
      <c r="P10" s="47"/>
      <c r="Q10" s="47"/>
      <c r="R10" s="47"/>
      <c r="S10" s="47"/>
      <c r="T10" s="47"/>
      <c r="U10" s="47"/>
      <c r="V10" s="47"/>
      <c r="W10" s="47"/>
      <c r="X10" s="47"/>
      <c r="Y10" s="47"/>
      <c r="Z10" s="47"/>
      <c r="AA10" s="47"/>
    </row>
    <row r="11" spans="1:27 16384:16384" ht="52.2">
      <c r="A11" s="25">
        <f t="shared" si="0"/>
        <v>11</v>
      </c>
      <c r="B11" s="49" t="s">
        <v>345</v>
      </c>
      <c r="C11" s="49" t="s">
        <v>2039</v>
      </c>
      <c r="D11" s="49" t="s">
        <v>61</v>
      </c>
      <c r="E11" s="50" t="s">
        <v>2040</v>
      </c>
      <c r="F11" s="47"/>
      <c r="G11" s="47"/>
      <c r="H11" s="47"/>
      <c r="I11" s="47"/>
      <c r="J11" s="47"/>
      <c r="K11" s="47"/>
      <c r="L11" s="47"/>
      <c r="M11" s="47"/>
      <c r="N11" s="47"/>
      <c r="O11" s="47"/>
      <c r="P11" s="47"/>
      <c r="Q11" s="47"/>
      <c r="R11" s="47"/>
      <c r="S11" s="47"/>
      <c r="T11" s="47"/>
      <c r="U11" s="47"/>
      <c r="V11" s="47"/>
      <c r="W11" s="47"/>
      <c r="X11" s="47"/>
      <c r="Y11" s="47"/>
      <c r="Z11" s="47"/>
      <c r="AA11" s="47"/>
    </row>
    <row r="12" spans="1:27 16384:16384" ht="139.19999999999999">
      <c r="A12" s="25">
        <f t="shared" si="0"/>
        <v>12</v>
      </c>
      <c r="B12" s="46" t="s">
        <v>345</v>
      </c>
      <c r="C12" s="46" t="s">
        <v>2041</v>
      </c>
      <c r="D12" s="46" t="s">
        <v>87</v>
      </c>
      <c r="E12" s="47" t="s">
        <v>2042</v>
      </c>
      <c r="F12" s="47"/>
      <c r="G12" s="47"/>
      <c r="H12" s="47"/>
      <c r="I12" s="47"/>
      <c r="J12" s="47"/>
      <c r="K12" s="47"/>
      <c r="L12" s="47"/>
      <c r="M12" s="47"/>
      <c r="N12" s="47"/>
      <c r="O12" s="47"/>
      <c r="P12" s="47"/>
      <c r="Q12" s="47"/>
      <c r="R12" s="47"/>
      <c r="S12" s="47"/>
      <c r="T12" s="47"/>
      <c r="U12" s="47"/>
      <c r="V12" s="47"/>
      <c r="W12" s="47"/>
      <c r="X12" s="47"/>
      <c r="Y12" s="47"/>
      <c r="Z12" s="47"/>
      <c r="AA12" s="47"/>
    </row>
    <row r="13" spans="1:27 16384:16384" ht="121.8">
      <c r="A13" s="25">
        <f t="shared" si="0"/>
        <v>13</v>
      </c>
      <c r="B13" s="46" t="s">
        <v>345</v>
      </c>
      <c r="C13" s="46" t="s">
        <v>2043</v>
      </c>
      <c r="D13" s="46" t="s">
        <v>107</v>
      </c>
      <c r="E13" s="47" t="s">
        <v>2044</v>
      </c>
      <c r="F13" s="47"/>
      <c r="G13" s="47"/>
      <c r="H13" s="47"/>
      <c r="I13" s="47"/>
      <c r="J13" s="47"/>
      <c r="K13" s="47"/>
      <c r="L13" s="47"/>
      <c r="M13" s="47"/>
      <c r="N13" s="47"/>
      <c r="O13" s="47"/>
      <c r="P13" s="47"/>
      <c r="Q13" s="47"/>
      <c r="R13" s="47"/>
      <c r="S13" s="47"/>
      <c r="T13" s="47"/>
      <c r="U13" s="47"/>
      <c r="V13" s="47"/>
      <c r="W13" s="47"/>
      <c r="X13" s="47"/>
      <c r="Y13" s="47"/>
      <c r="Z13" s="47"/>
      <c r="AA13" s="47"/>
    </row>
    <row r="14" spans="1:27 16384:16384" ht="69.599999999999994">
      <c r="A14" s="25">
        <f t="shared" si="0"/>
        <v>14</v>
      </c>
      <c r="B14" s="46" t="s">
        <v>345</v>
      </c>
      <c r="C14" s="46" t="s">
        <v>2045</v>
      </c>
      <c r="D14" s="46" t="s">
        <v>557</v>
      </c>
      <c r="E14" s="47" t="s">
        <v>2046</v>
      </c>
      <c r="F14" s="47"/>
      <c r="G14" s="47"/>
      <c r="H14" s="47"/>
      <c r="I14" s="47"/>
      <c r="J14" s="47"/>
      <c r="K14" s="47"/>
      <c r="L14" s="47"/>
      <c r="M14" s="47"/>
      <c r="N14" s="47"/>
      <c r="O14" s="47"/>
      <c r="P14" s="47"/>
      <c r="Q14" s="47"/>
      <c r="R14" s="47"/>
      <c r="S14" s="47"/>
      <c r="T14" s="47"/>
      <c r="U14" s="47"/>
      <c r="V14" s="47"/>
      <c r="W14" s="47"/>
      <c r="X14" s="47"/>
      <c r="Y14" s="47"/>
      <c r="Z14" s="47"/>
      <c r="AA14" s="47"/>
    </row>
    <row r="15" spans="1:27 16384:16384" ht="69.599999999999994">
      <c r="A15" s="25">
        <f t="shared" si="0"/>
        <v>15</v>
      </c>
      <c r="B15" s="46" t="s">
        <v>345</v>
      </c>
      <c r="C15" s="46" t="s">
        <v>2047</v>
      </c>
      <c r="D15" s="46" t="s">
        <v>123</v>
      </c>
      <c r="E15" s="47" t="s">
        <v>2048</v>
      </c>
      <c r="F15" s="47"/>
      <c r="G15" s="47"/>
      <c r="H15" s="47"/>
      <c r="I15" s="47"/>
      <c r="J15" s="47"/>
      <c r="K15" s="47"/>
      <c r="L15" s="47"/>
      <c r="M15" s="47"/>
      <c r="N15" s="47"/>
      <c r="O15" s="47"/>
      <c r="P15" s="47"/>
      <c r="Q15" s="47"/>
      <c r="R15" s="47"/>
      <c r="S15" s="47"/>
      <c r="T15" s="47"/>
      <c r="U15" s="47"/>
      <c r="V15" s="47"/>
      <c r="W15" s="47"/>
      <c r="X15" s="47"/>
      <c r="Y15" s="47"/>
      <c r="Z15" s="47"/>
      <c r="AA15" s="47"/>
    </row>
    <row r="16" spans="1:27 16384:16384" ht="52.2">
      <c r="A16" s="25">
        <f t="shared" si="0"/>
        <v>16</v>
      </c>
      <c r="B16" s="46" t="s">
        <v>345</v>
      </c>
      <c r="C16" s="46" t="s">
        <v>2049</v>
      </c>
      <c r="D16" s="46" t="s">
        <v>123</v>
      </c>
      <c r="E16" s="47" t="s">
        <v>2050</v>
      </c>
      <c r="F16" s="47"/>
      <c r="G16" s="47"/>
      <c r="H16" s="47"/>
      <c r="I16" s="47"/>
      <c r="J16" s="47"/>
      <c r="K16" s="47"/>
      <c r="L16" s="47"/>
      <c r="M16" s="47"/>
      <c r="N16" s="47"/>
      <c r="O16" s="47"/>
      <c r="P16" s="47"/>
      <c r="Q16" s="47"/>
      <c r="R16" s="47"/>
      <c r="S16" s="47"/>
      <c r="T16" s="47"/>
      <c r="U16" s="47"/>
      <c r="V16" s="47"/>
      <c r="W16" s="47"/>
      <c r="X16" s="47"/>
      <c r="Y16" s="47"/>
      <c r="Z16" s="47"/>
      <c r="AA16" s="47"/>
    </row>
    <row r="17" spans="1:27" ht="52.2">
      <c r="A17" s="25">
        <f t="shared" si="0"/>
        <v>17</v>
      </c>
      <c r="B17" s="49" t="s">
        <v>345</v>
      </c>
      <c r="C17" s="49" t="s">
        <v>2051</v>
      </c>
      <c r="D17" s="49" t="s">
        <v>943</v>
      </c>
      <c r="E17" s="47" t="s">
        <v>2052</v>
      </c>
      <c r="F17" s="47"/>
      <c r="G17" s="47"/>
      <c r="H17" s="47"/>
      <c r="I17" s="47"/>
      <c r="J17" s="47"/>
      <c r="K17" s="47"/>
      <c r="L17" s="47"/>
      <c r="M17" s="47"/>
      <c r="N17" s="47"/>
      <c r="O17" s="47"/>
      <c r="P17" s="47"/>
      <c r="Q17" s="47"/>
      <c r="R17" s="47"/>
      <c r="S17" s="47"/>
      <c r="T17" s="47"/>
      <c r="U17" s="47"/>
      <c r="V17" s="47"/>
      <c r="W17" s="47"/>
      <c r="X17" s="47"/>
      <c r="Y17" s="47"/>
      <c r="Z17" s="47"/>
      <c r="AA17" s="47"/>
    </row>
    <row r="18" spans="1:27" ht="87">
      <c r="A18" s="25">
        <f t="shared" si="0"/>
        <v>18</v>
      </c>
      <c r="B18" s="46" t="s">
        <v>345</v>
      </c>
      <c r="C18" s="46" t="s">
        <v>2053</v>
      </c>
      <c r="D18" s="46" t="s">
        <v>382</v>
      </c>
      <c r="E18" s="47" t="s">
        <v>2054</v>
      </c>
      <c r="F18" s="47"/>
      <c r="G18" s="47"/>
      <c r="H18" s="47"/>
      <c r="I18" s="47"/>
      <c r="J18" s="47"/>
      <c r="K18" s="47"/>
      <c r="L18" s="47"/>
      <c r="M18" s="47"/>
      <c r="N18" s="47"/>
      <c r="O18" s="47"/>
      <c r="P18" s="47"/>
      <c r="Q18" s="47"/>
      <c r="R18" s="47"/>
      <c r="S18" s="47"/>
      <c r="T18" s="47"/>
      <c r="U18" s="47"/>
      <c r="V18" s="47"/>
      <c r="W18" s="47"/>
      <c r="X18" s="47"/>
      <c r="Y18" s="47"/>
      <c r="Z18" s="47"/>
      <c r="AA18" s="47"/>
    </row>
    <row r="19" spans="1:27" ht="69.599999999999994">
      <c r="A19" s="25">
        <f t="shared" si="0"/>
        <v>19</v>
      </c>
      <c r="B19" s="46" t="s">
        <v>345</v>
      </c>
      <c r="C19" s="46" t="s">
        <v>2055</v>
      </c>
      <c r="D19" s="46" t="s">
        <v>382</v>
      </c>
      <c r="E19" s="47" t="s">
        <v>2056</v>
      </c>
      <c r="F19" s="47"/>
      <c r="G19" s="47"/>
      <c r="H19" s="47"/>
      <c r="I19" s="47"/>
      <c r="J19" s="47"/>
      <c r="K19" s="47"/>
      <c r="L19" s="47"/>
      <c r="M19" s="47"/>
      <c r="N19" s="47"/>
      <c r="O19" s="47"/>
      <c r="P19" s="47"/>
      <c r="Q19" s="47"/>
      <c r="R19" s="47"/>
      <c r="S19" s="47"/>
      <c r="T19" s="47"/>
      <c r="U19" s="47"/>
      <c r="V19" s="47"/>
      <c r="W19" s="47"/>
      <c r="X19" s="47"/>
      <c r="Y19" s="47"/>
      <c r="Z19" s="47"/>
      <c r="AA19" s="47"/>
    </row>
    <row r="20" spans="1:27" ht="87">
      <c r="A20" s="25">
        <f t="shared" si="0"/>
        <v>20</v>
      </c>
      <c r="B20" s="46" t="s">
        <v>345</v>
      </c>
      <c r="C20" s="46" t="s">
        <v>2057</v>
      </c>
      <c r="D20" s="46" t="s">
        <v>382</v>
      </c>
      <c r="E20" s="47" t="s">
        <v>2058</v>
      </c>
      <c r="F20" s="47"/>
      <c r="G20" s="47"/>
      <c r="H20" s="47"/>
      <c r="I20" s="47"/>
      <c r="J20" s="47"/>
      <c r="K20" s="47"/>
      <c r="L20" s="47"/>
      <c r="M20" s="47"/>
      <c r="N20" s="47"/>
      <c r="O20" s="47"/>
      <c r="P20" s="47"/>
      <c r="Q20" s="47"/>
      <c r="R20" s="47"/>
      <c r="S20" s="47"/>
      <c r="T20" s="47"/>
      <c r="U20" s="47"/>
      <c r="V20" s="47"/>
      <c r="W20" s="47"/>
      <c r="X20" s="47"/>
      <c r="Y20" s="47"/>
      <c r="Z20" s="47"/>
      <c r="AA20" s="47"/>
    </row>
    <row r="21" spans="1:27" ht="69.599999999999994">
      <c r="A21" s="25">
        <f t="shared" si="0"/>
        <v>21</v>
      </c>
      <c r="B21" s="46" t="s">
        <v>345</v>
      </c>
      <c r="C21" s="46" t="s">
        <v>2059</v>
      </c>
      <c r="D21" s="46" t="s">
        <v>382</v>
      </c>
      <c r="E21" s="47" t="s">
        <v>2060</v>
      </c>
      <c r="F21" s="47"/>
      <c r="G21" s="47"/>
      <c r="H21" s="47"/>
      <c r="I21" s="47"/>
      <c r="J21" s="47"/>
      <c r="K21" s="47"/>
      <c r="L21" s="47"/>
      <c r="M21" s="47"/>
      <c r="N21" s="47"/>
      <c r="O21" s="47"/>
      <c r="P21" s="47"/>
      <c r="Q21" s="47"/>
      <c r="R21" s="47"/>
      <c r="S21" s="47"/>
      <c r="T21" s="47"/>
      <c r="U21" s="47"/>
      <c r="V21" s="47"/>
      <c r="W21" s="47"/>
      <c r="X21" s="47"/>
      <c r="Y21" s="47"/>
      <c r="Z21" s="47"/>
      <c r="AA21" s="47"/>
    </row>
    <row r="22" spans="1:27" ht="139.19999999999999">
      <c r="A22" s="25">
        <f t="shared" si="0"/>
        <v>22</v>
      </c>
      <c r="B22" s="49" t="s">
        <v>345</v>
      </c>
      <c r="C22" s="49" t="s">
        <v>2061</v>
      </c>
      <c r="D22" s="49" t="s">
        <v>2062</v>
      </c>
      <c r="E22" s="50" t="s">
        <v>2063</v>
      </c>
      <c r="F22" s="47"/>
      <c r="G22" s="47"/>
      <c r="H22" s="47"/>
      <c r="I22" s="47"/>
      <c r="J22" s="47"/>
      <c r="K22" s="47"/>
      <c r="L22" s="47"/>
      <c r="M22" s="47"/>
      <c r="N22" s="47"/>
      <c r="O22" s="47"/>
      <c r="P22" s="47"/>
      <c r="Q22" s="47"/>
      <c r="R22" s="47"/>
      <c r="S22" s="47"/>
      <c r="T22" s="47"/>
      <c r="U22" s="47"/>
      <c r="V22" s="47"/>
      <c r="W22" s="47"/>
      <c r="X22" s="47"/>
      <c r="Y22" s="47"/>
      <c r="Z22" s="47"/>
      <c r="AA22" s="47"/>
    </row>
    <row r="23" spans="1:27" ht="69.599999999999994">
      <c r="A23" s="25">
        <f t="shared" si="0"/>
        <v>23</v>
      </c>
      <c r="B23" s="49" t="s">
        <v>345</v>
      </c>
      <c r="C23" s="49" t="s">
        <v>2064</v>
      </c>
      <c r="D23" s="49" t="s">
        <v>1441</v>
      </c>
      <c r="E23" s="50" t="s">
        <v>2065</v>
      </c>
      <c r="F23" s="47"/>
      <c r="G23" s="47"/>
      <c r="H23" s="47"/>
      <c r="I23" s="47"/>
      <c r="J23" s="47"/>
      <c r="K23" s="47"/>
      <c r="L23" s="47"/>
      <c r="M23" s="47"/>
      <c r="N23" s="47"/>
      <c r="O23" s="47"/>
      <c r="P23" s="47"/>
      <c r="Q23" s="47"/>
      <c r="R23" s="47"/>
      <c r="S23" s="47"/>
      <c r="T23" s="47"/>
      <c r="U23" s="47"/>
      <c r="V23" s="47"/>
      <c r="W23" s="47"/>
      <c r="X23" s="47"/>
      <c r="Y23" s="47"/>
      <c r="Z23" s="47"/>
      <c r="AA23" s="47"/>
    </row>
    <row r="24" spans="1:27" ht="104.4">
      <c r="A24" s="25">
        <f t="shared" si="0"/>
        <v>24</v>
      </c>
      <c r="B24" s="46" t="s">
        <v>345</v>
      </c>
      <c r="C24" s="46" t="s">
        <v>2066</v>
      </c>
      <c r="D24" s="46" t="s">
        <v>181</v>
      </c>
      <c r="E24" s="47" t="s">
        <v>2067</v>
      </c>
      <c r="F24" s="47"/>
      <c r="G24" s="47"/>
      <c r="H24" s="47"/>
      <c r="I24" s="47"/>
      <c r="J24" s="47"/>
      <c r="K24" s="47"/>
      <c r="L24" s="47"/>
      <c r="M24" s="47"/>
      <c r="N24" s="47"/>
      <c r="O24" s="47"/>
      <c r="P24" s="47"/>
      <c r="Q24" s="47"/>
      <c r="R24" s="47"/>
      <c r="S24" s="47"/>
      <c r="T24" s="47"/>
      <c r="U24" s="47"/>
      <c r="V24" s="47"/>
      <c r="W24" s="47"/>
      <c r="X24" s="47"/>
      <c r="Y24" s="47"/>
      <c r="Z24" s="47"/>
      <c r="AA24" s="47"/>
    </row>
    <row r="25" spans="1:27" ht="87">
      <c r="A25" s="25">
        <f t="shared" si="0"/>
        <v>25</v>
      </c>
      <c r="B25" s="46" t="s">
        <v>345</v>
      </c>
      <c r="C25" s="46" t="s">
        <v>2068</v>
      </c>
      <c r="D25" s="46" t="s">
        <v>183</v>
      </c>
      <c r="E25" s="47" t="s">
        <v>2069</v>
      </c>
      <c r="F25" s="47"/>
      <c r="G25" s="47"/>
      <c r="H25" s="47"/>
      <c r="I25" s="47"/>
      <c r="J25" s="47"/>
      <c r="K25" s="47"/>
      <c r="L25" s="47"/>
      <c r="M25" s="47"/>
      <c r="N25" s="47"/>
      <c r="O25" s="47"/>
      <c r="P25" s="47"/>
      <c r="Q25" s="47"/>
      <c r="R25" s="47"/>
      <c r="S25" s="47"/>
      <c r="T25" s="47"/>
      <c r="U25" s="47"/>
      <c r="V25" s="47"/>
      <c r="W25" s="47"/>
      <c r="X25" s="47"/>
      <c r="Y25" s="47"/>
      <c r="Z25" s="47"/>
      <c r="AA25" s="47"/>
    </row>
    <row r="26" spans="1:27" ht="104.4">
      <c r="A26" s="25">
        <f t="shared" si="0"/>
        <v>26</v>
      </c>
      <c r="B26" s="51" t="s">
        <v>345</v>
      </c>
      <c r="C26" s="52" t="s">
        <v>2070</v>
      </c>
      <c r="D26" s="52" t="s">
        <v>2071</v>
      </c>
      <c r="E26" s="53" t="s">
        <v>2072</v>
      </c>
      <c r="F26" s="47"/>
      <c r="G26" s="47"/>
      <c r="H26" s="47"/>
      <c r="I26" s="47"/>
      <c r="J26" s="47"/>
      <c r="K26" s="47"/>
      <c r="L26" s="47"/>
      <c r="M26" s="47"/>
      <c r="N26" s="47"/>
      <c r="O26" s="47"/>
      <c r="P26" s="47"/>
      <c r="Q26" s="47"/>
      <c r="R26" s="47"/>
      <c r="S26" s="47"/>
      <c r="T26" s="47"/>
      <c r="U26" s="47"/>
      <c r="V26" s="47"/>
      <c r="W26" s="47"/>
      <c r="X26" s="47"/>
      <c r="Y26" s="47"/>
      <c r="Z26" s="47"/>
      <c r="AA26" s="47"/>
    </row>
    <row r="27" spans="1:27" ht="52.2">
      <c r="A27" s="25">
        <f t="shared" si="0"/>
        <v>27</v>
      </c>
      <c r="B27" s="51" t="s">
        <v>345</v>
      </c>
      <c r="C27" s="52" t="s">
        <v>2073</v>
      </c>
      <c r="D27" s="52" t="s">
        <v>377</v>
      </c>
      <c r="E27" s="53" t="s">
        <v>2074</v>
      </c>
      <c r="F27" s="47"/>
      <c r="G27" s="47"/>
      <c r="H27" s="47"/>
      <c r="I27" s="47"/>
      <c r="J27" s="47"/>
      <c r="K27" s="47"/>
      <c r="L27" s="47"/>
      <c r="M27" s="47"/>
      <c r="N27" s="47"/>
      <c r="O27" s="47"/>
      <c r="P27" s="47"/>
      <c r="Q27" s="47"/>
      <c r="R27" s="47"/>
      <c r="S27" s="47"/>
      <c r="T27" s="47"/>
      <c r="U27" s="47"/>
      <c r="V27" s="47"/>
      <c r="W27" s="47"/>
      <c r="X27" s="47"/>
      <c r="Y27" s="47"/>
      <c r="Z27" s="47"/>
      <c r="AA27" s="47"/>
    </row>
    <row r="28" spans="1:27" ht="69.599999999999994">
      <c r="A28" s="25">
        <f t="shared" si="0"/>
        <v>28</v>
      </c>
      <c r="B28" s="51" t="s">
        <v>345</v>
      </c>
      <c r="C28" s="52" t="s">
        <v>2075</v>
      </c>
      <c r="D28" s="52" t="s">
        <v>377</v>
      </c>
      <c r="E28" s="53" t="s">
        <v>2076</v>
      </c>
      <c r="F28" s="47"/>
      <c r="G28" s="47"/>
      <c r="H28" s="47"/>
      <c r="I28" s="47"/>
      <c r="J28" s="47"/>
      <c r="K28" s="47"/>
      <c r="L28" s="47"/>
      <c r="M28" s="47"/>
      <c r="N28" s="47"/>
      <c r="O28" s="47"/>
      <c r="P28" s="47"/>
      <c r="Q28" s="47"/>
      <c r="R28" s="47"/>
      <c r="S28" s="47"/>
      <c r="T28" s="47"/>
      <c r="U28" s="47"/>
      <c r="V28" s="47"/>
      <c r="W28" s="47"/>
      <c r="X28" s="47"/>
      <c r="Y28" s="47"/>
      <c r="Z28" s="47"/>
      <c r="AA28" s="47"/>
    </row>
    <row r="29" spans="1:27" ht="69.599999999999994">
      <c r="A29" s="25">
        <f t="shared" si="0"/>
        <v>29</v>
      </c>
      <c r="B29" s="52" t="s">
        <v>345</v>
      </c>
      <c r="C29" s="52" t="s">
        <v>2077</v>
      </c>
      <c r="D29" s="54" t="s">
        <v>377</v>
      </c>
      <c r="E29" s="47" t="s">
        <v>2078</v>
      </c>
      <c r="F29" s="47"/>
      <c r="G29" s="47"/>
      <c r="H29" s="47"/>
      <c r="I29" s="47"/>
      <c r="J29" s="47"/>
      <c r="K29" s="47"/>
      <c r="L29" s="47"/>
      <c r="M29" s="47"/>
      <c r="N29" s="47"/>
      <c r="O29" s="47"/>
      <c r="P29" s="47"/>
      <c r="Q29" s="47"/>
      <c r="R29" s="47"/>
      <c r="S29" s="47"/>
      <c r="T29" s="47"/>
      <c r="U29" s="47"/>
      <c r="V29" s="47"/>
      <c r="W29" s="47"/>
      <c r="X29" s="47"/>
      <c r="Y29" s="47"/>
      <c r="Z29" s="47"/>
      <c r="AA29" s="47"/>
    </row>
    <row r="30" spans="1:27" ht="87">
      <c r="A30" s="25">
        <f t="shared" si="0"/>
        <v>30</v>
      </c>
      <c r="B30" s="51" t="s">
        <v>345</v>
      </c>
      <c r="C30" s="52" t="s">
        <v>2079</v>
      </c>
      <c r="D30" s="52" t="s">
        <v>219</v>
      </c>
      <c r="E30" s="53" t="s">
        <v>2080</v>
      </c>
      <c r="F30" s="47"/>
      <c r="G30" s="47"/>
      <c r="H30" s="47"/>
      <c r="I30" s="47"/>
      <c r="J30" s="47"/>
      <c r="K30" s="47"/>
      <c r="L30" s="47"/>
      <c r="M30" s="47"/>
      <c r="N30" s="47"/>
      <c r="O30" s="47"/>
      <c r="P30" s="47"/>
      <c r="Q30" s="47"/>
      <c r="R30" s="47"/>
      <c r="S30" s="47"/>
      <c r="T30" s="47"/>
      <c r="U30" s="47"/>
      <c r="V30" s="47"/>
      <c r="W30" s="47"/>
      <c r="X30" s="47"/>
      <c r="Y30" s="47"/>
      <c r="Z30" s="47"/>
      <c r="AA30" s="47"/>
    </row>
    <row r="31" spans="1:27" ht="69.599999999999994">
      <c r="A31" s="25">
        <f t="shared" si="0"/>
        <v>31</v>
      </c>
      <c r="B31" s="55" t="s">
        <v>345</v>
      </c>
      <c r="C31" s="52" t="s">
        <v>2081</v>
      </c>
      <c r="D31" s="52" t="s">
        <v>223</v>
      </c>
      <c r="E31" s="53" t="s">
        <v>2082</v>
      </c>
      <c r="F31" s="47"/>
      <c r="G31" s="47"/>
      <c r="H31" s="47"/>
      <c r="I31" s="47"/>
      <c r="J31" s="47"/>
      <c r="K31" s="47"/>
      <c r="L31" s="47"/>
      <c r="M31" s="47"/>
      <c r="N31" s="47"/>
      <c r="O31" s="47"/>
      <c r="P31" s="47"/>
      <c r="Q31" s="47"/>
      <c r="R31" s="47"/>
      <c r="S31" s="47"/>
      <c r="T31" s="47"/>
      <c r="U31" s="47"/>
      <c r="V31" s="47"/>
      <c r="W31" s="47"/>
      <c r="X31" s="47"/>
      <c r="Y31" s="47"/>
      <c r="Z31" s="47"/>
      <c r="AA31" s="47"/>
    </row>
    <row r="32" spans="1:27" ht="139.19999999999999">
      <c r="A32" s="25">
        <f t="shared" si="0"/>
        <v>32</v>
      </c>
      <c r="B32" s="55" t="s">
        <v>345</v>
      </c>
      <c r="C32" s="52" t="s">
        <v>2083</v>
      </c>
      <c r="D32" s="52" t="s">
        <v>229</v>
      </c>
      <c r="E32" s="53" t="s">
        <v>2084</v>
      </c>
      <c r="F32" s="47"/>
      <c r="G32" s="47"/>
      <c r="H32" s="47"/>
      <c r="I32" s="47"/>
      <c r="J32" s="47"/>
      <c r="K32" s="47"/>
      <c r="L32" s="47"/>
      <c r="M32" s="47"/>
      <c r="N32" s="47"/>
      <c r="O32" s="47"/>
      <c r="P32" s="47"/>
      <c r="Q32" s="47"/>
      <c r="R32" s="47"/>
      <c r="S32" s="47"/>
      <c r="T32" s="47"/>
      <c r="U32" s="47"/>
      <c r="V32" s="47"/>
      <c r="W32" s="47"/>
      <c r="X32" s="47"/>
      <c r="Y32" s="47"/>
      <c r="Z32" s="47"/>
      <c r="AA32" s="47"/>
    </row>
    <row r="33" spans="1:27" ht="52.2">
      <c r="A33" s="25">
        <f t="shared" si="0"/>
        <v>33</v>
      </c>
      <c r="B33" s="55" t="s">
        <v>345</v>
      </c>
      <c r="C33" s="52" t="s">
        <v>2085</v>
      </c>
      <c r="D33" s="52" t="s">
        <v>239</v>
      </c>
      <c r="E33" s="53" t="s">
        <v>2086</v>
      </c>
      <c r="F33" s="47"/>
      <c r="G33" s="47"/>
      <c r="H33" s="47"/>
      <c r="I33" s="47"/>
      <c r="J33" s="47"/>
      <c r="K33" s="47"/>
      <c r="L33" s="47"/>
      <c r="M33" s="47"/>
      <c r="N33" s="47"/>
      <c r="O33" s="47"/>
      <c r="P33" s="47"/>
      <c r="Q33" s="47"/>
      <c r="R33" s="47"/>
      <c r="S33" s="47"/>
      <c r="T33" s="47"/>
      <c r="U33" s="47"/>
      <c r="V33" s="47"/>
      <c r="W33" s="47"/>
      <c r="X33" s="47"/>
      <c r="Y33" s="47"/>
      <c r="Z33" s="47"/>
      <c r="AA33" s="47"/>
    </row>
    <row r="34" spans="1:27" ht="34.799999999999997">
      <c r="A34" s="25">
        <f t="shared" si="0"/>
        <v>34</v>
      </c>
      <c r="B34" s="46" t="s">
        <v>345</v>
      </c>
      <c r="C34" s="46" t="s">
        <v>2087</v>
      </c>
      <c r="D34" s="46" t="s">
        <v>645</v>
      </c>
      <c r="E34" s="47" t="s">
        <v>2088</v>
      </c>
      <c r="F34" s="47"/>
      <c r="G34" s="47"/>
      <c r="H34" s="47"/>
      <c r="I34" s="47"/>
      <c r="J34" s="47"/>
      <c r="K34" s="47"/>
      <c r="L34" s="47"/>
      <c r="M34" s="47"/>
      <c r="N34" s="47"/>
      <c r="O34" s="47"/>
      <c r="P34" s="47"/>
      <c r="Q34" s="47"/>
      <c r="R34" s="47"/>
      <c r="S34" s="47"/>
      <c r="T34" s="47"/>
      <c r="U34" s="47"/>
      <c r="V34" s="47"/>
      <c r="W34" s="47"/>
      <c r="X34" s="47"/>
      <c r="Y34" s="47"/>
      <c r="Z34" s="47"/>
      <c r="AA34" s="47"/>
    </row>
    <row r="35" spans="1:27" ht="87">
      <c r="A35" s="25">
        <f t="shared" si="0"/>
        <v>35</v>
      </c>
      <c r="B35" s="46" t="s">
        <v>345</v>
      </c>
      <c r="C35" s="46" t="s">
        <v>2089</v>
      </c>
      <c r="D35" s="46" t="s">
        <v>251</v>
      </c>
      <c r="E35" s="47" t="s">
        <v>2090</v>
      </c>
      <c r="F35" s="47"/>
      <c r="G35" s="47"/>
      <c r="H35" s="47"/>
      <c r="I35" s="47"/>
      <c r="J35" s="47"/>
      <c r="K35" s="47"/>
      <c r="L35" s="47"/>
      <c r="M35" s="47"/>
      <c r="N35" s="47"/>
      <c r="O35" s="47"/>
      <c r="P35" s="47"/>
      <c r="Q35" s="47"/>
      <c r="R35" s="47"/>
      <c r="S35" s="47"/>
      <c r="T35" s="47"/>
      <c r="U35" s="47"/>
      <c r="V35" s="47"/>
      <c r="W35" s="47"/>
      <c r="X35" s="47"/>
      <c r="Y35" s="47"/>
      <c r="Z35" s="47"/>
      <c r="AA35" s="47"/>
    </row>
    <row r="36" spans="1:27" ht="52.2">
      <c r="A36" s="25">
        <f t="shared" si="0"/>
        <v>36</v>
      </c>
      <c r="B36" s="49" t="s">
        <v>345</v>
      </c>
      <c r="C36" s="49" t="s">
        <v>2091</v>
      </c>
      <c r="D36" s="49" t="s">
        <v>2092</v>
      </c>
      <c r="E36" s="50" t="s">
        <v>2093</v>
      </c>
      <c r="F36" s="47"/>
      <c r="G36" s="47"/>
      <c r="H36" s="47"/>
      <c r="I36" s="47"/>
      <c r="J36" s="47"/>
      <c r="K36" s="47"/>
      <c r="L36" s="47"/>
      <c r="M36" s="47"/>
      <c r="N36" s="47"/>
      <c r="O36" s="47"/>
      <c r="P36" s="47"/>
      <c r="Q36" s="47"/>
      <c r="R36" s="47"/>
      <c r="S36" s="47"/>
      <c r="T36" s="47"/>
      <c r="U36" s="47"/>
      <c r="V36" s="47"/>
      <c r="W36" s="47"/>
      <c r="X36" s="47"/>
      <c r="Y36" s="47"/>
      <c r="Z36" s="47"/>
      <c r="AA36" s="47"/>
    </row>
    <row r="37" spans="1:27" ht="87">
      <c r="A37" s="25">
        <f t="shared" si="0"/>
        <v>37</v>
      </c>
      <c r="B37" s="46" t="s">
        <v>345</v>
      </c>
      <c r="C37" s="46" t="s">
        <v>2094</v>
      </c>
      <c r="D37" s="46" t="s">
        <v>356</v>
      </c>
      <c r="E37" s="47" t="s">
        <v>2095</v>
      </c>
      <c r="F37" s="47"/>
      <c r="G37" s="47"/>
      <c r="H37" s="47"/>
      <c r="I37" s="47"/>
      <c r="J37" s="47"/>
      <c r="K37" s="47"/>
      <c r="L37" s="47"/>
      <c r="M37" s="47"/>
      <c r="N37" s="47"/>
      <c r="O37" s="47"/>
      <c r="P37" s="47"/>
      <c r="Q37" s="47"/>
      <c r="R37" s="47"/>
      <c r="S37" s="47"/>
      <c r="T37" s="47"/>
      <c r="U37" s="47"/>
      <c r="V37" s="47"/>
      <c r="W37" s="47"/>
      <c r="X37" s="47"/>
      <c r="Y37" s="47"/>
      <c r="Z37" s="47"/>
      <c r="AA37" s="47"/>
    </row>
    <row r="38" spans="1:27" ht="52.2">
      <c r="A38" s="25">
        <f t="shared" si="0"/>
        <v>38</v>
      </c>
      <c r="B38" s="46" t="s">
        <v>345</v>
      </c>
      <c r="C38" s="46" t="s">
        <v>2096</v>
      </c>
      <c r="D38" s="46" t="s">
        <v>2097</v>
      </c>
      <c r="E38" s="47" t="s">
        <v>2098</v>
      </c>
      <c r="F38" s="47"/>
      <c r="G38" s="47"/>
      <c r="H38" s="47"/>
      <c r="I38" s="47"/>
      <c r="J38" s="47"/>
      <c r="K38" s="47"/>
      <c r="L38" s="47"/>
      <c r="M38" s="47"/>
      <c r="N38" s="47"/>
      <c r="O38" s="47"/>
      <c r="P38" s="47"/>
      <c r="Q38" s="47"/>
      <c r="R38" s="47"/>
      <c r="S38" s="47"/>
      <c r="T38" s="47"/>
      <c r="U38" s="47"/>
      <c r="V38" s="47"/>
      <c r="W38" s="47"/>
      <c r="X38" s="47"/>
      <c r="Y38" s="47"/>
      <c r="Z38" s="47"/>
      <c r="AA38" s="47"/>
    </row>
    <row r="39" spans="1:27" ht="69.599999999999994">
      <c r="A39" s="25">
        <f t="shared" si="0"/>
        <v>39</v>
      </c>
      <c r="B39" s="46" t="s">
        <v>345</v>
      </c>
      <c r="C39" s="46" t="s">
        <v>2099</v>
      </c>
      <c r="D39" s="46" t="s">
        <v>103</v>
      </c>
      <c r="E39" s="47" t="s">
        <v>2100</v>
      </c>
      <c r="F39" s="47"/>
      <c r="G39" s="47"/>
      <c r="H39" s="47"/>
      <c r="I39" s="47"/>
      <c r="J39" s="47"/>
      <c r="K39" s="47"/>
      <c r="L39" s="47"/>
      <c r="M39" s="47"/>
      <c r="N39" s="47"/>
      <c r="O39" s="47"/>
      <c r="P39" s="47"/>
      <c r="Q39" s="47"/>
      <c r="R39" s="47"/>
      <c r="S39" s="47"/>
      <c r="T39" s="47"/>
      <c r="U39" s="47"/>
      <c r="V39" s="47"/>
      <c r="W39" s="47"/>
      <c r="X39" s="47"/>
      <c r="Y39" s="47"/>
      <c r="Z39" s="47"/>
      <c r="AA39" s="47"/>
    </row>
    <row r="40" spans="1:27" ht="69.599999999999994">
      <c r="A40" s="25">
        <f t="shared" si="0"/>
        <v>40</v>
      </c>
      <c r="B40" s="46" t="s">
        <v>345</v>
      </c>
      <c r="C40" s="46" t="s">
        <v>2021</v>
      </c>
      <c r="D40" s="46" t="s">
        <v>339</v>
      </c>
      <c r="E40" s="47" t="s">
        <v>2101</v>
      </c>
      <c r="F40" s="47"/>
      <c r="G40" s="47"/>
      <c r="H40" s="47"/>
      <c r="I40" s="47"/>
      <c r="J40" s="47"/>
      <c r="K40" s="47"/>
      <c r="L40" s="47"/>
      <c r="M40" s="47"/>
      <c r="N40" s="47"/>
      <c r="O40" s="47"/>
      <c r="P40" s="47"/>
      <c r="Q40" s="47"/>
      <c r="R40" s="47"/>
      <c r="S40" s="47"/>
      <c r="T40" s="47"/>
      <c r="U40" s="47"/>
      <c r="V40" s="47"/>
      <c r="W40" s="47"/>
      <c r="X40" s="47"/>
      <c r="Y40" s="47"/>
      <c r="Z40" s="47"/>
      <c r="AA40" s="47"/>
    </row>
    <row r="41" spans="1:27" ht="69.599999999999994">
      <c r="A41" s="25">
        <f t="shared" si="0"/>
        <v>41</v>
      </c>
      <c r="B41" s="46" t="s">
        <v>345</v>
      </c>
      <c r="C41" s="46" t="s">
        <v>2102</v>
      </c>
      <c r="D41" s="46" t="s">
        <v>339</v>
      </c>
      <c r="E41" s="47" t="s">
        <v>2103</v>
      </c>
      <c r="F41" s="47"/>
      <c r="G41" s="47"/>
      <c r="H41" s="47"/>
      <c r="I41" s="47"/>
      <c r="J41" s="47"/>
      <c r="K41" s="47"/>
      <c r="L41" s="47"/>
      <c r="M41" s="47"/>
      <c r="N41" s="47"/>
      <c r="O41" s="47"/>
      <c r="P41" s="47"/>
      <c r="Q41" s="47"/>
      <c r="R41" s="47"/>
      <c r="S41" s="47"/>
      <c r="T41" s="47"/>
      <c r="U41" s="47"/>
      <c r="V41" s="47"/>
      <c r="W41" s="47"/>
      <c r="X41" s="47"/>
      <c r="Y41" s="47"/>
      <c r="Z41" s="47"/>
      <c r="AA41" s="47"/>
    </row>
    <row r="42" spans="1:27" ht="34.799999999999997">
      <c r="A42" s="25">
        <f t="shared" si="0"/>
        <v>42</v>
      </c>
      <c r="B42" s="46" t="s">
        <v>345</v>
      </c>
      <c r="C42" s="46" t="s">
        <v>2104</v>
      </c>
      <c r="D42" s="46" t="s">
        <v>203</v>
      </c>
      <c r="E42" s="47" t="s">
        <v>2105</v>
      </c>
      <c r="F42" s="47"/>
      <c r="G42" s="47"/>
      <c r="H42" s="47"/>
      <c r="I42" s="47"/>
      <c r="J42" s="47"/>
      <c r="K42" s="47"/>
      <c r="L42" s="47"/>
      <c r="M42" s="47"/>
      <c r="N42" s="47"/>
      <c r="O42" s="47"/>
      <c r="P42" s="47"/>
      <c r="Q42" s="47"/>
      <c r="R42" s="47"/>
      <c r="S42" s="47"/>
      <c r="T42" s="47"/>
      <c r="U42" s="47"/>
      <c r="V42" s="47"/>
      <c r="W42" s="47"/>
      <c r="X42" s="47"/>
      <c r="Y42" s="47"/>
      <c r="Z42" s="47"/>
      <c r="AA42" s="47"/>
    </row>
    <row r="43" spans="1:27" ht="121.8">
      <c r="A43" s="25">
        <f t="shared" si="0"/>
        <v>43</v>
      </c>
      <c r="B43" s="46" t="s">
        <v>407</v>
      </c>
      <c r="C43" s="46" t="s">
        <v>2106</v>
      </c>
      <c r="D43" s="46" t="s">
        <v>15</v>
      </c>
      <c r="E43" s="47" t="s">
        <v>2107</v>
      </c>
      <c r="F43" s="47"/>
      <c r="G43" s="47"/>
      <c r="H43" s="47"/>
      <c r="I43" s="47"/>
      <c r="J43" s="47"/>
      <c r="K43" s="47"/>
      <c r="L43" s="47"/>
      <c r="M43" s="47"/>
      <c r="N43" s="47"/>
      <c r="O43" s="47"/>
      <c r="P43" s="47"/>
      <c r="Q43" s="47"/>
      <c r="R43" s="47"/>
      <c r="S43" s="47"/>
      <c r="T43" s="47"/>
      <c r="U43" s="47"/>
      <c r="V43" s="47"/>
      <c r="W43" s="47"/>
      <c r="X43" s="47"/>
      <c r="Y43" s="47"/>
      <c r="Z43" s="47"/>
      <c r="AA43" s="47"/>
    </row>
    <row r="44" spans="1:27" ht="69.599999999999994">
      <c r="A44" s="25">
        <f t="shared" si="0"/>
        <v>44</v>
      </c>
      <c r="B44" s="46" t="s">
        <v>407</v>
      </c>
      <c r="C44" s="46" t="s">
        <v>2108</v>
      </c>
      <c r="D44" s="46" t="s">
        <v>17</v>
      </c>
      <c r="E44" s="47" t="s">
        <v>2109</v>
      </c>
      <c r="F44" s="47"/>
      <c r="G44" s="47"/>
      <c r="H44" s="47"/>
      <c r="I44" s="47"/>
      <c r="J44" s="47"/>
      <c r="K44" s="47"/>
      <c r="L44" s="47"/>
      <c r="M44" s="47"/>
      <c r="N44" s="47"/>
      <c r="O44" s="47"/>
      <c r="P44" s="47"/>
      <c r="Q44" s="47"/>
      <c r="R44" s="47"/>
      <c r="S44" s="47"/>
      <c r="T44" s="47"/>
      <c r="U44" s="47"/>
      <c r="V44" s="47"/>
      <c r="W44" s="47"/>
      <c r="X44" s="47"/>
      <c r="Y44" s="47"/>
      <c r="Z44" s="47"/>
      <c r="AA44" s="47"/>
    </row>
    <row r="45" spans="1:27" ht="52.2">
      <c r="A45" s="25">
        <f t="shared" si="0"/>
        <v>45</v>
      </c>
      <c r="B45" s="46" t="s">
        <v>407</v>
      </c>
      <c r="C45" s="46" t="s">
        <v>2110</v>
      </c>
      <c r="D45" s="46" t="s">
        <v>1207</v>
      </c>
      <c r="E45" s="47" t="s">
        <v>2111</v>
      </c>
      <c r="F45" s="47"/>
      <c r="G45" s="47"/>
      <c r="H45" s="47"/>
      <c r="I45" s="47"/>
      <c r="J45" s="47"/>
      <c r="K45" s="47"/>
      <c r="L45" s="47"/>
      <c r="M45" s="47"/>
      <c r="N45" s="47"/>
      <c r="O45" s="47"/>
      <c r="P45" s="47"/>
      <c r="Q45" s="47"/>
      <c r="R45" s="47"/>
      <c r="S45" s="47"/>
      <c r="T45" s="47"/>
      <c r="U45" s="47"/>
      <c r="V45" s="47"/>
      <c r="W45" s="47"/>
      <c r="X45" s="47"/>
      <c r="Y45" s="47"/>
      <c r="Z45" s="47"/>
      <c r="AA45" s="47"/>
    </row>
    <row r="46" spans="1:27" ht="104.4">
      <c r="A46" s="25">
        <f t="shared" si="0"/>
        <v>46</v>
      </c>
      <c r="B46" s="46" t="s">
        <v>407</v>
      </c>
      <c r="C46" s="46" t="s">
        <v>2112</v>
      </c>
      <c r="D46" s="46" t="s">
        <v>349</v>
      </c>
      <c r="E46" s="56" t="s">
        <v>2113</v>
      </c>
      <c r="F46" s="56"/>
      <c r="G46" s="56"/>
      <c r="H46" s="56"/>
      <c r="I46" s="56"/>
      <c r="J46" s="56"/>
      <c r="K46" s="56"/>
      <c r="L46" s="56"/>
      <c r="M46" s="56"/>
      <c r="N46" s="56"/>
      <c r="O46" s="56"/>
      <c r="P46" s="56"/>
      <c r="Q46" s="56"/>
      <c r="R46" s="56"/>
      <c r="S46" s="56"/>
      <c r="T46" s="56"/>
      <c r="U46" s="56"/>
      <c r="V46" s="56"/>
      <c r="W46" s="56"/>
      <c r="X46" s="56"/>
      <c r="Y46" s="56"/>
      <c r="Z46" s="56"/>
      <c r="AA46" s="56"/>
    </row>
    <row r="47" spans="1:27" ht="191.4">
      <c r="A47" s="25">
        <f t="shared" si="0"/>
        <v>47</v>
      </c>
      <c r="B47" s="46" t="s">
        <v>407</v>
      </c>
      <c r="C47" s="46" t="s">
        <v>2114</v>
      </c>
      <c r="D47" s="46" t="s">
        <v>35</v>
      </c>
      <c r="E47" s="47" t="s">
        <v>2115</v>
      </c>
      <c r="F47" s="47"/>
      <c r="G47" s="47"/>
      <c r="H47" s="47"/>
      <c r="I47" s="47"/>
      <c r="J47" s="47"/>
      <c r="K47" s="47"/>
      <c r="L47" s="47"/>
      <c r="M47" s="47"/>
      <c r="N47" s="47"/>
      <c r="O47" s="47"/>
      <c r="P47" s="47"/>
      <c r="Q47" s="47"/>
      <c r="R47" s="47"/>
      <c r="S47" s="47"/>
      <c r="T47" s="47"/>
      <c r="U47" s="47"/>
      <c r="V47" s="47"/>
      <c r="W47" s="47"/>
      <c r="X47" s="47"/>
      <c r="Y47" s="47"/>
      <c r="Z47" s="47"/>
      <c r="AA47" s="47"/>
    </row>
    <row r="48" spans="1:27" ht="52.2">
      <c r="A48" s="25">
        <f t="shared" si="0"/>
        <v>48</v>
      </c>
      <c r="B48" s="46" t="s">
        <v>407</v>
      </c>
      <c r="C48" s="46" t="s">
        <v>2116</v>
      </c>
      <c r="D48" s="46" t="s">
        <v>77</v>
      </c>
      <c r="E48" s="47" t="s">
        <v>2117</v>
      </c>
      <c r="F48" s="47"/>
      <c r="G48" s="47"/>
      <c r="H48" s="47"/>
      <c r="I48" s="47"/>
      <c r="J48" s="47"/>
      <c r="K48" s="47"/>
      <c r="L48" s="47"/>
      <c r="M48" s="47"/>
      <c r="N48" s="47"/>
      <c r="O48" s="47"/>
      <c r="P48" s="47"/>
      <c r="Q48" s="47"/>
      <c r="R48" s="47"/>
      <c r="S48" s="47"/>
      <c r="T48" s="47"/>
      <c r="U48" s="47"/>
      <c r="V48" s="47"/>
      <c r="W48" s="47"/>
      <c r="X48" s="47"/>
      <c r="Y48" s="47"/>
      <c r="Z48" s="47"/>
      <c r="AA48" s="47"/>
    </row>
    <row r="49" spans="1:27" ht="104.4">
      <c r="A49" s="25">
        <f t="shared" si="0"/>
        <v>49</v>
      </c>
      <c r="B49" s="46" t="s">
        <v>407</v>
      </c>
      <c r="C49" s="46" t="s">
        <v>2118</v>
      </c>
      <c r="D49" s="46" t="s">
        <v>85</v>
      </c>
      <c r="E49" s="47" t="s">
        <v>2119</v>
      </c>
      <c r="F49" s="47"/>
      <c r="G49" s="47"/>
      <c r="H49" s="47"/>
      <c r="I49" s="47"/>
      <c r="J49" s="47"/>
      <c r="K49" s="47"/>
      <c r="L49" s="47"/>
      <c r="M49" s="47"/>
      <c r="N49" s="47"/>
      <c r="O49" s="47"/>
      <c r="P49" s="47"/>
      <c r="Q49" s="47"/>
      <c r="R49" s="47"/>
      <c r="S49" s="47"/>
      <c r="T49" s="47"/>
      <c r="U49" s="47"/>
      <c r="V49" s="47"/>
      <c r="W49" s="47"/>
      <c r="X49" s="47"/>
      <c r="Y49" s="47"/>
      <c r="Z49" s="47"/>
      <c r="AA49" s="47"/>
    </row>
    <row r="50" spans="1:27" ht="156.6">
      <c r="A50" s="25">
        <f t="shared" si="0"/>
        <v>50</v>
      </c>
      <c r="B50" s="46" t="s">
        <v>407</v>
      </c>
      <c r="C50" s="46" t="s">
        <v>2120</v>
      </c>
      <c r="D50" s="46" t="s">
        <v>87</v>
      </c>
      <c r="E50" s="47" t="s">
        <v>2121</v>
      </c>
      <c r="F50" s="47"/>
      <c r="G50" s="47"/>
      <c r="H50" s="47"/>
      <c r="I50" s="47"/>
      <c r="J50" s="47"/>
      <c r="K50" s="47"/>
      <c r="L50" s="47"/>
      <c r="M50" s="47"/>
      <c r="N50" s="47"/>
      <c r="O50" s="47"/>
      <c r="P50" s="47"/>
      <c r="Q50" s="47"/>
      <c r="R50" s="47"/>
      <c r="S50" s="47"/>
      <c r="T50" s="47"/>
      <c r="U50" s="47"/>
      <c r="V50" s="47"/>
      <c r="W50" s="47"/>
      <c r="X50" s="47"/>
      <c r="Y50" s="47"/>
      <c r="Z50" s="47"/>
      <c r="AA50" s="47"/>
    </row>
    <row r="51" spans="1:27" ht="34.799999999999997">
      <c r="A51" s="25">
        <f t="shared" si="0"/>
        <v>51</v>
      </c>
      <c r="B51" s="46" t="s">
        <v>407</v>
      </c>
      <c r="C51" s="46" t="s">
        <v>2122</v>
      </c>
      <c r="D51" s="46" t="s">
        <v>105</v>
      </c>
      <c r="E51" s="47" t="s">
        <v>2123</v>
      </c>
      <c r="F51" s="47"/>
      <c r="G51" s="47"/>
      <c r="H51" s="47"/>
      <c r="I51" s="47"/>
      <c r="J51" s="47"/>
      <c r="K51" s="47"/>
      <c r="L51" s="47"/>
      <c r="M51" s="47"/>
      <c r="N51" s="47"/>
      <c r="O51" s="47"/>
      <c r="P51" s="47"/>
      <c r="Q51" s="47"/>
      <c r="R51" s="47"/>
      <c r="S51" s="47"/>
      <c r="T51" s="47"/>
      <c r="U51" s="47"/>
      <c r="V51" s="47"/>
      <c r="W51" s="47"/>
      <c r="X51" s="47"/>
      <c r="Y51" s="47"/>
      <c r="Z51" s="47"/>
      <c r="AA51" s="47"/>
    </row>
    <row r="52" spans="1:27" ht="52.2">
      <c r="A52" s="25">
        <f t="shared" si="0"/>
        <v>52</v>
      </c>
      <c r="B52" s="46" t="s">
        <v>407</v>
      </c>
      <c r="C52" s="46" t="s">
        <v>2124</v>
      </c>
      <c r="D52" s="46" t="s">
        <v>105</v>
      </c>
      <c r="E52" s="47" t="s">
        <v>2125</v>
      </c>
      <c r="F52" s="47"/>
      <c r="G52" s="47"/>
      <c r="H52" s="47"/>
      <c r="I52" s="47"/>
      <c r="J52" s="47"/>
      <c r="K52" s="47"/>
      <c r="L52" s="47"/>
      <c r="M52" s="47"/>
      <c r="N52" s="47"/>
      <c r="O52" s="47"/>
      <c r="P52" s="47"/>
      <c r="Q52" s="47"/>
      <c r="R52" s="47"/>
      <c r="S52" s="47"/>
      <c r="T52" s="47"/>
      <c r="U52" s="47"/>
      <c r="V52" s="47"/>
      <c r="W52" s="47"/>
      <c r="X52" s="47"/>
      <c r="Y52" s="47"/>
      <c r="Z52" s="47"/>
      <c r="AA52" s="47"/>
    </row>
    <row r="53" spans="1:27" ht="69.599999999999994">
      <c r="A53" s="25">
        <f t="shared" si="0"/>
        <v>53</v>
      </c>
      <c r="B53" s="46" t="s">
        <v>407</v>
      </c>
      <c r="C53" s="46" t="s">
        <v>2126</v>
      </c>
      <c r="D53" s="46" t="s">
        <v>123</v>
      </c>
      <c r="E53" s="47" t="s">
        <v>2127</v>
      </c>
      <c r="F53" s="47"/>
      <c r="G53" s="47"/>
      <c r="H53" s="47"/>
      <c r="I53" s="47"/>
      <c r="J53" s="47"/>
      <c r="K53" s="47"/>
      <c r="L53" s="47"/>
      <c r="M53" s="47"/>
      <c r="N53" s="47"/>
      <c r="O53" s="47"/>
      <c r="P53" s="47"/>
      <c r="Q53" s="47"/>
      <c r="R53" s="47"/>
      <c r="S53" s="47"/>
      <c r="T53" s="47"/>
      <c r="U53" s="47"/>
      <c r="V53" s="47"/>
      <c r="W53" s="47"/>
      <c r="X53" s="47"/>
      <c r="Y53" s="47"/>
      <c r="Z53" s="47"/>
      <c r="AA53" s="47"/>
    </row>
    <row r="54" spans="1:27" ht="69.599999999999994">
      <c r="A54" s="25">
        <f t="shared" si="0"/>
        <v>54</v>
      </c>
      <c r="B54" s="46" t="s">
        <v>407</v>
      </c>
      <c r="C54" s="46" t="s">
        <v>2128</v>
      </c>
      <c r="D54" s="46" t="s">
        <v>123</v>
      </c>
      <c r="E54" s="47" t="s">
        <v>2129</v>
      </c>
      <c r="F54" s="47"/>
      <c r="G54" s="47"/>
      <c r="H54" s="47"/>
      <c r="I54" s="47"/>
      <c r="J54" s="47"/>
      <c r="K54" s="47"/>
      <c r="L54" s="47"/>
      <c r="M54" s="47"/>
      <c r="N54" s="47"/>
      <c r="O54" s="47"/>
      <c r="P54" s="47"/>
      <c r="Q54" s="47"/>
      <c r="R54" s="47"/>
      <c r="S54" s="47"/>
      <c r="T54" s="47"/>
      <c r="U54" s="47"/>
      <c r="V54" s="47"/>
      <c r="W54" s="47"/>
      <c r="X54" s="47"/>
      <c r="Y54" s="47"/>
      <c r="Z54" s="47"/>
      <c r="AA54" s="47"/>
    </row>
    <row r="55" spans="1:27" ht="52.2">
      <c r="A55" s="25">
        <f t="shared" si="0"/>
        <v>55</v>
      </c>
      <c r="B55" s="46" t="s">
        <v>407</v>
      </c>
      <c r="C55" s="46" t="s">
        <v>2130</v>
      </c>
      <c r="D55" s="46" t="s">
        <v>1014</v>
      </c>
      <c r="E55" s="47" t="s">
        <v>2131</v>
      </c>
      <c r="F55" s="47"/>
      <c r="G55" s="47"/>
      <c r="H55" s="47"/>
      <c r="I55" s="47"/>
      <c r="J55" s="47"/>
      <c r="K55" s="47"/>
      <c r="L55" s="47"/>
      <c r="M55" s="47"/>
      <c r="N55" s="47"/>
      <c r="O55" s="47"/>
      <c r="P55" s="47"/>
      <c r="Q55" s="47"/>
      <c r="R55" s="47"/>
      <c r="S55" s="47"/>
      <c r="T55" s="47"/>
      <c r="U55" s="47"/>
      <c r="V55" s="47"/>
      <c r="W55" s="47"/>
      <c r="X55" s="47"/>
      <c r="Y55" s="47"/>
      <c r="Z55" s="47"/>
      <c r="AA55" s="47"/>
    </row>
    <row r="56" spans="1:27" ht="104.4">
      <c r="A56" s="25">
        <f t="shared" si="0"/>
        <v>56</v>
      </c>
      <c r="B56" s="46" t="s">
        <v>407</v>
      </c>
      <c r="C56" s="46" t="s">
        <v>2132</v>
      </c>
      <c r="D56" s="46" t="s">
        <v>382</v>
      </c>
      <c r="E56" s="47" t="s">
        <v>2133</v>
      </c>
      <c r="F56" s="47"/>
      <c r="G56" s="47"/>
      <c r="H56" s="47"/>
      <c r="I56" s="47"/>
      <c r="J56" s="47"/>
      <c r="K56" s="47"/>
      <c r="L56" s="47"/>
      <c r="M56" s="47"/>
      <c r="N56" s="47"/>
      <c r="O56" s="47"/>
      <c r="P56" s="47"/>
      <c r="Q56" s="47"/>
      <c r="R56" s="47"/>
      <c r="S56" s="47"/>
      <c r="T56" s="47"/>
      <c r="U56" s="47"/>
      <c r="V56" s="47"/>
      <c r="W56" s="47"/>
      <c r="X56" s="47"/>
      <c r="Y56" s="47"/>
      <c r="Z56" s="47"/>
      <c r="AA56" s="47"/>
    </row>
    <row r="57" spans="1:27" ht="34.799999999999997">
      <c r="A57" s="25">
        <f t="shared" si="0"/>
        <v>57</v>
      </c>
      <c r="B57" s="46" t="s">
        <v>407</v>
      </c>
      <c r="C57" s="46" t="s">
        <v>2021</v>
      </c>
      <c r="D57" s="46" t="s">
        <v>183</v>
      </c>
      <c r="E57" s="47" t="s">
        <v>2134</v>
      </c>
      <c r="F57" s="47"/>
      <c r="G57" s="47"/>
      <c r="H57" s="47"/>
      <c r="I57" s="47"/>
      <c r="J57" s="47"/>
      <c r="K57" s="47"/>
      <c r="L57" s="47"/>
      <c r="M57" s="47"/>
      <c r="N57" s="47"/>
      <c r="O57" s="47"/>
      <c r="P57" s="47"/>
      <c r="Q57" s="47"/>
      <c r="R57" s="47"/>
      <c r="S57" s="47"/>
      <c r="T57" s="47"/>
      <c r="U57" s="47"/>
      <c r="V57" s="47"/>
      <c r="W57" s="47"/>
      <c r="X57" s="47"/>
      <c r="Y57" s="47"/>
      <c r="Z57" s="47"/>
      <c r="AA57" s="47"/>
    </row>
    <row r="58" spans="1:27" ht="87">
      <c r="A58" s="25">
        <f t="shared" si="0"/>
        <v>58</v>
      </c>
      <c r="B58" s="46" t="s">
        <v>407</v>
      </c>
      <c r="C58" s="46" t="s">
        <v>2135</v>
      </c>
      <c r="D58" s="46" t="s">
        <v>197</v>
      </c>
      <c r="E58" s="47" t="s">
        <v>2136</v>
      </c>
      <c r="F58" s="47"/>
      <c r="G58" s="47"/>
      <c r="H58" s="47"/>
      <c r="I58" s="47"/>
      <c r="J58" s="47"/>
      <c r="K58" s="47"/>
      <c r="L58" s="47"/>
      <c r="M58" s="47"/>
      <c r="N58" s="47"/>
      <c r="O58" s="47"/>
      <c r="P58" s="47"/>
      <c r="Q58" s="47"/>
      <c r="R58" s="47"/>
      <c r="S58" s="47"/>
      <c r="T58" s="47"/>
      <c r="U58" s="47"/>
      <c r="V58" s="47"/>
      <c r="W58" s="47"/>
      <c r="X58" s="47"/>
      <c r="Y58" s="47"/>
      <c r="Z58" s="47"/>
      <c r="AA58" s="47"/>
    </row>
    <row r="59" spans="1:27" ht="87">
      <c r="A59" s="25">
        <f t="shared" si="0"/>
        <v>59</v>
      </c>
      <c r="B59" s="46" t="s">
        <v>407</v>
      </c>
      <c r="C59" s="46" t="s">
        <v>2137</v>
      </c>
      <c r="D59" s="46" t="s">
        <v>377</v>
      </c>
      <c r="E59" s="47" t="s">
        <v>2138</v>
      </c>
      <c r="F59" s="47"/>
      <c r="G59" s="47"/>
      <c r="H59" s="47"/>
      <c r="I59" s="47"/>
      <c r="J59" s="47"/>
      <c r="K59" s="47"/>
      <c r="L59" s="47"/>
      <c r="M59" s="47"/>
      <c r="N59" s="47"/>
      <c r="O59" s="47"/>
      <c r="P59" s="47"/>
      <c r="Q59" s="47"/>
      <c r="R59" s="47"/>
      <c r="S59" s="47"/>
      <c r="T59" s="47"/>
      <c r="U59" s="47"/>
      <c r="V59" s="47"/>
      <c r="W59" s="47"/>
      <c r="X59" s="47"/>
      <c r="Y59" s="47"/>
      <c r="Z59" s="47"/>
      <c r="AA59" s="47"/>
    </row>
    <row r="60" spans="1:27" ht="69.599999999999994">
      <c r="A60" s="25">
        <f t="shared" si="0"/>
        <v>60</v>
      </c>
      <c r="B60" s="46" t="s">
        <v>407</v>
      </c>
      <c r="C60" s="46" t="s">
        <v>2139</v>
      </c>
      <c r="D60" s="46" t="s">
        <v>377</v>
      </c>
      <c r="E60" s="47" t="s">
        <v>2140</v>
      </c>
      <c r="F60" s="47"/>
      <c r="G60" s="47"/>
      <c r="H60" s="47"/>
      <c r="I60" s="47"/>
      <c r="J60" s="47"/>
      <c r="K60" s="47"/>
      <c r="L60" s="47"/>
      <c r="M60" s="47"/>
      <c r="N60" s="47"/>
      <c r="O60" s="47"/>
      <c r="P60" s="47"/>
      <c r="Q60" s="47"/>
      <c r="R60" s="47"/>
      <c r="S60" s="47"/>
      <c r="T60" s="47"/>
      <c r="U60" s="47"/>
      <c r="V60" s="47"/>
      <c r="W60" s="47"/>
      <c r="X60" s="47"/>
      <c r="Y60" s="47"/>
      <c r="Z60" s="47"/>
      <c r="AA60" s="47"/>
    </row>
    <row r="61" spans="1:27" ht="121.8">
      <c r="A61" s="25">
        <f t="shared" si="0"/>
        <v>61</v>
      </c>
      <c r="B61" s="46" t="s">
        <v>407</v>
      </c>
      <c r="C61" s="46" t="s">
        <v>2141</v>
      </c>
      <c r="D61" s="46" t="s">
        <v>235</v>
      </c>
      <c r="E61" s="47" t="s">
        <v>2142</v>
      </c>
      <c r="F61" s="47"/>
      <c r="G61" s="47"/>
      <c r="H61" s="47"/>
      <c r="I61" s="47"/>
      <c r="J61" s="47"/>
      <c r="K61" s="47"/>
      <c r="L61" s="47"/>
      <c r="M61" s="47"/>
      <c r="N61" s="47"/>
      <c r="O61" s="47"/>
      <c r="P61" s="47"/>
      <c r="Q61" s="47"/>
      <c r="R61" s="47"/>
      <c r="S61" s="47"/>
      <c r="T61" s="47"/>
      <c r="U61" s="47"/>
      <c r="V61" s="47"/>
      <c r="W61" s="47"/>
      <c r="X61" s="47"/>
      <c r="Y61" s="47"/>
      <c r="Z61" s="47"/>
      <c r="AA61" s="47"/>
    </row>
    <row r="62" spans="1:27" ht="69.599999999999994">
      <c r="A62" s="25">
        <f t="shared" si="0"/>
        <v>62</v>
      </c>
      <c r="B62" s="46" t="s">
        <v>407</v>
      </c>
      <c r="C62" s="46" t="s">
        <v>2143</v>
      </c>
      <c r="D62" s="46" t="s">
        <v>103</v>
      </c>
      <c r="E62" s="47" t="s">
        <v>2144</v>
      </c>
      <c r="F62" s="47"/>
      <c r="G62" s="47"/>
      <c r="H62" s="47"/>
      <c r="I62" s="47"/>
      <c r="J62" s="47"/>
      <c r="K62" s="47"/>
      <c r="L62" s="47"/>
      <c r="M62" s="47"/>
      <c r="N62" s="47"/>
      <c r="O62" s="47"/>
      <c r="P62" s="47"/>
      <c r="Q62" s="47"/>
      <c r="R62" s="47"/>
      <c r="S62" s="47"/>
      <c r="T62" s="47"/>
      <c r="U62" s="47"/>
      <c r="V62" s="47"/>
      <c r="W62" s="47"/>
      <c r="X62" s="47"/>
      <c r="Y62" s="47"/>
      <c r="Z62" s="47"/>
      <c r="AA62" s="47"/>
    </row>
    <row r="63" spans="1:27" ht="156.6">
      <c r="A63" s="25">
        <f t="shared" si="0"/>
        <v>63</v>
      </c>
      <c r="B63" s="46" t="s">
        <v>407</v>
      </c>
      <c r="C63" s="46" t="s">
        <v>2145</v>
      </c>
      <c r="D63" s="46" t="s">
        <v>203</v>
      </c>
      <c r="E63" s="47" t="s">
        <v>2146</v>
      </c>
      <c r="F63" s="47"/>
      <c r="G63" s="47"/>
      <c r="H63" s="47"/>
      <c r="I63" s="47"/>
      <c r="J63" s="47"/>
      <c r="K63" s="47"/>
      <c r="L63" s="47"/>
      <c r="M63" s="47"/>
      <c r="N63" s="47"/>
      <c r="O63" s="47"/>
      <c r="P63" s="47"/>
      <c r="Q63" s="47"/>
      <c r="R63" s="47"/>
      <c r="S63" s="47"/>
      <c r="T63" s="47"/>
      <c r="U63" s="47"/>
      <c r="V63" s="47"/>
      <c r="W63" s="47"/>
      <c r="X63" s="47"/>
      <c r="Y63" s="47"/>
      <c r="Z63" s="47"/>
      <c r="AA63" s="47"/>
    </row>
    <row r="64" spans="1:27" ht="121.8">
      <c r="A64" s="25">
        <f t="shared" si="0"/>
        <v>64</v>
      </c>
      <c r="B64" s="46" t="s">
        <v>407</v>
      </c>
      <c r="C64" s="46" t="s">
        <v>2147</v>
      </c>
      <c r="D64" s="46" t="s">
        <v>203</v>
      </c>
      <c r="E64" s="47" t="s">
        <v>2148</v>
      </c>
      <c r="F64" s="47"/>
      <c r="G64" s="47"/>
      <c r="H64" s="47"/>
      <c r="I64" s="47"/>
      <c r="J64" s="47"/>
      <c r="K64" s="47"/>
      <c r="L64" s="47"/>
      <c r="M64" s="47"/>
      <c r="N64" s="47"/>
      <c r="O64" s="47"/>
      <c r="P64" s="47"/>
      <c r="Q64" s="47"/>
      <c r="R64" s="47"/>
      <c r="S64" s="47"/>
      <c r="T64" s="47"/>
      <c r="U64" s="47"/>
      <c r="V64" s="47"/>
      <c r="W64" s="47"/>
      <c r="X64" s="47"/>
      <c r="Y64" s="47"/>
      <c r="Z64" s="47"/>
      <c r="AA64" s="47"/>
    </row>
    <row r="65" spans="1:27" ht="104.4">
      <c r="A65" s="25">
        <f t="shared" si="0"/>
        <v>65</v>
      </c>
      <c r="B65" s="46" t="s">
        <v>407</v>
      </c>
      <c r="C65" s="46" t="s">
        <v>2149</v>
      </c>
      <c r="D65" s="46" t="s">
        <v>203</v>
      </c>
      <c r="E65" s="47" t="s">
        <v>2150</v>
      </c>
      <c r="F65" s="47"/>
      <c r="G65" s="47"/>
      <c r="H65" s="47"/>
      <c r="I65" s="47"/>
      <c r="J65" s="47"/>
      <c r="K65" s="47"/>
      <c r="L65" s="47"/>
      <c r="M65" s="47"/>
      <c r="N65" s="47"/>
      <c r="O65" s="47"/>
      <c r="P65" s="47"/>
      <c r="Q65" s="47"/>
      <c r="R65" s="47"/>
      <c r="S65" s="47"/>
      <c r="T65" s="47"/>
      <c r="U65" s="47"/>
      <c r="V65" s="47"/>
      <c r="W65" s="47"/>
      <c r="X65" s="47"/>
      <c r="Y65" s="47"/>
      <c r="Z65" s="47"/>
      <c r="AA65" s="47"/>
    </row>
    <row r="66" spans="1:27" ht="121.8">
      <c r="A66" s="25">
        <f t="shared" si="0"/>
        <v>66</v>
      </c>
      <c r="B66" s="46" t="s">
        <v>407</v>
      </c>
      <c r="C66" s="46" t="s">
        <v>2151</v>
      </c>
      <c r="D66" s="46" t="s">
        <v>203</v>
      </c>
      <c r="E66" s="47" t="s">
        <v>2152</v>
      </c>
      <c r="F66" s="47"/>
      <c r="G66" s="47"/>
      <c r="H66" s="47"/>
      <c r="I66" s="47"/>
      <c r="J66" s="47"/>
      <c r="K66" s="47"/>
      <c r="L66" s="47"/>
      <c r="M66" s="47"/>
      <c r="N66" s="47"/>
      <c r="O66" s="47"/>
      <c r="P66" s="47"/>
      <c r="Q66" s="47"/>
      <c r="R66" s="47"/>
      <c r="S66" s="47"/>
      <c r="T66" s="47"/>
      <c r="U66" s="47"/>
      <c r="V66" s="47"/>
      <c r="W66" s="47"/>
      <c r="X66" s="47"/>
      <c r="Y66" s="47"/>
      <c r="Z66" s="47"/>
      <c r="AA66" s="47"/>
    </row>
    <row r="67" spans="1:27" ht="174">
      <c r="A67" s="25">
        <f t="shared" si="0"/>
        <v>67</v>
      </c>
      <c r="B67" s="46" t="s">
        <v>407</v>
      </c>
      <c r="C67" s="46" t="s">
        <v>2153</v>
      </c>
      <c r="D67" s="46" t="s">
        <v>203</v>
      </c>
      <c r="E67" s="47" t="s">
        <v>2154</v>
      </c>
      <c r="F67" s="47"/>
      <c r="G67" s="47"/>
      <c r="H67" s="47"/>
      <c r="I67" s="47"/>
      <c r="J67" s="47"/>
      <c r="K67" s="47"/>
      <c r="L67" s="47"/>
      <c r="M67" s="47"/>
      <c r="N67" s="47"/>
      <c r="O67" s="47"/>
      <c r="P67" s="47"/>
      <c r="Q67" s="47"/>
      <c r="R67" s="47"/>
      <c r="S67" s="47"/>
      <c r="T67" s="47"/>
      <c r="U67" s="47"/>
      <c r="V67" s="47"/>
      <c r="W67" s="47"/>
      <c r="X67" s="47"/>
      <c r="Y67" s="47"/>
      <c r="Z67" s="47"/>
      <c r="AA67" s="47"/>
    </row>
    <row r="68" spans="1:27" ht="87">
      <c r="A68" s="25">
        <f t="shared" si="0"/>
        <v>68</v>
      </c>
      <c r="B68" s="46" t="s">
        <v>407</v>
      </c>
      <c r="C68" s="46" t="s">
        <v>2155</v>
      </c>
      <c r="D68" s="46" t="s">
        <v>97</v>
      </c>
      <c r="E68" s="47" t="s">
        <v>2156</v>
      </c>
      <c r="F68" s="47"/>
      <c r="G68" s="47"/>
      <c r="H68" s="47"/>
      <c r="I68" s="47"/>
      <c r="J68" s="47"/>
      <c r="K68" s="47"/>
      <c r="L68" s="47"/>
      <c r="M68" s="47"/>
      <c r="N68" s="47"/>
      <c r="O68" s="47"/>
      <c r="P68" s="47"/>
      <c r="Q68" s="47"/>
      <c r="R68" s="47"/>
      <c r="S68" s="47"/>
      <c r="T68" s="47"/>
      <c r="U68" s="47"/>
      <c r="V68" s="47"/>
      <c r="W68" s="47"/>
      <c r="X68" s="47"/>
      <c r="Y68" s="47"/>
      <c r="Z68" s="47"/>
      <c r="AA68" s="47"/>
    </row>
    <row r="69" spans="1:27" ht="87">
      <c r="A69" s="25">
        <f t="shared" si="0"/>
        <v>69</v>
      </c>
      <c r="B69" s="46" t="s">
        <v>407</v>
      </c>
      <c r="C69" s="46" t="s">
        <v>2157</v>
      </c>
      <c r="D69" s="46" t="s">
        <v>97</v>
      </c>
      <c r="E69" s="47" t="s">
        <v>2158</v>
      </c>
      <c r="F69" s="47"/>
      <c r="G69" s="47"/>
      <c r="H69" s="47"/>
      <c r="I69" s="47"/>
      <c r="J69" s="47"/>
      <c r="K69" s="47"/>
      <c r="L69" s="47"/>
      <c r="M69" s="47"/>
      <c r="N69" s="47"/>
      <c r="O69" s="47"/>
      <c r="P69" s="47"/>
      <c r="Q69" s="47"/>
      <c r="R69" s="47"/>
      <c r="S69" s="47"/>
      <c r="T69" s="47"/>
      <c r="U69" s="47"/>
      <c r="V69" s="47"/>
      <c r="W69" s="47"/>
      <c r="X69" s="47"/>
      <c r="Y69" s="47"/>
      <c r="Z69" s="47"/>
      <c r="AA69" s="47"/>
    </row>
    <row r="70" spans="1:27" ht="37.200000000000003">
      <c r="A70" s="25">
        <f t="shared" si="0"/>
        <v>70</v>
      </c>
      <c r="B70" s="26" t="s">
        <v>2159</v>
      </c>
      <c r="C70" s="26" t="s">
        <v>2160</v>
      </c>
      <c r="D70" s="26" t="s">
        <v>2161</v>
      </c>
      <c r="E70" s="2" t="s">
        <v>2162</v>
      </c>
      <c r="F70" s="2"/>
      <c r="G70" s="2"/>
      <c r="H70" s="2"/>
      <c r="I70" s="2"/>
      <c r="J70" s="2"/>
      <c r="K70" s="2"/>
      <c r="L70" s="2"/>
      <c r="M70" s="2"/>
      <c r="N70" s="2"/>
      <c r="O70" s="2"/>
      <c r="P70" s="2"/>
      <c r="Q70" s="2"/>
      <c r="R70" s="2"/>
      <c r="S70" s="2"/>
      <c r="T70" s="2"/>
      <c r="U70" s="2"/>
      <c r="V70" s="2"/>
      <c r="W70" s="2"/>
      <c r="X70" s="2"/>
      <c r="Y70" s="2"/>
      <c r="Z70" s="2"/>
      <c r="AA70" s="2"/>
    </row>
    <row r="71" spans="1:27" ht="34.799999999999997">
      <c r="A71" s="25">
        <f t="shared" si="0"/>
        <v>71</v>
      </c>
      <c r="B71" s="46" t="s">
        <v>2159</v>
      </c>
      <c r="C71" s="46" t="s">
        <v>2163</v>
      </c>
      <c r="D71" s="46" t="s">
        <v>57</v>
      </c>
      <c r="E71" s="47" t="s">
        <v>2164</v>
      </c>
      <c r="F71" s="47"/>
      <c r="G71" s="47"/>
      <c r="H71" s="47"/>
      <c r="I71" s="47"/>
      <c r="J71" s="47"/>
      <c r="K71" s="47"/>
      <c r="L71" s="47"/>
      <c r="M71" s="47"/>
      <c r="N71" s="47"/>
      <c r="O71" s="47"/>
      <c r="P71" s="47"/>
      <c r="Q71" s="47"/>
      <c r="R71" s="47"/>
      <c r="S71" s="47"/>
      <c r="T71" s="47"/>
      <c r="U71" s="47"/>
      <c r="V71" s="47"/>
      <c r="W71" s="47"/>
      <c r="X71" s="47"/>
      <c r="Y71" s="47"/>
      <c r="Z71" s="47"/>
      <c r="AA71" s="47"/>
    </row>
    <row r="72" spans="1:27" ht="121.8">
      <c r="A72" s="25">
        <f t="shared" si="0"/>
        <v>72</v>
      </c>
      <c r="B72" s="46" t="s">
        <v>485</v>
      </c>
      <c r="C72" s="46" t="s">
        <v>2165</v>
      </c>
      <c r="D72" s="46" t="s">
        <v>5</v>
      </c>
      <c r="E72" s="47" t="s">
        <v>2166</v>
      </c>
      <c r="F72" s="47"/>
      <c r="G72" s="47"/>
      <c r="H72" s="47"/>
      <c r="I72" s="47"/>
      <c r="J72" s="47"/>
      <c r="K72" s="47"/>
      <c r="L72" s="47"/>
      <c r="M72" s="47"/>
      <c r="N72" s="47"/>
      <c r="O72" s="47"/>
      <c r="P72" s="47"/>
      <c r="Q72" s="47"/>
      <c r="R72" s="47"/>
      <c r="S72" s="47"/>
      <c r="T72" s="47"/>
      <c r="U72" s="47"/>
      <c r="V72" s="47"/>
      <c r="W72" s="47"/>
      <c r="X72" s="47"/>
      <c r="Y72" s="47"/>
      <c r="Z72" s="47"/>
      <c r="AA72" s="47"/>
    </row>
    <row r="73" spans="1:27" ht="139.19999999999999">
      <c r="A73" s="25">
        <f t="shared" si="0"/>
        <v>73</v>
      </c>
      <c r="B73" s="46" t="s">
        <v>485</v>
      </c>
      <c r="C73" s="46" t="s">
        <v>2167</v>
      </c>
      <c r="D73" s="46" t="s">
        <v>5</v>
      </c>
      <c r="E73" s="47" t="s">
        <v>2168</v>
      </c>
      <c r="F73" s="47"/>
      <c r="G73" s="47"/>
      <c r="H73" s="47"/>
      <c r="I73" s="47"/>
      <c r="J73" s="47"/>
      <c r="K73" s="47"/>
      <c r="L73" s="47"/>
      <c r="M73" s="47"/>
      <c r="N73" s="47"/>
      <c r="O73" s="47"/>
      <c r="P73" s="47"/>
      <c r="Q73" s="47"/>
      <c r="R73" s="47"/>
      <c r="S73" s="47"/>
      <c r="T73" s="47"/>
      <c r="U73" s="47"/>
      <c r="V73" s="47"/>
      <c r="W73" s="47"/>
      <c r="X73" s="47"/>
      <c r="Y73" s="47"/>
      <c r="Z73" s="47"/>
      <c r="AA73" s="47"/>
    </row>
    <row r="74" spans="1:27" ht="104.4">
      <c r="A74" s="25">
        <f t="shared" si="0"/>
        <v>74</v>
      </c>
      <c r="B74" s="46" t="s">
        <v>485</v>
      </c>
      <c r="C74" s="46" t="s">
        <v>2169</v>
      </c>
      <c r="D74" s="46" t="s">
        <v>5</v>
      </c>
      <c r="E74" s="47" t="s">
        <v>2170</v>
      </c>
      <c r="F74" s="47"/>
      <c r="G74" s="47"/>
      <c r="H74" s="47"/>
      <c r="I74" s="47"/>
      <c r="J74" s="47"/>
      <c r="K74" s="47"/>
      <c r="L74" s="47"/>
      <c r="M74" s="47"/>
      <c r="N74" s="47"/>
      <c r="O74" s="47"/>
      <c r="P74" s="47"/>
      <c r="Q74" s="47"/>
      <c r="R74" s="47"/>
      <c r="S74" s="47"/>
      <c r="T74" s="47"/>
      <c r="U74" s="47"/>
      <c r="V74" s="47"/>
      <c r="W74" s="47"/>
      <c r="X74" s="47"/>
      <c r="Y74" s="47"/>
      <c r="Z74" s="47"/>
      <c r="AA74" s="47"/>
    </row>
    <row r="75" spans="1:27" ht="52.2">
      <c r="A75" s="25">
        <f t="shared" si="0"/>
        <v>75</v>
      </c>
      <c r="B75" s="46" t="s">
        <v>485</v>
      </c>
      <c r="C75" s="46" t="s">
        <v>2171</v>
      </c>
      <c r="D75" s="46" t="s">
        <v>349</v>
      </c>
      <c r="E75" s="47" t="s">
        <v>2172</v>
      </c>
      <c r="F75" s="47"/>
      <c r="G75" s="47"/>
      <c r="H75" s="47"/>
      <c r="I75" s="47"/>
      <c r="J75" s="47"/>
      <c r="K75" s="47"/>
      <c r="L75" s="47"/>
      <c r="M75" s="47"/>
      <c r="N75" s="47"/>
      <c r="O75" s="47"/>
      <c r="P75" s="47"/>
      <c r="Q75" s="47"/>
      <c r="R75" s="47"/>
      <c r="S75" s="47"/>
      <c r="T75" s="47"/>
      <c r="U75" s="47"/>
      <c r="V75" s="47"/>
      <c r="W75" s="47"/>
      <c r="X75" s="47"/>
      <c r="Y75" s="47"/>
      <c r="Z75" s="47"/>
      <c r="AA75" s="47"/>
    </row>
    <row r="76" spans="1:27" ht="87">
      <c r="A76" s="25">
        <f t="shared" si="0"/>
        <v>76</v>
      </c>
      <c r="B76" s="46" t="s">
        <v>485</v>
      </c>
      <c r="C76" s="46" t="s">
        <v>2173</v>
      </c>
      <c r="D76" s="46" t="s">
        <v>75</v>
      </c>
      <c r="E76" s="47" t="s">
        <v>2174</v>
      </c>
      <c r="F76" s="47"/>
      <c r="G76" s="47"/>
      <c r="H76" s="47"/>
      <c r="I76" s="47"/>
      <c r="J76" s="47"/>
      <c r="K76" s="47"/>
      <c r="L76" s="47"/>
      <c r="M76" s="47"/>
      <c r="N76" s="47"/>
      <c r="O76" s="47"/>
      <c r="P76" s="47"/>
      <c r="Q76" s="47"/>
      <c r="R76" s="47"/>
      <c r="S76" s="47"/>
      <c r="T76" s="47"/>
      <c r="U76" s="47"/>
      <c r="V76" s="47"/>
      <c r="W76" s="47"/>
      <c r="X76" s="47"/>
      <c r="Y76" s="47"/>
      <c r="Z76" s="47"/>
      <c r="AA76" s="47"/>
    </row>
    <row r="77" spans="1:27" ht="69.599999999999994">
      <c r="A77" s="25">
        <f t="shared" si="0"/>
        <v>77</v>
      </c>
      <c r="B77" s="46" t="s">
        <v>485</v>
      </c>
      <c r="C77" s="46" t="s">
        <v>2175</v>
      </c>
      <c r="D77" s="46" t="s">
        <v>77</v>
      </c>
      <c r="E77" s="47" t="s">
        <v>752</v>
      </c>
      <c r="F77" s="47"/>
      <c r="G77" s="47"/>
      <c r="H77" s="47"/>
      <c r="I77" s="47"/>
      <c r="J77" s="47"/>
      <c r="K77" s="47"/>
      <c r="L77" s="47"/>
      <c r="M77" s="47"/>
      <c r="N77" s="47"/>
      <c r="O77" s="47"/>
      <c r="P77" s="47"/>
      <c r="Q77" s="47"/>
      <c r="R77" s="47"/>
      <c r="S77" s="47"/>
      <c r="T77" s="47"/>
      <c r="U77" s="47"/>
      <c r="V77" s="47"/>
      <c r="W77" s="47"/>
      <c r="X77" s="47"/>
      <c r="Y77" s="47"/>
      <c r="Z77" s="47"/>
      <c r="AA77" s="47"/>
    </row>
    <row r="78" spans="1:27" ht="121.8">
      <c r="A78" s="25">
        <f t="shared" si="0"/>
        <v>78</v>
      </c>
      <c r="B78" s="46" t="s">
        <v>485</v>
      </c>
      <c r="C78" s="46" t="s">
        <v>2176</v>
      </c>
      <c r="D78" s="46" t="s">
        <v>99</v>
      </c>
      <c r="E78" s="47" t="s">
        <v>2177</v>
      </c>
      <c r="F78" s="47"/>
      <c r="G78" s="47"/>
      <c r="H78" s="47"/>
      <c r="I78" s="47"/>
      <c r="J78" s="47"/>
      <c r="K78" s="47"/>
      <c r="L78" s="47"/>
      <c r="M78" s="47"/>
      <c r="N78" s="47"/>
      <c r="O78" s="47"/>
      <c r="P78" s="47"/>
      <c r="Q78" s="47"/>
      <c r="R78" s="47"/>
      <c r="S78" s="47"/>
      <c r="T78" s="47"/>
      <c r="U78" s="47"/>
      <c r="V78" s="47"/>
      <c r="W78" s="47"/>
      <c r="X78" s="47"/>
      <c r="Y78" s="47"/>
      <c r="Z78" s="47"/>
      <c r="AA78" s="47"/>
    </row>
    <row r="79" spans="1:27" ht="174">
      <c r="A79" s="25">
        <f t="shared" si="0"/>
        <v>79</v>
      </c>
      <c r="B79" s="49" t="s">
        <v>485</v>
      </c>
      <c r="C79" s="49" t="s">
        <v>2178</v>
      </c>
      <c r="D79" s="49" t="s">
        <v>1441</v>
      </c>
      <c r="E79" s="50" t="s">
        <v>2179</v>
      </c>
      <c r="F79" s="47"/>
      <c r="G79" s="47"/>
      <c r="H79" s="47"/>
      <c r="I79" s="47"/>
      <c r="J79" s="47"/>
      <c r="K79" s="47"/>
      <c r="L79" s="47"/>
      <c r="M79" s="47"/>
      <c r="N79" s="47"/>
      <c r="O79" s="47"/>
      <c r="P79" s="47"/>
      <c r="Q79" s="47"/>
      <c r="R79" s="47"/>
      <c r="S79" s="47"/>
      <c r="T79" s="47"/>
      <c r="U79" s="47"/>
      <c r="V79" s="47"/>
      <c r="W79" s="47"/>
      <c r="X79" s="47"/>
      <c r="Y79" s="47"/>
      <c r="Z79" s="47"/>
      <c r="AA79" s="47"/>
    </row>
    <row r="80" spans="1:27" ht="156.6">
      <c r="A80" s="25">
        <f t="shared" si="0"/>
        <v>80</v>
      </c>
      <c r="B80" s="46" t="s">
        <v>485</v>
      </c>
      <c r="C80" s="46" t="s">
        <v>2180</v>
      </c>
      <c r="D80" s="46" t="s">
        <v>356</v>
      </c>
      <c r="E80" s="47" t="s">
        <v>2181</v>
      </c>
      <c r="F80" s="47"/>
      <c r="G80" s="47"/>
      <c r="H80" s="47"/>
      <c r="I80" s="47"/>
      <c r="J80" s="47"/>
      <c r="K80" s="47"/>
      <c r="L80" s="47"/>
      <c r="M80" s="47"/>
      <c r="N80" s="47"/>
      <c r="O80" s="47"/>
      <c r="P80" s="47"/>
      <c r="Q80" s="47"/>
      <c r="R80" s="47"/>
      <c r="S80" s="47"/>
      <c r="T80" s="47"/>
      <c r="U80" s="47"/>
      <c r="V80" s="47"/>
      <c r="W80" s="47"/>
      <c r="X80" s="47"/>
      <c r="Y80" s="47"/>
      <c r="Z80" s="47"/>
      <c r="AA80" s="47"/>
    </row>
    <row r="81" spans="1:27" ht="104.4">
      <c r="A81" s="25">
        <f t="shared" si="0"/>
        <v>81</v>
      </c>
      <c r="B81" s="46" t="s">
        <v>485</v>
      </c>
      <c r="C81" s="46" t="s">
        <v>2182</v>
      </c>
      <c r="D81" s="46" t="s">
        <v>2183</v>
      </c>
      <c r="E81" s="47" t="s">
        <v>2184</v>
      </c>
      <c r="F81" s="47"/>
      <c r="G81" s="47"/>
      <c r="H81" s="47"/>
      <c r="I81" s="47"/>
      <c r="J81" s="47"/>
      <c r="K81" s="47"/>
      <c r="L81" s="47"/>
      <c r="M81" s="47"/>
      <c r="N81" s="47"/>
      <c r="O81" s="47"/>
      <c r="P81" s="47"/>
      <c r="Q81" s="47"/>
      <c r="R81" s="47"/>
      <c r="S81" s="47"/>
      <c r="T81" s="47"/>
      <c r="U81" s="47"/>
      <c r="V81" s="47"/>
      <c r="W81" s="47"/>
      <c r="X81" s="47"/>
      <c r="Y81" s="47"/>
      <c r="Z81" s="47"/>
      <c r="AA81" s="47"/>
    </row>
    <row r="82" spans="1:27" ht="104.4">
      <c r="A82" s="25">
        <f t="shared" si="0"/>
        <v>82</v>
      </c>
      <c r="B82" s="46" t="s">
        <v>485</v>
      </c>
      <c r="C82" s="46" t="s">
        <v>2185</v>
      </c>
      <c r="D82" s="46" t="s">
        <v>97</v>
      </c>
      <c r="E82" s="47" t="s">
        <v>2186</v>
      </c>
      <c r="F82" s="47"/>
      <c r="G82" s="47"/>
      <c r="H82" s="47"/>
      <c r="I82" s="47"/>
      <c r="J82" s="47"/>
      <c r="K82" s="47"/>
      <c r="L82" s="47"/>
      <c r="M82" s="47"/>
      <c r="N82" s="47"/>
      <c r="O82" s="47"/>
      <c r="P82" s="47"/>
      <c r="Q82" s="47"/>
      <c r="R82" s="47"/>
      <c r="S82" s="47"/>
      <c r="T82" s="47"/>
      <c r="U82" s="47"/>
      <c r="V82" s="47"/>
      <c r="W82" s="47"/>
      <c r="X82" s="47"/>
      <c r="Y82" s="47"/>
      <c r="Z82" s="47"/>
      <c r="AA82" s="47"/>
    </row>
    <row r="83" spans="1:27" ht="121.8">
      <c r="A83" s="25">
        <f t="shared" si="0"/>
        <v>83</v>
      </c>
      <c r="B83" s="46" t="s">
        <v>494</v>
      </c>
      <c r="C83" s="46" t="s">
        <v>2187</v>
      </c>
      <c r="D83" s="46" t="s">
        <v>15</v>
      </c>
      <c r="E83" s="47" t="s">
        <v>2188</v>
      </c>
      <c r="F83" s="47"/>
      <c r="G83" s="47"/>
      <c r="H83" s="47"/>
      <c r="I83" s="47"/>
      <c r="J83" s="47"/>
      <c r="K83" s="47"/>
      <c r="L83" s="47"/>
      <c r="M83" s="47"/>
      <c r="N83" s="47"/>
      <c r="O83" s="47"/>
      <c r="P83" s="47"/>
      <c r="Q83" s="47"/>
      <c r="R83" s="47"/>
      <c r="S83" s="47"/>
      <c r="T83" s="47"/>
      <c r="U83" s="47"/>
      <c r="V83" s="47"/>
      <c r="W83" s="47"/>
      <c r="X83" s="47"/>
      <c r="Y83" s="47"/>
      <c r="Z83" s="47"/>
      <c r="AA83" s="47"/>
    </row>
    <row r="84" spans="1:27" ht="243.6">
      <c r="A84" s="25">
        <f t="shared" si="0"/>
        <v>84</v>
      </c>
      <c r="B84" s="46" t="s">
        <v>494</v>
      </c>
      <c r="C84" s="46" t="s">
        <v>2126</v>
      </c>
      <c r="D84" s="46" t="s">
        <v>37</v>
      </c>
      <c r="E84" s="47" t="s">
        <v>2189</v>
      </c>
      <c r="F84" s="47"/>
      <c r="G84" s="47"/>
      <c r="H84" s="47"/>
      <c r="I84" s="47"/>
      <c r="J84" s="47"/>
      <c r="K84" s="47"/>
      <c r="L84" s="47"/>
      <c r="M84" s="47"/>
      <c r="N84" s="47"/>
      <c r="O84" s="47"/>
      <c r="P84" s="47"/>
      <c r="Q84" s="47"/>
      <c r="R84" s="47"/>
      <c r="S84" s="47"/>
      <c r="T84" s="47"/>
      <c r="U84" s="47"/>
      <c r="V84" s="47"/>
      <c r="W84" s="47"/>
      <c r="X84" s="47"/>
      <c r="Y84" s="47"/>
      <c r="Z84" s="47"/>
      <c r="AA84" s="47"/>
    </row>
    <row r="85" spans="1:27" ht="156.6">
      <c r="A85" s="25">
        <f t="shared" si="0"/>
        <v>85</v>
      </c>
      <c r="B85" s="46" t="s">
        <v>494</v>
      </c>
      <c r="C85" s="46" t="s">
        <v>2190</v>
      </c>
      <c r="D85" s="46" t="s">
        <v>523</v>
      </c>
      <c r="E85" s="47" t="s">
        <v>2191</v>
      </c>
      <c r="F85" s="47"/>
      <c r="G85" s="47"/>
      <c r="H85" s="47"/>
      <c r="I85" s="47"/>
      <c r="J85" s="47"/>
      <c r="K85" s="47"/>
      <c r="L85" s="47"/>
      <c r="M85" s="47"/>
      <c r="N85" s="47"/>
      <c r="O85" s="47"/>
      <c r="P85" s="47"/>
      <c r="Q85" s="47"/>
      <c r="R85" s="47"/>
      <c r="S85" s="47"/>
      <c r="T85" s="47"/>
      <c r="U85" s="47"/>
      <c r="V85" s="47"/>
      <c r="W85" s="47"/>
      <c r="X85" s="47"/>
      <c r="Y85" s="47"/>
      <c r="Z85" s="47"/>
      <c r="AA85" s="47"/>
    </row>
    <row r="86" spans="1:27" ht="226.2">
      <c r="A86" s="25">
        <f t="shared" si="0"/>
        <v>86</v>
      </c>
      <c r="B86" s="46" t="s">
        <v>494</v>
      </c>
      <c r="C86" s="46" t="s">
        <v>2192</v>
      </c>
      <c r="D86" s="46" t="s">
        <v>107</v>
      </c>
      <c r="E86" s="47" t="s">
        <v>2193</v>
      </c>
      <c r="F86" s="47"/>
      <c r="G86" s="47"/>
      <c r="H86" s="47"/>
      <c r="I86" s="47"/>
      <c r="J86" s="47"/>
      <c r="K86" s="47"/>
      <c r="L86" s="47"/>
      <c r="M86" s="47"/>
      <c r="N86" s="47"/>
      <c r="O86" s="47"/>
      <c r="P86" s="47"/>
      <c r="Q86" s="47"/>
      <c r="R86" s="47"/>
      <c r="S86" s="47"/>
      <c r="T86" s="47"/>
      <c r="U86" s="47"/>
      <c r="V86" s="47"/>
      <c r="W86" s="47"/>
      <c r="X86" s="47"/>
      <c r="Y86" s="47"/>
      <c r="Z86" s="47"/>
      <c r="AA86" s="47"/>
    </row>
    <row r="87" spans="1:27" ht="121.8">
      <c r="A87" s="25">
        <f t="shared" si="0"/>
        <v>87</v>
      </c>
      <c r="B87" s="46" t="s">
        <v>494</v>
      </c>
      <c r="C87" s="46" t="s">
        <v>2194</v>
      </c>
      <c r="D87" s="46" t="s">
        <v>123</v>
      </c>
      <c r="E87" s="47" t="s">
        <v>2195</v>
      </c>
      <c r="F87" s="47"/>
      <c r="G87" s="47"/>
      <c r="H87" s="47"/>
      <c r="I87" s="47"/>
      <c r="J87" s="47"/>
      <c r="K87" s="47"/>
      <c r="L87" s="47"/>
      <c r="M87" s="47"/>
      <c r="N87" s="47"/>
      <c r="O87" s="47"/>
      <c r="P87" s="47"/>
      <c r="Q87" s="47"/>
      <c r="R87" s="47"/>
      <c r="S87" s="47"/>
      <c r="T87" s="47"/>
      <c r="U87" s="47"/>
      <c r="V87" s="47"/>
      <c r="W87" s="47"/>
      <c r="X87" s="47"/>
      <c r="Y87" s="47"/>
      <c r="Z87" s="47"/>
      <c r="AA87" s="47"/>
    </row>
    <row r="88" spans="1:27" ht="139.19999999999999">
      <c r="A88" s="25">
        <f t="shared" si="0"/>
        <v>88</v>
      </c>
      <c r="B88" s="46" t="s">
        <v>494</v>
      </c>
      <c r="C88" s="46" t="s">
        <v>2196</v>
      </c>
      <c r="D88" s="46" t="s">
        <v>133</v>
      </c>
      <c r="E88" s="47" t="s">
        <v>2197</v>
      </c>
      <c r="F88" s="47"/>
      <c r="G88" s="47"/>
      <c r="H88" s="47"/>
      <c r="I88" s="47"/>
      <c r="J88" s="47"/>
      <c r="K88" s="47"/>
      <c r="L88" s="47"/>
      <c r="M88" s="47"/>
      <c r="N88" s="47"/>
      <c r="O88" s="47"/>
      <c r="P88" s="47"/>
      <c r="Q88" s="47"/>
      <c r="R88" s="47"/>
      <c r="S88" s="47"/>
      <c r="T88" s="47"/>
      <c r="U88" s="47"/>
      <c r="V88" s="47"/>
      <c r="W88" s="47"/>
      <c r="X88" s="47"/>
      <c r="Y88" s="47"/>
      <c r="Z88" s="47"/>
      <c r="AA88" s="47"/>
    </row>
    <row r="89" spans="1:27" ht="87">
      <c r="A89" s="25">
        <f t="shared" si="0"/>
        <v>89</v>
      </c>
      <c r="B89" s="46" t="s">
        <v>494</v>
      </c>
      <c r="C89" s="46" t="s">
        <v>2198</v>
      </c>
      <c r="D89" s="46" t="s">
        <v>1382</v>
      </c>
      <c r="E89" s="47" t="s">
        <v>2199</v>
      </c>
      <c r="F89" s="47"/>
      <c r="G89" s="47"/>
      <c r="H89" s="47"/>
      <c r="I89" s="47"/>
      <c r="J89" s="47"/>
      <c r="K89" s="47"/>
      <c r="L89" s="47"/>
      <c r="M89" s="47"/>
      <c r="N89" s="47"/>
      <c r="O89" s="47"/>
      <c r="P89" s="47"/>
      <c r="Q89" s="47"/>
      <c r="R89" s="47"/>
      <c r="S89" s="47"/>
      <c r="T89" s="47"/>
      <c r="U89" s="47"/>
      <c r="V89" s="47"/>
      <c r="W89" s="47"/>
      <c r="X89" s="47"/>
      <c r="Y89" s="47"/>
      <c r="Z89" s="47"/>
      <c r="AA89" s="47"/>
    </row>
    <row r="90" spans="1:27" ht="69.599999999999994">
      <c r="A90" s="25">
        <f t="shared" si="0"/>
        <v>90</v>
      </c>
      <c r="B90" s="46" t="s">
        <v>494</v>
      </c>
      <c r="C90" s="46" t="s">
        <v>2200</v>
      </c>
      <c r="D90" s="46" t="s">
        <v>377</v>
      </c>
      <c r="E90" s="47" t="s">
        <v>2201</v>
      </c>
      <c r="F90" s="47"/>
      <c r="G90" s="47"/>
      <c r="H90" s="47"/>
      <c r="I90" s="47"/>
      <c r="J90" s="47"/>
      <c r="K90" s="47"/>
      <c r="L90" s="47"/>
      <c r="M90" s="47"/>
      <c r="N90" s="47"/>
      <c r="O90" s="47"/>
      <c r="P90" s="47"/>
      <c r="Q90" s="47"/>
      <c r="R90" s="47"/>
      <c r="S90" s="47"/>
      <c r="T90" s="47"/>
      <c r="U90" s="47"/>
      <c r="V90" s="47"/>
      <c r="W90" s="47"/>
      <c r="X90" s="47"/>
      <c r="Y90" s="47"/>
      <c r="Z90" s="47"/>
      <c r="AA90" s="47"/>
    </row>
    <row r="91" spans="1:27" ht="87">
      <c r="A91" s="25">
        <f t="shared" si="0"/>
        <v>91</v>
      </c>
      <c r="B91" s="49" t="s">
        <v>494</v>
      </c>
      <c r="C91" s="49" t="s">
        <v>2202</v>
      </c>
      <c r="D91" s="49" t="s">
        <v>2203</v>
      </c>
      <c r="E91" s="50" t="s">
        <v>2204</v>
      </c>
      <c r="F91" s="47"/>
      <c r="G91" s="47"/>
      <c r="H91" s="47"/>
      <c r="I91" s="47"/>
      <c r="J91" s="47"/>
      <c r="K91" s="47"/>
      <c r="L91" s="47"/>
      <c r="M91" s="47"/>
      <c r="N91" s="47"/>
      <c r="O91" s="47"/>
      <c r="P91" s="47"/>
      <c r="Q91" s="47"/>
      <c r="R91" s="47"/>
      <c r="S91" s="47"/>
      <c r="T91" s="47"/>
      <c r="U91" s="47"/>
      <c r="V91" s="47"/>
      <c r="W91" s="47"/>
      <c r="X91" s="47"/>
      <c r="Y91" s="47"/>
      <c r="Z91" s="47"/>
      <c r="AA91" s="47"/>
    </row>
    <row r="92" spans="1:27" ht="69.599999999999994">
      <c r="A92" s="25">
        <f t="shared" si="0"/>
        <v>92</v>
      </c>
      <c r="B92" s="49" t="s">
        <v>494</v>
      </c>
      <c r="C92" s="49" t="s">
        <v>2205</v>
      </c>
      <c r="D92" s="49" t="s">
        <v>261</v>
      </c>
      <c r="E92" s="50" t="s">
        <v>2206</v>
      </c>
      <c r="F92" s="47"/>
      <c r="G92" s="47"/>
      <c r="H92" s="47"/>
      <c r="I92" s="47"/>
      <c r="J92" s="47"/>
      <c r="K92" s="47"/>
      <c r="L92" s="47"/>
      <c r="M92" s="47"/>
      <c r="N92" s="47"/>
      <c r="O92" s="47"/>
      <c r="P92" s="47"/>
      <c r="Q92" s="47"/>
      <c r="R92" s="47"/>
      <c r="S92" s="47"/>
      <c r="T92" s="47"/>
      <c r="U92" s="47"/>
      <c r="V92" s="47"/>
      <c r="W92" s="47"/>
      <c r="X92" s="47"/>
      <c r="Y92" s="47"/>
      <c r="Z92" s="47"/>
      <c r="AA92" s="47"/>
    </row>
    <row r="93" spans="1:27" ht="139.19999999999999">
      <c r="A93" s="25">
        <f t="shared" si="0"/>
        <v>93</v>
      </c>
      <c r="B93" s="46" t="s">
        <v>494</v>
      </c>
      <c r="C93" s="46" t="s">
        <v>2207</v>
      </c>
      <c r="D93" s="46" t="s">
        <v>462</v>
      </c>
      <c r="E93" s="47" t="s">
        <v>2208</v>
      </c>
      <c r="F93" s="47"/>
      <c r="G93" s="47"/>
      <c r="H93" s="47"/>
      <c r="I93" s="47"/>
      <c r="J93" s="47"/>
      <c r="K93" s="47"/>
      <c r="L93" s="47"/>
      <c r="M93" s="47"/>
      <c r="N93" s="47"/>
      <c r="O93" s="47"/>
      <c r="P93" s="47"/>
      <c r="Q93" s="47"/>
      <c r="R93" s="47"/>
      <c r="S93" s="47"/>
      <c r="T93" s="47"/>
      <c r="U93" s="47"/>
      <c r="V93" s="47"/>
      <c r="W93" s="47"/>
      <c r="X93" s="47"/>
      <c r="Y93" s="47"/>
      <c r="Z93" s="47"/>
      <c r="AA93" s="47"/>
    </row>
    <row r="94" spans="1:27" ht="139.19999999999999">
      <c r="A94" s="25">
        <f t="shared" si="0"/>
        <v>94</v>
      </c>
      <c r="B94" s="46" t="s">
        <v>494</v>
      </c>
      <c r="C94" s="46" t="s">
        <v>2209</v>
      </c>
      <c r="D94" s="46" t="s">
        <v>203</v>
      </c>
      <c r="E94" s="47" t="s">
        <v>2210</v>
      </c>
      <c r="F94" s="47"/>
      <c r="G94" s="47"/>
      <c r="H94" s="47"/>
      <c r="I94" s="47"/>
      <c r="J94" s="47"/>
      <c r="K94" s="47"/>
      <c r="L94" s="47"/>
      <c r="M94" s="47"/>
      <c r="N94" s="47"/>
      <c r="O94" s="47"/>
      <c r="P94" s="47"/>
      <c r="Q94" s="47"/>
      <c r="R94" s="47"/>
      <c r="S94" s="47"/>
      <c r="T94" s="47"/>
      <c r="U94" s="47"/>
      <c r="V94" s="47"/>
      <c r="W94" s="47"/>
      <c r="X94" s="47"/>
      <c r="Y94" s="47"/>
      <c r="Z94" s="47"/>
      <c r="AA94" s="47"/>
    </row>
    <row r="95" spans="1:27" ht="121.8">
      <c r="A95" s="25">
        <f t="shared" si="0"/>
        <v>95</v>
      </c>
      <c r="B95" s="46" t="s">
        <v>494</v>
      </c>
      <c r="C95" s="46" t="s">
        <v>2211</v>
      </c>
      <c r="D95" s="46" t="s">
        <v>203</v>
      </c>
      <c r="E95" s="47" t="s">
        <v>2212</v>
      </c>
      <c r="F95" s="47"/>
      <c r="G95" s="47"/>
      <c r="H95" s="47"/>
      <c r="I95" s="47"/>
      <c r="J95" s="47"/>
      <c r="K95" s="47"/>
      <c r="L95" s="47"/>
      <c r="M95" s="47"/>
      <c r="N95" s="47"/>
      <c r="O95" s="47"/>
      <c r="P95" s="47"/>
      <c r="Q95" s="47"/>
      <c r="R95" s="47"/>
      <c r="S95" s="47"/>
      <c r="T95" s="47"/>
      <c r="U95" s="47"/>
      <c r="V95" s="47"/>
      <c r="W95" s="47"/>
      <c r="X95" s="47"/>
      <c r="Y95" s="47"/>
      <c r="Z95" s="47"/>
      <c r="AA95" s="47"/>
    </row>
    <row r="96" spans="1:27" ht="52.2">
      <c r="A96" s="25">
        <f t="shared" si="0"/>
        <v>96</v>
      </c>
      <c r="B96" s="46" t="s">
        <v>542</v>
      </c>
      <c r="C96" s="46" t="s">
        <v>2213</v>
      </c>
      <c r="D96" s="46" t="s">
        <v>2214</v>
      </c>
      <c r="E96" s="47" t="s">
        <v>2215</v>
      </c>
      <c r="F96" s="47"/>
      <c r="G96" s="47"/>
      <c r="H96" s="47"/>
      <c r="I96" s="47"/>
      <c r="J96" s="47"/>
      <c r="K96" s="47"/>
      <c r="L96" s="47"/>
      <c r="M96" s="47"/>
      <c r="N96" s="47"/>
      <c r="O96" s="47"/>
      <c r="P96" s="47"/>
      <c r="Q96" s="47"/>
      <c r="R96" s="47"/>
      <c r="S96" s="47"/>
      <c r="T96" s="47"/>
      <c r="U96" s="47"/>
      <c r="V96" s="47"/>
      <c r="W96" s="47"/>
      <c r="X96" s="47"/>
      <c r="Y96" s="47"/>
      <c r="Z96" s="47"/>
      <c r="AA96" s="47"/>
    </row>
    <row r="97" spans="1:27" ht="104.4">
      <c r="A97" s="25">
        <f t="shared" si="0"/>
        <v>97</v>
      </c>
      <c r="B97" s="46" t="s">
        <v>549</v>
      </c>
      <c r="C97" s="46" t="s">
        <v>2216</v>
      </c>
      <c r="D97" s="46" t="s">
        <v>15</v>
      </c>
      <c r="E97" s="47" t="s">
        <v>2217</v>
      </c>
      <c r="F97" s="47"/>
      <c r="G97" s="47"/>
      <c r="H97" s="47"/>
      <c r="I97" s="47"/>
      <c r="J97" s="47"/>
      <c r="K97" s="47"/>
      <c r="L97" s="47"/>
      <c r="M97" s="47"/>
      <c r="N97" s="47"/>
      <c r="O97" s="47"/>
      <c r="P97" s="47"/>
      <c r="Q97" s="47"/>
      <c r="R97" s="47"/>
      <c r="S97" s="47"/>
      <c r="T97" s="47"/>
      <c r="U97" s="47"/>
      <c r="V97" s="47"/>
      <c r="W97" s="47"/>
      <c r="X97" s="47"/>
      <c r="Y97" s="47"/>
      <c r="Z97" s="47"/>
      <c r="AA97" s="47"/>
    </row>
    <row r="98" spans="1:27" ht="87">
      <c r="A98" s="25">
        <f t="shared" si="0"/>
        <v>98</v>
      </c>
      <c r="B98" s="46" t="s">
        <v>549</v>
      </c>
      <c r="C98" s="46" t="s">
        <v>2218</v>
      </c>
      <c r="D98" s="46" t="s">
        <v>1207</v>
      </c>
      <c r="E98" s="47" t="s">
        <v>2219</v>
      </c>
      <c r="F98" s="47"/>
      <c r="G98" s="47"/>
      <c r="H98" s="47"/>
      <c r="I98" s="47"/>
      <c r="J98" s="47"/>
      <c r="K98" s="47"/>
      <c r="L98" s="47"/>
      <c r="M98" s="47"/>
      <c r="N98" s="47"/>
      <c r="O98" s="47"/>
      <c r="P98" s="47"/>
      <c r="Q98" s="47"/>
      <c r="R98" s="47"/>
      <c r="S98" s="47"/>
      <c r="T98" s="47"/>
      <c r="U98" s="47"/>
      <c r="V98" s="47"/>
      <c r="W98" s="47"/>
      <c r="X98" s="47"/>
      <c r="Y98" s="47"/>
      <c r="Z98" s="47"/>
      <c r="AA98" s="47"/>
    </row>
    <row r="99" spans="1:27" ht="69.599999999999994">
      <c r="A99" s="25">
        <f t="shared" si="0"/>
        <v>99</v>
      </c>
      <c r="B99" s="46" t="s">
        <v>549</v>
      </c>
      <c r="C99" s="46" t="s">
        <v>2220</v>
      </c>
      <c r="D99" s="46" t="s">
        <v>557</v>
      </c>
      <c r="E99" s="47" t="s">
        <v>2221</v>
      </c>
      <c r="F99" s="47"/>
      <c r="G99" s="47"/>
      <c r="H99" s="47"/>
      <c r="I99" s="47"/>
      <c r="J99" s="47"/>
      <c r="K99" s="47"/>
      <c r="L99" s="47"/>
      <c r="M99" s="47"/>
      <c r="N99" s="47"/>
      <c r="O99" s="47"/>
      <c r="P99" s="47"/>
      <c r="Q99" s="47"/>
      <c r="R99" s="47"/>
      <c r="S99" s="47"/>
      <c r="T99" s="47"/>
      <c r="U99" s="47"/>
      <c r="V99" s="47"/>
      <c r="W99" s="47"/>
      <c r="X99" s="47"/>
      <c r="Y99" s="47"/>
      <c r="Z99" s="47"/>
      <c r="AA99" s="47"/>
    </row>
    <row r="100" spans="1:27" ht="313.2">
      <c r="A100" s="25">
        <f t="shared" si="0"/>
        <v>100</v>
      </c>
      <c r="B100" s="46" t="s">
        <v>2222</v>
      </c>
      <c r="C100" s="46" t="s">
        <v>2223</v>
      </c>
      <c r="D100" s="46" t="s">
        <v>7</v>
      </c>
      <c r="E100" s="47" t="s">
        <v>2224</v>
      </c>
      <c r="F100" s="47"/>
      <c r="G100" s="47"/>
      <c r="H100" s="47"/>
      <c r="I100" s="47"/>
      <c r="J100" s="47"/>
      <c r="K100" s="47"/>
      <c r="L100" s="47"/>
      <c r="M100" s="47"/>
      <c r="N100" s="47"/>
      <c r="O100" s="47"/>
      <c r="P100" s="47"/>
      <c r="Q100" s="47"/>
      <c r="R100" s="47"/>
      <c r="S100" s="47"/>
      <c r="T100" s="47"/>
      <c r="U100" s="47"/>
      <c r="V100" s="47"/>
      <c r="W100" s="47"/>
      <c r="X100" s="47"/>
      <c r="Y100" s="47"/>
      <c r="Z100" s="47"/>
      <c r="AA100" s="47"/>
    </row>
    <row r="101" spans="1:27" ht="17.399999999999999">
      <c r="A101" s="28"/>
      <c r="B101" s="46"/>
      <c r="C101" s="46"/>
      <c r="D101" s="46"/>
      <c r="E101" s="47"/>
      <c r="F101" s="47"/>
      <c r="G101" s="47"/>
      <c r="H101" s="47"/>
      <c r="I101" s="47"/>
      <c r="J101" s="47"/>
      <c r="K101" s="47"/>
      <c r="L101" s="47"/>
      <c r="M101" s="47"/>
      <c r="N101" s="47"/>
      <c r="O101" s="47"/>
      <c r="P101" s="47"/>
      <c r="Q101" s="47"/>
      <c r="R101" s="47"/>
      <c r="S101" s="47"/>
      <c r="T101" s="47"/>
      <c r="U101" s="47"/>
      <c r="V101" s="47"/>
      <c r="W101" s="47"/>
      <c r="X101" s="47"/>
      <c r="Y101" s="47"/>
      <c r="Z101" s="47"/>
      <c r="AA101" s="47"/>
    </row>
    <row r="102" spans="1:27" ht="17.399999999999999">
      <c r="A102" s="28"/>
      <c r="B102" s="46"/>
      <c r="C102" s="46"/>
      <c r="D102" s="46"/>
      <c r="E102" s="47"/>
      <c r="F102" s="47"/>
      <c r="G102" s="47"/>
      <c r="H102" s="47"/>
      <c r="I102" s="47"/>
      <c r="J102" s="47"/>
      <c r="K102" s="47"/>
      <c r="L102" s="47"/>
      <c r="M102" s="47"/>
      <c r="N102" s="47"/>
      <c r="O102" s="47"/>
      <c r="P102" s="47"/>
      <c r="Q102" s="47"/>
      <c r="R102" s="47"/>
      <c r="S102" s="47"/>
      <c r="T102" s="47"/>
      <c r="U102" s="47"/>
      <c r="V102" s="47"/>
      <c r="W102" s="47"/>
      <c r="X102" s="47"/>
      <c r="Y102" s="47"/>
      <c r="Z102" s="47"/>
      <c r="AA102" s="47"/>
    </row>
    <row r="103" spans="1:27" ht="17.399999999999999">
      <c r="A103" s="28"/>
      <c r="B103" s="46"/>
      <c r="C103" s="46"/>
      <c r="D103" s="46"/>
      <c r="E103" s="47"/>
      <c r="F103" s="47"/>
      <c r="G103" s="47"/>
      <c r="H103" s="47"/>
      <c r="I103" s="47"/>
      <c r="J103" s="47"/>
      <c r="K103" s="47"/>
      <c r="L103" s="47"/>
      <c r="M103" s="47"/>
      <c r="N103" s="47"/>
      <c r="O103" s="47"/>
      <c r="P103" s="47"/>
      <c r="Q103" s="47"/>
      <c r="R103" s="47"/>
      <c r="S103" s="47"/>
      <c r="T103" s="47"/>
      <c r="U103" s="47"/>
      <c r="V103" s="47"/>
      <c r="W103" s="47"/>
      <c r="X103" s="47"/>
      <c r="Y103" s="47"/>
      <c r="Z103" s="47"/>
      <c r="AA103" s="47"/>
    </row>
    <row r="104" spans="1:27" ht="17.399999999999999">
      <c r="A104" s="28"/>
      <c r="B104" s="46"/>
      <c r="C104" s="46"/>
      <c r="D104" s="46"/>
      <c r="E104" s="47"/>
      <c r="F104" s="47"/>
      <c r="G104" s="47"/>
      <c r="H104" s="47"/>
      <c r="I104" s="47"/>
      <c r="J104" s="47"/>
      <c r="K104" s="47"/>
      <c r="L104" s="47"/>
      <c r="M104" s="47"/>
      <c r="N104" s="47"/>
      <c r="O104" s="47"/>
      <c r="P104" s="47"/>
      <c r="Q104" s="47"/>
      <c r="R104" s="47"/>
      <c r="S104" s="47"/>
      <c r="T104" s="47"/>
      <c r="U104" s="47"/>
      <c r="V104" s="47"/>
      <c r="W104" s="47"/>
      <c r="X104" s="47"/>
      <c r="Y104" s="47"/>
      <c r="Z104" s="47"/>
      <c r="AA104" s="47"/>
    </row>
    <row r="105" spans="1:27" ht="17.399999999999999">
      <c r="A105" s="28"/>
      <c r="B105" s="46"/>
      <c r="C105" s="46"/>
      <c r="D105" s="46"/>
      <c r="E105" s="47"/>
      <c r="F105" s="47"/>
      <c r="G105" s="47"/>
      <c r="H105" s="47"/>
      <c r="I105" s="47"/>
      <c r="J105" s="47"/>
      <c r="K105" s="47"/>
      <c r="L105" s="47"/>
      <c r="M105" s="47"/>
      <c r="N105" s="47"/>
      <c r="O105" s="47"/>
      <c r="P105" s="47"/>
      <c r="Q105" s="47"/>
      <c r="R105" s="47"/>
      <c r="S105" s="47"/>
      <c r="T105" s="47"/>
      <c r="U105" s="47"/>
      <c r="V105" s="47"/>
      <c r="W105" s="47"/>
      <c r="X105" s="47"/>
      <c r="Y105" s="47"/>
      <c r="Z105" s="47"/>
      <c r="AA105" s="47"/>
    </row>
    <row r="106" spans="1:27" ht="17.399999999999999">
      <c r="A106" s="28"/>
      <c r="B106" s="46"/>
      <c r="C106" s="46"/>
      <c r="D106" s="46"/>
      <c r="E106" s="47"/>
      <c r="F106" s="47"/>
      <c r="G106" s="47"/>
      <c r="H106" s="47"/>
      <c r="I106" s="47"/>
      <c r="J106" s="47"/>
      <c r="K106" s="47"/>
      <c r="L106" s="47"/>
      <c r="M106" s="47"/>
      <c r="N106" s="47"/>
      <c r="O106" s="47"/>
      <c r="P106" s="47"/>
      <c r="Q106" s="47"/>
      <c r="R106" s="47"/>
      <c r="S106" s="47"/>
      <c r="T106" s="47"/>
      <c r="U106" s="47"/>
      <c r="V106" s="47"/>
      <c r="W106" s="47"/>
      <c r="X106" s="47"/>
      <c r="Y106" s="47"/>
      <c r="Z106" s="47"/>
      <c r="AA106" s="47"/>
    </row>
    <row r="107" spans="1:27" ht="17.399999999999999">
      <c r="A107" s="28"/>
      <c r="B107" s="46"/>
      <c r="C107" s="46"/>
      <c r="D107" s="46"/>
      <c r="E107" s="47"/>
      <c r="F107" s="47"/>
      <c r="G107" s="47"/>
      <c r="H107" s="47"/>
      <c r="I107" s="47"/>
      <c r="J107" s="47"/>
      <c r="K107" s="47"/>
      <c r="L107" s="47"/>
      <c r="M107" s="47"/>
      <c r="N107" s="47"/>
      <c r="O107" s="47"/>
      <c r="P107" s="47"/>
      <c r="Q107" s="47"/>
      <c r="R107" s="47"/>
      <c r="S107" s="47"/>
      <c r="T107" s="47"/>
      <c r="U107" s="47"/>
      <c r="V107" s="47"/>
      <c r="W107" s="47"/>
      <c r="X107" s="47"/>
      <c r="Y107" s="47"/>
      <c r="Z107" s="47"/>
      <c r="AA107" s="47"/>
    </row>
    <row r="108" spans="1:27" ht="17.399999999999999">
      <c r="A108" s="28"/>
      <c r="B108" s="46"/>
      <c r="C108" s="46"/>
      <c r="D108" s="46"/>
      <c r="E108" s="47"/>
      <c r="F108" s="47"/>
      <c r="G108" s="47"/>
      <c r="H108" s="47"/>
      <c r="I108" s="47"/>
      <c r="J108" s="47"/>
      <c r="K108" s="47"/>
      <c r="L108" s="47"/>
      <c r="M108" s="47"/>
      <c r="N108" s="47"/>
      <c r="O108" s="47"/>
      <c r="P108" s="47"/>
      <c r="Q108" s="47"/>
      <c r="R108" s="47"/>
      <c r="S108" s="47"/>
      <c r="T108" s="47"/>
      <c r="U108" s="47"/>
      <c r="V108" s="47"/>
      <c r="W108" s="47"/>
      <c r="X108" s="47"/>
      <c r="Y108" s="47"/>
      <c r="Z108" s="47"/>
      <c r="AA108" s="47"/>
    </row>
    <row r="109" spans="1:27" ht="17.399999999999999">
      <c r="A109" s="28"/>
      <c r="B109" s="46"/>
      <c r="C109" s="46"/>
      <c r="D109" s="46"/>
      <c r="E109" s="47"/>
      <c r="F109" s="47"/>
      <c r="G109" s="47"/>
      <c r="H109" s="47"/>
      <c r="I109" s="47"/>
      <c r="J109" s="47"/>
      <c r="K109" s="47"/>
      <c r="L109" s="47"/>
      <c r="M109" s="47"/>
      <c r="N109" s="47"/>
      <c r="O109" s="47"/>
      <c r="P109" s="47"/>
      <c r="Q109" s="47"/>
      <c r="R109" s="47"/>
      <c r="S109" s="47"/>
      <c r="T109" s="47"/>
      <c r="U109" s="47"/>
      <c r="V109" s="47"/>
      <c r="W109" s="47"/>
      <c r="X109" s="47"/>
      <c r="Y109" s="47"/>
      <c r="Z109" s="47"/>
      <c r="AA109" s="47"/>
    </row>
    <row r="110" spans="1:27" ht="17.399999999999999">
      <c r="A110" s="28"/>
      <c r="B110" s="46"/>
      <c r="C110" s="46"/>
      <c r="D110" s="46"/>
      <c r="E110" s="47"/>
      <c r="F110" s="47"/>
      <c r="G110" s="47"/>
      <c r="H110" s="47"/>
      <c r="I110" s="47"/>
      <c r="J110" s="47"/>
      <c r="K110" s="47"/>
      <c r="L110" s="47"/>
      <c r="M110" s="47"/>
      <c r="N110" s="47"/>
      <c r="O110" s="47"/>
      <c r="P110" s="47"/>
      <c r="Q110" s="47"/>
      <c r="R110" s="47"/>
      <c r="S110" s="47"/>
      <c r="T110" s="47"/>
      <c r="U110" s="47"/>
      <c r="V110" s="47"/>
      <c r="W110" s="47"/>
      <c r="X110" s="47"/>
      <c r="Y110" s="47"/>
      <c r="Z110" s="47"/>
      <c r="AA110" s="47"/>
    </row>
    <row r="111" spans="1:27" ht="17.399999999999999">
      <c r="A111" s="28"/>
      <c r="B111" s="46"/>
      <c r="C111" s="46"/>
      <c r="D111" s="46"/>
      <c r="E111" s="47"/>
      <c r="F111" s="47"/>
      <c r="G111" s="47"/>
      <c r="H111" s="47"/>
      <c r="I111" s="47"/>
      <c r="J111" s="47"/>
      <c r="K111" s="47"/>
      <c r="L111" s="47"/>
      <c r="M111" s="47"/>
      <c r="N111" s="47"/>
      <c r="O111" s="47"/>
      <c r="P111" s="47"/>
      <c r="Q111" s="47"/>
      <c r="R111" s="47"/>
      <c r="S111" s="47"/>
      <c r="T111" s="47"/>
      <c r="U111" s="47"/>
      <c r="V111" s="47"/>
      <c r="W111" s="47"/>
      <c r="X111" s="47"/>
      <c r="Y111" s="47"/>
      <c r="Z111" s="47"/>
      <c r="AA111" s="47"/>
    </row>
    <row r="112" spans="1:27" ht="17.399999999999999">
      <c r="A112" s="28"/>
      <c r="B112" s="46"/>
      <c r="C112" s="46"/>
      <c r="D112" s="46"/>
      <c r="E112" s="47"/>
      <c r="F112" s="47"/>
      <c r="G112" s="47"/>
      <c r="H112" s="47"/>
      <c r="I112" s="47"/>
      <c r="J112" s="47"/>
      <c r="K112" s="47"/>
      <c r="L112" s="47"/>
      <c r="M112" s="47"/>
      <c r="N112" s="47"/>
      <c r="O112" s="47"/>
      <c r="P112" s="47"/>
      <c r="Q112" s="47"/>
      <c r="R112" s="47"/>
      <c r="S112" s="47"/>
      <c r="T112" s="47"/>
      <c r="U112" s="47"/>
      <c r="V112" s="47"/>
      <c r="W112" s="47"/>
      <c r="X112" s="47"/>
      <c r="Y112" s="47"/>
      <c r="Z112" s="47"/>
      <c r="AA112" s="47"/>
    </row>
    <row r="113" spans="1:27" ht="17.399999999999999">
      <c r="A113" s="28"/>
      <c r="B113" s="46"/>
      <c r="C113" s="46"/>
      <c r="D113" s="46"/>
      <c r="E113" s="47"/>
      <c r="F113" s="47"/>
      <c r="G113" s="47"/>
      <c r="H113" s="47"/>
      <c r="I113" s="47"/>
      <c r="J113" s="47"/>
      <c r="K113" s="47"/>
      <c r="L113" s="47"/>
      <c r="M113" s="47"/>
      <c r="N113" s="47"/>
      <c r="O113" s="47"/>
      <c r="P113" s="47"/>
      <c r="Q113" s="47"/>
      <c r="R113" s="47"/>
      <c r="S113" s="47"/>
      <c r="T113" s="47"/>
      <c r="U113" s="47"/>
      <c r="V113" s="47"/>
      <c r="W113" s="47"/>
      <c r="X113" s="47"/>
      <c r="Y113" s="47"/>
      <c r="Z113" s="47"/>
      <c r="AA113" s="47"/>
    </row>
    <row r="114" spans="1:27" ht="17.399999999999999">
      <c r="A114" s="28"/>
      <c r="B114" s="46"/>
      <c r="C114" s="46"/>
      <c r="D114" s="46"/>
      <c r="E114" s="47"/>
      <c r="F114" s="47"/>
      <c r="G114" s="47"/>
      <c r="H114" s="47"/>
      <c r="I114" s="47"/>
      <c r="J114" s="47"/>
      <c r="K114" s="47"/>
      <c r="L114" s="47"/>
      <c r="M114" s="47"/>
      <c r="N114" s="47"/>
      <c r="O114" s="47"/>
      <c r="P114" s="47"/>
      <c r="Q114" s="47"/>
      <c r="R114" s="47"/>
      <c r="S114" s="47"/>
      <c r="T114" s="47"/>
      <c r="U114" s="47"/>
      <c r="V114" s="47"/>
      <c r="W114" s="47"/>
      <c r="X114" s="47"/>
      <c r="Y114" s="47"/>
      <c r="Z114" s="47"/>
      <c r="AA114" s="47"/>
    </row>
    <row r="115" spans="1:27" ht="17.399999999999999">
      <c r="A115" s="28"/>
      <c r="B115" s="46"/>
      <c r="C115" s="46"/>
      <c r="D115" s="46"/>
      <c r="E115" s="47"/>
      <c r="F115" s="47"/>
      <c r="G115" s="47"/>
      <c r="H115" s="47"/>
      <c r="I115" s="47"/>
      <c r="J115" s="47"/>
      <c r="K115" s="47"/>
      <c r="L115" s="47"/>
      <c r="M115" s="47"/>
      <c r="N115" s="47"/>
      <c r="O115" s="47"/>
      <c r="P115" s="47"/>
      <c r="Q115" s="47"/>
      <c r="R115" s="47"/>
      <c r="S115" s="47"/>
      <c r="T115" s="47"/>
      <c r="U115" s="47"/>
      <c r="V115" s="47"/>
      <c r="W115" s="47"/>
      <c r="X115" s="47"/>
      <c r="Y115" s="47"/>
      <c r="Z115" s="47"/>
      <c r="AA115" s="47"/>
    </row>
    <row r="116" spans="1:27" ht="17.399999999999999">
      <c r="A116" s="28"/>
      <c r="B116" s="46"/>
      <c r="C116" s="46"/>
      <c r="D116" s="46"/>
      <c r="E116" s="47"/>
      <c r="F116" s="47"/>
      <c r="G116" s="47"/>
      <c r="H116" s="47"/>
      <c r="I116" s="47"/>
      <c r="J116" s="47"/>
      <c r="K116" s="47"/>
      <c r="L116" s="47"/>
      <c r="M116" s="47"/>
      <c r="N116" s="47"/>
      <c r="O116" s="47"/>
      <c r="P116" s="47"/>
      <c r="Q116" s="47"/>
      <c r="R116" s="47"/>
      <c r="S116" s="47"/>
      <c r="T116" s="47"/>
      <c r="U116" s="47"/>
      <c r="V116" s="47"/>
      <c r="W116" s="47"/>
      <c r="X116" s="47"/>
      <c r="Y116" s="47"/>
      <c r="Z116" s="47"/>
      <c r="AA116" s="47"/>
    </row>
    <row r="117" spans="1:27" ht="17.399999999999999">
      <c r="A117" s="28"/>
      <c r="B117" s="46"/>
      <c r="C117" s="46"/>
      <c r="D117" s="46"/>
      <c r="E117" s="47"/>
      <c r="F117" s="47"/>
      <c r="G117" s="47"/>
      <c r="H117" s="47"/>
      <c r="I117" s="47"/>
      <c r="J117" s="47"/>
      <c r="K117" s="47"/>
      <c r="L117" s="47"/>
      <c r="M117" s="47"/>
      <c r="N117" s="47"/>
      <c r="O117" s="47"/>
      <c r="P117" s="47"/>
      <c r="Q117" s="47"/>
      <c r="R117" s="47"/>
      <c r="S117" s="47"/>
      <c r="T117" s="47"/>
      <c r="U117" s="47"/>
      <c r="V117" s="47"/>
      <c r="W117" s="47"/>
      <c r="X117" s="47"/>
      <c r="Y117" s="47"/>
      <c r="Z117" s="47"/>
      <c r="AA117" s="47"/>
    </row>
    <row r="118" spans="1:27" ht="17.399999999999999">
      <c r="A118" s="28"/>
      <c r="B118" s="46"/>
      <c r="C118" s="46"/>
      <c r="D118" s="46"/>
      <c r="E118" s="47"/>
      <c r="F118" s="47"/>
      <c r="G118" s="47"/>
      <c r="H118" s="47"/>
      <c r="I118" s="47"/>
      <c r="J118" s="47"/>
      <c r="K118" s="47"/>
      <c r="L118" s="47"/>
      <c r="M118" s="47"/>
      <c r="N118" s="47"/>
      <c r="O118" s="47"/>
      <c r="P118" s="47"/>
      <c r="Q118" s="47"/>
      <c r="R118" s="47"/>
      <c r="S118" s="47"/>
      <c r="T118" s="47"/>
      <c r="U118" s="47"/>
      <c r="V118" s="47"/>
      <c r="W118" s="47"/>
      <c r="X118" s="47"/>
      <c r="Y118" s="47"/>
      <c r="Z118" s="47"/>
      <c r="AA118" s="47"/>
    </row>
    <row r="119" spans="1:27" ht="17.399999999999999">
      <c r="A119" s="28"/>
      <c r="B119" s="46"/>
      <c r="C119" s="46"/>
      <c r="D119" s="46"/>
      <c r="E119" s="47"/>
      <c r="F119" s="47"/>
      <c r="G119" s="47"/>
      <c r="H119" s="47"/>
      <c r="I119" s="47"/>
      <c r="J119" s="47"/>
      <c r="K119" s="47"/>
      <c r="L119" s="47"/>
      <c r="M119" s="47"/>
      <c r="N119" s="47"/>
      <c r="O119" s="47"/>
      <c r="P119" s="47"/>
      <c r="Q119" s="47"/>
      <c r="R119" s="47"/>
      <c r="S119" s="47"/>
      <c r="T119" s="47"/>
      <c r="U119" s="47"/>
      <c r="V119" s="47"/>
      <c r="W119" s="47"/>
      <c r="X119" s="47"/>
      <c r="Y119" s="47"/>
      <c r="Z119" s="47"/>
      <c r="AA119" s="47"/>
    </row>
    <row r="120" spans="1:27" ht="17.399999999999999">
      <c r="A120" s="28"/>
      <c r="B120" s="46"/>
      <c r="C120" s="46"/>
      <c r="D120" s="46"/>
      <c r="E120" s="47"/>
      <c r="F120" s="47"/>
      <c r="G120" s="47"/>
      <c r="H120" s="47"/>
      <c r="I120" s="47"/>
      <c r="J120" s="47"/>
      <c r="K120" s="47"/>
      <c r="L120" s="47"/>
      <c r="M120" s="47"/>
      <c r="N120" s="47"/>
      <c r="O120" s="47"/>
      <c r="P120" s="47"/>
      <c r="Q120" s="47"/>
      <c r="R120" s="47"/>
      <c r="S120" s="47"/>
      <c r="T120" s="47"/>
      <c r="U120" s="47"/>
      <c r="V120" s="47"/>
      <c r="W120" s="47"/>
      <c r="X120" s="47"/>
      <c r="Y120" s="47"/>
      <c r="Z120" s="47"/>
      <c r="AA120" s="47"/>
    </row>
    <row r="121" spans="1:27" ht="17.399999999999999">
      <c r="A121" s="28"/>
      <c r="B121" s="46"/>
      <c r="C121" s="46"/>
      <c r="D121" s="46"/>
      <c r="E121" s="47"/>
      <c r="F121" s="47"/>
      <c r="G121" s="47"/>
      <c r="H121" s="47"/>
      <c r="I121" s="47"/>
      <c r="J121" s="47"/>
      <c r="K121" s="47"/>
      <c r="L121" s="47"/>
      <c r="M121" s="47"/>
      <c r="N121" s="47"/>
      <c r="O121" s="47"/>
      <c r="P121" s="47"/>
      <c r="Q121" s="47"/>
      <c r="R121" s="47"/>
      <c r="S121" s="47"/>
      <c r="T121" s="47"/>
      <c r="U121" s="47"/>
      <c r="V121" s="47"/>
      <c r="W121" s="47"/>
      <c r="X121" s="47"/>
      <c r="Y121" s="47"/>
      <c r="Z121" s="47"/>
      <c r="AA121" s="47"/>
    </row>
    <row r="122" spans="1:27" ht="17.399999999999999">
      <c r="A122" s="28"/>
      <c r="B122" s="46"/>
      <c r="C122" s="46"/>
      <c r="D122" s="46"/>
      <c r="E122" s="47"/>
      <c r="F122" s="47"/>
      <c r="G122" s="47"/>
      <c r="H122" s="47"/>
      <c r="I122" s="47"/>
      <c r="J122" s="47"/>
      <c r="K122" s="47"/>
      <c r="L122" s="47"/>
      <c r="M122" s="47"/>
      <c r="N122" s="47"/>
      <c r="O122" s="47"/>
      <c r="P122" s="47"/>
      <c r="Q122" s="47"/>
      <c r="R122" s="47"/>
      <c r="S122" s="47"/>
      <c r="T122" s="47"/>
      <c r="U122" s="47"/>
      <c r="V122" s="47"/>
      <c r="W122" s="47"/>
      <c r="X122" s="47"/>
      <c r="Y122" s="47"/>
      <c r="Z122" s="47"/>
      <c r="AA122" s="47"/>
    </row>
    <row r="123" spans="1:27" ht="17.399999999999999">
      <c r="A123" s="28"/>
      <c r="B123" s="46"/>
      <c r="C123" s="46"/>
      <c r="D123" s="46"/>
      <c r="E123" s="47"/>
      <c r="F123" s="47"/>
      <c r="G123" s="47"/>
      <c r="H123" s="47"/>
      <c r="I123" s="47"/>
      <c r="J123" s="47"/>
      <c r="K123" s="47"/>
      <c r="L123" s="47"/>
      <c r="M123" s="47"/>
      <c r="N123" s="47"/>
      <c r="O123" s="47"/>
      <c r="P123" s="47"/>
      <c r="Q123" s="47"/>
      <c r="R123" s="47"/>
      <c r="S123" s="47"/>
      <c r="T123" s="47"/>
      <c r="U123" s="47"/>
      <c r="V123" s="47"/>
      <c r="W123" s="47"/>
      <c r="X123" s="47"/>
      <c r="Y123" s="47"/>
      <c r="Z123" s="47"/>
      <c r="AA123" s="47"/>
    </row>
    <row r="124" spans="1:27" ht="17.399999999999999">
      <c r="A124" s="28"/>
      <c r="B124" s="46"/>
      <c r="C124" s="46"/>
      <c r="D124" s="46"/>
      <c r="E124" s="47"/>
      <c r="F124" s="47"/>
      <c r="G124" s="47"/>
      <c r="H124" s="47"/>
      <c r="I124" s="47"/>
      <c r="J124" s="47"/>
      <c r="K124" s="47"/>
      <c r="L124" s="47"/>
      <c r="M124" s="47"/>
      <c r="N124" s="47"/>
      <c r="O124" s="47"/>
      <c r="P124" s="47"/>
      <c r="Q124" s="47"/>
      <c r="R124" s="47"/>
      <c r="S124" s="47"/>
      <c r="T124" s="47"/>
      <c r="U124" s="47"/>
      <c r="V124" s="47"/>
      <c r="W124" s="47"/>
      <c r="X124" s="47"/>
      <c r="Y124" s="47"/>
      <c r="Z124" s="47"/>
      <c r="AA124" s="47"/>
    </row>
    <row r="125" spans="1:27" ht="17.399999999999999">
      <c r="A125" s="28"/>
      <c r="B125" s="46"/>
      <c r="C125" s="46"/>
      <c r="D125" s="46"/>
      <c r="E125" s="47"/>
      <c r="F125" s="47"/>
      <c r="G125" s="47"/>
      <c r="H125" s="47"/>
      <c r="I125" s="47"/>
      <c r="J125" s="47"/>
      <c r="K125" s="47"/>
      <c r="L125" s="47"/>
      <c r="M125" s="47"/>
      <c r="N125" s="47"/>
      <c r="O125" s="47"/>
      <c r="P125" s="47"/>
      <c r="Q125" s="47"/>
      <c r="R125" s="47"/>
      <c r="S125" s="47"/>
      <c r="T125" s="47"/>
      <c r="U125" s="47"/>
      <c r="V125" s="47"/>
      <c r="W125" s="47"/>
      <c r="X125" s="47"/>
      <c r="Y125" s="47"/>
      <c r="Z125" s="47"/>
      <c r="AA125" s="47"/>
    </row>
    <row r="126" spans="1:27" ht="17.399999999999999">
      <c r="A126" s="28"/>
      <c r="B126" s="46"/>
      <c r="C126" s="46"/>
      <c r="D126" s="46"/>
      <c r="E126" s="47"/>
      <c r="F126" s="47"/>
      <c r="G126" s="47"/>
      <c r="H126" s="47"/>
      <c r="I126" s="47"/>
      <c r="J126" s="47"/>
      <c r="K126" s="47"/>
      <c r="L126" s="47"/>
      <c r="M126" s="47"/>
      <c r="N126" s="47"/>
      <c r="O126" s="47"/>
      <c r="P126" s="47"/>
      <c r="Q126" s="47"/>
      <c r="R126" s="47"/>
      <c r="S126" s="47"/>
      <c r="T126" s="47"/>
      <c r="U126" s="47"/>
      <c r="V126" s="47"/>
      <c r="W126" s="47"/>
      <c r="X126" s="47"/>
      <c r="Y126" s="47"/>
      <c r="Z126" s="47"/>
      <c r="AA126" s="47"/>
    </row>
    <row r="127" spans="1:27" ht="17.399999999999999">
      <c r="A127" s="28"/>
      <c r="B127" s="46"/>
      <c r="C127" s="46"/>
      <c r="D127" s="46"/>
      <c r="E127" s="47"/>
      <c r="F127" s="47"/>
      <c r="G127" s="47"/>
      <c r="H127" s="47"/>
      <c r="I127" s="47"/>
      <c r="J127" s="47"/>
      <c r="K127" s="47"/>
      <c r="L127" s="47"/>
      <c r="M127" s="47"/>
      <c r="N127" s="47"/>
      <c r="O127" s="47"/>
      <c r="P127" s="47"/>
      <c r="Q127" s="47"/>
      <c r="R127" s="47"/>
      <c r="S127" s="47"/>
      <c r="T127" s="47"/>
      <c r="U127" s="47"/>
      <c r="V127" s="47"/>
      <c r="W127" s="47"/>
      <c r="X127" s="47"/>
      <c r="Y127" s="47"/>
      <c r="Z127" s="47"/>
      <c r="AA127" s="47"/>
    </row>
    <row r="128" spans="1:27" ht="17.399999999999999">
      <c r="A128" s="28"/>
      <c r="B128" s="46"/>
      <c r="C128" s="46"/>
      <c r="D128" s="46"/>
      <c r="E128" s="47"/>
      <c r="F128" s="47"/>
      <c r="G128" s="47"/>
      <c r="H128" s="47"/>
      <c r="I128" s="47"/>
      <c r="J128" s="47"/>
      <c r="K128" s="47"/>
      <c r="L128" s="47"/>
      <c r="M128" s="47"/>
      <c r="N128" s="47"/>
      <c r="O128" s="47"/>
      <c r="P128" s="47"/>
      <c r="Q128" s="47"/>
      <c r="R128" s="47"/>
      <c r="S128" s="47"/>
      <c r="T128" s="47"/>
      <c r="U128" s="47"/>
      <c r="V128" s="47"/>
      <c r="W128" s="47"/>
      <c r="X128" s="47"/>
      <c r="Y128" s="47"/>
      <c r="Z128" s="47"/>
      <c r="AA128" s="47"/>
    </row>
    <row r="129" spans="1:27" ht="17.399999999999999">
      <c r="A129" s="28"/>
      <c r="B129" s="46"/>
      <c r="C129" s="46"/>
      <c r="D129" s="46"/>
      <c r="E129" s="47"/>
      <c r="F129" s="47"/>
      <c r="G129" s="47"/>
      <c r="H129" s="47"/>
      <c r="I129" s="47"/>
      <c r="J129" s="47"/>
      <c r="K129" s="47"/>
      <c r="L129" s="47"/>
      <c r="M129" s="47"/>
      <c r="N129" s="47"/>
      <c r="O129" s="47"/>
      <c r="P129" s="47"/>
      <c r="Q129" s="47"/>
      <c r="R129" s="47"/>
      <c r="S129" s="47"/>
      <c r="T129" s="47"/>
      <c r="U129" s="47"/>
      <c r="V129" s="47"/>
      <c r="W129" s="47"/>
      <c r="X129" s="47"/>
      <c r="Y129" s="47"/>
      <c r="Z129" s="47"/>
      <c r="AA129" s="47"/>
    </row>
    <row r="130" spans="1:27" ht="17.399999999999999">
      <c r="A130" s="28"/>
      <c r="B130" s="46"/>
      <c r="C130" s="46"/>
      <c r="D130" s="46"/>
      <c r="E130" s="47"/>
      <c r="F130" s="47"/>
      <c r="G130" s="47"/>
      <c r="H130" s="47"/>
      <c r="I130" s="47"/>
      <c r="J130" s="47"/>
      <c r="K130" s="47"/>
      <c r="L130" s="47"/>
      <c r="M130" s="47"/>
      <c r="N130" s="47"/>
      <c r="O130" s="47"/>
      <c r="P130" s="47"/>
      <c r="Q130" s="47"/>
      <c r="R130" s="47"/>
      <c r="S130" s="47"/>
      <c r="T130" s="47"/>
      <c r="U130" s="47"/>
      <c r="V130" s="47"/>
      <c r="W130" s="47"/>
      <c r="X130" s="47"/>
      <c r="Y130" s="47"/>
      <c r="Z130" s="47"/>
      <c r="AA130" s="47"/>
    </row>
    <row r="131" spans="1:27" ht="17.399999999999999">
      <c r="A131" s="28"/>
      <c r="B131" s="46"/>
      <c r="C131" s="46"/>
      <c r="D131" s="46"/>
      <c r="E131" s="47"/>
      <c r="F131" s="47"/>
      <c r="G131" s="47"/>
      <c r="H131" s="47"/>
      <c r="I131" s="47"/>
      <c r="J131" s="47"/>
      <c r="K131" s="47"/>
      <c r="L131" s="47"/>
      <c r="M131" s="47"/>
      <c r="N131" s="47"/>
      <c r="O131" s="47"/>
      <c r="P131" s="47"/>
      <c r="Q131" s="47"/>
      <c r="R131" s="47"/>
      <c r="S131" s="47"/>
      <c r="T131" s="47"/>
      <c r="U131" s="47"/>
      <c r="V131" s="47"/>
      <c r="W131" s="47"/>
      <c r="X131" s="47"/>
      <c r="Y131" s="47"/>
      <c r="Z131" s="47"/>
      <c r="AA131" s="47"/>
    </row>
    <row r="132" spans="1:27" ht="17.399999999999999">
      <c r="A132" s="28"/>
      <c r="B132" s="46"/>
      <c r="C132" s="46"/>
      <c r="D132" s="46"/>
      <c r="E132" s="47"/>
      <c r="F132" s="47"/>
      <c r="G132" s="47"/>
      <c r="H132" s="47"/>
      <c r="I132" s="47"/>
      <c r="J132" s="47"/>
      <c r="K132" s="47"/>
      <c r="L132" s="47"/>
      <c r="M132" s="47"/>
      <c r="N132" s="47"/>
      <c r="O132" s="47"/>
      <c r="P132" s="47"/>
      <c r="Q132" s="47"/>
      <c r="R132" s="47"/>
      <c r="S132" s="47"/>
      <c r="T132" s="47"/>
      <c r="U132" s="47"/>
      <c r="V132" s="47"/>
      <c r="W132" s="47"/>
      <c r="X132" s="47"/>
      <c r="Y132" s="47"/>
      <c r="Z132" s="47"/>
      <c r="AA132" s="47"/>
    </row>
    <row r="133" spans="1:27" ht="17.399999999999999">
      <c r="A133" s="28"/>
      <c r="B133" s="46"/>
      <c r="C133" s="46"/>
      <c r="D133" s="46"/>
      <c r="E133" s="47"/>
      <c r="F133" s="47"/>
      <c r="G133" s="47"/>
      <c r="H133" s="47"/>
      <c r="I133" s="47"/>
      <c r="J133" s="47"/>
      <c r="K133" s="47"/>
      <c r="L133" s="47"/>
      <c r="M133" s="47"/>
      <c r="N133" s="47"/>
      <c r="O133" s="47"/>
      <c r="P133" s="47"/>
      <c r="Q133" s="47"/>
      <c r="R133" s="47"/>
      <c r="S133" s="47"/>
      <c r="T133" s="47"/>
      <c r="U133" s="47"/>
      <c r="V133" s="47"/>
      <c r="W133" s="47"/>
      <c r="X133" s="47"/>
      <c r="Y133" s="47"/>
      <c r="Z133" s="47"/>
      <c r="AA133" s="47"/>
    </row>
    <row r="134" spans="1:27" ht="17.399999999999999">
      <c r="A134" s="28"/>
      <c r="B134" s="46"/>
      <c r="C134" s="46"/>
      <c r="D134" s="46"/>
      <c r="E134" s="47"/>
      <c r="F134" s="47"/>
      <c r="G134" s="47"/>
      <c r="H134" s="47"/>
      <c r="I134" s="47"/>
      <c r="J134" s="47"/>
      <c r="K134" s="47"/>
      <c r="L134" s="47"/>
      <c r="M134" s="47"/>
      <c r="N134" s="47"/>
      <c r="O134" s="47"/>
      <c r="P134" s="47"/>
      <c r="Q134" s="47"/>
      <c r="R134" s="47"/>
      <c r="S134" s="47"/>
      <c r="T134" s="47"/>
      <c r="U134" s="47"/>
      <c r="V134" s="47"/>
      <c r="W134" s="47"/>
      <c r="X134" s="47"/>
      <c r="Y134" s="47"/>
      <c r="Z134" s="47"/>
      <c r="AA134" s="47"/>
    </row>
    <row r="135" spans="1:27" ht="17.399999999999999">
      <c r="A135" s="28"/>
      <c r="B135" s="46"/>
      <c r="C135" s="46"/>
      <c r="D135" s="46"/>
      <c r="E135" s="47"/>
      <c r="F135" s="47"/>
      <c r="G135" s="47"/>
      <c r="H135" s="47"/>
      <c r="I135" s="47"/>
      <c r="J135" s="47"/>
      <c r="K135" s="47"/>
      <c r="L135" s="47"/>
      <c r="M135" s="47"/>
      <c r="N135" s="47"/>
      <c r="O135" s="47"/>
      <c r="P135" s="47"/>
      <c r="Q135" s="47"/>
      <c r="R135" s="47"/>
      <c r="S135" s="47"/>
      <c r="T135" s="47"/>
      <c r="U135" s="47"/>
      <c r="V135" s="47"/>
      <c r="W135" s="47"/>
      <c r="X135" s="47"/>
      <c r="Y135" s="47"/>
      <c r="Z135" s="47"/>
      <c r="AA135" s="47"/>
    </row>
    <row r="136" spans="1:27" ht="17.399999999999999">
      <c r="A136" s="28"/>
      <c r="B136" s="46"/>
      <c r="C136" s="46"/>
      <c r="D136" s="46"/>
      <c r="E136" s="47"/>
      <c r="F136" s="47"/>
      <c r="G136" s="47"/>
      <c r="H136" s="47"/>
      <c r="I136" s="47"/>
      <c r="J136" s="47"/>
      <c r="K136" s="47"/>
      <c r="L136" s="47"/>
      <c r="M136" s="47"/>
      <c r="N136" s="47"/>
      <c r="O136" s="47"/>
      <c r="P136" s="47"/>
      <c r="Q136" s="47"/>
      <c r="R136" s="47"/>
      <c r="S136" s="47"/>
      <c r="T136" s="47"/>
      <c r="U136" s="47"/>
      <c r="V136" s="47"/>
      <c r="W136" s="47"/>
      <c r="X136" s="47"/>
      <c r="Y136" s="47"/>
      <c r="Z136" s="47"/>
      <c r="AA136" s="47"/>
    </row>
    <row r="137" spans="1:27" ht="17.399999999999999">
      <c r="A137" s="28"/>
      <c r="B137" s="46"/>
      <c r="C137" s="46"/>
      <c r="D137" s="46"/>
      <c r="E137" s="47"/>
      <c r="F137" s="47"/>
      <c r="G137" s="47"/>
      <c r="H137" s="47"/>
      <c r="I137" s="47"/>
      <c r="J137" s="47"/>
      <c r="K137" s="47"/>
      <c r="L137" s="47"/>
      <c r="M137" s="47"/>
      <c r="N137" s="47"/>
      <c r="O137" s="47"/>
      <c r="P137" s="47"/>
      <c r="Q137" s="47"/>
      <c r="R137" s="47"/>
      <c r="S137" s="47"/>
      <c r="T137" s="47"/>
      <c r="U137" s="47"/>
      <c r="V137" s="47"/>
      <c r="W137" s="47"/>
      <c r="X137" s="47"/>
      <c r="Y137" s="47"/>
      <c r="Z137" s="47"/>
      <c r="AA137" s="47"/>
    </row>
    <row r="138" spans="1:27" ht="17.399999999999999">
      <c r="A138" s="28"/>
      <c r="B138" s="46"/>
      <c r="C138" s="46"/>
      <c r="D138" s="46"/>
      <c r="E138" s="47"/>
      <c r="F138" s="47"/>
      <c r="G138" s="47"/>
      <c r="H138" s="47"/>
      <c r="I138" s="47"/>
      <c r="J138" s="47"/>
      <c r="K138" s="47"/>
      <c r="L138" s="47"/>
      <c r="M138" s="47"/>
      <c r="N138" s="47"/>
      <c r="O138" s="47"/>
      <c r="P138" s="47"/>
      <c r="Q138" s="47"/>
      <c r="R138" s="47"/>
      <c r="S138" s="47"/>
      <c r="T138" s="47"/>
      <c r="U138" s="47"/>
      <c r="V138" s="47"/>
      <c r="W138" s="47"/>
      <c r="X138" s="47"/>
      <c r="Y138" s="47"/>
      <c r="Z138" s="47"/>
      <c r="AA138" s="47"/>
    </row>
    <row r="139" spans="1:27" ht="17.399999999999999">
      <c r="A139" s="28"/>
      <c r="B139" s="46"/>
      <c r="C139" s="46"/>
      <c r="D139" s="46"/>
      <c r="E139" s="47"/>
      <c r="F139" s="47"/>
      <c r="G139" s="47"/>
      <c r="H139" s="47"/>
      <c r="I139" s="47"/>
      <c r="J139" s="47"/>
      <c r="K139" s="47"/>
      <c r="L139" s="47"/>
      <c r="M139" s="47"/>
      <c r="N139" s="47"/>
      <c r="O139" s="47"/>
      <c r="P139" s="47"/>
      <c r="Q139" s="47"/>
      <c r="R139" s="47"/>
      <c r="S139" s="47"/>
      <c r="T139" s="47"/>
      <c r="U139" s="47"/>
      <c r="V139" s="47"/>
      <c r="W139" s="47"/>
      <c r="X139" s="47"/>
      <c r="Y139" s="47"/>
      <c r="Z139" s="47"/>
      <c r="AA139" s="47"/>
    </row>
    <row r="140" spans="1:27" ht="17.399999999999999">
      <c r="A140" s="28"/>
      <c r="B140" s="46"/>
      <c r="C140" s="46"/>
      <c r="D140" s="46"/>
      <c r="E140" s="47"/>
      <c r="F140" s="47"/>
      <c r="G140" s="47"/>
      <c r="H140" s="47"/>
      <c r="I140" s="47"/>
      <c r="J140" s="47"/>
      <c r="K140" s="47"/>
      <c r="L140" s="47"/>
      <c r="M140" s="47"/>
      <c r="N140" s="47"/>
      <c r="O140" s="47"/>
      <c r="P140" s="47"/>
      <c r="Q140" s="47"/>
      <c r="R140" s="47"/>
      <c r="S140" s="47"/>
      <c r="T140" s="47"/>
      <c r="U140" s="47"/>
      <c r="V140" s="47"/>
      <c r="W140" s="47"/>
      <c r="X140" s="47"/>
      <c r="Y140" s="47"/>
      <c r="Z140" s="47"/>
      <c r="AA140" s="47"/>
    </row>
    <row r="141" spans="1:27" ht="17.399999999999999">
      <c r="A141" s="28"/>
      <c r="B141" s="46"/>
      <c r="C141" s="46"/>
      <c r="D141" s="46"/>
      <c r="E141" s="47"/>
      <c r="F141" s="47"/>
      <c r="G141" s="47"/>
      <c r="H141" s="47"/>
      <c r="I141" s="47"/>
      <c r="J141" s="47"/>
      <c r="K141" s="47"/>
      <c r="L141" s="47"/>
      <c r="M141" s="47"/>
      <c r="N141" s="47"/>
      <c r="O141" s="47"/>
      <c r="P141" s="47"/>
      <c r="Q141" s="47"/>
      <c r="R141" s="47"/>
      <c r="S141" s="47"/>
      <c r="T141" s="47"/>
      <c r="U141" s="47"/>
      <c r="V141" s="47"/>
      <c r="W141" s="47"/>
      <c r="X141" s="47"/>
      <c r="Y141" s="47"/>
      <c r="Z141" s="47"/>
      <c r="AA141" s="47"/>
    </row>
    <row r="142" spans="1:27" ht="17.399999999999999">
      <c r="A142" s="28"/>
      <c r="B142" s="46"/>
      <c r="C142" s="46"/>
      <c r="D142" s="46"/>
      <c r="E142" s="47"/>
      <c r="F142" s="47"/>
      <c r="G142" s="47"/>
      <c r="H142" s="47"/>
      <c r="I142" s="47"/>
      <c r="J142" s="47"/>
      <c r="K142" s="47"/>
      <c r="L142" s="47"/>
      <c r="M142" s="47"/>
      <c r="N142" s="47"/>
      <c r="O142" s="47"/>
      <c r="P142" s="47"/>
      <c r="Q142" s="47"/>
      <c r="R142" s="47"/>
      <c r="S142" s="47"/>
      <c r="T142" s="47"/>
      <c r="U142" s="47"/>
      <c r="V142" s="47"/>
      <c r="W142" s="47"/>
      <c r="X142" s="47"/>
      <c r="Y142" s="47"/>
      <c r="Z142" s="47"/>
      <c r="AA142" s="47"/>
    </row>
    <row r="143" spans="1:27" ht="17.399999999999999">
      <c r="A143" s="28"/>
      <c r="B143" s="46"/>
      <c r="C143" s="46"/>
      <c r="D143" s="46"/>
      <c r="E143" s="47"/>
      <c r="F143" s="47"/>
      <c r="G143" s="47"/>
      <c r="H143" s="47"/>
      <c r="I143" s="47"/>
      <c r="J143" s="47"/>
      <c r="K143" s="47"/>
      <c r="L143" s="47"/>
      <c r="M143" s="47"/>
      <c r="N143" s="47"/>
      <c r="O143" s="47"/>
      <c r="P143" s="47"/>
      <c r="Q143" s="47"/>
      <c r="R143" s="47"/>
      <c r="S143" s="47"/>
      <c r="T143" s="47"/>
      <c r="U143" s="47"/>
      <c r="V143" s="47"/>
      <c r="W143" s="47"/>
      <c r="X143" s="47"/>
      <c r="Y143" s="47"/>
      <c r="Z143" s="47"/>
      <c r="AA143" s="47"/>
    </row>
    <row r="144" spans="1:27" ht="17.399999999999999">
      <c r="A144" s="28"/>
      <c r="B144" s="46"/>
      <c r="C144" s="46"/>
      <c r="D144" s="46"/>
      <c r="E144" s="47"/>
      <c r="F144" s="47"/>
      <c r="G144" s="47"/>
      <c r="H144" s="47"/>
      <c r="I144" s="47"/>
      <c r="J144" s="47"/>
      <c r="K144" s="47"/>
      <c r="L144" s="47"/>
      <c r="M144" s="47"/>
      <c r="N144" s="47"/>
      <c r="O144" s="47"/>
      <c r="P144" s="47"/>
      <c r="Q144" s="47"/>
      <c r="R144" s="47"/>
      <c r="S144" s="47"/>
      <c r="T144" s="47"/>
      <c r="U144" s="47"/>
      <c r="V144" s="47"/>
      <c r="W144" s="47"/>
      <c r="X144" s="47"/>
      <c r="Y144" s="47"/>
      <c r="Z144" s="47"/>
      <c r="AA144" s="47"/>
    </row>
    <row r="145" spans="1:27" ht="17.399999999999999">
      <c r="A145" s="28"/>
      <c r="B145" s="46"/>
      <c r="C145" s="46"/>
      <c r="D145" s="46"/>
      <c r="E145" s="47"/>
      <c r="F145" s="47"/>
      <c r="G145" s="47"/>
      <c r="H145" s="47"/>
      <c r="I145" s="47"/>
      <c r="J145" s="47"/>
      <c r="K145" s="47"/>
      <c r="L145" s="47"/>
      <c r="M145" s="47"/>
      <c r="N145" s="47"/>
      <c r="O145" s="47"/>
      <c r="P145" s="47"/>
      <c r="Q145" s="47"/>
      <c r="R145" s="47"/>
      <c r="S145" s="47"/>
      <c r="T145" s="47"/>
      <c r="U145" s="47"/>
      <c r="V145" s="47"/>
      <c r="W145" s="47"/>
      <c r="X145" s="47"/>
      <c r="Y145" s="47"/>
      <c r="Z145" s="47"/>
      <c r="AA145" s="47"/>
    </row>
    <row r="146" spans="1:27" ht="17.399999999999999">
      <c r="A146" s="28"/>
      <c r="B146" s="46"/>
      <c r="C146" s="46"/>
      <c r="D146" s="46"/>
      <c r="E146" s="47"/>
      <c r="F146" s="47"/>
      <c r="G146" s="47"/>
      <c r="H146" s="47"/>
      <c r="I146" s="47"/>
      <c r="J146" s="47"/>
      <c r="K146" s="47"/>
      <c r="L146" s="47"/>
      <c r="M146" s="47"/>
      <c r="N146" s="47"/>
      <c r="O146" s="47"/>
      <c r="P146" s="47"/>
      <c r="Q146" s="47"/>
      <c r="R146" s="47"/>
      <c r="S146" s="47"/>
      <c r="T146" s="47"/>
      <c r="U146" s="47"/>
      <c r="V146" s="47"/>
      <c r="W146" s="47"/>
      <c r="X146" s="47"/>
      <c r="Y146" s="47"/>
      <c r="Z146" s="47"/>
      <c r="AA146" s="47"/>
    </row>
    <row r="147" spans="1:27" ht="17.399999999999999">
      <c r="A147" s="28"/>
      <c r="B147" s="46"/>
      <c r="C147" s="46"/>
      <c r="D147" s="46"/>
      <c r="E147" s="47"/>
      <c r="F147" s="47"/>
      <c r="G147" s="47"/>
      <c r="H147" s="47"/>
      <c r="I147" s="47"/>
      <c r="J147" s="47"/>
      <c r="K147" s="47"/>
      <c r="L147" s="47"/>
      <c r="M147" s="47"/>
      <c r="N147" s="47"/>
      <c r="O147" s="47"/>
      <c r="P147" s="47"/>
      <c r="Q147" s="47"/>
      <c r="R147" s="47"/>
      <c r="S147" s="47"/>
      <c r="T147" s="47"/>
      <c r="U147" s="47"/>
      <c r="V147" s="47"/>
      <c r="W147" s="47"/>
      <c r="X147" s="47"/>
      <c r="Y147" s="47"/>
      <c r="Z147" s="47"/>
      <c r="AA147" s="47"/>
    </row>
    <row r="148" spans="1:27" ht="17.399999999999999">
      <c r="A148" s="28"/>
      <c r="B148" s="46"/>
      <c r="C148" s="46"/>
      <c r="D148" s="46"/>
      <c r="E148" s="47"/>
      <c r="F148" s="47"/>
      <c r="G148" s="47"/>
      <c r="H148" s="47"/>
      <c r="I148" s="47"/>
      <c r="J148" s="47"/>
      <c r="K148" s="47"/>
      <c r="L148" s="47"/>
      <c r="M148" s="47"/>
      <c r="N148" s="47"/>
      <c r="O148" s="47"/>
      <c r="P148" s="47"/>
      <c r="Q148" s="47"/>
      <c r="R148" s="47"/>
      <c r="S148" s="47"/>
      <c r="T148" s="47"/>
      <c r="U148" s="47"/>
      <c r="V148" s="47"/>
      <c r="W148" s="47"/>
      <c r="X148" s="47"/>
      <c r="Y148" s="47"/>
      <c r="Z148" s="47"/>
      <c r="AA148" s="47"/>
    </row>
    <row r="149" spans="1:27" ht="17.399999999999999">
      <c r="A149" s="28"/>
      <c r="B149" s="46"/>
      <c r="C149" s="46"/>
      <c r="D149" s="46"/>
      <c r="E149" s="47"/>
      <c r="F149" s="47"/>
      <c r="G149" s="47"/>
      <c r="H149" s="47"/>
      <c r="I149" s="47"/>
      <c r="J149" s="47"/>
      <c r="K149" s="47"/>
      <c r="L149" s="47"/>
      <c r="M149" s="47"/>
      <c r="N149" s="47"/>
      <c r="O149" s="47"/>
      <c r="P149" s="47"/>
      <c r="Q149" s="47"/>
      <c r="R149" s="47"/>
      <c r="S149" s="47"/>
      <c r="T149" s="47"/>
      <c r="U149" s="47"/>
      <c r="V149" s="47"/>
      <c r="W149" s="47"/>
      <c r="X149" s="47"/>
      <c r="Y149" s="47"/>
      <c r="Z149" s="47"/>
      <c r="AA149" s="47"/>
    </row>
    <row r="150" spans="1:27" ht="17.399999999999999">
      <c r="A150" s="28"/>
      <c r="B150" s="46"/>
      <c r="C150" s="46"/>
      <c r="D150" s="46"/>
      <c r="E150" s="47"/>
      <c r="F150" s="47"/>
      <c r="G150" s="47"/>
      <c r="H150" s="47"/>
      <c r="I150" s="47"/>
      <c r="J150" s="47"/>
      <c r="K150" s="47"/>
      <c r="L150" s="47"/>
      <c r="M150" s="47"/>
      <c r="N150" s="47"/>
      <c r="O150" s="47"/>
      <c r="P150" s="47"/>
      <c r="Q150" s="47"/>
      <c r="R150" s="47"/>
      <c r="S150" s="47"/>
      <c r="T150" s="47"/>
      <c r="U150" s="47"/>
      <c r="V150" s="47"/>
      <c r="W150" s="47"/>
      <c r="X150" s="47"/>
      <c r="Y150" s="47"/>
      <c r="Z150" s="47"/>
      <c r="AA150" s="47"/>
    </row>
    <row r="151" spans="1:27" ht="17.399999999999999">
      <c r="A151" s="28"/>
      <c r="B151" s="46"/>
      <c r="C151" s="46"/>
      <c r="D151" s="46"/>
      <c r="E151" s="47"/>
      <c r="F151" s="47"/>
      <c r="G151" s="47"/>
      <c r="H151" s="47"/>
      <c r="I151" s="47"/>
      <c r="J151" s="47"/>
      <c r="K151" s="47"/>
      <c r="L151" s="47"/>
      <c r="M151" s="47"/>
      <c r="N151" s="47"/>
      <c r="O151" s="47"/>
      <c r="P151" s="47"/>
      <c r="Q151" s="47"/>
      <c r="R151" s="47"/>
      <c r="S151" s="47"/>
      <c r="T151" s="47"/>
      <c r="U151" s="47"/>
      <c r="V151" s="47"/>
      <c r="W151" s="47"/>
      <c r="X151" s="47"/>
      <c r="Y151" s="47"/>
      <c r="Z151" s="47"/>
      <c r="AA151" s="47"/>
    </row>
    <row r="152" spans="1:27" ht="17.399999999999999">
      <c r="A152" s="28"/>
      <c r="B152" s="46"/>
      <c r="C152" s="46"/>
      <c r="D152" s="46"/>
      <c r="E152" s="47"/>
      <c r="F152" s="47"/>
      <c r="G152" s="47"/>
      <c r="H152" s="47"/>
      <c r="I152" s="47"/>
      <c r="J152" s="47"/>
      <c r="K152" s="47"/>
      <c r="L152" s="47"/>
      <c r="M152" s="47"/>
      <c r="N152" s="47"/>
      <c r="O152" s="47"/>
      <c r="P152" s="47"/>
      <c r="Q152" s="47"/>
      <c r="R152" s="47"/>
      <c r="S152" s="47"/>
      <c r="T152" s="47"/>
      <c r="U152" s="47"/>
      <c r="V152" s="47"/>
      <c r="W152" s="47"/>
      <c r="X152" s="47"/>
      <c r="Y152" s="47"/>
      <c r="Z152" s="47"/>
      <c r="AA152" s="47"/>
    </row>
    <row r="153" spans="1:27" ht="17.399999999999999">
      <c r="A153" s="28"/>
      <c r="B153" s="46"/>
      <c r="C153" s="46"/>
      <c r="D153" s="46"/>
      <c r="E153" s="47"/>
      <c r="F153" s="47"/>
      <c r="G153" s="47"/>
      <c r="H153" s="47"/>
      <c r="I153" s="47"/>
      <c r="J153" s="47"/>
      <c r="K153" s="47"/>
      <c r="L153" s="47"/>
      <c r="M153" s="47"/>
      <c r="N153" s="47"/>
      <c r="O153" s="47"/>
      <c r="P153" s="47"/>
      <c r="Q153" s="47"/>
      <c r="R153" s="47"/>
      <c r="S153" s="47"/>
      <c r="T153" s="47"/>
      <c r="U153" s="47"/>
      <c r="V153" s="47"/>
      <c r="W153" s="47"/>
      <c r="X153" s="47"/>
      <c r="Y153" s="47"/>
      <c r="Z153" s="47"/>
      <c r="AA153" s="47"/>
    </row>
    <row r="154" spans="1:27" ht="17.399999999999999">
      <c r="A154" s="28"/>
      <c r="B154" s="46"/>
      <c r="C154" s="46"/>
      <c r="D154" s="46"/>
      <c r="E154" s="47"/>
      <c r="F154" s="47"/>
      <c r="G154" s="47"/>
      <c r="H154" s="47"/>
      <c r="I154" s="47"/>
      <c r="J154" s="47"/>
      <c r="K154" s="47"/>
      <c r="L154" s="47"/>
      <c r="M154" s="47"/>
      <c r="N154" s="47"/>
      <c r="O154" s="47"/>
      <c r="P154" s="47"/>
      <c r="Q154" s="47"/>
      <c r="R154" s="47"/>
      <c r="S154" s="47"/>
      <c r="T154" s="47"/>
      <c r="U154" s="47"/>
      <c r="V154" s="47"/>
      <c r="W154" s="47"/>
      <c r="X154" s="47"/>
      <c r="Y154" s="47"/>
      <c r="Z154" s="47"/>
      <c r="AA154" s="47"/>
    </row>
    <row r="155" spans="1:27" ht="17.399999999999999">
      <c r="A155" s="28"/>
      <c r="B155" s="46"/>
      <c r="C155" s="46"/>
      <c r="D155" s="46"/>
      <c r="E155" s="47"/>
      <c r="F155" s="47"/>
      <c r="G155" s="47"/>
      <c r="H155" s="47"/>
      <c r="I155" s="47"/>
      <c r="J155" s="47"/>
      <c r="K155" s="47"/>
      <c r="L155" s="47"/>
      <c r="M155" s="47"/>
      <c r="N155" s="47"/>
      <c r="O155" s="47"/>
      <c r="P155" s="47"/>
      <c r="Q155" s="47"/>
      <c r="R155" s="47"/>
      <c r="S155" s="47"/>
      <c r="T155" s="47"/>
      <c r="U155" s="47"/>
      <c r="V155" s="47"/>
      <c r="W155" s="47"/>
      <c r="X155" s="47"/>
      <c r="Y155" s="47"/>
      <c r="Z155" s="47"/>
      <c r="AA155" s="47"/>
    </row>
    <row r="156" spans="1:27" ht="17.399999999999999">
      <c r="A156" s="28"/>
      <c r="B156" s="46"/>
      <c r="C156" s="46"/>
      <c r="D156" s="46"/>
      <c r="E156" s="47"/>
      <c r="F156" s="47"/>
      <c r="G156" s="47"/>
      <c r="H156" s="47"/>
      <c r="I156" s="47"/>
      <c r="J156" s="47"/>
      <c r="K156" s="47"/>
      <c r="L156" s="47"/>
      <c r="M156" s="47"/>
      <c r="N156" s="47"/>
      <c r="O156" s="47"/>
      <c r="P156" s="47"/>
      <c r="Q156" s="47"/>
      <c r="R156" s="47"/>
      <c r="S156" s="47"/>
      <c r="T156" s="47"/>
      <c r="U156" s="47"/>
      <c r="V156" s="47"/>
      <c r="W156" s="47"/>
      <c r="X156" s="47"/>
      <c r="Y156" s="47"/>
      <c r="Z156" s="47"/>
      <c r="AA156" s="47"/>
    </row>
    <row r="157" spans="1:27" ht="17.399999999999999">
      <c r="A157" s="28"/>
      <c r="B157" s="46"/>
      <c r="C157" s="46"/>
      <c r="D157" s="46"/>
      <c r="E157" s="47"/>
      <c r="F157" s="47"/>
      <c r="G157" s="47"/>
      <c r="H157" s="47"/>
      <c r="I157" s="47"/>
      <c r="J157" s="47"/>
      <c r="K157" s="47"/>
      <c r="L157" s="47"/>
      <c r="M157" s="47"/>
      <c r="N157" s="47"/>
      <c r="O157" s="47"/>
      <c r="P157" s="47"/>
      <c r="Q157" s="47"/>
      <c r="R157" s="47"/>
      <c r="S157" s="47"/>
      <c r="T157" s="47"/>
      <c r="U157" s="47"/>
      <c r="V157" s="47"/>
      <c r="W157" s="47"/>
      <c r="X157" s="47"/>
      <c r="Y157" s="47"/>
      <c r="Z157" s="47"/>
      <c r="AA157" s="47"/>
    </row>
    <row r="158" spans="1:27" ht="17.399999999999999">
      <c r="A158" s="28"/>
      <c r="B158" s="46"/>
      <c r="C158" s="46"/>
      <c r="D158" s="46"/>
      <c r="E158" s="47"/>
      <c r="F158" s="47"/>
      <c r="G158" s="47"/>
      <c r="H158" s="47"/>
      <c r="I158" s="47"/>
      <c r="J158" s="47"/>
      <c r="K158" s="47"/>
      <c r="L158" s="47"/>
      <c r="M158" s="47"/>
      <c r="N158" s="47"/>
      <c r="O158" s="47"/>
      <c r="P158" s="47"/>
      <c r="Q158" s="47"/>
      <c r="R158" s="47"/>
      <c r="S158" s="47"/>
      <c r="T158" s="47"/>
      <c r="U158" s="47"/>
      <c r="V158" s="47"/>
      <c r="W158" s="47"/>
      <c r="X158" s="47"/>
      <c r="Y158" s="47"/>
      <c r="Z158" s="47"/>
      <c r="AA158" s="47"/>
    </row>
    <row r="159" spans="1:27" ht="17.399999999999999">
      <c r="A159" s="28"/>
      <c r="B159" s="46"/>
      <c r="C159" s="46"/>
      <c r="D159" s="46"/>
      <c r="E159" s="47"/>
      <c r="F159" s="47"/>
      <c r="G159" s="47"/>
      <c r="H159" s="47"/>
      <c r="I159" s="47"/>
      <c r="J159" s="47"/>
      <c r="K159" s="47"/>
      <c r="L159" s="47"/>
      <c r="M159" s="47"/>
      <c r="N159" s="47"/>
      <c r="O159" s="47"/>
      <c r="P159" s="47"/>
      <c r="Q159" s="47"/>
      <c r="R159" s="47"/>
      <c r="S159" s="47"/>
      <c r="T159" s="47"/>
      <c r="U159" s="47"/>
      <c r="V159" s="47"/>
      <c r="W159" s="47"/>
      <c r="X159" s="47"/>
      <c r="Y159" s="47"/>
      <c r="Z159" s="47"/>
      <c r="AA159" s="47"/>
    </row>
    <row r="160" spans="1:27" ht="17.399999999999999">
      <c r="A160" s="28"/>
      <c r="B160" s="46"/>
      <c r="C160" s="46"/>
      <c r="D160" s="46"/>
      <c r="E160" s="47"/>
      <c r="F160" s="47"/>
      <c r="G160" s="47"/>
      <c r="H160" s="47"/>
      <c r="I160" s="47"/>
      <c r="J160" s="47"/>
      <c r="K160" s="47"/>
      <c r="L160" s="47"/>
      <c r="M160" s="47"/>
      <c r="N160" s="47"/>
      <c r="O160" s="47"/>
      <c r="P160" s="47"/>
      <c r="Q160" s="47"/>
      <c r="R160" s="47"/>
      <c r="S160" s="47"/>
      <c r="T160" s="47"/>
      <c r="U160" s="47"/>
      <c r="V160" s="47"/>
      <c r="W160" s="47"/>
      <c r="X160" s="47"/>
      <c r="Y160" s="47"/>
      <c r="Z160" s="47"/>
      <c r="AA160" s="47"/>
    </row>
    <row r="161" spans="1:27" ht="17.399999999999999">
      <c r="A161" s="28"/>
      <c r="B161" s="46"/>
      <c r="C161" s="46"/>
      <c r="D161" s="46"/>
      <c r="E161" s="47"/>
      <c r="F161" s="47"/>
      <c r="G161" s="47"/>
      <c r="H161" s="47"/>
      <c r="I161" s="47"/>
      <c r="J161" s="47"/>
      <c r="K161" s="47"/>
      <c r="L161" s="47"/>
      <c r="M161" s="47"/>
      <c r="N161" s="47"/>
      <c r="O161" s="47"/>
      <c r="P161" s="47"/>
      <c r="Q161" s="47"/>
      <c r="R161" s="47"/>
      <c r="S161" s="47"/>
      <c r="T161" s="47"/>
      <c r="U161" s="47"/>
      <c r="V161" s="47"/>
      <c r="W161" s="47"/>
      <c r="X161" s="47"/>
      <c r="Y161" s="47"/>
      <c r="Z161" s="47"/>
      <c r="AA161" s="47"/>
    </row>
    <row r="162" spans="1:27" ht="17.399999999999999">
      <c r="A162" s="28"/>
      <c r="B162" s="46"/>
      <c r="C162" s="46"/>
      <c r="D162" s="46"/>
      <c r="E162" s="47"/>
      <c r="F162" s="47"/>
      <c r="G162" s="47"/>
      <c r="H162" s="47"/>
      <c r="I162" s="47"/>
      <c r="J162" s="47"/>
      <c r="K162" s="47"/>
      <c r="L162" s="47"/>
      <c r="M162" s="47"/>
      <c r="N162" s="47"/>
      <c r="O162" s="47"/>
      <c r="P162" s="47"/>
      <c r="Q162" s="47"/>
      <c r="R162" s="47"/>
      <c r="S162" s="47"/>
      <c r="T162" s="47"/>
      <c r="U162" s="47"/>
      <c r="V162" s="47"/>
      <c r="W162" s="47"/>
      <c r="X162" s="47"/>
      <c r="Y162" s="47"/>
      <c r="Z162" s="47"/>
      <c r="AA162" s="47"/>
    </row>
    <row r="163" spans="1:27" ht="17.399999999999999">
      <c r="A163" s="28"/>
      <c r="B163" s="46"/>
      <c r="C163" s="46"/>
      <c r="D163" s="46"/>
      <c r="E163" s="47"/>
      <c r="F163" s="47"/>
      <c r="G163" s="47"/>
      <c r="H163" s="47"/>
      <c r="I163" s="47"/>
      <c r="J163" s="47"/>
      <c r="K163" s="47"/>
      <c r="L163" s="47"/>
      <c r="M163" s="47"/>
      <c r="N163" s="47"/>
      <c r="O163" s="47"/>
      <c r="P163" s="47"/>
      <c r="Q163" s="47"/>
      <c r="R163" s="47"/>
      <c r="S163" s="47"/>
      <c r="T163" s="47"/>
      <c r="U163" s="47"/>
      <c r="V163" s="47"/>
      <c r="W163" s="47"/>
      <c r="X163" s="47"/>
      <c r="Y163" s="47"/>
      <c r="Z163" s="47"/>
      <c r="AA163" s="47"/>
    </row>
    <row r="164" spans="1:27" ht="17.399999999999999">
      <c r="A164" s="28"/>
      <c r="B164" s="46"/>
      <c r="C164" s="46"/>
      <c r="D164" s="46"/>
      <c r="E164" s="47"/>
      <c r="F164" s="47"/>
      <c r="G164" s="47"/>
      <c r="H164" s="47"/>
      <c r="I164" s="47"/>
      <c r="J164" s="47"/>
      <c r="K164" s="47"/>
      <c r="L164" s="47"/>
      <c r="M164" s="47"/>
      <c r="N164" s="47"/>
      <c r="O164" s="47"/>
      <c r="P164" s="47"/>
      <c r="Q164" s="47"/>
      <c r="R164" s="47"/>
      <c r="S164" s="47"/>
      <c r="T164" s="47"/>
      <c r="U164" s="47"/>
      <c r="V164" s="47"/>
      <c r="W164" s="47"/>
      <c r="X164" s="47"/>
      <c r="Y164" s="47"/>
      <c r="Z164" s="47"/>
      <c r="AA164" s="47"/>
    </row>
    <row r="165" spans="1:27" ht="17.399999999999999">
      <c r="A165" s="28"/>
      <c r="B165" s="46"/>
      <c r="C165" s="46"/>
      <c r="D165" s="46"/>
      <c r="E165" s="47"/>
      <c r="F165" s="47"/>
      <c r="G165" s="47"/>
      <c r="H165" s="47"/>
      <c r="I165" s="47"/>
      <c r="J165" s="47"/>
      <c r="K165" s="47"/>
      <c r="L165" s="47"/>
      <c r="M165" s="47"/>
      <c r="N165" s="47"/>
      <c r="O165" s="47"/>
      <c r="P165" s="47"/>
      <c r="Q165" s="47"/>
      <c r="R165" s="47"/>
      <c r="S165" s="47"/>
      <c r="T165" s="47"/>
      <c r="U165" s="47"/>
      <c r="V165" s="47"/>
      <c r="W165" s="47"/>
      <c r="X165" s="47"/>
      <c r="Y165" s="47"/>
      <c r="Z165" s="47"/>
      <c r="AA165" s="47"/>
    </row>
    <row r="166" spans="1:27" ht="17.399999999999999">
      <c r="A166" s="28"/>
      <c r="B166" s="46"/>
      <c r="C166" s="46"/>
      <c r="D166" s="46"/>
      <c r="E166" s="47"/>
      <c r="F166" s="47"/>
      <c r="G166" s="47"/>
      <c r="H166" s="47"/>
      <c r="I166" s="47"/>
      <c r="J166" s="47"/>
      <c r="K166" s="47"/>
      <c r="L166" s="47"/>
      <c r="M166" s="47"/>
      <c r="N166" s="47"/>
      <c r="O166" s="47"/>
      <c r="P166" s="47"/>
      <c r="Q166" s="47"/>
      <c r="R166" s="47"/>
      <c r="S166" s="47"/>
      <c r="T166" s="47"/>
      <c r="U166" s="47"/>
      <c r="V166" s="47"/>
      <c r="W166" s="47"/>
      <c r="X166" s="47"/>
      <c r="Y166" s="47"/>
      <c r="Z166" s="47"/>
      <c r="AA166" s="47"/>
    </row>
    <row r="167" spans="1:27" ht="17.399999999999999">
      <c r="A167" s="28"/>
      <c r="B167" s="46"/>
      <c r="C167" s="46"/>
      <c r="D167" s="46"/>
      <c r="E167" s="47"/>
      <c r="F167" s="47"/>
      <c r="G167" s="47"/>
      <c r="H167" s="47"/>
      <c r="I167" s="47"/>
      <c r="J167" s="47"/>
      <c r="K167" s="47"/>
      <c r="L167" s="47"/>
      <c r="M167" s="47"/>
      <c r="N167" s="47"/>
      <c r="O167" s="47"/>
      <c r="P167" s="47"/>
      <c r="Q167" s="47"/>
      <c r="R167" s="47"/>
      <c r="S167" s="47"/>
      <c r="T167" s="47"/>
      <c r="U167" s="47"/>
      <c r="V167" s="47"/>
      <c r="W167" s="47"/>
      <c r="X167" s="47"/>
      <c r="Y167" s="47"/>
      <c r="Z167" s="47"/>
      <c r="AA167" s="47"/>
    </row>
    <row r="168" spans="1:27" ht="17.399999999999999">
      <c r="A168" s="28"/>
      <c r="B168" s="46"/>
      <c r="C168" s="46"/>
      <c r="D168" s="46"/>
      <c r="E168" s="47"/>
      <c r="F168" s="47"/>
      <c r="G168" s="47"/>
      <c r="H168" s="47"/>
      <c r="I168" s="47"/>
      <c r="J168" s="47"/>
      <c r="K168" s="47"/>
      <c r="L168" s="47"/>
      <c r="M168" s="47"/>
      <c r="N168" s="47"/>
      <c r="O168" s="47"/>
      <c r="P168" s="47"/>
      <c r="Q168" s="47"/>
      <c r="R168" s="47"/>
      <c r="S168" s="47"/>
      <c r="T168" s="47"/>
      <c r="U168" s="47"/>
      <c r="V168" s="47"/>
      <c r="W168" s="47"/>
      <c r="X168" s="47"/>
      <c r="Y168" s="47"/>
      <c r="Z168" s="47"/>
      <c r="AA168" s="47"/>
    </row>
    <row r="169" spans="1:27" ht="17.399999999999999">
      <c r="A169" s="28"/>
      <c r="B169" s="46"/>
      <c r="C169" s="46"/>
      <c r="D169" s="46"/>
      <c r="E169" s="47"/>
      <c r="F169" s="47"/>
      <c r="G169" s="47"/>
      <c r="H169" s="47"/>
      <c r="I169" s="47"/>
      <c r="J169" s="47"/>
      <c r="K169" s="47"/>
      <c r="L169" s="47"/>
      <c r="M169" s="47"/>
      <c r="N169" s="47"/>
      <c r="O169" s="47"/>
      <c r="P169" s="47"/>
      <c r="Q169" s="47"/>
      <c r="R169" s="47"/>
      <c r="S169" s="47"/>
      <c r="T169" s="47"/>
      <c r="U169" s="47"/>
      <c r="V169" s="47"/>
      <c r="W169" s="47"/>
      <c r="X169" s="47"/>
      <c r="Y169" s="47"/>
      <c r="Z169" s="47"/>
      <c r="AA169" s="47"/>
    </row>
    <row r="170" spans="1:27" ht="17.399999999999999">
      <c r="A170" s="28"/>
      <c r="B170" s="46"/>
      <c r="C170" s="46"/>
      <c r="D170" s="46"/>
      <c r="E170" s="47"/>
      <c r="F170" s="47"/>
      <c r="G170" s="47"/>
      <c r="H170" s="47"/>
      <c r="I170" s="47"/>
      <c r="J170" s="47"/>
      <c r="K170" s="47"/>
      <c r="L170" s="47"/>
      <c r="M170" s="47"/>
      <c r="N170" s="47"/>
      <c r="O170" s="47"/>
      <c r="P170" s="47"/>
      <c r="Q170" s="47"/>
      <c r="R170" s="47"/>
      <c r="S170" s="47"/>
      <c r="T170" s="47"/>
      <c r="U170" s="47"/>
      <c r="V170" s="47"/>
      <c r="W170" s="47"/>
      <c r="X170" s="47"/>
      <c r="Y170" s="47"/>
      <c r="Z170" s="47"/>
      <c r="AA170" s="47"/>
    </row>
    <row r="171" spans="1:27" ht="17.399999999999999">
      <c r="A171" s="28"/>
      <c r="B171" s="46"/>
      <c r="C171" s="46"/>
      <c r="D171" s="46"/>
      <c r="E171" s="47"/>
      <c r="F171" s="47"/>
      <c r="G171" s="47"/>
      <c r="H171" s="47"/>
      <c r="I171" s="47"/>
      <c r="J171" s="47"/>
      <c r="K171" s="47"/>
      <c r="L171" s="47"/>
      <c r="M171" s="47"/>
      <c r="N171" s="47"/>
      <c r="O171" s="47"/>
      <c r="P171" s="47"/>
      <c r="Q171" s="47"/>
      <c r="R171" s="47"/>
      <c r="S171" s="47"/>
      <c r="T171" s="47"/>
      <c r="U171" s="47"/>
      <c r="V171" s="47"/>
      <c r="W171" s="47"/>
      <c r="X171" s="47"/>
      <c r="Y171" s="47"/>
      <c r="Z171" s="47"/>
      <c r="AA171" s="47"/>
    </row>
    <row r="172" spans="1:27" ht="17.399999999999999">
      <c r="A172" s="28"/>
      <c r="B172" s="46"/>
      <c r="C172" s="46"/>
      <c r="D172" s="46"/>
      <c r="E172" s="47"/>
      <c r="F172" s="47"/>
      <c r="G172" s="47"/>
      <c r="H172" s="47"/>
      <c r="I172" s="47"/>
      <c r="J172" s="47"/>
      <c r="K172" s="47"/>
      <c r="L172" s="47"/>
      <c r="M172" s="47"/>
      <c r="N172" s="47"/>
      <c r="O172" s="47"/>
      <c r="P172" s="47"/>
      <c r="Q172" s="47"/>
      <c r="R172" s="47"/>
      <c r="S172" s="47"/>
      <c r="T172" s="47"/>
      <c r="U172" s="47"/>
      <c r="V172" s="47"/>
      <c r="W172" s="47"/>
      <c r="X172" s="47"/>
      <c r="Y172" s="47"/>
      <c r="Z172" s="47"/>
      <c r="AA172" s="47"/>
    </row>
    <row r="173" spans="1:27" ht="17.399999999999999">
      <c r="A173" s="28"/>
      <c r="B173" s="46"/>
      <c r="C173" s="46"/>
      <c r="D173" s="46"/>
      <c r="E173" s="47"/>
      <c r="F173" s="47"/>
      <c r="G173" s="47"/>
      <c r="H173" s="47"/>
      <c r="I173" s="47"/>
      <c r="J173" s="47"/>
      <c r="K173" s="47"/>
      <c r="L173" s="47"/>
      <c r="M173" s="47"/>
      <c r="N173" s="47"/>
      <c r="O173" s="47"/>
      <c r="P173" s="47"/>
      <c r="Q173" s="47"/>
      <c r="R173" s="47"/>
      <c r="S173" s="47"/>
      <c r="T173" s="47"/>
      <c r="U173" s="47"/>
      <c r="V173" s="47"/>
      <c r="W173" s="47"/>
      <c r="X173" s="47"/>
      <c r="Y173" s="47"/>
      <c r="Z173" s="47"/>
      <c r="AA173" s="47"/>
    </row>
    <row r="174" spans="1:27" ht="17.399999999999999">
      <c r="A174" s="28"/>
      <c r="B174" s="46"/>
      <c r="C174" s="46"/>
      <c r="D174" s="46"/>
      <c r="E174" s="47"/>
      <c r="F174" s="47"/>
      <c r="G174" s="47"/>
      <c r="H174" s="47"/>
      <c r="I174" s="47"/>
      <c r="J174" s="47"/>
      <c r="K174" s="47"/>
      <c r="L174" s="47"/>
      <c r="M174" s="47"/>
      <c r="N174" s="47"/>
      <c r="O174" s="47"/>
      <c r="P174" s="47"/>
      <c r="Q174" s="47"/>
      <c r="R174" s="47"/>
      <c r="S174" s="47"/>
      <c r="T174" s="47"/>
      <c r="U174" s="47"/>
      <c r="V174" s="47"/>
      <c r="W174" s="47"/>
      <c r="X174" s="47"/>
      <c r="Y174" s="47"/>
      <c r="Z174" s="47"/>
      <c r="AA174" s="47"/>
    </row>
    <row r="175" spans="1:27" ht="17.399999999999999">
      <c r="A175" s="28"/>
      <c r="B175" s="46"/>
      <c r="C175" s="46"/>
      <c r="D175" s="46"/>
      <c r="E175" s="47"/>
      <c r="F175" s="47"/>
      <c r="G175" s="47"/>
      <c r="H175" s="47"/>
      <c r="I175" s="47"/>
      <c r="J175" s="47"/>
      <c r="K175" s="47"/>
      <c r="L175" s="47"/>
      <c r="M175" s="47"/>
      <c r="N175" s="47"/>
      <c r="O175" s="47"/>
      <c r="P175" s="47"/>
      <c r="Q175" s="47"/>
      <c r="R175" s="47"/>
      <c r="S175" s="47"/>
      <c r="T175" s="47"/>
      <c r="U175" s="47"/>
      <c r="V175" s="47"/>
      <c r="W175" s="47"/>
      <c r="X175" s="47"/>
      <c r="Y175" s="47"/>
      <c r="Z175" s="47"/>
      <c r="AA175" s="47"/>
    </row>
    <row r="176" spans="1:27" ht="17.399999999999999">
      <c r="A176" s="28"/>
      <c r="B176" s="46"/>
      <c r="C176" s="46"/>
      <c r="D176" s="46"/>
      <c r="E176" s="47"/>
      <c r="F176" s="47"/>
      <c r="G176" s="47"/>
      <c r="H176" s="47"/>
      <c r="I176" s="47"/>
      <c r="J176" s="47"/>
      <c r="K176" s="47"/>
      <c r="L176" s="47"/>
      <c r="M176" s="47"/>
      <c r="N176" s="47"/>
      <c r="O176" s="47"/>
      <c r="P176" s="47"/>
      <c r="Q176" s="47"/>
      <c r="R176" s="47"/>
      <c r="S176" s="47"/>
      <c r="T176" s="47"/>
      <c r="U176" s="47"/>
      <c r="V176" s="47"/>
      <c r="W176" s="47"/>
      <c r="X176" s="47"/>
      <c r="Y176" s="47"/>
      <c r="Z176" s="47"/>
      <c r="AA176" s="47"/>
    </row>
    <row r="177" spans="1:27" ht="17.399999999999999">
      <c r="A177" s="28"/>
      <c r="B177" s="46"/>
      <c r="C177" s="46"/>
      <c r="D177" s="46"/>
      <c r="E177" s="47"/>
      <c r="F177" s="47"/>
      <c r="G177" s="47"/>
      <c r="H177" s="47"/>
      <c r="I177" s="47"/>
      <c r="J177" s="47"/>
      <c r="K177" s="47"/>
      <c r="L177" s="47"/>
      <c r="M177" s="47"/>
      <c r="N177" s="47"/>
      <c r="O177" s="47"/>
      <c r="P177" s="47"/>
      <c r="Q177" s="47"/>
      <c r="R177" s="47"/>
      <c r="S177" s="47"/>
      <c r="T177" s="47"/>
      <c r="U177" s="47"/>
      <c r="V177" s="47"/>
      <c r="W177" s="47"/>
      <c r="X177" s="47"/>
      <c r="Y177" s="47"/>
      <c r="Z177" s="47"/>
      <c r="AA177" s="47"/>
    </row>
    <row r="178" spans="1:27" ht="17.399999999999999">
      <c r="A178" s="28"/>
      <c r="B178" s="46"/>
      <c r="C178" s="46"/>
      <c r="D178" s="46"/>
      <c r="E178" s="47"/>
      <c r="F178" s="47"/>
      <c r="G178" s="47"/>
      <c r="H178" s="47"/>
      <c r="I178" s="47"/>
      <c r="J178" s="47"/>
      <c r="K178" s="47"/>
      <c r="L178" s="47"/>
      <c r="M178" s="47"/>
      <c r="N178" s="47"/>
      <c r="O178" s="47"/>
      <c r="P178" s="47"/>
      <c r="Q178" s="47"/>
      <c r="R178" s="47"/>
      <c r="S178" s="47"/>
      <c r="T178" s="47"/>
      <c r="U178" s="47"/>
      <c r="V178" s="47"/>
      <c r="W178" s="47"/>
      <c r="X178" s="47"/>
      <c r="Y178" s="47"/>
      <c r="Z178" s="47"/>
      <c r="AA178" s="47"/>
    </row>
    <row r="179" spans="1:27" ht="17.399999999999999">
      <c r="A179" s="28"/>
      <c r="B179" s="46"/>
      <c r="C179" s="46"/>
      <c r="D179" s="46"/>
      <c r="E179" s="47"/>
      <c r="F179" s="47"/>
      <c r="G179" s="47"/>
      <c r="H179" s="47"/>
      <c r="I179" s="47"/>
      <c r="J179" s="47"/>
      <c r="K179" s="47"/>
      <c r="L179" s="47"/>
      <c r="M179" s="47"/>
      <c r="N179" s="47"/>
      <c r="O179" s="47"/>
      <c r="P179" s="47"/>
      <c r="Q179" s="47"/>
      <c r="R179" s="47"/>
      <c r="S179" s="47"/>
      <c r="T179" s="47"/>
      <c r="U179" s="47"/>
      <c r="V179" s="47"/>
      <c r="W179" s="47"/>
      <c r="X179" s="47"/>
      <c r="Y179" s="47"/>
      <c r="Z179" s="47"/>
      <c r="AA179" s="47"/>
    </row>
    <row r="180" spans="1:27" ht="17.399999999999999">
      <c r="A180" s="28"/>
      <c r="B180" s="46"/>
      <c r="C180" s="46"/>
      <c r="D180" s="46"/>
      <c r="E180" s="47"/>
      <c r="F180" s="47"/>
      <c r="G180" s="47"/>
      <c r="H180" s="47"/>
      <c r="I180" s="47"/>
      <c r="J180" s="47"/>
      <c r="K180" s="47"/>
      <c r="L180" s="47"/>
      <c r="M180" s="47"/>
      <c r="N180" s="47"/>
      <c r="O180" s="47"/>
      <c r="P180" s="47"/>
      <c r="Q180" s="47"/>
      <c r="R180" s="47"/>
      <c r="S180" s="47"/>
      <c r="T180" s="47"/>
      <c r="U180" s="47"/>
      <c r="V180" s="47"/>
      <c r="W180" s="47"/>
      <c r="X180" s="47"/>
      <c r="Y180" s="47"/>
      <c r="Z180" s="47"/>
      <c r="AA180" s="47"/>
    </row>
    <row r="181" spans="1:27" ht="17.399999999999999">
      <c r="A181" s="28"/>
      <c r="B181" s="46"/>
      <c r="C181" s="46"/>
      <c r="D181" s="46"/>
      <c r="E181" s="47"/>
      <c r="F181" s="47"/>
      <c r="G181" s="47"/>
      <c r="H181" s="47"/>
      <c r="I181" s="47"/>
      <c r="J181" s="47"/>
      <c r="K181" s="47"/>
      <c r="L181" s="47"/>
      <c r="M181" s="47"/>
      <c r="N181" s="47"/>
      <c r="O181" s="47"/>
      <c r="P181" s="47"/>
      <c r="Q181" s="47"/>
      <c r="R181" s="47"/>
      <c r="S181" s="47"/>
      <c r="T181" s="47"/>
      <c r="U181" s="47"/>
      <c r="V181" s="47"/>
      <c r="W181" s="47"/>
      <c r="X181" s="47"/>
      <c r="Y181" s="47"/>
      <c r="Z181" s="47"/>
      <c r="AA181" s="47"/>
    </row>
    <row r="182" spans="1:27" ht="17.399999999999999">
      <c r="A182" s="28"/>
      <c r="B182" s="46"/>
      <c r="C182" s="46"/>
      <c r="D182" s="46"/>
      <c r="E182" s="47"/>
      <c r="F182" s="47"/>
      <c r="G182" s="47"/>
      <c r="H182" s="47"/>
      <c r="I182" s="47"/>
      <c r="J182" s="47"/>
      <c r="K182" s="47"/>
      <c r="L182" s="47"/>
      <c r="M182" s="47"/>
      <c r="N182" s="47"/>
      <c r="O182" s="47"/>
      <c r="P182" s="47"/>
      <c r="Q182" s="47"/>
      <c r="R182" s="47"/>
      <c r="S182" s="47"/>
      <c r="T182" s="47"/>
      <c r="U182" s="47"/>
      <c r="V182" s="47"/>
      <c r="W182" s="47"/>
      <c r="X182" s="47"/>
      <c r="Y182" s="47"/>
      <c r="Z182" s="47"/>
      <c r="AA182" s="47"/>
    </row>
    <row r="183" spans="1:27" ht="17.399999999999999">
      <c r="A183" s="28"/>
      <c r="B183" s="46"/>
      <c r="C183" s="46"/>
      <c r="D183" s="46"/>
      <c r="E183" s="47"/>
      <c r="F183" s="47"/>
      <c r="G183" s="47"/>
      <c r="H183" s="47"/>
      <c r="I183" s="47"/>
      <c r="J183" s="47"/>
      <c r="K183" s="47"/>
      <c r="L183" s="47"/>
      <c r="M183" s="47"/>
      <c r="N183" s="47"/>
      <c r="O183" s="47"/>
      <c r="P183" s="47"/>
      <c r="Q183" s="47"/>
      <c r="R183" s="47"/>
      <c r="S183" s="47"/>
      <c r="T183" s="47"/>
      <c r="U183" s="47"/>
      <c r="V183" s="47"/>
      <c r="W183" s="47"/>
      <c r="X183" s="47"/>
      <c r="Y183" s="47"/>
      <c r="Z183" s="47"/>
      <c r="AA183" s="47"/>
    </row>
    <row r="184" spans="1:27" ht="17.399999999999999">
      <c r="A184" s="28"/>
      <c r="B184" s="46"/>
      <c r="C184" s="46"/>
      <c r="D184" s="46"/>
      <c r="E184" s="47"/>
      <c r="F184" s="47"/>
      <c r="G184" s="47"/>
      <c r="H184" s="47"/>
      <c r="I184" s="47"/>
      <c r="J184" s="47"/>
      <c r="K184" s="47"/>
      <c r="L184" s="47"/>
      <c r="M184" s="47"/>
      <c r="N184" s="47"/>
      <c r="O184" s="47"/>
      <c r="P184" s="47"/>
      <c r="Q184" s="47"/>
      <c r="R184" s="47"/>
      <c r="S184" s="47"/>
      <c r="T184" s="47"/>
      <c r="U184" s="47"/>
      <c r="V184" s="47"/>
      <c r="W184" s="47"/>
      <c r="X184" s="47"/>
      <c r="Y184" s="47"/>
      <c r="Z184" s="47"/>
      <c r="AA184" s="47"/>
    </row>
    <row r="185" spans="1:27" ht="17.399999999999999">
      <c r="A185" s="28"/>
      <c r="B185" s="46"/>
      <c r="C185" s="46"/>
      <c r="D185" s="46"/>
      <c r="E185" s="47"/>
      <c r="F185" s="47"/>
      <c r="G185" s="47"/>
      <c r="H185" s="47"/>
      <c r="I185" s="47"/>
      <c r="J185" s="47"/>
      <c r="K185" s="47"/>
      <c r="L185" s="47"/>
      <c r="M185" s="47"/>
      <c r="N185" s="47"/>
      <c r="O185" s="47"/>
      <c r="P185" s="47"/>
      <c r="Q185" s="47"/>
      <c r="R185" s="47"/>
      <c r="S185" s="47"/>
      <c r="T185" s="47"/>
      <c r="U185" s="47"/>
      <c r="V185" s="47"/>
      <c r="W185" s="47"/>
      <c r="X185" s="47"/>
      <c r="Y185" s="47"/>
      <c r="Z185" s="47"/>
      <c r="AA185" s="47"/>
    </row>
    <row r="186" spans="1:27" ht="17.399999999999999">
      <c r="A186" s="28"/>
      <c r="B186" s="46"/>
      <c r="C186" s="46"/>
      <c r="D186" s="46"/>
      <c r="E186" s="47"/>
      <c r="F186" s="47"/>
      <c r="G186" s="47"/>
      <c r="H186" s="47"/>
      <c r="I186" s="47"/>
      <c r="J186" s="47"/>
      <c r="K186" s="47"/>
      <c r="L186" s="47"/>
      <c r="M186" s="47"/>
      <c r="N186" s="47"/>
      <c r="O186" s="47"/>
      <c r="P186" s="47"/>
      <c r="Q186" s="47"/>
      <c r="R186" s="47"/>
      <c r="S186" s="47"/>
      <c r="T186" s="47"/>
      <c r="U186" s="47"/>
      <c r="V186" s="47"/>
      <c r="W186" s="47"/>
      <c r="X186" s="47"/>
      <c r="Y186" s="47"/>
      <c r="Z186" s="47"/>
      <c r="AA186" s="47"/>
    </row>
    <row r="187" spans="1:27" ht="17.399999999999999">
      <c r="A187" s="28"/>
      <c r="B187" s="46"/>
      <c r="C187" s="46"/>
      <c r="D187" s="46"/>
      <c r="E187" s="47"/>
      <c r="F187" s="47"/>
      <c r="G187" s="47"/>
      <c r="H187" s="47"/>
      <c r="I187" s="47"/>
      <c r="J187" s="47"/>
      <c r="K187" s="47"/>
      <c r="L187" s="47"/>
      <c r="M187" s="47"/>
      <c r="N187" s="47"/>
      <c r="O187" s="47"/>
      <c r="P187" s="47"/>
      <c r="Q187" s="47"/>
      <c r="R187" s="47"/>
      <c r="S187" s="47"/>
      <c r="T187" s="47"/>
      <c r="U187" s="47"/>
      <c r="V187" s="47"/>
      <c r="W187" s="47"/>
      <c r="X187" s="47"/>
      <c r="Y187" s="47"/>
      <c r="Z187" s="47"/>
      <c r="AA187" s="47"/>
    </row>
    <row r="188" spans="1:27" ht="17.399999999999999">
      <c r="A188" s="28"/>
      <c r="B188" s="46"/>
      <c r="C188" s="46"/>
      <c r="D188" s="46"/>
      <c r="E188" s="47"/>
      <c r="F188" s="47"/>
      <c r="G188" s="47"/>
      <c r="H188" s="47"/>
      <c r="I188" s="47"/>
      <c r="J188" s="47"/>
      <c r="K188" s="47"/>
      <c r="L188" s="47"/>
      <c r="M188" s="47"/>
      <c r="N188" s="47"/>
      <c r="O188" s="47"/>
      <c r="P188" s="47"/>
      <c r="Q188" s="47"/>
      <c r="R188" s="47"/>
      <c r="S188" s="47"/>
      <c r="T188" s="47"/>
      <c r="U188" s="47"/>
      <c r="V188" s="47"/>
      <c r="W188" s="47"/>
      <c r="X188" s="47"/>
      <c r="Y188" s="47"/>
      <c r="Z188" s="47"/>
      <c r="AA188" s="47"/>
    </row>
    <row r="189" spans="1:27" ht="17.399999999999999">
      <c r="A189" s="28"/>
      <c r="B189" s="46"/>
      <c r="C189" s="46"/>
      <c r="D189" s="46"/>
      <c r="E189" s="47"/>
      <c r="F189" s="47"/>
      <c r="G189" s="47"/>
      <c r="H189" s="47"/>
      <c r="I189" s="47"/>
      <c r="J189" s="47"/>
      <c r="K189" s="47"/>
      <c r="L189" s="47"/>
      <c r="M189" s="47"/>
      <c r="N189" s="47"/>
      <c r="O189" s="47"/>
      <c r="P189" s="47"/>
      <c r="Q189" s="47"/>
      <c r="R189" s="47"/>
      <c r="S189" s="47"/>
      <c r="T189" s="47"/>
      <c r="U189" s="47"/>
      <c r="V189" s="47"/>
      <c r="W189" s="47"/>
      <c r="X189" s="47"/>
      <c r="Y189" s="47"/>
      <c r="Z189" s="47"/>
      <c r="AA189" s="47"/>
    </row>
    <row r="190" spans="1:27" ht="17.399999999999999">
      <c r="A190" s="28"/>
      <c r="B190" s="46"/>
      <c r="C190" s="46"/>
      <c r="D190" s="46"/>
      <c r="E190" s="47"/>
      <c r="F190" s="47"/>
      <c r="G190" s="47"/>
      <c r="H190" s="47"/>
      <c r="I190" s="47"/>
      <c r="J190" s="47"/>
      <c r="K190" s="47"/>
      <c r="L190" s="47"/>
      <c r="M190" s="47"/>
      <c r="N190" s="47"/>
      <c r="O190" s="47"/>
      <c r="P190" s="47"/>
      <c r="Q190" s="47"/>
      <c r="R190" s="47"/>
      <c r="S190" s="47"/>
      <c r="T190" s="47"/>
      <c r="U190" s="47"/>
      <c r="V190" s="47"/>
      <c r="W190" s="47"/>
      <c r="X190" s="47"/>
      <c r="Y190" s="47"/>
      <c r="Z190" s="47"/>
      <c r="AA190" s="47"/>
    </row>
    <row r="191" spans="1:27" ht="17.399999999999999">
      <c r="A191" s="28"/>
      <c r="B191" s="46"/>
      <c r="C191" s="46"/>
      <c r="D191" s="46"/>
      <c r="E191" s="47"/>
      <c r="F191" s="47"/>
      <c r="G191" s="47"/>
      <c r="H191" s="47"/>
      <c r="I191" s="47"/>
      <c r="J191" s="47"/>
      <c r="K191" s="47"/>
      <c r="L191" s="47"/>
      <c r="M191" s="47"/>
      <c r="N191" s="47"/>
      <c r="O191" s="47"/>
      <c r="P191" s="47"/>
      <c r="Q191" s="47"/>
      <c r="R191" s="47"/>
      <c r="S191" s="47"/>
      <c r="T191" s="47"/>
      <c r="U191" s="47"/>
      <c r="V191" s="47"/>
      <c r="W191" s="47"/>
      <c r="X191" s="47"/>
      <c r="Y191" s="47"/>
      <c r="Z191" s="47"/>
      <c r="AA191" s="47"/>
    </row>
    <row r="192" spans="1:27" ht="17.399999999999999">
      <c r="A192" s="28"/>
      <c r="B192" s="46"/>
      <c r="C192" s="46"/>
      <c r="D192" s="46"/>
      <c r="E192" s="47"/>
      <c r="F192" s="47"/>
      <c r="G192" s="47"/>
      <c r="H192" s="47"/>
      <c r="I192" s="47"/>
      <c r="J192" s="47"/>
      <c r="K192" s="47"/>
      <c r="L192" s="47"/>
      <c r="M192" s="47"/>
      <c r="N192" s="47"/>
      <c r="O192" s="47"/>
      <c r="P192" s="47"/>
      <c r="Q192" s="47"/>
      <c r="R192" s="47"/>
      <c r="S192" s="47"/>
      <c r="T192" s="47"/>
      <c r="U192" s="47"/>
      <c r="V192" s="47"/>
      <c r="W192" s="47"/>
      <c r="X192" s="47"/>
      <c r="Y192" s="47"/>
      <c r="Z192" s="47"/>
      <c r="AA192" s="47"/>
    </row>
    <row r="193" spans="1:27" ht="17.399999999999999">
      <c r="A193" s="28"/>
      <c r="B193" s="46"/>
      <c r="C193" s="46"/>
      <c r="D193" s="46"/>
      <c r="E193" s="47"/>
      <c r="F193" s="47"/>
      <c r="G193" s="47"/>
      <c r="H193" s="47"/>
      <c r="I193" s="47"/>
      <c r="J193" s="47"/>
      <c r="K193" s="47"/>
      <c r="L193" s="47"/>
      <c r="M193" s="47"/>
      <c r="N193" s="47"/>
      <c r="O193" s="47"/>
      <c r="P193" s="47"/>
      <c r="Q193" s="47"/>
      <c r="R193" s="47"/>
      <c r="S193" s="47"/>
      <c r="T193" s="47"/>
      <c r="U193" s="47"/>
      <c r="V193" s="47"/>
      <c r="W193" s="47"/>
      <c r="X193" s="47"/>
      <c r="Y193" s="47"/>
      <c r="Z193" s="47"/>
      <c r="AA193" s="47"/>
    </row>
    <row r="194" spans="1:27" ht="17.399999999999999">
      <c r="A194" s="28"/>
      <c r="B194" s="46"/>
      <c r="C194" s="46"/>
      <c r="D194" s="46"/>
      <c r="E194" s="47"/>
      <c r="F194" s="47"/>
      <c r="G194" s="47"/>
      <c r="H194" s="47"/>
      <c r="I194" s="47"/>
      <c r="J194" s="47"/>
      <c r="K194" s="47"/>
      <c r="L194" s="47"/>
      <c r="M194" s="47"/>
      <c r="N194" s="47"/>
      <c r="O194" s="47"/>
      <c r="P194" s="47"/>
      <c r="Q194" s="47"/>
      <c r="R194" s="47"/>
      <c r="S194" s="47"/>
      <c r="T194" s="47"/>
      <c r="U194" s="47"/>
      <c r="V194" s="47"/>
      <c r="W194" s="47"/>
      <c r="X194" s="47"/>
      <c r="Y194" s="47"/>
      <c r="Z194" s="47"/>
      <c r="AA194" s="47"/>
    </row>
    <row r="195" spans="1:27" ht="17.399999999999999">
      <c r="A195" s="28"/>
      <c r="B195" s="46"/>
      <c r="C195" s="46"/>
      <c r="D195" s="46"/>
      <c r="E195" s="47"/>
      <c r="F195" s="47"/>
      <c r="G195" s="47"/>
      <c r="H195" s="47"/>
      <c r="I195" s="47"/>
      <c r="J195" s="47"/>
      <c r="K195" s="47"/>
      <c r="L195" s="47"/>
      <c r="M195" s="47"/>
      <c r="N195" s="47"/>
      <c r="O195" s="47"/>
      <c r="P195" s="47"/>
      <c r="Q195" s="47"/>
      <c r="R195" s="47"/>
      <c r="S195" s="47"/>
      <c r="T195" s="47"/>
      <c r="U195" s="47"/>
      <c r="V195" s="47"/>
      <c r="W195" s="47"/>
      <c r="X195" s="47"/>
      <c r="Y195" s="47"/>
      <c r="Z195" s="47"/>
      <c r="AA195" s="47"/>
    </row>
    <row r="196" spans="1:27" ht="17.399999999999999">
      <c r="A196" s="28"/>
      <c r="B196" s="46"/>
      <c r="C196" s="46"/>
      <c r="D196" s="46"/>
      <c r="E196" s="47"/>
      <c r="F196" s="47"/>
      <c r="G196" s="47"/>
      <c r="H196" s="47"/>
      <c r="I196" s="47"/>
      <c r="J196" s="47"/>
      <c r="K196" s="47"/>
      <c r="L196" s="47"/>
      <c r="M196" s="47"/>
      <c r="N196" s="47"/>
      <c r="O196" s="47"/>
      <c r="P196" s="47"/>
      <c r="Q196" s="47"/>
      <c r="R196" s="47"/>
      <c r="S196" s="47"/>
      <c r="T196" s="47"/>
      <c r="U196" s="47"/>
      <c r="V196" s="47"/>
      <c r="W196" s="47"/>
      <c r="X196" s="47"/>
      <c r="Y196" s="47"/>
      <c r="Z196" s="47"/>
      <c r="AA196" s="47"/>
    </row>
    <row r="197" spans="1:27" ht="17.399999999999999">
      <c r="A197" s="28"/>
      <c r="B197" s="46"/>
      <c r="C197" s="46"/>
      <c r="D197" s="46"/>
      <c r="E197" s="47"/>
      <c r="F197" s="47"/>
      <c r="G197" s="47"/>
      <c r="H197" s="47"/>
      <c r="I197" s="47"/>
      <c r="J197" s="47"/>
      <c r="K197" s="47"/>
      <c r="L197" s="47"/>
      <c r="M197" s="47"/>
      <c r="N197" s="47"/>
      <c r="O197" s="47"/>
      <c r="P197" s="47"/>
      <c r="Q197" s="47"/>
      <c r="R197" s="47"/>
      <c r="S197" s="47"/>
      <c r="T197" s="47"/>
      <c r="U197" s="47"/>
      <c r="V197" s="47"/>
      <c r="W197" s="47"/>
      <c r="X197" s="47"/>
      <c r="Y197" s="47"/>
      <c r="Z197" s="47"/>
      <c r="AA197" s="47"/>
    </row>
    <row r="198" spans="1:27" ht="17.399999999999999">
      <c r="A198" s="28"/>
      <c r="B198" s="46"/>
      <c r="C198" s="46"/>
      <c r="D198" s="46"/>
      <c r="E198" s="47"/>
      <c r="F198" s="47"/>
      <c r="G198" s="47"/>
      <c r="H198" s="47"/>
      <c r="I198" s="47"/>
      <c r="J198" s="47"/>
      <c r="K198" s="47"/>
      <c r="L198" s="47"/>
      <c r="M198" s="47"/>
      <c r="N198" s="47"/>
      <c r="O198" s="47"/>
      <c r="P198" s="47"/>
      <c r="Q198" s="47"/>
      <c r="R198" s="47"/>
      <c r="S198" s="47"/>
      <c r="T198" s="47"/>
      <c r="U198" s="47"/>
      <c r="V198" s="47"/>
      <c r="W198" s="47"/>
      <c r="X198" s="47"/>
      <c r="Y198" s="47"/>
      <c r="Z198" s="47"/>
      <c r="AA198" s="47"/>
    </row>
    <row r="199" spans="1:27" ht="17.399999999999999">
      <c r="A199" s="28"/>
      <c r="B199" s="46"/>
      <c r="C199" s="46"/>
      <c r="D199" s="46"/>
      <c r="E199" s="47"/>
      <c r="F199" s="47"/>
      <c r="G199" s="47"/>
      <c r="H199" s="47"/>
      <c r="I199" s="47"/>
      <c r="J199" s="47"/>
      <c r="K199" s="47"/>
      <c r="L199" s="47"/>
      <c r="M199" s="47"/>
      <c r="N199" s="47"/>
      <c r="O199" s="47"/>
      <c r="P199" s="47"/>
      <c r="Q199" s="47"/>
      <c r="R199" s="47"/>
      <c r="S199" s="47"/>
      <c r="T199" s="47"/>
      <c r="U199" s="47"/>
      <c r="V199" s="47"/>
      <c r="W199" s="47"/>
      <c r="X199" s="47"/>
      <c r="Y199" s="47"/>
      <c r="Z199" s="47"/>
      <c r="AA199" s="47"/>
    </row>
    <row r="200" spans="1:27" ht="17.399999999999999">
      <c r="A200" s="28"/>
      <c r="B200" s="46"/>
      <c r="C200" s="46"/>
      <c r="D200" s="46"/>
      <c r="E200" s="47"/>
      <c r="F200" s="47"/>
      <c r="G200" s="47"/>
      <c r="H200" s="47"/>
      <c r="I200" s="47"/>
      <c r="J200" s="47"/>
      <c r="K200" s="47"/>
      <c r="L200" s="47"/>
      <c r="M200" s="47"/>
      <c r="N200" s="47"/>
      <c r="O200" s="47"/>
      <c r="P200" s="47"/>
      <c r="Q200" s="47"/>
      <c r="R200" s="47"/>
      <c r="S200" s="47"/>
      <c r="T200" s="47"/>
      <c r="U200" s="47"/>
      <c r="V200" s="47"/>
      <c r="W200" s="47"/>
      <c r="X200" s="47"/>
      <c r="Y200" s="47"/>
      <c r="Z200" s="47"/>
      <c r="AA200" s="47"/>
    </row>
    <row r="201" spans="1:27" ht="17.399999999999999">
      <c r="A201" s="28"/>
      <c r="B201" s="46"/>
      <c r="C201" s="46"/>
      <c r="D201" s="46"/>
      <c r="E201" s="47"/>
      <c r="F201" s="47"/>
      <c r="G201" s="47"/>
      <c r="H201" s="47"/>
      <c r="I201" s="47"/>
      <c r="J201" s="47"/>
      <c r="K201" s="47"/>
      <c r="L201" s="47"/>
      <c r="M201" s="47"/>
      <c r="N201" s="47"/>
      <c r="O201" s="47"/>
      <c r="P201" s="47"/>
      <c r="Q201" s="47"/>
      <c r="R201" s="47"/>
      <c r="S201" s="47"/>
      <c r="T201" s="47"/>
      <c r="U201" s="47"/>
      <c r="V201" s="47"/>
      <c r="W201" s="47"/>
      <c r="X201" s="47"/>
      <c r="Y201" s="47"/>
      <c r="Z201" s="47"/>
      <c r="AA201" s="47"/>
    </row>
    <row r="202" spans="1:27" ht="17.399999999999999">
      <c r="A202" s="28"/>
      <c r="B202" s="46"/>
      <c r="C202" s="46"/>
      <c r="D202" s="46"/>
      <c r="E202" s="47"/>
      <c r="F202" s="47"/>
      <c r="G202" s="47"/>
      <c r="H202" s="47"/>
      <c r="I202" s="47"/>
      <c r="J202" s="47"/>
      <c r="K202" s="47"/>
      <c r="L202" s="47"/>
      <c r="M202" s="47"/>
      <c r="N202" s="47"/>
      <c r="O202" s="47"/>
      <c r="P202" s="47"/>
      <c r="Q202" s="47"/>
      <c r="R202" s="47"/>
      <c r="S202" s="47"/>
      <c r="T202" s="47"/>
      <c r="U202" s="47"/>
      <c r="V202" s="47"/>
      <c r="W202" s="47"/>
      <c r="X202" s="47"/>
      <c r="Y202" s="47"/>
      <c r="Z202" s="47"/>
      <c r="AA202" s="47"/>
    </row>
    <row r="203" spans="1:27" ht="17.399999999999999">
      <c r="A203" s="28"/>
      <c r="B203" s="46"/>
      <c r="C203" s="46"/>
      <c r="D203" s="46"/>
      <c r="E203" s="47"/>
      <c r="F203" s="47"/>
      <c r="G203" s="47"/>
      <c r="H203" s="47"/>
      <c r="I203" s="47"/>
      <c r="J203" s="47"/>
      <c r="K203" s="47"/>
      <c r="L203" s="47"/>
      <c r="M203" s="47"/>
      <c r="N203" s="47"/>
      <c r="O203" s="47"/>
      <c r="P203" s="47"/>
      <c r="Q203" s="47"/>
      <c r="R203" s="47"/>
      <c r="S203" s="47"/>
      <c r="T203" s="47"/>
      <c r="U203" s="47"/>
      <c r="V203" s="47"/>
      <c r="W203" s="47"/>
      <c r="X203" s="47"/>
      <c r="Y203" s="47"/>
      <c r="Z203" s="47"/>
      <c r="AA203" s="47"/>
    </row>
    <row r="204" spans="1:27" ht="17.399999999999999">
      <c r="A204" s="28"/>
      <c r="B204" s="46"/>
      <c r="C204" s="46"/>
      <c r="D204" s="46"/>
      <c r="E204" s="47"/>
      <c r="F204" s="47"/>
      <c r="G204" s="47"/>
      <c r="H204" s="47"/>
      <c r="I204" s="47"/>
      <c r="J204" s="47"/>
      <c r="K204" s="47"/>
      <c r="L204" s="47"/>
      <c r="M204" s="47"/>
      <c r="N204" s="47"/>
      <c r="O204" s="47"/>
      <c r="P204" s="47"/>
      <c r="Q204" s="47"/>
      <c r="R204" s="47"/>
      <c r="S204" s="47"/>
      <c r="T204" s="47"/>
      <c r="U204" s="47"/>
      <c r="V204" s="47"/>
      <c r="W204" s="47"/>
      <c r="X204" s="47"/>
      <c r="Y204" s="47"/>
      <c r="Z204" s="47"/>
      <c r="AA204" s="47"/>
    </row>
    <row r="205" spans="1:27" ht="17.399999999999999">
      <c r="A205" s="28"/>
      <c r="B205" s="46"/>
      <c r="C205" s="46"/>
      <c r="D205" s="46"/>
      <c r="E205" s="47"/>
      <c r="F205" s="47"/>
      <c r="G205" s="47"/>
      <c r="H205" s="47"/>
      <c r="I205" s="47"/>
      <c r="J205" s="47"/>
      <c r="K205" s="47"/>
      <c r="L205" s="47"/>
      <c r="M205" s="47"/>
      <c r="N205" s="47"/>
      <c r="O205" s="47"/>
      <c r="P205" s="47"/>
      <c r="Q205" s="47"/>
      <c r="R205" s="47"/>
      <c r="S205" s="47"/>
      <c r="T205" s="47"/>
      <c r="U205" s="47"/>
      <c r="V205" s="47"/>
      <c r="W205" s="47"/>
      <c r="X205" s="47"/>
      <c r="Y205" s="47"/>
      <c r="Z205" s="47"/>
      <c r="AA205" s="47"/>
    </row>
    <row r="206" spans="1:27" ht="17.399999999999999">
      <c r="A206" s="28"/>
      <c r="B206" s="46"/>
      <c r="C206" s="46"/>
      <c r="D206" s="46"/>
      <c r="E206" s="47"/>
      <c r="F206" s="47"/>
      <c r="G206" s="47"/>
      <c r="H206" s="47"/>
      <c r="I206" s="47"/>
      <c r="J206" s="47"/>
      <c r="K206" s="47"/>
      <c r="L206" s="47"/>
      <c r="M206" s="47"/>
      <c r="N206" s="47"/>
      <c r="O206" s="47"/>
      <c r="P206" s="47"/>
      <c r="Q206" s="47"/>
      <c r="R206" s="47"/>
      <c r="S206" s="47"/>
      <c r="T206" s="47"/>
      <c r="U206" s="47"/>
      <c r="V206" s="47"/>
      <c r="W206" s="47"/>
      <c r="X206" s="47"/>
      <c r="Y206" s="47"/>
      <c r="Z206" s="47"/>
      <c r="AA206" s="47"/>
    </row>
    <row r="207" spans="1:27" ht="17.399999999999999">
      <c r="A207" s="28"/>
      <c r="B207" s="46"/>
      <c r="C207" s="46"/>
      <c r="D207" s="46"/>
      <c r="E207" s="47"/>
      <c r="F207" s="47"/>
      <c r="G207" s="47"/>
      <c r="H207" s="47"/>
      <c r="I207" s="47"/>
      <c r="J207" s="47"/>
      <c r="K207" s="47"/>
      <c r="L207" s="47"/>
      <c r="M207" s="47"/>
      <c r="N207" s="47"/>
      <c r="O207" s="47"/>
      <c r="P207" s="47"/>
      <c r="Q207" s="47"/>
      <c r="R207" s="47"/>
      <c r="S207" s="47"/>
      <c r="T207" s="47"/>
      <c r="U207" s="47"/>
      <c r="V207" s="47"/>
      <c r="W207" s="47"/>
      <c r="X207" s="47"/>
      <c r="Y207" s="47"/>
      <c r="Z207" s="47"/>
      <c r="AA207" s="47"/>
    </row>
    <row r="208" spans="1:27" ht="17.399999999999999">
      <c r="A208" s="28"/>
      <c r="B208" s="46"/>
      <c r="C208" s="46"/>
      <c r="D208" s="46"/>
      <c r="E208" s="47"/>
      <c r="F208" s="47"/>
      <c r="G208" s="47"/>
      <c r="H208" s="47"/>
      <c r="I208" s="47"/>
      <c r="J208" s="47"/>
      <c r="K208" s="47"/>
      <c r="L208" s="47"/>
      <c r="M208" s="47"/>
      <c r="N208" s="47"/>
      <c r="O208" s="47"/>
      <c r="P208" s="47"/>
      <c r="Q208" s="47"/>
      <c r="R208" s="47"/>
      <c r="S208" s="47"/>
      <c r="T208" s="47"/>
      <c r="U208" s="47"/>
      <c r="V208" s="47"/>
      <c r="W208" s="47"/>
      <c r="X208" s="47"/>
      <c r="Y208" s="47"/>
      <c r="Z208" s="47"/>
      <c r="AA208" s="47"/>
    </row>
    <row r="209" spans="1:27" ht="17.399999999999999">
      <c r="A209" s="28"/>
      <c r="B209" s="46"/>
      <c r="C209" s="46"/>
      <c r="D209" s="46"/>
      <c r="E209" s="47"/>
      <c r="F209" s="47"/>
      <c r="G209" s="47"/>
      <c r="H209" s="47"/>
      <c r="I209" s="47"/>
      <c r="J209" s="47"/>
      <c r="K209" s="47"/>
      <c r="L209" s="47"/>
      <c r="M209" s="47"/>
      <c r="N209" s="47"/>
      <c r="O209" s="47"/>
      <c r="P209" s="47"/>
      <c r="Q209" s="47"/>
      <c r="R209" s="47"/>
      <c r="S209" s="47"/>
      <c r="T209" s="47"/>
      <c r="U209" s="47"/>
      <c r="V209" s="47"/>
      <c r="W209" s="47"/>
      <c r="X209" s="47"/>
      <c r="Y209" s="47"/>
      <c r="Z209" s="47"/>
      <c r="AA209" s="47"/>
    </row>
    <row r="210" spans="1:27" ht="17.399999999999999">
      <c r="A210" s="28"/>
      <c r="B210" s="46"/>
      <c r="C210" s="46"/>
      <c r="D210" s="46"/>
      <c r="E210" s="47"/>
      <c r="F210" s="47"/>
      <c r="G210" s="47"/>
      <c r="H210" s="47"/>
      <c r="I210" s="47"/>
      <c r="J210" s="47"/>
      <c r="K210" s="47"/>
      <c r="L210" s="47"/>
      <c r="M210" s="47"/>
      <c r="N210" s="47"/>
      <c r="O210" s="47"/>
      <c r="P210" s="47"/>
      <c r="Q210" s="47"/>
      <c r="R210" s="47"/>
      <c r="S210" s="47"/>
      <c r="T210" s="47"/>
      <c r="U210" s="47"/>
      <c r="V210" s="47"/>
      <c r="W210" s="47"/>
      <c r="X210" s="47"/>
      <c r="Y210" s="47"/>
      <c r="Z210" s="47"/>
      <c r="AA210" s="47"/>
    </row>
    <row r="211" spans="1:27" ht="17.399999999999999">
      <c r="A211" s="28"/>
      <c r="B211" s="46"/>
      <c r="C211" s="46"/>
      <c r="D211" s="46"/>
      <c r="E211" s="47"/>
      <c r="F211" s="47"/>
      <c r="G211" s="47"/>
      <c r="H211" s="47"/>
      <c r="I211" s="47"/>
      <c r="J211" s="47"/>
      <c r="K211" s="47"/>
      <c r="L211" s="47"/>
      <c r="M211" s="47"/>
      <c r="N211" s="47"/>
      <c r="O211" s="47"/>
      <c r="P211" s="47"/>
      <c r="Q211" s="47"/>
      <c r="R211" s="47"/>
      <c r="S211" s="47"/>
      <c r="T211" s="47"/>
      <c r="U211" s="47"/>
      <c r="V211" s="47"/>
      <c r="W211" s="47"/>
      <c r="X211" s="47"/>
      <c r="Y211" s="47"/>
      <c r="Z211" s="47"/>
      <c r="AA211" s="47"/>
    </row>
    <row r="212" spans="1:27" ht="17.399999999999999">
      <c r="A212" s="28"/>
      <c r="B212" s="46"/>
      <c r="C212" s="46"/>
      <c r="D212" s="46"/>
      <c r="E212" s="47"/>
      <c r="F212" s="47"/>
      <c r="G212" s="47"/>
      <c r="H212" s="47"/>
      <c r="I212" s="47"/>
      <c r="J212" s="47"/>
      <c r="K212" s="47"/>
      <c r="L212" s="47"/>
      <c r="M212" s="47"/>
      <c r="N212" s="47"/>
      <c r="O212" s="47"/>
      <c r="P212" s="47"/>
      <c r="Q212" s="47"/>
      <c r="R212" s="47"/>
      <c r="S212" s="47"/>
      <c r="T212" s="47"/>
      <c r="U212" s="47"/>
      <c r="V212" s="47"/>
      <c r="W212" s="47"/>
      <c r="X212" s="47"/>
      <c r="Y212" s="47"/>
      <c r="Z212" s="47"/>
      <c r="AA212" s="47"/>
    </row>
    <row r="213" spans="1:27" ht="17.399999999999999">
      <c r="A213" s="28"/>
      <c r="B213" s="46"/>
      <c r="C213" s="46"/>
      <c r="D213" s="46"/>
      <c r="E213" s="47"/>
      <c r="F213" s="47"/>
      <c r="G213" s="47"/>
      <c r="H213" s="47"/>
      <c r="I213" s="47"/>
      <c r="J213" s="47"/>
      <c r="K213" s="47"/>
      <c r="L213" s="47"/>
      <c r="M213" s="47"/>
      <c r="N213" s="47"/>
      <c r="O213" s="47"/>
      <c r="P213" s="47"/>
      <c r="Q213" s="47"/>
      <c r="R213" s="47"/>
      <c r="S213" s="47"/>
      <c r="T213" s="47"/>
      <c r="U213" s="47"/>
      <c r="V213" s="47"/>
      <c r="W213" s="47"/>
      <c r="X213" s="47"/>
      <c r="Y213" s="47"/>
      <c r="Z213" s="47"/>
      <c r="AA213" s="47"/>
    </row>
    <row r="214" spans="1:27" ht="17.399999999999999">
      <c r="A214" s="28"/>
      <c r="B214" s="46"/>
      <c r="C214" s="46"/>
      <c r="D214" s="46"/>
      <c r="E214" s="47"/>
      <c r="F214" s="47"/>
      <c r="G214" s="47"/>
      <c r="H214" s="47"/>
      <c r="I214" s="47"/>
      <c r="J214" s="47"/>
      <c r="K214" s="47"/>
      <c r="L214" s="47"/>
      <c r="M214" s="47"/>
      <c r="N214" s="47"/>
      <c r="O214" s="47"/>
      <c r="P214" s="47"/>
      <c r="Q214" s="47"/>
      <c r="R214" s="47"/>
      <c r="S214" s="47"/>
      <c r="T214" s="47"/>
      <c r="U214" s="47"/>
      <c r="V214" s="47"/>
      <c r="W214" s="47"/>
      <c r="X214" s="47"/>
      <c r="Y214" s="47"/>
      <c r="Z214" s="47"/>
      <c r="AA214" s="47"/>
    </row>
    <row r="215" spans="1:27" ht="17.399999999999999">
      <c r="A215" s="28"/>
      <c r="B215" s="46"/>
      <c r="C215" s="46"/>
      <c r="D215" s="46"/>
      <c r="E215" s="47"/>
      <c r="F215" s="47"/>
      <c r="G215" s="47"/>
      <c r="H215" s="47"/>
      <c r="I215" s="47"/>
      <c r="J215" s="47"/>
      <c r="K215" s="47"/>
      <c r="L215" s="47"/>
      <c r="M215" s="47"/>
      <c r="N215" s="47"/>
      <c r="O215" s="47"/>
      <c r="P215" s="47"/>
      <c r="Q215" s="47"/>
      <c r="R215" s="47"/>
      <c r="S215" s="47"/>
      <c r="T215" s="47"/>
      <c r="U215" s="47"/>
      <c r="V215" s="47"/>
      <c r="W215" s="47"/>
      <c r="X215" s="47"/>
      <c r="Y215" s="47"/>
      <c r="Z215" s="47"/>
      <c r="AA215" s="47"/>
    </row>
    <row r="216" spans="1:27" ht="17.399999999999999">
      <c r="A216" s="28"/>
      <c r="B216" s="46"/>
      <c r="C216" s="46"/>
      <c r="D216" s="46"/>
      <c r="E216" s="47"/>
      <c r="F216" s="47"/>
      <c r="G216" s="47"/>
      <c r="H216" s="47"/>
      <c r="I216" s="47"/>
      <c r="J216" s="47"/>
      <c r="K216" s="47"/>
      <c r="L216" s="47"/>
      <c r="M216" s="47"/>
      <c r="N216" s="47"/>
      <c r="O216" s="47"/>
      <c r="P216" s="47"/>
      <c r="Q216" s="47"/>
      <c r="R216" s="47"/>
      <c r="S216" s="47"/>
      <c r="T216" s="47"/>
      <c r="U216" s="47"/>
      <c r="V216" s="47"/>
      <c r="W216" s="47"/>
      <c r="X216" s="47"/>
      <c r="Y216" s="47"/>
      <c r="Z216" s="47"/>
      <c r="AA216" s="47"/>
    </row>
    <row r="217" spans="1:27" ht="17.399999999999999">
      <c r="A217" s="28"/>
      <c r="B217" s="46"/>
      <c r="C217" s="46"/>
      <c r="D217" s="46"/>
      <c r="E217" s="47"/>
      <c r="F217" s="47"/>
      <c r="G217" s="47"/>
      <c r="H217" s="47"/>
      <c r="I217" s="47"/>
      <c r="J217" s="47"/>
      <c r="K217" s="47"/>
      <c r="L217" s="47"/>
      <c r="M217" s="47"/>
      <c r="N217" s="47"/>
      <c r="O217" s="47"/>
      <c r="P217" s="47"/>
      <c r="Q217" s="47"/>
      <c r="R217" s="47"/>
      <c r="S217" s="47"/>
      <c r="T217" s="47"/>
      <c r="U217" s="47"/>
      <c r="V217" s="47"/>
      <c r="W217" s="47"/>
      <c r="X217" s="47"/>
      <c r="Y217" s="47"/>
      <c r="Z217" s="47"/>
      <c r="AA217" s="47"/>
    </row>
    <row r="218" spans="1:27" ht="17.399999999999999">
      <c r="A218" s="28"/>
      <c r="B218" s="46"/>
      <c r="C218" s="46"/>
      <c r="D218" s="46"/>
      <c r="E218" s="47"/>
      <c r="F218" s="47"/>
      <c r="G218" s="47"/>
      <c r="H218" s="47"/>
      <c r="I218" s="47"/>
      <c r="J218" s="47"/>
      <c r="K218" s="47"/>
      <c r="L218" s="47"/>
      <c r="M218" s="47"/>
      <c r="N218" s="47"/>
      <c r="O218" s="47"/>
      <c r="P218" s="47"/>
      <c r="Q218" s="47"/>
      <c r="R218" s="47"/>
      <c r="S218" s="47"/>
      <c r="T218" s="47"/>
      <c r="U218" s="47"/>
      <c r="V218" s="47"/>
      <c r="W218" s="47"/>
      <c r="X218" s="47"/>
      <c r="Y218" s="47"/>
      <c r="Z218" s="47"/>
      <c r="AA218" s="47"/>
    </row>
    <row r="219" spans="1:27" ht="17.399999999999999">
      <c r="A219" s="28"/>
      <c r="B219" s="46"/>
      <c r="C219" s="46"/>
      <c r="D219" s="46"/>
      <c r="E219" s="47"/>
      <c r="F219" s="47"/>
      <c r="G219" s="47"/>
      <c r="H219" s="47"/>
      <c r="I219" s="47"/>
      <c r="J219" s="47"/>
      <c r="K219" s="47"/>
      <c r="L219" s="47"/>
      <c r="M219" s="47"/>
      <c r="N219" s="47"/>
      <c r="O219" s="47"/>
      <c r="P219" s="47"/>
      <c r="Q219" s="47"/>
      <c r="R219" s="47"/>
      <c r="S219" s="47"/>
      <c r="T219" s="47"/>
      <c r="U219" s="47"/>
      <c r="V219" s="47"/>
      <c r="W219" s="47"/>
      <c r="X219" s="47"/>
      <c r="Y219" s="47"/>
      <c r="Z219" s="47"/>
      <c r="AA219" s="47"/>
    </row>
    <row r="220" spans="1:27" ht="17.399999999999999">
      <c r="A220" s="28"/>
      <c r="B220" s="46"/>
      <c r="C220" s="46"/>
      <c r="D220" s="46"/>
      <c r="E220" s="47"/>
      <c r="F220" s="47"/>
      <c r="G220" s="47"/>
      <c r="H220" s="47"/>
      <c r="I220" s="47"/>
      <c r="J220" s="47"/>
      <c r="K220" s="47"/>
      <c r="L220" s="47"/>
      <c r="M220" s="47"/>
      <c r="N220" s="47"/>
      <c r="O220" s="47"/>
      <c r="P220" s="47"/>
      <c r="Q220" s="47"/>
      <c r="R220" s="47"/>
      <c r="S220" s="47"/>
      <c r="T220" s="47"/>
      <c r="U220" s="47"/>
      <c r="V220" s="47"/>
      <c r="W220" s="47"/>
      <c r="X220" s="47"/>
      <c r="Y220" s="47"/>
      <c r="Z220" s="47"/>
      <c r="AA220" s="47"/>
    </row>
    <row r="221" spans="1:27" ht="17.399999999999999">
      <c r="A221" s="28"/>
      <c r="B221" s="46"/>
      <c r="C221" s="46"/>
      <c r="D221" s="46"/>
      <c r="E221" s="47"/>
      <c r="F221" s="47"/>
      <c r="G221" s="47"/>
      <c r="H221" s="47"/>
      <c r="I221" s="47"/>
      <c r="J221" s="47"/>
      <c r="K221" s="47"/>
      <c r="L221" s="47"/>
      <c r="M221" s="47"/>
      <c r="N221" s="47"/>
      <c r="O221" s="47"/>
      <c r="P221" s="47"/>
      <c r="Q221" s="47"/>
      <c r="R221" s="47"/>
      <c r="S221" s="47"/>
      <c r="T221" s="47"/>
      <c r="U221" s="47"/>
      <c r="V221" s="47"/>
      <c r="W221" s="47"/>
      <c r="X221" s="47"/>
      <c r="Y221" s="47"/>
      <c r="Z221" s="47"/>
      <c r="AA221" s="47"/>
    </row>
    <row r="222" spans="1:27" ht="17.399999999999999">
      <c r="A222" s="28"/>
      <c r="B222" s="46"/>
      <c r="C222" s="46"/>
      <c r="D222" s="46"/>
      <c r="E222" s="47"/>
      <c r="F222" s="47"/>
      <c r="G222" s="47"/>
      <c r="H222" s="47"/>
      <c r="I222" s="47"/>
      <c r="J222" s="47"/>
      <c r="K222" s="47"/>
      <c r="L222" s="47"/>
      <c r="M222" s="47"/>
      <c r="N222" s="47"/>
      <c r="O222" s="47"/>
      <c r="P222" s="47"/>
      <c r="Q222" s="47"/>
      <c r="R222" s="47"/>
      <c r="S222" s="47"/>
      <c r="T222" s="47"/>
      <c r="U222" s="47"/>
      <c r="V222" s="47"/>
      <c r="W222" s="47"/>
      <c r="X222" s="47"/>
      <c r="Y222" s="47"/>
      <c r="Z222" s="47"/>
      <c r="AA222" s="47"/>
    </row>
    <row r="223" spans="1:27" ht="17.399999999999999">
      <c r="A223" s="28"/>
      <c r="B223" s="46"/>
      <c r="C223" s="46"/>
      <c r="D223" s="46"/>
      <c r="E223" s="47"/>
      <c r="F223" s="47"/>
      <c r="G223" s="47"/>
      <c r="H223" s="47"/>
      <c r="I223" s="47"/>
      <c r="J223" s="47"/>
      <c r="K223" s="47"/>
      <c r="L223" s="47"/>
      <c r="M223" s="47"/>
      <c r="N223" s="47"/>
      <c r="O223" s="47"/>
      <c r="P223" s="47"/>
      <c r="Q223" s="47"/>
      <c r="R223" s="47"/>
      <c r="S223" s="47"/>
      <c r="T223" s="47"/>
      <c r="U223" s="47"/>
      <c r="V223" s="47"/>
      <c r="W223" s="47"/>
      <c r="X223" s="47"/>
      <c r="Y223" s="47"/>
      <c r="Z223" s="47"/>
      <c r="AA223" s="47"/>
    </row>
    <row r="224" spans="1:27" ht="17.399999999999999">
      <c r="A224" s="28"/>
      <c r="B224" s="46"/>
      <c r="C224" s="46"/>
      <c r="D224" s="46"/>
      <c r="E224" s="47"/>
      <c r="F224" s="47"/>
      <c r="G224" s="47"/>
      <c r="H224" s="47"/>
      <c r="I224" s="47"/>
      <c r="J224" s="47"/>
      <c r="K224" s="47"/>
      <c r="L224" s="47"/>
      <c r="M224" s="47"/>
      <c r="N224" s="47"/>
      <c r="O224" s="47"/>
      <c r="P224" s="47"/>
      <c r="Q224" s="47"/>
      <c r="R224" s="47"/>
      <c r="S224" s="47"/>
      <c r="T224" s="47"/>
      <c r="U224" s="47"/>
      <c r="V224" s="47"/>
      <c r="W224" s="47"/>
      <c r="X224" s="47"/>
      <c r="Y224" s="47"/>
      <c r="Z224" s="47"/>
      <c r="AA224" s="47"/>
    </row>
    <row r="225" spans="1:27" ht="17.399999999999999">
      <c r="A225" s="28"/>
      <c r="B225" s="46"/>
      <c r="C225" s="46"/>
      <c r="D225" s="46"/>
      <c r="E225" s="47"/>
      <c r="F225" s="47"/>
      <c r="G225" s="47"/>
      <c r="H225" s="47"/>
      <c r="I225" s="47"/>
      <c r="J225" s="47"/>
      <c r="K225" s="47"/>
      <c r="L225" s="47"/>
      <c r="M225" s="47"/>
      <c r="N225" s="47"/>
      <c r="O225" s="47"/>
      <c r="P225" s="47"/>
      <c r="Q225" s="47"/>
      <c r="R225" s="47"/>
      <c r="S225" s="47"/>
      <c r="T225" s="47"/>
      <c r="U225" s="47"/>
      <c r="V225" s="47"/>
      <c r="W225" s="47"/>
      <c r="X225" s="47"/>
      <c r="Y225" s="47"/>
      <c r="Z225" s="47"/>
      <c r="AA225" s="47"/>
    </row>
    <row r="226" spans="1:27" ht="17.399999999999999">
      <c r="A226" s="28"/>
      <c r="B226" s="46"/>
      <c r="C226" s="46"/>
      <c r="D226" s="46"/>
      <c r="E226" s="47"/>
      <c r="F226" s="47"/>
      <c r="G226" s="47"/>
      <c r="H226" s="47"/>
      <c r="I226" s="47"/>
      <c r="J226" s="47"/>
      <c r="K226" s="47"/>
      <c r="L226" s="47"/>
      <c r="M226" s="47"/>
      <c r="N226" s="47"/>
      <c r="O226" s="47"/>
      <c r="P226" s="47"/>
      <c r="Q226" s="47"/>
      <c r="R226" s="47"/>
      <c r="S226" s="47"/>
      <c r="T226" s="47"/>
      <c r="U226" s="47"/>
      <c r="V226" s="47"/>
      <c r="W226" s="47"/>
      <c r="X226" s="47"/>
      <c r="Y226" s="47"/>
      <c r="Z226" s="47"/>
      <c r="AA226" s="47"/>
    </row>
    <row r="227" spans="1:27" ht="17.399999999999999">
      <c r="A227" s="28"/>
      <c r="B227" s="46"/>
      <c r="C227" s="46"/>
      <c r="D227" s="46"/>
      <c r="E227" s="47"/>
      <c r="F227" s="47"/>
      <c r="G227" s="47"/>
      <c r="H227" s="47"/>
      <c r="I227" s="47"/>
      <c r="J227" s="47"/>
      <c r="K227" s="47"/>
      <c r="L227" s="47"/>
      <c r="M227" s="47"/>
      <c r="N227" s="47"/>
      <c r="O227" s="47"/>
      <c r="P227" s="47"/>
      <c r="Q227" s="47"/>
      <c r="R227" s="47"/>
      <c r="S227" s="47"/>
      <c r="T227" s="47"/>
      <c r="U227" s="47"/>
      <c r="V227" s="47"/>
      <c r="W227" s="47"/>
      <c r="X227" s="47"/>
      <c r="Y227" s="47"/>
      <c r="Z227" s="47"/>
      <c r="AA227" s="47"/>
    </row>
    <row r="228" spans="1:27" ht="17.399999999999999">
      <c r="A228" s="28"/>
      <c r="B228" s="46"/>
      <c r="C228" s="46"/>
      <c r="D228" s="46"/>
      <c r="E228" s="47"/>
      <c r="F228" s="47"/>
      <c r="G228" s="47"/>
      <c r="H228" s="47"/>
      <c r="I228" s="47"/>
      <c r="J228" s="47"/>
      <c r="K228" s="47"/>
      <c r="L228" s="47"/>
      <c r="M228" s="47"/>
      <c r="N228" s="47"/>
      <c r="O228" s="47"/>
      <c r="P228" s="47"/>
      <c r="Q228" s="47"/>
      <c r="R228" s="47"/>
      <c r="S228" s="47"/>
      <c r="T228" s="47"/>
      <c r="U228" s="47"/>
      <c r="V228" s="47"/>
      <c r="W228" s="47"/>
      <c r="X228" s="47"/>
      <c r="Y228" s="47"/>
      <c r="Z228" s="47"/>
      <c r="AA228" s="47"/>
    </row>
    <row r="229" spans="1:27" ht="17.399999999999999">
      <c r="A229" s="28"/>
      <c r="B229" s="46"/>
      <c r="C229" s="46"/>
      <c r="D229" s="46"/>
      <c r="E229" s="47"/>
      <c r="F229" s="47"/>
      <c r="G229" s="47"/>
      <c r="H229" s="47"/>
      <c r="I229" s="47"/>
      <c r="J229" s="47"/>
      <c r="K229" s="47"/>
      <c r="L229" s="47"/>
      <c r="M229" s="47"/>
      <c r="N229" s="47"/>
      <c r="O229" s="47"/>
      <c r="P229" s="47"/>
      <c r="Q229" s="47"/>
      <c r="R229" s="47"/>
      <c r="S229" s="47"/>
      <c r="T229" s="47"/>
      <c r="U229" s="47"/>
      <c r="V229" s="47"/>
      <c r="W229" s="47"/>
      <c r="X229" s="47"/>
      <c r="Y229" s="47"/>
      <c r="Z229" s="47"/>
      <c r="AA229" s="47"/>
    </row>
    <row r="230" spans="1:27" ht="17.399999999999999">
      <c r="A230" s="28"/>
      <c r="B230" s="46"/>
      <c r="C230" s="46"/>
      <c r="D230" s="46"/>
      <c r="E230" s="47"/>
      <c r="F230" s="47"/>
      <c r="G230" s="47"/>
      <c r="H230" s="47"/>
      <c r="I230" s="47"/>
      <c r="J230" s="47"/>
      <c r="K230" s="47"/>
      <c r="L230" s="47"/>
      <c r="M230" s="47"/>
      <c r="N230" s="47"/>
      <c r="O230" s="47"/>
      <c r="P230" s="47"/>
      <c r="Q230" s="47"/>
      <c r="R230" s="47"/>
      <c r="S230" s="47"/>
      <c r="T230" s="47"/>
      <c r="U230" s="47"/>
      <c r="V230" s="47"/>
      <c r="W230" s="47"/>
      <c r="X230" s="47"/>
      <c r="Y230" s="47"/>
      <c r="Z230" s="47"/>
      <c r="AA230" s="47"/>
    </row>
    <row r="231" spans="1:27" ht="17.399999999999999">
      <c r="A231" s="28"/>
      <c r="B231" s="46"/>
      <c r="C231" s="46"/>
      <c r="D231" s="46"/>
      <c r="E231" s="47"/>
      <c r="F231" s="47"/>
      <c r="G231" s="47"/>
      <c r="H231" s="47"/>
      <c r="I231" s="47"/>
      <c r="J231" s="47"/>
      <c r="K231" s="47"/>
      <c r="L231" s="47"/>
      <c r="M231" s="47"/>
      <c r="N231" s="47"/>
      <c r="O231" s="47"/>
      <c r="P231" s="47"/>
      <c r="Q231" s="47"/>
      <c r="R231" s="47"/>
      <c r="S231" s="47"/>
      <c r="T231" s="47"/>
      <c r="U231" s="47"/>
      <c r="V231" s="47"/>
      <c r="W231" s="47"/>
      <c r="X231" s="47"/>
      <c r="Y231" s="47"/>
      <c r="Z231" s="47"/>
      <c r="AA231" s="47"/>
    </row>
    <row r="232" spans="1:27" ht="17.399999999999999">
      <c r="A232" s="28"/>
      <c r="B232" s="46"/>
      <c r="C232" s="46"/>
      <c r="D232" s="46"/>
      <c r="E232" s="47"/>
      <c r="F232" s="47"/>
      <c r="G232" s="47"/>
      <c r="H232" s="47"/>
      <c r="I232" s="47"/>
      <c r="J232" s="47"/>
      <c r="K232" s="47"/>
      <c r="L232" s="47"/>
      <c r="M232" s="47"/>
      <c r="N232" s="47"/>
      <c r="O232" s="47"/>
      <c r="P232" s="47"/>
      <c r="Q232" s="47"/>
      <c r="R232" s="47"/>
      <c r="S232" s="47"/>
      <c r="T232" s="47"/>
      <c r="U232" s="47"/>
      <c r="V232" s="47"/>
      <c r="W232" s="47"/>
      <c r="X232" s="47"/>
      <c r="Y232" s="47"/>
      <c r="Z232" s="47"/>
      <c r="AA232" s="47"/>
    </row>
    <row r="233" spans="1:27" ht="17.399999999999999">
      <c r="A233" s="28"/>
      <c r="B233" s="46"/>
      <c r="C233" s="46"/>
      <c r="D233" s="46"/>
      <c r="E233" s="47"/>
      <c r="F233" s="47"/>
      <c r="G233" s="47"/>
      <c r="H233" s="47"/>
      <c r="I233" s="47"/>
      <c r="J233" s="47"/>
      <c r="K233" s="47"/>
      <c r="L233" s="47"/>
      <c r="M233" s="47"/>
      <c r="N233" s="47"/>
      <c r="O233" s="47"/>
      <c r="P233" s="47"/>
      <c r="Q233" s="47"/>
      <c r="R233" s="47"/>
      <c r="S233" s="47"/>
      <c r="T233" s="47"/>
      <c r="U233" s="47"/>
      <c r="V233" s="47"/>
      <c r="W233" s="47"/>
      <c r="X233" s="47"/>
      <c r="Y233" s="47"/>
      <c r="Z233" s="47"/>
      <c r="AA233" s="47"/>
    </row>
    <row r="234" spans="1:27" ht="17.399999999999999">
      <c r="A234" s="28"/>
      <c r="B234" s="46"/>
      <c r="C234" s="46"/>
      <c r="D234" s="46"/>
      <c r="E234" s="47"/>
      <c r="F234" s="47"/>
      <c r="G234" s="47"/>
      <c r="H234" s="47"/>
      <c r="I234" s="47"/>
      <c r="J234" s="47"/>
      <c r="K234" s="47"/>
      <c r="L234" s="47"/>
      <c r="M234" s="47"/>
      <c r="N234" s="47"/>
      <c r="O234" s="47"/>
      <c r="P234" s="47"/>
      <c r="Q234" s="47"/>
      <c r="R234" s="47"/>
      <c r="S234" s="47"/>
      <c r="T234" s="47"/>
      <c r="U234" s="47"/>
      <c r="V234" s="47"/>
      <c r="W234" s="47"/>
      <c r="X234" s="47"/>
      <c r="Y234" s="47"/>
      <c r="Z234" s="47"/>
      <c r="AA234" s="47"/>
    </row>
    <row r="235" spans="1:27" ht="17.399999999999999">
      <c r="A235" s="28"/>
      <c r="B235" s="46"/>
      <c r="C235" s="46"/>
      <c r="D235" s="46"/>
      <c r="E235" s="47"/>
      <c r="F235" s="47"/>
      <c r="G235" s="47"/>
      <c r="H235" s="47"/>
      <c r="I235" s="47"/>
      <c r="J235" s="47"/>
      <c r="K235" s="47"/>
      <c r="L235" s="47"/>
      <c r="M235" s="47"/>
      <c r="N235" s="47"/>
      <c r="O235" s="47"/>
      <c r="P235" s="47"/>
      <c r="Q235" s="47"/>
      <c r="R235" s="47"/>
      <c r="S235" s="47"/>
      <c r="T235" s="47"/>
      <c r="U235" s="47"/>
      <c r="V235" s="47"/>
      <c r="W235" s="47"/>
      <c r="X235" s="47"/>
      <c r="Y235" s="47"/>
      <c r="Z235" s="47"/>
      <c r="AA235" s="47"/>
    </row>
    <row r="236" spans="1:27" ht="17.399999999999999">
      <c r="A236" s="28"/>
      <c r="B236" s="46"/>
      <c r="C236" s="46"/>
      <c r="D236" s="46"/>
      <c r="E236" s="47"/>
      <c r="F236" s="47"/>
      <c r="G236" s="47"/>
      <c r="H236" s="47"/>
      <c r="I236" s="47"/>
      <c r="J236" s="47"/>
      <c r="K236" s="47"/>
      <c r="L236" s="47"/>
      <c r="M236" s="47"/>
      <c r="N236" s="47"/>
      <c r="O236" s="47"/>
      <c r="P236" s="47"/>
      <c r="Q236" s="47"/>
      <c r="R236" s="47"/>
      <c r="S236" s="47"/>
      <c r="T236" s="47"/>
      <c r="U236" s="47"/>
      <c r="V236" s="47"/>
      <c r="W236" s="47"/>
      <c r="X236" s="47"/>
      <c r="Y236" s="47"/>
      <c r="Z236" s="47"/>
      <c r="AA236" s="47"/>
    </row>
    <row r="237" spans="1:27" ht="17.399999999999999">
      <c r="A237" s="28"/>
      <c r="B237" s="46"/>
      <c r="C237" s="46"/>
      <c r="D237" s="46"/>
      <c r="E237" s="47"/>
      <c r="F237" s="47"/>
      <c r="G237" s="47"/>
      <c r="H237" s="47"/>
      <c r="I237" s="47"/>
      <c r="J237" s="47"/>
      <c r="K237" s="47"/>
      <c r="L237" s="47"/>
      <c r="M237" s="47"/>
      <c r="N237" s="47"/>
      <c r="O237" s="47"/>
      <c r="P237" s="47"/>
      <c r="Q237" s="47"/>
      <c r="R237" s="47"/>
      <c r="S237" s="47"/>
      <c r="T237" s="47"/>
      <c r="U237" s="47"/>
      <c r="V237" s="47"/>
      <c r="W237" s="47"/>
      <c r="X237" s="47"/>
      <c r="Y237" s="47"/>
      <c r="Z237" s="47"/>
      <c r="AA237" s="47"/>
    </row>
    <row r="238" spans="1:27" ht="17.399999999999999">
      <c r="A238" s="28"/>
      <c r="B238" s="46"/>
      <c r="C238" s="46"/>
      <c r="D238" s="46"/>
      <c r="E238" s="47"/>
      <c r="F238" s="47"/>
      <c r="G238" s="47"/>
      <c r="H238" s="47"/>
      <c r="I238" s="47"/>
      <c r="J238" s="47"/>
      <c r="K238" s="47"/>
      <c r="L238" s="47"/>
      <c r="M238" s="47"/>
      <c r="N238" s="47"/>
      <c r="O238" s="47"/>
      <c r="P238" s="47"/>
      <c r="Q238" s="47"/>
      <c r="R238" s="47"/>
      <c r="S238" s="47"/>
      <c r="T238" s="47"/>
      <c r="U238" s="47"/>
      <c r="V238" s="47"/>
      <c r="W238" s="47"/>
      <c r="X238" s="47"/>
      <c r="Y238" s="47"/>
      <c r="Z238" s="47"/>
      <c r="AA238" s="47"/>
    </row>
    <row r="239" spans="1:27" ht="17.399999999999999">
      <c r="A239" s="28"/>
      <c r="B239" s="46"/>
      <c r="C239" s="46"/>
      <c r="D239" s="46"/>
      <c r="E239" s="47"/>
      <c r="F239" s="47"/>
      <c r="G239" s="47"/>
      <c r="H239" s="47"/>
      <c r="I239" s="47"/>
      <c r="J239" s="47"/>
      <c r="K239" s="47"/>
      <c r="L239" s="47"/>
      <c r="M239" s="47"/>
      <c r="N239" s="47"/>
      <c r="O239" s="47"/>
      <c r="P239" s="47"/>
      <c r="Q239" s="47"/>
      <c r="R239" s="47"/>
      <c r="S239" s="47"/>
      <c r="T239" s="47"/>
      <c r="U239" s="47"/>
      <c r="V239" s="47"/>
      <c r="W239" s="47"/>
      <c r="X239" s="47"/>
      <c r="Y239" s="47"/>
      <c r="Z239" s="47"/>
      <c r="AA239" s="47"/>
    </row>
    <row r="240" spans="1:27" ht="17.399999999999999">
      <c r="A240" s="28"/>
      <c r="B240" s="46"/>
      <c r="C240" s="46"/>
      <c r="D240" s="46"/>
      <c r="E240" s="47"/>
      <c r="F240" s="47"/>
      <c r="G240" s="47"/>
      <c r="H240" s="47"/>
      <c r="I240" s="47"/>
      <c r="J240" s="47"/>
      <c r="K240" s="47"/>
      <c r="L240" s="47"/>
      <c r="M240" s="47"/>
      <c r="N240" s="47"/>
      <c r="O240" s="47"/>
      <c r="P240" s="47"/>
      <c r="Q240" s="47"/>
      <c r="R240" s="47"/>
      <c r="S240" s="47"/>
      <c r="T240" s="47"/>
      <c r="U240" s="47"/>
      <c r="V240" s="47"/>
      <c r="W240" s="47"/>
      <c r="X240" s="47"/>
      <c r="Y240" s="47"/>
      <c r="Z240" s="47"/>
      <c r="AA240" s="47"/>
    </row>
    <row r="241" spans="1:27" ht="17.399999999999999">
      <c r="A241" s="28"/>
      <c r="B241" s="46"/>
      <c r="C241" s="46"/>
      <c r="D241" s="46"/>
      <c r="E241" s="47"/>
      <c r="F241" s="47"/>
      <c r="G241" s="47"/>
      <c r="H241" s="47"/>
      <c r="I241" s="47"/>
      <c r="J241" s="47"/>
      <c r="K241" s="47"/>
      <c r="L241" s="47"/>
      <c r="M241" s="47"/>
      <c r="N241" s="47"/>
      <c r="O241" s="47"/>
      <c r="P241" s="47"/>
      <c r="Q241" s="47"/>
      <c r="R241" s="47"/>
      <c r="S241" s="47"/>
      <c r="T241" s="47"/>
      <c r="U241" s="47"/>
      <c r="V241" s="47"/>
      <c r="W241" s="47"/>
      <c r="X241" s="47"/>
      <c r="Y241" s="47"/>
      <c r="Z241" s="47"/>
      <c r="AA241" s="47"/>
    </row>
    <row r="242" spans="1:27" ht="17.399999999999999">
      <c r="A242" s="28"/>
      <c r="B242" s="46"/>
      <c r="C242" s="46"/>
      <c r="D242" s="46"/>
      <c r="E242" s="47"/>
      <c r="F242" s="47"/>
      <c r="G242" s="47"/>
      <c r="H242" s="47"/>
      <c r="I242" s="47"/>
      <c r="J242" s="47"/>
      <c r="K242" s="47"/>
      <c r="L242" s="47"/>
      <c r="M242" s="47"/>
      <c r="N242" s="47"/>
      <c r="O242" s="47"/>
      <c r="P242" s="47"/>
      <c r="Q242" s="47"/>
      <c r="R242" s="47"/>
      <c r="S242" s="47"/>
      <c r="T242" s="47"/>
      <c r="U242" s="47"/>
      <c r="V242" s="47"/>
      <c r="W242" s="47"/>
      <c r="X242" s="47"/>
      <c r="Y242" s="47"/>
      <c r="Z242" s="47"/>
      <c r="AA242" s="47"/>
    </row>
    <row r="243" spans="1:27" ht="17.399999999999999">
      <c r="A243" s="28"/>
      <c r="B243" s="46"/>
      <c r="C243" s="46"/>
      <c r="D243" s="46"/>
      <c r="E243" s="47"/>
      <c r="F243" s="47"/>
      <c r="G243" s="47"/>
      <c r="H243" s="47"/>
      <c r="I243" s="47"/>
      <c r="J243" s="47"/>
      <c r="K243" s="47"/>
      <c r="L243" s="47"/>
      <c r="M243" s="47"/>
      <c r="N243" s="47"/>
      <c r="O243" s="47"/>
      <c r="P243" s="47"/>
      <c r="Q243" s="47"/>
      <c r="R243" s="47"/>
      <c r="S243" s="47"/>
      <c r="T243" s="47"/>
      <c r="U243" s="47"/>
      <c r="V243" s="47"/>
      <c r="W243" s="47"/>
      <c r="X243" s="47"/>
      <c r="Y243" s="47"/>
      <c r="Z243" s="47"/>
      <c r="AA243" s="47"/>
    </row>
    <row r="244" spans="1:27" ht="17.399999999999999">
      <c r="A244" s="28"/>
      <c r="B244" s="46"/>
      <c r="C244" s="46"/>
      <c r="D244" s="46"/>
      <c r="E244" s="47"/>
      <c r="F244" s="47"/>
      <c r="G244" s="47"/>
      <c r="H244" s="47"/>
      <c r="I244" s="47"/>
      <c r="J244" s="47"/>
      <c r="K244" s="47"/>
      <c r="L244" s="47"/>
      <c r="M244" s="47"/>
      <c r="N244" s="47"/>
      <c r="O244" s="47"/>
      <c r="P244" s="47"/>
      <c r="Q244" s="47"/>
      <c r="R244" s="47"/>
      <c r="S244" s="47"/>
      <c r="T244" s="47"/>
      <c r="U244" s="47"/>
      <c r="V244" s="47"/>
      <c r="W244" s="47"/>
      <c r="X244" s="47"/>
      <c r="Y244" s="47"/>
      <c r="Z244" s="47"/>
      <c r="AA244" s="47"/>
    </row>
    <row r="245" spans="1:27" ht="17.399999999999999">
      <c r="A245" s="28"/>
      <c r="B245" s="46"/>
      <c r="C245" s="46"/>
      <c r="D245" s="46"/>
      <c r="E245" s="47"/>
      <c r="F245" s="47"/>
      <c r="G245" s="47"/>
      <c r="H245" s="47"/>
      <c r="I245" s="47"/>
      <c r="J245" s="47"/>
      <c r="K245" s="47"/>
      <c r="L245" s="47"/>
      <c r="M245" s="47"/>
      <c r="N245" s="47"/>
      <c r="O245" s="47"/>
      <c r="P245" s="47"/>
      <c r="Q245" s="47"/>
      <c r="R245" s="47"/>
      <c r="S245" s="47"/>
      <c r="T245" s="47"/>
      <c r="U245" s="47"/>
      <c r="V245" s="47"/>
      <c r="W245" s="47"/>
      <c r="X245" s="47"/>
      <c r="Y245" s="47"/>
      <c r="Z245" s="47"/>
      <c r="AA245" s="47"/>
    </row>
    <row r="246" spans="1:27" ht="17.399999999999999">
      <c r="A246" s="28"/>
      <c r="B246" s="46"/>
      <c r="C246" s="46"/>
      <c r="D246" s="46"/>
      <c r="E246" s="47"/>
      <c r="F246" s="47"/>
      <c r="G246" s="47"/>
      <c r="H246" s="47"/>
      <c r="I246" s="47"/>
      <c r="J246" s="47"/>
      <c r="K246" s="47"/>
      <c r="L246" s="47"/>
      <c r="M246" s="47"/>
      <c r="N246" s="47"/>
      <c r="O246" s="47"/>
      <c r="P246" s="47"/>
      <c r="Q246" s="47"/>
      <c r="R246" s="47"/>
      <c r="S246" s="47"/>
      <c r="T246" s="47"/>
      <c r="U246" s="47"/>
      <c r="V246" s="47"/>
      <c r="W246" s="47"/>
      <c r="X246" s="47"/>
      <c r="Y246" s="47"/>
      <c r="Z246" s="47"/>
      <c r="AA246" s="47"/>
    </row>
    <row r="247" spans="1:27" ht="17.399999999999999">
      <c r="A247" s="28"/>
      <c r="B247" s="46"/>
      <c r="C247" s="46"/>
      <c r="D247" s="46"/>
      <c r="E247" s="47"/>
      <c r="F247" s="47"/>
      <c r="G247" s="47"/>
      <c r="H247" s="47"/>
      <c r="I247" s="47"/>
      <c r="J247" s="47"/>
      <c r="K247" s="47"/>
      <c r="L247" s="47"/>
      <c r="M247" s="47"/>
      <c r="N247" s="47"/>
      <c r="O247" s="47"/>
      <c r="P247" s="47"/>
      <c r="Q247" s="47"/>
      <c r="R247" s="47"/>
      <c r="S247" s="47"/>
      <c r="T247" s="47"/>
      <c r="U247" s="47"/>
      <c r="V247" s="47"/>
      <c r="W247" s="47"/>
      <c r="X247" s="47"/>
      <c r="Y247" s="47"/>
      <c r="Z247" s="47"/>
      <c r="AA247" s="47"/>
    </row>
    <row r="248" spans="1:27" ht="17.399999999999999">
      <c r="A248" s="28"/>
      <c r="B248" s="46"/>
      <c r="C248" s="46"/>
      <c r="D248" s="46"/>
      <c r="E248" s="47"/>
      <c r="F248" s="47"/>
      <c r="G248" s="47"/>
      <c r="H248" s="47"/>
      <c r="I248" s="47"/>
      <c r="J248" s="47"/>
      <c r="K248" s="47"/>
      <c r="L248" s="47"/>
      <c r="M248" s="47"/>
      <c r="N248" s="47"/>
      <c r="O248" s="47"/>
      <c r="P248" s="47"/>
      <c r="Q248" s="47"/>
      <c r="R248" s="47"/>
      <c r="S248" s="47"/>
      <c r="T248" s="47"/>
      <c r="U248" s="47"/>
      <c r="V248" s="47"/>
      <c r="W248" s="47"/>
      <c r="X248" s="47"/>
      <c r="Y248" s="47"/>
      <c r="Z248" s="47"/>
      <c r="AA248" s="47"/>
    </row>
    <row r="249" spans="1:27" ht="17.399999999999999">
      <c r="A249" s="28"/>
      <c r="B249" s="46"/>
      <c r="C249" s="46"/>
      <c r="D249" s="46"/>
      <c r="E249" s="47"/>
      <c r="F249" s="47"/>
      <c r="G249" s="47"/>
      <c r="H249" s="47"/>
      <c r="I249" s="47"/>
      <c r="J249" s="47"/>
      <c r="K249" s="47"/>
      <c r="L249" s="47"/>
      <c r="M249" s="47"/>
      <c r="N249" s="47"/>
      <c r="O249" s="47"/>
      <c r="P249" s="47"/>
      <c r="Q249" s="47"/>
      <c r="R249" s="47"/>
      <c r="S249" s="47"/>
      <c r="T249" s="47"/>
      <c r="U249" s="47"/>
      <c r="V249" s="47"/>
      <c r="W249" s="47"/>
      <c r="X249" s="47"/>
      <c r="Y249" s="47"/>
      <c r="Z249" s="47"/>
      <c r="AA249" s="47"/>
    </row>
    <row r="250" spans="1:27" ht="17.399999999999999">
      <c r="A250" s="28"/>
      <c r="B250" s="46"/>
      <c r="C250" s="46"/>
      <c r="D250" s="46"/>
      <c r="E250" s="47"/>
      <c r="F250" s="47"/>
      <c r="G250" s="47"/>
      <c r="H250" s="47"/>
      <c r="I250" s="47"/>
      <c r="J250" s="47"/>
      <c r="K250" s="47"/>
      <c r="L250" s="47"/>
      <c r="M250" s="47"/>
      <c r="N250" s="47"/>
      <c r="O250" s="47"/>
      <c r="P250" s="47"/>
      <c r="Q250" s="47"/>
      <c r="R250" s="47"/>
      <c r="S250" s="47"/>
      <c r="T250" s="47"/>
      <c r="U250" s="47"/>
      <c r="V250" s="47"/>
      <c r="W250" s="47"/>
      <c r="X250" s="47"/>
      <c r="Y250" s="47"/>
      <c r="Z250" s="47"/>
      <c r="AA250" s="47"/>
    </row>
    <row r="251" spans="1:27" ht="17.399999999999999">
      <c r="A251" s="28"/>
      <c r="B251" s="46"/>
      <c r="C251" s="46"/>
      <c r="D251" s="46"/>
      <c r="E251" s="47"/>
      <c r="F251" s="47"/>
      <c r="G251" s="47"/>
      <c r="H251" s="47"/>
      <c r="I251" s="47"/>
      <c r="J251" s="47"/>
      <c r="K251" s="47"/>
      <c r="L251" s="47"/>
      <c r="M251" s="47"/>
      <c r="N251" s="47"/>
      <c r="O251" s="47"/>
      <c r="P251" s="47"/>
      <c r="Q251" s="47"/>
      <c r="R251" s="47"/>
      <c r="S251" s="47"/>
      <c r="T251" s="47"/>
      <c r="U251" s="47"/>
      <c r="V251" s="47"/>
      <c r="W251" s="47"/>
      <c r="X251" s="47"/>
      <c r="Y251" s="47"/>
      <c r="Z251" s="47"/>
      <c r="AA251" s="47"/>
    </row>
    <row r="252" spans="1:27" ht="17.399999999999999">
      <c r="A252" s="28"/>
      <c r="B252" s="46"/>
      <c r="C252" s="46"/>
      <c r="D252" s="46"/>
      <c r="E252" s="47"/>
      <c r="F252" s="47"/>
      <c r="G252" s="47"/>
      <c r="H252" s="47"/>
      <c r="I252" s="47"/>
      <c r="J252" s="47"/>
      <c r="K252" s="47"/>
      <c r="L252" s="47"/>
      <c r="M252" s="47"/>
      <c r="N252" s="47"/>
      <c r="O252" s="47"/>
      <c r="P252" s="47"/>
      <c r="Q252" s="47"/>
      <c r="R252" s="47"/>
      <c r="S252" s="47"/>
      <c r="T252" s="47"/>
      <c r="U252" s="47"/>
      <c r="V252" s="47"/>
      <c r="W252" s="47"/>
      <c r="X252" s="47"/>
      <c r="Y252" s="47"/>
      <c r="Z252" s="47"/>
      <c r="AA252" s="47"/>
    </row>
    <row r="253" spans="1:27" ht="17.399999999999999">
      <c r="A253" s="28"/>
      <c r="B253" s="46"/>
      <c r="C253" s="46"/>
      <c r="D253" s="46"/>
      <c r="E253" s="47"/>
      <c r="F253" s="47"/>
      <c r="G253" s="47"/>
      <c r="H253" s="47"/>
      <c r="I253" s="47"/>
      <c r="J253" s="47"/>
      <c r="K253" s="47"/>
      <c r="L253" s="47"/>
      <c r="M253" s="47"/>
      <c r="N253" s="47"/>
      <c r="O253" s="47"/>
      <c r="P253" s="47"/>
      <c r="Q253" s="47"/>
      <c r="R253" s="47"/>
      <c r="S253" s="47"/>
      <c r="T253" s="47"/>
      <c r="U253" s="47"/>
      <c r="V253" s="47"/>
      <c r="W253" s="47"/>
      <c r="X253" s="47"/>
      <c r="Y253" s="47"/>
      <c r="Z253" s="47"/>
      <c r="AA253" s="47"/>
    </row>
    <row r="254" spans="1:27" ht="17.399999999999999">
      <c r="A254" s="28"/>
      <c r="B254" s="46"/>
      <c r="C254" s="46"/>
      <c r="D254" s="46"/>
      <c r="E254" s="47"/>
      <c r="F254" s="47"/>
      <c r="G254" s="47"/>
      <c r="H254" s="47"/>
      <c r="I254" s="47"/>
      <c r="J254" s="47"/>
      <c r="K254" s="47"/>
      <c r="L254" s="47"/>
      <c r="M254" s="47"/>
      <c r="N254" s="47"/>
      <c r="O254" s="47"/>
      <c r="P254" s="47"/>
      <c r="Q254" s="47"/>
      <c r="R254" s="47"/>
      <c r="S254" s="47"/>
      <c r="T254" s="47"/>
      <c r="U254" s="47"/>
      <c r="V254" s="47"/>
      <c r="W254" s="47"/>
      <c r="X254" s="47"/>
      <c r="Y254" s="47"/>
      <c r="Z254" s="47"/>
      <c r="AA254" s="47"/>
    </row>
    <row r="255" spans="1:27" ht="17.399999999999999">
      <c r="A255" s="28"/>
      <c r="B255" s="46"/>
      <c r="C255" s="46"/>
      <c r="D255" s="46"/>
      <c r="E255" s="47"/>
      <c r="F255" s="47"/>
      <c r="G255" s="47"/>
      <c r="H255" s="47"/>
      <c r="I255" s="47"/>
      <c r="J255" s="47"/>
      <c r="K255" s="47"/>
      <c r="L255" s="47"/>
      <c r="M255" s="47"/>
      <c r="N255" s="47"/>
      <c r="O255" s="47"/>
      <c r="P255" s="47"/>
      <c r="Q255" s="47"/>
      <c r="R255" s="47"/>
      <c r="S255" s="47"/>
      <c r="T255" s="47"/>
      <c r="U255" s="47"/>
      <c r="V255" s="47"/>
      <c r="W255" s="47"/>
      <c r="X255" s="47"/>
      <c r="Y255" s="47"/>
      <c r="Z255" s="47"/>
      <c r="AA255" s="47"/>
    </row>
    <row r="256" spans="1:27" ht="17.399999999999999">
      <c r="A256" s="28"/>
      <c r="B256" s="46"/>
      <c r="C256" s="46"/>
      <c r="D256" s="46"/>
      <c r="E256" s="47"/>
      <c r="F256" s="47"/>
      <c r="G256" s="47"/>
      <c r="H256" s="47"/>
      <c r="I256" s="47"/>
      <c r="J256" s="47"/>
      <c r="K256" s="47"/>
      <c r="L256" s="47"/>
      <c r="M256" s="47"/>
      <c r="N256" s="47"/>
      <c r="O256" s="47"/>
      <c r="P256" s="47"/>
      <c r="Q256" s="47"/>
      <c r="R256" s="47"/>
      <c r="S256" s="47"/>
      <c r="T256" s="47"/>
      <c r="U256" s="47"/>
      <c r="V256" s="47"/>
      <c r="W256" s="47"/>
      <c r="X256" s="47"/>
      <c r="Y256" s="47"/>
      <c r="Z256" s="47"/>
      <c r="AA256" s="47"/>
    </row>
    <row r="257" spans="1:27" ht="17.399999999999999">
      <c r="A257" s="28"/>
      <c r="B257" s="46"/>
      <c r="C257" s="46"/>
      <c r="D257" s="46"/>
      <c r="E257" s="47"/>
      <c r="F257" s="47"/>
      <c r="G257" s="47"/>
      <c r="H257" s="47"/>
      <c r="I257" s="47"/>
      <c r="J257" s="47"/>
      <c r="K257" s="47"/>
      <c r="L257" s="47"/>
      <c r="M257" s="47"/>
      <c r="N257" s="47"/>
      <c r="O257" s="47"/>
      <c r="P257" s="47"/>
      <c r="Q257" s="47"/>
      <c r="R257" s="47"/>
      <c r="S257" s="47"/>
      <c r="T257" s="47"/>
      <c r="U257" s="47"/>
      <c r="V257" s="47"/>
      <c r="W257" s="47"/>
      <c r="X257" s="47"/>
      <c r="Y257" s="47"/>
      <c r="Z257" s="47"/>
      <c r="AA257" s="47"/>
    </row>
    <row r="258" spans="1:27" ht="17.399999999999999">
      <c r="A258" s="28"/>
      <c r="B258" s="46"/>
      <c r="C258" s="46"/>
      <c r="D258" s="46"/>
      <c r="E258" s="47"/>
      <c r="F258" s="47"/>
      <c r="G258" s="47"/>
      <c r="H258" s="47"/>
      <c r="I258" s="47"/>
      <c r="J258" s="47"/>
      <c r="K258" s="47"/>
      <c r="L258" s="47"/>
      <c r="M258" s="47"/>
      <c r="N258" s="47"/>
      <c r="O258" s="47"/>
      <c r="P258" s="47"/>
      <c r="Q258" s="47"/>
      <c r="R258" s="47"/>
      <c r="S258" s="47"/>
      <c r="T258" s="47"/>
      <c r="U258" s="47"/>
      <c r="V258" s="47"/>
      <c r="W258" s="47"/>
      <c r="X258" s="47"/>
      <c r="Y258" s="47"/>
      <c r="Z258" s="47"/>
      <c r="AA258" s="47"/>
    </row>
    <row r="259" spans="1:27" ht="17.399999999999999">
      <c r="A259" s="28"/>
      <c r="B259" s="46"/>
      <c r="C259" s="46"/>
      <c r="D259" s="46"/>
      <c r="E259" s="47"/>
      <c r="F259" s="47"/>
      <c r="G259" s="47"/>
      <c r="H259" s="47"/>
      <c r="I259" s="47"/>
      <c r="J259" s="47"/>
      <c r="K259" s="47"/>
      <c r="L259" s="47"/>
      <c r="M259" s="47"/>
      <c r="N259" s="47"/>
      <c r="O259" s="47"/>
      <c r="P259" s="47"/>
      <c r="Q259" s="47"/>
      <c r="R259" s="47"/>
      <c r="S259" s="47"/>
      <c r="T259" s="47"/>
      <c r="U259" s="47"/>
      <c r="V259" s="47"/>
      <c r="W259" s="47"/>
      <c r="X259" s="47"/>
      <c r="Y259" s="47"/>
      <c r="Z259" s="47"/>
      <c r="AA259" s="47"/>
    </row>
    <row r="260" spans="1:27" ht="17.399999999999999">
      <c r="A260" s="28"/>
      <c r="B260" s="46"/>
      <c r="C260" s="46"/>
      <c r="D260" s="46"/>
      <c r="E260" s="47"/>
      <c r="F260" s="47"/>
      <c r="G260" s="47"/>
      <c r="H260" s="47"/>
      <c r="I260" s="47"/>
      <c r="J260" s="47"/>
      <c r="K260" s="47"/>
      <c r="L260" s="47"/>
      <c r="M260" s="47"/>
      <c r="N260" s="47"/>
      <c r="O260" s="47"/>
      <c r="P260" s="47"/>
      <c r="Q260" s="47"/>
      <c r="R260" s="47"/>
      <c r="S260" s="47"/>
      <c r="T260" s="47"/>
      <c r="U260" s="47"/>
      <c r="V260" s="47"/>
      <c r="W260" s="47"/>
      <c r="X260" s="47"/>
      <c r="Y260" s="47"/>
      <c r="Z260" s="47"/>
      <c r="AA260" s="47"/>
    </row>
    <row r="261" spans="1:27" ht="17.399999999999999">
      <c r="A261" s="28"/>
      <c r="B261" s="46"/>
      <c r="C261" s="46"/>
      <c r="D261" s="46"/>
      <c r="E261" s="47"/>
      <c r="F261" s="47"/>
      <c r="G261" s="47"/>
      <c r="H261" s="47"/>
      <c r="I261" s="47"/>
      <c r="J261" s="47"/>
      <c r="K261" s="47"/>
      <c r="L261" s="47"/>
      <c r="M261" s="47"/>
      <c r="N261" s="47"/>
      <c r="O261" s="47"/>
      <c r="P261" s="47"/>
      <c r="Q261" s="47"/>
      <c r="R261" s="47"/>
      <c r="S261" s="47"/>
      <c r="T261" s="47"/>
      <c r="U261" s="47"/>
      <c r="V261" s="47"/>
      <c r="W261" s="47"/>
      <c r="X261" s="47"/>
      <c r="Y261" s="47"/>
      <c r="Z261" s="47"/>
      <c r="AA261" s="47"/>
    </row>
    <row r="262" spans="1:27" ht="17.399999999999999">
      <c r="A262" s="28"/>
      <c r="B262" s="46"/>
      <c r="C262" s="46"/>
      <c r="D262" s="46"/>
      <c r="E262" s="47"/>
      <c r="F262" s="47"/>
      <c r="G262" s="47"/>
      <c r="H262" s="47"/>
      <c r="I262" s="47"/>
      <c r="J262" s="47"/>
      <c r="K262" s="47"/>
      <c r="L262" s="47"/>
      <c r="M262" s="47"/>
      <c r="N262" s="47"/>
      <c r="O262" s="47"/>
      <c r="P262" s="47"/>
      <c r="Q262" s="47"/>
      <c r="R262" s="47"/>
      <c r="S262" s="47"/>
      <c r="T262" s="47"/>
      <c r="U262" s="47"/>
      <c r="V262" s="47"/>
      <c r="W262" s="47"/>
      <c r="X262" s="47"/>
      <c r="Y262" s="47"/>
      <c r="Z262" s="47"/>
      <c r="AA262" s="47"/>
    </row>
    <row r="263" spans="1:27" ht="17.399999999999999">
      <c r="A263" s="28"/>
      <c r="B263" s="46"/>
      <c r="C263" s="46"/>
      <c r="D263" s="46"/>
      <c r="E263" s="47"/>
      <c r="F263" s="47"/>
      <c r="G263" s="47"/>
      <c r="H263" s="47"/>
      <c r="I263" s="47"/>
      <c r="J263" s="47"/>
      <c r="K263" s="47"/>
      <c r="L263" s="47"/>
      <c r="M263" s="47"/>
      <c r="N263" s="47"/>
      <c r="O263" s="47"/>
      <c r="P263" s="47"/>
      <c r="Q263" s="47"/>
      <c r="R263" s="47"/>
      <c r="S263" s="47"/>
      <c r="T263" s="47"/>
      <c r="U263" s="47"/>
      <c r="V263" s="47"/>
      <c r="W263" s="47"/>
      <c r="X263" s="47"/>
      <c r="Y263" s="47"/>
      <c r="Z263" s="47"/>
      <c r="AA263" s="47"/>
    </row>
    <row r="264" spans="1:27" ht="17.399999999999999">
      <c r="A264" s="28"/>
      <c r="B264" s="46"/>
      <c r="C264" s="46"/>
      <c r="D264" s="46"/>
      <c r="E264" s="47"/>
      <c r="F264" s="47"/>
      <c r="G264" s="47"/>
      <c r="H264" s="47"/>
      <c r="I264" s="47"/>
      <c r="J264" s="47"/>
      <c r="K264" s="47"/>
      <c r="L264" s="47"/>
      <c r="M264" s="47"/>
      <c r="N264" s="47"/>
      <c r="O264" s="47"/>
      <c r="P264" s="47"/>
      <c r="Q264" s="47"/>
      <c r="R264" s="47"/>
      <c r="S264" s="47"/>
      <c r="T264" s="47"/>
      <c r="U264" s="47"/>
      <c r="V264" s="47"/>
      <c r="W264" s="47"/>
      <c r="X264" s="47"/>
      <c r="Y264" s="47"/>
      <c r="Z264" s="47"/>
      <c r="AA264" s="47"/>
    </row>
    <row r="265" spans="1:27" ht="17.399999999999999">
      <c r="A265" s="28"/>
      <c r="B265" s="46"/>
      <c r="C265" s="46"/>
      <c r="D265" s="46"/>
      <c r="E265" s="47"/>
      <c r="F265" s="47"/>
      <c r="G265" s="47"/>
      <c r="H265" s="47"/>
      <c r="I265" s="47"/>
      <c r="J265" s="47"/>
      <c r="K265" s="47"/>
      <c r="L265" s="47"/>
      <c r="M265" s="47"/>
      <c r="N265" s="47"/>
      <c r="O265" s="47"/>
      <c r="P265" s="47"/>
      <c r="Q265" s="47"/>
      <c r="R265" s="47"/>
      <c r="S265" s="47"/>
      <c r="T265" s="47"/>
      <c r="U265" s="47"/>
      <c r="V265" s="47"/>
      <c r="W265" s="47"/>
      <c r="X265" s="47"/>
      <c r="Y265" s="47"/>
      <c r="Z265" s="47"/>
      <c r="AA265" s="47"/>
    </row>
    <row r="266" spans="1:27" ht="17.399999999999999">
      <c r="A266" s="28"/>
      <c r="B266" s="46"/>
      <c r="C266" s="46"/>
      <c r="D266" s="46"/>
      <c r="E266" s="47"/>
      <c r="F266" s="47"/>
      <c r="G266" s="47"/>
      <c r="H266" s="47"/>
      <c r="I266" s="47"/>
      <c r="J266" s="47"/>
      <c r="K266" s="47"/>
      <c r="L266" s="47"/>
      <c r="M266" s="47"/>
      <c r="N266" s="47"/>
      <c r="O266" s="47"/>
      <c r="P266" s="47"/>
      <c r="Q266" s="47"/>
      <c r="R266" s="47"/>
      <c r="S266" s="47"/>
      <c r="T266" s="47"/>
      <c r="U266" s="47"/>
      <c r="V266" s="47"/>
      <c r="W266" s="47"/>
      <c r="X266" s="47"/>
      <c r="Y266" s="47"/>
      <c r="Z266" s="47"/>
      <c r="AA266" s="47"/>
    </row>
    <row r="267" spans="1:27" ht="17.399999999999999">
      <c r="A267" s="28"/>
      <c r="B267" s="46"/>
      <c r="C267" s="46"/>
      <c r="D267" s="46"/>
      <c r="E267" s="47"/>
      <c r="F267" s="47"/>
      <c r="G267" s="47"/>
      <c r="H267" s="47"/>
      <c r="I267" s="47"/>
      <c r="J267" s="47"/>
      <c r="K267" s="47"/>
      <c r="L267" s="47"/>
      <c r="M267" s="47"/>
      <c r="N267" s="47"/>
      <c r="O267" s="47"/>
      <c r="P267" s="47"/>
      <c r="Q267" s="47"/>
      <c r="R267" s="47"/>
      <c r="S267" s="47"/>
      <c r="T267" s="47"/>
      <c r="U267" s="47"/>
      <c r="V267" s="47"/>
      <c r="W267" s="47"/>
      <c r="X267" s="47"/>
      <c r="Y267" s="47"/>
      <c r="Z267" s="47"/>
      <c r="AA267" s="47"/>
    </row>
    <row r="268" spans="1:27" ht="17.399999999999999">
      <c r="A268" s="28"/>
      <c r="B268" s="46"/>
      <c r="C268" s="46"/>
      <c r="D268" s="46"/>
      <c r="E268" s="47"/>
      <c r="F268" s="47"/>
      <c r="G268" s="47"/>
      <c r="H268" s="47"/>
      <c r="I268" s="47"/>
      <c r="J268" s="47"/>
      <c r="K268" s="47"/>
      <c r="L268" s="47"/>
      <c r="M268" s="47"/>
      <c r="N268" s="47"/>
      <c r="O268" s="47"/>
      <c r="P268" s="47"/>
      <c r="Q268" s="47"/>
      <c r="R268" s="47"/>
      <c r="S268" s="47"/>
      <c r="T268" s="47"/>
      <c r="U268" s="47"/>
      <c r="V268" s="47"/>
      <c r="W268" s="47"/>
      <c r="X268" s="47"/>
      <c r="Y268" s="47"/>
      <c r="Z268" s="47"/>
      <c r="AA268" s="47"/>
    </row>
    <row r="269" spans="1:27" ht="17.399999999999999">
      <c r="A269" s="28"/>
      <c r="B269" s="46"/>
      <c r="C269" s="46"/>
      <c r="D269" s="46"/>
      <c r="E269" s="47"/>
      <c r="F269" s="47"/>
      <c r="G269" s="47"/>
      <c r="H269" s="47"/>
      <c r="I269" s="47"/>
      <c r="J269" s="47"/>
      <c r="K269" s="47"/>
      <c r="L269" s="47"/>
      <c r="M269" s="47"/>
      <c r="N269" s="47"/>
      <c r="O269" s="47"/>
      <c r="P269" s="47"/>
      <c r="Q269" s="47"/>
      <c r="R269" s="47"/>
      <c r="S269" s="47"/>
      <c r="T269" s="47"/>
      <c r="U269" s="47"/>
      <c r="V269" s="47"/>
      <c r="W269" s="47"/>
      <c r="X269" s="47"/>
      <c r="Y269" s="47"/>
      <c r="Z269" s="47"/>
      <c r="AA269" s="47"/>
    </row>
    <row r="270" spans="1:27" ht="17.399999999999999">
      <c r="A270" s="28"/>
      <c r="B270" s="46"/>
      <c r="C270" s="46"/>
      <c r="D270" s="46"/>
      <c r="E270" s="47"/>
      <c r="F270" s="47"/>
      <c r="G270" s="47"/>
      <c r="H270" s="47"/>
      <c r="I270" s="47"/>
      <c r="J270" s="47"/>
      <c r="K270" s="47"/>
      <c r="L270" s="47"/>
      <c r="M270" s="47"/>
      <c r="N270" s="47"/>
      <c r="O270" s="47"/>
      <c r="P270" s="47"/>
      <c r="Q270" s="47"/>
      <c r="R270" s="47"/>
      <c r="S270" s="47"/>
      <c r="T270" s="47"/>
      <c r="U270" s="47"/>
      <c r="V270" s="47"/>
      <c r="W270" s="47"/>
      <c r="X270" s="47"/>
      <c r="Y270" s="47"/>
      <c r="Z270" s="47"/>
      <c r="AA270" s="47"/>
    </row>
    <row r="271" spans="1:27" ht="17.399999999999999">
      <c r="A271" s="28"/>
      <c r="B271" s="46"/>
      <c r="C271" s="46"/>
      <c r="D271" s="46"/>
      <c r="E271" s="47"/>
      <c r="F271" s="47"/>
      <c r="G271" s="47"/>
      <c r="H271" s="47"/>
      <c r="I271" s="47"/>
      <c r="J271" s="47"/>
      <c r="K271" s="47"/>
      <c r="L271" s="47"/>
      <c r="M271" s="47"/>
      <c r="N271" s="47"/>
      <c r="O271" s="47"/>
      <c r="P271" s="47"/>
      <c r="Q271" s="47"/>
      <c r="R271" s="47"/>
      <c r="S271" s="47"/>
      <c r="T271" s="47"/>
      <c r="U271" s="47"/>
      <c r="V271" s="47"/>
      <c r="W271" s="47"/>
      <c r="X271" s="47"/>
      <c r="Y271" s="47"/>
      <c r="Z271" s="47"/>
      <c r="AA271" s="47"/>
    </row>
    <row r="272" spans="1:27" ht="17.399999999999999">
      <c r="A272" s="28"/>
      <c r="B272" s="46"/>
      <c r="C272" s="46"/>
      <c r="D272" s="46"/>
      <c r="E272" s="47"/>
      <c r="F272" s="47"/>
      <c r="G272" s="47"/>
      <c r="H272" s="47"/>
      <c r="I272" s="47"/>
      <c r="J272" s="47"/>
      <c r="K272" s="47"/>
      <c r="L272" s="47"/>
      <c r="M272" s="47"/>
      <c r="N272" s="47"/>
      <c r="O272" s="47"/>
      <c r="P272" s="47"/>
      <c r="Q272" s="47"/>
      <c r="R272" s="47"/>
      <c r="S272" s="47"/>
      <c r="T272" s="47"/>
      <c r="U272" s="47"/>
      <c r="V272" s="47"/>
      <c r="W272" s="47"/>
      <c r="X272" s="47"/>
      <c r="Y272" s="47"/>
      <c r="Z272" s="47"/>
      <c r="AA272" s="47"/>
    </row>
    <row r="273" spans="1:27" ht="17.399999999999999">
      <c r="A273" s="28"/>
      <c r="B273" s="46"/>
      <c r="C273" s="46"/>
      <c r="D273" s="46"/>
      <c r="E273" s="47"/>
      <c r="F273" s="47"/>
      <c r="G273" s="47"/>
      <c r="H273" s="47"/>
      <c r="I273" s="47"/>
      <c r="J273" s="47"/>
      <c r="K273" s="47"/>
      <c r="L273" s="47"/>
      <c r="M273" s="47"/>
      <c r="N273" s="47"/>
      <c r="O273" s="47"/>
      <c r="P273" s="47"/>
      <c r="Q273" s="47"/>
      <c r="R273" s="47"/>
      <c r="S273" s="47"/>
      <c r="T273" s="47"/>
      <c r="U273" s="47"/>
      <c r="V273" s="47"/>
      <c r="W273" s="47"/>
      <c r="X273" s="47"/>
      <c r="Y273" s="47"/>
      <c r="Z273" s="47"/>
      <c r="AA273" s="47"/>
    </row>
    <row r="274" spans="1:27" ht="17.399999999999999">
      <c r="A274" s="28"/>
      <c r="B274" s="46"/>
      <c r="C274" s="46"/>
      <c r="D274" s="46"/>
      <c r="E274" s="47"/>
      <c r="F274" s="47"/>
      <c r="G274" s="47"/>
      <c r="H274" s="47"/>
      <c r="I274" s="47"/>
      <c r="J274" s="47"/>
      <c r="K274" s="47"/>
      <c r="L274" s="47"/>
      <c r="M274" s="47"/>
      <c r="N274" s="47"/>
      <c r="O274" s="47"/>
      <c r="P274" s="47"/>
      <c r="Q274" s="47"/>
      <c r="R274" s="47"/>
      <c r="S274" s="47"/>
      <c r="T274" s="47"/>
      <c r="U274" s="47"/>
      <c r="V274" s="47"/>
      <c r="W274" s="47"/>
      <c r="X274" s="47"/>
      <c r="Y274" s="47"/>
      <c r="Z274" s="47"/>
      <c r="AA274" s="47"/>
    </row>
    <row r="275" spans="1:27" ht="17.399999999999999">
      <c r="A275" s="28"/>
      <c r="B275" s="46"/>
      <c r="C275" s="46"/>
      <c r="D275" s="46"/>
      <c r="E275" s="47"/>
      <c r="F275" s="47"/>
      <c r="G275" s="47"/>
      <c r="H275" s="47"/>
      <c r="I275" s="47"/>
      <c r="J275" s="47"/>
      <c r="K275" s="47"/>
      <c r="L275" s="47"/>
      <c r="M275" s="47"/>
      <c r="N275" s="47"/>
      <c r="O275" s="47"/>
      <c r="P275" s="47"/>
      <c r="Q275" s="47"/>
      <c r="R275" s="47"/>
      <c r="S275" s="47"/>
      <c r="T275" s="47"/>
      <c r="U275" s="47"/>
      <c r="V275" s="47"/>
      <c r="W275" s="47"/>
      <c r="X275" s="47"/>
      <c r="Y275" s="47"/>
      <c r="Z275" s="47"/>
      <c r="AA275" s="47"/>
    </row>
    <row r="276" spans="1:27" ht="17.399999999999999">
      <c r="A276" s="28"/>
      <c r="B276" s="46"/>
      <c r="C276" s="46"/>
      <c r="D276" s="46"/>
      <c r="E276" s="47"/>
      <c r="F276" s="47"/>
      <c r="G276" s="47"/>
      <c r="H276" s="47"/>
      <c r="I276" s="47"/>
      <c r="J276" s="47"/>
      <c r="K276" s="47"/>
      <c r="L276" s="47"/>
      <c r="M276" s="47"/>
      <c r="N276" s="47"/>
      <c r="O276" s="47"/>
      <c r="P276" s="47"/>
      <c r="Q276" s="47"/>
      <c r="R276" s="47"/>
      <c r="S276" s="47"/>
      <c r="T276" s="47"/>
      <c r="U276" s="47"/>
      <c r="V276" s="47"/>
      <c r="W276" s="47"/>
      <c r="X276" s="47"/>
      <c r="Y276" s="47"/>
      <c r="Z276" s="47"/>
      <c r="AA276" s="47"/>
    </row>
    <row r="277" spans="1:27" ht="17.399999999999999">
      <c r="A277" s="28"/>
      <c r="B277" s="46"/>
      <c r="C277" s="46"/>
      <c r="D277" s="46"/>
      <c r="E277" s="47"/>
      <c r="F277" s="47"/>
      <c r="G277" s="47"/>
      <c r="H277" s="47"/>
      <c r="I277" s="47"/>
      <c r="J277" s="47"/>
      <c r="K277" s="47"/>
      <c r="L277" s="47"/>
      <c r="M277" s="47"/>
      <c r="N277" s="47"/>
      <c r="O277" s="47"/>
      <c r="P277" s="47"/>
      <c r="Q277" s="47"/>
      <c r="R277" s="47"/>
      <c r="S277" s="47"/>
      <c r="T277" s="47"/>
      <c r="U277" s="47"/>
      <c r="V277" s="47"/>
      <c r="W277" s="47"/>
      <c r="X277" s="47"/>
      <c r="Y277" s="47"/>
      <c r="Z277" s="47"/>
      <c r="AA277" s="47"/>
    </row>
    <row r="278" spans="1:27" ht="17.399999999999999">
      <c r="A278" s="28"/>
      <c r="B278" s="46"/>
      <c r="C278" s="46"/>
      <c r="D278" s="46"/>
      <c r="E278" s="47"/>
      <c r="F278" s="47"/>
      <c r="G278" s="47"/>
      <c r="H278" s="47"/>
      <c r="I278" s="47"/>
      <c r="J278" s="47"/>
      <c r="K278" s="47"/>
      <c r="L278" s="47"/>
      <c r="M278" s="47"/>
      <c r="N278" s="47"/>
      <c r="O278" s="47"/>
      <c r="P278" s="47"/>
      <c r="Q278" s="47"/>
      <c r="R278" s="47"/>
      <c r="S278" s="47"/>
      <c r="T278" s="47"/>
      <c r="U278" s="47"/>
      <c r="V278" s="47"/>
      <c r="W278" s="47"/>
      <c r="X278" s="47"/>
      <c r="Y278" s="47"/>
      <c r="Z278" s="47"/>
      <c r="AA278" s="47"/>
    </row>
    <row r="279" spans="1:27" ht="17.399999999999999">
      <c r="A279" s="28"/>
      <c r="B279" s="46"/>
      <c r="C279" s="46"/>
      <c r="D279" s="46"/>
      <c r="E279" s="47"/>
      <c r="F279" s="47"/>
      <c r="G279" s="47"/>
      <c r="H279" s="47"/>
      <c r="I279" s="47"/>
      <c r="J279" s="47"/>
      <c r="K279" s="47"/>
      <c r="L279" s="47"/>
      <c r="M279" s="47"/>
      <c r="N279" s="47"/>
      <c r="O279" s="47"/>
      <c r="P279" s="47"/>
      <c r="Q279" s="47"/>
      <c r="R279" s="47"/>
      <c r="S279" s="47"/>
      <c r="T279" s="47"/>
      <c r="U279" s="47"/>
      <c r="V279" s="47"/>
      <c r="W279" s="47"/>
      <c r="X279" s="47"/>
      <c r="Y279" s="47"/>
      <c r="Z279" s="47"/>
      <c r="AA279" s="47"/>
    </row>
    <row r="280" spans="1:27" ht="17.399999999999999">
      <c r="A280" s="28"/>
      <c r="B280" s="46"/>
      <c r="C280" s="46"/>
      <c r="D280" s="46"/>
      <c r="E280" s="47"/>
      <c r="F280" s="47"/>
      <c r="G280" s="47"/>
      <c r="H280" s="47"/>
      <c r="I280" s="47"/>
      <c r="J280" s="47"/>
      <c r="K280" s="47"/>
      <c r="L280" s="47"/>
      <c r="M280" s="47"/>
      <c r="N280" s="47"/>
      <c r="O280" s="47"/>
      <c r="P280" s="47"/>
      <c r="Q280" s="47"/>
      <c r="R280" s="47"/>
      <c r="S280" s="47"/>
      <c r="T280" s="47"/>
      <c r="U280" s="47"/>
      <c r="V280" s="47"/>
      <c r="W280" s="47"/>
      <c r="X280" s="47"/>
      <c r="Y280" s="47"/>
      <c r="Z280" s="47"/>
      <c r="AA280" s="47"/>
    </row>
    <row r="281" spans="1:27" ht="17.399999999999999">
      <c r="A281" s="28"/>
      <c r="B281" s="46"/>
      <c r="C281" s="46"/>
      <c r="D281" s="46"/>
      <c r="E281" s="47"/>
      <c r="F281" s="47"/>
      <c r="G281" s="47"/>
      <c r="H281" s="47"/>
      <c r="I281" s="47"/>
      <c r="J281" s="47"/>
      <c r="K281" s="47"/>
      <c r="L281" s="47"/>
      <c r="M281" s="47"/>
      <c r="N281" s="47"/>
      <c r="O281" s="47"/>
      <c r="P281" s="47"/>
      <c r="Q281" s="47"/>
      <c r="R281" s="47"/>
      <c r="S281" s="47"/>
      <c r="T281" s="47"/>
      <c r="U281" s="47"/>
      <c r="V281" s="47"/>
      <c r="W281" s="47"/>
      <c r="X281" s="47"/>
      <c r="Y281" s="47"/>
      <c r="Z281" s="47"/>
      <c r="AA281" s="47"/>
    </row>
    <row r="282" spans="1:27" ht="17.399999999999999">
      <c r="A282" s="28"/>
      <c r="B282" s="46"/>
      <c r="C282" s="46"/>
      <c r="D282" s="46"/>
      <c r="E282" s="47"/>
      <c r="F282" s="47"/>
      <c r="G282" s="47"/>
      <c r="H282" s="47"/>
      <c r="I282" s="47"/>
      <c r="J282" s="47"/>
      <c r="K282" s="47"/>
      <c r="L282" s="47"/>
      <c r="M282" s="47"/>
      <c r="N282" s="47"/>
      <c r="O282" s="47"/>
      <c r="P282" s="47"/>
      <c r="Q282" s="47"/>
      <c r="R282" s="47"/>
      <c r="S282" s="47"/>
      <c r="T282" s="47"/>
      <c r="U282" s="47"/>
      <c r="V282" s="47"/>
      <c r="W282" s="47"/>
      <c r="X282" s="47"/>
      <c r="Y282" s="47"/>
      <c r="Z282" s="47"/>
      <c r="AA282" s="47"/>
    </row>
    <row r="283" spans="1:27" ht="17.399999999999999">
      <c r="A283" s="28"/>
      <c r="B283" s="46"/>
      <c r="C283" s="46"/>
      <c r="D283" s="46"/>
      <c r="E283" s="47"/>
      <c r="F283" s="47"/>
      <c r="G283" s="47"/>
      <c r="H283" s="47"/>
      <c r="I283" s="47"/>
      <c r="J283" s="47"/>
      <c r="K283" s="47"/>
      <c r="L283" s="47"/>
      <c r="M283" s="47"/>
      <c r="N283" s="47"/>
      <c r="O283" s="47"/>
      <c r="P283" s="47"/>
      <c r="Q283" s="47"/>
      <c r="R283" s="47"/>
      <c r="S283" s="47"/>
      <c r="T283" s="47"/>
      <c r="U283" s="47"/>
      <c r="V283" s="47"/>
      <c r="W283" s="47"/>
      <c r="X283" s="47"/>
      <c r="Y283" s="47"/>
      <c r="Z283" s="47"/>
      <c r="AA283" s="47"/>
    </row>
    <row r="284" spans="1:27" ht="17.399999999999999">
      <c r="A284" s="28"/>
      <c r="B284" s="46"/>
      <c r="C284" s="46"/>
      <c r="D284" s="46"/>
      <c r="E284" s="47"/>
      <c r="F284" s="47"/>
      <c r="G284" s="47"/>
      <c r="H284" s="47"/>
      <c r="I284" s="47"/>
      <c r="J284" s="47"/>
      <c r="K284" s="47"/>
      <c r="L284" s="47"/>
      <c r="M284" s="47"/>
      <c r="N284" s="47"/>
      <c r="O284" s="47"/>
      <c r="P284" s="47"/>
      <c r="Q284" s="47"/>
      <c r="R284" s="47"/>
      <c r="S284" s="47"/>
      <c r="T284" s="47"/>
      <c r="U284" s="47"/>
      <c r="V284" s="47"/>
      <c r="W284" s="47"/>
      <c r="X284" s="47"/>
      <c r="Y284" s="47"/>
      <c r="Z284" s="47"/>
      <c r="AA284" s="47"/>
    </row>
    <row r="285" spans="1:27" ht="17.399999999999999">
      <c r="A285" s="28"/>
      <c r="B285" s="46"/>
      <c r="C285" s="46"/>
      <c r="D285" s="46"/>
      <c r="E285" s="47"/>
      <c r="F285" s="47"/>
      <c r="G285" s="47"/>
      <c r="H285" s="47"/>
      <c r="I285" s="47"/>
      <c r="J285" s="47"/>
      <c r="K285" s="47"/>
      <c r="L285" s="47"/>
      <c r="M285" s="47"/>
      <c r="N285" s="47"/>
      <c r="O285" s="47"/>
      <c r="P285" s="47"/>
      <c r="Q285" s="47"/>
      <c r="R285" s="47"/>
      <c r="S285" s="47"/>
      <c r="T285" s="47"/>
      <c r="U285" s="47"/>
      <c r="V285" s="47"/>
      <c r="W285" s="47"/>
      <c r="X285" s="47"/>
      <c r="Y285" s="47"/>
      <c r="Z285" s="47"/>
      <c r="AA285" s="47"/>
    </row>
    <row r="286" spans="1:27" ht="17.399999999999999">
      <c r="A286" s="28"/>
      <c r="B286" s="46"/>
      <c r="C286" s="46"/>
      <c r="D286" s="46"/>
      <c r="E286" s="47"/>
      <c r="F286" s="47"/>
      <c r="G286" s="47"/>
      <c r="H286" s="47"/>
      <c r="I286" s="47"/>
      <c r="J286" s="47"/>
      <c r="K286" s="47"/>
      <c r="L286" s="47"/>
      <c r="M286" s="47"/>
      <c r="N286" s="47"/>
      <c r="O286" s="47"/>
      <c r="P286" s="47"/>
      <c r="Q286" s="47"/>
      <c r="R286" s="47"/>
      <c r="S286" s="47"/>
      <c r="T286" s="47"/>
      <c r="U286" s="47"/>
      <c r="V286" s="47"/>
      <c r="W286" s="47"/>
      <c r="X286" s="47"/>
      <c r="Y286" s="47"/>
      <c r="Z286" s="47"/>
      <c r="AA286" s="47"/>
    </row>
    <row r="287" spans="1:27" ht="17.399999999999999">
      <c r="A287" s="28"/>
      <c r="B287" s="46"/>
      <c r="C287" s="46"/>
      <c r="D287" s="46"/>
      <c r="E287" s="47"/>
      <c r="F287" s="47"/>
      <c r="G287" s="47"/>
      <c r="H287" s="47"/>
      <c r="I287" s="47"/>
      <c r="J287" s="47"/>
      <c r="K287" s="47"/>
      <c r="L287" s="47"/>
      <c r="M287" s="47"/>
      <c r="N287" s="47"/>
      <c r="O287" s="47"/>
      <c r="P287" s="47"/>
      <c r="Q287" s="47"/>
      <c r="R287" s="47"/>
      <c r="S287" s="47"/>
      <c r="T287" s="47"/>
      <c r="U287" s="47"/>
      <c r="V287" s="47"/>
      <c r="W287" s="47"/>
      <c r="X287" s="47"/>
      <c r="Y287" s="47"/>
      <c r="Z287" s="47"/>
      <c r="AA287" s="47"/>
    </row>
    <row r="288" spans="1:27" ht="17.399999999999999">
      <c r="A288" s="28"/>
      <c r="B288" s="46"/>
      <c r="C288" s="46"/>
      <c r="D288" s="46"/>
      <c r="E288" s="47"/>
      <c r="F288" s="47"/>
      <c r="G288" s="47"/>
      <c r="H288" s="47"/>
      <c r="I288" s="47"/>
      <c r="J288" s="47"/>
      <c r="K288" s="47"/>
      <c r="L288" s="47"/>
      <c r="M288" s="47"/>
      <c r="N288" s="47"/>
      <c r="O288" s="47"/>
      <c r="P288" s="47"/>
      <c r="Q288" s="47"/>
      <c r="R288" s="47"/>
      <c r="S288" s="47"/>
      <c r="T288" s="47"/>
      <c r="U288" s="47"/>
      <c r="V288" s="47"/>
      <c r="W288" s="47"/>
      <c r="X288" s="47"/>
      <c r="Y288" s="47"/>
      <c r="Z288" s="47"/>
      <c r="AA288" s="47"/>
    </row>
    <row r="289" spans="1:27" ht="17.399999999999999">
      <c r="A289" s="28"/>
      <c r="B289" s="46"/>
      <c r="C289" s="46"/>
      <c r="D289" s="46"/>
      <c r="E289" s="47"/>
      <c r="F289" s="47"/>
      <c r="G289" s="47"/>
      <c r="H289" s="47"/>
      <c r="I289" s="47"/>
      <c r="J289" s="47"/>
      <c r="K289" s="47"/>
      <c r="L289" s="47"/>
      <c r="M289" s="47"/>
      <c r="N289" s="47"/>
      <c r="O289" s="47"/>
      <c r="P289" s="47"/>
      <c r="Q289" s="47"/>
      <c r="R289" s="47"/>
      <c r="S289" s="47"/>
      <c r="T289" s="47"/>
      <c r="U289" s="47"/>
      <c r="V289" s="47"/>
      <c r="W289" s="47"/>
      <c r="X289" s="47"/>
      <c r="Y289" s="47"/>
      <c r="Z289" s="47"/>
      <c r="AA289" s="47"/>
    </row>
    <row r="290" spans="1:27" ht="17.399999999999999">
      <c r="A290" s="28"/>
      <c r="B290" s="46"/>
      <c r="C290" s="46"/>
      <c r="D290" s="46"/>
      <c r="E290" s="47"/>
      <c r="F290" s="47"/>
      <c r="G290" s="47"/>
      <c r="H290" s="47"/>
      <c r="I290" s="47"/>
      <c r="J290" s="47"/>
      <c r="K290" s="47"/>
      <c r="L290" s="47"/>
      <c r="M290" s="47"/>
      <c r="N290" s="47"/>
      <c r="O290" s="47"/>
      <c r="P290" s="47"/>
      <c r="Q290" s="47"/>
      <c r="R290" s="47"/>
      <c r="S290" s="47"/>
      <c r="T290" s="47"/>
      <c r="U290" s="47"/>
      <c r="V290" s="47"/>
      <c r="W290" s="47"/>
      <c r="X290" s="47"/>
      <c r="Y290" s="47"/>
      <c r="Z290" s="47"/>
      <c r="AA290" s="47"/>
    </row>
    <row r="291" spans="1:27" ht="17.399999999999999">
      <c r="A291" s="28"/>
      <c r="B291" s="46"/>
      <c r="C291" s="46"/>
      <c r="D291" s="46"/>
      <c r="E291" s="47"/>
      <c r="F291" s="47"/>
      <c r="G291" s="47"/>
      <c r="H291" s="47"/>
      <c r="I291" s="47"/>
      <c r="J291" s="47"/>
      <c r="K291" s="47"/>
      <c r="L291" s="47"/>
      <c r="M291" s="47"/>
      <c r="N291" s="47"/>
      <c r="O291" s="47"/>
      <c r="P291" s="47"/>
      <c r="Q291" s="47"/>
      <c r="R291" s="47"/>
      <c r="S291" s="47"/>
      <c r="T291" s="47"/>
      <c r="U291" s="47"/>
      <c r="V291" s="47"/>
      <c r="W291" s="47"/>
      <c r="X291" s="47"/>
      <c r="Y291" s="47"/>
      <c r="Z291" s="47"/>
      <c r="AA291" s="47"/>
    </row>
    <row r="292" spans="1:27" ht="17.399999999999999">
      <c r="A292" s="28"/>
      <c r="B292" s="46"/>
      <c r="C292" s="46"/>
      <c r="D292" s="46"/>
      <c r="E292" s="47"/>
      <c r="F292" s="47"/>
      <c r="G292" s="47"/>
      <c r="H292" s="47"/>
      <c r="I292" s="47"/>
      <c r="J292" s="47"/>
      <c r="K292" s="47"/>
      <c r="L292" s="47"/>
      <c r="M292" s="47"/>
      <c r="N292" s="47"/>
      <c r="O292" s="47"/>
      <c r="P292" s="47"/>
      <c r="Q292" s="47"/>
      <c r="R292" s="47"/>
      <c r="S292" s="47"/>
      <c r="T292" s="47"/>
      <c r="U292" s="47"/>
      <c r="V292" s="47"/>
      <c r="W292" s="47"/>
      <c r="X292" s="47"/>
      <c r="Y292" s="47"/>
      <c r="Z292" s="47"/>
      <c r="AA292" s="47"/>
    </row>
    <row r="293" spans="1:27" ht="17.399999999999999">
      <c r="A293" s="28"/>
      <c r="B293" s="46"/>
      <c r="C293" s="46"/>
      <c r="D293" s="46"/>
      <c r="E293" s="47"/>
      <c r="F293" s="47"/>
      <c r="G293" s="47"/>
      <c r="H293" s="47"/>
      <c r="I293" s="47"/>
      <c r="J293" s="47"/>
      <c r="K293" s="47"/>
      <c r="L293" s="47"/>
      <c r="M293" s="47"/>
      <c r="N293" s="47"/>
      <c r="O293" s="47"/>
      <c r="P293" s="47"/>
      <c r="Q293" s="47"/>
      <c r="R293" s="47"/>
      <c r="S293" s="47"/>
      <c r="T293" s="47"/>
      <c r="U293" s="47"/>
      <c r="V293" s="47"/>
      <c r="W293" s="47"/>
      <c r="X293" s="47"/>
      <c r="Y293" s="47"/>
      <c r="Z293" s="47"/>
      <c r="AA293" s="47"/>
    </row>
    <row r="294" spans="1:27" ht="17.399999999999999">
      <c r="A294" s="28"/>
      <c r="B294" s="46"/>
      <c r="C294" s="46"/>
      <c r="D294" s="46"/>
      <c r="E294" s="47"/>
      <c r="F294" s="47"/>
      <c r="G294" s="47"/>
      <c r="H294" s="47"/>
      <c r="I294" s="47"/>
      <c r="J294" s="47"/>
      <c r="K294" s="47"/>
      <c r="L294" s="47"/>
      <c r="M294" s="47"/>
      <c r="N294" s="47"/>
      <c r="O294" s="47"/>
      <c r="P294" s="47"/>
      <c r="Q294" s="47"/>
      <c r="R294" s="47"/>
      <c r="S294" s="47"/>
      <c r="T294" s="47"/>
      <c r="U294" s="47"/>
      <c r="V294" s="47"/>
      <c r="W294" s="47"/>
      <c r="X294" s="47"/>
      <c r="Y294" s="47"/>
      <c r="Z294" s="47"/>
      <c r="AA294" s="47"/>
    </row>
    <row r="295" spans="1:27" ht="17.399999999999999">
      <c r="A295" s="28"/>
      <c r="B295" s="46"/>
      <c r="C295" s="46"/>
      <c r="D295" s="46"/>
      <c r="E295" s="47"/>
      <c r="F295" s="47"/>
      <c r="G295" s="47"/>
      <c r="H295" s="47"/>
      <c r="I295" s="47"/>
      <c r="J295" s="47"/>
      <c r="K295" s="47"/>
      <c r="L295" s="47"/>
      <c r="M295" s="47"/>
      <c r="N295" s="47"/>
      <c r="O295" s="47"/>
      <c r="P295" s="47"/>
      <c r="Q295" s="47"/>
      <c r="R295" s="47"/>
      <c r="S295" s="47"/>
      <c r="T295" s="47"/>
      <c r="U295" s="47"/>
      <c r="V295" s="47"/>
      <c r="W295" s="47"/>
      <c r="X295" s="47"/>
      <c r="Y295" s="47"/>
      <c r="Z295" s="47"/>
      <c r="AA295" s="47"/>
    </row>
    <row r="296" spans="1:27" ht="17.399999999999999">
      <c r="A296" s="28"/>
      <c r="B296" s="46"/>
      <c r="C296" s="46"/>
      <c r="D296" s="46"/>
      <c r="E296" s="47"/>
      <c r="F296" s="47"/>
      <c r="G296" s="47"/>
      <c r="H296" s="47"/>
      <c r="I296" s="47"/>
      <c r="J296" s="47"/>
      <c r="K296" s="47"/>
      <c r="L296" s="47"/>
      <c r="M296" s="47"/>
      <c r="N296" s="47"/>
      <c r="O296" s="47"/>
      <c r="P296" s="47"/>
      <c r="Q296" s="47"/>
      <c r="R296" s="47"/>
      <c r="S296" s="47"/>
      <c r="T296" s="47"/>
      <c r="U296" s="47"/>
      <c r="V296" s="47"/>
      <c r="W296" s="47"/>
      <c r="X296" s="47"/>
      <c r="Y296" s="47"/>
      <c r="Z296" s="47"/>
      <c r="AA296" s="47"/>
    </row>
    <row r="297" spans="1:27" ht="17.399999999999999">
      <c r="A297" s="28"/>
      <c r="B297" s="46"/>
      <c r="C297" s="46"/>
      <c r="D297" s="46"/>
      <c r="E297" s="47"/>
      <c r="F297" s="47"/>
      <c r="G297" s="47"/>
      <c r="H297" s="47"/>
      <c r="I297" s="47"/>
      <c r="J297" s="47"/>
      <c r="K297" s="47"/>
      <c r="L297" s="47"/>
      <c r="M297" s="47"/>
      <c r="N297" s="47"/>
      <c r="O297" s="47"/>
      <c r="P297" s="47"/>
      <c r="Q297" s="47"/>
      <c r="R297" s="47"/>
      <c r="S297" s="47"/>
      <c r="T297" s="47"/>
      <c r="U297" s="47"/>
      <c r="V297" s="47"/>
      <c r="W297" s="47"/>
      <c r="X297" s="47"/>
      <c r="Y297" s="47"/>
      <c r="Z297" s="47"/>
      <c r="AA297" s="47"/>
    </row>
    <row r="298" spans="1:27" ht="17.399999999999999">
      <c r="A298" s="28"/>
      <c r="B298" s="46"/>
      <c r="C298" s="46"/>
      <c r="D298" s="46"/>
      <c r="E298" s="47"/>
      <c r="F298" s="47"/>
      <c r="G298" s="47"/>
      <c r="H298" s="47"/>
      <c r="I298" s="47"/>
      <c r="J298" s="47"/>
      <c r="K298" s="47"/>
      <c r="L298" s="47"/>
      <c r="M298" s="47"/>
      <c r="N298" s="47"/>
      <c r="O298" s="47"/>
      <c r="P298" s="47"/>
      <c r="Q298" s="47"/>
      <c r="R298" s="47"/>
      <c r="S298" s="47"/>
      <c r="T298" s="47"/>
      <c r="U298" s="47"/>
      <c r="V298" s="47"/>
      <c r="W298" s="47"/>
      <c r="X298" s="47"/>
      <c r="Y298" s="47"/>
      <c r="Z298" s="47"/>
      <c r="AA298" s="47"/>
    </row>
    <row r="299" spans="1:27" ht="17.399999999999999">
      <c r="A299" s="28"/>
      <c r="B299" s="46"/>
      <c r="C299" s="46"/>
      <c r="D299" s="46"/>
      <c r="E299" s="47"/>
      <c r="F299" s="47"/>
      <c r="G299" s="47"/>
      <c r="H299" s="47"/>
      <c r="I299" s="47"/>
      <c r="J299" s="47"/>
      <c r="K299" s="47"/>
      <c r="L299" s="47"/>
      <c r="M299" s="47"/>
      <c r="N299" s="47"/>
      <c r="O299" s="47"/>
      <c r="P299" s="47"/>
      <c r="Q299" s="47"/>
      <c r="R299" s="47"/>
      <c r="S299" s="47"/>
      <c r="T299" s="47"/>
      <c r="U299" s="47"/>
      <c r="V299" s="47"/>
      <c r="W299" s="47"/>
      <c r="X299" s="47"/>
      <c r="Y299" s="47"/>
      <c r="Z299" s="47"/>
      <c r="AA299" s="47"/>
    </row>
    <row r="300" spans="1:27" ht="17.399999999999999">
      <c r="A300" s="28"/>
      <c r="B300" s="46"/>
      <c r="C300" s="46"/>
      <c r="D300" s="46"/>
      <c r="E300" s="47"/>
      <c r="F300" s="47"/>
      <c r="G300" s="47"/>
      <c r="H300" s="47"/>
      <c r="I300" s="47"/>
      <c r="J300" s="47"/>
      <c r="K300" s="47"/>
      <c r="L300" s="47"/>
      <c r="M300" s="47"/>
      <c r="N300" s="47"/>
      <c r="O300" s="47"/>
      <c r="P300" s="47"/>
      <c r="Q300" s="47"/>
      <c r="R300" s="47"/>
      <c r="S300" s="47"/>
      <c r="T300" s="47"/>
      <c r="U300" s="47"/>
      <c r="V300" s="47"/>
      <c r="W300" s="47"/>
      <c r="X300" s="47"/>
      <c r="Y300" s="47"/>
      <c r="Z300" s="47"/>
      <c r="AA300" s="47"/>
    </row>
    <row r="301" spans="1:27" ht="17.399999999999999">
      <c r="A301" s="28"/>
      <c r="B301" s="46"/>
      <c r="C301" s="46"/>
      <c r="D301" s="46"/>
      <c r="E301" s="47"/>
      <c r="F301" s="47"/>
      <c r="G301" s="47"/>
      <c r="H301" s="47"/>
      <c r="I301" s="47"/>
      <c r="J301" s="47"/>
      <c r="K301" s="47"/>
      <c r="L301" s="47"/>
      <c r="M301" s="47"/>
      <c r="N301" s="47"/>
      <c r="O301" s="47"/>
      <c r="P301" s="47"/>
      <c r="Q301" s="47"/>
      <c r="R301" s="47"/>
      <c r="S301" s="47"/>
      <c r="T301" s="47"/>
      <c r="U301" s="47"/>
      <c r="V301" s="47"/>
      <c r="W301" s="47"/>
      <c r="X301" s="47"/>
      <c r="Y301" s="47"/>
      <c r="Z301" s="47"/>
      <c r="AA301" s="47"/>
    </row>
    <row r="302" spans="1:27" ht="17.399999999999999">
      <c r="A302" s="28"/>
      <c r="B302" s="46"/>
      <c r="C302" s="46"/>
      <c r="D302" s="46"/>
      <c r="E302" s="47"/>
      <c r="F302" s="47"/>
      <c r="G302" s="47"/>
      <c r="H302" s="47"/>
      <c r="I302" s="47"/>
      <c r="J302" s="47"/>
      <c r="K302" s="47"/>
      <c r="L302" s="47"/>
      <c r="M302" s="47"/>
      <c r="N302" s="47"/>
      <c r="O302" s="47"/>
      <c r="P302" s="47"/>
      <c r="Q302" s="47"/>
      <c r="R302" s="47"/>
      <c r="S302" s="47"/>
      <c r="T302" s="47"/>
      <c r="U302" s="47"/>
      <c r="V302" s="47"/>
      <c r="W302" s="47"/>
      <c r="X302" s="47"/>
      <c r="Y302" s="47"/>
      <c r="Z302" s="47"/>
      <c r="AA302" s="47"/>
    </row>
    <row r="303" spans="1:27" ht="17.399999999999999">
      <c r="A303" s="28"/>
      <c r="B303" s="46"/>
      <c r="C303" s="46"/>
      <c r="D303" s="46"/>
      <c r="E303" s="47"/>
      <c r="F303" s="47"/>
      <c r="G303" s="47"/>
      <c r="H303" s="47"/>
      <c r="I303" s="47"/>
      <c r="J303" s="47"/>
      <c r="K303" s="47"/>
      <c r="L303" s="47"/>
      <c r="M303" s="47"/>
      <c r="N303" s="47"/>
      <c r="O303" s="47"/>
      <c r="P303" s="47"/>
      <c r="Q303" s="47"/>
      <c r="R303" s="47"/>
      <c r="S303" s="47"/>
      <c r="T303" s="47"/>
      <c r="U303" s="47"/>
      <c r="V303" s="47"/>
      <c r="W303" s="47"/>
      <c r="X303" s="47"/>
      <c r="Y303" s="47"/>
      <c r="Z303" s="47"/>
      <c r="AA303" s="47"/>
    </row>
    <row r="304" spans="1:27" ht="17.399999999999999">
      <c r="A304" s="28"/>
      <c r="B304" s="46"/>
      <c r="C304" s="46"/>
      <c r="D304" s="46"/>
      <c r="E304" s="47"/>
      <c r="F304" s="47"/>
      <c r="G304" s="47"/>
      <c r="H304" s="47"/>
      <c r="I304" s="47"/>
      <c r="J304" s="47"/>
      <c r="K304" s="47"/>
      <c r="L304" s="47"/>
      <c r="M304" s="47"/>
      <c r="N304" s="47"/>
      <c r="O304" s="47"/>
      <c r="P304" s="47"/>
      <c r="Q304" s="47"/>
      <c r="R304" s="47"/>
      <c r="S304" s="47"/>
      <c r="T304" s="47"/>
      <c r="U304" s="47"/>
      <c r="V304" s="47"/>
      <c r="W304" s="47"/>
      <c r="X304" s="47"/>
      <c r="Y304" s="47"/>
      <c r="Z304" s="47"/>
      <c r="AA304" s="47"/>
    </row>
    <row r="305" spans="1:27" ht="17.399999999999999">
      <c r="A305" s="28"/>
      <c r="B305" s="46"/>
      <c r="C305" s="46"/>
      <c r="D305" s="46"/>
      <c r="E305" s="47"/>
      <c r="F305" s="47"/>
      <c r="G305" s="47"/>
      <c r="H305" s="47"/>
      <c r="I305" s="47"/>
      <c r="J305" s="47"/>
      <c r="K305" s="47"/>
      <c r="L305" s="47"/>
      <c r="M305" s="47"/>
      <c r="N305" s="47"/>
      <c r="O305" s="47"/>
      <c r="P305" s="47"/>
      <c r="Q305" s="47"/>
      <c r="R305" s="47"/>
      <c r="S305" s="47"/>
      <c r="T305" s="47"/>
      <c r="U305" s="47"/>
      <c r="V305" s="47"/>
      <c r="W305" s="47"/>
      <c r="X305" s="47"/>
      <c r="Y305" s="47"/>
      <c r="Z305" s="47"/>
      <c r="AA305" s="47"/>
    </row>
    <row r="306" spans="1:27" ht="17.399999999999999">
      <c r="A306" s="28"/>
      <c r="B306" s="46"/>
      <c r="C306" s="46"/>
      <c r="D306" s="46"/>
      <c r="E306" s="47"/>
      <c r="F306" s="47"/>
      <c r="G306" s="47"/>
      <c r="H306" s="47"/>
      <c r="I306" s="47"/>
      <c r="J306" s="47"/>
      <c r="K306" s="47"/>
      <c r="L306" s="47"/>
      <c r="M306" s="47"/>
      <c r="N306" s="47"/>
      <c r="O306" s="47"/>
      <c r="P306" s="47"/>
      <c r="Q306" s="47"/>
      <c r="R306" s="47"/>
      <c r="S306" s="47"/>
      <c r="T306" s="47"/>
      <c r="U306" s="47"/>
      <c r="V306" s="47"/>
      <c r="W306" s="47"/>
      <c r="X306" s="47"/>
      <c r="Y306" s="47"/>
      <c r="Z306" s="47"/>
      <c r="AA306" s="47"/>
    </row>
    <row r="307" spans="1:27" ht="17.399999999999999">
      <c r="A307" s="28"/>
      <c r="B307" s="46"/>
      <c r="C307" s="46"/>
      <c r="D307" s="46"/>
      <c r="E307" s="47"/>
      <c r="F307" s="47"/>
      <c r="G307" s="47"/>
      <c r="H307" s="47"/>
      <c r="I307" s="47"/>
      <c r="J307" s="47"/>
      <c r="K307" s="47"/>
      <c r="L307" s="47"/>
      <c r="M307" s="47"/>
      <c r="N307" s="47"/>
      <c r="O307" s="47"/>
      <c r="P307" s="47"/>
      <c r="Q307" s="47"/>
      <c r="R307" s="47"/>
      <c r="S307" s="47"/>
      <c r="T307" s="47"/>
      <c r="U307" s="47"/>
      <c r="V307" s="47"/>
      <c r="W307" s="47"/>
      <c r="X307" s="47"/>
      <c r="Y307" s="47"/>
      <c r="Z307" s="47"/>
      <c r="AA307" s="47"/>
    </row>
    <row r="308" spans="1:27" ht="17.399999999999999">
      <c r="A308" s="28"/>
      <c r="B308" s="46"/>
      <c r="C308" s="46"/>
      <c r="D308" s="46"/>
      <c r="E308" s="47"/>
      <c r="F308" s="47"/>
      <c r="G308" s="47"/>
      <c r="H308" s="47"/>
      <c r="I308" s="47"/>
      <c r="J308" s="47"/>
      <c r="K308" s="47"/>
      <c r="L308" s="47"/>
      <c r="M308" s="47"/>
      <c r="N308" s="47"/>
      <c r="O308" s="47"/>
      <c r="P308" s="47"/>
      <c r="Q308" s="47"/>
      <c r="R308" s="47"/>
      <c r="S308" s="47"/>
      <c r="T308" s="47"/>
      <c r="U308" s="47"/>
      <c r="V308" s="47"/>
      <c r="W308" s="47"/>
      <c r="X308" s="47"/>
      <c r="Y308" s="47"/>
      <c r="Z308" s="47"/>
      <c r="AA308" s="47"/>
    </row>
    <row r="309" spans="1:27" ht="17.399999999999999">
      <c r="A309" s="28"/>
      <c r="B309" s="46"/>
      <c r="C309" s="46"/>
      <c r="D309" s="46"/>
      <c r="E309" s="47"/>
      <c r="F309" s="47"/>
      <c r="G309" s="47"/>
      <c r="H309" s="47"/>
      <c r="I309" s="47"/>
      <c r="J309" s="47"/>
      <c r="K309" s="47"/>
      <c r="L309" s="47"/>
      <c r="M309" s="47"/>
      <c r="N309" s="47"/>
      <c r="O309" s="47"/>
      <c r="P309" s="47"/>
      <c r="Q309" s="47"/>
      <c r="R309" s="47"/>
      <c r="S309" s="47"/>
      <c r="T309" s="47"/>
      <c r="U309" s="47"/>
      <c r="V309" s="47"/>
      <c r="W309" s="47"/>
      <c r="X309" s="47"/>
      <c r="Y309" s="47"/>
      <c r="Z309" s="47"/>
      <c r="AA309" s="47"/>
    </row>
    <row r="310" spans="1:27" ht="17.399999999999999">
      <c r="A310" s="28"/>
      <c r="B310" s="46"/>
      <c r="C310" s="46"/>
      <c r="D310" s="46"/>
      <c r="E310" s="47"/>
      <c r="F310" s="47"/>
      <c r="G310" s="47"/>
      <c r="H310" s="47"/>
      <c r="I310" s="47"/>
      <c r="J310" s="47"/>
      <c r="K310" s="47"/>
      <c r="L310" s="47"/>
      <c r="M310" s="47"/>
      <c r="N310" s="47"/>
      <c r="O310" s="47"/>
      <c r="P310" s="47"/>
      <c r="Q310" s="47"/>
      <c r="R310" s="47"/>
      <c r="S310" s="47"/>
      <c r="T310" s="47"/>
      <c r="U310" s="47"/>
      <c r="V310" s="47"/>
      <c r="W310" s="47"/>
      <c r="X310" s="47"/>
      <c r="Y310" s="47"/>
      <c r="Z310" s="47"/>
      <c r="AA310" s="47"/>
    </row>
    <row r="311" spans="1:27" ht="17.399999999999999">
      <c r="A311" s="28"/>
      <c r="B311" s="46"/>
      <c r="C311" s="46"/>
      <c r="D311" s="46"/>
      <c r="E311" s="47"/>
      <c r="F311" s="47"/>
      <c r="G311" s="47"/>
      <c r="H311" s="47"/>
      <c r="I311" s="47"/>
      <c r="J311" s="47"/>
      <c r="K311" s="47"/>
      <c r="L311" s="47"/>
      <c r="M311" s="47"/>
      <c r="N311" s="47"/>
      <c r="O311" s="47"/>
      <c r="P311" s="47"/>
      <c r="Q311" s="47"/>
      <c r="R311" s="47"/>
      <c r="S311" s="47"/>
      <c r="T311" s="47"/>
      <c r="U311" s="47"/>
      <c r="V311" s="47"/>
      <c r="W311" s="47"/>
      <c r="X311" s="47"/>
      <c r="Y311" s="47"/>
      <c r="Z311" s="47"/>
      <c r="AA311" s="47"/>
    </row>
    <row r="312" spans="1:27" ht="17.399999999999999">
      <c r="A312" s="28"/>
      <c r="B312" s="46"/>
      <c r="C312" s="46"/>
      <c r="D312" s="46"/>
      <c r="E312" s="47"/>
      <c r="F312" s="47"/>
      <c r="G312" s="47"/>
      <c r="H312" s="47"/>
      <c r="I312" s="47"/>
      <c r="J312" s="47"/>
      <c r="K312" s="47"/>
      <c r="L312" s="47"/>
      <c r="M312" s="47"/>
      <c r="N312" s="47"/>
      <c r="O312" s="47"/>
      <c r="P312" s="47"/>
      <c r="Q312" s="47"/>
      <c r="R312" s="47"/>
      <c r="S312" s="47"/>
      <c r="T312" s="47"/>
      <c r="U312" s="47"/>
      <c r="V312" s="47"/>
      <c r="W312" s="47"/>
      <c r="X312" s="47"/>
      <c r="Y312" s="47"/>
      <c r="Z312" s="47"/>
      <c r="AA312" s="47"/>
    </row>
    <row r="313" spans="1:27" ht="17.399999999999999">
      <c r="A313" s="28"/>
      <c r="B313" s="46"/>
      <c r="C313" s="46"/>
      <c r="D313" s="46"/>
      <c r="E313" s="47"/>
      <c r="F313" s="47"/>
      <c r="G313" s="47"/>
      <c r="H313" s="47"/>
      <c r="I313" s="47"/>
      <c r="J313" s="47"/>
      <c r="K313" s="47"/>
      <c r="L313" s="47"/>
      <c r="M313" s="47"/>
      <c r="N313" s="47"/>
      <c r="O313" s="47"/>
      <c r="P313" s="47"/>
      <c r="Q313" s="47"/>
      <c r="R313" s="47"/>
      <c r="S313" s="47"/>
      <c r="T313" s="47"/>
      <c r="U313" s="47"/>
      <c r="V313" s="47"/>
      <c r="W313" s="47"/>
      <c r="X313" s="47"/>
      <c r="Y313" s="47"/>
      <c r="Z313" s="47"/>
      <c r="AA313" s="47"/>
    </row>
    <row r="314" spans="1:27" ht="17.399999999999999">
      <c r="A314" s="28"/>
      <c r="B314" s="46"/>
      <c r="C314" s="46"/>
      <c r="D314" s="46"/>
      <c r="E314" s="47"/>
      <c r="F314" s="47"/>
      <c r="G314" s="47"/>
      <c r="H314" s="47"/>
      <c r="I314" s="47"/>
      <c r="J314" s="47"/>
      <c r="K314" s="47"/>
      <c r="L314" s="47"/>
      <c r="M314" s="47"/>
      <c r="N314" s="47"/>
      <c r="O314" s="47"/>
      <c r="P314" s="47"/>
      <c r="Q314" s="47"/>
      <c r="R314" s="47"/>
      <c r="S314" s="47"/>
      <c r="T314" s="47"/>
      <c r="U314" s="47"/>
      <c r="V314" s="47"/>
      <c r="W314" s="47"/>
      <c r="X314" s="47"/>
      <c r="Y314" s="47"/>
      <c r="Z314" s="47"/>
      <c r="AA314" s="47"/>
    </row>
    <row r="315" spans="1:27" ht="17.399999999999999">
      <c r="A315" s="28"/>
      <c r="B315" s="46"/>
      <c r="C315" s="46"/>
      <c r="D315" s="46"/>
      <c r="E315" s="47"/>
      <c r="F315" s="47"/>
      <c r="G315" s="47"/>
      <c r="H315" s="47"/>
      <c r="I315" s="47"/>
      <c r="J315" s="47"/>
      <c r="K315" s="47"/>
      <c r="L315" s="47"/>
      <c r="M315" s="47"/>
      <c r="N315" s="47"/>
      <c r="O315" s="47"/>
      <c r="P315" s="47"/>
      <c r="Q315" s="47"/>
      <c r="R315" s="47"/>
      <c r="S315" s="47"/>
      <c r="T315" s="47"/>
      <c r="U315" s="47"/>
      <c r="V315" s="47"/>
      <c r="W315" s="47"/>
      <c r="X315" s="47"/>
      <c r="Y315" s="47"/>
      <c r="Z315" s="47"/>
      <c r="AA315" s="47"/>
    </row>
    <row r="316" spans="1:27" ht="17.399999999999999">
      <c r="A316" s="28"/>
      <c r="B316" s="46"/>
      <c r="C316" s="46"/>
      <c r="D316" s="46"/>
      <c r="E316" s="47"/>
      <c r="F316" s="47"/>
      <c r="G316" s="47"/>
      <c r="H316" s="47"/>
      <c r="I316" s="47"/>
      <c r="J316" s="47"/>
      <c r="K316" s="47"/>
      <c r="L316" s="47"/>
      <c r="M316" s="47"/>
      <c r="N316" s="47"/>
      <c r="O316" s="47"/>
      <c r="P316" s="47"/>
      <c r="Q316" s="47"/>
      <c r="R316" s="47"/>
      <c r="S316" s="47"/>
      <c r="T316" s="47"/>
      <c r="U316" s="47"/>
      <c r="V316" s="47"/>
      <c r="W316" s="47"/>
      <c r="X316" s="47"/>
      <c r="Y316" s="47"/>
      <c r="Z316" s="47"/>
      <c r="AA316" s="47"/>
    </row>
    <row r="317" spans="1:27" ht="17.399999999999999">
      <c r="A317" s="28"/>
      <c r="B317" s="46"/>
      <c r="C317" s="46"/>
      <c r="D317" s="46"/>
      <c r="E317" s="47"/>
      <c r="F317" s="47"/>
      <c r="G317" s="47"/>
      <c r="H317" s="47"/>
      <c r="I317" s="47"/>
      <c r="J317" s="47"/>
      <c r="K317" s="47"/>
      <c r="L317" s="47"/>
      <c r="M317" s="47"/>
      <c r="N317" s="47"/>
      <c r="O317" s="47"/>
      <c r="P317" s="47"/>
      <c r="Q317" s="47"/>
      <c r="R317" s="47"/>
      <c r="S317" s="47"/>
      <c r="T317" s="47"/>
      <c r="U317" s="47"/>
      <c r="V317" s="47"/>
      <c r="W317" s="47"/>
      <c r="X317" s="47"/>
      <c r="Y317" s="47"/>
      <c r="Z317" s="47"/>
      <c r="AA317" s="47"/>
    </row>
    <row r="318" spans="1:27" ht="17.399999999999999">
      <c r="A318" s="28"/>
      <c r="B318" s="46"/>
      <c r="C318" s="46"/>
      <c r="D318" s="46"/>
      <c r="E318" s="47"/>
      <c r="F318" s="47"/>
      <c r="G318" s="47"/>
      <c r="H318" s="47"/>
      <c r="I318" s="47"/>
      <c r="J318" s="47"/>
      <c r="K318" s="47"/>
      <c r="L318" s="47"/>
      <c r="M318" s="47"/>
      <c r="N318" s="47"/>
      <c r="O318" s="47"/>
      <c r="P318" s="47"/>
      <c r="Q318" s="47"/>
      <c r="R318" s="47"/>
      <c r="S318" s="47"/>
      <c r="T318" s="47"/>
      <c r="U318" s="47"/>
      <c r="V318" s="47"/>
      <c r="W318" s="47"/>
      <c r="X318" s="47"/>
      <c r="Y318" s="47"/>
      <c r="Z318" s="47"/>
      <c r="AA318" s="47"/>
    </row>
    <row r="319" spans="1:27" ht="17.399999999999999">
      <c r="A319" s="28"/>
      <c r="B319" s="46"/>
      <c r="C319" s="46"/>
      <c r="D319" s="46"/>
      <c r="E319" s="47"/>
      <c r="F319" s="47"/>
      <c r="G319" s="47"/>
      <c r="H319" s="47"/>
      <c r="I319" s="47"/>
      <c r="J319" s="47"/>
      <c r="K319" s="47"/>
      <c r="L319" s="47"/>
      <c r="M319" s="47"/>
      <c r="N319" s="47"/>
      <c r="O319" s="47"/>
      <c r="P319" s="47"/>
      <c r="Q319" s="47"/>
      <c r="R319" s="47"/>
      <c r="S319" s="47"/>
      <c r="T319" s="47"/>
      <c r="U319" s="47"/>
      <c r="V319" s="47"/>
      <c r="W319" s="47"/>
      <c r="X319" s="47"/>
      <c r="Y319" s="47"/>
      <c r="Z319" s="47"/>
      <c r="AA319" s="47"/>
    </row>
    <row r="320" spans="1:27" ht="17.399999999999999">
      <c r="A320" s="28"/>
      <c r="B320" s="46"/>
      <c r="C320" s="46"/>
      <c r="D320" s="46"/>
      <c r="E320" s="47"/>
      <c r="F320" s="47"/>
      <c r="G320" s="47"/>
      <c r="H320" s="47"/>
      <c r="I320" s="47"/>
      <c r="J320" s="47"/>
      <c r="K320" s="47"/>
      <c r="L320" s="47"/>
      <c r="M320" s="47"/>
      <c r="N320" s="47"/>
      <c r="O320" s="47"/>
      <c r="P320" s="47"/>
      <c r="Q320" s="47"/>
      <c r="R320" s="47"/>
      <c r="S320" s="47"/>
      <c r="T320" s="47"/>
      <c r="U320" s="47"/>
      <c r="V320" s="47"/>
      <c r="W320" s="47"/>
      <c r="X320" s="47"/>
      <c r="Y320" s="47"/>
      <c r="Z320" s="47"/>
      <c r="AA320" s="47"/>
    </row>
    <row r="321" spans="1:27" ht="17.399999999999999">
      <c r="A321" s="28"/>
      <c r="B321" s="46"/>
      <c r="C321" s="46"/>
      <c r="D321" s="46"/>
      <c r="E321" s="47"/>
      <c r="F321" s="47"/>
      <c r="G321" s="47"/>
      <c r="H321" s="47"/>
      <c r="I321" s="47"/>
      <c r="J321" s="47"/>
      <c r="K321" s="47"/>
      <c r="L321" s="47"/>
      <c r="M321" s="47"/>
      <c r="N321" s="47"/>
      <c r="O321" s="47"/>
      <c r="P321" s="47"/>
      <c r="Q321" s="47"/>
      <c r="R321" s="47"/>
      <c r="S321" s="47"/>
      <c r="T321" s="47"/>
      <c r="U321" s="47"/>
      <c r="V321" s="47"/>
      <c r="W321" s="47"/>
      <c r="X321" s="47"/>
      <c r="Y321" s="47"/>
      <c r="Z321" s="47"/>
      <c r="AA321" s="47"/>
    </row>
    <row r="322" spans="1:27" ht="17.399999999999999">
      <c r="A322" s="28"/>
      <c r="B322" s="46"/>
      <c r="C322" s="46"/>
      <c r="D322" s="46"/>
      <c r="E322" s="47"/>
      <c r="F322" s="47"/>
      <c r="G322" s="47"/>
      <c r="H322" s="47"/>
      <c r="I322" s="47"/>
      <c r="J322" s="47"/>
      <c r="K322" s="47"/>
      <c r="L322" s="47"/>
      <c r="M322" s="47"/>
      <c r="N322" s="47"/>
      <c r="O322" s="47"/>
      <c r="P322" s="47"/>
      <c r="Q322" s="47"/>
      <c r="R322" s="47"/>
      <c r="S322" s="47"/>
      <c r="T322" s="47"/>
      <c r="U322" s="47"/>
      <c r="V322" s="47"/>
      <c r="W322" s="47"/>
      <c r="X322" s="47"/>
      <c r="Y322" s="47"/>
      <c r="Z322" s="47"/>
      <c r="AA322" s="47"/>
    </row>
    <row r="323" spans="1:27" ht="17.399999999999999">
      <c r="A323" s="28"/>
      <c r="B323" s="46"/>
      <c r="C323" s="46"/>
      <c r="D323" s="46"/>
      <c r="E323" s="47"/>
      <c r="F323" s="47"/>
      <c r="G323" s="47"/>
      <c r="H323" s="47"/>
      <c r="I323" s="47"/>
      <c r="J323" s="47"/>
      <c r="K323" s="47"/>
      <c r="L323" s="47"/>
      <c r="M323" s="47"/>
      <c r="N323" s="47"/>
      <c r="O323" s="47"/>
      <c r="P323" s="47"/>
      <c r="Q323" s="47"/>
      <c r="R323" s="47"/>
      <c r="S323" s="47"/>
      <c r="T323" s="47"/>
      <c r="U323" s="47"/>
      <c r="V323" s="47"/>
      <c r="W323" s="47"/>
      <c r="X323" s="47"/>
      <c r="Y323" s="47"/>
      <c r="Z323" s="47"/>
      <c r="AA323" s="47"/>
    </row>
    <row r="324" spans="1:27" ht="17.399999999999999">
      <c r="A324" s="28"/>
      <c r="B324" s="46"/>
      <c r="C324" s="46"/>
      <c r="D324" s="46"/>
      <c r="E324" s="47"/>
      <c r="F324" s="47"/>
      <c r="G324" s="47"/>
      <c r="H324" s="47"/>
      <c r="I324" s="47"/>
      <c r="J324" s="47"/>
      <c r="K324" s="47"/>
      <c r="L324" s="47"/>
      <c r="M324" s="47"/>
      <c r="N324" s="47"/>
      <c r="O324" s="47"/>
      <c r="P324" s="47"/>
      <c r="Q324" s="47"/>
      <c r="R324" s="47"/>
      <c r="S324" s="47"/>
      <c r="T324" s="47"/>
      <c r="U324" s="47"/>
      <c r="V324" s="47"/>
      <c r="W324" s="47"/>
      <c r="X324" s="47"/>
      <c r="Y324" s="47"/>
      <c r="Z324" s="47"/>
      <c r="AA324" s="47"/>
    </row>
    <row r="325" spans="1:27" ht="17.399999999999999">
      <c r="A325" s="28"/>
      <c r="B325" s="46"/>
      <c r="C325" s="46"/>
      <c r="D325" s="46"/>
      <c r="E325" s="47"/>
      <c r="F325" s="47"/>
      <c r="G325" s="47"/>
      <c r="H325" s="47"/>
      <c r="I325" s="47"/>
      <c r="J325" s="47"/>
      <c r="K325" s="47"/>
      <c r="L325" s="47"/>
      <c r="M325" s="47"/>
      <c r="N325" s="47"/>
      <c r="O325" s="47"/>
      <c r="P325" s="47"/>
      <c r="Q325" s="47"/>
      <c r="R325" s="47"/>
      <c r="S325" s="47"/>
      <c r="T325" s="47"/>
      <c r="U325" s="47"/>
      <c r="V325" s="47"/>
      <c r="W325" s="47"/>
      <c r="X325" s="47"/>
      <c r="Y325" s="47"/>
      <c r="Z325" s="47"/>
      <c r="AA325" s="47"/>
    </row>
    <row r="326" spans="1:27" ht="17.399999999999999">
      <c r="A326" s="28"/>
      <c r="B326" s="46"/>
      <c r="C326" s="46"/>
      <c r="D326" s="46"/>
      <c r="E326" s="47"/>
      <c r="F326" s="47"/>
      <c r="G326" s="47"/>
      <c r="H326" s="47"/>
      <c r="I326" s="47"/>
      <c r="J326" s="47"/>
      <c r="K326" s="47"/>
      <c r="L326" s="47"/>
      <c r="M326" s="47"/>
      <c r="N326" s="47"/>
      <c r="O326" s="47"/>
      <c r="P326" s="47"/>
      <c r="Q326" s="47"/>
      <c r="R326" s="47"/>
      <c r="S326" s="47"/>
      <c r="T326" s="47"/>
      <c r="U326" s="47"/>
      <c r="V326" s="47"/>
      <c r="W326" s="47"/>
      <c r="X326" s="47"/>
      <c r="Y326" s="47"/>
      <c r="Z326" s="47"/>
      <c r="AA326" s="47"/>
    </row>
    <row r="327" spans="1:27" ht="17.399999999999999">
      <c r="A327" s="28"/>
      <c r="B327" s="46"/>
      <c r="C327" s="46"/>
      <c r="D327" s="46"/>
      <c r="E327" s="47"/>
      <c r="F327" s="47"/>
      <c r="G327" s="47"/>
      <c r="H327" s="47"/>
      <c r="I327" s="47"/>
      <c r="J327" s="47"/>
      <c r="K327" s="47"/>
      <c r="L327" s="47"/>
      <c r="M327" s="47"/>
      <c r="N327" s="47"/>
      <c r="O327" s="47"/>
      <c r="P327" s="47"/>
      <c r="Q327" s="47"/>
      <c r="R327" s="47"/>
      <c r="S327" s="47"/>
      <c r="T327" s="47"/>
      <c r="U327" s="47"/>
      <c r="V327" s="47"/>
      <c r="W327" s="47"/>
      <c r="X327" s="47"/>
      <c r="Y327" s="47"/>
      <c r="Z327" s="47"/>
      <c r="AA327" s="47"/>
    </row>
    <row r="328" spans="1:27" ht="17.399999999999999">
      <c r="A328" s="28"/>
      <c r="B328" s="46"/>
      <c r="C328" s="46"/>
      <c r="D328" s="46"/>
      <c r="E328" s="47"/>
      <c r="F328" s="47"/>
      <c r="G328" s="47"/>
      <c r="H328" s="47"/>
      <c r="I328" s="47"/>
      <c r="J328" s="47"/>
      <c r="K328" s="47"/>
      <c r="L328" s="47"/>
      <c r="M328" s="47"/>
      <c r="N328" s="47"/>
      <c r="O328" s="47"/>
      <c r="P328" s="47"/>
      <c r="Q328" s="47"/>
      <c r="R328" s="47"/>
      <c r="S328" s="47"/>
      <c r="T328" s="47"/>
      <c r="U328" s="47"/>
      <c r="V328" s="47"/>
      <c r="W328" s="47"/>
      <c r="X328" s="47"/>
      <c r="Y328" s="47"/>
      <c r="Z328" s="47"/>
      <c r="AA328" s="47"/>
    </row>
    <row r="329" spans="1:27" ht="17.399999999999999">
      <c r="A329" s="28"/>
      <c r="B329" s="46"/>
      <c r="C329" s="46"/>
      <c r="D329" s="46"/>
      <c r="E329" s="47"/>
      <c r="F329" s="47"/>
      <c r="G329" s="47"/>
      <c r="H329" s="47"/>
      <c r="I329" s="47"/>
      <c r="J329" s="47"/>
      <c r="K329" s="47"/>
      <c r="L329" s="47"/>
      <c r="M329" s="47"/>
      <c r="N329" s="47"/>
      <c r="O329" s="47"/>
      <c r="P329" s="47"/>
      <c r="Q329" s="47"/>
      <c r="R329" s="47"/>
      <c r="S329" s="47"/>
      <c r="T329" s="47"/>
      <c r="U329" s="47"/>
      <c r="V329" s="47"/>
      <c r="W329" s="47"/>
      <c r="X329" s="47"/>
      <c r="Y329" s="47"/>
      <c r="Z329" s="47"/>
      <c r="AA329" s="47"/>
    </row>
    <row r="330" spans="1:27" ht="17.399999999999999">
      <c r="A330" s="28"/>
      <c r="B330" s="46"/>
      <c r="C330" s="46"/>
      <c r="D330" s="46"/>
      <c r="E330" s="47"/>
      <c r="F330" s="47"/>
      <c r="G330" s="47"/>
      <c r="H330" s="47"/>
      <c r="I330" s="47"/>
      <c r="J330" s="47"/>
      <c r="K330" s="47"/>
      <c r="L330" s="47"/>
      <c r="M330" s="47"/>
      <c r="N330" s="47"/>
      <c r="O330" s="47"/>
      <c r="P330" s="47"/>
      <c r="Q330" s="47"/>
      <c r="R330" s="47"/>
      <c r="S330" s="47"/>
      <c r="T330" s="47"/>
      <c r="U330" s="47"/>
      <c r="V330" s="47"/>
      <c r="W330" s="47"/>
      <c r="X330" s="47"/>
      <c r="Y330" s="47"/>
      <c r="Z330" s="47"/>
      <c r="AA330" s="47"/>
    </row>
    <row r="331" spans="1:27" ht="17.399999999999999">
      <c r="A331" s="28"/>
      <c r="B331" s="46"/>
      <c r="C331" s="46"/>
      <c r="D331" s="46"/>
      <c r="E331" s="47"/>
      <c r="F331" s="47"/>
      <c r="G331" s="47"/>
      <c r="H331" s="47"/>
      <c r="I331" s="47"/>
      <c r="J331" s="47"/>
      <c r="K331" s="47"/>
      <c r="L331" s="47"/>
      <c r="M331" s="47"/>
      <c r="N331" s="47"/>
      <c r="O331" s="47"/>
      <c r="P331" s="47"/>
      <c r="Q331" s="47"/>
      <c r="R331" s="47"/>
      <c r="S331" s="47"/>
      <c r="T331" s="47"/>
      <c r="U331" s="47"/>
      <c r="V331" s="47"/>
      <c r="W331" s="47"/>
      <c r="X331" s="47"/>
      <c r="Y331" s="47"/>
      <c r="Z331" s="47"/>
      <c r="AA331" s="47"/>
    </row>
    <row r="332" spans="1:27" ht="17.399999999999999">
      <c r="A332" s="28"/>
      <c r="B332" s="46"/>
      <c r="C332" s="46"/>
      <c r="D332" s="46"/>
      <c r="E332" s="47"/>
      <c r="F332" s="47"/>
      <c r="G332" s="47"/>
      <c r="H332" s="47"/>
      <c r="I332" s="47"/>
      <c r="J332" s="47"/>
      <c r="K332" s="47"/>
      <c r="L332" s="47"/>
      <c r="M332" s="47"/>
      <c r="N332" s="47"/>
      <c r="O332" s="47"/>
      <c r="P332" s="47"/>
      <c r="Q332" s="47"/>
      <c r="R332" s="47"/>
      <c r="S332" s="47"/>
      <c r="T332" s="47"/>
      <c r="U332" s="47"/>
      <c r="V332" s="47"/>
      <c r="W332" s="47"/>
      <c r="X332" s="47"/>
      <c r="Y332" s="47"/>
      <c r="Z332" s="47"/>
      <c r="AA332" s="47"/>
    </row>
    <row r="333" spans="1:27" ht="17.399999999999999">
      <c r="A333" s="28"/>
      <c r="B333" s="46"/>
      <c r="C333" s="46"/>
      <c r="D333" s="46"/>
      <c r="E333" s="47"/>
      <c r="F333" s="47"/>
      <c r="G333" s="47"/>
      <c r="H333" s="47"/>
      <c r="I333" s="47"/>
      <c r="J333" s="47"/>
      <c r="K333" s="47"/>
      <c r="L333" s="47"/>
      <c r="M333" s="47"/>
      <c r="N333" s="47"/>
      <c r="O333" s="47"/>
      <c r="P333" s="47"/>
      <c r="Q333" s="47"/>
      <c r="R333" s="47"/>
      <c r="S333" s="47"/>
      <c r="T333" s="47"/>
      <c r="U333" s="47"/>
      <c r="V333" s="47"/>
      <c r="W333" s="47"/>
      <c r="X333" s="47"/>
      <c r="Y333" s="47"/>
      <c r="Z333" s="47"/>
      <c r="AA333" s="47"/>
    </row>
    <row r="334" spans="1:27" ht="17.399999999999999">
      <c r="A334" s="28"/>
      <c r="B334" s="46"/>
      <c r="C334" s="46"/>
      <c r="D334" s="46"/>
      <c r="E334" s="47"/>
      <c r="F334" s="47"/>
      <c r="G334" s="47"/>
      <c r="H334" s="47"/>
      <c r="I334" s="47"/>
      <c r="J334" s="47"/>
      <c r="K334" s="47"/>
      <c r="L334" s="47"/>
      <c r="M334" s="47"/>
      <c r="N334" s="47"/>
      <c r="O334" s="47"/>
      <c r="P334" s="47"/>
      <c r="Q334" s="47"/>
      <c r="R334" s="47"/>
      <c r="S334" s="47"/>
      <c r="T334" s="47"/>
      <c r="U334" s="47"/>
      <c r="V334" s="47"/>
      <c r="W334" s="47"/>
      <c r="X334" s="47"/>
      <c r="Y334" s="47"/>
      <c r="Z334" s="47"/>
      <c r="AA334" s="47"/>
    </row>
    <row r="335" spans="1:27" ht="17.399999999999999">
      <c r="A335" s="28"/>
      <c r="B335" s="46"/>
      <c r="C335" s="46"/>
      <c r="D335" s="46"/>
      <c r="E335" s="47"/>
      <c r="F335" s="47"/>
      <c r="G335" s="47"/>
      <c r="H335" s="47"/>
      <c r="I335" s="47"/>
      <c r="J335" s="47"/>
      <c r="K335" s="47"/>
      <c r="L335" s="47"/>
      <c r="M335" s="47"/>
      <c r="N335" s="47"/>
      <c r="O335" s="47"/>
      <c r="P335" s="47"/>
      <c r="Q335" s="47"/>
      <c r="R335" s="47"/>
      <c r="S335" s="47"/>
      <c r="T335" s="47"/>
      <c r="U335" s="47"/>
      <c r="V335" s="47"/>
      <c r="W335" s="47"/>
      <c r="X335" s="47"/>
      <c r="Y335" s="47"/>
      <c r="Z335" s="47"/>
      <c r="AA335" s="47"/>
    </row>
    <row r="336" spans="1:27" ht="17.399999999999999">
      <c r="A336" s="28"/>
      <c r="B336" s="46"/>
      <c r="C336" s="46"/>
      <c r="D336" s="46"/>
      <c r="E336" s="47"/>
      <c r="F336" s="47"/>
      <c r="G336" s="47"/>
      <c r="H336" s="47"/>
      <c r="I336" s="47"/>
      <c r="J336" s="47"/>
      <c r="K336" s="47"/>
      <c r="L336" s="47"/>
      <c r="M336" s="47"/>
      <c r="N336" s="47"/>
      <c r="O336" s="47"/>
      <c r="P336" s="47"/>
      <c r="Q336" s="47"/>
      <c r="R336" s="47"/>
      <c r="S336" s="47"/>
      <c r="T336" s="47"/>
      <c r="U336" s="47"/>
      <c r="V336" s="47"/>
      <c r="W336" s="47"/>
      <c r="X336" s="47"/>
      <c r="Y336" s="47"/>
      <c r="Z336" s="47"/>
      <c r="AA336" s="47"/>
    </row>
    <row r="337" spans="1:27" ht="17.399999999999999">
      <c r="A337" s="28"/>
      <c r="B337" s="46"/>
      <c r="C337" s="46"/>
      <c r="D337" s="46"/>
      <c r="E337" s="47"/>
      <c r="F337" s="47"/>
      <c r="G337" s="47"/>
      <c r="H337" s="47"/>
      <c r="I337" s="47"/>
      <c r="J337" s="47"/>
      <c r="K337" s="47"/>
      <c r="L337" s="47"/>
      <c r="M337" s="47"/>
      <c r="N337" s="47"/>
      <c r="O337" s="47"/>
      <c r="P337" s="47"/>
      <c r="Q337" s="47"/>
      <c r="R337" s="47"/>
      <c r="S337" s="47"/>
      <c r="T337" s="47"/>
      <c r="U337" s="47"/>
      <c r="V337" s="47"/>
      <c r="W337" s="47"/>
      <c r="X337" s="47"/>
      <c r="Y337" s="47"/>
      <c r="Z337" s="47"/>
      <c r="AA337" s="47"/>
    </row>
    <row r="338" spans="1:27" ht="17.399999999999999">
      <c r="A338" s="28"/>
      <c r="B338" s="46"/>
      <c r="C338" s="46"/>
      <c r="D338" s="46"/>
      <c r="E338" s="47"/>
      <c r="F338" s="47"/>
      <c r="G338" s="47"/>
      <c r="H338" s="47"/>
      <c r="I338" s="47"/>
      <c r="J338" s="47"/>
      <c r="K338" s="47"/>
      <c r="L338" s="47"/>
      <c r="M338" s="47"/>
      <c r="N338" s="47"/>
      <c r="O338" s="47"/>
      <c r="P338" s="47"/>
      <c r="Q338" s="47"/>
      <c r="R338" s="47"/>
      <c r="S338" s="47"/>
      <c r="T338" s="47"/>
      <c r="U338" s="47"/>
      <c r="V338" s="47"/>
      <c r="W338" s="47"/>
      <c r="X338" s="47"/>
      <c r="Y338" s="47"/>
      <c r="Z338" s="47"/>
      <c r="AA338" s="47"/>
    </row>
    <row r="339" spans="1:27" ht="17.399999999999999">
      <c r="A339" s="28"/>
      <c r="B339" s="46"/>
      <c r="C339" s="46"/>
      <c r="D339" s="46"/>
      <c r="E339" s="47"/>
      <c r="F339" s="47"/>
      <c r="G339" s="47"/>
      <c r="H339" s="47"/>
      <c r="I339" s="47"/>
      <c r="J339" s="47"/>
      <c r="K339" s="47"/>
      <c r="L339" s="47"/>
      <c r="M339" s="47"/>
      <c r="N339" s="47"/>
      <c r="O339" s="47"/>
      <c r="P339" s="47"/>
      <c r="Q339" s="47"/>
      <c r="R339" s="47"/>
      <c r="S339" s="47"/>
      <c r="T339" s="47"/>
      <c r="U339" s="47"/>
      <c r="V339" s="47"/>
      <c r="W339" s="47"/>
      <c r="X339" s="47"/>
      <c r="Y339" s="47"/>
      <c r="Z339" s="47"/>
      <c r="AA339" s="47"/>
    </row>
    <row r="340" spans="1:27" ht="17.399999999999999">
      <c r="A340" s="28"/>
      <c r="B340" s="46"/>
      <c r="C340" s="46"/>
      <c r="D340" s="46"/>
      <c r="E340" s="47"/>
      <c r="F340" s="47"/>
      <c r="G340" s="47"/>
      <c r="H340" s="47"/>
      <c r="I340" s="47"/>
      <c r="J340" s="47"/>
      <c r="K340" s="47"/>
      <c r="L340" s="47"/>
      <c r="M340" s="47"/>
      <c r="N340" s="47"/>
      <c r="O340" s="47"/>
      <c r="P340" s="47"/>
      <c r="Q340" s="47"/>
      <c r="R340" s="47"/>
      <c r="S340" s="47"/>
      <c r="T340" s="47"/>
      <c r="U340" s="47"/>
      <c r="V340" s="47"/>
      <c r="W340" s="47"/>
      <c r="X340" s="47"/>
      <c r="Y340" s="47"/>
      <c r="Z340" s="47"/>
      <c r="AA340" s="47"/>
    </row>
    <row r="341" spans="1:27" ht="17.399999999999999">
      <c r="A341" s="28"/>
      <c r="B341" s="46"/>
      <c r="C341" s="46"/>
      <c r="D341" s="46"/>
      <c r="E341" s="47"/>
      <c r="F341" s="47"/>
      <c r="G341" s="47"/>
      <c r="H341" s="47"/>
      <c r="I341" s="47"/>
      <c r="J341" s="47"/>
      <c r="K341" s="47"/>
      <c r="L341" s="47"/>
      <c r="M341" s="47"/>
      <c r="N341" s="47"/>
      <c r="O341" s="47"/>
      <c r="P341" s="47"/>
      <c r="Q341" s="47"/>
      <c r="R341" s="47"/>
      <c r="S341" s="47"/>
      <c r="T341" s="47"/>
      <c r="U341" s="47"/>
      <c r="V341" s="47"/>
      <c r="W341" s="47"/>
      <c r="X341" s="47"/>
      <c r="Y341" s="47"/>
      <c r="Z341" s="47"/>
      <c r="AA341" s="47"/>
    </row>
    <row r="342" spans="1:27" ht="17.399999999999999">
      <c r="A342" s="28"/>
      <c r="B342" s="46"/>
      <c r="C342" s="46"/>
      <c r="D342" s="46"/>
      <c r="E342" s="47"/>
      <c r="F342" s="47"/>
      <c r="G342" s="47"/>
      <c r="H342" s="47"/>
      <c r="I342" s="47"/>
      <c r="J342" s="47"/>
      <c r="K342" s="47"/>
      <c r="L342" s="47"/>
      <c r="M342" s="47"/>
      <c r="N342" s="47"/>
      <c r="O342" s="47"/>
      <c r="P342" s="47"/>
      <c r="Q342" s="47"/>
      <c r="R342" s="47"/>
      <c r="S342" s="47"/>
      <c r="T342" s="47"/>
      <c r="U342" s="47"/>
      <c r="V342" s="47"/>
      <c r="W342" s="47"/>
      <c r="X342" s="47"/>
      <c r="Y342" s="47"/>
      <c r="Z342" s="47"/>
      <c r="AA342" s="47"/>
    </row>
    <row r="343" spans="1:27" ht="17.399999999999999">
      <c r="A343" s="28"/>
      <c r="B343" s="46"/>
      <c r="C343" s="46"/>
      <c r="D343" s="46"/>
      <c r="E343" s="47"/>
      <c r="F343" s="47"/>
      <c r="G343" s="47"/>
      <c r="H343" s="47"/>
      <c r="I343" s="47"/>
      <c r="J343" s="47"/>
      <c r="K343" s="47"/>
      <c r="L343" s="47"/>
      <c r="M343" s="47"/>
      <c r="N343" s="47"/>
      <c r="O343" s="47"/>
      <c r="P343" s="47"/>
      <c r="Q343" s="47"/>
      <c r="R343" s="47"/>
      <c r="S343" s="47"/>
      <c r="T343" s="47"/>
      <c r="U343" s="47"/>
      <c r="V343" s="47"/>
      <c r="W343" s="47"/>
      <c r="X343" s="47"/>
      <c r="Y343" s="47"/>
      <c r="Z343" s="47"/>
      <c r="AA343" s="47"/>
    </row>
    <row r="344" spans="1:27" ht="17.399999999999999">
      <c r="A344" s="28"/>
      <c r="B344" s="46"/>
      <c r="C344" s="46"/>
      <c r="D344" s="46"/>
      <c r="E344" s="47"/>
      <c r="F344" s="47"/>
      <c r="G344" s="47"/>
      <c r="H344" s="47"/>
      <c r="I344" s="47"/>
      <c r="J344" s="47"/>
      <c r="K344" s="47"/>
      <c r="L344" s="47"/>
      <c r="M344" s="47"/>
      <c r="N344" s="47"/>
      <c r="O344" s="47"/>
      <c r="P344" s="47"/>
      <c r="Q344" s="47"/>
      <c r="R344" s="47"/>
      <c r="S344" s="47"/>
      <c r="T344" s="47"/>
      <c r="U344" s="47"/>
      <c r="V344" s="47"/>
      <c r="W344" s="47"/>
      <c r="X344" s="47"/>
      <c r="Y344" s="47"/>
      <c r="Z344" s="47"/>
      <c r="AA344" s="47"/>
    </row>
    <row r="345" spans="1:27" ht="17.399999999999999">
      <c r="A345" s="28"/>
      <c r="B345" s="46"/>
      <c r="C345" s="46"/>
      <c r="D345" s="46"/>
      <c r="E345" s="47"/>
      <c r="F345" s="47"/>
      <c r="G345" s="47"/>
      <c r="H345" s="47"/>
      <c r="I345" s="47"/>
      <c r="J345" s="47"/>
      <c r="K345" s="47"/>
      <c r="L345" s="47"/>
      <c r="M345" s="47"/>
      <c r="N345" s="47"/>
      <c r="O345" s="47"/>
      <c r="P345" s="47"/>
      <c r="Q345" s="47"/>
      <c r="R345" s="47"/>
      <c r="S345" s="47"/>
      <c r="T345" s="47"/>
      <c r="U345" s="47"/>
      <c r="V345" s="47"/>
      <c r="W345" s="47"/>
      <c r="X345" s="47"/>
      <c r="Y345" s="47"/>
      <c r="Z345" s="47"/>
      <c r="AA345" s="47"/>
    </row>
    <row r="346" spans="1:27" ht="17.399999999999999">
      <c r="A346" s="28"/>
      <c r="B346" s="46"/>
      <c r="C346" s="46"/>
      <c r="D346" s="46"/>
      <c r="E346" s="47"/>
      <c r="F346" s="47"/>
      <c r="G346" s="47"/>
      <c r="H346" s="47"/>
      <c r="I346" s="47"/>
      <c r="J346" s="47"/>
      <c r="K346" s="47"/>
      <c r="L346" s="47"/>
      <c r="M346" s="47"/>
      <c r="N346" s="47"/>
      <c r="O346" s="47"/>
      <c r="P346" s="47"/>
      <c r="Q346" s="47"/>
      <c r="R346" s="47"/>
      <c r="S346" s="47"/>
      <c r="T346" s="47"/>
      <c r="U346" s="47"/>
      <c r="V346" s="47"/>
      <c r="W346" s="47"/>
      <c r="X346" s="47"/>
      <c r="Y346" s="47"/>
      <c r="Z346" s="47"/>
      <c r="AA346" s="47"/>
    </row>
    <row r="347" spans="1:27" ht="17.399999999999999">
      <c r="A347" s="28"/>
      <c r="B347" s="46"/>
      <c r="C347" s="46"/>
      <c r="D347" s="46"/>
      <c r="E347" s="47"/>
      <c r="F347" s="47"/>
      <c r="G347" s="47"/>
      <c r="H347" s="47"/>
      <c r="I347" s="47"/>
      <c r="J347" s="47"/>
      <c r="K347" s="47"/>
      <c r="L347" s="47"/>
      <c r="M347" s="47"/>
      <c r="N347" s="47"/>
      <c r="O347" s="47"/>
      <c r="P347" s="47"/>
      <c r="Q347" s="47"/>
      <c r="R347" s="47"/>
      <c r="S347" s="47"/>
      <c r="T347" s="47"/>
      <c r="U347" s="47"/>
      <c r="V347" s="47"/>
      <c r="W347" s="47"/>
      <c r="X347" s="47"/>
      <c r="Y347" s="47"/>
      <c r="Z347" s="47"/>
      <c r="AA347" s="47"/>
    </row>
    <row r="348" spans="1:27" ht="17.399999999999999">
      <c r="A348" s="28"/>
      <c r="B348" s="46"/>
      <c r="C348" s="46"/>
      <c r="D348" s="46"/>
      <c r="E348" s="47"/>
      <c r="F348" s="47"/>
      <c r="G348" s="47"/>
      <c r="H348" s="47"/>
      <c r="I348" s="47"/>
      <c r="J348" s="47"/>
      <c r="K348" s="47"/>
      <c r="L348" s="47"/>
      <c r="M348" s="47"/>
      <c r="N348" s="47"/>
      <c r="O348" s="47"/>
      <c r="P348" s="47"/>
      <c r="Q348" s="47"/>
      <c r="R348" s="47"/>
      <c r="S348" s="47"/>
      <c r="T348" s="47"/>
      <c r="U348" s="47"/>
      <c r="V348" s="47"/>
      <c r="W348" s="47"/>
      <c r="X348" s="47"/>
      <c r="Y348" s="47"/>
      <c r="Z348" s="47"/>
      <c r="AA348" s="47"/>
    </row>
    <row r="349" spans="1:27" ht="17.399999999999999">
      <c r="A349" s="28"/>
      <c r="B349" s="46"/>
      <c r="C349" s="46"/>
      <c r="D349" s="46"/>
      <c r="E349" s="47"/>
      <c r="F349" s="47"/>
      <c r="G349" s="47"/>
      <c r="H349" s="47"/>
      <c r="I349" s="47"/>
      <c r="J349" s="47"/>
      <c r="K349" s="47"/>
      <c r="L349" s="47"/>
      <c r="M349" s="47"/>
      <c r="N349" s="47"/>
      <c r="O349" s="47"/>
      <c r="P349" s="47"/>
      <c r="Q349" s="47"/>
      <c r="R349" s="47"/>
      <c r="S349" s="47"/>
      <c r="T349" s="47"/>
      <c r="U349" s="47"/>
      <c r="V349" s="47"/>
      <c r="W349" s="47"/>
      <c r="X349" s="47"/>
      <c r="Y349" s="47"/>
      <c r="Z349" s="47"/>
      <c r="AA349" s="47"/>
    </row>
    <row r="350" spans="1:27" ht="17.399999999999999">
      <c r="A350" s="28"/>
      <c r="B350" s="46"/>
      <c r="C350" s="46"/>
      <c r="D350" s="46"/>
      <c r="E350" s="47"/>
      <c r="F350" s="47"/>
      <c r="G350" s="47"/>
      <c r="H350" s="47"/>
      <c r="I350" s="47"/>
      <c r="J350" s="47"/>
      <c r="K350" s="47"/>
      <c r="L350" s="47"/>
      <c r="M350" s="47"/>
      <c r="N350" s="47"/>
      <c r="O350" s="47"/>
      <c r="P350" s="47"/>
      <c r="Q350" s="47"/>
      <c r="R350" s="47"/>
      <c r="S350" s="47"/>
      <c r="T350" s="47"/>
      <c r="U350" s="47"/>
      <c r="V350" s="47"/>
      <c r="W350" s="47"/>
      <c r="X350" s="47"/>
      <c r="Y350" s="47"/>
      <c r="Z350" s="47"/>
      <c r="AA350" s="47"/>
    </row>
    <row r="351" spans="1:27" ht="17.399999999999999">
      <c r="A351" s="28"/>
      <c r="B351" s="46"/>
      <c r="C351" s="46"/>
      <c r="D351" s="46"/>
      <c r="E351" s="47"/>
      <c r="F351" s="47"/>
      <c r="G351" s="47"/>
      <c r="H351" s="47"/>
      <c r="I351" s="47"/>
      <c r="J351" s="47"/>
      <c r="K351" s="47"/>
      <c r="L351" s="47"/>
      <c r="M351" s="47"/>
      <c r="N351" s="47"/>
      <c r="O351" s="47"/>
      <c r="P351" s="47"/>
      <c r="Q351" s="47"/>
      <c r="R351" s="47"/>
      <c r="S351" s="47"/>
      <c r="T351" s="47"/>
      <c r="U351" s="47"/>
      <c r="V351" s="47"/>
      <c r="W351" s="47"/>
      <c r="X351" s="47"/>
      <c r="Y351" s="47"/>
      <c r="Z351" s="47"/>
      <c r="AA351" s="47"/>
    </row>
    <row r="352" spans="1:27" ht="17.399999999999999">
      <c r="A352" s="28"/>
      <c r="B352" s="46"/>
      <c r="C352" s="46"/>
      <c r="D352" s="46"/>
      <c r="E352" s="47"/>
      <c r="F352" s="47"/>
      <c r="G352" s="47"/>
      <c r="H352" s="47"/>
      <c r="I352" s="47"/>
      <c r="J352" s="47"/>
      <c r="K352" s="47"/>
      <c r="L352" s="47"/>
      <c r="M352" s="47"/>
      <c r="N352" s="47"/>
      <c r="O352" s="47"/>
      <c r="P352" s="47"/>
      <c r="Q352" s="47"/>
      <c r="R352" s="47"/>
      <c r="S352" s="47"/>
      <c r="T352" s="47"/>
      <c r="U352" s="47"/>
      <c r="V352" s="47"/>
      <c r="W352" s="47"/>
      <c r="X352" s="47"/>
      <c r="Y352" s="47"/>
      <c r="Z352" s="47"/>
      <c r="AA352" s="47"/>
    </row>
    <row r="353" spans="1:27" ht="17.399999999999999">
      <c r="A353" s="28"/>
      <c r="B353" s="46"/>
      <c r="C353" s="46"/>
      <c r="D353" s="46"/>
      <c r="E353" s="47"/>
      <c r="F353" s="47"/>
      <c r="G353" s="47"/>
      <c r="H353" s="47"/>
      <c r="I353" s="47"/>
      <c r="J353" s="47"/>
      <c r="K353" s="47"/>
      <c r="L353" s="47"/>
      <c r="M353" s="47"/>
      <c r="N353" s="47"/>
      <c r="O353" s="47"/>
      <c r="P353" s="47"/>
      <c r="Q353" s="47"/>
      <c r="R353" s="47"/>
      <c r="S353" s="47"/>
      <c r="T353" s="47"/>
      <c r="U353" s="47"/>
      <c r="V353" s="47"/>
      <c r="W353" s="47"/>
      <c r="X353" s="47"/>
      <c r="Y353" s="47"/>
      <c r="Z353" s="47"/>
      <c r="AA353" s="47"/>
    </row>
    <row r="354" spans="1:27" ht="17.399999999999999">
      <c r="A354" s="28"/>
      <c r="B354" s="46"/>
      <c r="C354" s="46"/>
      <c r="D354" s="46"/>
      <c r="E354" s="47"/>
      <c r="F354" s="47"/>
      <c r="G354" s="47"/>
      <c r="H354" s="47"/>
      <c r="I354" s="47"/>
      <c r="J354" s="47"/>
      <c r="K354" s="47"/>
      <c r="L354" s="47"/>
      <c r="M354" s="47"/>
      <c r="N354" s="47"/>
      <c r="O354" s="47"/>
      <c r="P354" s="47"/>
      <c r="Q354" s="47"/>
      <c r="R354" s="47"/>
      <c r="S354" s="47"/>
      <c r="T354" s="47"/>
      <c r="U354" s="47"/>
      <c r="V354" s="47"/>
      <c r="W354" s="47"/>
      <c r="X354" s="47"/>
      <c r="Y354" s="47"/>
      <c r="Z354" s="47"/>
      <c r="AA354" s="47"/>
    </row>
    <row r="355" spans="1:27" ht="17.399999999999999">
      <c r="A355" s="28"/>
      <c r="B355" s="46"/>
      <c r="C355" s="46"/>
      <c r="D355" s="46"/>
      <c r="E355" s="47"/>
      <c r="F355" s="47"/>
      <c r="G355" s="47"/>
      <c r="H355" s="47"/>
      <c r="I355" s="47"/>
      <c r="J355" s="47"/>
      <c r="K355" s="47"/>
      <c r="L355" s="47"/>
      <c r="M355" s="47"/>
      <c r="N355" s="47"/>
      <c r="O355" s="47"/>
      <c r="P355" s="47"/>
      <c r="Q355" s="47"/>
      <c r="R355" s="47"/>
      <c r="S355" s="47"/>
      <c r="T355" s="47"/>
      <c r="U355" s="47"/>
      <c r="V355" s="47"/>
      <c r="W355" s="47"/>
      <c r="X355" s="47"/>
      <c r="Y355" s="47"/>
      <c r="Z355" s="47"/>
      <c r="AA355" s="47"/>
    </row>
    <row r="356" spans="1:27" ht="17.399999999999999">
      <c r="A356" s="28"/>
      <c r="B356" s="46"/>
      <c r="C356" s="46"/>
      <c r="D356" s="46"/>
      <c r="E356" s="47"/>
      <c r="F356" s="47"/>
      <c r="G356" s="47"/>
      <c r="H356" s="47"/>
      <c r="I356" s="47"/>
      <c r="J356" s="47"/>
      <c r="K356" s="47"/>
      <c r="L356" s="47"/>
      <c r="M356" s="47"/>
      <c r="N356" s="47"/>
      <c r="O356" s="47"/>
      <c r="P356" s="47"/>
      <c r="Q356" s="47"/>
      <c r="R356" s="47"/>
      <c r="S356" s="47"/>
      <c r="T356" s="47"/>
      <c r="U356" s="47"/>
      <c r="V356" s="47"/>
      <c r="W356" s="47"/>
      <c r="X356" s="47"/>
      <c r="Y356" s="47"/>
      <c r="Z356" s="47"/>
      <c r="AA356" s="47"/>
    </row>
    <row r="357" spans="1:27" ht="17.399999999999999">
      <c r="A357" s="28"/>
      <c r="B357" s="46"/>
      <c r="C357" s="46"/>
      <c r="D357" s="46"/>
      <c r="E357" s="47"/>
      <c r="F357" s="47"/>
      <c r="G357" s="47"/>
      <c r="H357" s="47"/>
      <c r="I357" s="47"/>
      <c r="J357" s="47"/>
      <c r="K357" s="47"/>
      <c r="L357" s="47"/>
      <c r="M357" s="47"/>
      <c r="N357" s="47"/>
      <c r="O357" s="47"/>
      <c r="P357" s="47"/>
      <c r="Q357" s="47"/>
      <c r="R357" s="47"/>
      <c r="S357" s="47"/>
      <c r="T357" s="47"/>
      <c r="U357" s="47"/>
      <c r="V357" s="47"/>
      <c r="W357" s="47"/>
      <c r="X357" s="47"/>
      <c r="Y357" s="47"/>
      <c r="Z357" s="47"/>
      <c r="AA357" s="47"/>
    </row>
    <row r="358" spans="1:27" ht="17.399999999999999">
      <c r="A358" s="28"/>
      <c r="B358" s="46"/>
      <c r="C358" s="46"/>
      <c r="D358" s="46"/>
      <c r="E358" s="47"/>
      <c r="F358" s="47"/>
      <c r="G358" s="47"/>
      <c r="H358" s="47"/>
      <c r="I358" s="47"/>
      <c r="J358" s="47"/>
      <c r="K358" s="47"/>
      <c r="L358" s="47"/>
      <c r="M358" s="47"/>
      <c r="N358" s="47"/>
      <c r="O358" s="47"/>
      <c r="P358" s="47"/>
      <c r="Q358" s="47"/>
      <c r="R358" s="47"/>
      <c r="S358" s="47"/>
      <c r="T358" s="47"/>
      <c r="U358" s="47"/>
      <c r="V358" s="47"/>
      <c r="W358" s="47"/>
      <c r="X358" s="47"/>
      <c r="Y358" s="47"/>
      <c r="Z358" s="47"/>
      <c r="AA358" s="47"/>
    </row>
    <row r="359" spans="1:27" ht="17.399999999999999">
      <c r="A359" s="28"/>
      <c r="B359" s="46"/>
      <c r="C359" s="46"/>
      <c r="D359" s="46"/>
      <c r="E359" s="47"/>
      <c r="F359" s="47"/>
      <c r="G359" s="47"/>
      <c r="H359" s="47"/>
      <c r="I359" s="47"/>
      <c r="J359" s="47"/>
      <c r="K359" s="47"/>
      <c r="L359" s="47"/>
      <c r="M359" s="47"/>
      <c r="N359" s="47"/>
      <c r="O359" s="47"/>
      <c r="P359" s="47"/>
      <c r="Q359" s="47"/>
      <c r="R359" s="47"/>
      <c r="S359" s="47"/>
      <c r="T359" s="47"/>
      <c r="U359" s="47"/>
      <c r="V359" s="47"/>
      <c r="W359" s="47"/>
      <c r="X359" s="47"/>
      <c r="Y359" s="47"/>
      <c r="Z359" s="47"/>
      <c r="AA359" s="47"/>
    </row>
    <row r="360" spans="1:27" ht="17.399999999999999">
      <c r="A360" s="28"/>
      <c r="B360" s="46"/>
      <c r="C360" s="46"/>
      <c r="D360" s="46"/>
      <c r="E360" s="47"/>
      <c r="F360" s="47"/>
      <c r="G360" s="47"/>
      <c r="H360" s="47"/>
      <c r="I360" s="47"/>
      <c r="J360" s="47"/>
      <c r="K360" s="47"/>
      <c r="L360" s="47"/>
      <c r="M360" s="47"/>
      <c r="N360" s="47"/>
      <c r="O360" s="47"/>
      <c r="P360" s="47"/>
      <c r="Q360" s="47"/>
      <c r="R360" s="47"/>
      <c r="S360" s="47"/>
      <c r="T360" s="47"/>
      <c r="U360" s="47"/>
      <c r="V360" s="47"/>
      <c r="W360" s="47"/>
      <c r="X360" s="47"/>
      <c r="Y360" s="47"/>
      <c r="Z360" s="47"/>
      <c r="AA360" s="47"/>
    </row>
    <row r="361" spans="1:27" ht="17.399999999999999">
      <c r="A361" s="28"/>
      <c r="B361" s="46"/>
      <c r="C361" s="46"/>
      <c r="D361" s="46"/>
      <c r="E361" s="47"/>
      <c r="F361" s="47"/>
      <c r="G361" s="47"/>
      <c r="H361" s="47"/>
      <c r="I361" s="47"/>
      <c r="J361" s="47"/>
      <c r="K361" s="47"/>
      <c r="L361" s="47"/>
      <c r="M361" s="47"/>
      <c r="N361" s="47"/>
      <c r="O361" s="47"/>
      <c r="P361" s="47"/>
      <c r="Q361" s="47"/>
      <c r="R361" s="47"/>
      <c r="S361" s="47"/>
      <c r="T361" s="47"/>
      <c r="U361" s="47"/>
      <c r="V361" s="47"/>
      <c r="W361" s="47"/>
      <c r="X361" s="47"/>
      <c r="Y361" s="47"/>
      <c r="Z361" s="47"/>
      <c r="AA361" s="47"/>
    </row>
    <row r="362" spans="1:27" ht="17.399999999999999">
      <c r="A362" s="28"/>
      <c r="B362" s="46"/>
      <c r="C362" s="46"/>
      <c r="D362" s="46"/>
      <c r="E362" s="47"/>
      <c r="F362" s="47"/>
      <c r="G362" s="47"/>
      <c r="H362" s="47"/>
      <c r="I362" s="47"/>
      <c r="J362" s="47"/>
      <c r="K362" s="47"/>
      <c r="L362" s="47"/>
      <c r="M362" s="47"/>
      <c r="N362" s="47"/>
      <c r="O362" s="47"/>
      <c r="P362" s="47"/>
      <c r="Q362" s="47"/>
      <c r="R362" s="47"/>
      <c r="S362" s="47"/>
      <c r="T362" s="47"/>
      <c r="U362" s="47"/>
      <c r="V362" s="47"/>
      <c r="W362" s="47"/>
      <c r="X362" s="47"/>
      <c r="Y362" s="47"/>
      <c r="Z362" s="47"/>
      <c r="AA362" s="47"/>
    </row>
    <row r="363" spans="1:27" ht="17.399999999999999">
      <c r="A363" s="28"/>
      <c r="B363" s="46"/>
      <c r="C363" s="46"/>
      <c r="D363" s="46"/>
      <c r="E363" s="47"/>
      <c r="F363" s="47"/>
      <c r="G363" s="47"/>
      <c r="H363" s="47"/>
      <c r="I363" s="47"/>
      <c r="J363" s="47"/>
      <c r="K363" s="47"/>
      <c r="L363" s="47"/>
      <c r="M363" s="47"/>
      <c r="N363" s="47"/>
      <c r="O363" s="47"/>
      <c r="P363" s="47"/>
      <c r="Q363" s="47"/>
      <c r="R363" s="47"/>
      <c r="S363" s="47"/>
      <c r="T363" s="47"/>
      <c r="U363" s="47"/>
      <c r="V363" s="47"/>
      <c r="W363" s="47"/>
      <c r="X363" s="47"/>
      <c r="Y363" s="47"/>
      <c r="Z363" s="47"/>
      <c r="AA363" s="47"/>
    </row>
    <row r="364" spans="1:27" ht="17.399999999999999">
      <c r="A364" s="28"/>
      <c r="B364" s="46"/>
      <c r="C364" s="46"/>
      <c r="D364" s="46"/>
      <c r="E364" s="47"/>
      <c r="F364" s="47"/>
      <c r="G364" s="47"/>
      <c r="H364" s="47"/>
      <c r="I364" s="47"/>
      <c r="J364" s="47"/>
      <c r="K364" s="47"/>
      <c r="L364" s="47"/>
      <c r="M364" s="47"/>
      <c r="N364" s="47"/>
      <c r="O364" s="47"/>
      <c r="P364" s="47"/>
      <c r="Q364" s="47"/>
      <c r="R364" s="47"/>
      <c r="S364" s="47"/>
      <c r="T364" s="47"/>
      <c r="U364" s="47"/>
      <c r="V364" s="47"/>
      <c r="W364" s="47"/>
      <c r="X364" s="47"/>
      <c r="Y364" s="47"/>
      <c r="Z364" s="47"/>
      <c r="AA364" s="47"/>
    </row>
    <row r="365" spans="1:27" ht="17.399999999999999">
      <c r="A365" s="28"/>
      <c r="B365" s="46"/>
      <c r="C365" s="46"/>
      <c r="D365" s="46"/>
      <c r="E365" s="47"/>
      <c r="F365" s="47"/>
      <c r="G365" s="47"/>
      <c r="H365" s="47"/>
      <c r="I365" s="47"/>
      <c r="J365" s="47"/>
      <c r="K365" s="47"/>
      <c r="L365" s="47"/>
      <c r="M365" s="47"/>
      <c r="N365" s="47"/>
      <c r="O365" s="47"/>
      <c r="P365" s="47"/>
      <c r="Q365" s="47"/>
      <c r="R365" s="47"/>
      <c r="S365" s="47"/>
      <c r="T365" s="47"/>
      <c r="U365" s="47"/>
      <c r="V365" s="47"/>
      <c r="W365" s="47"/>
      <c r="X365" s="47"/>
      <c r="Y365" s="47"/>
      <c r="Z365" s="47"/>
      <c r="AA365" s="47"/>
    </row>
    <row r="366" spans="1:27" ht="17.399999999999999">
      <c r="A366" s="28"/>
      <c r="B366" s="46"/>
      <c r="C366" s="46"/>
      <c r="D366" s="46"/>
      <c r="E366" s="47"/>
      <c r="F366" s="47"/>
      <c r="G366" s="47"/>
      <c r="H366" s="47"/>
      <c r="I366" s="47"/>
      <c r="J366" s="47"/>
      <c r="K366" s="47"/>
      <c r="L366" s="47"/>
      <c r="M366" s="47"/>
      <c r="N366" s="47"/>
      <c r="O366" s="47"/>
      <c r="P366" s="47"/>
      <c r="Q366" s="47"/>
      <c r="R366" s="47"/>
      <c r="S366" s="47"/>
      <c r="T366" s="47"/>
      <c r="U366" s="47"/>
      <c r="V366" s="47"/>
      <c r="W366" s="47"/>
      <c r="X366" s="47"/>
      <c r="Y366" s="47"/>
      <c r="Z366" s="47"/>
      <c r="AA366" s="47"/>
    </row>
    <row r="367" spans="1:27" ht="17.399999999999999">
      <c r="A367" s="28"/>
      <c r="B367" s="46"/>
      <c r="C367" s="46"/>
      <c r="D367" s="46"/>
      <c r="E367" s="47"/>
      <c r="F367" s="47"/>
      <c r="G367" s="47"/>
      <c r="H367" s="47"/>
      <c r="I367" s="47"/>
      <c r="J367" s="47"/>
      <c r="K367" s="47"/>
      <c r="L367" s="47"/>
      <c r="M367" s="47"/>
      <c r="N367" s="47"/>
      <c r="O367" s="47"/>
      <c r="P367" s="47"/>
      <c r="Q367" s="47"/>
      <c r="R367" s="47"/>
      <c r="S367" s="47"/>
      <c r="T367" s="47"/>
      <c r="U367" s="47"/>
      <c r="V367" s="47"/>
      <c r="W367" s="47"/>
      <c r="X367" s="47"/>
      <c r="Y367" s="47"/>
      <c r="Z367" s="47"/>
      <c r="AA367" s="47"/>
    </row>
    <row r="368" spans="1:27" ht="17.399999999999999">
      <c r="A368" s="28"/>
      <c r="B368" s="46"/>
      <c r="C368" s="46"/>
      <c r="D368" s="46"/>
      <c r="E368" s="47"/>
      <c r="F368" s="47"/>
      <c r="G368" s="47"/>
      <c r="H368" s="47"/>
      <c r="I368" s="47"/>
      <c r="J368" s="47"/>
      <c r="K368" s="47"/>
      <c r="L368" s="47"/>
      <c r="M368" s="47"/>
      <c r="N368" s="47"/>
      <c r="O368" s="47"/>
      <c r="P368" s="47"/>
      <c r="Q368" s="47"/>
      <c r="R368" s="47"/>
      <c r="S368" s="47"/>
      <c r="T368" s="47"/>
      <c r="U368" s="47"/>
      <c r="V368" s="47"/>
      <c r="W368" s="47"/>
      <c r="X368" s="47"/>
      <c r="Y368" s="47"/>
      <c r="Z368" s="47"/>
      <c r="AA368" s="47"/>
    </row>
    <row r="369" spans="1:27" ht="17.399999999999999">
      <c r="A369" s="28"/>
      <c r="B369" s="46"/>
      <c r="C369" s="46"/>
      <c r="D369" s="46"/>
      <c r="E369" s="47"/>
      <c r="F369" s="47"/>
      <c r="G369" s="47"/>
      <c r="H369" s="47"/>
      <c r="I369" s="47"/>
      <c r="J369" s="47"/>
      <c r="K369" s="47"/>
      <c r="L369" s="47"/>
      <c r="M369" s="47"/>
      <c r="N369" s="47"/>
      <c r="O369" s="47"/>
      <c r="P369" s="47"/>
      <c r="Q369" s="47"/>
      <c r="R369" s="47"/>
      <c r="S369" s="47"/>
      <c r="T369" s="47"/>
      <c r="U369" s="47"/>
      <c r="V369" s="47"/>
      <c r="W369" s="47"/>
      <c r="X369" s="47"/>
      <c r="Y369" s="47"/>
      <c r="Z369" s="47"/>
      <c r="AA369" s="47"/>
    </row>
    <row r="370" spans="1:27" ht="17.399999999999999">
      <c r="A370" s="28"/>
      <c r="B370" s="46"/>
      <c r="C370" s="46"/>
      <c r="D370" s="46"/>
      <c r="E370" s="47"/>
      <c r="F370" s="47"/>
      <c r="G370" s="47"/>
      <c r="H370" s="47"/>
      <c r="I370" s="47"/>
      <c r="J370" s="47"/>
      <c r="K370" s="47"/>
      <c r="L370" s="47"/>
      <c r="M370" s="47"/>
      <c r="N370" s="47"/>
      <c r="O370" s="47"/>
      <c r="P370" s="47"/>
      <c r="Q370" s="47"/>
      <c r="R370" s="47"/>
      <c r="S370" s="47"/>
      <c r="T370" s="47"/>
      <c r="U370" s="47"/>
      <c r="V370" s="47"/>
      <c r="W370" s="47"/>
      <c r="X370" s="47"/>
      <c r="Y370" s="47"/>
      <c r="Z370" s="47"/>
      <c r="AA370" s="47"/>
    </row>
    <row r="371" spans="1:27" ht="17.399999999999999">
      <c r="A371" s="28"/>
      <c r="B371" s="46"/>
      <c r="C371" s="46"/>
      <c r="D371" s="46"/>
      <c r="E371" s="47"/>
      <c r="F371" s="47"/>
      <c r="G371" s="47"/>
      <c r="H371" s="47"/>
      <c r="I371" s="47"/>
      <c r="J371" s="47"/>
      <c r="K371" s="47"/>
      <c r="L371" s="47"/>
      <c r="M371" s="47"/>
      <c r="N371" s="47"/>
      <c r="O371" s="47"/>
      <c r="P371" s="47"/>
      <c r="Q371" s="47"/>
      <c r="R371" s="47"/>
      <c r="S371" s="47"/>
      <c r="T371" s="47"/>
      <c r="U371" s="47"/>
      <c r="V371" s="47"/>
      <c r="W371" s="47"/>
      <c r="X371" s="47"/>
      <c r="Y371" s="47"/>
      <c r="Z371" s="47"/>
      <c r="AA371" s="47"/>
    </row>
    <row r="372" spans="1:27" ht="17.399999999999999">
      <c r="A372" s="28"/>
      <c r="B372" s="46"/>
      <c r="C372" s="46"/>
      <c r="D372" s="46"/>
      <c r="E372" s="47"/>
      <c r="F372" s="47"/>
      <c r="G372" s="47"/>
      <c r="H372" s="47"/>
      <c r="I372" s="47"/>
      <c r="J372" s="47"/>
      <c r="K372" s="47"/>
      <c r="L372" s="47"/>
      <c r="M372" s="47"/>
      <c r="N372" s="47"/>
      <c r="O372" s="47"/>
      <c r="P372" s="47"/>
      <c r="Q372" s="47"/>
      <c r="R372" s="47"/>
      <c r="S372" s="47"/>
      <c r="T372" s="47"/>
      <c r="U372" s="47"/>
      <c r="V372" s="47"/>
      <c r="W372" s="47"/>
      <c r="X372" s="47"/>
      <c r="Y372" s="47"/>
      <c r="Z372" s="47"/>
      <c r="AA372" s="47"/>
    </row>
    <row r="373" spans="1:27" ht="17.399999999999999">
      <c r="A373" s="28"/>
      <c r="B373" s="46"/>
      <c r="C373" s="46"/>
      <c r="D373" s="46"/>
      <c r="E373" s="47"/>
      <c r="F373" s="47"/>
      <c r="G373" s="47"/>
      <c r="H373" s="47"/>
      <c r="I373" s="47"/>
      <c r="J373" s="47"/>
      <c r="K373" s="47"/>
      <c r="L373" s="47"/>
      <c r="M373" s="47"/>
      <c r="N373" s="47"/>
      <c r="O373" s="47"/>
      <c r="P373" s="47"/>
      <c r="Q373" s="47"/>
      <c r="R373" s="47"/>
      <c r="S373" s="47"/>
      <c r="T373" s="47"/>
      <c r="U373" s="47"/>
      <c r="V373" s="47"/>
      <c r="W373" s="47"/>
      <c r="X373" s="47"/>
      <c r="Y373" s="47"/>
      <c r="Z373" s="47"/>
      <c r="AA373" s="47"/>
    </row>
    <row r="374" spans="1:27" ht="17.399999999999999">
      <c r="A374" s="28"/>
      <c r="B374" s="46"/>
      <c r="C374" s="46"/>
      <c r="D374" s="46"/>
      <c r="E374" s="47"/>
      <c r="F374" s="47"/>
      <c r="G374" s="47"/>
      <c r="H374" s="47"/>
      <c r="I374" s="47"/>
      <c r="J374" s="47"/>
      <c r="K374" s="47"/>
      <c r="L374" s="47"/>
      <c r="M374" s="47"/>
      <c r="N374" s="47"/>
      <c r="O374" s="47"/>
      <c r="P374" s="47"/>
      <c r="Q374" s="47"/>
      <c r="R374" s="47"/>
      <c r="S374" s="47"/>
      <c r="T374" s="47"/>
      <c r="U374" s="47"/>
      <c r="V374" s="47"/>
      <c r="W374" s="47"/>
      <c r="X374" s="47"/>
      <c r="Y374" s="47"/>
      <c r="Z374" s="47"/>
      <c r="AA374" s="47"/>
    </row>
    <row r="375" spans="1:27" ht="17.399999999999999">
      <c r="A375" s="28"/>
      <c r="B375" s="46"/>
      <c r="C375" s="46"/>
      <c r="D375" s="46"/>
      <c r="E375" s="47"/>
      <c r="F375" s="47"/>
      <c r="G375" s="47"/>
      <c r="H375" s="47"/>
      <c r="I375" s="47"/>
      <c r="J375" s="47"/>
      <c r="K375" s="47"/>
      <c r="L375" s="47"/>
      <c r="M375" s="47"/>
      <c r="N375" s="47"/>
      <c r="O375" s="47"/>
      <c r="P375" s="47"/>
      <c r="Q375" s="47"/>
      <c r="R375" s="47"/>
      <c r="S375" s="47"/>
      <c r="T375" s="47"/>
      <c r="U375" s="47"/>
      <c r="V375" s="47"/>
      <c r="W375" s="47"/>
      <c r="X375" s="47"/>
      <c r="Y375" s="47"/>
      <c r="Z375" s="47"/>
      <c r="AA375" s="47"/>
    </row>
    <row r="376" spans="1:27" ht="17.399999999999999">
      <c r="A376" s="28"/>
      <c r="B376" s="46"/>
      <c r="C376" s="46"/>
      <c r="D376" s="46"/>
      <c r="E376" s="47"/>
      <c r="F376" s="47"/>
      <c r="G376" s="47"/>
      <c r="H376" s="47"/>
      <c r="I376" s="47"/>
      <c r="J376" s="47"/>
      <c r="K376" s="47"/>
      <c r="L376" s="47"/>
      <c r="M376" s="47"/>
      <c r="N376" s="47"/>
      <c r="O376" s="47"/>
      <c r="P376" s="47"/>
      <c r="Q376" s="47"/>
      <c r="R376" s="47"/>
      <c r="S376" s="47"/>
      <c r="T376" s="47"/>
      <c r="U376" s="47"/>
      <c r="V376" s="47"/>
      <c r="W376" s="47"/>
      <c r="X376" s="47"/>
      <c r="Y376" s="47"/>
      <c r="Z376" s="47"/>
      <c r="AA376" s="47"/>
    </row>
    <row r="377" spans="1:27" ht="17.399999999999999">
      <c r="A377" s="28"/>
      <c r="B377" s="46"/>
      <c r="C377" s="46"/>
      <c r="D377" s="46"/>
      <c r="E377" s="47"/>
      <c r="F377" s="47"/>
      <c r="G377" s="47"/>
      <c r="H377" s="47"/>
      <c r="I377" s="47"/>
      <c r="J377" s="47"/>
      <c r="K377" s="47"/>
      <c r="L377" s="47"/>
      <c r="M377" s="47"/>
      <c r="N377" s="47"/>
      <c r="O377" s="47"/>
      <c r="P377" s="47"/>
      <c r="Q377" s="47"/>
      <c r="R377" s="47"/>
      <c r="S377" s="47"/>
      <c r="T377" s="47"/>
      <c r="U377" s="47"/>
      <c r="V377" s="47"/>
      <c r="W377" s="47"/>
      <c r="X377" s="47"/>
      <c r="Y377" s="47"/>
      <c r="Z377" s="47"/>
      <c r="AA377" s="47"/>
    </row>
    <row r="378" spans="1:27" ht="17.399999999999999">
      <c r="A378" s="28"/>
      <c r="B378" s="46"/>
      <c r="C378" s="46"/>
      <c r="D378" s="46"/>
      <c r="E378" s="47"/>
      <c r="F378" s="47"/>
      <c r="G378" s="47"/>
      <c r="H378" s="47"/>
      <c r="I378" s="47"/>
      <c r="J378" s="47"/>
      <c r="K378" s="47"/>
      <c r="L378" s="47"/>
      <c r="M378" s="47"/>
      <c r="N378" s="47"/>
      <c r="O378" s="47"/>
      <c r="P378" s="47"/>
      <c r="Q378" s="47"/>
      <c r="R378" s="47"/>
      <c r="S378" s="47"/>
      <c r="T378" s="47"/>
      <c r="U378" s="47"/>
      <c r="V378" s="47"/>
      <c r="W378" s="47"/>
      <c r="X378" s="47"/>
      <c r="Y378" s="47"/>
      <c r="Z378" s="47"/>
      <c r="AA378" s="47"/>
    </row>
    <row r="379" spans="1:27" ht="17.399999999999999">
      <c r="A379" s="28"/>
      <c r="B379" s="46"/>
      <c r="C379" s="46"/>
      <c r="D379" s="46"/>
      <c r="E379" s="47"/>
      <c r="F379" s="47"/>
      <c r="G379" s="47"/>
      <c r="H379" s="47"/>
      <c r="I379" s="47"/>
      <c r="J379" s="47"/>
      <c r="K379" s="47"/>
      <c r="L379" s="47"/>
      <c r="M379" s="47"/>
      <c r="N379" s="47"/>
      <c r="O379" s="47"/>
      <c r="P379" s="47"/>
      <c r="Q379" s="47"/>
      <c r="R379" s="47"/>
      <c r="S379" s="47"/>
      <c r="T379" s="47"/>
      <c r="U379" s="47"/>
      <c r="V379" s="47"/>
      <c r="W379" s="47"/>
      <c r="X379" s="47"/>
      <c r="Y379" s="47"/>
      <c r="Z379" s="47"/>
      <c r="AA379" s="47"/>
    </row>
    <row r="380" spans="1:27" ht="17.399999999999999">
      <c r="A380" s="28"/>
      <c r="B380" s="46"/>
      <c r="C380" s="46"/>
      <c r="D380" s="46"/>
      <c r="E380" s="47"/>
      <c r="F380" s="47"/>
      <c r="G380" s="47"/>
      <c r="H380" s="47"/>
      <c r="I380" s="47"/>
      <c r="J380" s="47"/>
      <c r="K380" s="47"/>
      <c r="L380" s="47"/>
      <c r="M380" s="47"/>
      <c r="N380" s="47"/>
      <c r="O380" s="47"/>
      <c r="P380" s="47"/>
      <c r="Q380" s="47"/>
      <c r="R380" s="47"/>
      <c r="S380" s="47"/>
      <c r="T380" s="47"/>
      <c r="U380" s="47"/>
      <c r="V380" s="47"/>
      <c r="W380" s="47"/>
      <c r="X380" s="47"/>
      <c r="Y380" s="47"/>
      <c r="Z380" s="47"/>
      <c r="AA380" s="47"/>
    </row>
    <row r="381" spans="1:27" ht="17.399999999999999">
      <c r="A381" s="28"/>
      <c r="B381" s="46"/>
      <c r="C381" s="46"/>
      <c r="D381" s="46"/>
      <c r="E381" s="47"/>
      <c r="F381" s="47"/>
      <c r="G381" s="47"/>
      <c r="H381" s="47"/>
      <c r="I381" s="47"/>
      <c r="J381" s="47"/>
      <c r="K381" s="47"/>
      <c r="L381" s="47"/>
      <c r="M381" s="47"/>
      <c r="N381" s="47"/>
      <c r="O381" s="47"/>
      <c r="P381" s="47"/>
      <c r="Q381" s="47"/>
      <c r="R381" s="47"/>
      <c r="S381" s="47"/>
      <c r="T381" s="47"/>
      <c r="U381" s="47"/>
      <c r="V381" s="47"/>
      <c r="W381" s="47"/>
      <c r="X381" s="47"/>
      <c r="Y381" s="47"/>
      <c r="Z381" s="47"/>
      <c r="AA381" s="47"/>
    </row>
    <row r="382" spans="1:27" ht="17.399999999999999">
      <c r="A382" s="28"/>
      <c r="B382" s="46"/>
      <c r="C382" s="46"/>
      <c r="D382" s="46"/>
      <c r="E382" s="47"/>
      <c r="F382" s="47"/>
      <c r="G382" s="47"/>
      <c r="H382" s="47"/>
      <c r="I382" s="47"/>
      <c r="J382" s="47"/>
      <c r="K382" s="47"/>
      <c r="L382" s="47"/>
      <c r="M382" s="47"/>
      <c r="N382" s="47"/>
      <c r="O382" s="47"/>
      <c r="P382" s="47"/>
      <c r="Q382" s="47"/>
      <c r="R382" s="47"/>
      <c r="S382" s="47"/>
      <c r="T382" s="47"/>
      <c r="U382" s="47"/>
      <c r="V382" s="47"/>
      <c r="W382" s="47"/>
      <c r="X382" s="47"/>
      <c r="Y382" s="47"/>
      <c r="Z382" s="47"/>
      <c r="AA382" s="47"/>
    </row>
    <row r="383" spans="1:27" ht="17.399999999999999">
      <c r="A383" s="28"/>
      <c r="B383" s="46"/>
      <c r="C383" s="46"/>
      <c r="D383" s="46"/>
      <c r="E383" s="47"/>
      <c r="F383" s="47"/>
      <c r="G383" s="47"/>
      <c r="H383" s="47"/>
      <c r="I383" s="47"/>
      <c r="J383" s="47"/>
      <c r="K383" s="47"/>
      <c r="L383" s="47"/>
      <c r="M383" s="47"/>
      <c r="N383" s="47"/>
      <c r="O383" s="47"/>
      <c r="P383" s="47"/>
      <c r="Q383" s="47"/>
      <c r="R383" s="47"/>
      <c r="S383" s="47"/>
      <c r="T383" s="47"/>
      <c r="U383" s="47"/>
      <c r="V383" s="47"/>
      <c r="W383" s="47"/>
      <c r="X383" s="47"/>
      <c r="Y383" s="47"/>
      <c r="Z383" s="47"/>
      <c r="AA383" s="47"/>
    </row>
    <row r="384" spans="1:27" ht="17.399999999999999">
      <c r="A384" s="28"/>
      <c r="B384" s="46"/>
      <c r="C384" s="46"/>
      <c r="D384" s="46"/>
      <c r="E384" s="47"/>
      <c r="F384" s="47"/>
      <c r="G384" s="47"/>
      <c r="H384" s="47"/>
      <c r="I384" s="47"/>
      <c r="J384" s="47"/>
      <c r="K384" s="47"/>
      <c r="L384" s="47"/>
      <c r="M384" s="47"/>
      <c r="N384" s="47"/>
      <c r="O384" s="47"/>
      <c r="P384" s="47"/>
      <c r="Q384" s="47"/>
      <c r="R384" s="47"/>
      <c r="S384" s="47"/>
      <c r="T384" s="47"/>
      <c r="U384" s="47"/>
      <c r="V384" s="47"/>
      <c r="W384" s="47"/>
      <c r="X384" s="47"/>
      <c r="Y384" s="47"/>
      <c r="Z384" s="47"/>
      <c r="AA384" s="47"/>
    </row>
    <row r="385" spans="1:27" ht="17.399999999999999">
      <c r="A385" s="28"/>
      <c r="B385" s="46"/>
      <c r="C385" s="46"/>
      <c r="D385" s="46"/>
      <c r="E385" s="47"/>
      <c r="F385" s="47"/>
      <c r="G385" s="47"/>
      <c r="H385" s="47"/>
      <c r="I385" s="47"/>
      <c r="J385" s="47"/>
      <c r="K385" s="47"/>
      <c r="L385" s="47"/>
      <c r="M385" s="47"/>
      <c r="N385" s="47"/>
      <c r="O385" s="47"/>
      <c r="P385" s="47"/>
      <c r="Q385" s="47"/>
      <c r="R385" s="47"/>
      <c r="S385" s="47"/>
      <c r="T385" s="47"/>
      <c r="U385" s="47"/>
      <c r="V385" s="47"/>
      <c r="W385" s="47"/>
      <c r="X385" s="47"/>
      <c r="Y385" s="47"/>
      <c r="Z385" s="47"/>
      <c r="AA385" s="47"/>
    </row>
    <row r="386" spans="1:27" ht="17.399999999999999">
      <c r="A386" s="28"/>
      <c r="B386" s="46"/>
      <c r="C386" s="46"/>
      <c r="D386" s="46"/>
      <c r="E386" s="47"/>
      <c r="F386" s="47"/>
      <c r="G386" s="47"/>
      <c r="H386" s="47"/>
      <c r="I386" s="47"/>
      <c r="J386" s="47"/>
      <c r="K386" s="47"/>
      <c r="L386" s="47"/>
      <c r="M386" s="47"/>
      <c r="N386" s="47"/>
      <c r="O386" s="47"/>
      <c r="P386" s="47"/>
      <c r="Q386" s="47"/>
      <c r="R386" s="47"/>
      <c r="S386" s="47"/>
      <c r="T386" s="47"/>
      <c r="U386" s="47"/>
      <c r="V386" s="47"/>
      <c r="W386" s="47"/>
      <c r="X386" s="47"/>
      <c r="Y386" s="47"/>
      <c r="Z386" s="47"/>
      <c r="AA386" s="47"/>
    </row>
    <row r="387" spans="1:27" ht="17.399999999999999">
      <c r="A387" s="28"/>
      <c r="B387" s="46"/>
      <c r="C387" s="46"/>
      <c r="D387" s="46"/>
      <c r="E387" s="47"/>
      <c r="F387" s="47"/>
      <c r="G387" s="47"/>
      <c r="H387" s="47"/>
      <c r="I387" s="47"/>
      <c r="J387" s="47"/>
      <c r="K387" s="47"/>
      <c r="L387" s="47"/>
      <c r="M387" s="47"/>
      <c r="N387" s="47"/>
      <c r="O387" s="47"/>
      <c r="P387" s="47"/>
      <c r="Q387" s="47"/>
      <c r="R387" s="47"/>
      <c r="S387" s="47"/>
      <c r="T387" s="47"/>
      <c r="U387" s="47"/>
      <c r="V387" s="47"/>
      <c r="W387" s="47"/>
      <c r="X387" s="47"/>
      <c r="Y387" s="47"/>
      <c r="Z387" s="47"/>
      <c r="AA387" s="47"/>
    </row>
    <row r="388" spans="1:27" ht="17.399999999999999">
      <c r="A388" s="28"/>
      <c r="B388" s="46"/>
      <c r="C388" s="46"/>
      <c r="D388" s="46"/>
      <c r="E388" s="47"/>
      <c r="F388" s="47"/>
      <c r="G388" s="47"/>
      <c r="H388" s="47"/>
      <c r="I388" s="47"/>
      <c r="J388" s="47"/>
      <c r="K388" s="47"/>
      <c r="L388" s="47"/>
      <c r="M388" s="47"/>
      <c r="N388" s="47"/>
      <c r="O388" s="47"/>
      <c r="P388" s="47"/>
      <c r="Q388" s="47"/>
      <c r="R388" s="47"/>
      <c r="S388" s="47"/>
      <c r="T388" s="47"/>
      <c r="U388" s="47"/>
      <c r="V388" s="47"/>
      <c r="W388" s="47"/>
      <c r="X388" s="47"/>
      <c r="Y388" s="47"/>
      <c r="Z388" s="47"/>
      <c r="AA388" s="47"/>
    </row>
    <row r="389" spans="1:27" ht="17.399999999999999">
      <c r="A389" s="28"/>
      <c r="B389" s="46"/>
      <c r="C389" s="46"/>
      <c r="D389" s="46"/>
      <c r="E389" s="47"/>
      <c r="F389" s="47"/>
      <c r="G389" s="47"/>
      <c r="H389" s="47"/>
      <c r="I389" s="47"/>
      <c r="J389" s="47"/>
      <c r="K389" s="47"/>
      <c r="L389" s="47"/>
      <c r="M389" s="47"/>
      <c r="N389" s="47"/>
      <c r="O389" s="47"/>
      <c r="P389" s="47"/>
      <c r="Q389" s="47"/>
      <c r="R389" s="47"/>
      <c r="S389" s="47"/>
      <c r="T389" s="47"/>
      <c r="U389" s="47"/>
      <c r="V389" s="47"/>
      <c r="W389" s="47"/>
      <c r="X389" s="47"/>
      <c r="Y389" s="47"/>
      <c r="Z389" s="47"/>
      <c r="AA389" s="47"/>
    </row>
    <row r="390" spans="1:27" ht="17.399999999999999">
      <c r="A390" s="28"/>
      <c r="B390" s="46"/>
      <c r="C390" s="46"/>
      <c r="D390" s="46"/>
      <c r="E390" s="47"/>
      <c r="F390" s="47"/>
      <c r="G390" s="47"/>
      <c r="H390" s="47"/>
      <c r="I390" s="47"/>
      <c r="J390" s="47"/>
      <c r="K390" s="47"/>
      <c r="L390" s="47"/>
      <c r="M390" s="47"/>
      <c r="N390" s="47"/>
      <c r="O390" s="47"/>
      <c r="P390" s="47"/>
      <c r="Q390" s="47"/>
      <c r="R390" s="47"/>
      <c r="S390" s="47"/>
      <c r="T390" s="47"/>
      <c r="U390" s="47"/>
      <c r="V390" s="47"/>
      <c r="W390" s="47"/>
      <c r="X390" s="47"/>
      <c r="Y390" s="47"/>
      <c r="Z390" s="47"/>
      <c r="AA390" s="47"/>
    </row>
    <row r="391" spans="1:27" ht="17.399999999999999">
      <c r="A391" s="28"/>
      <c r="B391" s="46"/>
      <c r="C391" s="46"/>
      <c r="D391" s="46"/>
      <c r="E391" s="47"/>
      <c r="F391" s="47"/>
      <c r="G391" s="47"/>
      <c r="H391" s="47"/>
      <c r="I391" s="47"/>
      <c r="J391" s="47"/>
      <c r="K391" s="47"/>
      <c r="L391" s="47"/>
      <c r="M391" s="47"/>
      <c r="N391" s="47"/>
      <c r="O391" s="47"/>
      <c r="P391" s="47"/>
      <c r="Q391" s="47"/>
      <c r="R391" s="47"/>
      <c r="S391" s="47"/>
      <c r="T391" s="47"/>
      <c r="U391" s="47"/>
      <c r="V391" s="47"/>
      <c r="W391" s="47"/>
      <c r="X391" s="47"/>
      <c r="Y391" s="47"/>
      <c r="Z391" s="47"/>
      <c r="AA391" s="47"/>
    </row>
    <row r="392" spans="1:27" ht="17.399999999999999">
      <c r="A392" s="28"/>
      <c r="B392" s="46"/>
      <c r="C392" s="46"/>
      <c r="D392" s="46"/>
      <c r="E392" s="47"/>
      <c r="F392" s="47"/>
      <c r="G392" s="47"/>
      <c r="H392" s="47"/>
      <c r="I392" s="47"/>
      <c r="J392" s="47"/>
      <c r="K392" s="47"/>
      <c r="L392" s="47"/>
      <c r="M392" s="47"/>
      <c r="N392" s="47"/>
      <c r="O392" s="47"/>
      <c r="P392" s="47"/>
      <c r="Q392" s="47"/>
      <c r="R392" s="47"/>
      <c r="S392" s="47"/>
      <c r="T392" s="47"/>
      <c r="U392" s="47"/>
      <c r="V392" s="47"/>
      <c r="W392" s="47"/>
      <c r="X392" s="47"/>
      <c r="Y392" s="47"/>
      <c r="Z392" s="47"/>
      <c r="AA392" s="47"/>
    </row>
    <row r="393" spans="1:27" ht="17.399999999999999">
      <c r="A393" s="28"/>
      <c r="B393" s="46"/>
      <c r="C393" s="46"/>
      <c r="D393" s="46"/>
      <c r="E393" s="47"/>
      <c r="F393" s="47"/>
      <c r="G393" s="47"/>
      <c r="H393" s="47"/>
      <c r="I393" s="47"/>
      <c r="J393" s="47"/>
      <c r="K393" s="47"/>
      <c r="L393" s="47"/>
      <c r="M393" s="47"/>
      <c r="N393" s="47"/>
      <c r="O393" s="47"/>
      <c r="P393" s="47"/>
      <c r="Q393" s="47"/>
      <c r="R393" s="47"/>
      <c r="S393" s="47"/>
      <c r="T393" s="47"/>
      <c r="U393" s="47"/>
      <c r="V393" s="47"/>
      <c r="W393" s="47"/>
      <c r="X393" s="47"/>
      <c r="Y393" s="47"/>
      <c r="Z393" s="47"/>
      <c r="AA393" s="47"/>
    </row>
    <row r="394" spans="1:27" ht="17.399999999999999">
      <c r="A394" s="28"/>
      <c r="B394" s="46"/>
      <c r="C394" s="46"/>
      <c r="D394" s="46"/>
      <c r="E394" s="47"/>
      <c r="F394" s="47"/>
      <c r="G394" s="47"/>
      <c r="H394" s="47"/>
      <c r="I394" s="47"/>
      <c r="J394" s="47"/>
      <c r="K394" s="47"/>
      <c r="L394" s="47"/>
      <c r="M394" s="47"/>
      <c r="N394" s="47"/>
      <c r="O394" s="47"/>
      <c r="P394" s="47"/>
      <c r="Q394" s="47"/>
      <c r="R394" s="47"/>
      <c r="S394" s="47"/>
      <c r="T394" s="47"/>
      <c r="U394" s="47"/>
      <c r="V394" s="47"/>
      <c r="W394" s="47"/>
      <c r="X394" s="47"/>
      <c r="Y394" s="47"/>
      <c r="Z394" s="47"/>
      <c r="AA394" s="47"/>
    </row>
    <row r="395" spans="1:27" ht="17.399999999999999">
      <c r="A395" s="28"/>
      <c r="B395" s="46"/>
      <c r="C395" s="46"/>
      <c r="D395" s="46"/>
      <c r="E395" s="47"/>
      <c r="F395" s="47"/>
      <c r="G395" s="47"/>
      <c r="H395" s="47"/>
      <c r="I395" s="47"/>
      <c r="J395" s="47"/>
      <c r="K395" s="47"/>
      <c r="L395" s="47"/>
      <c r="M395" s="47"/>
      <c r="N395" s="47"/>
      <c r="O395" s="47"/>
      <c r="P395" s="47"/>
      <c r="Q395" s="47"/>
      <c r="R395" s="47"/>
      <c r="S395" s="47"/>
      <c r="T395" s="47"/>
      <c r="U395" s="47"/>
      <c r="V395" s="47"/>
      <c r="W395" s="47"/>
      <c r="X395" s="47"/>
      <c r="Y395" s="47"/>
      <c r="Z395" s="47"/>
      <c r="AA395" s="47"/>
    </row>
    <row r="396" spans="1:27" ht="17.399999999999999">
      <c r="A396" s="28"/>
      <c r="B396" s="46"/>
      <c r="C396" s="46"/>
      <c r="D396" s="46"/>
      <c r="E396" s="47"/>
      <c r="F396" s="47"/>
      <c r="G396" s="47"/>
      <c r="H396" s="47"/>
      <c r="I396" s="47"/>
      <c r="J396" s="47"/>
      <c r="K396" s="47"/>
      <c r="L396" s="47"/>
      <c r="M396" s="47"/>
      <c r="N396" s="47"/>
      <c r="O396" s="47"/>
      <c r="P396" s="47"/>
      <c r="Q396" s="47"/>
      <c r="R396" s="47"/>
      <c r="S396" s="47"/>
      <c r="T396" s="47"/>
      <c r="U396" s="47"/>
      <c r="V396" s="47"/>
      <c r="W396" s="47"/>
      <c r="X396" s="47"/>
      <c r="Y396" s="47"/>
      <c r="Z396" s="47"/>
      <c r="AA396" s="47"/>
    </row>
    <row r="397" spans="1:27" ht="17.399999999999999">
      <c r="A397" s="28"/>
      <c r="B397" s="46"/>
      <c r="C397" s="46"/>
      <c r="D397" s="46"/>
      <c r="E397" s="47"/>
      <c r="F397" s="47"/>
      <c r="G397" s="47"/>
      <c r="H397" s="47"/>
      <c r="I397" s="47"/>
      <c r="J397" s="47"/>
      <c r="K397" s="47"/>
      <c r="L397" s="47"/>
      <c r="M397" s="47"/>
      <c r="N397" s="47"/>
      <c r="O397" s="47"/>
      <c r="P397" s="47"/>
      <c r="Q397" s="47"/>
      <c r="R397" s="47"/>
      <c r="S397" s="47"/>
      <c r="T397" s="47"/>
      <c r="U397" s="47"/>
      <c r="V397" s="47"/>
      <c r="W397" s="47"/>
      <c r="X397" s="47"/>
      <c r="Y397" s="47"/>
      <c r="Z397" s="47"/>
      <c r="AA397" s="47"/>
    </row>
    <row r="398" spans="1:27" ht="17.399999999999999">
      <c r="A398" s="28"/>
      <c r="B398" s="46"/>
      <c r="C398" s="46"/>
      <c r="D398" s="46"/>
      <c r="E398" s="47"/>
      <c r="F398" s="47"/>
      <c r="G398" s="47"/>
      <c r="H398" s="47"/>
      <c r="I398" s="47"/>
      <c r="J398" s="47"/>
      <c r="K398" s="47"/>
      <c r="L398" s="47"/>
      <c r="M398" s="47"/>
      <c r="N398" s="47"/>
      <c r="O398" s="47"/>
      <c r="P398" s="47"/>
      <c r="Q398" s="47"/>
      <c r="R398" s="47"/>
      <c r="S398" s="47"/>
      <c r="T398" s="47"/>
      <c r="U398" s="47"/>
      <c r="V398" s="47"/>
      <c r="W398" s="47"/>
      <c r="X398" s="47"/>
      <c r="Y398" s="47"/>
      <c r="Z398" s="47"/>
      <c r="AA398" s="47"/>
    </row>
    <row r="399" spans="1:27" ht="17.399999999999999">
      <c r="A399" s="28"/>
      <c r="B399" s="46"/>
      <c r="C399" s="46"/>
      <c r="D399" s="46"/>
      <c r="E399" s="47"/>
      <c r="F399" s="47"/>
      <c r="G399" s="47"/>
      <c r="H399" s="47"/>
      <c r="I399" s="47"/>
      <c r="J399" s="47"/>
      <c r="K399" s="47"/>
      <c r="L399" s="47"/>
      <c r="M399" s="47"/>
      <c r="N399" s="47"/>
      <c r="O399" s="47"/>
      <c r="P399" s="47"/>
      <c r="Q399" s="47"/>
      <c r="R399" s="47"/>
      <c r="S399" s="47"/>
      <c r="T399" s="47"/>
      <c r="U399" s="47"/>
      <c r="V399" s="47"/>
      <c r="W399" s="47"/>
      <c r="X399" s="47"/>
      <c r="Y399" s="47"/>
      <c r="Z399" s="47"/>
      <c r="AA399" s="47"/>
    </row>
    <row r="400" spans="1:27" ht="17.399999999999999">
      <c r="A400" s="28"/>
      <c r="B400" s="46"/>
      <c r="C400" s="46"/>
      <c r="D400" s="46"/>
      <c r="E400" s="47"/>
      <c r="F400" s="47"/>
      <c r="G400" s="47"/>
      <c r="H400" s="47"/>
      <c r="I400" s="47"/>
      <c r="J400" s="47"/>
      <c r="K400" s="47"/>
      <c r="L400" s="47"/>
      <c r="M400" s="47"/>
      <c r="N400" s="47"/>
      <c r="O400" s="47"/>
      <c r="P400" s="47"/>
      <c r="Q400" s="47"/>
      <c r="R400" s="47"/>
      <c r="S400" s="47"/>
      <c r="T400" s="47"/>
      <c r="U400" s="47"/>
      <c r="V400" s="47"/>
      <c r="W400" s="47"/>
      <c r="X400" s="47"/>
      <c r="Y400" s="47"/>
      <c r="Z400" s="47"/>
      <c r="AA400" s="47"/>
    </row>
    <row r="401" spans="1:27" ht="17.399999999999999">
      <c r="A401" s="28"/>
      <c r="B401" s="46"/>
      <c r="C401" s="46"/>
      <c r="D401" s="46"/>
      <c r="E401" s="47"/>
      <c r="F401" s="47"/>
      <c r="G401" s="47"/>
      <c r="H401" s="47"/>
      <c r="I401" s="47"/>
      <c r="J401" s="47"/>
      <c r="K401" s="47"/>
      <c r="L401" s="47"/>
      <c r="M401" s="47"/>
      <c r="N401" s="47"/>
      <c r="O401" s="47"/>
      <c r="P401" s="47"/>
      <c r="Q401" s="47"/>
      <c r="R401" s="47"/>
      <c r="S401" s="47"/>
      <c r="T401" s="47"/>
      <c r="U401" s="47"/>
      <c r="V401" s="47"/>
      <c r="W401" s="47"/>
      <c r="X401" s="47"/>
      <c r="Y401" s="47"/>
      <c r="Z401" s="47"/>
      <c r="AA401" s="47"/>
    </row>
    <row r="402" spans="1:27" ht="17.399999999999999">
      <c r="A402" s="28"/>
      <c r="B402" s="46"/>
      <c r="C402" s="46"/>
      <c r="D402" s="46"/>
      <c r="E402" s="47"/>
      <c r="F402" s="47"/>
      <c r="G402" s="47"/>
      <c r="H402" s="47"/>
      <c r="I402" s="47"/>
      <c r="J402" s="47"/>
      <c r="K402" s="47"/>
      <c r="L402" s="47"/>
      <c r="M402" s="47"/>
      <c r="N402" s="47"/>
      <c r="O402" s="47"/>
      <c r="P402" s="47"/>
      <c r="Q402" s="47"/>
      <c r="R402" s="47"/>
      <c r="S402" s="47"/>
      <c r="T402" s="47"/>
      <c r="U402" s="47"/>
      <c r="V402" s="47"/>
      <c r="W402" s="47"/>
      <c r="X402" s="47"/>
      <c r="Y402" s="47"/>
      <c r="Z402" s="47"/>
      <c r="AA402" s="47"/>
    </row>
    <row r="403" spans="1:27" ht="17.399999999999999">
      <c r="A403" s="28"/>
      <c r="B403" s="46"/>
      <c r="C403" s="46"/>
      <c r="D403" s="46"/>
      <c r="E403" s="47"/>
      <c r="F403" s="47"/>
      <c r="G403" s="47"/>
      <c r="H403" s="47"/>
      <c r="I403" s="47"/>
      <c r="J403" s="47"/>
      <c r="K403" s="47"/>
      <c r="L403" s="47"/>
      <c r="M403" s="47"/>
      <c r="N403" s="47"/>
      <c r="O403" s="47"/>
      <c r="P403" s="47"/>
      <c r="Q403" s="47"/>
      <c r="R403" s="47"/>
      <c r="S403" s="47"/>
      <c r="T403" s="47"/>
      <c r="U403" s="47"/>
      <c r="V403" s="47"/>
      <c r="W403" s="47"/>
      <c r="X403" s="47"/>
      <c r="Y403" s="47"/>
      <c r="Z403" s="47"/>
      <c r="AA403" s="47"/>
    </row>
    <row r="404" spans="1:27" ht="17.399999999999999">
      <c r="A404" s="28"/>
      <c r="B404" s="46"/>
      <c r="C404" s="46"/>
      <c r="D404" s="46"/>
      <c r="E404" s="47"/>
      <c r="F404" s="47"/>
      <c r="G404" s="47"/>
      <c r="H404" s="47"/>
      <c r="I404" s="47"/>
      <c r="J404" s="47"/>
      <c r="K404" s="47"/>
      <c r="L404" s="47"/>
      <c r="M404" s="47"/>
      <c r="N404" s="47"/>
      <c r="O404" s="47"/>
      <c r="P404" s="47"/>
      <c r="Q404" s="47"/>
      <c r="R404" s="47"/>
      <c r="S404" s="47"/>
      <c r="T404" s="47"/>
      <c r="U404" s="47"/>
      <c r="V404" s="47"/>
      <c r="W404" s="47"/>
      <c r="X404" s="47"/>
      <c r="Y404" s="47"/>
      <c r="Z404" s="47"/>
      <c r="AA404" s="47"/>
    </row>
    <row r="405" spans="1:27" ht="17.399999999999999">
      <c r="A405" s="28"/>
      <c r="B405" s="46"/>
      <c r="C405" s="46"/>
      <c r="D405" s="46"/>
      <c r="E405" s="47"/>
      <c r="F405" s="47"/>
      <c r="G405" s="47"/>
      <c r="H405" s="47"/>
      <c r="I405" s="47"/>
      <c r="J405" s="47"/>
      <c r="K405" s="47"/>
      <c r="L405" s="47"/>
      <c r="M405" s="47"/>
      <c r="N405" s="47"/>
      <c r="O405" s="47"/>
      <c r="P405" s="47"/>
      <c r="Q405" s="47"/>
      <c r="R405" s="47"/>
      <c r="S405" s="47"/>
      <c r="T405" s="47"/>
      <c r="U405" s="47"/>
      <c r="V405" s="47"/>
      <c r="W405" s="47"/>
      <c r="X405" s="47"/>
      <c r="Y405" s="47"/>
      <c r="Z405" s="47"/>
      <c r="AA405" s="47"/>
    </row>
    <row r="406" spans="1:27" ht="17.399999999999999">
      <c r="A406" s="28"/>
      <c r="B406" s="46"/>
      <c r="C406" s="46"/>
      <c r="D406" s="46"/>
      <c r="E406" s="47"/>
      <c r="F406" s="47"/>
      <c r="G406" s="47"/>
      <c r="H406" s="47"/>
      <c r="I406" s="47"/>
      <c r="J406" s="47"/>
      <c r="K406" s="47"/>
      <c r="L406" s="47"/>
      <c r="M406" s="47"/>
      <c r="N406" s="47"/>
      <c r="O406" s="47"/>
      <c r="P406" s="47"/>
      <c r="Q406" s="47"/>
      <c r="R406" s="47"/>
      <c r="S406" s="47"/>
      <c r="T406" s="47"/>
      <c r="U406" s="47"/>
      <c r="V406" s="47"/>
      <c r="W406" s="47"/>
      <c r="X406" s="47"/>
      <c r="Y406" s="47"/>
      <c r="Z406" s="47"/>
      <c r="AA406" s="47"/>
    </row>
    <row r="407" spans="1:27" ht="17.399999999999999">
      <c r="A407" s="28"/>
      <c r="B407" s="46"/>
      <c r="C407" s="46"/>
      <c r="D407" s="46"/>
      <c r="E407" s="47"/>
      <c r="F407" s="47"/>
      <c r="G407" s="47"/>
      <c r="H407" s="47"/>
      <c r="I407" s="47"/>
      <c r="J407" s="47"/>
      <c r="K407" s="47"/>
      <c r="L407" s="47"/>
      <c r="M407" s="47"/>
      <c r="N407" s="47"/>
      <c r="O407" s="47"/>
      <c r="P407" s="47"/>
      <c r="Q407" s="47"/>
      <c r="R407" s="47"/>
      <c r="S407" s="47"/>
      <c r="T407" s="47"/>
      <c r="U407" s="47"/>
      <c r="V407" s="47"/>
      <c r="W407" s="47"/>
      <c r="X407" s="47"/>
      <c r="Y407" s="47"/>
      <c r="Z407" s="47"/>
      <c r="AA407" s="47"/>
    </row>
    <row r="408" spans="1:27" ht="17.399999999999999">
      <c r="A408" s="28"/>
      <c r="B408" s="46"/>
      <c r="C408" s="46"/>
      <c r="D408" s="46"/>
      <c r="E408" s="47"/>
      <c r="F408" s="47"/>
      <c r="G408" s="47"/>
      <c r="H408" s="47"/>
      <c r="I408" s="47"/>
      <c r="J408" s="47"/>
      <c r="K408" s="47"/>
      <c r="L408" s="47"/>
      <c r="M408" s="47"/>
      <c r="N408" s="47"/>
      <c r="O408" s="47"/>
      <c r="P408" s="47"/>
      <c r="Q408" s="47"/>
      <c r="R408" s="47"/>
      <c r="S408" s="47"/>
      <c r="T408" s="47"/>
      <c r="U408" s="47"/>
      <c r="V408" s="47"/>
      <c r="W408" s="47"/>
      <c r="X408" s="47"/>
      <c r="Y408" s="47"/>
      <c r="Z408" s="47"/>
      <c r="AA408" s="47"/>
    </row>
    <row r="409" spans="1:27" ht="17.399999999999999">
      <c r="A409" s="28"/>
      <c r="B409" s="46"/>
      <c r="C409" s="46"/>
      <c r="D409" s="46"/>
      <c r="E409" s="47"/>
      <c r="F409" s="47"/>
      <c r="G409" s="47"/>
      <c r="H409" s="47"/>
      <c r="I409" s="47"/>
      <c r="J409" s="47"/>
      <c r="K409" s="47"/>
      <c r="L409" s="47"/>
      <c r="M409" s="47"/>
      <c r="N409" s="47"/>
      <c r="O409" s="47"/>
      <c r="P409" s="47"/>
      <c r="Q409" s="47"/>
      <c r="R409" s="47"/>
      <c r="S409" s="47"/>
      <c r="T409" s="47"/>
      <c r="U409" s="47"/>
      <c r="V409" s="47"/>
      <c r="W409" s="47"/>
      <c r="X409" s="47"/>
      <c r="Y409" s="47"/>
      <c r="Z409" s="47"/>
      <c r="AA409" s="47"/>
    </row>
    <row r="410" spans="1:27" ht="17.399999999999999">
      <c r="A410" s="28"/>
      <c r="B410" s="46"/>
      <c r="C410" s="46"/>
      <c r="D410" s="46"/>
      <c r="E410" s="47"/>
      <c r="F410" s="47"/>
      <c r="G410" s="47"/>
      <c r="H410" s="47"/>
      <c r="I410" s="47"/>
      <c r="J410" s="47"/>
      <c r="K410" s="47"/>
      <c r="L410" s="47"/>
      <c r="M410" s="47"/>
      <c r="N410" s="47"/>
      <c r="O410" s="47"/>
      <c r="P410" s="47"/>
      <c r="Q410" s="47"/>
      <c r="R410" s="47"/>
      <c r="S410" s="47"/>
      <c r="T410" s="47"/>
      <c r="U410" s="47"/>
      <c r="V410" s="47"/>
      <c r="W410" s="47"/>
      <c r="X410" s="47"/>
      <c r="Y410" s="47"/>
      <c r="Z410" s="47"/>
      <c r="AA410" s="47"/>
    </row>
    <row r="411" spans="1:27" ht="17.399999999999999">
      <c r="A411" s="28"/>
      <c r="B411" s="46"/>
      <c r="C411" s="46"/>
      <c r="D411" s="46"/>
      <c r="E411" s="47"/>
      <c r="F411" s="47"/>
      <c r="G411" s="47"/>
      <c r="H411" s="47"/>
      <c r="I411" s="47"/>
      <c r="J411" s="47"/>
      <c r="K411" s="47"/>
      <c r="L411" s="47"/>
      <c r="M411" s="47"/>
      <c r="N411" s="47"/>
      <c r="O411" s="47"/>
      <c r="P411" s="47"/>
      <c r="Q411" s="47"/>
      <c r="R411" s="47"/>
      <c r="S411" s="47"/>
      <c r="T411" s="47"/>
      <c r="U411" s="47"/>
      <c r="V411" s="47"/>
      <c r="W411" s="47"/>
      <c r="X411" s="47"/>
      <c r="Y411" s="47"/>
      <c r="Z411" s="47"/>
      <c r="AA411" s="47"/>
    </row>
    <row r="412" spans="1:27" ht="17.399999999999999">
      <c r="A412" s="28"/>
      <c r="B412" s="46"/>
      <c r="C412" s="46"/>
      <c r="D412" s="46"/>
      <c r="E412" s="47"/>
      <c r="F412" s="47"/>
      <c r="G412" s="47"/>
      <c r="H412" s="47"/>
      <c r="I412" s="47"/>
      <c r="J412" s="47"/>
      <c r="K412" s="47"/>
      <c r="L412" s="47"/>
      <c r="M412" s="47"/>
      <c r="N412" s="47"/>
      <c r="O412" s="47"/>
      <c r="P412" s="47"/>
      <c r="Q412" s="47"/>
      <c r="R412" s="47"/>
      <c r="S412" s="47"/>
      <c r="T412" s="47"/>
      <c r="U412" s="47"/>
      <c r="V412" s="47"/>
      <c r="W412" s="47"/>
      <c r="X412" s="47"/>
      <c r="Y412" s="47"/>
      <c r="Z412" s="47"/>
      <c r="AA412" s="47"/>
    </row>
    <row r="413" spans="1:27" ht="17.399999999999999">
      <c r="A413" s="28"/>
      <c r="B413" s="46"/>
      <c r="C413" s="46"/>
      <c r="D413" s="46"/>
      <c r="E413" s="47"/>
      <c r="F413" s="47"/>
      <c r="G413" s="47"/>
      <c r="H413" s="47"/>
      <c r="I413" s="47"/>
      <c r="J413" s="47"/>
      <c r="K413" s="47"/>
      <c r="L413" s="47"/>
      <c r="M413" s="47"/>
      <c r="N413" s="47"/>
      <c r="O413" s="47"/>
      <c r="P413" s="47"/>
      <c r="Q413" s="47"/>
      <c r="R413" s="47"/>
      <c r="S413" s="47"/>
      <c r="T413" s="47"/>
      <c r="U413" s="47"/>
      <c r="V413" s="47"/>
      <c r="W413" s="47"/>
      <c r="X413" s="47"/>
      <c r="Y413" s="47"/>
      <c r="Z413" s="47"/>
      <c r="AA413" s="47"/>
    </row>
    <row r="414" spans="1:27" ht="17.399999999999999">
      <c r="A414" s="28"/>
      <c r="B414" s="46"/>
      <c r="C414" s="46"/>
      <c r="D414" s="46"/>
      <c r="E414" s="47"/>
      <c r="F414" s="47"/>
      <c r="G414" s="47"/>
      <c r="H414" s="47"/>
      <c r="I414" s="47"/>
      <c r="J414" s="47"/>
      <c r="K414" s="47"/>
      <c r="L414" s="47"/>
      <c r="M414" s="47"/>
      <c r="N414" s="47"/>
      <c r="O414" s="47"/>
      <c r="P414" s="47"/>
      <c r="Q414" s="47"/>
      <c r="R414" s="47"/>
      <c r="S414" s="47"/>
      <c r="T414" s="47"/>
      <c r="U414" s="47"/>
      <c r="V414" s="47"/>
      <c r="W414" s="47"/>
      <c r="X414" s="47"/>
      <c r="Y414" s="47"/>
      <c r="Z414" s="47"/>
      <c r="AA414" s="47"/>
    </row>
    <row r="415" spans="1:27" ht="17.399999999999999">
      <c r="A415" s="28"/>
      <c r="B415" s="46"/>
      <c r="C415" s="46"/>
      <c r="D415" s="46"/>
      <c r="E415" s="47"/>
      <c r="F415" s="47"/>
      <c r="G415" s="47"/>
      <c r="H415" s="47"/>
      <c r="I415" s="47"/>
      <c r="J415" s="47"/>
      <c r="K415" s="47"/>
      <c r="L415" s="47"/>
      <c r="M415" s="47"/>
      <c r="N415" s="47"/>
      <c r="O415" s="47"/>
      <c r="P415" s="47"/>
      <c r="Q415" s="47"/>
      <c r="R415" s="47"/>
      <c r="S415" s="47"/>
      <c r="T415" s="47"/>
      <c r="U415" s="47"/>
      <c r="V415" s="47"/>
      <c r="W415" s="47"/>
      <c r="X415" s="47"/>
      <c r="Y415" s="47"/>
      <c r="Z415" s="47"/>
      <c r="AA415" s="47"/>
    </row>
    <row r="416" spans="1:27" ht="17.399999999999999">
      <c r="A416" s="28"/>
      <c r="B416" s="46"/>
      <c r="C416" s="46"/>
      <c r="D416" s="46"/>
      <c r="E416" s="47"/>
      <c r="F416" s="47"/>
      <c r="G416" s="47"/>
      <c r="H416" s="47"/>
      <c r="I416" s="47"/>
      <c r="J416" s="47"/>
      <c r="K416" s="47"/>
      <c r="L416" s="47"/>
      <c r="M416" s="47"/>
      <c r="N416" s="47"/>
      <c r="O416" s="47"/>
      <c r="P416" s="47"/>
      <c r="Q416" s="47"/>
      <c r="R416" s="47"/>
      <c r="S416" s="47"/>
      <c r="T416" s="47"/>
      <c r="U416" s="47"/>
      <c r="V416" s="47"/>
      <c r="W416" s="47"/>
      <c r="X416" s="47"/>
      <c r="Y416" s="47"/>
      <c r="Z416" s="47"/>
      <c r="AA416" s="47"/>
    </row>
    <row r="417" spans="1:27" ht="17.399999999999999">
      <c r="A417" s="28"/>
      <c r="B417" s="46"/>
      <c r="C417" s="46"/>
      <c r="D417" s="46"/>
      <c r="E417" s="47"/>
      <c r="F417" s="47"/>
      <c r="G417" s="47"/>
      <c r="H417" s="47"/>
      <c r="I417" s="47"/>
      <c r="J417" s="47"/>
      <c r="K417" s="47"/>
      <c r="L417" s="47"/>
      <c r="M417" s="47"/>
      <c r="N417" s="47"/>
      <c r="O417" s="47"/>
      <c r="P417" s="47"/>
      <c r="Q417" s="47"/>
      <c r="R417" s="47"/>
      <c r="S417" s="47"/>
      <c r="T417" s="47"/>
      <c r="U417" s="47"/>
      <c r="V417" s="47"/>
      <c r="W417" s="47"/>
      <c r="X417" s="47"/>
      <c r="Y417" s="47"/>
      <c r="Z417" s="47"/>
      <c r="AA417" s="47"/>
    </row>
    <row r="418" spans="1:27" ht="17.399999999999999">
      <c r="A418" s="28"/>
      <c r="B418" s="46"/>
      <c r="C418" s="46"/>
      <c r="D418" s="46"/>
      <c r="E418" s="47"/>
      <c r="F418" s="47"/>
      <c r="G418" s="47"/>
      <c r="H418" s="47"/>
      <c r="I418" s="47"/>
      <c r="J418" s="47"/>
      <c r="K418" s="47"/>
      <c r="L418" s="47"/>
      <c r="M418" s="47"/>
      <c r="N418" s="47"/>
      <c r="O418" s="47"/>
      <c r="P418" s="47"/>
      <c r="Q418" s="47"/>
      <c r="R418" s="47"/>
      <c r="S418" s="47"/>
      <c r="T418" s="47"/>
      <c r="U418" s="47"/>
      <c r="V418" s="47"/>
      <c r="W418" s="47"/>
      <c r="X418" s="47"/>
      <c r="Y418" s="47"/>
      <c r="Z418" s="47"/>
      <c r="AA418" s="47"/>
    </row>
    <row r="419" spans="1:27" ht="17.399999999999999">
      <c r="A419" s="28"/>
      <c r="B419" s="46"/>
      <c r="C419" s="46"/>
      <c r="D419" s="46"/>
      <c r="E419" s="47"/>
      <c r="F419" s="47"/>
      <c r="G419" s="47"/>
      <c r="H419" s="47"/>
      <c r="I419" s="47"/>
      <c r="J419" s="47"/>
      <c r="K419" s="47"/>
      <c r="L419" s="47"/>
      <c r="M419" s="47"/>
      <c r="N419" s="47"/>
      <c r="O419" s="47"/>
      <c r="P419" s="47"/>
      <c r="Q419" s="47"/>
      <c r="R419" s="47"/>
      <c r="S419" s="47"/>
      <c r="T419" s="47"/>
      <c r="U419" s="47"/>
      <c r="V419" s="47"/>
      <c r="W419" s="47"/>
      <c r="X419" s="47"/>
      <c r="Y419" s="47"/>
      <c r="Z419" s="47"/>
      <c r="AA419" s="47"/>
    </row>
    <row r="420" spans="1:27" ht="17.399999999999999">
      <c r="A420" s="28"/>
      <c r="B420" s="46"/>
      <c r="C420" s="46"/>
      <c r="D420" s="46"/>
      <c r="E420" s="47"/>
      <c r="F420" s="47"/>
      <c r="G420" s="47"/>
      <c r="H420" s="47"/>
      <c r="I420" s="47"/>
      <c r="J420" s="47"/>
      <c r="K420" s="47"/>
      <c r="L420" s="47"/>
      <c r="M420" s="47"/>
      <c r="N420" s="47"/>
      <c r="O420" s="47"/>
      <c r="P420" s="47"/>
      <c r="Q420" s="47"/>
      <c r="R420" s="47"/>
      <c r="S420" s="47"/>
      <c r="T420" s="47"/>
      <c r="U420" s="47"/>
      <c r="V420" s="47"/>
      <c r="W420" s="47"/>
      <c r="X420" s="47"/>
      <c r="Y420" s="47"/>
      <c r="Z420" s="47"/>
      <c r="AA420" s="47"/>
    </row>
    <row r="421" spans="1:27" ht="17.399999999999999">
      <c r="A421" s="28"/>
      <c r="B421" s="46"/>
      <c r="C421" s="46"/>
      <c r="D421" s="46"/>
      <c r="E421" s="47"/>
      <c r="F421" s="47"/>
      <c r="G421" s="47"/>
      <c r="H421" s="47"/>
      <c r="I421" s="47"/>
      <c r="J421" s="47"/>
      <c r="K421" s="47"/>
      <c r="L421" s="47"/>
      <c r="M421" s="47"/>
      <c r="N421" s="47"/>
      <c r="O421" s="47"/>
      <c r="P421" s="47"/>
      <c r="Q421" s="47"/>
      <c r="R421" s="47"/>
      <c r="S421" s="47"/>
      <c r="T421" s="47"/>
      <c r="U421" s="47"/>
      <c r="V421" s="47"/>
      <c r="W421" s="47"/>
      <c r="X421" s="47"/>
      <c r="Y421" s="47"/>
      <c r="Z421" s="47"/>
      <c r="AA421" s="47"/>
    </row>
    <row r="422" spans="1:27" ht="17.399999999999999">
      <c r="A422" s="28"/>
      <c r="B422" s="46"/>
      <c r="C422" s="46"/>
      <c r="D422" s="46"/>
      <c r="E422" s="47"/>
      <c r="F422" s="47"/>
      <c r="G422" s="47"/>
      <c r="H422" s="47"/>
      <c r="I422" s="47"/>
      <c r="J422" s="47"/>
      <c r="K422" s="47"/>
      <c r="L422" s="47"/>
      <c r="M422" s="47"/>
      <c r="N422" s="47"/>
      <c r="O422" s="47"/>
      <c r="P422" s="47"/>
      <c r="Q422" s="47"/>
      <c r="R422" s="47"/>
      <c r="S422" s="47"/>
      <c r="T422" s="47"/>
      <c r="U422" s="47"/>
      <c r="V422" s="47"/>
      <c r="W422" s="47"/>
      <c r="X422" s="47"/>
      <c r="Y422" s="47"/>
      <c r="Z422" s="47"/>
      <c r="AA422" s="47"/>
    </row>
    <row r="423" spans="1:27" ht="17.399999999999999">
      <c r="A423" s="28"/>
      <c r="B423" s="46"/>
      <c r="C423" s="46"/>
      <c r="D423" s="46"/>
      <c r="E423" s="47"/>
      <c r="F423" s="47"/>
      <c r="G423" s="47"/>
      <c r="H423" s="47"/>
      <c r="I423" s="47"/>
      <c r="J423" s="47"/>
      <c r="K423" s="47"/>
      <c r="L423" s="47"/>
      <c r="M423" s="47"/>
      <c r="N423" s="47"/>
      <c r="O423" s="47"/>
      <c r="P423" s="47"/>
      <c r="Q423" s="47"/>
      <c r="R423" s="47"/>
      <c r="S423" s="47"/>
      <c r="T423" s="47"/>
      <c r="U423" s="47"/>
      <c r="V423" s="47"/>
      <c r="W423" s="47"/>
      <c r="X423" s="47"/>
      <c r="Y423" s="47"/>
      <c r="Z423" s="47"/>
      <c r="AA423" s="47"/>
    </row>
    <row r="424" spans="1:27" ht="17.399999999999999">
      <c r="A424" s="28"/>
      <c r="B424" s="46"/>
      <c r="C424" s="46"/>
      <c r="D424" s="46"/>
      <c r="E424" s="47"/>
      <c r="F424" s="47"/>
      <c r="G424" s="47"/>
      <c r="H424" s="47"/>
      <c r="I424" s="47"/>
      <c r="J424" s="47"/>
      <c r="K424" s="47"/>
      <c r="L424" s="47"/>
      <c r="M424" s="47"/>
      <c r="N424" s="47"/>
      <c r="O424" s="47"/>
      <c r="P424" s="47"/>
      <c r="Q424" s="47"/>
      <c r="R424" s="47"/>
      <c r="S424" s="47"/>
      <c r="T424" s="47"/>
      <c r="U424" s="47"/>
      <c r="V424" s="47"/>
      <c r="W424" s="47"/>
      <c r="X424" s="47"/>
      <c r="Y424" s="47"/>
      <c r="Z424" s="47"/>
      <c r="AA424" s="47"/>
    </row>
    <row r="425" spans="1:27" ht="17.399999999999999">
      <c r="A425" s="28"/>
      <c r="B425" s="46"/>
      <c r="C425" s="46"/>
      <c r="D425" s="46"/>
      <c r="E425" s="47"/>
      <c r="F425" s="47"/>
      <c r="G425" s="47"/>
      <c r="H425" s="47"/>
      <c r="I425" s="47"/>
      <c r="J425" s="47"/>
      <c r="K425" s="47"/>
      <c r="L425" s="47"/>
      <c r="M425" s="47"/>
      <c r="N425" s="47"/>
      <c r="O425" s="47"/>
      <c r="P425" s="47"/>
      <c r="Q425" s="47"/>
      <c r="R425" s="47"/>
      <c r="S425" s="47"/>
      <c r="T425" s="47"/>
      <c r="U425" s="47"/>
      <c r="V425" s="47"/>
      <c r="W425" s="47"/>
      <c r="X425" s="47"/>
      <c r="Y425" s="47"/>
      <c r="Z425" s="47"/>
      <c r="AA425" s="47"/>
    </row>
    <row r="426" spans="1:27" ht="17.399999999999999">
      <c r="A426" s="28"/>
      <c r="B426" s="46"/>
      <c r="C426" s="46"/>
      <c r="D426" s="46"/>
      <c r="E426" s="47"/>
      <c r="F426" s="47"/>
      <c r="G426" s="47"/>
      <c r="H426" s="47"/>
      <c r="I426" s="47"/>
      <c r="J426" s="47"/>
      <c r="K426" s="47"/>
      <c r="L426" s="47"/>
      <c r="M426" s="47"/>
      <c r="N426" s="47"/>
      <c r="O426" s="47"/>
      <c r="P426" s="47"/>
      <c r="Q426" s="47"/>
      <c r="R426" s="47"/>
      <c r="S426" s="47"/>
      <c r="T426" s="47"/>
      <c r="U426" s="47"/>
      <c r="V426" s="47"/>
      <c r="W426" s="47"/>
      <c r="X426" s="47"/>
      <c r="Y426" s="47"/>
      <c r="Z426" s="47"/>
      <c r="AA426" s="47"/>
    </row>
    <row r="427" spans="1:27" ht="17.399999999999999">
      <c r="A427" s="28"/>
      <c r="B427" s="46"/>
      <c r="C427" s="46"/>
      <c r="D427" s="46"/>
      <c r="E427" s="47"/>
      <c r="F427" s="47"/>
      <c r="G427" s="47"/>
      <c r="H427" s="47"/>
      <c r="I427" s="47"/>
      <c r="J427" s="47"/>
      <c r="K427" s="47"/>
      <c r="L427" s="47"/>
      <c r="M427" s="47"/>
      <c r="N427" s="47"/>
      <c r="O427" s="47"/>
      <c r="P427" s="47"/>
      <c r="Q427" s="47"/>
      <c r="R427" s="47"/>
      <c r="S427" s="47"/>
      <c r="T427" s="47"/>
      <c r="U427" s="47"/>
      <c r="V427" s="47"/>
      <c r="W427" s="47"/>
      <c r="X427" s="47"/>
      <c r="Y427" s="47"/>
      <c r="Z427" s="47"/>
      <c r="AA427" s="47"/>
    </row>
    <row r="428" spans="1:27" ht="17.399999999999999">
      <c r="A428" s="28"/>
      <c r="B428" s="46"/>
      <c r="C428" s="46"/>
      <c r="D428" s="46"/>
      <c r="E428" s="47"/>
      <c r="F428" s="47"/>
      <c r="G428" s="47"/>
      <c r="H428" s="47"/>
      <c r="I428" s="47"/>
      <c r="J428" s="47"/>
      <c r="K428" s="47"/>
      <c r="L428" s="47"/>
      <c r="M428" s="47"/>
      <c r="N428" s="47"/>
      <c r="O428" s="47"/>
      <c r="P428" s="47"/>
      <c r="Q428" s="47"/>
      <c r="R428" s="47"/>
      <c r="S428" s="47"/>
      <c r="T428" s="47"/>
      <c r="U428" s="47"/>
      <c r="V428" s="47"/>
      <c r="W428" s="47"/>
      <c r="X428" s="47"/>
      <c r="Y428" s="47"/>
      <c r="Z428" s="47"/>
      <c r="AA428" s="47"/>
    </row>
    <row r="429" spans="1:27" ht="17.399999999999999">
      <c r="A429" s="28"/>
      <c r="B429" s="46"/>
      <c r="C429" s="46"/>
      <c r="D429" s="46"/>
      <c r="E429" s="47"/>
      <c r="F429" s="47"/>
      <c r="G429" s="47"/>
      <c r="H429" s="47"/>
      <c r="I429" s="47"/>
      <c r="J429" s="47"/>
      <c r="K429" s="47"/>
      <c r="L429" s="47"/>
      <c r="M429" s="47"/>
      <c r="N429" s="47"/>
      <c r="O429" s="47"/>
      <c r="P429" s="47"/>
      <c r="Q429" s="47"/>
      <c r="R429" s="47"/>
      <c r="S429" s="47"/>
      <c r="T429" s="47"/>
      <c r="U429" s="47"/>
      <c r="V429" s="47"/>
      <c r="W429" s="47"/>
      <c r="X429" s="47"/>
      <c r="Y429" s="47"/>
      <c r="Z429" s="47"/>
      <c r="AA429" s="47"/>
    </row>
    <row r="430" spans="1:27" ht="17.399999999999999">
      <c r="A430" s="28"/>
      <c r="B430" s="46"/>
      <c r="C430" s="46"/>
      <c r="D430" s="46"/>
      <c r="E430" s="47"/>
      <c r="F430" s="47"/>
      <c r="G430" s="47"/>
      <c r="H430" s="47"/>
      <c r="I430" s="47"/>
      <c r="J430" s="47"/>
      <c r="K430" s="47"/>
      <c r="L430" s="47"/>
      <c r="M430" s="47"/>
      <c r="N430" s="47"/>
      <c r="O430" s="47"/>
      <c r="P430" s="47"/>
      <c r="Q430" s="47"/>
      <c r="R430" s="47"/>
      <c r="S430" s="47"/>
      <c r="T430" s="47"/>
      <c r="U430" s="47"/>
      <c r="V430" s="47"/>
      <c r="W430" s="47"/>
      <c r="X430" s="47"/>
      <c r="Y430" s="47"/>
      <c r="Z430" s="47"/>
      <c r="AA430" s="47"/>
    </row>
    <row r="431" spans="1:27" ht="17.399999999999999">
      <c r="A431" s="28"/>
      <c r="B431" s="46"/>
      <c r="C431" s="46"/>
      <c r="D431" s="46"/>
      <c r="E431" s="47"/>
      <c r="F431" s="47"/>
      <c r="G431" s="47"/>
      <c r="H431" s="47"/>
      <c r="I431" s="47"/>
      <c r="J431" s="47"/>
      <c r="K431" s="47"/>
      <c r="L431" s="47"/>
      <c r="M431" s="47"/>
      <c r="N431" s="47"/>
      <c r="O431" s="47"/>
      <c r="P431" s="47"/>
      <c r="Q431" s="47"/>
      <c r="R431" s="47"/>
      <c r="S431" s="47"/>
      <c r="T431" s="47"/>
      <c r="U431" s="47"/>
      <c r="V431" s="47"/>
      <c r="W431" s="47"/>
      <c r="X431" s="47"/>
      <c r="Y431" s="47"/>
      <c r="Z431" s="47"/>
      <c r="AA431" s="47"/>
    </row>
    <row r="432" spans="1:27" ht="17.399999999999999">
      <c r="A432" s="28"/>
      <c r="B432" s="46"/>
      <c r="C432" s="46"/>
      <c r="D432" s="46"/>
      <c r="E432" s="47"/>
      <c r="F432" s="47"/>
      <c r="G432" s="47"/>
      <c r="H432" s="47"/>
      <c r="I432" s="47"/>
      <c r="J432" s="47"/>
      <c r="K432" s="47"/>
      <c r="L432" s="47"/>
      <c r="M432" s="47"/>
      <c r="N432" s="47"/>
      <c r="O432" s="47"/>
      <c r="P432" s="47"/>
      <c r="Q432" s="47"/>
      <c r="R432" s="47"/>
      <c r="S432" s="47"/>
      <c r="T432" s="47"/>
      <c r="U432" s="47"/>
      <c r="V432" s="47"/>
      <c r="W432" s="47"/>
      <c r="X432" s="47"/>
      <c r="Y432" s="47"/>
      <c r="Z432" s="47"/>
      <c r="AA432" s="47"/>
    </row>
    <row r="433" spans="1:27" ht="17.399999999999999">
      <c r="A433" s="28"/>
      <c r="B433" s="46"/>
      <c r="C433" s="46"/>
      <c r="D433" s="46"/>
      <c r="E433" s="47"/>
      <c r="F433" s="47"/>
      <c r="G433" s="47"/>
      <c r="H433" s="47"/>
      <c r="I433" s="47"/>
      <c r="J433" s="47"/>
      <c r="K433" s="47"/>
      <c r="L433" s="47"/>
      <c r="M433" s="47"/>
      <c r="N433" s="47"/>
      <c r="O433" s="47"/>
      <c r="P433" s="47"/>
      <c r="Q433" s="47"/>
      <c r="R433" s="47"/>
      <c r="S433" s="47"/>
      <c r="T433" s="47"/>
      <c r="U433" s="47"/>
      <c r="V433" s="47"/>
      <c r="W433" s="47"/>
      <c r="X433" s="47"/>
      <c r="Y433" s="47"/>
      <c r="Z433" s="47"/>
      <c r="AA433" s="47"/>
    </row>
    <row r="434" spans="1:27" ht="17.399999999999999">
      <c r="A434" s="28"/>
      <c r="B434" s="46"/>
      <c r="C434" s="46"/>
      <c r="D434" s="46"/>
      <c r="E434" s="47"/>
      <c r="F434" s="47"/>
      <c r="G434" s="47"/>
      <c r="H434" s="47"/>
      <c r="I434" s="47"/>
      <c r="J434" s="47"/>
      <c r="K434" s="47"/>
      <c r="L434" s="47"/>
      <c r="M434" s="47"/>
      <c r="N434" s="47"/>
      <c r="O434" s="47"/>
      <c r="P434" s="47"/>
      <c r="Q434" s="47"/>
      <c r="R434" s="47"/>
      <c r="S434" s="47"/>
      <c r="T434" s="47"/>
      <c r="U434" s="47"/>
      <c r="V434" s="47"/>
      <c r="W434" s="47"/>
      <c r="X434" s="47"/>
      <c r="Y434" s="47"/>
      <c r="Z434" s="47"/>
      <c r="AA434" s="47"/>
    </row>
    <row r="435" spans="1:27" ht="17.399999999999999">
      <c r="A435" s="28"/>
      <c r="B435" s="46"/>
      <c r="C435" s="46"/>
      <c r="D435" s="46"/>
      <c r="E435" s="47"/>
      <c r="F435" s="47"/>
      <c r="G435" s="47"/>
      <c r="H435" s="47"/>
      <c r="I435" s="47"/>
      <c r="J435" s="47"/>
      <c r="K435" s="47"/>
      <c r="L435" s="47"/>
      <c r="M435" s="47"/>
      <c r="N435" s="47"/>
      <c r="O435" s="47"/>
      <c r="P435" s="47"/>
      <c r="Q435" s="47"/>
      <c r="R435" s="47"/>
      <c r="S435" s="47"/>
      <c r="T435" s="47"/>
      <c r="U435" s="47"/>
      <c r="V435" s="47"/>
      <c r="W435" s="47"/>
      <c r="X435" s="47"/>
      <c r="Y435" s="47"/>
      <c r="Z435" s="47"/>
      <c r="AA435" s="47"/>
    </row>
    <row r="436" spans="1:27" ht="17.399999999999999">
      <c r="A436" s="28"/>
      <c r="B436" s="46"/>
      <c r="C436" s="46"/>
      <c r="D436" s="46"/>
      <c r="E436" s="47"/>
      <c r="F436" s="47"/>
      <c r="G436" s="47"/>
      <c r="H436" s="47"/>
      <c r="I436" s="47"/>
      <c r="J436" s="47"/>
      <c r="K436" s="47"/>
      <c r="L436" s="47"/>
      <c r="M436" s="47"/>
      <c r="N436" s="47"/>
      <c r="O436" s="47"/>
      <c r="P436" s="47"/>
      <c r="Q436" s="47"/>
      <c r="R436" s="47"/>
      <c r="S436" s="47"/>
      <c r="T436" s="47"/>
      <c r="U436" s="47"/>
      <c r="V436" s="47"/>
      <c r="W436" s="47"/>
      <c r="X436" s="47"/>
      <c r="Y436" s="47"/>
      <c r="Z436" s="47"/>
      <c r="AA436" s="47"/>
    </row>
    <row r="437" spans="1:27" ht="17.399999999999999">
      <c r="A437" s="28"/>
      <c r="B437" s="46"/>
      <c r="C437" s="46"/>
      <c r="D437" s="46"/>
      <c r="E437" s="47"/>
      <c r="F437" s="47"/>
      <c r="G437" s="47"/>
      <c r="H437" s="47"/>
      <c r="I437" s="47"/>
      <c r="J437" s="47"/>
      <c r="K437" s="47"/>
      <c r="L437" s="47"/>
      <c r="M437" s="47"/>
      <c r="N437" s="47"/>
      <c r="O437" s="47"/>
      <c r="P437" s="47"/>
      <c r="Q437" s="47"/>
      <c r="R437" s="47"/>
      <c r="S437" s="47"/>
      <c r="T437" s="47"/>
      <c r="U437" s="47"/>
      <c r="V437" s="47"/>
      <c r="W437" s="47"/>
      <c r="X437" s="47"/>
      <c r="Y437" s="47"/>
      <c r="Z437" s="47"/>
      <c r="AA437" s="47"/>
    </row>
    <row r="438" spans="1:27" ht="17.399999999999999">
      <c r="A438" s="28"/>
      <c r="B438" s="46"/>
      <c r="C438" s="46"/>
      <c r="D438" s="46"/>
      <c r="E438" s="47"/>
      <c r="F438" s="47"/>
      <c r="G438" s="47"/>
      <c r="H438" s="47"/>
      <c r="I438" s="47"/>
      <c r="J438" s="47"/>
      <c r="K438" s="47"/>
      <c r="L438" s="47"/>
      <c r="M438" s="47"/>
      <c r="N438" s="47"/>
      <c r="O438" s="47"/>
      <c r="P438" s="47"/>
      <c r="Q438" s="47"/>
      <c r="R438" s="47"/>
      <c r="S438" s="47"/>
      <c r="T438" s="47"/>
      <c r="U438" s="47"/>
      <c r="V438" s="47"/>
      <c r="W438" s="47"/>
      <c r="X438" s="47"/>
      <c r="Y438" s="47"/>
      <c r="Z438" s="47"/>
      <c r="AA438" s="47"/>
    </row>
    <row r="439" spans="1:27" ht="17.399999999999999">
      <c r="A439" s="28"/>
      <c r="B439" s="46"/>
      <c r="C439" s="46"/>
      <c r="D439" s="46"/>
      <c r="E439" s="47"/>
      <c r="F439" s="47"/>
      <c r="G439" s="47"/>
      <c r="H439" s="47"/>
      <c r="I439" s="47"/>
      <c r="J439" s="47"/>
      <c r="K439" s="47"/>
      <c r="L439" s="47"/>
      <c r="M439" s="47"/>
      <c r="N439" s="47"/>
      <c r="O439" s="47"/>
      <c r="P439" s="47"/>
      <c r="Q439" s="47"/>
      <c r="R439" s="47"/>
      <c r="S439" s="47"/>
      <c r="T439" s="47"/>
      <c r="U439" s="47"/>
      <c r="V439" s="47"/>
      <c r="W439" s="47"/>
      <c r="X439" s="47"/>
      <c r="Y439" s="47"/>
      <c r="Z439" s="47"/>
      <c r="AA439" s="47"/>
    </row>
    <row r="440" spans="1:27" ht="17.399999999999999">
      <c r="A440" s="28"/>
      <c r="B440" s="46"/>
      <c r="C440" s="46"/>
      <c r="D440" s="46"/>
      <c r="E440" s="47"/>
      <c r="F440" s="47"/>
      <c r="G440" s="47"/>
      <c r="H440" s="47"/>
      <c r="I440" s="47"/>
      <c r="J440" s="47"/>
      <c r="K440" s="47"/>
      <c r="L440" s="47"/>
      <c r="M440" s="47"/>
      <c r="N440" s="47"/>
      <c r="O440" s="47"/>
      <c r="P440" s="47"/>
      <c r="Q440" s="47"/>
      <c r="R440" s="47"/>
      <c r="S440" s="47"/>
      <c r="T440" s="47"/>
      <c r="U440" s="47"/>
      <c r="V440" s="47"/>
      <c r="W440" s="47"/>
      <c r="X440" s="47"/>
      <c r="Y440" s="47"/>
      <c r="Z440" s="47"/>
      <c r="AA440" s="47"/>
    </row>
    <row r="441" spans="1:27" ht="17.399999999999999">
      <c r="A441" s="28"/>
      <c r="B441" s="46"/>
      <c r="C441" s="46"/>
      <c r="D441" s="46"/>
      <c r="E441" s="47"/>
      <c r="F441" s="47"/>
      <c r="G441" s="47"/>
      <c r="H441" s="47"/>
      <c r="I441" s="47"/>
      <c r="J441" s="47"/>
      <c r="K441" s="47"/>
      <c r="L441" s="47"/>
      <c r="M441" s="47"/>
      <c r="N441" s="47"/>
      <c r="O441" s="47"/>
      <c r="P441" s="47"/>
      <c r="Q441" s="47"/>
      <c r="R441" s="47"/>
      <c r="S441" s="47"/>
      <c r="T441" s="47"/>
      <c r="U441" s="47"/>
      <c r="V441" s="47"/>
      <c r="W441" s="47"/>
      <c r="X441" s="47"/>
      <c r="Y441" s="47"/>
      <c r="Z441" s="47"/>
      <c r="AA441" s="47"/>
    </row>
    <row r="442" spans="1:27" ht="17.399999999999999">
      <c r="A442" s="28"/>
      <c r="B442" s="46"/>
      <c r="C442" s="46"/>
      <c r="D442" s="46"/>
      <c r="E442" s="47"/>
      <c r="F442" s="47"/>
      <c r="G442" s="47"/>
      <c r="H442" s="47"/>
      <c r="I442" s="47"/>
      <c r="J442" s="47"/>
      <c r="K442" s="47"/>
      <c r="L442" s="47"/>
      <c r="M442" s="47"/>
      <c r="N442" s="47"/>
      <c r="O442" s="47"/>
      <c r="P442" s="47"/>
      <c r="Q442" s="47"/>
      <c r="R442" s="47"/>
      <c r="S442" s="47"/>
      <c r="T442" s="47"/>
      <c r="U442" s="47"/>
      <c r="V442" s="47"/>
      <c r="W442" s="47"/>
      <c r="X442" s="47"/>
      <c r="Y442" s="47"/>
      <c r="Z442" s="47"/>
      <c r="AA442" s="47"/>
    </row>
    <row r="443" spans="1:27" ht="17.399999999999999">
      <c r="A443" s="28"/>
      <c r="B443" s="46"/>
      <c r="C443" s="46"/>
      <c r="D443" s="46"/>
      <c r="E443" s="47"/>
      <c r="F443" s="47"/>
      <c r="G443" s="47"/>
      <c r="H443" s="47"/>
      <c r="I443" s="47"/>
      <c r="J443" s="47"/>
      <c r="K443" s="47"/>
      <c r="L443" s="47"/>
      <c r="M443" s="47"/>
      <c r="N443" s="47"/>
      <c r="O443" s="47"/>
      <c r="P443" s="47"/>
      <c r="Q443" s="47"/>
      <c r="R443" s="47"/>
      <c r="S443" s="47"/>
      <c r="T443" s="47"/>
      <c r="U443" s="47"/>
      <c r="V443" s="47"/>
      <c r="W443" s="47"/>
      <c r="X443" s="47"/>
      <c r="Y443" s="47"/>
      <c r="Z443" s="47"/>
      <c r="AA443" s="47"/>
    </row>
    <row r="444" spans="1:27" ht="17.399999999999999">
      <c r="A444" s="28"/>
      <c r="B444" s="46"/>
      <c r="C444" s="46"/>
      <c r="D444" s="46"/>
      <c r="E444" s="47"/>
      <c r="F444" s="47"/>
      <c r="G444" s="47"/>
      <c r="H444" s="47"/>
      <c r="I444" s="47"/>
      <c r="J444" s="47"/>
      <c r="K444" s="47"/>
      <c r="L444" s="47"/>
      <c r="M444" s="47"/>
      <c r="N444" s="47"/>
      <c r="O444" s="47"/>
      <c r="P444" s="47"/>
      <c r="Q444" s="47"/>
      <c r="R444" s="47"/>
      <c r="S444" s="47"/>
      <c r="T444" s="47"/>
      <c r="U444" s="47"/>
      <c r="V444" s="47"/>
      <c r="W444" s="47"/>
      <c r="X444" s="47"/>
      <c r="Y444" s="47"/>
      <c r="Z444" s="47"/>
      <c r="AA444" s="47"/>
    </row>
    <row r="445" spans="1:27" ht="17.399999999999999">
      <c r="A445" s="28"/>
      <c r="B445" s="46"/>
      <c r="C445" s="46"/>
      <c r="D445" s="46"/>
      <c r="E445" s="47"/>
      <c r="F445" s="47"/>
      <c r="G445" s="47"/>
      <c r="H445" s="47"/>
      <c r="I445" s="47"/>
      <c r="J445" s="47"/>
      <c r="K445" s="47"/>
      <c r="L445" s="47"/>
      <c r="M445" s="47"/>
      <c r="N445" s="47"/>
      <c r="O445" s="47"/>
      <c r="P445" s="47"/>
      <c r="Q445" s="47"/>
      <c r="R445" s="47"/>
      <c r="S445" s="47"/>
      <c r="T445" s="47"/>
      <c r="U445" s="47"/>
      <c r="V445" s="47"/>
      <c r="W445" s="47"/>
      <c r="X445" s="47"/>
      <c r="Y445" s="47"/>
      <c r="Z445" s="47"/>
      <c r="AA445" s="47"/>
    </row>
    <row r="446" spans="1:27" ht="17.399999999999999">
      <c r="A446" s="28"/>
      <c r="B446" s="46"/>
      <c r="C446" s="46"/>
      <c r="D446" s="46"/>
      <c r="E446" s="47"/>
      <c r="F446" s="47"/>
      <c r="G446" s="47"/>
      <c r="H446" s="47"/>
      <c r="I446" s="47"/>
      <c r="J446" s="47"/>
      <c r="K446" s="47"/>
      <c r="L446" s="47"/>
      <c r="M446" s="47"/>
      <c r="N446" s="47"/>
      <c r="O446" s="47"/>
      <c r="P446" s="47"/>
      <c r="Q446" s="47"/>
      <c r="R446" s="47"/>
      <c r="S446" s="47"/>
      <c r="T446" s="47"/>
      <c r="U446" s="47"/>
      <c r="V446" s="47"/>
      <c r="W446" s="47"/>
      <c r="X446" s="47"/>
      <c r="Y446" s="47"/>
      <c r="Z446" s="47"/>
      <c r="AA446" s="47"/>
    </row>
    <row r="447" spans="1:27" ht="17.399999999999999">
      <c r="A447" s="28"/>
      <c r="B447" s="46"/>
      <c r="C447" s="46"/>
      <c r="D447" s="46"/>
      <c r="E447" s="47"/>
      <c r="F447" s="47"/>
      <c r="G447" s="47"/>
      <c r="H447" s="47"/>
      <c r="I447" s="47"/>
      <c r="J447" s="47"/>
      <c r="K447" s="47"/>
      <c r="L447" s="47"/>
      <c r="M447" s="47"/>
      <c r="N447" s="47"/>
      <c r="O447" s="47"/>
      <c r="P447" s="47"/>
      <c r="Q447" s="47"/>
      <c r="R447" s="47"/>
      <c r="S447" s="47"/>
      <c r="T447" s="47"/>
      <c r="U447" s="47"/>
      <c r="V447" s="47"/>
      <c r="W447" s="47"/>
      <c r="X447" s="47"/>
      <c r="Y447" s="47"/>
      <c r="Z447" s="47"/>
      <c r="AA447" s="47"/>
    </row>
    <row r="448" spans="1:27" ht="17.399999999999999">
      <c r="A448" s="28"/>
      <c r="B448" s="46"/>
      <c r="C448" s="46"/>
      <c r="D448" s="46"/>
      <c r="E448" s="47"/>
      <c r="F448" s="47"/>
      <c r="G448" s="47"/>
      <c r="H448" s="47"/>
      <c r="I448" s="47"/>
      <c r="J448" s="47"/>
      <c r="K448" s="47"/>
      <c r="L448" s="47"/>
      <c r="M448" s="47"/>
      <c r="N448" s="47"/>
      <c r="O448" s="47"/>
      <c r="P448" s="47"/>
      <c r="Q448" s="47"/>
      <c r="R448" s="47"/>
      <c r="S448" s="47"/>
      <c r="T448" s="47"/>
      <c r="U448" s="47"/>
      <c r="V448" s="47"/>
      <c r="W448" s="47"/>
      <c r="X448" s="47"/>
      <c r="Y448" s="47"/>
      <c r="Z448" s="47"/>
      <c r="AA448" s="47"/>
    </row>
    <row r="449" spans="1:27" ht="17.399999999999999">
      <c r="A449" s="28"/>
      <c r="B449" s="46"/>
      <c r="C449" s="46"/>
      <c r="D449" s="46"/>
      <c r="E449" s="47"/>
      <c r="F449" s="47"/>
      <c r="G449" s="47"/>
      <c r="H449" s="47"/>
      <c r="I449" s="47"/>
      <c r="J449" s="47"/>
      <c r="K449" s="47"/>
      <c r="L449" s="47"/>
      <c r="M449" s="47"/>
      <c r="N449" s="47"/>
      <c r="O449" s="47"/>
      <c r="P449" s="47"/>
      <c r="Q449" s="47"/>
      <c r="R449" s="47"/>
      <c r="S449" s="47"/>
      <c r="T449" s="47"/>
      <c r="U449" s="47"/>
      <c r="V449" s="47"/>
      <c r="W449" s="47"/>
      <c r="X449" s="47"/>
      <c r="Y449" s="47"/>
      <c r="Z449" s="47"/>
      <c r="AA449" s="47"/>
    </row>
    <row r="450" spans="1:27" ht="17.399999999999999">
      <c r="A450" s="28"/>
      <c r="B450" s="46"/>
      <c r="C450" s="46"/>
      <c r="D450" s="46"/>
      <c r="E450" s="47"/>
      <c r="F450" s="47"/>
      <c r="G450" s="47"/>
      <c r="H450" s="47"/>
      <c r="I450" s="47"/>
      <c r="J450" s="47"/>
      <c r="K450" s="47"/>
      <c r="L450" s="47"/>
      <c r="M450" s="47"/>
      <c r="N450" s="47"/>
      <c r="O450" s="47"/>
      <c r="P450" s="47"/>
      <c r="Q450" s="47"/>
      <c r="R450" s="47"/>
      <c r="S450" s="47"/>
      <c r="T450" s="47"/>
      <c r="U450" s="47"/>
      <c r="V450" s="47"/>
      <c r="W450" s="47"/>
      <c r="X450" s="47"/>
      <c r="Y450" s="47"/>
      <c r="Z450" s="47"/>
      <c r="AA450" s="47"/>
    </row>
    <row r="451" spans="1:27" ht="17.399999999999999">
      <c r="A451" s="28"/>
      <c r="B451" s="46"/>
      <c r="C451" s="46"/>
      <c r="D451" s="46"/>
      <c r="E451" s="47"/>
      <c r="F451" s="47"/>
      <c r="G451" s="47"/>
      <c r="H451" s="47"/>
      <c r="I451" s="47"/>
      <c r="J451" s="47"/>
      <c r="K451" s="47"/>
      <c r="L451" s="47"/>
      <c r="M451" s="47"/>
      <c r="N451" s="47"/>
      <c r="O451" s="47"/>
      <c r="P451" s="47"/>
      <c r="Q451" s="47"/>
      <c r="R451" s="47"/>
      <c r="S451" s="47"/>
      <c r="T451" s="47"/>
      <c r="U451" s="47"/>
      <c r="V451" s="47"/>
      <c r="W451" s="47"/>
      <c r="X451" s="47"/>
      <c r="Y451" s="47"/>
      <c r="Z451" s="47"/>
      <c r="AA451" s="47"/>
    </row>
    <row r="452" spans="1:27" ht="17.399999999999999">
      <c r="A452" s="28"/>
      <c r="B452" s="46"/>
      <c r="C452" s="46"/>
      <c r="D452" s="46"/>
      <c r="E452" s="47"/>
      <c r="F452" s="47"/>
      <c r="G452" s="47"/>
      <c r="H452" s="47"/>
      <c r="I452" s="47"/>
      <c r="J452" s="47"/>
      <c r="K452" s="47"/>
      <c r="L452" s="47"/>
      <c r="M452" s="47"/>
      <c r="N452" s="47"/>
      <c r="O452" s="47"/>
      <c r="P452" s="47"/>
      <c r="Q452" s="47"/>
      <c r="R452" s="47"/>
      <c r="S452" s="47"/>
      <c r="T452" s="47"/>
      <c r="U452" s="47"/>
      <c r="V452" s="47"/>
      <c r="W452" s="47"/>
      <c r="X452" s="47"/>
      <c r="Y452" s="47"/>
      <c r="Z452" s="47"/>
      <c r="AA452" s="47"/>
    </row>
    <row r="453" spans="1:27" ht="17.399999999999999">
      <c r="A453" s="28"/>
      <c r="B453" s="46"/>
      <c r="C453" s="46"/>
      <c r="D453" s="46"/>
      <c r="E453" s="47"/>
      <c r="F453" s="47"/>
      <c r="G453" s="47"/>
      <c r="H453" s="47"/>
      <c r="I453" s="47"/>
      <c r="J453" s="47"/>
      <c r="K453" s="47"/>
      <c r="L453" s="47"/>
      <c r="M453" s="47"/>
      <c r="N453" s="47"/>
      <c r="O453" s="47"/>
      <c r="P453" s="47"/>
      <c r="Q453" s="47"/>
      <c r="R453" s="47"/>
      <c r="S453" s="47"/>
      <c r="T453" s="47"/>
      <c r="U453" s="47"/>
      <c r="V453" s="47"/>
      <c r="W453" s="47"/>
      <c r="X453" s="47"/>
      <c r="Y453" s="47"/>
      <c r="Z453" s="47"/>
      <c r="AA453" s="47"/>
    </row>
    <row r="454" spans="1:27" ht="17.399999999999999">
      <c r="A454" s="28"/>
      <c r="B454" s="46"/>
      <c r="C454" s="46"/>
      <c r="D454" s="46"/>
      <c r="E454" s="47"/>
      <c r="F454" s="47"/>
      <c r="G454" s="47"/>
      <c r="H454" s="47"/>
      <c r="I454" s="47"/>
      <c r="J454" s="47"/>
      <c r="K454" s="47"/>
      <c r="L454" s="47"/>
      <c r="M454" s="47"/>
      <c r="N454" s="47"/>
      <c r="O454" s="47"/>
      <c r="P454" s="47"/>
      <c r="Q454" s="47"/>
      <c r="R454" s="47"/>
      <c r="S454" s="47"/>
      <c r="T454" s="47"/>
      <c r="U454" s="47"/>
      <c r="V454" s="47"/>
      <c r="W454" s="47"/>
      <c r="X454" s="47"/>
      <c r="Y454" s="47"/>
      <c r="Z454" s="47"/>
      <c r="AA454" s="47"/>
    </row>
    <row r="455" spans="1:27" ht="17.399999999999999">
      <c r="A455" s="28"/>
      <c r="B455" s="46"/>
      <c r="C455" s="46"/>
      <c r="D455" s="46"/>
      <c r="E455" s="47"/>
      <c r="F455" s="47"/>
      <c r="G455" s="47"/>
      <c r="H455" s="47"/>
      <c r="I455" s="47"/>
      <c r="J455" s="47"/>
      <c r="K455" s="47"/>
      <c r="L455" s="47"/>
      <c r="M455" s="47"/>
      <c r="N455" s="47"/>
      <c r="O455" s="47"/>
      <c r="P455" s="47"/>
      <c r="Q455" s="47"/>
      <c r="R455" s="47"/>
      <c r="S455" s="47"/>
      <c r="T455" s="47"/>
      <c r="U455" s="47"/>
      <c r="V455" s="47"/>
      <c r="W455" s="47"/>
      <c r="X455" s="47"/>
      <c r="Y455" s="47"/>
      <c r="Z455" s="47"/>
      <c r="AA455" s="47"/>
    </row>
    <row r="456" spans="1:27" ht="17.399999999999999">
      <c r="A456" s="28"/>
      <c r="B456" s="46"/>
      <c r="C456" s="46"/>
      <c r="D456" s="46"/>
      <c r="E456" s="47"/>
      <c r="F456" s="47"/>
      <c r="G456" s="47"/>
      <c r="H456" s="47"/>
      <c r="I456" s="47"/>
      <c r="J456" s="47"/>
      <c r="K456" s="47"/>
      <c r="L456" s="47"/>
      <c r="M456" s="47"/>
      <c r="N456" s="47"/>
      <c r="O456" s="47"/>
      <c r="P456" s="47"/>
      <c r="Q456" s="47"/>
      <c r="R456" s="47"/>
      <c r="S456" s="47"/>
      <c r="T456" s="47"/>
      <c r="U456" s="47"/>
      <c r="V456" s="47"/>
      <c r="W456" s="47"/>
      <c r="X456" s="47"/>
      <c r="Y456" s="47"/>
      <c r="Z456" s="47"/>
      <c r="AA456" s="47"/>
    </row>
    <row r="457" spans="1:27" ht="17.399999999999999">
      <c r="A457" s="28"/>
      <c r="B457" s="46"/>
      <c r="C457" s="46"/>
      <c r="D457" s="46"/>
      <c r="E457" s="47"/>
      <c r="F457" s="47"/>
      <c r="G457" s="47"/>
      <c r="H457" s="47"/>
      <c r="I457" s="47"/>
      <c r="J457" s="47"/>
      <c r="K457" s="47"/>
      <c r="L457" s="47"/>
      <c r="M457" s="47"/>
      <c r="N457" s="47"/>
      <c r="O457" s="47"/>
      <c r="P457" s="47"/>
      <c r="Q457" s="47"/>
      <c r="R457" s="47"/>
      <c r="S457" s="47"/>
      <c r="T457" s="47"/>
      <c r="U457" s="47"/>
      <c r="V457" s="47"/>
      <c r="W457" s="47"/>
      <c r="X457" s="47"/>
      <c r="Y457" s="47"/>
      <c r="Z457" s="47"/>
      <c r="AA457" s="47"/>
    </row>
    <row r="458" spans="1:27" ht="17.399999999999999">
      <c r="A458" s="28"/>
      <c r="B458" s="46"/>
      <c r="C458" s="46"/>
      <c r="D458" s="46"/>
      <c r="E458" s="47"/>
      <c r="F458" s="47"/>
      <c r="G458" s="47"/>
      <c r="H458" s="47"/>
      <c r="I458" s="47"/>
      <c r="J458" s="47"/>
      <c r="K458" s="47"/>
      <c r="L458" s="47"/>
      <c r="M458" s="47"/>
      <c r="N458" s="47"/>
      <c r="O458" s="47"/>
      <c r="P458" s="47"/>
      <c r="Q458" s="47"/>
      <c r="R458" s="47"/>
      <c r="S458" s="47"/>
      <c r="T458" s="47"/>
      <c r="U458" s="47"/>
      <c r="V458" s="47"/>
      <c r="W458" s="47"/>
      <c r="X458" s="47"/>
      <c r="Y458" s="47"/>
      <c r="Z458" s="47"/>
      <c r="AA458" s="47"/>
    </row>
    <row r="459" spans="1:27" ht="17.399999999999999">
      <c r="A459" s="28"/>
      <c r="B459" s="46"/>
      <c r="C459" s="46"/>
      <c r="D459" s="46"/>
      <c r="E459" s="47"/>
      <c r="F459" s="47"/>
      <c r="G459" s="47"/>
      <c r="H459" s="47"/>
      <c r="I459" s="47"/>
      <c r="J459" s="47"/>
      <c r="K459" s="47"/>
      <c r="L459" s="47"/>
      <c r="M459" s="47"/>
      <c r="N459" s="47"/>
      <c r="O459" s="47"/>
      <c r="P459" s="47"/>
      <c r="Q459" s="47"/>
      <c r="R459" s="47"/>
      <c r="S459" s="47"/>
      <c r="T459" s="47"/>
      <c r="U459" s="47"/>
      <c r="V459" s="47"/>
      <c r="W459" s="47"/>
      <c r="X459" s="47"/>
      <c r="Y459" s="47"/>
      <c r="Z459" s="47"/>
      <c r="AA459" s="47"/>
    </row>
    <row r="460" spans="1:27" ht="17.399999999999999">
      <c r="A460" s="28"/>
      <c r="B460" s="46"/>
      <c r="C460" s="46"/>
      <c r="D460" s="46"/>
      <c r="E460" s="47"/>
      <c r="F460" s="47"/>
      <c r="G460" s="47"/>
      <c r="H460" s="47"/>
      <c r="I460" s="47"/>
      <c r="J460" s="47"/>
      <c r="K460" s="47"/>
      <c r="L460" s="47"/>
      <c r="M460" s="47"/>
      <c r="N460" s="47"/>
      <c r="O460" s="47"/>
      <c r="P460" s="47"/>
      <c r="Q460" s="47"/>
      <c r="R460" s="47"/>
      <c r="S460" s="47"/>
      <c r="T460" s="47"/>
      <c r="U460" s="47"/>
      <c r="V460" s="47"/>
      <c r="W460" s="47"/>
      <c r="X460" s="47"/>
      <c r="Y460" s="47"/>
      <c r="Z460" s="47"/>
      <c r="AA460" s="47"/>
    </row>
    <row r="461" spans="1:27" ht="17.399999999999999">
      <c r="A461" s="28"/>
      <c r="B461" s="46"/>
      <c r="C461" s="46"/>
      <c r="D461" s="46"/>
      <c r="E461" s="47"/>
      <c r="F461" s="47"/>
      <c r="G461" s="47"/>
      <c r="H461" s="47"/>
      <c r="I461" s="47"/>
      <c r="J461" s="47"/>
      <c r="K461" s="47"/>
      <c r="L461" s="47"/>
      <c r="M461" s="47"/>
      <c r="N461" s="47"/>
      <c r="O461" s="47"/>
      <c r="P461" s="47"/>
      <c r="Q461" s="47"/>
      <c r="R461" s="47"/>
      <c r="S461" s="47"/>
      <c r="T461" s="47"/>
      <c r="U461" s="47"/>
      <c r="V461" s="47"/>
      <c r="W461" s="47"/>
      <c r="X461" s="47"/>
      <c r="Y461" s="47"/>
      <c r="Z461" s="47"/>
      <c r="AA461" s="47"/>
    </row>
    <row r="462" spans="1:27" ht="17.399999999999999">
      <c r="A462" s="28"/>
      <c r="B462" s="46"/>
      <c r="C462" s="46"/>
      <c r="D462" s="46"/>
      <c r="E462" s="47"/>
      <c r="F462" s="47"/>
      <c r="G462" s="47"/>
      <c r="H462" s="47"/>
      <c r="I462" s="47"/>
      <c r="J462" s="47"/>
      <c r="K462" s="47"/>
      <c r="L462" s="47"/>
      <c r="M462" s="47"/>
      <c r="N462" s="47"/>
      <c r="O462" s="47"/>
      <c r="P462" s="47"/>
      <c r="Q462" s="47"/>
      <c r="R462" s="47"/>
      <c r="S462" s="47"/>
      <c r="T462" s="47"/>
      <c r="U462" s="47"/>
      <c r="V462" s="47"/>
      <c r="W462" s="47"/>
      <c r="X462" s="47"/>
      <c r="Y462" s="47"/>
      <c r="Z462" s="47"/>
      <c r="AA462" s="47"/>
    </row>
    <row r="463" spans="1:27" ht="17.399999999999999">
      <c r="A463" s="28"/>
      <c r="B463" s="46"/>
      <c r="C463" s="46"/>
      <c r="D463" s="46"/>
      <c r="E463" s="47"/>
      <c r="F463" s="47"/>
      <c r="G463" s="47"/>
      <c r="H463" s="47"/>
      <c r="I463" s="47"/>
      <c r="J463" s="47"/>
      <c r="K463" s="47"/>
      <c r="L463" s="47"/>
      <c r="M463" s="47"/>
      <c r="N463" s="47"/>
      <c r="O463" s="47"/>
      <c r="P463" s="47"/>
      <c r="Q463" s="47"/>
      <c r="R463" s="47"/>
      <c r="S463" s="47"/>
      <c r="T463" s="47"/>
      <c r="U463" s="47"/>
      <c r="V463" s="47"/>
      <c r="W463" s="47"/>
      <c r="X463" s="47"/>
      <c r="Y463" s="47"/>
      <c r="Z463" s="47"/>
      <c r="AA463" s="47"/>
    </row>
    <row r="464" spans="1:27" ht="17.399999999999999">
      <c r="A464" s="28"/>
      <c r="B464" s="46"/>
      <c r="C464" s="46"/>
      <c r="D464" s="46"/>
      <c r="E464" s="47"/>
      <c r="F464" s="47"/>
      <c r="G464" s="47"/>
      <c r="H464" s="47"/>
      <c r="I464" s="47"/>
      <c r="J464" s="47"/>
      <c r="K464" s="47"/>
      <c r="L464" s="47"/>
      <c r="M464" s="47"/>
      <c r="N464" s="47"/>
      <c r="O464" s="47"/>
      <c r="P464" s="47"/>
      <c r="Q464" s="47"/>
      <c r="R464" s="47"/>
      <c r="S464" s="47"/>
      <c r="T464" s="47"/>
      <c r="U464" s="47"/>
      <c r="V464" s="47"/>
      <c r="W464" s="47"/>
      <c r="X464" s="47"/>
      <c r="Y464" s="47"/>
      <c r="Z464" s="47"/>
      <c r="AA464" s="47"/>
    </row>
    <row r="465" spans="1:27" ht="17.399999999999999">
      <c r="A465" s="28"/>
      <c r="B465" s="46"/>
      <c r="C465" s="46"/>
      <c r="D465" s="46"/>
      <c r="E465" s="47"/>
      <c r="F465" s="47"/>
      <c r="G465" s="47"/>
      <c r="H465" s="47"/>
      <c r="I465" s="47"/>
      <c r="J465" s="47"/>
      <c r="K465" s="47"/>
      <c r="L465" s="47"/>
      <c r="M465" s="47"/>
      <c r="N465" s="47"/>
      <c r="O465" s="47"/>
      <c r="P465" s="47"/>
      <c r="Q465" s="47"/>
      <c r="R465" s="47"/>
      <c r="S465" s="47"/>
      <c r="T465" s="47"/>
      <c r="U465" s="47"/>
      <c r="V465" s="47"/>
      <c r="W465" s="47"/>
      <c r="X465" s="47"/>
      <c r="Y465" s="47"/>
      <c r="Z465" s="47"/>
      <c r="AA465" s="47"/>
    </row>
    <row r="466" spans="1:27" ht="17.399999999999999">
      <c r="A466" s="28"/>
      <c r="B466" s="46"/>
      <c r="C466" s="46"/>
      <c r="D466" s="46"/>
      <c r="E466" s="47"/>
      <c r="F466" s="47"/>
      <c r="G466" s="47"/>
      <c r="H466" s="47"/>
      <c r="I466" s="47"/>
      <c r="J466" s="47"/>
      <c r="K466" s="47"/>
      <c r="L466" s="47"/>
      <c r="M466" s="47"/>
      <c r="N466" s="47"/>
      <c r="O466" s="47"/>
      <c r="P466" s="47"/>
      <c r="Q466" s="47"/>
      <c r="R466" s="47"/>
      <c r="S466" s="47"/>
      <c r="T466" s="47"/>
      <c r="U466" s="47"/>
      <c r="V466" s="47"/>
      <c r="W466" s="47"/>
      <c r="X466" s="47"/>
      <c r="Y466" s="47"/>
      <c r="Z466" s="47"/>
      <c r="AA466" s="47"/>
    </row>
    <row r="467" spans="1:27" ht="17.399999999999999">
      <c r="A467" s="28"/>
      <c r="B467" s="46"/>
      <c r="C467" s="46"/>
      <c r="D467" s="46"/>
      <c r="E467" s="47"/>
      <c r="F467" s="47"/>
      <c r="G467" s="47"/>
      <c r="H467" s="47"/>
      <c r="I467" s="47"/>
      <c r="J467" s="47"/>
      <c r="K467" s="47"/>
      <c r="L467" s="47"/>
      <c r="M467" s="47"/>
      <c r="N467" s="47"/>
      <c r="O467" s="47"/>
      <c r="P467" s="47"/>
      <c r="Q467" s="47"/>
      <c r="R467" s="47"/>
      <c r="S467" s="47"/>
      <c r="T467" s="47"/>
      <c r="U467" s="47"/>
      <c r="V467" s="47"/>
      <c r="W467" s="47"/>
      <c r="X467" s="47"/>
      <c r="Y467" s="47"/>
      <c r="Z467" s="47"/>
      <c r="AA467" s="47"/>
    </row>
    <row r="468" spans="1:27" ht="17.399999999999999">
      <c r="A468" s="28"/>
      <c r="B468" s="46"/>
      <c r="C468" s="46"/>
      <c r="D468" s="46"/>
      <c r="E468" s="47"/>
      <c r="F468" s="47"/>
      <c r="G468" s="47"/>
      <c r="H468" s="47"/>
      <c r="I468" s="47"/>
      <c r="J468" s="47"/>
      <c r="K468" s="47"/>
      <c r="L468" s="47"/>
      <c r="M468" s="47"/>
      <c r="N468" s="47"/>
      <c r="O468" s="47"/>
      <c r="P468" s="47"/>
      <c r="Q468" s="47"/>
      <c r="R468" s="47"/>
      <c r="S468" s="47"/>
      <c r="T468" s="47"/>
      <c r="U468" s="47"/>
      <c r="V468" s="47"/>
      <c r="W468" s="47"/>
      <c r="X468" s="47"/>
      <c r="Y468" s="47"/>
      <c r="Z468" s="47"/>
      <c r="AA468" s="47"/>
    </row>
    <row r="469" spans="1:27" ht="17.399999999999999">
      <c r="A469" s="28"/>
      <c r="B469" s="46"/>
      <c r="C469" s="46"/>
      <c r="D469" s="46"/>
      <c r="E469" s="47"/>
      <c r="F469" s="47"/>
      <c r="G469" s="47"/>
      <c r="H469" s="47"/>
      <c r="I469" s="47"/>
      <c r="J469" s="47"/>
      <c r="K469" s="47"/>
      <c r="L469" s="47"/>
      <c r="M469" s="47"/>
      <c r="N469" s="47"/>
      <c r="O469" s="47"/>
      <c r="P469" s="47"/>
      <c r="Q469" s="47"/>
      <c r="R469" s="47"/>
      <c r="S469" s="47"/>
      <c r="T469" s="47"/>
      <c r="U469" s="47"/>
      <c r="V469" s="47"/>
      <c r="W469" s="47"/>
      <c r="X469" s="47"/>
      <c r="Y469" s="47"/>
      <c r="Z469" s="47"/>
      <c r="AA469" s="47"/>
    </row>
    <row r="470" spans="1:27" ht="17.399999999999999">
      <c r="A470" s="28"/>
      <c r="B470" s="46"/>
      <c r="C470" s="46"/>
      <c r="D470" s="46"/>
      <c r="E470" s="47"/>
      <c r="F470" s="47"/>
      <c r="G470" s="47"/>
      <c r="H470" s="47"/>
      <c r="I470" s="47"/>
      <c r="J470" s="47"/>
      <c r="K470" s="47"/>
      <c r="L470" s="47"/>
      <c r="M470" s="47"/>
      <c r="N470" s="47"/>
      <c r="O470" s="47"/>
      <c r="P470" s="47"/>
      <c r="Q470" s="47"/>
      <c r="R470" s="47"/>
      <c r="S470" s="47"/>
      <c r="T470" s="47"/>
      <c r="U470" s="47"/>
      <c r="V470" s="47"/>
      <c r="W470" s="47"/>
      <c r="X470" s="47"/>
      <c r="Y470" s="47"/>
      <c r="Z470" s="47"/>
      <c r="AA470" s="47"/>
    </row>
    <row r="471" spans="1:27" ht="17.399999999999999">
      <c r="A471" s="28"/>
      <c r="B471" s="46"/>
      <c r="C471" s="46"/>
      <c r="D471" s="46"/>
      <c r="E471" s="47"/>
      <c r="F471" s="47"/>
      <c r="G471" s="47"/>
      <c r="H471" s="47"/>
      <c r="I471" s="47"/>
      <c r="J471" s="47"/>
      <c r="K471" s="47"/>
      <c r="L471" s="47"/>
      <c r="M471" s="47"/>
      <c r="N471" s="47"/>
      <c r="O471" s="47"/>
      <c r="P471" s="47"/>
      <c r="Q471" s="47"/>
      <c r="R471" s="47"/>
      <c r="S471" s="47"/>
      <c r="T471" s="47"/>
      <c r="U471" s="47"/>
      <c r="V471" s="47"/>
      <c r="W471" s="47"/>
      <c r="X471" s="47"/>
      <c r="Y471" s="47"/>
      <c r="Z471" s="47"/>
      <c r="AA471" s="47"/>
    </row>
    <row r="472" spans="1:27" ht="17.399999999999999">
      <c r="A472" s="28"/>
      <c r="B472" s="46"/>
      <c r="C472" s="46"/>
      <c r="D472" s="46"/>
      <c r="E472" s="47"/>
      <c r="F472" s="47"/>
      <c r="G472" s="47"/>
      <c r="H472" s="47"/>
      <c r="I472" s="47"/>
      <c r="J472" s="47"/>
      <c r="K472" s="47"/>
      <c r="L472" s="47"/>
      <c r="M472" s="47"/>
      <c r="N472" s="47"/>
      <c r="O472" s="47"/>
      <c r="P472" s="47"/>
      <c r="Q472" s="47"/>
      <c r="R472" s="47"/>
      <c r="S472" s="47"/>
      <c r="T472" s="47"/>
      <c r="U472" s="47"/>
      <c r="V472" s="47"/>
      <c r="W472" s="47"/>
      <c r="X472" s="47"/>
      <c r="Y472" s="47"/>
      <c r="Z472" s="47"/>
      <c r="AA472" s="47"/>
    </row>
    <row r="473" spans="1:27" ht="17.399999999999999">
      <c r="A473" s="28"/>
      <c r="B473" s="46"/>
      <c r="C473" s="46"/>
      <c r="D473" s="46"/>
      <c r="E473" s="47"/>
      <c r="F473" s="47"/>
      <c r="G473" s="47"/>
      <c r="H473" s="47"/>
      <c r="I473" s="47"/>
      <c r="J473" s="47"/>
      <c r="K473" s="47"/>
      <c r="L473" s="47"/>
      <c r="M473" s="47"/>
      <c r="N473" s="47"/>
      <c r="O473" s="47"/>
      <c r="P473" s="47"/>
      <c r="Q473" s="47"/>
      <c r="R473" s="47"/>
      <c r="S473" s="47"/>
      <c r="T473" s="47"/>
      <c r="U473" s="47"/>
      <c r="V473" s="47"/>
      <c r="W473" s="47"/>
      <c r="X473" s="47"/>
      <c r="Y473" s="47"/>
      <c r="Z473" s="47"/>
      <c r="AA473" s="47"/>
    </row>
    <row r="474" spans="1:27" ht="17.399999999999999">
      <c r="A474" s="28"/>
      <c r="B474" s="46"/>
      <c r="C474" s="46"/>
      <c r="D474" s="46"/>
      <c r="E474" s="47"/>
      <c r="F474" s="47"/>
      <c r="G474" s="47"/>
      <c r="H474" s="47"/>
      <c r="I474" s="47"/>
      <c r="J474" s="47"/>
      <c r="K474" s="47"/>
      <c r="L474" s="47"/>
      <c r="M474" s="47"/>
      <c r="N474" s="47"/>
      <c r="O474" s="47"/>
      <c r="P474" s="47"/>
      <c r="Q474" s="47"/>
      <c r="R474" s="47"/>
      <c r="S474" s="47"/>
      <c r="T474" s="47"/>
      <c r="U474" s="47"/>
      <c r="V474" s="47"/>
      <c r="W474" s="47"/>
      <c r="X474" s="47"/>
      <c r="Y474" s="47"/>
      <c r="Z474" s="47"/>
      <c r="AA474" s="47"/>
    </row>
    <row r="475" spans="1:27" ht="17.399999999999999">
      <c r="A475" s="28"/>
      <c r="B475" s="46"/>
      <c r="C475" s="46"/>
      <c r="D475" s="46"/>
      <c r="E475" s="47"/>
      <c r="F475" s="47"/>
      <c r="G475" s="47"/>
      <c r="H475" s="47"/>
      <c r="I475" s="47"/>
      <c r="J475" s="47"/>
      <c r="K475" s="47"/>
      <c r="L475" s="47"/>
      <c r="M475" s="47"/>
      <c r="N475" s="47"/>
      <c r="O475" s="47"/>
      <c r="P475" s="47"/>
      <c r="Q475" s="47"/>
      <c r="R475" s="47"/>
      <c r="S475" s="47"/>
      <c r="T475" s="47"/>
      <c r="U475" s="47"/>
      <c r="V475" s="47"/>
      <c r="W475" s="47"/>
      <c r="X475" s="47"/>
      <c r="Y475" s="47"/>
      <c r="Z475" s="47"/>
      <c r="AA475" s="47"/>
    </row>
    <row r="476" spans="1:27" ht="17.399999999999999">
      <c r="A476" s="28"/>
      <c r="B476" s="46"/>
      <c r="C476" s="46"/>
      <c r="D476" s="46"/>
      <c r="E476" s="47"/>
      <c r="F476" s="47"/>
      <c r="G476" s="47"/>
      <c r="H476" s="47"/>
      <c r="I476" s="47"/>
      <c r="J476" s="47"/>
      <c r="K476" s="47"/>
      <c r="L476" s="47"/>
      <c r="M476" s="47"/>
      <c r="N476" s="47"/>
      <c r="O476" s="47"/>
      <c r="P476" s="47"/>
      <c r="Q476" s="47"/>
      <c r="R476" s="47"/>
      <c r="S476" s="47"/>
      <c r="T476" s="47"/>
      <c r="U476" s="47"/>
      <c r="V476" s="47"/>
      <c r="W476" s="47"/>
      <c r="X476" s="47"/>
      <c r="Y476" s="47"/>
      <c r="Z476" s="47"/>
      <c r="AA476" s="47"/>
    </row>
    <row r="477" spans="1:27" ht="17.399999999999999">
      <c r="A477" s="28"/>
      <c r="B477" s="46"/>
      <c r="C477" s="46"/>
      <c r="D477" s="46"/>
      <c r="E477" s="47"/>
      <c r="F477" s="47"/>
      <c r="G477" s="47"/>
      <c r="H477" s="47"/>
      <c r="I477" s="47"/>
      <c r="J477" s="47"/>
      <c r="K477" s="47"/>
      <c r="L477" s="47"/>
      <c r="M477" s="47"/>
      <c r="N477" s="47"/>
      <c r="O477" s="47"/>
      <c r="P477" s="47"/>
      <c r="Q477" s="47"/>
      <c r="R477" s="47"/>
      <c r="S477" s="47"/>
      <c r="T477" s="47"/>
      <c r="U477" s="47"/>
      <c r="V477" s="47"/>
      <c r="W477" s="47"/>
      <c r="X477" s="47"/>
      <c r="Y477" s="47"/>
      <c r="Z477" s="47"/>
      <c r="AA477" s="47"/>
    </row>
    <row r="478" spans="1:27" ht="17.399999999999999">
      <c r="A478" s="28"/>
      <c r="B478" s="46"/>
      <c r="C478" s="46"/>
      <c r="D478" s="46"/>
      <c r="E478" s="47"/>
      <c r="F478" s="47"/>
      <c r="G478" s="47"/>
      <c r="H478" s="47"/>
      <c r="I478" s="47"/>
      <c r="J478" s="47"/>
      <c r="K478" s="47"/>
      <c r="L478" s="47"/>
      <c r="M478" s="47"/>
      <c r="N478" s="47"/>
      <c r="O478" s="47"/>
      <c r="P478" s="47"/>
      <c r="Q478" s="47"/>
      <c r="R478" s="47"/>
      <c r="S478" s="47"/>
      <c r="T478" s="47"/>
      <c r="U478" s="47"/>
      <c r="V478" s="47"/>
      <c r="W478" s="47"/>
      <c r="X478" s="47"/>
      <c r="Y478" s="47"/>
      <c r="Z478" s="47"/>
      <c r="AA478" s="47"/>
    </row>
    <row r="479" spans="1:27" ht="17.399999999999999">
      <c r="A479" s="28"/>
      <c r="B479" s="46"/>
      <c r="C479" s="46"/>
      <c r="D479" s="46"/>
      <c r="E479" s="47"/>
      <c r="F479" s="47"/>
      <c r="G479" s="47"/>
      <c r="H479" s="47"/>
      <c r="I479" s="47"/>
      <c r="J479" s="47"/>
      <c r="K479" s="47"/>
      <c r="L479" s="47"/>
      <c r="M479" s="47"/>
      <c r="N479" s="47"/>
      <c r="O479" s="47"/>
      <c r="P479" s="47"/>
      <c r="Q479" s="47"/>
      <c r="R479" s="47"/>
      <c r="S479" s="47"/>
      <c r="T479" s="47"/>
      <c r="U479" s="47"/>
      <c r="V479" s="47"/>
      <c r="W479" s="47"/>
      <c r="X479" s="47"/>
      <c r="Y479" s="47"/>
      <c r="Z479" s="47"/>
      <c r="AA479" s="47"/>
    </row>
    <row r="480" spans="1:27" ht="17.399999999999999">
      <c r="A480" s="28"/>
      <c r="B480" s="46"/>
      <c r="C480" s="46"/>
      <c r="D480" s="46"/>
      <c r="E480" s="47"/>
      <c r="F480" s="47"/>
      <c r="G480" s="47"/>
      <c r="H480" s="47"/>
      <c r="I480" s="47"/>
      <c r="J480" s="47"/>
      <c r="K480" s="47"/>
      <c r="L480" s="47"/>
      <c r="M480" s="47"/>
      <c r="N480" s="47"/>
      <c r="O480" s="47"/>
      <c r="P480" s="47"/>
      <c r="Q480" s="47"/>
      <c r="R480" s="47"/>
      <c r="S480" s="47"/>
      <c r="T480" s="47"/>
      <c r="U480" s="47"/>
      <c r="V480" s="47"/>
      <c r="W480" s="47"/>
      <c r="X480" s="47"/>
      <c r="Y480" s="47"/>
      <c r="Z480" s="47"/>
      <c r="AA480" s="47"/>
    </row>
    <row r="481" spans="1:27" ht="17.399999999999999">
      <c r="A481" s="28"/>
      <c r="B481" s="46"/>
      <c r="C481" s="46"/>
      <c r="D481" s="46"/>
      <c r="E481" s="47"/>
      <c r="F481" s="47"/>
      <c r="G481" s="47"/>
      <c r="H481" s="47"/>
      <c r="I481" s="47"/>
      <c r="J481" s="47"/>
      <c r="K481" s="47"/>
      <c r="L481" s="47"/>
      <c r="M481" s="47"/>
      <c r="N481" s="47"/>
      <c r="O481" s="47"/>
      <c r="P481" s="47"/>
      <c r="Q481" s="47"/>
      <c r="R481" s="47"/>
      <c r="S481" s="47"/>
      <c r="T481" s="47"/>
      <c r="U481" s="47"/>
      <c r="V481" s="47"/>
      <c r="W481" s="47"/>
      <c r="X481" s="47"/>
      <c r="Y481" s="47"/>
      <c r="Z481" s="47"/>
      <c r="AA481" s="47"/>
    </row>
    <row r="482" spans="1:27" ht="17.399999999999999">
      <c r="A482" s="28"/>
      <c r="B482" s="46"/>
      <c r="C482" s="46"/>
      <c r="D482" s="46"/>
      <c r="E482" s="47"/>
      <c r="F482" s="47"/>
      <c r="G482" s="47"/>
      <c r="H482" s="47"/>
      <c r="I482" s="47"/>
      <c r="J482" s="47"/>
      <c r="K482" s="47"/>
      <c r="L482" s="47"/>
      <c r="M482" s="47"/>
      <c r="N482" s="47"/>
      <c r="O482" s="47"/>
      <c r="P482" s="47"/>
      <c r="Q482" s="47"/>
      <c r="R482" s="47"/>
      <c r="S482" s="47"/>
      <c r="T482" s="47"/>
      <c r="U482" s="47"/>
      <c r="V482" s="47"/>
      <c r="W482" s="47"/>
      <c r="X482" s="47"/>
      <c r="Y482" s="47"/>
      <c r="Z482" s="47"/>
      <c r="AA482" s="47"/>
    </row>
    <row r="483" spans="1:27" ht="17.399999999999999">
      <c r="A483" s="28"/>
      <c r="B483" s="46"/>
      <c r="C483" s="46"/>
      <c r="D483" s="46"/>
      <c r="E483" s="47"/>
      <c r="F483" s="47"/>
      <c r="G483" s="47"/>
      <c r="H483" s="47"/>
      <c r="I483" s="47"/>
      <c r="J483" s="47"/>
      <c r="K483" s="47"/>
      <c r="L483" s="47"/>
      <c r="M483" s="47"/>
      <c r="N483" s="47"/>
      <c r="O483" s="47"/>
      <c r="P483" s="47"/>
      <c r="Q483" s="47"/>
      <c r="R483" s="47"/>
      <c r="S483" s="47"/>
      <c r="T483" s="47"/>
      <c r="U483" s="47"/>
      <c r="V483" s="47"/>
      <c r="W483" s="47"/>
      <c r="X483" s="47"/>
      <c r="Y483" s="47"/>
      <c r="Z483" s="47"/>
      <c r="AA483" s="47"/>
    </row>
    <row r="484" spans="1:27" ht="17.399999999999999">
      <c r="A484" s="28"/>
      <c r="B484" s="46"/>
      <c r="C484" s="46"/>
      <c r="D484" s="46"/>
      <c r="E484" s="47"/>
      <c r="F484" s="47"/>
      <c r="G484" s="47"/>
      <c r="H484" s="47"/>
      <c r="I484" s="47"/>
      <c r="J484" s="47"/>
      <c r="K484" s="47"/>
      <c r="L484" s="47"/>
      <c r="M484" s="47"/>
      <c r="N484" s="47"/>
      <c r="O484" s="47"/>
      <c r="P484" s="47"/>
      <c r="Q484" s="47"/>
      <c r="R484" s="47"/>
      <c r="S484" s="47"/>
      <c r="T484" s="47"/>
      <c r="U484" s="47"/>
      <c r="V484" s="47"/>
      <c r="W484" s="47"/>
      <c r="X484" s="47"/>
      <c r="Y484" s="47"/>
      <c r="Z484" s="47"/>
      <c r="AA484" s="47"/>
    </row>
    <row r="485" spans="1:27" ht="17.399999999999999">
      <c r="A485" s="28"/>
      <c r="B485" s="46"/>
      <c r="C485" s="46"/>
      <c r="D485" s="46"/>
      <c r="E485" s="47"/>
      <c r="F485" s="47"/>
      <c r="G485" s="47"/>
      <c r="H485" s="47"/>
      <c r="I485" s="47"/>
      <c r="J485" s="47"/>
      <c r="K485" s="47"/>
      <c r="L485" s="47"/>
      <c r="M485" s="47"/>
      <c r="N485" s="47"/>
      <c r="O485" s="47"/>
      <c r="P485" s="47"/>
      <c r="Q485" s="47"/>
      <c r="R485" s="47"/>
      <c r="S485" s="47"/>
      <c r="T485" s="47"/>
      <c r="U485" s="47"/>
      <c r="V485" s="47"/>
      <c r="W485" s="47"/>
      <c r="X485" s="47"/>
      <c r="Y485" s="47"/>
      <c r="Z485" s="47"/>
      <c r="AA485" s="47"/>
    </row>
    <row r="486" spans="1:27" ht="17.399999999999999">
      <c r="A486" s="28"/>
      <c r="B486" s="46"/>
      <c r="C486" s="46"/>
      <c r="D486" s="46"/>
      <c r="E486" s="47"/>
      <c r="F486" s="47"/>
      <c r="G486" s="47"/>
      <c r="H486" s="47"/>
      <c r="I486" s="47"/>
      <c r="J486" s="47"/>
      <c r="K486" s="47"/>
      <c r="L486" s="47"/>
      <c r="M486" s="47"/>
      <c r="N486" s="47"/>
      <c r="O486" s="47"/>
      <c r="P486" s="47"/>
      <c r="Q486" s="47"/>
      <c r="R486" s="47"/>
      <c r="S486" s="47"/>
      <c r="T486" s="47"/>
      <c r="U486" s="47"/>
      <c r="V486" s="47"/>
      <c r="W486" s="47"/>
      <c r="X486" s="47"/>
      <c r="Y486" s="47"/>
      <c r="Z486" s="47"/>
      <c r="AA486" s="47"/>
    </row>
    <row r="487" spans="1:27" ht="17.399999999999999">
      <c r="A487" s="28"/>
      <c r="B487" s="46"/>
      <c r="C487" s="46"/>
      <c r="D487" s="46"/>
      <c r="E487" s="47"/>
      <c r="F487" s="47"/>
      <c r="G487" s="47"/>
      <c r="H487" s="47"/>
      <c r="I487" s="47"/>
      <c r="J487" s="47"/>
      <c r="K487" s="47"/>
      <c r="L487" s="47"/>
      <c r="M487" s="47"/>
      <c r="N487" s="47"/>
      <c r="O487" s="47"/>
      <c r="P487" s="47"/>
      <c r="Q487" s="47"/>
      <c r="R487" s="47"/>
      <c r="S487" s="47"/>
      <c r="T487" s="47"/>
      <c r="U487" s="47"/>
      <c r="V487" s="47"/>
      <c r="W487" s="47"/>
      <c r="X487" s="47"/>
      <c r="Y487" s="47"/>
      <c r="Z487" s="47"/>
      <c r="AA487" s="47"/>
    </row>
    <row r="488" spans="1:27" ht="17.399999999999999">
      <c r="A488" s="28"/>
      <c r="B488" s="46"/>
      <c r="C488" s="46"/>
      <c r="D488" s="46"/>
      <c r="E488" s="47"/>
      <c r="F488" s="47"/>
      <c r="G488" s="47"/>
      <c r="H488" s="47"/>
      <c r="I488" s="47"/>
      <c r="J488" s="47"/>
      <c r="K488" s="47"/>
      <c r="L488" s="47"/>
      <c r="M488" s="47"/>
      <c r="N488" s="47"/>
      <c r="O488" s="47"/>
      <c r="P488" s="47"/>
      <c r="Q488" s="47"/>
      <c r="R488" s="47"/>
      <c r="S488" s="47"/>
      <c r="T488" s="47"/>
      <c r="U488" s="47"/>
      <c r="V488" s="47"/>
      <c r="W488" s="47"/>
      <c r="X488" s="47"/>
      <c r="Y488" s="47"/>
      <c r="Z488" s="47"/>
      <c r="AA488" s="47"/>
    </row>
    <row r="489" spans="1:27" ht="17.399999999999999">
      <c r="A489" s="28"/>
      <c r="B489" s="46"/>
      <c r="C489" s="46"/>
      <c r="D489" s="46"/>
      <c r="E489" s="47"/>
      <c r="F489" s="47"/>
      <c r="G489" s="47"/>
      <c r="H489" s="47"/>
      <c r="I489" s="47"/>
      <c r="J489" s="47"/>
      <c r="K489" s="47"/>
      <c r="L489" s="47"/>
      <c r="M489" s="47"/>
      <c r="N489" s="47"/>
      <c r="O489" s="47"/>
      <c r="P489" s="47"/>
      <c r="Q489" s="47"/>
      <c r="R489" s="47"/>
      <c r="S489" s="47"/>
      <c r="T489" s="47"/>
      <c r="U489" s="47"/>
      <c r="V489" s="47"/>
      <c r="W489" s="47"/>
      <c r="X489" s="47"/>
      <c r="Y489" s="47"/>
      <c r="Z489" s="47"/>
      <c r="AA489" s="47"/>
    </row>
    <row r="490" spans="1:27" ht="17.399999999999999">
      <c r="A490" s="28"/>
      <c r="B490" s="46"/>
      <c r="C490" s="46"/>
      <c r="D490" s="46"/>
      <c r="E490" s="47"/>
      <c r="F490" s="47"/>
      <c r="G490" s="47"/>
      <c r="H490" s="47"/>
      <c r="I490" s="47"/>
      <c r="J490" s="47"/>
      <c r="K490" s="47"/>
      <c r="L490" s="47"/>
      <c r="M490" s="47"/>
      <c r="N490" s="47"/>
      <c r="O490" s="47"/>
      <c r="P490" s="47"/>
      <c r="Q490" s="47"/>
      <c r="R490" s="47"/>
      <c r="S490" s="47"/>
      <c r="T490" s="47"/>
      <c r="U490" s="47"/>
      <c r="V490" s="47"/>
      <c r="W490" s="47"/>
      <c r="X490" s="47"/>
      <c r="Y490" s="47"/>
      <c r="Z490" s="47"/>
      <c r="AA490" s="47"/>
    </row>
    <row r="491" spans="1:27" ht="17.399999999999999">
      <c r="A491" s="28"/>
      <c r="B491" s="46"/>
      <c r="C491" s="46"/>
      <c r="D491" s="46"/>
      <c r="E491" s="47"/>
      <c r="F491" s="47"/>
      <c r="G491" s="47"/>
      <c r="H491" s="47"/>
      <c r="I491" s="47"/>
      <c r="J491" s="47"/>
      <c r="K491" s="47"/>
      <c r="L491" s="47"/>
      <c r="M491" s="47"/>
      <c r="N491" s="47"/>
      <c r="O491" s="47"/>
      <c r="P491" s="47"/>
      <c r="Q491" s="47"/>
      <c r="R491" s="47"/>
      <c r="S491" s="47"/>
      <c r="T491" s="47"/>
      <c r="U491" s="47"/>
      <c r="V491" s="47"/>
      <c r="W491" s="47"/>
      <c r="X491" s="47"/>
      <c r="Y491" s="47"/>
      <c r="Z491" s="47"/>
      <c r="AA491" s="47"/>
    </row>
    <row r="492" spans="1:27" ht="17.399999999999999">
      <c r="A492" s="28"/>
      <c r="B492" s="46"/>
      <c r="C492" s="46"/>
      <c r="D492" s="46"/>
      <c r="E492" s="47"/>
      <c r="F492" s="47"/>
      <c r="G492" s="47"/>
      <c r="H492" s="47"/>
      <c r="I492" s="47"/>
      <c r="J492" s="47"/>
      <c r="K492" s="47"/>
      <c r="L492" s="47"/>
      <c r="M492" s="47"/>
      <c r="N492" s="47"/>
      <c r="O492" s="47"/>
      <c r="P492" s="47"/>
      <c r="Q492" s="47"/>
      <c r="R492" s="47"/>
      <c r="S492" s="47"/>
      <c r="T492" s="47"/>
      <c r="U492" s="47"/>
      <c r="V492" s="47"/>
      <c r="W492" s="47"/>
      <c r="X492" s="47"/>
      <c r="Y492" s="47"/>
      <c r="Z492" s="47"/>
      <c r="AA492" s="47"/>
    </row>
    <row r="493" spans="1:27" ht="17.399999999999999">
      <c r="A493" s="28"/>
      <c r="B493" s="46"/>
      <c r="C493" s="46"/>
      <c r="D493" s="46"/>
      <c r="E493" s="47"/>
      <c r="F493" s="47"/>
      <c r="G493" s="47"/>
      <c r="H493" s="47"/>
      <c r="I493" s="47"/>
      <c r="J493" s="47"/>
      <c r="K493" s="47"/>
      <c r="L493" s="47"/>
      <c r="M493" s="47"/>
      <c r="N493" s="47"/>
      <c r="O493" s="47"/>
      <c r="P493" s="47"/>
      <c r="Q493" s="47"/>
      <c r="R493" s="47"/>
      <c r="S493" s="47"/>
      <c r="T493" s="47"/>
      <c r="U493" s="47"/>
      <c r="V493" s="47"/>
      <c r="W493" s="47"/>
      <c r="X493" s="47"/>
      <c r="Y493" s="47"/>
      <c r="Z493" s="47"/>
      <c r="AA493" s="47"/>
    </row>
    <row r="494" spans="1:27" ht="17.399999999999999">
      <c r="A494" s="28"/>
      <c r="B494" s="46"/>
      <c r="C494" s="46"/>
      <c r="D494" s="46"/>
      <c r="E494" s="47"/>
      <c r="F494" s="47"/>
      <c r="G494" s="47"/>
      <c r="H494" s="47"/>
      <c r="I494" s="47"/>
      <c r="J494" s="47"/>
      <c r="K494" s="47"/>
      <c r="L494" s="47"/>
      <c r="M494" s="47"/>
      <c r="N494" s="47"/>
      <c r="O494" s="47"/>
      <c r="P494" s="47"/>
      <c r="Q494" s="47"/>
      <c r="R494" s="47"/>
      <c r="S494" s="47"/>
      <c r="T494" s="47"/>
      <c r="U494" s="47"/>
      <c r="V494" s="47"/>
      <c r="W494" s="47"/>
      <c r="X494" s="47"/>
      <c r="Y494" s="47"/>
      <c r="Z494" s="47"/>
      <c r="AA494" s="47"/>
    </row>
    <row r="495" spans="1:27" ht="17.399999999999999">
      <c r="A495" s="28"/>
      <c r="B495" s="46"/>
      <c r="C495" s="46"/>
      <c r="D495" s="46"/>
      <c r="E495" s="47"/>
      <c r="F495" s="47"/>
      <c r="G495" s="47"/>
      <c r="H495" s="47"/>
      <c r="I495" s="47"/>
      <c r="J495" s="47"/>
      <c r="K495" s="47"/>
      <c r="L495" s="47"/>
      <c r="M495" s="47"/>
      <c r="N495" s="47"/>
      <c r="O495" s="47"/>
      <c r="P495" s="47"/>
      <c r="Q495" s="47"/>
      <c r="R495" s="47"/>
      <c r="S495" s="47"/>
      <c r="T495" s="47"/>
      <c r="U495" s="47"/>
      <c r="V495" s="47"/>
      <c r="W495" s="47"/>
      <c r="X495" s="47"/>
      <c r="Y495" s="47"/>
      <c r="Z495" s="47"/>
      <c r="AA495" s="47"/>
    </row>
    <row r="496" spans="1:27" ht="17.399999999999999">
      <c r="A496" s="28"/>
      <c r="B496" s="46"/>
      <c r="C496" s="46"/>
      <c r="D496" s="46"/>
      <c r="E496" s="47"/>
      <c r="F496" s="47"/>
      <c r="G496" s="47"/>
      <c r="H496" s="47"/>
      <c r="I496" s="47"/>
      <c r="J496" s="47"/>
      <c r="K496" s="47"/>
      <c r="L496" s="47"/>
      <c r="M496" s="47"/>
      <c r="N496" s="47"/>
      <c r="O496" s="47"/>
      <c r="P496" s="47"/>
      <c r="Q496" s="47"/>
      <c r="R496" s="47"/>
      <c r="S496" s="47"/>
      <c r="T496" s="47"/>
      <c r="U496" s="47"/>
      <c r="V496" s="47"/>
      <c r="W496" s="47"/>
      <c r="X496" s="47"/>
      <c r="Y496" s="47"/>
      <c r="Z496" s="47"/>
      <c r="AA496" s="47"/>
    </row>
    <row r="497" spans="1:27" ht="17.399999999999999">
      <c r="A497" s="28"/>
      <c r="B497" s="46"/>
      <c r="C497" s="46"/>
      <c r="D497" s="46"/>
      <c r="E497" s="47"/>
      <c r="F497" s="47"/>
      <c r="G497" s="47"/>
      <c r="H497" s="47"/>
      <c r="I497" s="47"/>
      <c r="J497" s="47"/>
      <c r="K497" s="47"/>
      <c r="L497" s="47"/>
      <c r="M497" s="47"/>
      <c r="N497" s="47"/>
      <c r="O497" s="47"/>
      <c r="P497" s="47"/>
      <c r="Q497" s="47"/>
      <c r="R497" s="47"/>
      <c r="S497" s="47"/>
      <c r="T497" s="47"/>
      <c r="U497" s="47"/>
      <c r="V497" s="47"/>
      <c r="W497" s="47"/>
      <c r="X497" s="47"/>
      <c r="Y497" s="47"/>
      <c r="Z497" s="47"/>
      <c r="AA497" s="47"/>
    </row>
    <row r="498" spans="1:27" ht="17.399999999999999">
      <c r="A498" s="28"/>
      <c r="B498" s="46"/>
      <c r="C498" s="46"/>
      <c r="D498" s="46"/>
      <c r="E498" s="47"/>
      <c r="F498" s="47"/>
      <c r="G498" s="47"/>
      <c r="H498" s="47"/>
      <c r="I498" s="47"/>
      <c r="J498" s="47"/>
      <c r="K498" s="47"/>
      <c r="L498" s="47"/>
      <c r="M498" s="47"/>
      <c r="N498" s="47"/>
      <c r="O498" s="47"/>
      <c r="P498" s="47"/>
      <c r="Q498" s="47"/>
      <c r="R498" s="47"/>
      <c r="S498" s="47"/>
      <c r="T498" s="47"/>
      <c r="U498" s="47"/>
      <c r="V498" s="47"/>
      <c r="W498" s="47"/>
      <c r="X498" s="47"/>
      <c r="Y498" s="47"/>
      <c r="Z498" s="47"/>
      <c r="AA498" s="47"/>
    </row>
    <row r="499" spans="1:27" ht="17.399999999999999">
      <c r="A499" s="28"/>
      <c r="B499" s="46"/>
      <c r="C499" s="46"/>
      <c r="D499" s="46"/>
      <c r="E499" s="47"/>
      <c r="F499" s="47"/>
      <c r="G499" s="47"/>
      <c r="H499" s="47"/>
      <c r="I499" s="47"/>
      <c r="J499" s="47"/>
      <c r="K499" s="47"/>
      <c r="L499" s="47"/>
      <c r="M499" s="47"/>
      <c r="N499" s="47"/>
      <c r="O499" s="47"/>
      <c r="P499" s="47"/>
      <c r="Q499" s="47"/>
      <c r="R499" s="47"/>
      <c r="S499" s="47"/>
      <c r="T499" s="47"/>
      <c r="U499" s="47"/>
      <c r="V499" s="47"/>
      <c r="W499" s="47"/>
      <c r="X499" s="47"/>
      <c r="Y499" s="47"/>
      <c r="Z499" s="47"/>
      <c r="AA499" s="47"/>
    </row>
    <row r="500" spans="1:27" ht="17.399999999999999">
      <c r="A500" s="28"/>
      <c r="B500" s="46"/>
      <c r="C500" s="46"/>
      <c r="D500" s="46"/>
      <c r="E500" s="47"/>
      <c r="F500" s="47"/>
      <c r="G500" s="47"/>
      <c r="H500" s="47"/>
      <c r="I500" s="47"/>
      <c r="J500" s="47"/>
      <c r="K500" s="47"/>
      <c r="L500" s="47"/>
      <c r="M500" s="47"/>
      <c r="N500" s="47"/>
      <c r="O500" s="47"/>
      <c r="P500" s="47"/>
      <c r="Q500" s="47"/>
      <c r="R500" s="47"/>
      <c r="S500" s="47"/>
      <c r="T500" s="47"/>
      <c r="U500" s="47"/>
      <c r="V500" s="47"/>
      <c r="W500" s="47"/>
      <c r="X500" s="47"/>
      <c r="Y500" s="47"/>
      <c r="Z500" s="47"/>
      <c r="AA500" s="47"/>
    </row>
    <row r="501" spans="1:27" ht="17.399999999999999">
      <c r="A501" s="28"/>
      <c r="B501" s="46"/>
      <c r="C501" s="46"/>
      <c r="D501" s="46"/>
      <c r="E501" s="47"/>
      <c r="F501" s="47"/>
      <c r="G501" s="47"/>
      <c r="H501" s="47"/>
      <c r="I501" s="47"/>
      <c r="J501" s="47"/>
      <c r="K501" s="47"/>
      <c r="L501" s="47"/>
      <c r="M501" s="47"/>
      <c r="N501" s="47"/>
      <c r="O501" s="47"/>
      <c r="P501" s="47"/>
      <c r="Q501" s="47"/>
      <c r="R501" s="47"/>
      <c r="S501" s="47"/>
      <c r="T501" s="47"/>
      <c r="U501" s="47"/>
      <c r="V501" s="47"/>
      <c r="W501" s="47"/>
      <c r="X501" s="47"/>
      <c r="Y501" s="47"/>
      <c r="Z501" s="47"/>
      <c r="AA501" s="47"/>
    </row>
    <row r="502" spans="1:27" ht="17.399999999999999">
      <c r="A502" s="28"/>
      <c r="B502" s="46"/>
      <c r="C502" s="46"/>
      <c r="D502" s="46"/>
      <c r="E502" s="47"/>
      <c r="F502" s="47"/>
      <c r="G502" s="47"/>
      <c r="H502" s="47"/>
      <c r="I502" s="47"/>
      <c r="J502" s="47"/>
      <c r="K502" s="47"/>
      <c r="L502" s="47"/>
      <c r="M502" s="47"/>
      <c r="N502" s="47"/>
      <c r="O502" s="47"/>
      <c r="P502" s="47"/>
      <c r="Q502" s="47"/>
      <c r="R502" s="47"/>
      <c r="S502" s="47"/>
      <c r="T502" s="47"/>
      <c r="U502" s="47"/>
      <c r="V502" s="47"/>
      <c r="W502" s="47"/>
      <c r="X502" s="47"/>
      <c r="Y502" s="47"/>
      <c r="Z502" s="47"/>
      <c r="AA502" s="47"/>
    </row>
    <row r="503" spans="1:27" ht="17.399999999999999">
      <c r="A503" s="28"/>
      <c r="B503" s="46"/>
      <c r="C503" s="46"/>
      <c r="D503" s="46"/>
      <c r="E503" s="47"/>
      <c r="F503" s="47"/>
      <c r="G503" s="47"/>
      <c r="H503" s="47"/>
      <c r="I503" s="47"/>
      <c r="J503" s="47"/>
      <c r="K503" s="47"/>
      <c r="L503" s="47"/>
      <c r="M503" s="47"/>
      <c r="N503" s="47"/>
      <c r="O503" s="47"/>
      <c r="P503" s="47"/>
      <c r="Q503" s="47"/>
      <c r="R503" s="47"/>
      <c r="S503" s="47"/>
      <c r="T503" s="47"/>
      <c r="U503" s="47"/>
      <c r="V503" s="47"/>
      <c r="W503" s="47"/>
      <c r="X503" s="47"/>
      <c r="Y503" s="47"/>
      <c r="Z503" s="47"/>
      <c r="AA503" s="47"/>
    </row>
    <row r="504" spans="1:27" ht="17.399999999999999">
      <c r="A504" s="28"/>
      <c r="B504" s="46"/>
      <c r="C504" s="46"/>
      <c r="D504" s="46"/>
      <c r="E504" s="47"/>
      <c r="F504" s="47"/>
      <c r="G504" s="47"/>
      <c r="H504" s="47"/>
      <c r="I504" s="47"/>
      <c r="J504" s="47"/>
      <c r="K504" s="47"/>
      <c r="L504" s="47"/>
      <c r="M504" s="47"/>
      <c r="N504" s="47"/>
      <c r="O504" s="47"/>
      <c r="P504" s="47"/>
      <c r="Q504" s="47"/>
      <c r="R504" s="47"/>
      <c r="S504" s="47"/>
      <c r="T504" s="47"/>
      <c r="U504" s="47"/>
      <c r="V504" s="47"/>
      <c r="W504" s="47"/>
      <c r="X504" s="47"/>
      <c r="Y504" s="47"/>
      <c r="Z504" s="47"/>
      <c r="AA504" s="47"/>
    </row>
    <row r="505" spans="1:27" ht="17.399999999999999">
      <c r="A505" s="28"/>
      <c r="B505" s="46"/>
      <c r="C505" s="46"/>
      <c r="D505" s="46"/>
      <c r="E505" s="47"/>
      <c r="F505" s="47"/>
      <c r="G505" s="47"/>
      <c r="H505" s="47"/>
      <c r="I505" s="47"/>
      <c r="J505" s="47"/>
      <c r="K505" s="47"/>
      <c r="L505" s="47"/>
      <c r="M505" s="47"/>
      <c r="N505" s="47"/>
      <c r="O505" s="47"/>
      <c r="P505" s="47"/>
      <c r="Q505" s="47"/>
      <c r="R505" s="47"/>
      <c r="S505" s="47"/>
      <c r="T505" s="47"/>
      <c r="U505" s="47"/>
      <c r="V505" s="47"/>
      <c r="W505" s="47"/>
      <c r="X505" s="47"/>
      <c r="Y505" s="47"/>
      <c r="Z505" s="47"/>
      <c r="AA505" s="47"/>
    </row>
    <row r="506" spans="1:27" ht="17.399999999999999">
      <c r="A506" s="28"/>
      <c r="B506" s="46"/>
      <c r="C506" s="46"/>
      <c r="D506" s="46"/>
      <c r="E506" s="47"/>
      <c r="F506" s="47"/>
      <c r="G506" s="47"/>
      <c r="H506" s="47"/>
      <c r="I506" s="47"/>
      <c r="J506" s="47"/>
      <c r="K506" s="47"/>
      <c r="L506" s="47"/>
      <c r="M506" s="47"/>
      <c r="N506" s="47"/>
      <c r="O506" s="47"/>
      <c r="P506" s="47"/>
      <c r="Q506" s="47"/>
      <c r="R506" s="47"/>
      <c r="S506" s="47"/>
      <c r="T506" s="47"/>
      <c r="U506" s="47"/>
      <c r="V506" s="47"/>
      <c r="W506" s="47"/>
      <c r="X506" s="47"/>
      <c r="Y506" s="47"/>
      <c r="Z506" s="47"/>
      <c r="AA506" s="47"/>
    </row>
    <row r="507" spans="1:27" ht="17.399999999999999">
      <c r="A507" s="28"/>
      <c r="B507" s="46"/>
      <c r="C507" s="46"/>
      <c r="D507" s="46"/>
      <c r="E507" s="47"/>
      <c r="F507" s="47"/>
      <c r="G507" s="47"/>
      <c r="H507" s="47"/>
      <c r="I507" s="47"/>
      <c r="J507" s="47"/>
      <c r="K507" s="47"/>
      <c r="L507" s="47"/>
      <c r="M507" s="47"/>
      <c r="N507" s="47"/>
      <c r="O507" s="47"/>
      <c r="P507" s="47"/>
      <c r="Q507" s="47"/>
      <c r="R507" s="47"/>
      <c r="S507" s="47"/>
      <c r="T507" s="47"/>
      <c r="U507" s="47"/>
      <c r="V507" s="47"/>
      <c r="W507" s="47"/>
      <c r="X507" s="47"/>
      <c r="Y507" s="47"/>
      <c r="Z507" s="47"/>
      <c r="AA507" s="47"/>
    </row>
    <row r="508" spans="1:27" ht="17.399999999999999">
      <c r="A508" s="28"/>
      <c r="B508" s="46"/>
      <c r="C508" s="46"/>
      <c r="D508" s="46"/>
      <c r="E508" s="47"/>
      <c r="F508" s="47"/>
      <c r="G508" s="47"/>
      <c r="H508" s="47"/>
      <c r="I508" s="47"/>
      <c r="J508" s="47"/>
      <c r="K508" s="47"/>
      <c r="L508" s="47"/>
      <c r="M508" s="47"/>
      <c r="N508" s="47"/>
      <c r="O508" s="47"/>
      <c r="P508" s="47"/>
      <c r="Q508" s="47"/>
      <c r="R508" s="47"/>
      <c r="S508" s="47"/>
      <c r="T508" s="47"/>
      <c r="U508" s="47"/>
      <c r="V508" s="47"/>
      <c r="W508" s="47"/>
      <c r="X508" s="47"/>
      <c r="Y508" s="47"/>
      <c r="Z508" s="47"/>
      <c r="AA508" s="47"/>
    </row>
    <row r="509" spans="1:27" ht="17.399999999999999">
      <c r="A509" s="28"/>
      <c r="B509" s="46"/>
      <c r="C509" s="46"/>
      <c r="D509" s="46"/>
      <c r="E509" s="47"/>
      <c r="F509" s="47"/>
      <c r="G509" s="47"/>
      <c r="H509" s="47"/>
      <c r="I509" s="47"/>
      <c r="J509" s="47"/>
      <c r="K509" s="47"/>
      <c r="L509" s="47"/>
      <c r="M509" s="47"/>
      <c r="N509" s="47"/>
      <c r="O509" s="47"/>
      <c r="P509" s="47"/>
      <c r="Q509" s="47"/>
      <c r="R509" s="47"/>
      <c r="S509" s="47"/>
      <c r="T509" s="47"/>
      <c r="U509" s="47"/>
      <c r="V509" s="47"/>
      <c r="W509" s="47"/>
      <c r="X509" s="47"/>
      <c r="Y509" s="47"/>
      <c r="Z509" s="47"/>
      <c r="AA509" s="47"/>
    </row>
    <row r="510" spans="1:27" ht="17.399999999999999">
      <c r="A510" s="28"/>
      <c r="B510" s="46"/>
      <c r="C510" s="46"/>
      <c r="D510" s="46"/>
      <c r="E510" s="47"/>
      <c r="F510" s="47"/>
      <c r="G510" s="47"/>
      <c r="H510" s="47"/>
      <c r="I510" s="47"/>
      <c r="J510" s="47"/>
      <c r="K510" s="47"/>
      <c r="L510" s="47"/>
      <c r="M510" s="47"/>
      <c r="N510" s="47"/>
      <c r="O510" s="47"/>
      <c r="P510" s="47"/>
      <c r="Q510" s="47"/>
      <c r="R510" s="47"/>
      <c r="S510" s="47"/>
      <c r="T510" s="47"/>
      <c r="U510" s="47"/>
      <c r="V510" s="47"/>
      <c r="W510" s="47"/>
      <c r="X510" s="47"/>
      <c r="Y510" s="47"/>
      <c r="Z510" s="47"/>
      <c r="AA510" s="47"/>
    </row>
    <row r="511" spans="1:27" ht="17.399999999999999">
      <c r="A511" s="28"/>
      <c r="B511" s="46"/>
      <c r="C511" s="46"/>
      <c r="D511" s="46"/>
      <c r="E511" s="47"/>
      <c r="F511" s="47"/>
      <c r="G511" s="47"/>
      <c r="H511" s="47"/>
      <c r="I511" s="47"/>
      <c r="J511" s="47"/>
      <c r="K511" s="47"/>
      <c r="L511" s="47"/>
      <c r="M511" s="47"/>
      <c r="N511" s="47"/>
      <c r="O511" s="47"/>
      <c r="P511" s="47"/>
      <c r="Q511" s="47"/>
      <c r="R511" s="47"/>
      <c r="S511" s="47"/>
      <c r="T511" s="47"/>
      <c r="U511" s="47"/>
      <c r="V511" s="47"/>
      <c r="W511" s="47"/>
      <c r="X511" s="47"/>
      <c r="Y511" s="47"/>
      <c r="Z511" s="47"/>
      <c r="AA511" s="47"/>
    </row>
    <row r="512" spans="1:27" ht="17.399999999999999">
      <c r="A512" s="28"/>
      <c r="B512" s="46"/>
      <c r="C512" s="46"/>
      <c r="D512" s="46"/>
      <c r="E512" s="47"/>
      <c r="F512" s="47"/>
      <c r="G512" s="47"/>
      <c r="H512" s="47"/>
      <c r="I512" s="47"/>
      <c r="J512" s="47"/>
      <c r="K512" s="47"/>
      <c r="L512" s="47"/>
      <c r="M512" s="47"/>
      <c r="N512" s="47"/>
      <c r="O512" s="47"/>
      <c r="P512" s="47"/>
      <c r="Q512" s="47"/>
      <c r="R512" s="47"/>
      <c r="S512" s="47"/>
      <c r="T512" s="47"/>
      <c r="U512" s="47"/>
      <c r="V512" s="47"/>
      <c r="W512" s="47"/>
      <c r="X512" s="47"/>
      <c r="Y512" s="47"/>
      <c r="Z512" s="47"/>
      <c r="AA512" s="47"/>
    </row>
    <row r="513" spans="1:27" ht="17.399999999999999">
      <c r="A513" s="28"/>
      <c r="B513" s="46"/>
      <c r="C513" s="46"/>
      <c r="D513" s="46"/>
      <c r="E513" s="47"/>
      <c r="F513" s="47"/>
      <c r="G513" s="47"/>
      <c r="H513" s="47"/>
      <c r="I513" s="47"/>
      <c r="J513" s="47"/>
      <c r="K513" s="47"/>
      <c r="L513" s="47"/>
      <c r="M513" s="47"/>
      <c r="N513" s="47"/>
      <c r="O513" s="47"/>
      <c r="P513" s="47"/>
      <c r="Q513" s="47"/>
      <c r="R513" s="47"/>
      <c r="S513" s="47"/>
      <c r="T513" s="47"/>
      <c r="U513" s="47"/>
      <c r="V513" s="47"/>
      <c r="W513" s="47"/>
      <c r="X513" s="47"/>
      <c r="Y513" s="47"/>
      <c r="Z513" s="47"/>
      <c r="AA513" s="47"/>
    </row>
    <row r="514" spans="1:27" ht="17.399999999999999">
      <c r="A514" s="28"/>
      <c r="B514" s="46"/>
      <c r="C514" s="46"/>
      <c r="D514" s="46"/>
      <c r="E514" s="47"/>
      <c r="F514" s="47"/>
      <c r="G514" s="47"/>
      <c r="H514" s="47"/>
      <c r="I514" s="47"/>
      <c r="J514" s="47"/>
      <c r="K514" s="47"/>
      <c r="L514" s="47"/>
      <c r="M514" s="47"/>
      <c r="N514" s="47"/>
      <c r="O514" s="47"/>
      <c r="P514" s="47"/>
      <c r="Q514" s="47"/>
      <c r="R514" s="47"/>
      <c r="S514" s="47"/>
      <c r="T514" s="47"/>
      <c r="U514" s="47"/>
      <c r="V514" s="47"/>
      <c r="W514" s="47"/>
      <c r="X514" s="47"/>
      <c r="Y514" s="47"/>
      <c r="Z514" s="47"/>
      <c r="AA514" s="47"/>
    </row>
    <row r="515" spans="1:27" ht="17.399999999999999">
      <c r="A515" s="28"/>
      <c r="B515" s="46"/>
      <c r="C515" s="46"/>
      <c r="D515" s="46"/>
      <c r="E515" s="47"/>
      <c r="F515" s="47"/>
      <c r="G515" s="47"/>
      <c r="H515" s="47"/>
      <c r="I515" s="47"/>
      <c r="J515" s="47"/>
      <c r="K515" s="47"/>
      <c r="L515" s="47"/>
      <c r="M515" s="47"/>
      <c r="N515" s="47"/>
      <c r="O515" s="47"/>
      <c r="P515" s="47"/>
      <c r="Q515" s="47"/>
      <c r="R515" s="47"/>
      <c r="S515" s="47"/>
      <c r="T515" s="47"/>
      <c r="U515" s="47"/>
      <c r="V515" s="47"/>
      <c r="W515" s="47"/>
      <c r="X515" s="47"/>
      <c r="Y515" s="47"/>
      <c r="Z515" s="47"/>
      <c r="AA515" s="47"/>
    </row>
    <row r="516" spans="1:27" ht="17.399999999999999">
      <c r="A516" s="28"/>
      <c r="B516" s="46"/>
      <c r="C516" s="46"/>
      <c r="D516" s="46"/>
      <c r="E516" s="47"/>
      <c r="F516" s="47"/>
      <c r="G516" s="47"/>
      <c r="H516" s="47"/>
      <c r="I516" s="47"/>
      <c r="J516" s="47"/>
      <c r="K516" s="47"/>
      <c r="L516" s="47"/>
      <c r="M516" s="47"/>
      <c r="N516" s="47"/>
      <c r="O516" s="47"/>
      <c r="P516" s="47"/>
      <c r="Q516" s="47"/>
      <c r="R516" s="47"/>
      <c r="S516" s="47"/>
      <c r="T516" s="47"/>
      <c r="U516" s="47"/>
      <c r="V516" s="47"/>
      <c r="W516" s="47"/>
      <c r="X516" s="47"/>
      <c r="Y516" s="47"/>
      <c r="Z516" s="47"/>
      <c r="AA516" s="47"/>
    </row>
    <row r="517" spans="1:27" ht="17.399999999999999">
      <c r="A517" s="28"/>
      <c r="B517" s="46"/>
      <c r="C517" s="46"/>
      <c r="D517" s="46"/>
      <c r="E517" s="47"/>
      <c r="F517" s="47"/>
      <c r="G517" s="47"/>
      <c r="H517" s="47"/>
      <c r="I517" s="47"/>
      <c r="J517" s="47"/>
      <c r="K517" s="47"/>
      <c r="L517" s="47"/>
      <c r="M517" s="47"/>
      <c r="N517" s="47"/>
      <c r="O517" s="47"/>
      <c r="P517" s="47"/>
      <c r="Q517" s="47"/>
      <c r="R517" s="47"/>
      <c r="S517" s="47"/>
      <c r="T517" s="47"/>
      <c r="U517" s="47"/>
      <c r="V517" s="47"/>
      <c r="W517" s="47"/>
      <c r="X517" s="47"/>
      <c r="Y517" s="47"/>
      <c r="Z517" s="47"/>
      <c r="AA517" s="47"/>
    </row>
    <row r="518" spans="1:27" ht="17.399999999999999">
      <c r="A518" s="28"/>
      <c r="B518" s="46"/>
      <c r="C518" s="46"/>
      <c r="D518" s="46"/>
      <c r="E518" s="47"/>
      <c r="F518" s="47"/>
      <c r="G518" s="47"/>
      <c r="H518" s="47"/>
      <c r="I518" s="47"/>
      <c r="J518" s="47"/>
      <c r="K518" s="47"/>
      <c r="L518" s="47"/>
      <c r="M518" s="47"/>
      <c r="N518" s="47"/>
      <c r="O518" s="47"/>
      <c r="P518" s="47"/>
      <c r="Q518" s="47"/>
      <c r="R518" s="47"/>
      <c r="S518" s="47"/>
      <c r="T518" s="47"/>
      <c r="U518" s="47"/>
      <c r="V518" s="47"/>
      <c r="W518" s="47"/>
      <c r="X518" s="47"/>
      <c r="Y518" s="47"/>
      <c r="Z518" s="47"/>
      <c r="AA518" s="47"/>
    </row>
    <row r="519" spans="1:27" ht="17.399999999999999">
      <c r="A519" s="28"/>
      <c r="B519" s="46"/>
      <c r="C519" s="46"/>
      <c r="D519" s="46"/>
      <c r="E519" s="47"/>
      <c r="F519" s="47"/>
      <c r="G519" s="47"/>
      <c r="H519" s="47"/>
      <c r="I519" s="47"/>
      <c r="J519" s="47"/>
      <c r="K519" s="47"/>
      <c r="L519" s="47"/>
      <c r="M519" s="47"/>
      <c r="N519" s="47"/>
      <c r="O519" s="47"/>
      <c r="P519" s="47"/>
      <c r="Q519" s="47"/>
      <c r="R519" s="47"/>
      <c r="S519" s="47"/>
      <c r="T519" s="47"/>
      <c r="U519" s="47"/>
      <c r="V519" s="47"/>
      <c r="W519" s="47"/>
      <c r="X519" s="47"/>
      <c r="Y519" s="47"/>
      <c r="Z519" s="47"/>
      <c r="AA519" s="47"/>
    </row>
    <row r="520" spans="1:27" ht="17.399999999999999">
      <c r="A520" s="28"/>
      <c r="B520" s="46"/>
      <c r="C520" s="46"/>
      <c r="D520" s="46"/>
      <c r="E520" s="47"/>
      <c r="F520" s="47"/>
      <c r="G520" s="47"/>
      <c r="H520" s="47"/>
      <c r="I520" s="47"/>
      <c r="J520" s="47"/>
      <c r="K520" s="47"/>
      <c r="L520" s="47"/>
      <c r="M520" s="47"/>
      <c r="N520" s="47"/>
      <c r="O520" s="47"/>
      <c r="P520" s="47"/>
      <c r="Q520" s="47"/>
      <c r="R520" s="47"/>
      <c r="S520" s="47"/>
      <c r="T520" s="47"/>
      <c r="U520" s="47"/>
      <c r="V520" s="47"/>
      <c r="W520" s="47"/>
      <c r="X520" s="47"/>
      <c r="Y520" s="47"/>
      <c r="Z520" s="47"/>
      <c r="AA520" s="47"/>
    </row>
    <row r="521" spans="1:27" ht="17.399999999999999">
      <c r="A521" s="28"/>
      <c r="B521" s="46"/>
      <c r="C521" s="46"/>
      <c r="D521" s="46"/>
      <c r="E521" s="47"/>
      <c r="F521" s="47"/>
      <c r="G521" s="47"/>
      <c r="H521" s="47"/>
      <c r="I521" s="47"/>
      <c r="J521" s="47"/>
      <c r="K521" s="47"/>
      <c r="L521" s="47"/>
      <c r="M521" s="47"/>
      <c r="N521" s="47"/>
      <c r="O521" s="47"/>
      <c r="P521" s="47"/>
      <c r="Q521" s="47"/>
      <c r="R521" s="47"/>
      <c r="S521" s="47"/>
      <c r="T521" s="47"/>
      <c r="U521" s="47"/>
      <c r="V521" s="47"/>
      <c r="W521" s="47"/>
      <c r="X521" s="47"/>
      <c r="Y521" s="47"/>
      <c r="Z521" s="47"/>
      <c r="AA521" s="47"/>
    </row>
    <row r="522" spans="1:27" ht="17.399999999999999">
      <c r="A522" s="28"/>
      <c r="B522" s="46"/>
      <c r="C522" s="46"/>
      <c r="D522" s="46"/>
      <c r="E522" s="47"/>
      <c r="F522" s="47"/>
      <c r="G522" s="47"/>
      <c r="H522" s="47"/>
      <c r="I522" s="47"/>
      <c r="J522" s="47"/>
      <c r="K522" s="47"/>
      <c r="L522" s="47"/>
      <c r="M522" s="47"/>
      <c r="N522" s="47"/>
      <c r="O522" s="47"/>
      <c r="P522" s="47"/>
      <c r="Q522" s="47"/>
      <c r="R522" s="47"/>
      <c r="S522" s="47"/>
      <c r="T522" s="47"/>
      <c r="U522" s="47"/>
      <c r="V522" s="47"/>
      <c r="W522" s="47"/>
      <c r="X522" s="47"/>
      <c r="Y522" s="47"/>
      <c r="Z522" s="47"/>
      <c r="AA522" s="47"/>
    </row>
    <row r="523" spans="1:27" ht="17.399999999999999">
      <c r="A523" s="28"/>
      <c r="B523" s="46"/>
      <c r="C523" s="46"/>
      <c r="D523" s="46"/>
      <c r="E523" s="47"/>
      <c r="F523" s="47"/>
      <c r="G523" s="47"/>
      <c r="H523" s="47"/>
      <c r="I523" s="47"/>
      <c r="J523" s="47"/>
      <c r="K523" s="47"/>
      <c r="L523" s="47"/>
      <c r="M523" s="47"/>
      <c r="N523" s="47"/>
      <c r="O523" s="47"/>
      <c r="P523" s="47"/>
      <c r="Q523" s="47"/>
      <c r="R523" s="47"/>
      <c r="S523" s="47"/>
      <c r="T523" s="47"/>
      <c r="U523" s="47"/>
      <c r="V523" s="47"/>
      <c r="W523" s="47"/>
      <c r="X523" s="47"/>
      <c r="Y523" s="47"/>
      <c r="Z523" s="47"/>
      <c r="AA523" s="47"/>
    </row>
    <row r="524" spans="1:27" ht="17.399999999999999">
      <c r="A524" s="28"/>
      <c r="B524" s="46"/>
      <c r="C524" s="46"/>
      <c r="D524" s="46"/>
      <c r="E524" s="47"/>
      <c r="F524" s="47"/>
      <c r="G524" s="47"/>
      <c r="H524" s="47"/>
      <c r="I524" s="47"/>
      <c r="J524" s="47"/>
      <c r="K524" s="47"/>
      <c r="L524" s="47"/>
      <c r="M524" s="47"/>
      <c r="N524" s="47"/>
      <c r="O524" s="47"/>
      <c r="P524" s="47"/>
      <c r="Q524" s="47"/>
      <c r="R524" s="47"/>
      <c r="S524" s="47"/>
      <c r="T524" s="47"/>
      <c r="U524" s="47"/>
      <c r="V524" s="47"/>
      <c r="W524" s="47"/>
      <c r="X524" s="47"/>
      <c r="Y524" s="47"/>
      <c r="Z524" s="47"/>
      <c r="AA524" s="47"/>
    </row>
    <row r="525" spans="1:27" ht="17.399999999999999">
      <c r="A525" s="28"/>
      <c r="B525" s="46"/>
      <c r="C525" s="46"/>
      <c r="D525" s="46"/>
      <c r="E525" s="47"/>
      <c r="F525" s="47"/>
      <c r="G525" s="47"/>
      <c r="H525" s="47"/>
      <c r="I525" s="47"/>
      <c r="J525" s="47"/>
      <c r="K525" s="47"/>
      <c r="L525" s="47"/>
      <c r="M525" s="47"/>
      <c r="N525" s="47"/>
      <c r="O525" s="47"/>
      <c r="P525" s="47"/>
      <c r="Q525" s="47"/>
      <c r="R525" s="47"/>
      <c r="S525" s="47"/>
      <c r="T525" s="47"/>
      <c r="U525" s="47"/>
      <c r="V525" s="47"/>
      <c r="W525" s="47"/>
      <c r="X525" s="47"/>
      <c r="Y525" s="47"/>
      <c r="Z525" s="47"/>
      <c r="AA525" s="47"/>
    </row>
    <row r="526" spans="1:27" ht="17.399999999999999">
      <c r="A526" s="28"/>
      <c r="B526" s="46"/>
      <c r="C526" s="46"/>
      <c r="D526" s="46"/>
      <c r="E526" s="47"/>
      <c r="F526" s="47"/>
      <c r="G526" s="47"/>
      <c r="H526" s="47"/>
      <c r="I526" s="47"/>
      <c r="J526" s="47"/>
      <c r="K526" s="47"/>
      <c r="L526" s="47"/>
      <c r="M526" s="47"/>
      <c r="N526" s="47"/>
      <c r="O526" s="47"/>
      <c r="P526" s="47"/>
      <c r="Q526" s="47"/>
      <c r="R526" s="47"/>
      <c r="S526" s="47"/>
      <c r="T526" s="47"/>
      <c r="U526" s="47"/>
      <c r="V526" s="47"/>
      <c r="W526" s="47"/>
      <c r="X526" s="47"/>
      <c r="Y526" s="47"/>
      <c r="Z526" s="47"/>
      <c r="AA526" s="47"/>
    </row>
    <row r="527" spans="1:27" ht="17.399999999999999">
      <c r="A527" s="28"/>
      <c r="B527" s="46"/>
      <c r="C527" s="46"/>
      <c r="D527" s="46"/>
      <c r="E527" s="47"/>
      <c r="F527" s="47"/>
      <c r="G527" s="47"/>
      <c r="H527" s="47"/>
      <c r="I527" s="47"/>
      <c r="J527" s="47"/>
      <c r="K527" s="47"/>
      <c r="L527" s="47"/>
      <c r="M527" s="47"/>
      <c r="N527" s="47"/>
      <c r="O527" s="47"/>
      <c r="P527" s="47"/>
      <c r="Q527" s="47"/>
      <c r="R527" s="47"/>
      <c r="S527" s="47"/>
      <c r="T527" s="47"/>
      <c r="U527" s="47"/>
      <c r="V527" s="47"/>
      <c r="W527" s="47"/>
      <c r="X527" s="47"/>
      <c r="Y527" s="47"/>
      <c r="Z527" s="47"/>
      <c r="AA527" s="47"/>
    </row>
    <row r="528" spans="1:27" ht="17.399999999999999">
      <c r="A528" s="28"/>
      <c r="B528" s="46"/>
      <c r="C528" s="46"/>
      <c r="D528" s="46"/>
      <c r="E528" s="47"/>
      <c r="F528" s="47"/>
      <c r="G528" s="47"/>
      <c r="H528" s="47"/>
      <c r="I528" s="47"/>
      <c r="J528" s="47"/>
      <c r="K528" s="47"/>
      <c r="L528" s="47"/>
      <c r="M528" s="47"/>
      <c r="N528" s="47"/>
      <c r="O528" s="47"/>
      <c r="P528" s="47"/>
      <c r="Q528" s="47"/>
      <c r="R528" s="47"/>
      <c r="S528" s="47"/>
      <c r="T528" s="47"/>
      <c r="U528" s="47"/>
      <c r="V528" s="47"/>
      <c r="W528" s="47"/>
      <c r="X528" s="47"/>
      <c r="Y528" s="47"/>
      <c r="Z528" s="47"/>
      <c r="AA528" s="47"/>
    </row>
    <row r="529" spans="1:27" ht="17.399999999999999">
      <c r="A529" s="28"/>
      <c r="B529" s="46"/>
      <c r="C529" s="46"/>
      <c r="D529" s="46"/>
      <c r="E529" s="47"/>
      <c r="F529" s="47"/>
      <c r="G529" s="47"/>
      <c r="H529" s="47"/>
      <c r="I529" s="47"/>
      <c r="J529" s="47"/>
      <c r="K529" s="47"/>
      <c r="L529" s="47"/>
      <c r="M529" s="47"/>
      <c r="N529" s="47"/>
      <c r="O529" s="47"/>
      <c r="P529" s="47"/>
      <c r="Q529" s="47"/>
      <c r="R529" s="47"/>
      <c r="S529" s="47"/>
      <c r="T529" s="47"/>
      <c r="U529" s="47"/>
      <c r="V529" s="47"/>
      <c r="W529" s="47"/>
      <c r="X529" s="47"/>
      <c r="Y529" s="47"/>
      <c r="Z529" s="47"/>
      <c r="AA529" s="47"/>
    </row>
    <row r="530" spans="1:27" ht="17.399999999999999">
      <c r="A530" s="28"/>
      <c r="B530" s="46"/>
      <c r="C530" s="46"/>
      <c r="D530" s="46"/>
      <c r="E530" s="47"/>
      <c r="F530" s="47"/>
      <c r="G530" s="47"/>
      <c r="H530" s="47"/>
      <c r="I530" s="47"/>
      <c r="J530" s="47"/>
      <c r="K530" s="47"/>
      <c r="L530" s="47"/>
      <c r="M530" s="47"/>
      <c r="N530" s="47"/>
      <c r="O530" s="47"/>
      <c r="P530" s="47"/>
      <c r="Q530" s="47"/>
      <c r="R530" s="47"/>
      <c r="S530" s="47"/>
      <c r="T530" s="47"/>
      <c r="U530" s="47"/>
      <c r="V530" s="47"/>
      <c r="W530" s="47"/>
      <c r="X530" s="47"/>
      <c r="Y530" s="47"/>
      <c r="Z530" s="47"/>
      <c r="AA530" s="47"/>
    </row>
    <row r="531" spans="1:27" ht="17.399999999999999">
      <c r="A531" s="28"/>
      <c r="B531" s="46"/>
      <c r="C531" s="46"/>
      <c r="D531" s="46"/>
      <c r="E531" s="47"/>
      <c r="F531" s="47"/>
      <c r="G531" s="47"/>
      <c r="H531" s="47"/>
      <c r="I531" s="47"/>
      <c r="J531" s="47"/>
      <c r="K531" s="47"/>
      <c r="L531" s="47"/>
      <c r="M531" s="47"/>
      <c r="N531" s="47"/>
      <c r="O531" s="47"/>
      <c r="P531" s="47"/>
      <c r="Q531" s="47"/>
      <c r="R531" s="47"/>
      <c r="S531" s="47"/>
      <c r="T531" s="47"/>
      <c r="U531" s="47"/>
      <c r="V531" s="47"/>
      <c r="W531" s="47"/>
      <c r="X531" s="47"/>
      <c r="Y531" s="47"/>
      <c r="Z531" s="47"/>
      <c r="AA531" s="47"/>
    </row>
    <row r="532" spans="1:27" ht="17.399999999999999">
      <c r="A532" s="28"/>
      <c r="B532" s="46"/>
      <c r="C532" s="46"/>
      <c r="D532" s="46"/>
      <c r="E532" s="47"/>
      <c r="F532" s="47"/>
      <c r="G532" s="47"/>
      <c r="H532" s="47"/>
      <c r="I532" s="47"/>
      <c r="J532" s="47"/>
      <c r="K532" s="47"/>
      <c r="L532" s="47"/>
      <c r="M532" s="47"/>
      <c r="N532" s="47"/>
      <c r="O532" s="47"/>
      <c r="P532" s="47"/>
      <c r="Q532" s="47"/>
      <c r="R532" s="47"/>
      <c r="S532" s="47"/>
      <c r="T532" s="47"/>
      <c r="U532" s="47"/>
      <c r="V532" s="47"/>
      <c r="W532" s="47"/>
      <c r="X532" s="47"/>
      <c r="Y532" s="47"/>
      <c r="Z532" s="47"/>
      <c r="AA532" s="47"/>
    </row>
    <row r="533" spans="1:27" ht="17.399999999999999">
      <c r="A533" s="28"/>
      <c r="B533" s="46"/>
      <c r="C533" s="46"/>
      <c r="D533" s="46"/>
      <c r="E533" s="47"/>
      <c r="F533" s="47"/>
      <c r="G533" s="47"/>
      <c r="H533" s="47"/>
      <c r="I533" s="47"/>
      <c r="J533" s="47"/>
      <c r="K533" s="47"/>
      <c r="L533" s="47"/>
      <c r="M533" s="47"/>
      <c r="N533" s="47"/>
      <c r="O533" s="47"/>
      <c r="P533" s="47"/>
      <c r="Q533" s="47"/>
      <c r="R533" s="47"/>
      <c r="S533" s="47"/>
      <c r="T533" s="47"/>
      <c r="U533" s="47"/>
      <c r="V533" s="47"/>
      <c r="W533" s="47"/>
      <c r="X533" s="47"/>
      <c r="Y533" s="47"/>
      <c r="Z533" s="47"/>
      <c r="AA533" s="47"/>
    </row>
    <row r="534" spans="1:27" ht="17.399999999999999">
      <c r="A534" s="28"/>
      <c r="B534" s="46"/>
      <c r="C534" s="46"/>
      <c r="D534" s="46"/>
      <c r="E534" s="47"/>
      <c r="F534" s="47"/>
      <c r="G534" s="47"/>
      <c r="H534" s="47"/>
      <c r="I534" s="47"/>
      <c r="J534" s="47"/>
      <c r="K534" s="47"/>
      <c r="L534" s="47"/>
      <c r="M534" s="47"/>
      <c r="N534" s="47"/>
      <c r="O534" s="47"/>
      <c r="P534" s="47"/>
      <c r="Q534" s="47"/>
      <c r="R534" s="47"/>
      <c r="S534" s="47"/>
      <c r="T534" s="47"/>
      <c r="U534" s="47"/>
      <c r="V534" s="47"/>
      <c r="W534" s="47"/>
      <c r="X534" s="47"/>
      <c r="Y534" s="47"/>
      <c r="Z534" s="47"/>
      <c r="AA534" s="47"/>
    </row>
    <row r="535" spans="1:27" ht="17.399999999999999">
      <c r="A535" s="28"/>
      <c r="B535" s="46"/>
      <c r="C535" s="46"/>
      <c r="D535" s="46"/>
      <c r="E535" s="47"/>
      <c r="F535" s="47"/>
      <c r="G535" s="47"/>
      <c r="H535" s="47"/>
      <c r="I535" s="47"/>
      <c r="J535" s="47"/>
      <c r="K535" s="47"/>
      <c r="L535" s="47"/>
      <c r="M535" s="47"/>
      <c r="N535" s="47"/>
      <c r="O535" s="47"/>
      <c r="P535" s="47"/>
      <c r="Q535" s="47"/>
      <c r="R535" s="47"/>
      <c r="S535" s="47"/>
      <c r="T535" s="47"/>
      <c r="U535" s="47"/>
      <c r="V535" s="47"/>
      <c r="W535" s="47"/>
      <c r="X535" s="47"/>
      <c r="Y535" s="47"/>
      <c r="Z535" s="47"/>
      <c r="AA535" s="47"/>
    </row>
    <row r="536" spans="1:27" ht="17.399999999999999">
      <c r="A536" s="28"/>
      <c r="B536" s="46"/>
      <c r="C536" s="46"/>
      <c r="D536" s="46"/>
      <c r="E536" s="47"/>
      <c r="F536" s="47"/>
      <c r="G536" s="47"/>
      <c r="H536" s="47"/>
      <c r="I536" s="47"/>
      <c r="J536" s="47"/>
      <c r="K536" s="47"/>
      <c r="L536" s="47"/>
      <c r="M536" s="47"/>
      <c r="N536" s="47"/>
      <c r="O536" s="47"/>
      <c r="P536" s="47"/>
      <c r="Q536" s="47"/>
      <c r="R536" s="47"/>
      <c r="S536" s="47"/>
      <c r="T536" s="47"/>
      <c r="U536" s="47"/>
      <c r="V536" s="47"/>
      <c r="W536" s="47"/>
      <c r="X536" s="47"/>
      <c r="Y536" s="47"/>
      <c r="Z536" s="47"/>
      <c r="AA536" s="47"/>
    </row>
    <row r="537" spans="1:27" ht="17.399999999999999">
      <c r="A537" s="28"/>
      <c r="B537" s="46"/>
      <c r="C537" s="46"/>
      <c r="D537" s="46"/>
      <c r="E537" s="47"/>
      <c r="F537" s="47"/>
      <c r="G537" s="47"/>
      <c r="H537" s="47"/>
      <c r="I537" s="47"/>
      <c r="J537" s="47"/>
      <c r="K537" s="47"/>
      <c r="L537" s="47"/>
      <c r="M537" s="47"/>
      <c r="N537" s="47"/>
      <c r="O537" s="47"/>
      <c r="P537" s="47"/>
      <c r="Q537" s="47"/>
      <c r="R537" s="47"/>
      <c r="S537" s="47"/>
      <c r="T537" s="47"/>
      <c r="U537" s="47"/>
      <c r="V537" s="47"/>
      <c r="W537" s="47"/>
      <c r="X537" s="47"/>
      <c r="Y537" s="47"/>
      <c r="Z537" s="47"/>
      <c r="AA537" s="47"/>
    </row>
    <row r="538" spans="1:27" ht="17.399999999999999">
      <c r="A538" s="28"/>
      <c r="B538" s="46"/>
      <c r="C538" s="46"/>
      <c r="D538" s="46"/>
      <c r="E538" s="47"/>
      <c r="F538" s="47"/>
      <c r="G538" s="47"/>
      <c r="H538" s="47"/>
      <c r="I538" s="47"/>
      <c r="J538" s="47"/>
      <c r="K538" s="47"/>
      <c r="L538" s="47"/>
      <c r="M538" s="47"/>
      <c r="N538" s="47"/>
      <c r="O538" s="47"/>
      <c r="P538" s="47"/>
      <c r="Q538" s="47"/>
      <c r="R538" s="47"/>
      <c r="S538" s="47"/>
      <c r="T538" s="47"/>
      <c r="U538" s="47"/>
      <c r="V538" s="47"/>
      <c r="W538" s="47"/>
      <c r="X538" s="47"/>
      <c r="Y538" s="47"/>
      <c r="Z538" s="47"/>
      <c r="AA538" s="47"/>
    </row>
    <row r="539" spans="1:27" ht="17.399999999999999">
      <c r="A539" s="28"/>
      <c r="B539" s="46"/>
      <c r="C539" s="46"/>
      <c r="D539" s="46"/>
      <c r="E539" s="47"/>
      <c r="F539" s="47"/>
      <c r="G539" s="47"/>
      <c r="H539" s="47"/>
      <c r="I539" s="47"/>
      <c r="J539" s="47"/>
      <c r="K539" s="47"/>
      <c r="L539" s="47"/>
      <c r="M539" s="47"/>
      <c r="N539" s="47"/>
      <c r="O539" s="47"/>
      <c r="P539" s="47"/>
      <c r="Q539" s="47"/>
      <c r="R539" s="47"/>
      <c r="S539" s="47"/>
      <c r="T539" s="47"/>
      <c r="U539" s="47"/>
      <c r="V539" s="47"/>
      <c r="W539" s="47"/>
      <c r="X539" s="47"/>
      <c r="Y539" s="47"/>
      <c r="Z539" s="47"/>
      <c r="AA539" s="47"/>
    </row>
    <row r="540" spans="1:27" ht="17.399999999999999">
      <c r="A540" s="28"/>
      <c r="B540" s="46"/>
      <c r="C540" s="46"/>
      <c r="D540" s="46"/>
      <c r="E540" s="47"/>
      <c r="F540" s="47"/>
      <c r="G540" s="47"/>
      <c r="H540" s="47"/>
      <c r="I540" s="47"/>
      <c r="J540" s="47"/>
      <c r="K540" s="47"/>
      <c r="L540" s="47"/>
      <c r="M540" s="47"/>
      <c r="N540" s="47"/>
      <c r="O540" s="47"/>
      <c r="P540" s="47"/>
      <c r="Q540" s="47"/>
      <c r="R540" s="47"/>
      <c r="S540" s="47"/>
      <c r="T540" s="47"/>
      <c r="U540" s="47"/>
      <c r="V540" s="47"/>
      <c r="W540" s="47"/>
      <c r="X540" s="47"/>
      <c r="Y540" s="47"/>
      <c r="Z540" s="47"/>
      <c r="AA540" s="47"/>
    </row>
    <row r="541" spans="1:27" ht="17.399999999999999">
      <c r="A541" s="28"/>
      <c r="B541" s="46"/>
      <c r="C541" s="46"/>
      <c r="D541" s="46"/>
      <c r="E541" s="47"/>
      <c r="F541" s="47"/>
      <c r="G541" s="47"/>
      <c r="H541" s="47"/>
      <c r="I541" s="47"/>
      <c r="J541" s="47"/>
      <c r="K541" s="47"/>
      <c r="L541" s="47"/>
      <c r="M541" s="47"/>
      <c r="N541" s="47"/>
      <c r="O541" s="47"/>
      <c r="P541" s="47"/>
      <c r="Q541" s="47"/>
      <c r="R541" s="47"/>
      <c r="S541" s="47"/>
      <c r="T541" s="47"/>
      <c r="U541" s="47"/>
      <c r="V541" s="47"/>
      <c r="W541" s="47"/>
      <c r="X541" s="47"/>
      <c r="Y541" s="47"/>
      <c r="Z541" s="47"/>
      <c r="AA541" s="47"/>
    </row>
    <row r="542" spans="1:27" ht="17.399999999999999">
      <c r="A542" s="28"/>
      <c r="B542" s="46"/>
      <c r="C542" s="46"/>
      <c r="D542" s="46"/>
      <c r="E542" s="47"/>
      <c r="F542" s="47"/>
      <c r="G542" s="47"/>
      <c r="H542" s="47"/>
      <c r="I542" s="47"/>
      <c r="J542" s="47"/>
      <c r="K542" s="47"/>
      <c r="L542" s="47"/>
      <c r="M542" s="47"/>
      <c r="N542" s="47"/>
      <c r="O542" s="47"/>
      <c r="P542" s="47"/>
      <c r="Q542" s="47"/>
      <c r="R542" s="47"/>
      <c r="S542" s="47"/>
      <c r="T542" s="47"/>
      <c r="U542" s="47"/>
      <c r="V542" s="47"/>
      <c r="W542" s="47"/>
      <c r="X542" s="47"/>
      <c r="Y542" s="47"/>
      <c r="Z542" s="47"/>
      <c r="AA542" s="47"/>
    </row>
    <row r="543" spans="1:27" ht="17.399999999999999">
      <c r="A543" s="28"/>
      <c r="B543" s="46"/>
      <c r="C543" s="46"/>
      <c r="D543" s="46"/>
      <c r="E543" s="47"/>
      <c r="F543" s="47"/>
      <c r="G543" s="47"/>
      <c r="H543" s="47"/>
      <c r="I543" s="47"/>
      <c r="J543" s="47"/>
      <c r="K543" s="47"/>
      <c r="L543" s="47"/>
      <c r="M543" s="47"/>
      <c r="N543" s="47"/>
      <c r="O543" s="47"/>
      <c r="P543" s="47"/>
      <c r="Q543" s="47"/>
      <c r="R543" s="47"/>
      <c r="S543" s="47"/>
      <c r="T543" s="47"/>
      <c r="U543" s="47"/>
      <c r="V543" s="47"/>
      <c r="W543" s="47"/>
      <c r="X543" s="47"/>
      <c r="Y543" s="47"/>
      <c r="Z543" s="47"/>
      <c r="AA543" s="47"/>
    </row>
    <row r="544" spans="1:27" ht="17.399999999999999">
      <c r="A544" s="28"/>
      <c r="B544" s="46"/>
      <c r="C544" s="46"/>
      <c r="D544" s="46"/>
      <c r="E544" s="47"/>
      <c r="F544" s="47"/>
      <c r="G544" s="47"/>
      <c r="H544" s="47"/>
      <c r="I544" s="47"/>
      <c r="J544" s="47"/>
      <c r="K544" s="47"/>
      <c r="L544" s="47"/>
      <c r="M544" s="47"/>
      <c r="N544" s="47"/>
      <c r="O544" s="47"/>
      <c r="P544" s="47"/>
      <c r="Q544" s="47"/>
      <c r="R544" s="47"/>
      <c r="S544" s="47"/>
      <c r="T544" s="47"/>
      <c r="U544" s="47"/>
      <c r="V544" s="47"/>
      <c r="W544" s="47"/>
      <c r="X544" s="47"/>
      <c r="Y544" s="47"/>
      <c r="Z544" s="47"/>
      <c r="AA544" s="47"/>
    </row>
    <row r="545" spans="1:27" ht="17.399999999999999">
      <c r="A545" s="28"/>
      <c r="B545" s="46"/>
      <c r="C545" s="46"/>
      <c r="D545" s="46"/>
      <c r="E545" s="47"/>
      <c r="F545" s="47"/>
      <c r="G545" s="47"/>
      <c r="H545" s="47"/>
      <c r="I545" s="47"/>
      <c r="J545" s="47"/>
      <c r="K545" s="47"/>
      <c r="L545" s="47"/>
      <c r="M545" s="47"/>
      <c r="N545" s="47"/>
      <c r="O545" s="47"/>
      <c r="P545" s="47"/>
      <c r="Q545" s="47"/>
      <c r="R545" s="47"/>
      <c r="S545" s="47"/>
      <c r="T545" s="47"/>
      <c r="U545" s="47"/>
      <c r="V545" s="47"/>
      <c r="W545" s="47"/>
      <c r="X545" s="47"/>
      <c r="Y545" s="47"/>
      <c r="Z545" s="47"/>
      <c r="AA545" s="47"/>
    </row>
    <row r="546" spans="1:27" ht="17.399999999999999">
      <c r="A546" s="28"/>
      <c r="B546" s="46"/>
      <c r="C546" s="46"/>
      <c r="D546" s="46"/>
      <c r="E546" s="47"/>
      <c r="F546" s="47"/>
      <c r="G546" s="47"/>
      <c r="H546" s="47"/>
      <c r="I546" s="47"/>
      <c r="J546" s="47"/>
      <c r="K546" s="47"/>
      <c r="L546" s="47"/>
      <c r="M546" s="47"/>
      <c r="N546" s="47"/>
      <c r="O546" s="47"/>
      <c r="P546" s="47"/>
      <c r="Q546" s="47"/>
      <c r="R546" s="47"/>
      <c r="S546" s="47"/>
      <c r="T546" s="47"/>
      <c r="U546" s="47"/>
      <c r="V546" s="47"/>
      <c r="W546" s="47"/>
      <c r="X546" s="47"/>
      <c r="Y546" s="47"/>
      <c r="Z546" s="47"/>
      <c r="AA546" s="47"/>
    </row>
    <row r="547" spans="1:27" ht="17.399999999999999">
      <c r="A547" s="28"/>
      <c r="B547" s="46"/>
      <c r="C547" s="46"/>
      <c r="D547" s="46"/>
      <c r="E547" s="47"/>
      <c r="F547" s="47"/>
      <c r="G547" s="47"/>
      <c r="H547" s="47"/>
      <c r="I547" s="47"/>
      <c r="J547" s="47"/>
      <c r="K547" s="47"/>
      <c r="L547" s="47"/>
      <c r="M547" s="47"/>
      <c r="N547" s="47"/>
      <c r="O547" s="47"/>
      <c r="P547" s="47"/>
      <c r="Q547" s="47"/>
      <c r="R547" s="47"/>
      <c r="S547" s="47"/>
      <c r="T547" s="47"/>
      <c r="U547" s="47"/>
      <c r="V547" s="47"/>
      <c r="W547" s="47"/>
      <c r="X547" s="47"/>
      <c r="Y547" s="47"/>
      <c r="Z547" s="47"/>
      <c r="AA547" s="47"/>
    </row>
    <row r="548" spans="1:27" ht="17.399999999999999">
      <c r="A548" s="28"/>
      <c r="B548" s="46"/>
      <c r="C548" s="46"/>
      <c r="D548" s="46"/>
      <c r="E548" s="47"/>
      <c r="F548" s="47"/>
      <c r="G548" s="47"/>
      <c r="H548" s="47"/>
      <c r="I548" s="47"/>
      <c r="J548" s="47"/>
      <c r="K548" s="47"/>
      <c r="L548" s="47"/>
      <c r="M548" s="47"/>
      <c r="N548" s="47"/>
      <c r="O548" s="47"/>
      <c r="P548" s="47"/>
      <c r="Q548" s="47"/>
      <c r="R548" s="47"/>
      <c r="S548" s="47"/>
      <c r="T548" s="47"/>
      <c r="U548" s="47"/>
      <c r="V548" s="47"/>
      <c r="W548" s="47"/>
      <c r="X548" s="47"/>
      <c r="Y548" s="47"/>
      <c r="Z548" s="47"/>
      <c r="AA548" s="47"/>
    </row>
    <row r="549" spans="1:27" ht="17.399999999999999">
      <c r="A549" s="28"/>
      <c r="B549" s="46"/>
      <c r="C549" s="46"/>
      <c r="D549" s="46"/>
      <c r="E549" s="47"/>
      <c r="F549" s="47"/>
      <c r="G549" s="47"/>
      <c r="H549" s="47"/>
      <c r="I549" s="47"/>
      <c r="J549" s="47"/>
      <c r="K549" s="47"/>
      <c r="L549" s="47"/>
      <c r="M549" s="47"/>
      <c r="N549" s="47"/>
      <c r="O549" s="47"/>
      <c r="P549" s="47"/>
      <c r="Q549" s="47"/>
      <c r="R549" s="47"/>
      <c r="S549" s="47"/>
      <c r="T549" s="47"/>
      <c r="U549" s="47"/>
      <c r="V549" s="47"/>
      <c r="W549" s="47"/>
      <c r="X549" s="47"/>
      <c r="Y549" s="47"/>
      <c r="Z549" s="47"/>
      <c r="AA549" s="47"/>
    </row>
    <row r="550" spans="1:27" ht="17.399999999999999">
      <c r="A550" s="28"/>
      <c r="B550" s="46"/>
      <c r="C550" s="46"/>
      <c r="D550" s="46"/>
      <c r="E550" s="47"/>
      <c r="F550" s="47"/>
      <c r="G550" s="47"/>
      <c r="H550" s="47"/>
      <c r="I550" s="47"/>
      <c r="J550" s="47"/>
      <c r="K550" s="47"/>
      <c r="L550" s="47"/>
      <c r="M550" s="47"/>
      <c r="N550" s="47"/>
      <c r="O550" s="47"/>
      <c r="P550" s="47"/>
      <c r="Q550" s="47"/>
      <c r="R550" s="47"/>
      <c r="S550" s="47"/>
      <c r="T550" s="47"/>
      <c r="U550" s="47"/>
      <c r="V550" s="47"/>
      <c r="W550" s="47"/>
      <c r="X550" s="47"/>
      <c r="Y550" s="47"/>
      <c r="Z550" s="47"/>
      <c r="AA550" s="47"/>
    </row>
    <row r="551" spans="1:27" ht="17.399999999999999">
      <c r="A551" s="28"/>
      <c r="B551" s="46"/>
      <c r="C551" s="46"/>
      <c r="D551" s="46"/>
      <c r="E551" s="47"/>
      <c r="F551" s="47"/>
      <c r="G551" s="47"/>
      <c r="H551" s="47"/>
      <c r="I551" s="47"/>
      <c r="J551" s="47"/>
      <c r="K551" s="47"/>
      <c r="L551" s="47"/>
      <c r="M551" s="47"/>
      <c r="N551" s="47"/>
      <c r="O551" s="47"/>
      <c r="P551" s="47"/>
      <c r="Q551" s="47"/>
      <c r="R551" s="47"/>
      <c r="S551" s="47"/>
      <c r="T551" s="47"/>
      <c r="U551" s="47"/>
      <c r="V551" s="47"/>
      <c r="W551" s="47"/>
      <c r="X551" s="47"/>
      <c r="Y551" s="47"/>
      <c r="Z551" s="47"/>
      <c r="AA551" s="47"/>
    </row>
    <row r="552" spans="1:27" ht="17.399999999999999">
      <c r="A552" s="28"/>
      <c r="B552" s="46"/>
      <c r="C552" s="46"/>
      <c r="D552" s="46"/>
      <c r="E552" s="47"/>
      <c r="F552" s="47"/>
      <c r="G552" s="47"/>
      <c r="H552" s="47"/>
      <c r="I552" s="47"/>
      <c r="J552" s="47"/>
      <c r="K552" s="47"/>
      <c r="L552" s="47"/>
      <c r="M552" s="47"/>
      <c r="N552" s="47"/>
      <c r="O552" s="47"/>
      <c r="P552" s="47"/>
      <c r="Q552" s="47"/>
      <c r="R552" s="47"/>
      <c r="S552" s="47"/>
      <c r="T552" s="47"/>
      <c r="U552" s="47"/>
      <c r="V552" s="47"/>
      <c r="W552" s="47"/>
      <c r="X552" s="47"/>
      <c r="Y552" s="47"/>
      <c r="Z552" s="47"/>
      <c r="AA552" s="47"/>
    </row>
    <row r="553" spans="1:27" ht="17.399999999999999">
      <c r="A553" s="28"/>
      <c r="B553" s="46"/>
      <c r="C553" s="46"/>
      <c r="D553" s="46"/>
      <c r="E553" s="47"/>
      <c r="F553" s="47"/>
      <c r="G553" s="47"/>
      <c r="H553" s="47"/>
      <c r="I553" s="47"/>
      <c r="J553" s="47"/>
      <c r="K553" s="47"/>
      <c r="L553" s="47"/>
      <c r="M553" s="47"/>
      <c r="N553" s="47"/>
      <c r="O553" s="47"/>
      <c r="P553" s="47"/>
      <c r="Q553" s="47"/>
      <c r="R553" s="47"/>
      <c r="S553" s="47"/>
      <c r="T553" s="47"/>
      <c r="U553" s="47"/>
      <c r="V553" s="47"/>
      <c r="W553" s="47"/>
      <c r="X553" s="47"/>
      <c r="Y553" s="47"/>
      <c r="Z553" s="47"/>
      <c r="AA553" s="47"/>
    </row>
    <row r="554" spans="1:27" ht="17.399999999999999">
      <c r="A554" s="28"/>
      <c r="B554" s="46"/>
      <c r="C554" s="46"/>
      <c r="D554" s="46"/>
      <c r="E554" s="47"/>
      <c r="F554" s="47"/>
      <c r="G554" s="47"/>
      <c r="H554" s="47"/>
      <c r="I554" s="47"/>
      <c r="J554" s="47"/>
      <c r="K554" s="47"/>
      <c r="L554" s="47"/>
      <c r="M554" s="47"/>
      <c r="N554" s="47"/>
      <c r="O554" s="47"/>
      <c r="P554" s="47"/>
      <c r="Q554" s="47"/>
      <c r="R554" s="47"/>
      <c r="S554" s="47"/>
      <c r="T554" s="47"/>
      <c r="U554" s="47"/>
      <c r="V554" s="47"/>
      <c r="W554" s="47"/>
      <c r="X554" s="47"/>
      <c r="Y554" s="47"/>
      <c r="Z554" s="47"/>
      <c r="AA554" s="47"/>
    </row>
    <row r="555" spans="1:27" ht="17.399999999999999">
      <c r="A555" s="28"/>
      <c r="B555" s="46"/>
      <c r="C555" s="46"/>
      <c r="D555" s="46"/>
      <c r="E555" s="47"/>
      <c r="F555" s="47"/>
      <c r="G555" s="47"/>
      <c r="H555" s="47"/>
      <c r="I555" s="47"/>
      <c r="J555" s="47"/>
      <c r="K555" s="47"/>
      <c r="L555" s="47"/>
      <c r="M555" s="47"/>
      <c r="N555" s="47"/>
      <c r="O555" s="47"/>
      <c r="P555" s="47"/>
      <c r="Q555" s="47"/>
      <c r="R555" s="47"/>
      <c r="S555" s="47"/>
      <c r="T555" s="47"/>
      <c r="U555" s="47"/>
      <c r="V555" s="47"/>
      <c r="W555" s="47"/>
      <c r="X555" s="47"/>
      <c r="Y555" s="47"/>
      <c r="Z555" s="47"/>
      <c r="AA555" s="47"/>
    </row>
    <row r="556" spans="1:27" ht="17.399999999999999">
      <c r="A556" s="28"/>
      <c r="B556" s="46"/>
      <c r="C556" s="46"/>
      <c r="D556" s="46"/>
      <c r="E556" s="47"/>
      <c r="F556" s="47"/>
      <c r="G556" s="47"/>
      <c r="H556" s="47"/>
      <c r="I556" s="47"/>
      <c r="J556" s="47"/>
      <c r="K556" s="47"/>
      <c r="L556" s="47"/>
      <c r="M556" s="47"/>
      <c r="N556" s="47"/>
      <c r="O556" s="47"/>
      <c r="P556" s="47"/>
      <c r="Q556" s="47"/>
      <c r="R556" s="47"/>
      <c r="S556" s="47"/>
      <c r="T556" s="47"/>
      <c r="U556" s="47"/>
      <c r="V556" s="47"/>
      <c r="W556" s="47"/>
      <c r="X556" s="47"/>
      <c r="Y556" s="47"/>
      <c r="Z556" s="47"/>
      <c r="AA556" s="47"/>
    </row>
    <row r="557" spans="1:27" ht="17.399999999999999">
      <c r="A557" s="28"/>
      <c r="B557" s="46"/>
      <c r="C557" s="46"/>
      <c r="D557" s="46"/>
      <c r="E557" s="47"/>
      <c r="F557" s="47"/>
      <c r="G557" s="47"/>
      <c r="H557" s="47"/>
      <c r="I557" s="47"/>
      <c r="J557" s="47"/>
      <c r="K557" s="47"/>
      <c r="L557" s="47"/>
      <c r="M557" s="47"/>
      <c r="N557" s="47"/>
      <c r="O557" s="47"/>
      <c r="P557" s="47"/>
      <c r="Q557" s="47"/>
      <c r="R557" s="47"/>
      <c r="S557" s="47"/>
      <c r="T557" s="47"/>
      <c r="U557" s="47"/>
      <c r="V557" s="47"/>
      <c r="W557" s="47"/>
      <c r="X557" s="47"/>
      <c r="Y557" s="47"/>
      <c r="Z557" s="47"/>
      <c r="AA557" s="47"/>
    </row>
    <row r="558" spans="1:27" ht="17.399999999999999">
      <c r="A558" s="28"/>
      <c r="B558" s="46"/>
      <c r="C558" s="46"/>
      <c r="D558" s="46"/>
      <c r="E558" s="47"/>
      <c r="F558" s="47"/>
      <c r="G558" s="47"/>
      <c r="H558" s="47"/>
      <c r="I558" s="47"/>
      <c r="J558" s="47"/>
      <c r="K558" s="47"/>
      <c r="L558" s="47"/>
      <c r="M558" s="47"/>
      <c r="N558" s="47"/>
      <c r="O558" s="47"/>
      <c r="P558" s="47"/>
      <c r="Q558" s="47"/>
      <c r="R558" s="47"/>
      <c r="S558" s="47"/>
      <c r="T558" s="47"/>
      <c r="U558" s="47"/>
      <c r="V558" s="47"/>
      <c r="W558" s="47"/>
      <c r="X558" s="47"/>
      <c r="Y558" s="47"/>
      <c r="Z558" s="47"/>
      <c r="AA558" s="47"/>
    </row>
    <row r="559" spans="1:27" ht="17.399999999999999">
      <c r="A559" s="28"/>
      <c r="B559" s="46"/>
      <c r="C559" s="46"/>
      <c r="D559" s="46"/>
      <c r="E559" s="47"/>
      <c r="F559" s="47"/>
      <c r="G559" s="47"/>
      <c r="H559" s="47"/>
      <c r="I559" s="47"/>
      <c r="J559" s="47"/>
      <c r="K559" s="47"/>
      <c r="L559" s="47"/>
      <c r="M559" s="47"/>
      <c r="N559" s="47"/>
      <c r="O559" s="47"/>
      <c r="P559" s="47"/>
      <c r="Q559" s="47"/>
      <c r="R559" s="47"/>
      <c r="S559" s="47"/>
      <c r="T559" s="47"/>
      <c r="U559" s="47"/>
      <c r="V559" s="47"/>
      <c r="W559" s="47"/>
      <c r="X559" s="47"/>
      <c r="Y559" s="47"/>
      <c r="Z559" s="47"/>
      <c r="AA559" s="47"/>
    </row>
    <row r="560" spans="1:27" ht="17.399999999999999">
      <c r="A560" s="28"/>
      <c r="B560" s="46"/>
      <c r="C560" s="46"/>
      <c r="D560" s="46"/>
      <c r="E560" s="47"/>
      <c r="F560" s="47"/>
      <c r="G560" s="47"/>
      <c r="H560" s="47"/>
      <c r="I560" s="47"/>
      <c r="J560" s="47"/>
      <c r="K560" s="47"/>
      <c r="L560" s="47"/>
      <c r="M560" s="47"/>
      <c r="N560" s="47"/>
      <c r="O560" s="47"/>
      <c r="P560" s="47"/>
      <c r="Q560" s="47"/>
      <c r="R560" s="47"/>
      <c r="S560" s="47"/>
      <c r="T560" s="47"/>
      <c r="U560" s="47"/>
      <c r="V560" s="47"/>
      <c r="W560" s="47"/>
      <c r="X560" s="47"/>
      <c r="Y560" s="47"/>
      <c r="Z560" s="47"/>
      <c r="AA560" s="47"/>
    </row>
    <row r="561" spans="1:27" ht="17.399999999999999">
      <c r="A561" s="28"/>
      <c r="B561" s="46"/>
      <c r="C561" s="46"/>
      <c r="D561" s="46"/>
      <c r="E561" s="47"/>
      <c r="F561" s="47"/>
      <c r="G561" s="47"/>
      <c r="H561" s="47"/>
      <c r="I561" s="47"/>
      <c r="J561" s="47"/>
      <c r="K561" s="47"/>
      <c r="L561" s="47"/>
      <c r="M561" s="47"/>
      <c r="N561" s="47"/>
      <c r="O561" s="47"/>
      <c r="P561" s="47"/>
      <c r="Q561" s="47"/>
      <c r="R561" s="47"/>
      <c r="S561" s="47"/>
      <c r="T561" s="47"/>
      <c r="U561" s="47"/>
      <c r="V561" s="47"/>
      <c r="W561" s="47"/>
      <c r="X561" s="47"/>
      <c r="Y561" s="47"/>
      <c r="Z561" s="47"/>
      <c r="AA561" s="47"/>
    </row>
    <row r="562" spans="1:27" ht="17.399999999999999">
      <c r="A562" s="28"/>
      <c r="B562" s="46"/>
      <c r="C562" s="46"/>
      <c r="D562" s="46"/>
      <c r="E562" s="47"/>
      <c r="F562" s="47"/>
      <c r="G562" s="47"/>
      <c r="H562" s="47"/>
      <c r="I562" s="47"/>
      <c r="J562" s="47"/>
      <c r="K562" s="47"/>
      <c r="L562" s="47"/>
      <c r="M562" s="47"/>
      <c r="N562" s="47"/>
      <c r="O562" s="47"/>
      <c r="P562" s="47"/>
      <c r="Q562" s="47"/>
      <c r="R562" s="47"/>
      <c r="S562" s="47"/>
      <c r="T562" s="47"/>
      <c r="U562" s="47"/>
      <c r="V562" s="47"/>
      <c r="W562" s="47"/>
      <c r="X562" s="47"/>
      <c r="Y562" s="47"/>
      <c r="Z562" s="47"/>
      <c r="AA562" s="47"/>
    </row>
    <row r="563" spans="1:27" ht="17.399999999999999">
      <c r="A563" s="28"/>
      <c r="B563" s="46"/>
      <c r="C563" s="46"/>
      <c r="D563" s="46"/>
      <c r="E563" s="47"/>
      <c r="F563" s="47"/>
      <c r="G563" s="47"/>
      <c r="H563" s="47"/>
      <c r="I563" s="47"/>
      <c r="J563" s="47"/>
      <c r="K563" s="47"/>
      <c r="L563" s="47"/>
      <c r="M563" s="47"/>
      <c r="N563" s="47"/>
      <c r="O563" s="47"/>
      <c r="P563" s="47"/>
      <c r="Q563" s="47"/>
      <c r="R563" s="47"/>
      <c r="S563" s="47"/>
      <c r="T563" s="47"/>
      <c r="U563" s="47"/>
      <c r="V563" s="47"/>
      <c r="W563" s="47"/>
      <c r="X563" s="47"/>
      <c r="Y563" s="47"/>
      <c r="Z563" s="47"/>
      <c r="AA563" s="47"/>
    </row>
    <row r="564" spans="1:27" ht="17.399999999999999">
      <c r="A564" s="28"/>
      <c r="B564" s="46"/>
      <c r="C564" s="46"/>
      <c r="D564" s="46"/>
      <c r="E564" s="47"/>
      <c r="F564" s="47"/>
      <c r="G564" s="47"/>
      <c r="H564" s="47"/>
      <c r="I564" s="47"/>
      <c r="J564" s="47"/>
      <c r="K564" s="47"/>
      <c r="L564" s="47"/>
      <c r="M564" s="47"/>
      <c r="N564" s="47"/>
      <c r="O564" s="47"/>
      <c r="P564" s="47"/>
      <c r="Q564" s="47"/>
      <c r="R564" s="47"/>
      <c r="S564" s="47"/>
      <c r="T564" s="47"/>
      <c r="U564" s="47"/>
      <c r="V564" s="47"/>
      <c r="W564" s="47"/>
      <c r="X564" s="47"/>
      <c r="Y564" s="47"/>
      <c r="Z564" s="47"/>
      <c r="AA564" s="47"/>
    </row>
    <row r="565" spans="1:27" ht="17.399999999999999">
      <c r="A565" s="28"/>
      <c r="B565" s="46"/>
      <c r="C565" s="46"/>
      <c r="D565" s="46"/>
      <c r="E565" s="47"/>
      <c r="F565" s="47"/>
      <c r="G565" s="47"/>
      <c r="H565" s="47"/>
      <c r="I565" s="47"/>
      <c r="J565" s="47"/>
      <c r="K565" s="47"/>
      <c r="L565" s="47"/>
      <c r="M565" s="47"/>
      <c r="N565" s="47"/>
      <c r="O565" s="47"/>
      <c r="P565" s="47"/>
      <c r="Q565" s="47"/>
      <c r="R565" s="47"/>
      <c r="S565" s="47"/>
      <c r="T565" s="47"/>
      <c r="U565" s="47"/>
      <c r="V565" s="47"/>
      <c r="W565" s="47"/>
      <c r="X565" s="47"/>
      <c r="Y565" s="47"/>
      <c r="Z565" s="47"/>
      <c r="AA565" s="47"/>
    </row>
    <row r="566" spans="1:27" ht="17.399999999999999">
      <c r="A566" s="28"/>
      <c r="B566" s="46"/>
      <c r="C566" s="46"/>
      <c r="D566" s="46"/>
      <c r="E566" s="47"/>
      <c r="F566" s="47"/>
      <c r="G566" s="47"/>
      <c r="H566" s="47"/>
      <c r="I566" s="47"/>
      <c r="J566" s="47"/>
      <c r="K566" s="47"/>
      <c r="L566" s="47"/>
      <c r="M566" s="47"/>
      <c r="N566" s="47"/>
      <c r="O566" s="47"/>
      <c r="P566" s="47"/>
      <c r="Q566" s="47"/>
      <c r="R566" s="47"/>
      <c r="S566" s="47"/>
      <c r="T566" s="47"/>
      <c r="U566" s="47"/>
      <c r="V566" s="47"/>
      <c r="W566" s="47"/>
      <c r="X566" s="47"/>
      <c r="Y566" s="47"/>
      <c r="Z566" s="47"/>
      <c r="AA566" s="47"/>
    </row>
    <row r="567" spans="1:27" ht="17.399999999999999">
      <c r="A567" s="28"/>
      <c r="B567" s="46"/>
      <c r="C567" s="46"/>
      <c r="D567" s="46"/>
      <c r="E567" s="47"/>
      <c r="F567" s="47"/>
      <c r="G567" s="47"/>
      <c r="H567" s="47"/>
      <c r="I567" s="47"/>
      <c r="J567" s="47"/>
      <c r="K567" s="47"/>
      <c r="L567" s="47"/>
      <c r="M567" s="47"/>
      <c r="N567" s="47"/>
      <c r="O567" s="47"/>
      <c r="P567" s="47"/>
      <c r="Q567" s="47"/>
      <c r="R567" s="47"/>
      <c r="S567" s="47"/>
      <c r="T567" s="47"/>
      <c r="U567" s="47"/>
      <c r="V567" s="47"/>
      <c r="W567" s="47"/>
      <c r="X567" s="47"/>
      <c r="Y567" s="47"/>
      <c r="Z567" s="47"/>
      <c r="AA567" s="47"/>
    </row>
    <row r="568" spans="1:27" ht="17.399999999999999">
      <c r="A568" s="28"/>
      <c r="B568" s="46"/>
      <c r="C568" s="46"/>
      <c r="D568" s="46"/>
      <c r="E568" s="47"/>
      <c r="F568" s="47"/>
      <c r="G568" s="47"/>
      <c r="H568" s="47"/>
      <c r="I568" s="47"/>
      <c r="J568" s="47"/>
      <c r="K568" s="47"/>
      <c r="L568" s="47"/>
      <c r="M568" s="47"/>
      <c r="N568" s="47"/>
      <c r="O568" s="47"/>
      <c r="P568" s="47"/>
      <c r="Q568" s="47"/>
      <c r="R568" s="47"/>
      <c r="S568" s="47"/>
      <c r="T568" s="47"/>
      <c r="U568" s="47"/>
      <c r="V568" s="47"/>
      <c r="W568" s="47"/>
      <c r="X568" s="47"/>
      <c r="Y568" s="47"/>
      <c r="Z568" s="47"/>
      <c r="AA568" s="47"/>
    </row>
    <row r="569" spans="1:27" ht="17.399999999999999">
      <c r="A569" s="28"/>
      <c r="B569" s="46"/>
      <c r="C569" s="46"/>
      <c r="D569" s="46"/>
      <c r="E569" s="47"/>
      <c r="F569" s="47"/>
      <c r="G569" s="47"/>
      <c r="H569" s="47"/>
      <c r="I569" s="47"/>
      <c r="J569" s="47"/>
      <c r="K569" s="47"/>
      <c r="L569" s="47"/>
      <c r="M569" s="47"/>
      <c r="N569" s="47"/>
      <c r="O569" s="47"/>
      <c r="P569" s="47"/>
      <c r="Q569" s="47"/>
      <c r="R569" s="47"/>
      <c r="S569" s="47"/>
      <c r="T569" s="47"/>
      <c r="U569" s="47"/>
      <c r="V569" s="47"/>
      <c r="W569" s="47"/>
      <c r="X569" s="47"/>
      <c r="Y569" s="47"/>
      <c r="Z569" s="47"/>
      <c r="AA569" s="47"/>
    </row>
    <row r="570" spans="1:27" ht="17.399999999999999">
      <c r="A570" s="28"/>
      <c r="B570" s="46"/>
      <c r="C570" s="46"/>
      <c r="D570" s="46"/>
      <c r="E570" s="47"/>
      <c r="F570" s="47"/>
      <c r="G570" s="47"/>
      <c r="H570" s="47"/>
      <c r="I570" s="47"/>
      <c r="J570" s="47"/>
      <c r="K570" s="47"/>
      <c r="L570" s="47"/>
      <c r="M570" s="47"/>
      <c r="N570" s="47"/>
      <c r="O570" s="47"/>
      <c r="P570" s="47"/>
      <c r="Q570" s="47"/>
      <c r="R570" s="47"/>
      <c r="S570" s="47"/>
      <c r="T570" s="47"/>
      <c r="U570" s="47"/>
      <c r="V570" s="47"/>
      <c r="W570" s="47"/>
      <c r="X570" s="47"/>
      <c r="Y570" s="47"/>
      <c r="Z570" s="47"/>
      <c r="AA570" s="47"/>
    </row>
    <row r="571" spans="1:27" ht="17.399999999999999">
      <c r="A571" s="28"/>
      <c r="B571" s="46"/>
      <c r="C571" s="46"/>
      <c r="D571" s="46"/>
      <c r="E571" s="47"/>
      <c r="F571" s="47"/>
      <c r="G571" s="47"/>
      <c r="H571" s="47"/>
      <c r="I571" s="47"/>
      <c r="J571" s="47"/>
      <c r="K571" s="47"/>
      <c r="L571" s="47"/>
      <c r="M571" s="47"/>
      <c r="N571" s="47"/>
      <c r="O571" s="47"/>
      <c r="P571" s="47"/>
      <c r="Q571" s="47"/>
      <c r="R571" s="47"/>
      <c r="S571" s="47"/>
      <c r="T571" s="47"/>
      <c r="U571" s="47"/>
      <c r="V571" s="47"/>
      <c r="W571" s="47"/>
      <c r="X571" s="47"/>
      <c r="Y571" s="47"/>
      <c r="Z571" s="47"/>
      <c r="AA571" s="47"/>
    </row>
    <row r="572" spans="1:27" ht="17.399999999999999">
      <c r="A572" s="28"/>
      <c r="B572" s="46"/>
      <c r="C572" s="46"/>
      <c r="D572" s="46"/>
      <c r="E572" s="47"/>
      <c r="F572" s="47"/>
      <c r="G572" s="47"/>
      <c r="H572" s="47"/>
      <c r="I572" s="47"/>
      <c r="J572" s="47"/>
      <c r="K572" s="47"/>
      <c r="L572" s="47"/>
      <c r="M572" s="47"/>
      <c r="N572" s="47"/>
      <c r="O572" s="47"/>
      <c r="P572" s="47"/>
      <c r="Q572" s="47"/>
      <c r="R572" s="47"/>
      <c r="S572" s="47"/>
      <c r="T572" s="47"/>
      <c r="U572" s="47"/>
      <c r="V572" s="47"/>
      <c r="W572" s="47"/>
      <c r="X572" s="47"/>
      <c r="Y572" s="47"/>
      <c r="Z572" s="47"/>
      <c r="AA572" s="47"/>
    </row>
    <row r="573" spans="1:27" ht="17.399999999999999">
      <c r="A573" s="28"/>
      <c r="B573" s="46"/>
      <c r="C573" s="46"/>
      <c r="D573" s="46"/>
      <c r="E573" s="47"/>
      <c r="F573" s="47"/>
      <c r="G573" s="47"/>
      <c r="H573" s="47"/>
      <c r="I573" s="47"/>
      <c r="J573" s="47"/>
      <c r="K573" s="47"/>
      <c r="L573" s="47"/>
      <c r="M573" s="47"/>
      <c r="N573" s="47"/>
      <c r="O573" s="47"/>
      <c r="P573" s="47"/>
      <c r="Q573" s="47"/>
      <c r="R573" s="47"/>
      <c r="S573" s="47"/>
      <c r="T573" s="47"/>
      <c r="U573" s="47"/>
      <c r="V573" s="47"/>
      <c r="W573" s="47"/>
      <c r="X573" s="47"/>
      <c r="Y573" s="47"/>
      <c r="Z573" s="47"/>
      <c r="AA573" s="47"/>
    </row>
    <row r="574" spans="1:27" ht="17.399999999999999">
      <c r="A574" s="28"/>
      <c r="B574" s="46"/>
      <c r="C574" s="46"/>
      <c r="D574" s="46"/>
      <c r="E574" s="47"/>
      <c r="F574" s="47"/>
      <c r="G574" s="47"/>
      <c r="H574" s="47"/>
      <c r="I574" s="47"/>
      <c r="J574" s="47"/>
      <c r="K574" s="47"/>
      <c r="L574" s="47"/>
      <c r="M574" s="47"/>
      <c r="N574" s="47"/>
      <c r="O574" s="47"/>
      <c r="P574" s="47"/>
      <c r="Q574" s="47"/>
      <c r="R574" s="47"/>
      <c r="S574" s="47"/>
      <c r="T574" s="47"/>
      <c r="U574" s="47"/>
      <c r="V574" s="47"/>
      <c r="W574" s="47"/>
      <c r="X574" s="47"/>
      <c r="Y574" s="47"/>
      <c r="Z574" s="47"/>
      <c r="AA574" s="47"/>
    </row>
    <row r="575" spans="1:27" ht="17.399999999999999">
      <c r="A575" s="28"/>
      <c r="B575" s="46"/>
      <c r="C575" s="46"/>
      <c r="D575" s="46"/>
      <c r="E575" s="47"/>
      <c r="F575" s="47"/>
      <c r="G575" s="47"/>
      <c r="H575" s="47"/>
      <c r="I575" s="47"/>
      <c r="J575" s="47"/>
      <c r="K575" s="47"/>
      <c r="L575" s="47"/>
      <c r="M575" s="47"/>
      <c r="N575" s="47"/>
      <c r="O575" s="47"/>
      <c r="P575" s="47"/>
      <c r="Q575" s="47"/>
      <c r="R575" s="47"/>
      <c r="S575" s="47"/>
      <c r="T575" s="47"/>
      <c r="U575" s="47"/>
      <c r="V575" s="47"/>
      <c r="W575" s="47"/>
      <c r="X575" s="47"/>
      <c r="Y575" s="47"/>
      <c r="Z575" s="47"/>
      <c r="AA575" s="47"/>
    </row>
    <row r="576" spans="1:27" ht="17.399999999999999">
      <c r="A576" s="28"/>
      <c r="B576" s="46"/>
      <c r="C576" s="46"/>
      <c r="D576" s="46"/>
      <c r="E576" s="47"/>
      <c r="F576" s="47"/>
      <c r="G576" s="47"/>
      <c r="H576" s="47"/>
      <c r="I576" s="47"/>
      <c r="J576" s="47"/>
      <c r="K576" s="47"/>
      <c r="L576" s="47"/>
      <c r="M576" s="47"/>
      <c r="N576" s="47"/>
      <c r="O576" s="47"/>
      <c r="P576" s="47"/>
      <c r="Q576" s="47"/>
      <c r="R576" s="47"/>
      <c r="S576" s="47"/>
      <c r="T576" s="47"/>
      <c r="U576" s="47"/>
      <c r="V576" s="47"/>
      <c r="W576" s="47"/>
      <c r="X576" s="47"/>
      <c r="Y576" s="47"/>
      <c r="Z576" s="47"/>
      <c r="AA576" s="47"/>
    </row>
    <row r="577" spans="1:27" ht="17.399999999999999">
      <c r="A577" s="28"/>
      <c r="B577" s="46"/>
      <c r="C577" s="46"/>
      <c r="D577" s="46"/>
      <c r="E577" s="47"/>
      <c r="F577" s="47"/>
      <c r="G577" s="47"/>
      <c r="H577" s="47"/>
      <c r="I577" s="47"/>
      <c r="J577" s="47"/>
      <c r="K577" s="47"/>
      <c r="L577" s="47"/>
      <c r="M577" s="47"/>
      <c r="N577" s="47"/>
      <c r="O577" s="47"/>
      <c r="P577" s="47"/>
      <c r="Q577" s="47"/>
      <c r="R577" s="47"/>
      <c r="S577" s="47"/>
      <c r="T577" s="47"/>
      <c r="U577" s="47"/>
      <c r="V577" s="47"/>
      <c r="W577" s="47"/>
      <c r="X577" s="47"/>
      <c r="Y577" s="47"/>
      <c r="Z577" s="47"/>
      <c r="AA577" s="47"/>
    </row>
    <row r="578" spans="1:27" ht="17.399999999999999">
      <c r="A578" s="28"/>
      <c r="B578" s="46"/>
      <c r="C578" s="46"/>
      <c r="D578" s="46"/>
      <c r="E578" s="47"/>
      <c r="F578" s="47"/>
      <c r="G578" s="47"/>
      <c r="H578" s="47"/>
      <c r="I578" s="47"/>
      <c r="J578" s="47"/>
      <c r="K578" s="47"/>
      <c r="L578" s="47"/>
      <c r="M578" s="47"/>
      <c r="N578" s="47"/>
      <c r="O578" s="47"/>
      <c r="P578" s="47"/>
      <c r="Q578" s="47"/>
      <c r="R578" s="47"/>
      <c r="S578" s="47"/>
      <c r="T578" s="47"/>
      <c r="U578" s="47"/>
      <c r="V578" s="47"/>
      <c r="W578" s="47"/>
      <c r="X578" s="47"/>
      <c r="Y578" s="47"/>
      <c r="Z578" s="47"/>
      <c r="AA578" s="47"/>
    </row>
    <row r="579" spans="1:27" ht="17.399999999999999">
      <c r="A579" s="28"/>
      <c r="B579" s="46"/>
      <c r="C579" s="46"/>
      <c r="D579" s="46"/>
      <c r="E579" s="47"/>
      <c r="F579" s="47"/>
      <c r="G579" s="47"/>
      <c r="H579" s="47"/>
      <c r="I579" s="47"/>
      <c r="J579" s="47"/>
      <c r="K579" s="47"/>
      <c r="L579" s="47"/>
      <c r="M579" s="47"/>
      <c r="N579" s="47"/>
      <c r="O579" s="47"/>
      <c r="P579" s="47"/>
      <c r="Q579" s="47"/>
      <c r="R579" s="47"/>
      <c r="S579" s="47"/>
      <c r="T579" s="47"/>
      <c r="U579" s="47"/>
      <c r="V579" s="47"/>
      <c r="W579" s="47"/>
      <c r="X579" s="47"/>
      <c r="Y579" s="47"/>
      <c r="Z579" s="47"/>
      <c r="AA579" s="47"/>
    </row>
    <row r="580" spans="1:27" ht="17.399999999999999">
      <c r="A580" s="28"/>
      <c r="B580" s="46"/>
      <c r="C580" s="46"/>
      <c r="D580" s="46"/>
      <c r="E580" s="47"/>
      <c r="F580" s="47"/>
      <c r="G580" s="47"/>
      <c r="H580" s="47"/>
      <c r="I580" s="47"/>
      <c r="J580" s="47"/>
      <c r="K580" s="47"/>
      <c r="L580" s="47"/>
      <c r="M580" s="47"/>
      <c r="N580" s="47"/>
      <c r="O580" s="47"/>
      <c r="P580" s="47"/>
      <c r="Q580" s="47"/>
      <c r="R580" s="47"/>
      <c r="S580" s="47"/>
      <c r="T580" s="47"/>
      <c r="U580" s="47"/>
      <c r="V580" s="47"/>
      <c r="W580" s="47"/>
      <c r="X580" s="47"/>
      <c r="Y580" s="47"/>
      <c r="Z580" s="47"/>
      <c r="AA580" s="47"/>
    </row>
    <row r="581" spans="1:27" ht="17.399999999999999">
      <c r="A581" s="28"/>
      <c r="B581" s="46"/>
      <c r="C581" s="46"/>
      <c r="D581" s="46"/>
      <c r="E581" s="47"/>
      <c r="F581" s="47"/>
      <c r="G581" s="47"/>
      <c r="H581" s="47"/>
      <c r="I581" s="47"/>
      <c r="J581" s="47"/>
      <c r="K581" s="47"/>
      <c r="L581" s="47"/>
      <c r="M581" s="47"/>
      <c r="N581" s="47"/>
      <c r="O581" s="47"/>
      <c r="P581" s="47"/>
      <c r="Q581" s="47"/>
      <c r="R581" s="47"/>
      <c r="S581" s="47"/>
      <c r="T581" s="47"/>
      <c r="U581" s="47"/>
      <c r="V581" s="47"/>
      <c r="W581" s="47"/>
      <c r="X581" s="47"/>
      <c r="Y581" s="47"/>
      <c r="Z581" s="47"/>
      <c r="AA581" s="47"/>
    </row>
    <row r="582" spans="1:27" ht="17.399999999999999">
      <c r="A582" s="28"/>
      <c r="B582" s="46"/>
      <c r="C582" s="46"/>
      <c r="D582" s="46"/>
      <c r="E582" s="47"/>
      <c r="F582" s="47"/>
      <c r="G582" s="47"/>
      <c r="H582" s="47"/>
      <c r="I582" s="47"/>
      <c r="J582" s="47"/>
      <c r="K582" s="47"/>
      <c r="L582" s="47"/>
      <c r="M582" s="47"/>
      <c r="N582" s="47"/>
      <c r="O582" s="47"/>
      <c r="P582" s="47"/>
      <c r="Q582" s="47"/>
      <c r="R582" s="47"/>
      <c r="S582" s="47"/>
      <c r="T582" s="47"/>
      <c r="U582" s="47"/>
      <c r="V582" s="47"/>
      <c r="W582" s="47"/>
      <c r="X582" s="47"/>
      <c r="Y582" s="47"/>
      <c r="Z582" s="47"/>
      <c r="AA582" s="47"/>
    </row>
    <row r="583" spans="1:27" ht="17.399999999999999">
      <c r="A583" s="28"/>
      <c r="B583" s="46"/>
      <c r="C583" s="46"/>
      <c r="D583" s="46"/>
      <c r="E583" s="47"/>
      <c r="F583" s="47"/>
      <c r="G583" s="47"/>
      <c r="H583" s="47"/>
      <c r="I583" s="47"/>
      <c r="J583" s="47"/>
      <c r="K583" s="47"/>
      <c r="L583" s="47"/>
      <c r="M583" s="47"/>
      <c r="N583" s="47"/>
      <c r="O583" s="47"/>
      <c r="P583" s="47"/>
      <c r="Q583" s="47"/>
      <c r="R583" s="47"/>
      <c r="S583" s="47"/>
      <c r="T583" s="47"/>
      <c r="U583" s="47"/>
      <c r="V583" s="47"/>
      <c r="W583" s="47"/>
      <c r="X583" s="47"/>
      <c r="Y583" s="47"/>
      <c r="Z583" s="47"/>
      <c r="AA583" s="47"/>
    </row>
    <row r="584" spans="1:27" ht="17.399999999999999">
      <c r="A584" s="28"/>
      <c r="B584" s="46"/>
      <c r="C584" s="46"/>
      <c r="D584" s="46"/>
      <c r="E584" s="47"/>
      <c r="F584" s="47"/>
      <c r="G584" s="47"/>
      <c r="H584" s="47"/>
      <c r="I584" s="47"/>
      <c r="J584" s="47"/>
      <c r="K584" s="47"/>
      <c r="L584" s="47"/>
      <c r="M584" s="47"/>
      <c r="N584" s="47"/>
      <c r="O584" s="47"/>
      <c r="P584" s="47"/>
      <c r="Q584" s="47"/>
      <c r="R584" s="47"/>
      <c r="S584" s="47"/>
      <c r="T584" s="47"/>
      <c r="U584" s="47"/>
      <c r="V584" s="47"/>
      <c r="W584" s="47"/>
      <c r="X584" s="47"/>
      <c r="Y584" s="47"/>
      <c r="Z584" s="47"/>
      <c r="AA584" s="47"/>
    </row>
    <row r="585" spans="1:27" ht="17.399999999999999">
      <c r="A585" s="28"/>
      <c r="B585" s="46"/>
      <c r="C585" s="46"/>
      <c r="D585" s="46"/>
      <c r="E585" s="47"/>
      <c r="F585" s="47"/>
      <c r="G585" s="47"/>
      <c r="H585" s="47"/>
      <c r="I585" s="47"/>
      <c r="J585" s="47"/>
      <c r="K585" s="47"/>
      <c r="L585" s="47"/>
      <c r="M585" s="47"/>
      <c r="N585" s="47"/>
      <c r="O585" s="47"/>
      <c r="P585" s="47"/>
      <c r="Q585" s="47"/>
      <c r="R585" s="47"/>
      <c r="S585" s="47"/>
      <c r="T585" s="47"/>
      <c r="U585" s="47"/>
      <c r="V585" s="47"/>
      <c r="W585" s="47"/>
      <c r="X585" s="47"/>
      <c r="Y585" s="47"/>
      <c r="Z585" s="47"/>
      <c r="AA585" s="47"/>
    </row>
    <row r="586" spans="1:27" ht="17.399999999999999">
      <c r="A586" s="28"/>
      <c r="B586" s="46"/>
      <c r="C586" s="46"/>
      <c r="D586" s="46"/>
      <c r="E586" s="47"/>
      <c r="F586" s="47"/>
      <c r="G586" s="47"/>
      <c r="H586" s="47"/>
      <c r="I586" s="47"/>
      <c r="J586" s="47"/>
      <c r="K586" s="47"/>
      <c r="L586" s="47"/>
      <c r="M586" s="47"/>
      <c r="N586" s="47"/>
      <c r="O586" s="47"/>
      <c r="P586" s="47"/>
      <c r="Q586" s="47"/>
      <c r="R586" s="47"/>
      <c r="S586" s="47"/>
      <c r="T586" s="47"/>
      <c r="U586" s="47"/>
      <c r="V586" s="47"/>
      <c r="W586" s="47"/>
      <c r="X586" s="47"/>
      <c r="Y586" s="47"/>
      <c r="Z586" s="47"/>
      <c r="AA586" s="47"/>
    </row>
    <row r="587" spans="1:27" ht="17.399999999999999">
      <c r="A587" s="28"/>
      <c r="B587" s="46"/>
      <c r="C587" s="46"/>
      <c r="D587" s="46"/>
      <c r="E587" s="47"/>
      <c r="F587" s="47"/>
      <c r="G587" s="47"/>
      <c r="H587" s="47"/>
      <c r="I587" s="47"/>
      <c r="J587" s="47"/>
      <c r="K587" s="47"/>
      <c r="L587" s="47"/>
      <c r="M587" s="47"/>
      <c r="N587" s="47"/>
      <c r="O587" s="47"/>
      <c r="P587" s="47"/>
      <c r="Q587" s="47"/>
      <c r="R587" s="47"/>
      <c r="S587" s="47"/>
      <c r="T587" s="47"/>
      <c r="U587" s="47"/>
      <c r="V587" s="47"/>
      <c r="W587" s="47"/>
      <c r="X587" s="47"/>
      <c r="Y587" s="47"/>
      <c r="Z587" s="47"/>
      <c r="AA587" s="47"/>
    </row>
    <row r="588" spans="1:27" ht="17.399999999999999">
      <c r="A588" s="28"/>
      <c r="B588" s="46"/>
      <c r="C588" s="46"/>
      <c r="D588" s="46"/>
      <c r="E588" s="47"/>
      <c r="F588" s="47"/>
      <c r="G588" s="47"/>
      <c r="H588" s="47"/>
      <c r="I588" s="47"/>
      <c r="J588" s="47"/>
      <c r="K588" s="47"/>
      <c r="L588" s="47"/>
      <c r="M588" s="47"/>
      <c r="N588" s="47"/>
      <c r="O588" s="47"/>
      <c r="P588" s="47"/>
      <c r="Q588" s="47"/>
      <c r="R588" s="47"/>
      <c r="S588" s="47"/>
      <c r="T588" s="47"/>
      <c r="U588" s="47"/>
      <c r="V588" s="47"/>
      <c r="W588" s="47"/>
      <c r="X588" s="47"/>
      <c r="Y588" s="47"/>
      <c r="Z588" s="47"/>
      <c r="AA588" s="47"/>
    </row>
    <row r="589" spans="1:27" ht="17.399999999999999">
      <c r="A589" s="28"/>
      <c r="B589" s="46"/>
      <c r="C589" s="46"/>
      <c r="D589" s="46"/>
      <c r="E589" s="47"/>
      <c r="F589" s="47"/>
      <c r="G589" s="47"/>
      <c r="H589" s="47"/>
      <c r="I589" s="47"/>
      <c r="J589" s="47"/>
      <c r="K589" s="47"/>
      <c r="L589" s="47"/>
      <c r="M589" s="47"/>
      <c r="N589" s="47"/>
      <c r="O589" s="47"/>
      <c r="P589" s="47"/>
      <c r="Q589" s="47"/>
      <c r="R589" s="47"/>
      <c r="S589" s="47"/>
      <c r="T589" s="47"/>
      <c r="U589" s="47"/>
      <c r="V589" s="47"/>
      <c r="W589" s="47"/>
      <c r="X589" s="47"/>
      <c r="Y589" s="47"/>
      <c r="Z589" s="47"/>
      <c r="AA589" s="47"/>
    </row>
    <row r="590" spans="1:27" ht="17.399999999999999">
      <c r="A590" s="28"/>
      <c r="B590" s="46"/>
      <c r="C590" s="46"/>
      <c r="D590" s="46"/>
      <c r="E590" s="47"/>
      <c r="F590" s="47"/>
      <c r="G590" s="47"/>
      <c r="H590" s="47"/>
      <c r="I590" s="47"/>
      <c r="J590" s="47"/>
      <c r="K590" s="47"/>
      <c r="L590" s="47"/>
      <c r="M590" s="47"/>
      <c r="N590" s="47"/>
      <c r="O590" s="47"/>
      <c r="P590" s="47"/>
      <c r="Q590" s="47"/>
      <c r="R590" s="47"/>
      <c r="S590" s="47"/>
      <c r="T590" s="47"/>
      <c r="U590" s="47"/>
      <c r="V590" s="47"/>
      <c r="W590" s="47"/>
      <c r="X590" s="47"/>
      <c r="Y590" s="47"/>
      <c r="Z590" s="47"/>
      <c r="AA590" s="47"/>
    </row>
    <row r="591" spans="1:27" ht="17.399999999999999">
      <c r="A591" s="28"/>
      <c r="B591" s="46"/>
      <c r="C591" s="46"/>
      <c r="D591" s="46"/>
      <c r="E591" s="47"/>
      <c r="F591" s="47"/>
      <c r="G591" s="47"/>
      <c r="H591" s="47"/>
      <c r="I591" s="47"/>
      <c r="J591" s="47"/>
      <c r="K591" s="47"/>
      <c r="L591" s="47"/>
      <c r="M591" s="47"/>
      <c r="N591" s="47"/>
      <c r="O591" s="47"/>
      <c r="P591" s="47"/>
      <c r="Q591" s="47"/>
      <c r="R591" s="47"/>
      <c r="S591" s="47"/>
      <c r="T591" s="47"/>
      <c r="U591" s="47"/>
      <c r="V591" s="47"/>
      <c r="W591" s="47"/>
      <c r="X591" s="47"/>
      <c r="Y591" s="47"/>
      <c r="Z591" s="47"/>
      <c r="AA591" s="47"/>
    </row>
    <row r="592" spans="1:27" ht="17.399999999999999">
      <c r="A592" s="28"/>
      <c r="B592" s="46"/>
      <c r="C592" s="46"/>
      <c r="D592" s="46"/>
      <c r="E592" s="47"/>
      <c r="F592" s="47"/>
      <c r="G592" s="47"/>
      <c r="H592" s="47"/>
      <c r="I592" s="47"/>
      <c r="J592" s="47"/>
      <c r="K592" s="47"/>
      <c r="L592" s="47"/>
      <c r="M592" s="47"/>
      <c r="N592" s="47"/>
      <c r="O592" s="47"/>
      <c r="P592" s="47"/>
      <c r="Q592" s="47"/>
      <c r="R592" s="47"/>
      <c r="S592" s="47"/>
      <c r="T592" s="47"/>
      <c r="U592" s="47"/>
      <c r="V592" s="47"/>
      <c r="W592" s="47"/>
      <c r="X592" s="47"/>
      <c r="Y592" s="47"/>
      <c r="Z592" s="47"/>
      <c r="AA592" s="47"/>
    </row>
    <row r="593" spans="1:27" ht="17.399999999999999">
      <c r="A593" s="28"/>
      <c r="B593" s="46"/>
      <c r="C593" s="46"/>
      <c r="D593" s="46"/>
      <c r="E593" s="47"/>
      <c r="F593" s="47"/>
      <c r="G593" s="47"/>
      <c r="H593" s="47"/>
      <c r="I593" s="47"/>
      <c r="J593" s="47"/>
      <c r="K593" s="47"/>
      <c r="L593" s="47"/>
      <c r="M593" s="47"/>
      <c r="N593" s="47"/>
      <c r="O593" s="47"/>
      <c r="P593" s="47"/>
      <c r="Q593" s="47"/>
      <c r="R593" s="47"/>
      <c r="S593" s="47"/>
      <c r="T593" s="47"/>
      <c r="U593" s="47"/>
      <c r="V593" s="47"/>
      <c r="W593" s="47"/>
      <c r="X593" s="47"/>
      <c r="Y593" s="47"/>
      <c r="Z593" s="47"/>
      <c r="AA593" s="47"/>
    </row>
    <row r="594" spans="1:27" ht="17.399999999999999">
      <c r="A594" s="28"/>
      <c r="B594" s="46"/>
      <c r="C594" s="46"/>
      <c r="D594" s="46"/>
      <c r="E594" s="47"/>
      <c r="F594" s="47"/>
      <c r="G594" s="47"/>
      <c r="H594" s="47"/>
      <c r="I594" s="47"/>
      <c r="J594" s="47"/>
      <c r="K594" s="47"/>
      <c r="L594" s="47"/>
      <c r="M594" s="47"/>
      <c r="N594" s="47"/>
      <c r="O594" s="47"/>
      <c r="P594" s="47"/>
      <c r="Q594" s="47"/>
      <c r="R594" s="47"/>
      <c r="S594" s="47"/>
      <c r="T594" s="47"/>
      <c r="U594" s="47"/>
      <c r="V594" s="47"/>
      <c r="W594" s="47"/>
      <c r="X594" s="47"/>
      <c r="Y594" s="47"/>
      <c r="Z594" s="47"/>
      <c r="AA594" s="47"/>
    </row>
    <row r="595" spans="1:27" ht="17.399999999999999">
      <c r="A595" s="28"/>
      <c r="B595" s="46"/>
      <c r="C595" s="46"/>
      <c r="D595" s="46"/>
      <c r="E595" s="47"/>
      <c r="F595" s="47"/>
      <c r="G595" s="47"/>
      <c r="H595" s="47"/>
      <c r="I595" s="47"/>
      <c r="J595" s="47"/>
      <c r="K595" s="47"/>
      <c r="L595" s="47"/>
      <c r="M595" s="47"/>
      <c r="N595" s="47"/>
      <c r="O595" s="47"/>
      <c r="P595" s="47"/>
      <c r="Q595" s="47"/>
      <c r="R595" s="47"/>
      <c r="S595" s="47"/>
      <c r="T595" s="47"/>
      <c r="U595" s="47"/>
      <c r="V595" s="47"/>
      <c r="W595" s="47"/>
      <c r="X595" s="47"/>
      <c r="Y595" s="47"/>
      <c r="Z595" s="47"/>
      <c r="AA595" s="47"/>
    </row>
    <row r="596" spans="1:27" ht="17.399999999999999">
      <c r="A596" s="28"/>
      <c r="B596" s="46"/>
      <c r="C596" s="46"/>
      <c r="D596" s="46"/>
      <c r="E596" s="47"/>
      <c r="F596" s="47"/>
      <c r="G596" s="47"/>
      <c r="H596" s="47"/>
      <c r="I596" s="47"/>
      <c r="J596" s="47"/>
      <c r="K596" s="47"/>
      <c r="L596" s="47"/>
      <c r="M596" s="47"/>
      <c r="N596" s="47"/>
      <c r="O596" s="47"/>
      <c r="P596" s="47"/>
      <c r="Q596" s="47"/>
      <c r="R596" s="47"/>
      <c r="S596" s="47"/>
      <c r="T596" s="47"/>
      <c r="U596" s="47"/>
      <c r="V596" s="47"/>
      <c r="W596" s="47"/>
      <c r="X596" s="47"/>
      <c r="Y596" s="47"/>
      <c r="Z596" s="47"/>
      <c r="AA596" s="47"/>
    </row>
    <row r="597" spans="1:27" ht="17.399999999999999">
      <c r="A597" s="28"/>
      <c r="B597" s="46"/>
      <c r="C597" s="46"/>
      <c r="D597" s="46"/>
      <c r="E597" s="47"/>
      <c r="F597" s="47"/>
      <c r="G597" s="47"/>
      <c r="H597" s="47"/>
      <c r="I597" s="47"/>
      <c r="J597" s="47"/>
      <c r="K597" s="47"/>
      <c r="L597" s="47"/>
      <c r="M597" s="47"/>
      <c r="N597" s="47"/>
      <c r="O597" s="47"/>
      <c r="P597" s="47"/>
      <c r="Q597" s="47"/>
      <c r="R597" s="47"/>
      <c r="S597" s="47"/>
      <c r="T597" s="47"/>
      <c r="U597" s="47"/>
      <c r="V597" s="47"/>
      <c r="W597" s="47"/>
      <c r="X597" s="47"/>
      <c r="Y597" s="47"/>
      <c r="Z597" s="47"/>
      <c r="AA597" s="47"/>
    </row>
    <row r="598" spans="1:27" ht="17.399999999999999">
      <c r="A598" s="28"/>
      <c r="B598" s="46"/>
      <c r="C598" s="46"/>
      <c r="D598" s="46"/>
      <c r="E598" s="47"/>
      <c r="F598" s="47"/>
      <c r="G598" s="47"/>
      <c r="H598" s="47"/>
      <c r="I598" s="47"/>
      <c r="J598" s="47"/>
      <c r="K598" s="47"/>
      <c r="L598" s="47"/>
      <c r="M598" s="47"/>
      <c r="N598" s="47"/>
      <c r="O598" s="47"/>
      <c r="P598" s="47"/>
      <c r="Q598" s="47"/>
      <c r="R598" s="47"/>
      <c r="S598" s="47"/>
      <c r="T598" s="47"/>
      <c r="U598" s="47"/>
      <c r="V598" s="47"/>
      <c r="W598" s="47"/>
      <c r="X598" s="47"/>
      <c r="Y598" s="47"/>
      <c r="Z598" s="47"/>
      <c r="AA598" s="47"/>
    </row>
    <row r="599" spans="1:27" ht="17.399999999999999">
      <c r="A599" s="28"/>
      <c r="B599" s="46"/>
      <c r="C599" s="46"/>
      <c r="D599" s="46"/>
      <c r="E599" s="47"/>
      <c r="F599" s="47"/>
      <c r="G599" s="47"/>
      <c r="H599" s="47"/>
      <c r="I599" s="47"/>
      <c r="J599" s="47"/>
      <c r="K599" s="47"/>
      <c r="L599" s="47"/>
      <c r="M599" s="47"/>
      <c r="N599" s="47"/>
      <c r="O599" s="47"/>
      <c r="P599" s="47"/>
      <c r="Q599" s="47"/>
      <c r="R599" s="47"/>
      <c r="S599" s="47"/>
      <c r="T599" s="47"/>
      <c r="U599" s="47"/>
      <c r="V599" s="47"/>
      <c r="W599" s="47"/>
      <c r="X599" s="47"/>
      <c r="Y599" s="47"/>
      <c r="Z599" s="47"/>
      <c r="AA599" s="47"/>
    </row>
    <row r="600" spans="1:27" ht="17.399999999999999">
      <c r="A600" s="28"/>
      <c r="B600" s="46"/>
      <c r="C600" s="46"/>
      <c r="D600" s="46"/>
      <c r="E600" s="47"/>
      <c r="F600" s="47"/>
      <c r="G600" s="47"/>
      <c r="H600" s="47"/>
      <c r="I600" s="47"/>
      <c r="J600" s="47"/>
      <c r="K600" s="47"/>
      <c r="L600" s="47"/>
      <c r="M600" s="47"/>
      <c r="N600" s="47"/>
      <c r="O600" s="47"/>
      <c r="P600" s="47"/>
      <c r="Q600" s="47"/>
      <c r="R600" s="47"/>
      <c r="S600" s="47"/>
      <c r="T600" s="47"/>
      <c r="U600" s="47"/>
      <c r="V600" s="47"/>
      <c r="W600" s="47"/>
      <c r="X600" s="47"/>
      <c r="Y600" s="47"/>
      <c r="Z600" s="47"/>
      <c r="AA600" s="47"/>
    </row>
    <row r="601" spans="1:27" ht="17.399999999999999">
      <c r="A601" s="28"/>
      <c r="B601" s="46"/>
      <c r="C601" s="46"/>
      <c r="D601" s="46"/>
      <c r="E601" s="47"/>
      <c r="F601" s="47"/>
      <c r="G601" s="47"/>
      <c r="H601" s="47"/>
      <c r="I601" s="47"/>
      <c r="J601" s="47"/>
      <c r="K601" s="47"/>
      <c r="L601" s="47"/>
      <c r="M601" s="47"/>
      <c r="N601" s="47"/>
      <c r="O601" s="47"/>
      <c r="P601" s="47"/>
      <c r="Q601" s="47"/>
      <c r="R601" s="47"/>
      <c r="S601" s="47"/>
      <c r="T601" s="47"/>
      <c r="U601" s="47"/>
      <c r="V601" s="47"/>
      <c r="W601" s="47"/>
      <c r="X601" s="47"/>
      <c r="Y601" s="47"/>
      <c r="Z601" s="47"/>
      <c r="AA601" s="47"/>
    </row>
    <row r="602" spans="1:27" ht="17.399999999999999">
      <c r="A602" s="28"/>
      <c r="B602" s="46"/>
      <c r="C602" s="46"/>
      <c r="D602" s="46"/>
      <c r="E602" s="47"/>
      <c r="F602" s="47"/>
      <c r="G602" s="47"/>
      <c r="H602" s="47"/>
      <c r="I602" s="47"/>
      <c r="J602" s="47"/>
      <c r="K602" s="47"/>
      <c r="L602" s="47"/>
      <c r="M602" s="47"/>
      <c r="N602" s="47"/>
      <c r="O602" s="47"/>
      <c r="P602" s="47"/>
      <c r="Q602" s="47"/>
      <c r="R602" s="47"/>
      <c r="S602" s="47"/>
      <c r="T602" s="47"/>
      <c r="U602" s="47"/>
      <c r="V602" s="47"/>
      <c r="W602" s="47"/>
      <c r="X602" s="47"/>
      <c r="Y602" s="47"/>
      <c r="Z602" s="47"/>
      <c r="AA602" s="47"/>
    </row>
    <row r="603" spans="1:27" ht="17.399999999999999">
      <c r="A603" s="28"/>
      <c r="B603" s="46"/>
      <c r="C603" s="46"/>
      <c r="D603" s="46"/>
      <c r="E603" s="47"/>
      <c r="F603" s="47"/>
      <c r="G603" s="47"/>
      <c r="H603" s="47"/>
      <c r="I603" s="47"/>
      <c r="J603" s="47"/>
      <c r="K603" s="47"/>
      <c r="L603" s="47"/>
      <c r="M603" s="47"/>
      <c r="N603" s="47"/>
      <c r="O603" s="47"/>
      <c r="P603" s="47"/>
      <c r="Q603" s="47"/>
      <c r="R603" s="47"/>
      <c r="S603" s="47"/>
      <c r="T603" s="47"/>
      <c r="U603" s="47"/>
      <c r="V603" s="47"/>
      <c r="W603" s="47"/>
      <c r="X603" s="47"/>
      <c r="Y603" s="47"/>
      <c r="Z603" s="47"/>
      <c r="AA603" s="47"/>
    </row>
    <row r="604" spans="1:27" ht="17.399999999999999">
      <c r="A604" s="28"/>
      <c r="B604" s="46"/>
      <c r="C604" s="46"/>
      <c r="D604" s="46"/>
      <c r="E604" s="47"/>
      <c r="F604" s="47"/>
      <c r="G604" s="47"/>
      <c r="H604" s="47"/>
      <c r="I604" s="47"/>
      <c r="J604" s="47"/>
      <c r="K604" s="47"/>
      <c r="L604" s="47"/>
      <c r="M604" s="47"/>
      <c r="N604" s="47"/>
      <c r="O604" s="47"/>
      <c r="P604" s="47"/>
      <c r="Q604" s="47"/>
      <c r="R604" s="47"/>
      <c r="S604" s="47"/>
      <c r="T604" s="47"/>
      <c r="U604" s="47"/>
      <c r="V604" s="47"/>
      <c r="W604" s="47"/>
      <c r="X604" s="47"/>
      <c r="Y604" s="47"/>
      <c r="Z604" s="47"/>
      <c r="AA604" s="47"/>
    </row>
    <row r="605" spans="1:27" ht="17.399999999999999">
      <c r="A605" s="28"/>
      <c r="B605" s="46"/>
      <c r="C605" s="46"/>
      <c r="D605" s="46"/>
      <c r="E605" s="47"/>
      <c r="F605" s="47"/>
      <c r="G605" s="47"/>
      <c r="H605" s="47"/>
      <c r="I605" s="47"/>
      <c r="J605" s="47"/>
      <c r="K605" s="47"/>
      <c r="L605" s="47"/>
      <c r="M605" s="47"/>
      <c r="N605" s="47"/>
      <c r="O605" s="47"/>
      <c r="P605" s="47"/>
      <c r="Q605" s="47"/>
      <c r="R605" s="47"/>
      <c r="S605" s="47"/>
      <c r="T605" s="47"/>
      <c r="U605" s="47"/>
      <c r="V605" s="47"/>
      <c r="W605" s="47"/>
      <c r="X605" s="47"/>
      <c r="Y605" s="47"/>
      <c r="Z605" s="47"/>
      <c r="AA605" s="47"/>
    </row>
    <row r="606" spans="1:27" ht="17.399999999999999">
      <c r="A606" s="28"/>
      <c r="B606" s="46"/>
      <c r="C606" s="46"/>
      <c r="D606" s="46"/>
      <c r="E606" s="47"/>
      <c r="F606" s="47"/>
      <c r="G606" s="47"/>
      <c r="H606" s="47"/>
      <c r="I606" s="47"/>
      <c r="J606" s="47"/>
      <c r="K606" s="47"/>
      <c r="L606" s="47"/>
      <c r="M606" s="47"/>
      <c r="N606" s="47"/>
      <c r="O606" s="47"/>
      <c r="P606" s="47"/>
      <c r="Q606" s="47"/>
      <c r="R606" s="47"/>
      <c r="S606" s="47"/>
      <c r="T606" s="47"/>
      <c r="U606" s="47"/>
      <c r="V606" s="47"/>
      <c r="W606" s="47"/>
      <c r="X606" s="47"/>
      <c r="Y606" s="47"/>
      <c r="Z606" s="47"/>
      <c r="AA606" s="47"/>
    </row>
    <row r="607" spans="1:27" ht="17.399999999999999">
      <c r="A607" s="28"/>
      <c r="B607" s="46"/>
      <c r="C607" s="46"/>
      <c r="D607" s="46"/>
      <c r="E607" s="47"/>
      <c r="F607" s="47"/>
      <c r="G607" s="47"/>
      <c r="H607" s="47"/>
      <c r="I607" s="47"/>
      <c r="J607" s="47"/>
      <c r="K607" s="47"/>
      <c r="L607" s="47"/>
      <c r="M607" s="47"/>
      <c r="N607" s="47"/>
      <c r="O607" s="47"/>
      <c r="P607" s="47"/>
      <c r="Q607" s="47"/>
      <c r="R607" s="47"/>
      <c r="S607" s="47"/>
      <c r="T607" s="47"/>
      <c r="U607" s="47"/>
      <c r="V607" s="47"/>
      <c r="W607" s="47"/>
      <c r="X607" s="47"/>
      <c r="Y607" s="47"/>
      <c r="Z607" s="47"/>
      <c r="AA607" s="47"/>
    </row>
    <row r="608" spans="1:27" ht="17.399999999999999">
      <c r="A608" s="28"/>
      <c r="B608" s="46"/>
      <c r="C608" s="46"/>
      <c r="D608" s="46"/>
      <c r="E608" s="47"/>
      <c r="F608" s="47"/>
      <c r="G608" s="47"/>
      <c r="H608" s="47"/>
      <c r="I608" s="47"/>
      <c r="J608" s="47"/>
      <c r="K608" s="47"/>
      <c r="L608" s="47"/>
      <c r="M608" s="47"/>
      <c r="N608" s="47"/>
      <c r="O608" s="47"/>
      <c r="P608" s="47"/>
      <c r="Q608" s="47"/>
      <c r="R608" s="47"/>
      <c r="S608" s="47"/>
      <c r="T608" s="47"/>
      <c r="U608" s="47"/>
      <c r="V608" s="47"/>
      <c r="W608" s="47"/>
      <c r="X608" s="47"/>
      <c r="Y608" s="47"/>
      <c r="Z608" s="47"/>
      <c r="AA608" s="47"/>
    </row>
    <row r="609" spans="1:27" ht="17.399999999999999">
      <c r="A609" s="28"/>
      <c r="B609" s="46"/>
      <c r="C609" s="46"/>
      <c r="D609" s="46"/>
      <c r="E609" s="47"/>
      <c r="F609" s="47"/>
      <c r="G609" s="47"/>
      <c r="H609" s="47"/>
      <c r="I609" s="47"/>
      <c r="J609" s="47"/>
      <c r="K609" s="47"/>
      <c r="L609" s="47"/>
      <c r="M609" s="47"/>
      <c r="N609" s="47"/>
      <c r="O609" s="47"/>
      <c r="P609" s="47"/>
      <c r="Q609" s="47"/>
      <c r="R609" s="47"/>
      <c r="S609" s="47"/>
      <c r="T609" s="47"/>
      <c r="U609" s="47"/>
      <c r="V609" s="47"/>
      <c r="W609" s="47"/>
      <c r="X609" s="47"/>
      <c r="Y609" s="47"/>
      <c r="Z609" s="47"/>
      <c r="AA609" s="47"/>
    </row>
    <row r="610" spans="1:27" ht="17.399999999999999">
      <c r="A610" s="28"/>
      <c r="B610" s="46"/>
      <c r="C610" s="46"/>
      <c r="D610" s="46"/>
      <c r="E610" s="47"/>
      <c r="F610" s="47"/>
      <c r="G610" s="47"/>
      <c r="H610" s="47"/>
      <c r="I610" s="47"/>
      <c r="J610" s="47"/>
      <c r="K610" s="47"/>
      <c r="L610" s="47"/>
      <c r="M610" s="47"/>
      <c r="N610" s="47"/>
      <c r="O610" s="47"/>
      <c r="P610" s="47"/>
      <c r="Q610" s="47"/>
      <c r="R610" s="47"/>
      <c r="S610" s="47"/>
      <c r="T610" s="47"/>
      <c r="U610" s="47"/>
      <c r="V610" s="47"/>
      <c r="W610" s="47"/>
      <c r="X610" s="47"/>
      <c r="Y610" s="47"/>
      <c r="Z610" s="47"/>
      <c r="AA610" s="47"/>
    </row>
    <row r="611" spans="1:27" ht="17.399999999999999">
      <c r="A611" s="28"/>
      <c r="B611" s="46"/>
      <c r="C611" s="46"/>
      <c r="D611" s="46"/>
      <c r="E611" s="47"/>
      <c r="F611" s="47"/>
      <c r="G611" s="47"/>
      <c r="H611" s="47"/>
      <c r="I611" s="47"/>
      <c r="J611" s="47"/>
      <c r="K611" s="47"/>
      <c r="L611" s="47"/>
      <c r="M611" s="47"/>
      <c r="N611" s="47"/>
      <c r="O611" s="47"/>
      <c r="P611" s="47"/>
      <c r="Q611" s="47"/>
      <c r="R611" s="47"/>
      <c r="S611" s="47"/>
      <c r="T611" s="47"/>
      <c r="U611" s="47"/>
      <c r="V611" s="47"/>
      <c r="W611" s="47"/>
      <c r="X611" s="47"/>
      <c r="Y611" s="47"/>
      <c r="Z611" s="47"/>
      <c r="AA611" s="47"/>
    </row>
    <row r="612" spans="1:27" ht="17.399999999999999">
      <c r="A612" s="28"/>
      <c r="B612" s="46"/>
      <c r="C612" s="46"/>
      <c r="D612" s="46"/>
      <c r="E612" s="47"/>
      <c r="F612" s="47"/>
      <c r="G612" s="47"/>
      <c r="H612" s="47"/>
      <c r="I612" s="47"/>
      <c r="J612" s="47"/>
      <c r="K612" s="47"/>
      <c r="L612" s="47"/>
      <c r="M612" s="47"/>
      <c r="N612" s="47"/>
      <c r="O612" s="47"/>
      <c r="P612" s="47"/>
      <c r="Q612" s="47"/>
      <c r="R612" s="47"/>
      <c r="S612" s="47"/>
      <c r="T612" s="47"/>
      <c r="U612" s="47"/>
      <c r="V612" s="47"/>
      <c r="W612" s="47"/>
      <c r="X612" s="47"/>
      <c r="Y612" s="47"/>
      <c r="Z612" s="47"/>
      <c r="AA612" s="47"/>
    </row>
    <row r="613" spans="1:27" ht="17.399999999999999">
      <c r="A613" s="28"/>
      <c r="B613" s="46"/>
      <c r="C613" s="46"/>
      <c r="D613" s="46"/>
      <c r="E613" s="47"/>
      <c r="F613" s="47"/>
      <c r="G613" s="47"/>
      <c r="H613" s="47"/>
      <c r="I613" s="47"/>
      <c r="J613" s="47"/>
      <c r="K613" s="47"/>
      <c r="L613" s="47"/>
      <c r="M613" s="47"/>
      <c r="N613" s="47"/>
      <c r="O613" s="47"/>
      <c r="P613" s="47"/>
      <c r="Q613" s="47"/>
      <c r="R613" s="47"/>
      <c r="S613" s="47"/>
      <c r="T613" s="47"/>
      <c r="U613" s="47"/>
      <c r="V613" s="47"/>
      <c r="W613" s="47"/>
      <c r="X613" s="47"/>
      <c r="Y613" s="47"/>
      <c r="Z613" s="47"/>
      <c r="AA613" s="47"/>
    </row>
    <row r="614" spans="1:27" ht="17.399999999999999">
      <c r="A614" s="28"/>
      <c r="B614" s="46"/>
      <c r="C614" s="46"/>
      <c r="D614" s="46"/>
      <c r="E614" s="47"/>
      <c r="F614" s="47"/>
      <c r="G614" s="47"/>
      <c r="H614" s="47"/>
      <c r="I614" s="47"/>
      <c r="J614" s="47"/>
      <c r="K614" s="47"/>
      <c r="L614" s="47"/>
      <c r="M614" s="47"/>
      <c r="N614" s="47"/>
      <c r="O614" s="47"/>
      <c r="P614" s="47"/>
      <c r="Q614" s="47"/>
      <c r="R614" s="47"/>
      <c r="S614" s="47"/>
      <c r="T614" s="47"/>
      <c r="U614" s="47"/>
      <c r="V614" s="47"/>
      <c r="W614" s="47"/>
      <c r="X614" s="47"/>
      <c r="Y614" s="47"/>
      <c r="Z614" s="47"/>
      <c r="AA614" s="47"/>
    </row>
    <row r="615" spans="1:27" ht="17.399999999999999">
      <c r="A615" s="28"/>
      <c r="B615" s="46"/>
      <c r="C615" s="46"/>
      <c r="D615" s="46"/>
      <c r="E615" s="47"/>
      <c r="F615" s="47"/>
      <c r="G615" s="47"/>
      <c r="H615" s="47"/>
      <c r="I615" s="47"/>
      <c r="J615" s="47"/>
      <c r="K615" s="47"/>
      <c r="L615" s="47"/>
      <c r="M615" s="47"/>
      <c r="N615" s="47"/>
      <c r="O615" s="47"/>
      <c r="P615" s="47"/>
      <c r="Q615" s="47"/>
      <c r="R615" s="47"/>
      <c r="S615" s="47"/>
      <c r="T615" s="47"/>
      <c r="U615" s="47"/>
      <c r="V615" s="47"/>
      <c r="W615" s="47"/>
      <c r="X615" s="47"/>
      <c r="Y615" s="47"/>
      <c r="Z615" s="47"/>
      <c r="AA615" s="47"/>
    </row>
    <row r="616" spans="1:27" ht="17.399999999999999">
      <c r="A616" s="28"/>
      <c r="B616" s="46"/>
      <c r="C616" s="46"/>
      <c r="D616" s="46"/>
      <c r="E616" s="47"/>
      <c r="F616" s="47"/>
      <c r="G616" s="47"/>
      <c r="H616" s="47"/>
      <c r="I616" s="47"/>
      <c r="J616" s="47"/>
      <c r="K616" s="47"/>
      <c r="L616" s="47"/>
      <c r="M616" s="47"/>
      <c r="N616" s="47"/>
      <c r="O616" s="47"/>
      <c r="P616" s="47"/>
      <c r="Q616" s="47"/>
      <c r="R616" s="47"/>
      <c r="S616" s="47"/>
      <c r="T616" s="47"/>
      <c r="U616" s="47"/>
      <c r="V616" s="47"/>
      <c r="W616" s="47"/>
      <c r="X616" s="47"/>
      <c r="Y616" s="47"/>
      <c r="Z616" s="47"/>
      <c r="AA616" s="47"/>
    </row>
    <row r="617" spans="1:27" ht="17.399999999999999">
      <c r="A617" s="28"/>
      <c r="B617" s="46"/>
      <c r="C617" s="46"/>
      <c r="D617" s="46"/>
      <c r="E617" s="47"/>
      <c r="F617" s="47"/>
      <c r="G617" s="47"/>
      <c r="H617" s="47"/>
      <c r="I617" s="47"/>
      <c r="J617" s="47"/>
      <c r="K617" s="47"/>
      <c r="L617" s="47"/>
      <c r="M617" s="47"/>
      <c r="N617" s="47"/>
      <c r="O617" s="47"/>
      <c r="P617" s="47"/>
      <c r="Q617" s="47"/>
      <c r="R617" s="47"/>
      <c r="S617" s="47"/>
      <c r="T617" s="47"/>
      <c r="U617" s="47"/>
      <c r="V617" s="47"/>
      <c r="W617" s="47"/>
      <c r="X617" s="47"/>
      <c r="Y617" s="47"/>
      <c r="Z617" s="47"/>
      <c r="AA617" s="47"/>
    </row>
    <row r="618" spans="1:27" ht="17.399999999999999">
      <c r="A618" s="28"/>
      <c r="B618" s="46"/>
      <c r="C618" s="46"/>
      <c r="D618" s="46"/>
      <c r="E618" s="47"/>
      <c r="F618" s="47"/>
      <c r="G618" s="47"/>
      <c r="H618" s="47"/>
      <c r="I618" s="47"/>
      <c r="J618" s="47"/>
      <c r="K618" s="47"/>
      <c r="L618" s="47"/>
      <c r="M618" s="47"/>
      <c r="N618" s="47"/>
      <c r="O618" s="47"/>
      <c r="P618" s="47"/>
      <c r="Q618" s="47"/>
      <c r="R618" s="47"/>
      <c r="S618" s="47"/>
      <c r="T618" s="47"/>
      <c r="U618" s="47"/>
      <c r="V618" s="47"/>
      <c r="W618" s="47"/>
      <c r="X618" s="47"/>
      <c r="Y618" s="47"/>
      <c r="Z618" s="47"/>
      <c r="AA618" s="47"/>
    </row>
    <row r="619" spans="1:27" ht="17.399999999999999">
      <c r="A619" s="28"/>
      <c r="B619" s="46"/>
      <c r="C619" s="46"/>
      <c r="D619" s="46"/>
      <c r="E619" s="47"/>
      <c r="F619" s="47"/>
      <c r="G619" s="47"/>
      <c r="H619" s="47"/>
      <c r="I619" s="47"/>
      <c r="J619" s="47"/>
      <c r="K619" s="47"/>
      <c r="L619" s="47"/>
      <c r="M619" s="47"/>
      <c r="N619" s="47"/>
      <c r="O619" s="47"/>
      <c r="P619" s="47"/>
      <c r="Q619" s="47"/>
      <c r="R619" s="47"/>
      <c r="S619" s="47"/>
      <c r="T619" s="47"/>
      <c r="U619" s="47"/>
      <c r="V619" s="47"/>
      <c r="W619" s="47"/>
      <c r="X619" s="47"/>
      <c r="Y619" s="47"/>
      <c r="Z619" s="47"/>
      <c r="AA619" s="47"/>
    </row>
    <row r="620" spans="1:27" ht="17.399999999999999">
      <c r="A620" s="28"/>
      <c r="B620" s="46"/>
      <c r="C620" s="46"/>
      <c r="D620" s="46"/>
      <c r="E620" s="47"/>
      <c r="F620" s="47"/>
      <c r="G620" s="47"/>
      <c r="H620" s="47"/>
      <c r="I620" s="47"/>
      <c r="J620" s="47"/>
      <c r="K620" s="47"/>
      <c r="L620" s="47"/>
      <c r="M620" s="47"/>
      <c r="N620" s="47"/>
      <c r="O620" s="47"/>
      <c r="P620" s="47"/>
      <c r="Q620" s="47"/>
      <c r="R620" s="47"/>
      <c r="S620" s="47"/>
      <c r="T620" s="47"/>
      <c r="U620" s="47"/>
      <c r="V620" s="47"/>
      <c r="W620" s="47"/>
      <c r="X620" s="47"/>
      <c r="Y620" s="47"/>
      <c r="Z620" s="47"/>
      <c r="AA620" s="47"/>
    </row>
    <row r="621" spans="1:27" ht="17.399999999999999">
      <c r="A621" s="28"/>
      <c r="B621" s="46"/>
      <c r="C621" s="46"/>
      <c r="D621" s="46"/>
      <c r="E621" s="47"/>
      <c r="F621" s="47"/>
      <c r="G621" s="47"/>
      <c r="H621" s="47"/>
      <c r="I621" s="47"/>
      <c r="J621" s="47"/>
      <c r="K621" s="47"/>
      <c r="L621" s="47"/>
      <c r="M621" s="47"/>
      <c r="N621" s="47"/>
      <c r="O621" s="47"/>
      <c r="P621" s="47"/>
      <c r="Q621" s="47"/>
      <c r="R621" s="47"/>
      <c r="S621" s="47"/>
      <c r="T621" s="47"/>
      <c r="U621" s="47"/>
      <c r="V621" s="47"/>
      <c r="W621" s="47"/>
      <c r="X621" s="47"/>
      <c r="Y621" s="47"/>
      <c r="Z621" s="47"/>
      <c r="AA621" s="47"/>
    </row>
    <row r="622" spans="1:27" ht="17.399999999999999">
      <c r="A622" s="28"/>
      <c r="B622" s="46"/>
      <c r="C622" s="46"/>
      <c r="D622" s="46"/>
      <c r="E622" s="47"/>
      <c r="F622" s="47"/>
      <c r="G622" s="47"/>
      <c r="H622" s="47"/>
      <c r="I622" s="47"/>
      <c r="J622" s="47"/>
      <c r="K622" s="47"/>
      <c r="L622" s="47"/>
      <c r="M622" s="47"/>
      <c r="N622" s="47"/>
      <c r="O622" s="47"/>
      <c r="P622" s="47"/>
      <c r="Q622" s="47"/>
      <c r="R622" s="47"/>
      <c r="S622" s="47"/>
      <c r="T622" s="47"/>
      <c r="U622" s="47"/>
      <c r="V622" s="47"/>
      <c r="W622" s="47"/>
      <c r="X622" s="47"/>
      <c r="Y622" s="47"/>
      <c r="Z622" s="47"/>
      <c r="AA622" s="47"/>
    </row>
    <row r="623" spans="1:27" ht="17.399999999999999">
      <c r="A623" s="28"/>
      <c r="B623" s="46"/>
      <c r="C623" s="46"/>
      <c r="D623" s="46"/>
      <c r="E623" s="47"/>
      <c r="F623" s="47"/>
      <c r="G623" s="47"/>
      <c r="H623" s="47"/>
      <c r="I623" s="47"/>
      <c r="J623" s="47"/>
      <c r="K623" s="47"/>
      <c r="L623" s="47"/>
      <c r="M623" s="47"/>
      <c r="N623" s="47"/>
      <c r="O623" s="47"/>
      <c r="P623" s="47"/>
      <c r="Q623" s="47"/>
      <c r="R623" s="47"/>
      <c r="S623" s="47"/>
      <c r="T623" s="47"/>
      <c r="U623" s="47"/>
      <c r="V623" s="47"/>
      <c r="W623" s="47"/>
      <c r="X623" s="47"/>
      <c r="Y623" s="47"/>
      <c r="Z623" s="47"/>
      <c r="AA623" s="47"/>
    </row>
    <row r="624" spans="1:27" ht="17.399999999999999">
      <c r="A624" s="28"/>
      <c r="B624" s="46"/>
      <c r="C624" s="46"/>
      <c r="D624" s="46"/>
      <c r="E624" s="47"/>
      <c r="F624" s="47"/>
      <c r="G624" s="47"/>
      <c r="H624" s="47"/>
      <c r="I624" s="47"/>
      <c r="J624" s="47"/>
      <c r="K624" s="47"/>
      <c r="L624" s="47"/>
      <c r="M624" s="47"/>
      <c r="N624" s="47"/>
      <c r="O624" s="47"/>
      <c r="P624" s="47"/>
      <c r="Q624" s="47"/>
      <c r="R624" s="47"/>
      <c r="S624" s="47"/>
      <c r="T624" s="47"/>
      <c r="U624" s="47"/>
      <c r="V624" s="47"/>
      <c r="W624" s="47"/>
      <c r="X624" s="47"/>
      <c r="Y624" s="47"/>
      <c r="Z624" s="47"/>
      <c r="AA624" s="47"/>
    </row>
    <row r="625" spans="1:27" ht="17.399999999999999">
      <c r="A625" s="28"/>
      <c r="B625" s="46"/>
      <c r="C625" s="46"/>
      <c r="D625" s="46"/>
      <c r="E625" s="47"/>
      <c r="F625" s="47"/>
      <c r="G625" s="47"/>
      <c r="H625" s="47"/>
      <c r="I625" s="47"/>
      <c r="J625" s="47"/>
      <c r="K625" s="47"/>
      <c r="L625" s="47"/>
      <c r="M625" s="47"/>
      <c r="N625" s="47"/>
      <c r="O625" s="47"/>
      <c r="P625" s="47"/>
      <c r="Q625" s="47"/>
      <c r="R625" s="47"/>
      <c r="S625" s="47"/>
      <c r="T625" s="47"/>
      <c r="U625" s="47"/>
      <c r="V625" s="47"/>
      <c r="W625" s="47"/>
      <c r="X625" s="47"/>
      <c r="Y625" s="47"/>
      <c r="Z625" s="47"/>
      <c r="AA625" s="47"/>
    </row>
    <row r="626" spans="1:27" ht="17.399999999999999">
      <c r="A626" s="28"/>
      <c r="B626" s="46"/>
      <c r="C626" s="46"/>
      <c r="D626" s="46"/>
      <c r="E626" s="47"/>
      <c r="F626" s="47"/>
      <c r="G626" s="47"/>
      <c r="H626" s="47"/>
      <c r="I626" s="47"/>
      <c r="J626" s="47"/>
      <c r="K626" s="47"/>
      <c r="L626" s="47"/>
      <c r="M626" s="47"/>
      <c r="N626" s="47"/>
      <c r="O626" s="47"/>
      <c r="P626" s="47"/>
      <c r="Q626" s="47"/>
      <c r="R626" s="47"/>
      <c r="S626" s="47"/>
      <c r="T626" s="47"/>
      <c r="U626" s="47"/>
      <c r="V626" s="47"/>
      <c r="W626" s="47"/>
      <c r="X626" s="47"/>
      <c r="Y626" s="47"/>
      <c r="Z626" s="47"/>
      <c r="AA626" s="47"/>
    </row>
    <row r="627" spans="1:27" ht="17.399999999999999">
      <c r="A627" s="28"/>
      <c r="B627" s="46"/>
      <c r="C627" s="46"/>
      <c r="D627" s="46"/>
      <c r="E627" s="47"/>
      <c r="F627" s="47"/>
      <c r="G627" s="47"/>
      <c r="H627" s="47"/>
      <c r="I627" s="47"/>
      <c r="J627" s="47"/>
      <c r="K627" s="47"/>
      <c r="L627" s="47"/>
      <c r="M627" s="47"/>
      <c r="N627" s="47"/>
      <c r="O627" s="47"/>
      <c r="P627" s="47"/>
      <c r="Q627" s="47"/>
      <c r="R627" s="47"/>
      <c r="S627" s="47"/>
      <c r="T627" s="47"/>
      <c r="U627" s="47"/>
      <c r="V627" s="47"/>
      <c r="W627" s="47"/>
      <c r="X627" s="47"/>
      <c r="Y627" s="47"/>
      <c r="Z627" s="47"/>
      <c r="AA627" s="47"/>
    </row>
    <row r="628" spans="1:27" ht="17.399999999999999">
      <c r="A628" s="28"/>
      <c r="B628" s="46"/>
      <c r="C628" s="46"/>
      <c r="D628" s="46"/>
      <c r="E628" s="47"/>
      <c r="F628" s="47"/>
      <c r="G628" s="47"/>
      <c r="H628" s="47"/>
      <c r="I628" s="47"/>
      <c r="J628" s="47"/>
      <c r="K628" s="47"/>
      <c r="L628" s="47"/>
      <c r="M628" s="47"/>
      <c r="N628" s="47"/>
      <c r="O628" s="47"/>
      <c r="P628" s="47"/>
      <c r="Q628" s="47"/>
      <c r="R628" s="47"/>
      <c r="S628" s="47"/>
      <c r="T628" s="47"/>
      <c r="U628" s="47"/>
      <c r="V628" s="47"/>
      <c r="W628" s="47"/>
      <c r="X628" s="47"/>
      <c r="Y628" s="47"/>
      <c r="Z628" s="47"/>
      <c r="AA628" s="47"/>
    </row>
    <row r="629" spans="1:27" ht="17.399999999999999">
      <c r="A629" s="28"/>
      <c r="B629" s="46"/>
      <c r="C629" s="46"/>
      <c r="D629" s="46"/>
      <c r="E629" s="47"/>
      <c r="F629" s="47"/>
      <c r="G629" s="47"/>
      <c r="H629" s="47"/>
      <c r="I629" s="47"/>
      <c r="J629" s="47"/>
      <c r="K629" s="47"/>
      <c r="L629" s="47"/>
      <c r="M629" s="47"/>
      <c r="N629" s="47"/>
      <c r="O629" s="47"/>
      <c r="P629" s="47"/>
      <c r="Q629" s="47"/>
      <c r="R629" s="47"/>
      <c r="S629" s="47"/>
      <c r="T629" s="47"/>
      <c r="U629" s="47"/>
      <c r="V629" s="47"/>
      <c r="W629" s="47"/>
      <c r="X629" s="47"/>
      <c r="Y629" s="47"/>
      <c r="Z629" s="47"/>
      <c r="AA629" s="47"/>
    </row>
    <row r="630" spans="1:27" ht="17.399999999999999">
      <c r="A630" s="28"/>
      <c r="B630" s="46"/>
      <c r="C630" s="46"/>
      <c r="D630" s="46"/>
      <c r="E630" s="47"/>
      <c r="F630" s="47"/>
      <c r="G630" s="47"/>
      <c r="H630" s="47"/>
      <c r="I630" s="47"/>
      <c r="J630" s="47"/>
      <c r="K630" s="47"/>
      <c r="L630" s="47"/>
      <c r="M630" s="47"/>
      <c r="N630" s="47"/>
      <c r="O630" s="47"/>
      <c r="P630" s="47"/>
      <c r="Q630" s="47"/>
      <c r="R630" s="47"/>
      <c r="S630" s="47"/>
      <c r="T630" s="47"/>
      <c r="U630" s="47"/>
      <c r="V630" s="47"/>
      <c r="W630" s="47"/>
      <c r="X630" s="47"/>
      <c r="Y630" s="47"/>
      <c r="Z630" s="47"/>
      <c r="AA630" s="47"/>
    </row>
    <row r="631" spans="1:27" ht="17.399999999999999">
      <c r="A631" s="28"/>
      <c r="B631" s="46"/>
      <c r="C631" s="46"/>
      <c r="D631" s="46"/>
      <c r="E631" s="47"/>
      <c r="F631" s="47"/>
      <c r="G631" s="47"/>
      <c r="H631" s="47"/>
      <c r="I631" s="47"/>
      <c r="J631" s="47"/>
      <c r="K631" s="47"/>
      <c r="L631" s="47"/>
      <c r="M631" s="47"/>
      <c r="N631" s="47"/>
      <c r="O631" s="47"/>
      <c r="P631" s="47"/>
      <c r="Q631" s="47"/>
      <c r="R631" s="47"/>
      <c r="S631" s="47"/>
      <c r="T631" s="47"/>
      <c r="U631" s="47"/>
      <c r="V631" s="47"/>
      <c r="W631" s="47"/>
      <c r="X631" s="47"/>
      <c r="Y631" s="47"/>
      <c r="Z631" s="47"/>
      <c r="AA631" s="47"/>
    </row>
    <row r="632" spans="1:27" ht="17.399999999999999">
      <c r="A632" s="28"/>
      <c r="B632" s="46"/>
      <c r="C632" s="46"/>
      <c r="D632" s="46"/>
      <c r="E632" s="47"/>
      <c r="F632" s="47"/>
      <c r="G632" s="47"/>
      <c r="H632" s="47"/>
      <c r="I632" s="47"/>
      <c r="J632" s="47"/>
      <c r="K632" s="47"/>
      <c r="L632" s="47"/>
      <c r="M632" s="47"/>
      <c r="N632" s="47"/>
      <c r="O632" s="47"/>
      <c r="P632" s="47"/>
      <c r="Q632" s="47"/>
      <c r="R632" s="47"/>
      <c r="S632" s="47"/>
      <c r="T632" s="47"/>
      <c r="U632" s="47"/>
      <c r="V632" s="47"/>
      <c r="W632" s="47"/>
      <c r="X632" s="47"/>
      <c r="Y632" s="47"/>
      <c r="Z632" s="47"/>
      <c r="AA632" s="47"/>
    </row>
    <row r="633" spans="1:27" ht="17.399999999999999">
      <c r="A633" s="28"/>
      <c r="B633" s="46"/>
      <c r="C633" s="46"/>
      <c r="D633" s="46"/>
      <c r="E633" s="47"/>
      <c r="F633" s="47"/>
      <c r="G633" s="47"/>
      <c r="H633" s="47"/>
      <c r="I633" s="47"/>
      <c r="J633" s="47"/>
      <c r="K633" s="47"/>
      <c r="L633" s="47"/>
      <c r="M633" s="47"/>
      <c r="N633" s="47"/>
      <c r="O633" s="47"/>
      <c r="P633" s="47"/>
      <c r="Q633" s="47"/>
      <c r="R633" s="47"/>
      <c r="S633" s="47"/>
      <c r="T633" s="47"/>
      <c r="U633" s="47"/>
      <c r="V633" s="47"/>
      <c r="W633" s="47"/>
      <c r="X633" s="47"/>
      <c r="Y633" s="47"/>
      <c r="Z633" s="47"/>
      <c r="AA633" s="47"/>
    </row>
    <row r="634" spans="1:27" ht="17.399999999999999">
      <c r="A634" s="28"/>
      <c r="B634" s="46"/>
      <c r="C634" s="46"/>
      <c r="D634" s="46"/>
      <c r="E634" s="47"/>
      <c r="F634" s="47"/>
      <c r="G634" s="47"/>
      <c r="H634" s="47"/>
      <c r="I634" s="47"/>
      <c r="J634" s="47"/>
      <c r="K634" s="47"/>
      <c r="L634" s="47"/>
      <c r="M634" s="47"/>
      <c r="N634" s="47"/>
      <c r="O634" s="47"/>
      <c r="P634" s="47"/>
      <c r="Q634" s="47"/>
      <c r="R634" s="47"/>
      <c r="S634" s="47"/>
      <c r="T634" s="47"/>
      <c r="U634" s="47"/>
      <c r="V634" s="47"/>
      <c r="W634" s="47"/>
      <c r="X634" s="47"/>
      <c r="Y634" s="47"/>
      <c r="Z634" s="47"/>
      <c r="AA634" s="47"/>
    </row>
    <row r="635" spans="1:27" ht="17.399999999999999">
      <c r="A635" s="28"/>
      <c r="B635" s="46"/>
      <c r="C635" s="46"/>
      <c r="D635" s="46"/>
      <c r="E635" s="47"/>
      <c r="F635" s="47"/>
      <c r="G635" s="47"/>
      <c r="H635" s="47"/>
      <c r="I635" s="47"/>
      <c r="J635" s="47"/>
      <c r="K635" s="47"/>
      <c r="L635" s="47"/>
      <c r="M635" s="47"/>
      <c r="N635" s="47"/>
      <c r="O635" s="47"/>
      <c r="P635" s="47"/>
      <c r="Q635" s="47"/>
      <c r="R635" s="47"/>
      <c r="S635" s="47"/>
      <c r="T635" s="47"/>
      <c r="U635" s="47"/>
      <c r="V635" s="47"/>
      <c r="W635" s="47"/>
      <c r="X635" s="47"/>
      <c r="Y635" s="47"/>
      <c r="Z635" s="47"/>
      <c r="AA635" s="47"/>
    </row>
    <row r="636" spans="1:27" ht="17.399999999999999">
      <c r="A636" s="28"/>
      <c r="B636" s="46"/>
      <c r="C636" s="46"/>
      <c r="D636" s="46"/>
      <c r="E636" s="47"/>
      <c r="F636" s="47"/>
      <c r="G636" s="47"/>
      <c r="H636" s="47"/>
      <c r="I636" s="47"/>
      <c r="J636" s="47"/>
      <c r="K636" s="47"/>
      <c r="L636" s="47"/>
      <c r="M636" s="47"/>
      <c r="N636" s="47"/>
      <c r="O636" s="47"/>
      <c r="P636" s="47"/>
      <c r="Q636" s="47"/>
      <c r="R636" s="47"/>
      <c r="S636" s="47"/>
      <c r="T636" s="47"/>
      <c r="U636" s="47"/>
      <c r="V636" s="47"/>
      <c r="W636" s="47"/>
      <c r="X636" s="47"/>
      <c r="Y636" s="47"/>
      <c r="Z636" s="47"/>
      <c r="AA636" s="47"/>
    </row>
    <row r="637" spans="1:27" ht="17.399999999999999">
      <c r="A637" s="28"/>
      <c r="B637" s="46"/>
      <c r="C637" s="46"/>
      <c r="D637" s="46"/>
      <c r="E637" s="47"/>
      <c r="F637" s="47"/>
      <c r="G637" s="47"/>
      <c r="H637" s="47"/>
      <c r="I637" s="47"/>
      <c r="J637" s="47"/>
      <c r="K637" s="47"/>
      <c r="L637" s="47"/>
      <c r="M637" s="47"/>
      <c r="N637" s="47"/>
      <c r="O637" s="47"/>
      <c r="P637" s="47"/>
      <c r="Q637" s="47"/>
      <c r="R637" s="47"/>
      <c r="S637" s="47"/>
      <c r="T637" s="47"/>
      <c r="U637" s="47"/>
      <c r="V637" s="47"/>
      <c r="W637" s="47"/>
      <c r="X637" s="47"/>
      <c r="Y637" s="47"/>
      <c r="Z637" s="47"/>
      <c r="AA637" s="47"/>
    </row>
    <row r="638" spans="1:27" ht="17.399999999999999">
      <c r="A638" s="28"/>
      <c r="B638" s="46"/>
      <c r="C638" s="46"/>
      <c r="D638" s="46"/>
      <c r="E638" s="47"/>
      <c r="F638" s="47"/>
      <c r="G638" s="47"/>
      <c r="H638" s="47"/>
      <c r="I638" s="47"/>
      <c r="J638" s="47"/>
      <c r="K638" s="47"/>
      <c r="L638" s="47"/>
      <c r="M638" s="47"/>
      <c r="N638" s="47"/>
      <c r="O638" s="47"/>
      <c r="P638" s="47"/>
      <c r="Q638" s="47"/>
      <c r="R638" s="47"/>
      <c r="S638" s="47"/>
      <c r="T638" s="47"/>
      <c r="U638" s="47"/>
      <c r="V638" s="47"/>
      <c r="W638" s="47"/>
      <c r="X638" s="47"/>
      <c r="Y638" s="47"/>
      <c r="Z638" s="47"/>
      <c r="AA638" s="47"/>
    </row>
    <row r="639" spans="1:27" ht="17.399999999999999">
      <c r="A639" s="28"/>
      <c r="B639" s="46"/>
      <c r="C639" s="46"/>
      <c r="D639" s="46"/>
      <c r="E639" s="47"/>
      <c r="F639" s="47"/>
      <c r="G639" s="47"/>
      <c r="H639" s="47"/>
      <c r="I639" s="47"/>
      <c r="J639" s="47"/>
      <c r="K639" s="47"/>
      <c r="L639" s="47"/>
      <c r="M639" s="47"/>
      <c r="N639" s="47"/>
      <c r="O639" s="47"/>
      <c r="P639" s="47"/>
      <c r="Q639" s="47"/>
      <c r="R639" s="47"/>
      <c r="S639" s="47"/>
      <c r="T639" s="47"/>
      <c r="U639" s="47"/>
      <c r="V639" s="47"/>
      <c r="W639" s="47"/>
      <c r="X639" s="47"/>
      <c r="Y639" s="47"/>
      <c r="Z639" s="47"/>
      <c r="AA639" s="47"/>
    </row>
    <row r="640" spans="1:27" ht="17.399999999999999">
      <c r="A640" s="28"/>
      <c r="B640" s="46"/>
      <c r="C640" s="46"/>
      <c r="D640" s="46"/>
      <c r="E640" s="47"/>
      <c r="F640" s="47"/>
      <c r="G640" s="47"/>
      <c r="H640" s="47"/>
      <c r="I640" s="47"/>
      <c r="J640" s="47"/>
      <c r="K640" s="47"/>
      <c r="L640" s="47"/>
      <c r="M640" s="47"/>
      <c r="N640" s="47"/>
      <c r="O640" s="47"/>
      <c r="P640" s="47"/>
      <c r="Q640" s="47"/>
      <c r="R640" s="47"/>
      <c r="S640" s="47"/>
      <c r="T640" s="47"/>
      <c r="U640" s="47"/>
      <c r="V640" s="47"/>
      <c r="W640" s="47"/>
      <c r="X640" s="47"/>
      <c r="Y640" s="47"/>
      <c r="Z640" s="47"/>
      <c r="AA640" s="47"/>
    </row>
    <row r="641" spans="1:27" ht="17.399999999999999">
      <c r="A641" s="28"/>
      <c r="B641" s="46"/>
      <c r="C641" s="46"/>
      <c r="D641" s="46"/>
      <c r="E641" s="47"/>
      <c r="F641" s="47"/>
      <c r="G641" s="47"/>
      <c r="H641" s="47"/>
      <c r="I641" s="47"/>
      <c r="J641" s="47"/>
      <c r="K641" s="47"/>
      <c r="L641" s="47"/>
      <c r="M641" s="47"/>
      <c r="N641" s="47"/>
      <c r="O641" s="47"/>
      <c r="P641" s="47"/>
      <c r="Q641" s="47"/>
      <c r="R641" s="47"/>
      <c r="S641" s="47"/>
      <c r="T641" s="47"/>
      <c r="U641" s="47"/>
      <c r="V641" s="47"/>
      <c r="W641" s="47"/>
      <c r="X641" s="47"/>
      <c r="Y641" s="47"/>
      <c r="Z641" s="47"/>
      <c r="AA641" s="47"/>
    </row>
    <row r="642" spans="1:27" ht="17.399999999999999">
      <c r="A642" s="28"/>
      <c r="B642" s="46"/>
      <c r="C642" s="46"/>
      <c r="D642" s="46"/>
      <c r="E642" s="47"/>
      <c r="F642" s="47"/>
      <c r="G642" s="47"/>
      <c r="H642" s="47"/>
      <c r="I642" s="47"/>
      <c r="J642" s="47"/>
      <c r="K642" s="47"/>
      <c r="L642" s="47"/>
      <c r="M642" s="47"/>
      <c r="N642" s="47"/>
      <c r="O642" s="47"/>
      <c r="P642" s="47"/>
      <c r="Q642" s="47"/>
      <c r="R642" s="47"/>
      <c r="S642" s="47"/>
      <c r="T642" s="47"/>
      <c r="U642" s="47"/>
      <c r="V642" s="47"/>
      <c r="W642" s="47"/>
      <c r="X642" s="47"/>
      <c r="Y642" s="47"/>
      <c r="Z642" s="47"/>
      <c r="AA642" s="47"/>
    </row>
    <row r="643" spans="1:27" ht="17.399999999999999">
      <c r="A643" s="28"/>
      <c r="B643" s="46"/>
      <c r="C643" s="46"/>
      <c r="D643" s="46"/>
      <c r="E643" s="47"/>
      <c r="F643" s="47"/>
      <c r="G643" s="47"/>
      <c r="H643" s="47"/>
      <c r="I643" s="47"/>
      <c r="J643" s="47"/>
      <c r="K643" s="47"/>
      <c r="L643" s="47"/>
      <c r="M643" s="47"/>
      <c r="N643" s="47"/>
      <c r="O643" s="47"/>
      <c r="P643" s="47"/>
      <c r="Q643" s="47"/>
      <c r="R643" s="47"/>
      <c r="S643" s="47"/>
      <c r="T643" s="47"/>
      <c r="U643" s="47"/>
      <c r="V643" s="47"/>
      <c r="W643" s="47"/>
      <c r="X643" s="47"/>
      <c r="Y643" s="47"/>
      <c r="Z643" s="47"/>
      <c r="AA643" s="47"/>
    </row>
    <row r="644" spans="1:27" ht="17.399999999999999">
      <c r="A644" s="28"/>
      <c r="B644" s="46"/>
      <c r="C644" s="46"/>
      <c r="D644" s="46"/>
      <c r="E644" s="47"/>
      <c r="F644" s="47"/>
      <c r="G644" s="47"/>
      <c r="H644" s="47"/>
      <c r="I644" s="47"/>
      <c r="J644" s="47"/>
      <c r="K644" s="47"/>
      <c r="L644" s="47"/>
      <c r="M644" s="47"/>
      <c r="N644" s="47"/>
      <c r="O644" s="47"/>
      <c r="P644" s="47"/>
      <c r="Q644" s="47"/>
      <c r="R644" s="47"/>
      <c r="S644" s="47"/>
      <c r="T644" s="47"/>
      <c r="U644" s="47"/>
      <c r="V644" s="47"/>
      <c r="W644" s="47"/>
      <c r="X644" s="47"/>
      <c r="Y644" s="47"/>
      <c r="Z644" s="47"/>
      <c r="AA644" s="47"/>
    </row>
    <row r="645" spans="1:27" ht="17.399999999999999">
      <c r="A645" s="28"/>
      <c r="B645" s="46"/>
      <c r="C645" s="46"/>
      <c r="D645" s="46"/>
      <c r="E645" s="47"/>
      <c r="F645" s="47"/>
      <c r="G645" s="47"/>
      <c r="H645" s="47"/>
      <c r="I645" s="47"/>
      <c r="J645" s="47"/>
      <c r="K645" s="47"/>
      <c r="L645" s="47"/>
      <c r="M645" s="47"/>
      <c r="N645" s="47"/>
      <c r="O645" s="47"/>
      <c r="P645" s="47"/>
      <c r="Q645" s="47"/>
      <c r="R645" s="47"/>
      <c r="S645" s="47"/>
      <c r="T645" s="47"/>
      <c r="U645" s="47"/>
      <c r="V645" s="47"/>
      <c r="W645" s="47"/>
      <c r="X645" s="47"/>
      <c r="Y645" s="47"/>
      <c r="Z645" s="47"/>
      <c r="AA645" s="47"/>
    </row>
    <row r="646" spans="1:27" ht="17.399999999999999">
      <c r="A646" s="28"/>
      <c r="B646" s="46"/>
      <c r="C646" s="46"/>
      <c r="D646" s="46"/>
      <c r="E646" s="47"/>
      <c r="F646" s="47"/>
      <c r="G646" s="47"/>
      <c r="H646" s="47"/>
      <c r="I646" s="47"/>
      <c r="J646" s="47"/>
      <c r="K646" s="47"/>
      <c r="L646" s="47"/>
      <c r="M646" s="47"/>
      <c r="N646" s="47"/>
      <c r="O646" s="47"/>
      <c r="P646" s="47"/>
      <c r="Q646" s="47"/>
      <c r="R646" s="47"/>
      <c r="S646" s="47"/>
      <c r="T646" s="47"/>
      <c r="U646" s="47"/>
      <c r="V646" s="47"/>
      <c r="W646" s="47"/>
      <c r="X646" s="47"/>
      <c r="Y646" s="47"/>
      <c r="Z646" s="47"/>
      <c r="AA646" s="47"/>
    </row>
    <row r="647" spans="1:27" ht="17.399999999999999">
      <c r="A647" s="28"/>
      <c r="B647" s="46"/>
      <c r="C647" s="46"/>
      <c r="D647" s="46"/>
      <c r="E647" s="47"/>
      <c r="F647" s="47"/>
      <c r="G647" s="47"/>
      <c r="H647" s="47"/>
      <c r="I647" s="47"/>
      <c r="J647" s="47"/>
      <c r="K647" s="47"/>
      <c r="L647" s="47"/>
      <c r="M647" s="47"/>
      <c r="N647" s="47"/>
      <c r="O647" s="47"/>
      <c r="P647" s="47"/>
      <c r="Q647" s="47"/>
      <c r="R647" s="47"/>
      <c r="S647" s="47"/>
      <c r="T647" s="47"/>
      <c r="U647" s="47"/>
      <c r="V647" s="47"/>
      <c r="W647" s="47"/>
      <c r="X647" s="47"/>
      <c r="Y647" s="47"/>
      <c r="Z647" s="47"/>
      <c r="AA647" s="47"/>
    </row>
    <row r="648" spans="1:27" ht="17.399999999999999">
      <c r="A648" s="28"/>
      <c r="B648" s="46"/>
      <c r="C648" s="46"/>
      <c r="D648" s="46"/>
      <c r="E648" s="47"/>
      <c r="F648" s="47"/>
      <c r="G648" s="47"/>
      <c r="H648" s="47"/>
      <c r="I648" s="47"/>
      <c r="J648" s="47"/>
      <c r="K648" s="47"/>
      <c r="L648" s="47"/>
      <c r="M648" s="47"/>
      <c r="N648" s="47"/>
      <c r="O648" s="47"/>
      <c r="P648" s="47"/>
      <c r="Q648" s="47"/>
      <c r="R648" s="47"/>
      <c r="S648" s="47"/>
      <c r="T648" s="47"/>
      <c r="U648" s="47"/>
      <c r="V648" s="47"/>
      <c r="W648" s="47"/>
      <c r="X648" s="47"/>
      <c r="Y648" s="47"/>
      <c r="Z648" s="47"/>
      <c r="AA648" s="47"/>
    </row>
    <row r="649" spans="1:27" ht="17.399999999999999">
      <c r="A649" s="28"/>
      <c r="B649" s="46"/>
      <c r="C649" s="46"/>
      <c r="D649" s="46"/>
      <c r="E649" s="47"/>
      <c r="F649" s="47"/>
      <c r="G649" s="47"/>
      <c r="H649" s="47"/>
      <c r="I649" s="47"/>
      <c r="J649" s="47"/>
      <c r="K649" s="47"/>
      <c r="L649" s="47"/>
      <c r="M649" s="47"/>
      <c r="N649" s="47"/>
      <c r="O649" s="47"/>
      <c r="P649" s="47"/>
      <c r="Q649" s="47"/>
      <c r="R649" s="47"/>
      <c r="S649" s="47"/>
      <c r="T649" s="47"/>
      <c r="U649" s="47"/>
      <c r="V649" s="47"/>
      <c r="W649" s="47"/>
      <c r="X649" s="47"/>
      <c r="Y649" s="47"/>
      <c r="Z649" s="47"/>
      <c r="AA649" s="47"/>
    </row>
    <row r="650" spans="1:27" ht="17.399999999999999">
      <c r="A650" s="28"/>
      <c r="B650" s="46"/>
      <c r="C650" s="46"/>
      <c r="D650" s="46"/>
      <c r="E650" s="47"/>
      <c r="F650" s="47"/>
      <c r="G650" s="47"/>
      <c r="H650" s="47"/>
      <c r="I650" s="47"/>
      <c r="J650" s="47"/>
      <c r="K650" s="47"/>
      <c r="L650" s="47"/>
      <c r="M650" s="47"/>
      <c r="N650" s="47"/>
      <c r="O650" s="47"/>
      <c r="P650" s="47"/>
      <c r="Q650" s="47"/>
      <c r="R650" s="47"/>
      <c r="S650" s="47"/>
      <c r="T650" s="47"/>
      <c r="U650" s="47"/>
      <c r="V650" s="47"/>
      <c r="W650" s="47"/>
      <c r="X650" s="47"/>
      <c r="Y650" s="47"/>
      <c r="Z650" s="47"/>
      <c r="AA650" s="47"/>
    </row>
    <row r="651" spans="1:27" ht="17.399999999999999">
      <c r="A651" s="28"/>
      <c r="B651" s="46"/>
      <c r="C651" s="46"/>
      <c r="D651" s="46"/>
      <c r="E651" s="47"/>
      <c r="F651" s="47"/>
      <c r="G651" s="47"/>
      <c r="H651" s="47"/>
      <c r="I651" s="47"/>
      <c r="J651" s="47"/>
      <c r="K651" s="47"/>
      <c r="L651" s="47"/>
      <c r="M651" s="47"/>
      <c r="N651" s="47"/>
      <c r="O651" s="47"/>
      <c r="P651" s="47"/>
      <c r="Q651" s="47"/>
      <c r="R651" s="47"/>
      <c r="S651" s="47"/>
      <c r="T651" s="47"/>
      <c r="U651" s="47"/>
      <c r="V651" s="47"/>
      <c r="W651" s="47"/>
      <c r="X651" s="47"/>
      <c r="Y651" s="47"/>
      <c r="Z651" s="47"/>
      <c r="AA651" s="47"/>
    </row>
    <row r="652" spans="1:27" ht="17.399999999999999">
      <c r="A652" s="28"/>
      <c r="B652" s="46"/>
      <c r="C652" s="46"/>
      <c r="D652" s="46"/>
      <c r="E652" s="47"/>
      <c r="F652" s="47"/>
      <c r="G652" s="47"/>
      <c r="H652" s="47"/>
      <c r="I652" s="47"/>
      <c r="J652" s="47"/>
      <c r="K652" s="47"/>
      <c r="L652" s="47"/>
      <c r="M652" s="47"/>
      <c r="N652" s="47"/>
      <c r="O652" s="47"/>
      <c r="P652" s="47"/>
      <c r="Q652" s="47"/>
      <c r="R652" s="47"/>
      <c r="S652" s="47"/>
      <c r="T652" s="47"/>
      <c r="U652" s="47"/>
      <c r="V652" s="47"/>
      <c r="W652" s="47"/>
      <c r="X652" s="47"/>
      <c r="Y652" s="47"/>
      <c r="Z652" s="47"/>
      <c r="AA652" s="47"/>
    </row>
    <row r="653" spans="1:27" ht="17.399999999999999">
      <c r="A653" s="28"/>
      <c r="B653" s="46"/>
      <c r="C653" s="46"/>
      <c r="D653" s="46"/>
      <c r="E653" s="47"/>
      <c r="F653" s="47"/>
      <c r="G653" s="47"/>
      <c r="H653" s="47"/>
      <c r="I653" s="47"/>
      <c r="J653" s="47"/>
      <c r="K653" s="47"/>
      <c r="L653" s="47"/>
      <c r="M653" s="47"/>
      <c r="N653" s="47"/>
      <c r="O653" s="47"/>
      <c r="P653" s="47"/>
      <c r="Q653" s="47"/>
      <c r="R653" s="47"/>
      <c r="S653" s="47"/>
      <c r="T653" s="47"/>
      <c r="U653" s="47"/>
      <c r="V653" s="47"/>
      <c r="W653" s="47"/>
      <c r="X653" s="47"/>
      <c r="Y653" s="47"/>
      <c r="Z653" s="47"/>
      <c r="AA653" s="47"/>
    </row>
    <row r="654" spans="1:27" ht="17.399999999999999">
      <c r="A654" s="28"/>
      <c r="B654" s="46"/>
      <c r="C654" s="46"/>
      <c r="D654" s="46"/>
      <c r="E654" s="47"/>
      <c r="F654" s="47"/>
      <c r="G654" s="47"/>
      <c r="H654" s="47"/>
      <c r="I654" s="47"/>
      <c r="J654" s="47"/>
      <c r="K654" s="47"/>
      <c r="L654" s="47"/>
      <c r="M654" s="47"/>
      <c r="N654" s="47"/>
      <c r="O654" s="47"/>
      <c r="P654" s="47"/>
      <c r="Q654" s="47"/>
      <c r="R654" s="47"/>
      <c r="S654" s="47"/>
      <c r="T654" s="47"/>
      <c r="U654" s="47"/>
      <c r="V654" s="47"/>
      <c r="W654" s="47"/>
      <c r="X654" s="47"/>
      <c r="Y654" s="47"/>
      <c r="Z654" s="47"/>
      <c r="AA654" s="47"/>
    </row>
    <row r="655" spans="1:27" ht="17.399999999999999">
      <c r="A655" s="28"/>
      <c r="B655" s="46"/>
      <c r="C655" s="46"/>
      <c r="D655" s="46"/>
      <c r="E655" s="47"/>
      <c r="F655" s="47"/>
      <c r="G655" s="47"/>
      <c r="H655" s="47"/>
      <c r="I655" s="47"/>
      <c r="J655" s="47"/>
      <c r="K655" s="47"/>
      <c r="L655" s="47"/>
      <c r="M655" s="47"/>
      <c r="N655" s="47"/>
      <c r="O655" s="47"/>
      <c r="P655" s="47"/>
      <c r="Q655" s="47"/>
      <c r="R655" s="47"/>
      <c r="S655" s="47"/>
      <c r="T655" s="47"/>
      <c r="U655" s="47"/>
      <c r="V655" s="47"/>
      <c r="W655" s="47"/>
      <c r="X655" s="47"/>
      <c r="Y655" s="47"/>
      <c r="Z655" s="47"/>
      <c r="AA655" s="47"/>
    </row>
    <row r="656" spans="1:27" ht="17.399999999999999">
      <c r="A656" s="28"/>
      <c r="B656" s="46"/>
      <c r="C656" s="46"/>
      <c r="D656" s="46"/>
      <c r="E656" s="47"/>
      <c r="F656" s="47"/>
      <c r="G656" s="47"/>
      <c r="H656" s="47"/>
      <c r="I656" s="47"/>
      <c r="J656" s="47"/>
      <c r="K656" s="47"/>
      <c r="L656" s="47"/>
      <c r="M656" s="47"/>
      <c r="N656" s="47"/>
      <c r="O656" s="47"/>
      <c r="P656" s="47"/>
      <c r="Q656" s="47"/>
      <c r="R656" s="47"/>
      <c r="S656" s="47"/>
      <c r="T656" s="47"/>
      <c r="U656" s="47"/>
      <c r="V656" s="47"/>
      <c r="W656" s="47"/>
      <c r="X656" s="47"/>
      <c r="Y656" s="47"/>
      <c r="Z656" s="47"/>
      <c r="AA656" s="47"/>
    </row>
    <row r="657" spans="1:27" ht="17.399999999999999">
      <c r="A657" s="28"/>
      <c r="B657" s="46"/>
      <c r="C657" s="46"/>
      <c r="D657" s="46"/>
      <c r="E657" s="47"/>
      <c r="F657" s="47"/>
      <c r="G657" s="47"/>
      <c r="H657" s="47"/>
      <c r="I657" s="47"/>
      <c r="J657" s="47"/>
      <c r="K657" s="47"/>
      <c r="L657" s="47"/>
      <c r="M657" s="47"/>
      <c r="N657" s="47"/>
      <c r="O657" s="47"/>
      <c r="P657" s="47"/>
      <c r="Q657" s="47"/>
      <c r="R657" s="47"/>
      <c r="S657" s="47"/>
      <c r="T657" s="47"/>
      <c r="U657" s="47"/>
      <c r="V657" s="47"/>
      <c r="W657" s="47"/>
      <c r="X657" s="47"/>
      <c r="Y657" s="47"/>
      <c r="Z657" s="47"/>
      <c r="AA657" s="47"/>
    </row>
    <row r="658" spans="1:27" ht="17.399999999999999">
      <c r="A658" s="28"/>
      <c r="B658" s="46"/>
      <c r="C658" s="46"/>
      <c r="D658" s="46"/>
      <c r="E658" s="47"/>
      <c r="F658" s="47"/>
      <c r="G658" s="47"/>
      <c r="H658" s="47"/>
      <c r="I658" s="47"/>
      <c r="J658" s="47"/>
      <c r="K658" s="47"/>
      <c r="L658" s="47"/>
      <c r="M658" s="47"/>
      <c r="N658" s="47"/>
      <c r="O658" s="47"/>
      <c r="P658" s="47"/>
      <c r="Q658" s="47"/>
      <c r="R658" s="47"/>
      <c r="S658" s="47"/>
      <c r="T658" s="47"/>
      <c r="U658" s="47"/>
      <c r="V658" s="47"/>
      <c r="W658" s="47"/>
      <c r="X658" s="47"/>
      <c r="Y658" s="47"/>
      <c r="Z658" s="47"/>
      <c r="AA658" s="47"/>
    </row>
    <row r="659" spans="1:27" ht="17.399999999999999">
      <c r="A659" s="28"/>
      <c r="B659" s="46"/>
      <c r="C659" s="46"/>
      <c r="D659" s="46"/>
      <c r="E659" s="47"/>
      <c r="F659" s="47"/>
      <c r="G659" s="47"/>
      <c r="H659" s="47"/>
      <c r="I659" s="47"/>
      <c r="J659" s="47"/>
      <c r="K659" s="47"/>
      <c r="L659" s="47"/>
      <c r="M659" s="47"/>
      <c r="N659" s="47"/>
      <c r="O659" s="47"/>
      <c r="P659" s="47"/>
      <c r="Q659" s="47"/>
      <c r="R659" s="47"/>
      <c r="S659" s="47"/>
      <c r="T659" s="47"/>
      <c r="U659" s="47"/>
      <c r="V659" s="47"/>
      <c r="W659" s="47"/>
      <c r="X659" s="47"/>
      <c r="Y659" s="47"/>
      <c r="Z659" s="47"/>
      <c r="AA659" s="47"/>
    </row>
    <row r="660" spans="1:27" ht="17.399999999999999">
      <c r="A660" s="28"/>
      <c r="B660" s="46"/>
      <c r="C660" s="46"/>
      <c r="D660" s="46"/>
      <c r="E660" s="47"/>
      <c r="F660" s="47"/>
      <c r="G660" s="47"/>
      <c r="H660" s="47"/>
      <c r="I660" s="47"/>
      <c r="J660" s="47"/>
      <c r="K660" s="47"/>
      <c r="L660" s="47"/>
      <c r="M660" s="47"/>
      <c r="N660" s="47"/>
      <c r="O660" s="47"/>
      <c r="P660" s="47"/>
      <c r="Q660" s="47"/>
      <c r="R660" s="47"/>
      <c r="S660" s="47"/>
      <c r="T660" s="47"/>
      <c r="U660" s="47"/>
      <c r="V660" s="47"/>
      <c r="W660" s="47"/>
      <c r="X660" s="47"/>
      <c r="Y660" s="47"/>
      <c r="Z660" s="47"/>
      <c r="AA660" s="47"/>
    </row>
    <row r="661" spans="1:27" ht="17.399999999999999">
      <c r="A661" s="28"/>
      <c r="B661" s="46"/>
      <c r="C661" s="46"/>
      <c r="D661" s="46"/>
      <c r="E661" s="47"/>
      <c r="F661" s="47"/>
      <c r="G661" s="47"/>
      <c r="H661" s="47"/>
      <c r="I661" s="47"/>
      <c r="J661" s="47"/>
      <c r="K661" s="47"/>
      <c r="L661" s="47"/>
      <c r="M661" s="47"/>
      <c r="N661" s="47"/>
      <c r="O661" s="47"/>
      <c r="P661" s="47"/>
      <c r="Q661" s="47"/>
      <c r="R661" s="47"/>
      <c r="S661" s="47"/>
      <c r="T661" s="47"/>
      <c r="U661" s="47"/>
      <c r="V661" s="47"/>
      <c r="W661" s="47"/>
      <c r="X661" s="47"/>
      <c r="Y661" s="47"/>
      <c r="Z661" s="47"/>
      <c r="AA661" s="47"/>
    </row>
    <row r="662" spans="1:27" ht="17.399999999999999">
      <c r="A662" s="28"/>
      <c r="B662" s="46"/>
      <c r="C662" s="46"/>
      <c r="D662" s="46"/>
      <c r="E662" s="47"/>
      <c r="F662" s="47"/>
      <c r="G662" s="47"/>
      <c r="H662" s="47"/>
      <c r="I662" s="47"/>
      <c r="J662" s="47"/>
      <c r="K662" s="47"/>
      <c r="L662" s="47"/>
      <c r="M662" s="47"/>
      <c r="N662" s="47"/>
      <c r="O662" s="47"/>
      <c r="P662" s="47"/>
      <c r="Q662" s="47"/>
      <c r="R662" s="47"/>
      <c r="S662" s="47"/>
      <c r="T662" s="47"/>
      <c r="U662" s="47"/>
      <c r="V662" s="47"/>
      <c r="W662" s="47"/>
      <c r="X662" s="47"/>
      <c r="Y662" s="47"/>
      <c r="Z662" s="47"/>
      <c r="AA662" s="47"/>
    </row>
    <row r="663" spans="1:27" ht="17.399999999999999">
      <c r="A663" s="28"/>
      <c r="B663" s="46"/>
      <c r="C663" s="46"/>
      <c r="D663" s="46"/>
      <c r="E663" s="47"/>
      <c r="F663" s="47"/>
      <c r="G663" s="47"/>
      <c r="H663" s="47"/>
      <c r="I663" s="47"/>
      <c r="J663" s="47"/>
      <c r="K663" s="47"/>
      <c r="L663" s="47"/>
      <c r="M663" s="47"/>
      <c r="N663" s="47"/>
      <c r="O663" s="47"/>
      <c r="P663" s="47"/>
      <c r="Q663" s="47"/>
      <c r="R663" s="47"/>
      <c r="S663" s="47"/>
      <c r="T663" s="47"/>
      <c r="U663" s="47"/>
      <c r="V663" s="47"/>
      <c r="W663" s="47"/>
      <c r="X663" s="47"/>
      <c r="Y663" s="47"/>
      <c r="Z663" s="47"/>
      <c r="AA663" s="47"/>
    </row>
    <row r="664" spans="1:27" ht="17.399999999999999">
      <c r="A664" s="28"/>
      <c r="B664" s="46"/>
      <c r="C664" s="46"/>
      <c r="D664" s="46"/>
      <c r="E664" s="47"/>
      <c r="F664" s="47"/>
      <c r="G664" s="47"/>
      <c r="H664" s="47"/>
      <c r="I664" s="47"/>
      <c r="J664" s="47"/>
      <c r="K664" s="47"/>
      <c r="L664" s="47"/>
      <c r="M664" s="47"/>
      <c r="N664" s="47"/>
      <c r="O664" s="47"/>
      <c r="P664" s="47"/>
      <c r="Q664" s="47"/>
      <c r="R664" s="47"/>
      <c r="S664" s="47"/>
      <c r="T664" s="47"/>
      <c r="U664" s="47"/>
      <c r="V664" s="47"/>
      <c r="W664" s="47"/>
      <c r="X664" s="47"/>
      <c r="Y664" s="47"/>
      <c r="Z664" s="47"/>
      <c r="AA664" s="47"/>
    </row>
    <row r="665" spans="1:27" ht="17.399999999999999">
      <c r="A665" s="28"/>
      <c r="B665" s="46"/>
      <c r="C665" s="46"/>
      <c r="D665" s="46"/>
      <c r="E665" s="47"/>
      <c r="F665" s="47"/>
      <c r="G665" s="47"/>
      <c r="H665" s="47"/>
      <c r="I665" s="47"/>
      <c r="J665" s="47"/>
      <c r="K665" s="47"/>
      <c r="L665" s="47"/>
      <c r="M665" s="47"/>
      <c r="N665" s="47"/>
      <c r="O665" s="47"/>
      <c r="P665" s="47"/>
      <c r="Q665" s="47"/>
      <c r="R665" s="47"/>
      <c r="S665" s="47"/>
      <c r="T665" s="47"/>
      <c r="U665" s="47"/>
      <c r="V665" s="47"/>
      <c r="W665" s="47"/>
      <c r="X665" s="47"/>
      <c r="Y665" s="47"/>
      <c r="Z665" s="47"/>
      <c r="AA665" s="47"/>
    </row>
    <row r="666" spans="1:27" ht="17.399999999999999">
      <c r="A666" s="28"/>
      <c r="B666" s="46"/>
      <c r="C666" s="46"/>
      <c r="D666" s="46"/>
      <c r="E666" s="47"/>
      <c r="F666" s="47"/>
      <c r="G666" s="47"/>
      <c r="H666" s="47"/>
      <c r="I666" s="47"/>
      <c r="J666" s="47"/>
      <c r="K666" s="47"/>
      <c r="L666" s="47"/>
      <c r="M666" s="47"/>
      <c r="N666" s="47"/>
      <c r="O666" s="47"/>
      <c r="P666" s="47"/>
      <c r="Q666" s="47"/>
      <c r="R666" s="47"/>
      <c r="S666" s="47"/>
      <c r="T666" s="47"/>
      <c r="U666" s="47"/>
      <c r="V666" s="47"/>
      <c r="W666" s="47"/>
      <c r="X666" s="47"/>
      <c r="Y666" s="47"/>
      <c r="Z666" s="47"/>
      <c r="AA666" s="47"/>
    </row>
    <row r="667" spans="1:27" ht="17.399999999999999">
      <c r="A667" s="28"/>
      <c r="B667" s="46"/>
      <c r="C667" s="46"/>
      <c r="D667" s="46"/>
      <c r="E667" s="47"/>
      <c r="F667" s="47"/>
      <c r="G667" s="47"/>
      <c r="H667" s="47"/>
      <c r="I667" s="47"/>
      <c r="J667" s="47"/>
      <c r="K667" s="47"/>
      <c r="L667" s="47"/>
      <c r="M667" s="47"/>
      <c r="N667" s="47"/>
      <c r="O667" s="47"/>
      <c r="P667" s="47"/>
      <c r="Q667" s="47"/>
      <c r="R667" s="47"/>
      <c r="S667" s="47"/>
      <c r="T667" s="47"/>
      <c r="U667" s="47"/>
      <c r="V667" s="47"/>
      <c r="W667" s="47"/>
      <c r="X667" s="47"/>
      <c r="Y667" s="47"/>
      <c r="Z667" s="47"/>
      <c r="AA667" s="47"/>
    </row>
    <row r="668" spans="1:27" ht="17.399999999999999">
      <c r="A668" s="28"/>
      <c r="B668" s="46"/>
      <c r="C668" s="46"/>
      <c r="D668" s="46"/>
      <c r="E668" s="47"/>
      <c r="F668" s="47"/>
      <c r="G668" s="47"/>
      <c r="H668" s="47"/>
      <c r="I668" s="47"/>
      <c r="J668" s="47"/>
      <c r="K668" s="47"/>
      <c r="L668" s="47"/>
      <c r="M668" s="47"/>
      <c r="N668" s="47"/>
      <c r="O668" s="47"/>
      <c r="P668" s="47"/>
      <c r="Q668" s="47"/>
      <c r="R668" s="47"/>
      <c r="S668" s="47"/>
      <c r="T668" s="47"/>
      <c r="U668" s="47"/>
      <c r="V668" s="47"/>
      <c r="W668" s="47"/>
      <c r="X668" s="47"/>
      <c r="Y668" s="47"/>
      <c r="Z668" s="47"/>
      <c r="AA668" s="47"/>
    </row>
    <row r="669" spans="1:27" ht="17.399999999999999">
      <c r="A669" s="28"/>
      <c r="B669" s="46"/>
      <c r="C669" s="46"/>
      <c r="D669" s="46"/>
      <c r="E669" s="47"/>
      <c r="F669" s="47"/>
      <c r="G669" s="47"/>
      <c r="H669" s="47"/>
      <c r="I669" s="47"/>
      <c r="J669" s="47"/>
      <c r="K669" s="47"/>
      <c r="L669" s="47"/>
      <c r="M669" s="47"/>
      <c r="N669" s="47"/>
      <c r="O669" s="47"/>
      <c r="P669" s="47"/>
      <c r="Q669" s="47"/>
      <c r="R669" s="47"/>
      <c r="S669" s="47"/>
      <c r="T669" s="47"/>
      <c r="U669" s="47"/>
      <c r="V669" s="47"/>
      <c r="W669" s="47"/>
      <c r="X669" s="47"/>
      <c r="Y669" s="47"/>
      <c r="Z669" s="47"/>
      <c r="AA669" s="47"/>
    </row>
    <row r="670" spans="1:27" ht="17.399999999999999">
      <c r="A670" s="28"/>
      <c r="B670" s="46"/>
      <c r="C670" s="46"/>
      <c r="D670" s="46"/>
      <c r="E670" s="47"/>
      <c r="F670" s="47"/>
      <c r="G670" s="47"/>
      <c r="H670" s="47"/>
      <c r="I670" s="47"/>
      <c r="J670" s="47"/>
      <c r="K670" s="47"/>
      <c r="L670" s="47"/>
      <c r="M670" s="47"/>
      <c r="N670" s="47"/>
      <c r="O670" s="47"/>
      <c r="P670" s="47"/>
      <c r="Q670" s="47"/>
      <c r="R670" s="47"/>
      <c r="S670" s="47"/>
      <c r="T670" s="47"/>
      <c r="U670" s="47"/>
      <c r="V670" s="47"/>
      <c r="W670" s="47"/>
      <c r="X670" s="47"/>
      <c r="Y670" s="47"/>
      <c r="Z670" s="47"/>
      <c r="AA670" s="47"/>
    </row>
    <row r="671" spans="1:27" ht="17.399999999999999">
      <c r="A671" s="28"/>
      <c r="B671" s="46"/>
      <c r="C671" s="46"/>
      <c r="D671" s="46"/>
      <c r="E671" s="47"/>
      <c r="F671" s="47"/>
      <c r="G671" s="47"/>
      <c r="H671" s="47"/>
      <c r="I671" s="47"/>
      <c r="J671" s="47"/>
      <c r="K671" s="47"/>
      <c r="L671" s="47"/>
      <c r="M671" s="47"/>
      <c r="N671" s="47"/>
      <c r="O671" s="47"/>
      <c r="P671" s="47"/>
      <c r="Q671" s="47"/>
      <c r="R671" s="47"/>
      <c r="S671" s="47"/>
      <c r="T671" s="47"/>
      <c r="U671" s="47"/>
      <c r="V671" s="47"/>
      <c r="W671" s="47"/>
      <c r="X671" s="47"/>
      <c r="Y671" s="47"/>
      <c r="Z671" s="47"/>
      <c r="AA671" s="47"/>
    </row>
    <row r="672" spans="1:27" ht="17.399999999999999">
      <c r="A672" s="28"/>
      <c r="B672" s="46"/>
      <c r="C672" s="46"/>
      <c r="D672" s="46"/>
      <c r="E672" s="47"/>
      <c r="F672" s="47"/>
      <c r="G672" s="47"/>
      <c r="H672" s="47"/>
      <c r="I672" s="47"/>
      <c r="J672" s="47"/>
      <c r="K672" s="47"/>
      <c r="L672" s="47"/>
      <c r="M672" s="47"/>
      <c r="N672" s="47"/>
      <c r="O672" s="47"/>
      <c r="P672" s="47"/>
      <c r="Q672" s="47"/>
      <c r="R672" s="47"/>
      <c r="S672" s="47"/>
      <c r="T672" s="47"/>
      <c r="U672" s="47"/>
      <c r="V672" s="47"/>
      <c r="W672" s="47"/>
      <c r="X672" s="47"/>
      <c r="Y672" s="47"/>
      <c r="Z672" s="47"/>
      <c r="AA672" s="47"/>
    </row>
    <row r="673" spans="1:27" ht="17.399999999999999">
      <c r="A673" s="28"/>
      <c r="B673" s="46"/>
      <c r="C673" s="46"/>
      <c r="D673" s="46"/>
      <c r="E673" s="47"/>
      <c r="F673" s="47"/>
      <c r="G673" s="47"/>
      <c r="H673" s="47"/>
      <c r="I673" s="47"/>
      <c r="J673" s="47"/>
      <c r="K673" s="47"/>
      <c r="L673" s="47"/>
      <c r="M673" s="47"/>
      <c r="N673" s="47"/>
      <c r="O673" s="47"/>
      <c r="P673" s="47"/>
      <c r="Q673" s="47"/>
      <c r="R673" s="47"/>
      <c r="S673" s="47"/>
      <c r="T673" s="47"/>
      <c r="U673" s="47"/>
      <c r="V673" s="47"/>
      <c r="W673" s="47"/>
      <c r="X673" s="47"/>
      <c r="Y673" s="47"/>
      <c r="Z673" s="47"/>
      <c r="AA673" s="47"/>
    </row>
    <row r="674" spans="1:27" ht="17.399999999999999">
      <c r="A674" s="28"/>
      <c r="B674" s="46"/>
      <c r="C674" s="46"/>
      <c r="D674" s="46"/>
      <c r="E674" s="47"/>
      <c r="F674" s="47"/>
      <c r="G674" s="47"/>
      <c r="H674" s="47"/>
      <c r="I674" s="47"/>
      <c r="J674" s="47"/>
      <c r="K674" s="47"/>
      <c r="L674" s="47"/>
      <c r="M674" s="47"/>
      <c r="N674" s="47"/>
      <c r="O674" s="47"/>
      <c r="P674" s="47"/>
      <c r="Q674" s="47"/>
      <c r="R674" s="47"/>
      <c r="S674" s="47"/>
      <c r="T674" s="47"/>
      <c r="U674" s="47"/>
      <c r="V674" s="47"/>
      <c r="W674" s="47"/>
      <c r="X674" s="47"/>
      <c r="Y674" s="47"/>
      <c r="Z674" s="47"/>
      <c r="AA674" s="47"/>
    </row>
    <row r="675" spans="1:27" ht="17.399999999999999">
      <c r="A675" s="28"/>
      <c r="B675" s="46"/>
      <c r="C675" s="46"/>
      <c r="D675" s="46"/>
      <c r="E675" s="47"/>
      <c r="F675" s="47"/>
      <c r="G675" s="47"/>
      <c r="H675" s="47"/>
      <c r="I675" s="47"/>
      <c r="J675" s="47"/>
      <c r="K675" s="47"/>
      <c r="L675" s="47"/>
      <c r="M675" s="47"/>
      <c r="N675" s="47"/>
      <c r="O675" s="47"/>
      <c r="P675" s="47"/>
      <c r="Q675" s="47"/>
      <c r="R675" s="47"/>
      <c r="S675" s="47"/>
      <c r="T675" s="47"/>
      <c r="U675" s="47"/>
      <c r="V675" s="47"/>
      <c r="W675" s="47"/>
      <c r="X675" s="47"/>
      <c r="Y675" s="47"/>
      <c r="Z675" s="47"/>
      <c r="AA675" s="47"/>
    </row>
    <row r="676" spans="1:27" ht="17.399999999999999">
      <c r="A676" s="28"/>
      <c r="B676" s="46"/>
      <c r="C676" s="46"/>
      <c r="D676" s="46"/>
      <c r="E676" s="47"/>
      <c r="F676" s="47"/>
      <c r="G676" s="47"/>
      <c r="H676" s="47"/>
      <c r="I676" s="47"/>
      <c r="J676" s="47"/>
      <c r="K676" s="47"/>
      <c r="L676" s="47"/>
      <c r="M676" s="47"/>
      <c r="N676" s="47"/>
      <c r="O676" s="47"/>
      <c r="P676" s="47"/>
      <c r="Q676" s="47"/>
      <c r="R676" s="47"/>
      <c r="S676" s="47"/>
      <c r="T676" s="47"/>
      <c r="U676" s="47"/>
      <c r="V676" s="47"/>
      <c r="W676" s="47"/>
      <c r="X676" s="47"/>
      <c r="Y676" s="47"/>
      <c r="Z676" s="47"/>
      <c r="AA676" s="47"/>
    </row>
    <row r="677" spans="1:27" ht="17.399999999999999">
      <c r="A677" s="28"/>
      <c r="B677" s="46"/>
      <c r="C677" s="46"/>
      <c r="D677" s="46"/>
      <c r="E677" s="47"/>
      <c r="F677" s="47"/>
      <c r="G677" s="47"/>
      <c r="H677" s="47"/>
      <c r="I677" s="47"/>
      <c r="J677" s="47"/>
      <c r="K677" s="47"/>
      <c r="L677" s="47"/>
      <c r="M677" s="47"/>
      <c r="N677" s="47"/>
      <c r="O677" s="47"/>
      <c r="P677" s="47"/>
      <c r="Q677" s="47"/>
      <c r="R677" s="47"/>
      <c r="S677" s="47"/>
      <c r="T677" s="47"/>
      <c r="U677" s="47"/>
      <c r="V677" s="47"/>
      <c r="W677" s="47"/>
      <c r="X677" s="47"/>
      <c r="Y677" s="47"/>
      <c r="Z677" s="47"/>
      <c r="AA677" s="47"/>
    </row>
    <row r="678" spans="1:27" ht="17.399999999999999">
      <c r="A678" s="28"/>
      <c r="B678" s="46"/>
      <c r="C678" s="46"/>
      <c r="D678" s="46"/>
      <c r="E678" s="47"/>
      <c r="F678" s="47"/>
      <c r="G678" s="47"/>
      <c r="H678" s="47"/>
      <c r="I678" s="47"/>
      <c r="J678" s="47"/>
      <c r="K678" s="47"/>
      <c r="L678" s="47"/>
      <c r="M678" s="47"/>
      <c r="N678" s="47"/>
      <c r="O678" s="47"/>
      <c r="P678" s="47"/>
      <c r="Q678" s="47"/>
      <c r="R678" s="47"/>
      <c r="S678" s="47"/>
      <c r="T678" s="47"/>
      <c r="U678" s="47"/>
      <c r="V678" s="47"/>
      <c r="W678" s="47"/>
      <c r="X678" s="47"/>
      <c r="Y678" s="47"/>
      <c r="Z678" s="47"/>
      <c r="AA678" s="47"/>
    </row>
    <row r="679" spans="1:27" ht="17.399999999999999">
      <c r="A679" s="28"/>
      <c r="B679" s="46"/>
      <c r="C679" s="46"/>
      <c r="D679" s="46"/>
      <c r="E679" s="47"/>
      <c r="F679" s="47"/>
      <c r="G679" s="47"/>
      <c r="H679" s="47"/>
      <c r="I679" s="47"/>
      <c r="J679" s="47"/>
      <c r="K679" s="47"/>
      <c r="L679" s="47"/>
      <c r="M679" s="47"/>
      <c r="N679" s="47"/>
      <c r="O679" s="47"/>
      <c r="P679" s="47"/>
      <c r="Q679" s="47"/>
      <c r="R679" s="47"/>
      <c r="S679" s="47"/>
      <c r="T679" s="47"/>
      <c r="U679" s="47"/>
      <c r="V679" s="47"/>
      <c r="W679" s="47"/>
      <c r="X679" s="47"/>
      <c r="Y679" s="47"/>
      <c r="Z679" s="47"/>
      <c r="AA679" s="47"/>
    </row>
    <row r="680" spans="1:27" ht="17.399999999999999">
      <c r="A680" s="28"/>
      <c r="B680" s="46"/>
      <c r="C680" s="46"/>
      <c r="D680" s="46"/>
      <c r="E680" s="47"/>
      <c r="F680" s="47"/>
      <c r="G680" s="47"/>
      <c r="H680" s="47"/>
      <c r="I680" s="47"/>
      <c r="J680" s="47"/>
      <c r="K680" s="47"/>
      <c r="L680" s="47"/>
      <c r="M680" s="47"/>
      <c r="N680" s="47"/>
      <c r="O680" s="47"/>
      <c r="P680" s="47"/>
      <c r="Q680" s="47"/>
      <c r="R680" s="47"/>
      <c r="S680" s="47"/>
      <c r="T680" s="47"/>
      <c r="U680" s="47"/>
      <c r="V680" s="47"/>
      <c r="W680" s="47"/>
      <c r="X680" s="47"/>
      <c r="Y680" s="47"/>
      <c r="Z680" s="47"/>
      <c r="AA680" s="47"/>
    </row>
    <row r="681" spans="1:27" ht="17.399999999999999">
      <c r="A681" s="28"/>
      <c r="B681" s="46"/>
      <c r="C681" s="46"/>
      <c r="D681" s="46"/>
      <c r="E681" s="47"/>
      <c r="F681" s="47"/>
      <c r="G681" s="47"/>
      <c r="H681" s="47"/>
      <c r="I681" s="47"/>
      <c r="J681" s="47"/>
      <c r="K681" s="47"/>
      <c r="L681" s="47"/>
      <c r="M681" s="47"/>
      <c r="N681" s="47"/>
      <c r="O681" s="47"/>
      <c r="P681" s="47"/>
      <c r="Q681" s="47"/>
      <c r="R681" s="47"/>
      <c r="S681" s="47"/>
      <c r="T681" s="47"/>
      <c r="U681" s="47"/>
      <c r="V681" s="47"/>
      <c r="W681" s="47"/>
      <c r="X681" s="47"/>
      <c r="Y681" s="47"/>
      <c r="Z681" s="47"/>
      <c r="AA681" s="47"/>
    </row>
    <row r="682" spans="1:27" ht="17.399999999999999">
      <c r="A682" s="28"/>
      <c r="B682" s="46"/>
      <c r="C682" s="46"/>
      <c r="D682" s="46"/>
      <c r="E682" s="47"/>
      <c r="F682" s="47"/>
      <c r="G682" s="47"/>
      <c r="H682" s="47"/>
      <c r="I682" s="47"/>
      <c r="J682" s="47"/>
      <c r="K682" s="47"/>
      <c r="L682" s="47"/>
      <c r="M682" s="47"/>
      <c r="N682" s="47"/>
      <c r="O682" s="47"/>
      <c r="P682" s="47"/>
      <c r="Q682" s="47"/>
      <c r="R682" s="47"/>
      <c r="S682" s="47"/>
      <c r="T682" s="47"/>
      <c r="U682" s="47"/>
      <c r="V682" s="47"/>
      <c r="W682" s="47"/>
      <c r="X682" s="47"/>
      <c r="Y682" s="47"/>
      <c r="Z682" s="47"/>
      <c r="AA682" s="47"/>
    </row>
    <row r="683" spans="1:27" ht="17.399999999999999">
      <c r="A683" s="28"/>
      <c r="B683" s="46"/>
      <c r="C683" s="46"/>
      <c r="D683" s="46"/>
      <c r="E683" s="47"/>
      <c r="F683" s="47"/>
      <c r="G683" s="47"/>
      <c r="H683" s="47"/>
      <c r="I683" s="47"/>
      <c r="J683" s="47"/>
      <c r="K683" s="47"/>
      <c r="L683" s="47"/>
      <c r="M683" s="47"/>
      <c r="N683" s="47"/>
      <c r="O683" s="47"/>
      <c r="P683" s="47"/>
      <c r="Q683" s="47"/>
      <c r="R683" s="47"/>
      <c r="S683" s="47"/>
      <c r="T683" s="47"/>
      <c r="U683" s="47"/>
      <c r="V683" s="47"/>
      <c r="W683" s="47"/>
      <c r="X683" s="47"/>
      <c r="Y683" s="47"/>
      <c r="Z683" s="47"/>
      <c r="AA683" s="47"/>
    </row>
    <row r="684" spans="1:27" ht="17.399999999999999">
      <c r="A684" s="28"/>
      <c r="B684" s="46"/>
      <c r="C684" s="46"/>
      <c r="D684" s="46"/>
      <c r="E684" s="47"/>
      <c r="F684" s="47"/>
      <c r="G684" s="47"/>
      <c r="H684" s="47"/>
      <c r="I684" s="47"/>
      <c r="J684" s="47"/>
      <c r="K684" s="47"/>
      <c r="L684" s="47"/>
      <c r="M684" s="47"/>
      <c r="N684" s="47"/>
      <c r="O684" s="47"/>
      <c r="P684" s="47"/>
      <c r="Q684" s="47"/>
      <c r="R684" s="47"/>
      <c r="S684" s="47"/>
      <c r="T684" s="47"/>
      <c r="U684" s="47"/>
      <c r="V684" s="47"/>
      <c r="W684" s="47"/>
      <c r="X684" s="47"/>
      <c r="Y684" s="47"/>
      <c r="Z684" s="47"/>
      <c r="AA684" s="47"/>
    </row>
    <row r="685" spans="1:27" ht="17.399999999999999">
      <c r="A685" s="28"/>
      <c r="B685" s="46"/>
      <c r="C685" s="46"/>
      <c r="D685" s="46"/>
      <c r="E685" s="47"/>
      <c r="F685" s="47"/>
      <c r="G685" s="47"/>
      <c r="H685" s="47"/>
      <c r="I685" s="47"/>
      <c r="J685" s="47"/>
      <c r="K685" s="47"/>
      <c r="L685" s="47"/>
      <c r="M685" s="47"/>
      <c r="N685" s="47"/>
      <c r="O685" s="47"/>
      <c r="P685" s="47"/>
      <c r="Q685" s="47"/>
      <c r="R685" s="47"/>
      <c r="S685" s="47"/>
      <c r="T685" s="47"/>
      <c r="U685" s="47"/>
      <c r="V685" s="47"/>
      <c r="W685" s="47"/>
      <c r="X685" s="47"/>
      <c r="Y685" s="47"/>
      <c r="Z685" s="47"/>
      <c r="AA685" s="47"/>
    </row>
    <row r="686" spans="1:27" ht="17.399999999999999">
      <c r="A686" s="28"/>
      <c r="B686" s="46"/>
      <c r="C686" s="46"/>
      <c r="D686" s="46"/>
      <c r="E686" s="47"/>
      <c r="F686" s="47"/>
      <c r="G686" s="47"/>
      <c r="H686" s="47"/>
      <c r="I686" s="47"/>
      <c r="J686" s="47"/>
      <c r="K686" s="47"/>
      <c r="L686" s="47"/>
      <c r="M686" s="47"/>
      <c r="N686" s="47"/>
      <c r="O686" s="47"/>
      <c r="P686" s="47"/>
      <c r="Q686" s="47"/>
      <c r="R686" s="47"/>
      <c r="S686" s="47"/>
      <c r="T686" s="47"/>
      <c r="U686" s="47"/>
      <c r="V686" s="47"/>
      <c r="W686" s="47"/>
      <c r="X686" s="47"/>
      <c r="Y686" s="47"/>
      <c r="Z686" s="47"/>
      <c r="AA686" s="47"/>
    </row>
    <row r="687" spans="1:27" ht="17.399999999999999">
      <c r="A687" s="28"/>
      <c r="B687" s="46"/>
      <c r="C687" s="46"/>
      <c r="D687" s="46"/>
      <c r="E687" s="47"/>
      <c r="F687" s="47"/>
      <c r="G687" s="47"/>
      <c r="H687" s="47"/>
      <c r="I687" s="47"/>
      <c r="J687" s="47"/>
      <c r="K687" s="47"/>
      <c r="L687" s="47"/>
      <c r="M687" s="47"/>
      <c r="N687" s="47"/>
      <c r="O687" s="47"/>
      <c r="P687" s="47"/>
      <c r="Q687" s="47"/>
      <c r="R687" s="47"/>
      <c r="S687" s="47"/>
      <c r="T687" s="47"/>
      <c r="U687" s="47"/>
      <c r="V687" s="47"/>
      <c r="W687" s="47"/>
      <c r="X687" s="47"/>
      <c r="Y687" s="47"/>
      <c r="Z687" s="47"/>
      <c r="AA687" s="47"/>
    </row>
    <row r="688" spans="1:27" ht="17.399999999999999">
      <c r="A688" s="28"/>
      <c r="B688" s="46"/>
      <c r="C688" s="46"/>
      <c r="D688" s="46"/>
      <c r="E688" s="47"/>
      <c r="F688" s="47"/>
      <c r="G688" s="47"/>
      <c r="H688" s="47"/>
      <c r="I688" s="47"/>
      <c r="J688" s="47"/>
      <c r="K688" s="47"/>
      <c r="L688" s="47"/>
      <c r="M688" s="47"/>
      <c r="N688" s="47"/>
      <c r="O688" s="47"/>
      <c r="P688" s="47"/>
      <c r="Q688" s="47"/>
      <c r="R688" s="47"/>
      <c r="S688" s="47"/>
      <c r="T688" s="47"/>
      <c r="U688" s="47"/>
      <c r="V688" s="47"/>
      <c r="W688" s="47"/>
      <c r="X688" s="47"/>
      <c r="Y688" s="47"/>
      <c r="Z688" s="47"/>
      <c r="AA688" s="47"/>
    </row>
    <row r="689" spans="1:27" ht="17.399999999999999">
      <c r="A689" s="28"/>
      <c r="B689" s="46"/>
      <c r="C689" s="46"/>
      <c r="D689" s="46"/>
      <c r="E689" s="47"/>
      <c r="F689" s="47"/>
      <c r="G689" s="47"/>
      <c r="H689" s="47"/>
      <c r="I689" s="47"/>
      <c r="J689" s="47"/>
      <c r="K689" s="47"/>
      <c r="L689" s="47"/>
      <c r="M689" s="47"/>
      <c r="N689" s="47"/>
      <c r="O689" s="47"/>
      <c r="P689" s="47"/>
      <c r="Q689" s="47"/>
      <c r="R689" s="47"/>
      <c r="S689" s="47"/>
      <c r="T689" s="47"/>
      <c r="U689" s="47"/>
      <c r="V689" s="47"/>
      <c r="W689" s="47"/>
      <c r="X689" s="47"/>
      <c r="Y689" s="47"/>
      <c r="Z689" s="47"/>
      <c r="AA689" s="47"/>
    </row>
    <row r="690" spans="1:27" ht="17.399999999999999">
      <c r="A690" s="28"/>
      <c r="B690" s="46"/>
      <c r="C690" s="46"/>
      <c r="D690" s="46"/>
      <c r="E690" s="47"/>
      <c r="F690" s="47"/>
      <c r="G690" s="47"/>
      <c r="H690" s="47"/>
      <c r="I690" s="47"/>
      <c r="J690" s="47"/>
      <c r="K690" s="47"/>
      <c r="L690" s="47"/>
      <c r="M690" s="47"/>
      <c r="N690" s="47"/>
      <c r="O690" s="47"/>
      <c r="P690" s="47"/>
      <c r="Q690" s="47"/>
      <c r="R690" s="47"/>
      <c r="S690" s="47"/>
      <c r="T690" s="47"/>
      <c r="U690" s="47"/>
      <c r="V690" s="47"/>
      <c r="W690" s="47"/>
      <c r="X690" s="47"/>
      <c r="Y690" s="47"/>
      <c r="Z690" s="47"/>
      <c r="AA690" s="47"/>
    </row>
    <row r="691" spans="1:27" ht="17.399999999999999">
      <c r="A691" s="28"/>
      <c r="B691" s="46"/>
      <c r="C691" s="46"/>
      <c r="D691" s="46"/>
      <c r="E691" s="47"/>
      <c r="F691" s="47"/>
      <c r="G691" s="47"/>
      <c r="H691" s="47"/>
      <c r="I691" s="47"/>
      <c r="J691" s="47"/>
      <c r="K691" s="47"/>
      <c r="L691" s="47"/>
      <c r="M691" s="47"/>
      <c r="N691" s="47"/>
      <c r="O691" s="47"/>
      <c r="P691" s="47"/>
      <c r="Q691" s="47"/>
      <c r="R691" s="47"/>
      <c r="S691" s="47"/>
      <c r="T691" s="47"/>
      <c r="U691" s="47"/>
      <c r="V691" s="47"/>
      <c r="W691" s="47"/>
      <c r="X691" s="47"/>
      <c r="Y691" s="47"/>
      <c r="Z691" s="47"/>
      <c r="AA691" s="47"/>
    </row>
    <row r="692" spans="1:27" ht="17.399999999999999">
      <c r="A692" s="28"/>
      <c r="B692" s="46"/>
      <c r="C692" s="46"/>
      <c r="D692" s="46"/>
      <c r="E692" s="47"/>
      <c r="F692" s="47"/>
      <c r="G692" s="47"/>
      <c r="H692" s="47"/>
      <c r="I692" s="47"/>
      <c r="J692" s="47"/>
      <c r="K692" s="47"/>
      <c r="L692" s="47"/>
      <c r="M692" s="47"/>
      <c r="N692" s="47"/>
      <c r="O692" s="47"/>
      <c r="P692" s="47"/>
      <c r="Q692" s="47"/>
      <c r="R692" s="47"/>
      <c r="S692" s="47"/>
      <c r="T692" s="47"/>
      <c r="U692" s="47"/>
      <c r="V692" s="47"/>
      <c r="W692" s="47"/>
      <c r="X692" s="47"/>
      <c r="Y692" s="47"/>
      <c r="Z692" s="47"/>
      <c r="AA692" s="47"/>
    </row>
    <row r="693" spans="1:27" ht="17.399999999999999">
      <c r="A693" s="28"/>
      <c r="B693" s="46"/>
      <c r="C693" s="46"/>
      <c r="D693" s="46"/>
      <c r="E693" s="47"/>
      <c r="F693" s="47"/>
      <c r="G693" s="47"/>
      <c r="H693" s="47"/>
      <c r="I693" s="47"/>
      <c r="J693" s="47"/>
      <c r="K693" s="47"/>
      <c r="L693" s="47"/>
      <c r="M693" s="47"/>
      <c r="N693" s="47"/>
      <c r="O693" s="47"/>
      <c r="P693" s="47"/>
      <c r="Q693" s="47"/>
      <c r="R693" s="47"/>
      <c r="S693" s="47"/>
      <c r="T693" s="47"/>
      <c r="U693" s="47"/>
      <c r="V693" s="47"/>
      <c r="W693" s="47"/>
      <c r="X693" s="47"/>
      <c r="Y693" s="47"/>
      <c r="Z693" s="47"/>
      <c r="AA693" s="47"/>
    </row>
    <row r="694" spans="1:27" ht="17.399999999999999">
      <c r="A694" s="28"/>
      <c r="B694" s="46"/>
      <c r="C694" s="46"/>
      <c r="D694" s="46"/>
      <c r="E694" s="47"/>
      <c r="F694" s="47"/>
      <c r="G694" s="47"/>
      <c r="H694" s="47"/>
      <c r="I694" s="47"/>
      <c r="J694" s="47"/>
      <c r="K694" s="47"/>
      <c r="L694" s="47"/>
      <c r="M694" s="47"/>
      <c r="N694" s="47"/>
      <c r="O694" s="47"/>
      <c r="P694" s="47"/>
      <c r="Q694" s="47"/>
      <c r="R694" s="47"/>
      <c r="S694" s="47"/>
      <c r="T694" s="47"/>
      <c r="U694" s="47"/>
      <c r="V694" s="47"/>
      <c r="W694" s="47"/>
      <c r="X694" s="47"/>
      <c r="Y694" s="47"/>
      <c r="Z694" s="47"/>
      <c r="AA694" s="47"/>
    </row>
    <row r="695" spans="1:27" ht="17.399999999999999">
      <c r="A695" s="28"/>
      <c r="B695" s="46"/>
      <c r="C695" s="46"/>
      <c r="D695" s="46"/>
      <c r="E695" s="47"/>
      <c r="F695" s="47"/>
      <c r="G695" s="47"/>
      <c r="H695" s="47"/>
      <c r="I695" s="47"/>
      <c r="J695" s="47"/>
      <c r="K695" s="47"/>
      <c r="L695" s="47"/>
      <c r="M695" s="47"/>
      <c r="N695" s="47"/>
      <c r="O695" s="47"/>
      <c r="P695" s="47"/>
      <c r="Q695" s="47"/>
      <c r="R695" s="47"/>
      <c r="S695" s="47"/>
      <c r="T695" s="47"/>
      <c r="U695" s="47"/>
      <c r="V695" s="47"/>
      <c r="W695" s="47"/>
      <c r="X695" s="47"/>
      <c r="Y695" s="47"/>
      <c r="Z695" s="47"/>
      <c r="AA695" s="47"/>
    </row>
    <row r="696" spans="1:27" ht="17.399999999999999">
      <c r="A696" s="28"/>
      <c r="B696" s="46"/>
      <c r="C696" s="46"/>
      <c r="D696" s="46"/>
      <c r="E696" s="47"/>
      <c r="F696" s="47"/>
      <c r="G696" s="47"/>
      <c r="H696" s="47"/>
      <c r="I696" s="47"/>
      <c r="J696" s="47"/>
      <c r="K696" s="47"/>
      <c r="L696" s="47"/>
      <c r="M696" s="47"/>
      <c r="N696" s="47"/>
      <c r="O696" s="47"/>
      <c r="P696" s="47"/>
      <c r="Q696" s="47"/>
      <c r="R696" s="47"/>
      <c r="S696" s="47"/>
      <c r="T696" s="47"/>
      <c r="U696" s="47"/>
      <c r="V696" s="47"/>
      <c r="W696" s="47"/>
      <c r="X696" s="47"/>
      <c r="Y696" s="47"/>
      <c r="Z696" s="47"/>
      <c r="AA696" s="47"/>
    </row>
    <row r="697" spans="1:27" ht="17.399999999999999">
      <c r="A697" s="28"/>
      <c r="B697" s="46"/>
      <c r="C697" s="46"/>
      <c r="D697" s="46"/>
      <c r="E697" s="47"/>
      <c r="F697" s="47"/>
      <c r="G697" s="47"/>
      <c r="H697" s="47"/>
      <c r="I697" s="47"/>
      <c r="J697" s="47"/>
      <c r="K697" s="47"/>
      <c r="L697" s="47"/>
      <c r="M697" s="47"/>
      <c r="N697" s="47"/>
      <c r="O697" s="47"/>
      <c r="P697" s="47"/>
      <c r="Q697" s="47"/>
      <c r="R697" s="47"/>
      <c r="S697" s="47"/>
      <c r="T697" s="47"/>
      <c r="U697" s="47"/>
      <c r="V697" s="47"/>
      <c r="W697" s="47"/>
      <c r="X697" s="47"/>
      <c r="Y697" s="47"/>
      <c r="Z697" s="47"/>
      <c r="AA697" s="47"/>
    </row>
    <row r="698" spans="1:27" ht="17.399999999999999">
      <c r="A698" s="28"/>
      <c r="B698" s="46"/>
      <c r="C698" s="46"/>
      <c r="D698" s="46"/>
      <c r="E698" s="47"/>
      <c r="F698" s="47"/>
      <c r="G698" s="47"/>
      <c r="H698" s="47"/>
      <c r="I698" s="47"/>
      <c r="J698" s="47"/>
      <c r="K698" s="47"/>
      <c r="L698" s="47"/>
      <c r="M698" s="47"/>
      <c r="N698" s="47"/>
      <c r="O698" s="47"/>
      <c r="P698" s="47"/>
      <c r="Q698" s="47"/>
      <c r="R698" s="47"/>
      <c r="S698" s="47"/>
      <c r="T698" s="47"/>
      <c r="U698" s="47"/>
      <c r="V698" s="47"/>
      <c r="W698" s="47"/>
      <c r="X698" s="47"/>
      <c r="Y698" s="47"/>
      <c r="Z698" s="47"/>
      <c r="AA698" s="47"/>
    </row>
    <row r="699" spans="1:27" ht="17.399999999999999">
      <c r="A699" s="28"/>
      <c r="B699" s="46"/>
      <c r="C699" s="46"/>
      <c r="D699" s="46"/>
      <c r="E699" s="47"/>
      <c r="F699" s="47"/>
      <c r="G699" s="47"/>
      <c r="H699" s="47"/>
      <c r="I699" s="47"/>
      <c r="J699" s="47"/>
      <c r="K699" s="47"/>
      <c r="L699" s="47"/>
      <c r="M699" s="47"/>
      <c r="N699" s="47"/>
      <c r="O699" s="47"/>
      <c r="P699" s="47"/>
      <c r="Q699" s="47"/>
      <c r="R699" s="47"/>
      <c r="S699" s="47"/>
      <c r="T699" s="47"/>
      <c r="U699" s="47"/>
      <c r="V699" s="47"/>
      <c r="W699" s="47"/>
      <c r="X699" s="47"/>
      <c r="Y699" s="47"/>
      <c r="Z699" s="47"/>
      <c r="AA699" s="47"/>
    </row>
    <row r="700" spans="1:27" ht="17.399999999999999">
      <c r="A700" s="28"/>
      <c r="B700" s="46"/>
      <c r="C700" s="46"/>
      <c r="D700" s="46"/>
      <c r="E700" s="47"/>
      <c r="F700" s="47"/>
      <c r="G700" s="47"/>
      <c r="H700" s="47"/>
      <c r="I700" s="47"/>
      <c r="J700" s="47"/>
      <c r="K700" s="47"/>
      <c r="L700" s="47"/>
      <c r="M700" s="47"/>
      <c r="N700" s="47"/>
      <c r="O700" s="47"/>
      <c r="P700" s="47"/>
      <c r="Q700" s="47"/>
      <c r="R700" s="47"/>
      <c r="S700" s="47"/>
      <c r="T700" s="47"/>
      <c r="U700" s="47"/>
      <c r="V700" s="47"/>
      <c r="W700" s="47"/>
      <c r="X700" s="47"/>
      <c r="Y700" s="47"/>
      <c r="Z700" s="47"/>
      <c r="AA700" s="47"/>
    </row>
    <row r="701" spans="1:27" ht="17.399999999999999">
      <c r="A701" s="28"/>
      <c r="B701" s="46"/>
      <c r="C701" s="46"/>
      <c r="D701" s="46"/>
      <c r="E701" s="47"/>
      <c r="F701" s="47"/>
      <c r="G701" s="47"/>
      <c r="H701" s="47"/>
      <c r="I701" s="47"/>
      <c r="J701" s="47"/>
      <c r="K701" s="47"/>
      <c r="L701" s="47"/>
      <c r="M701" s="47"/>
      <c r="N701" s="47"/>
      <c r="O701" s="47"/>
      <c r="P701" s="47"/>
      <c r="Q701" s="47"/>
      <c r="R701" s="47"/>
      <c r="S701" s="47"/>
      <c r="T701" s="47"/>
      <c r="U701" s="47"/>
      <c r="V701" s="47"/>
      <c r="W701" s="47"/>
      <c r="X701" s="47"/>
      <c r="Y701" s="47"/>
      <c r="Z701" s="47"/>
      <c r="AA701" s="47"/>
    </row>
    <row r="702" spans="1:27" ht="17.399999999999999">
      <c r="A702" s="28"/>
      <c r="B702" s="46"/>
      <c r="C702" s="46"/>
      <c r="D702" s="46"/>
      <c r="E702" s="47"/>
      <c r="F702" s="47"/>
      <c r="G702" s="47"/>
      <c r="H702" s="47"/>
      <c r="I702" s="47"/>
      <c r="J702" s="47"/>
      <c r="K702" s="47"/>
      <c r="L702" s="47"/>
      <c r="M702" s="47"/>
      <c r="N702" s="47"/>
      <c r="O702" s="47"/>
      <c r="P702" s="47"/>
      <c r="Q702" s="47"/>
      <c r="R702" s="47"/>
      <c r="S702" s="47"/>
      <c r="T702" s="47"/>
      <c r="U702" s="47"/>
      <c r="V702" s="47"/>
      <c r="W702" s="47"/>
      <c r="X702" s="47"/>
      <c r="Y702" s="47"/>
      <c r="Z702" s="47"/>
      <c r="AA702" s="47"/>
    </row>
    <row r="703" spans="1:27" ht="17.399999999999999">
      <c r="A703" s="28"/>
      <c r="B703" s="46"/>
      <c r="C703" s="46"/>
      <c r="D703" s="46"/>
      <c r="E703" s="47"/>
      <c r="F703" s="47"/>
      <c r="G703" s="47"/>
      <c r="H703" s="47"/>
      <c r="I703" s="47"/>
      <c r="J703" s="47"/>
      <c r="K703" s="47"/>
      <c r="L703" s="47"/>
      <c r="M703" s="47"/>
      <c r="N703" s="47"/>
      <c r="O703" s="47"/>
      <c r="P703" s="47"/>
      <c r="Q703" s="47"/>
      <c r="R703" s="47"/>
      <c r="S703" s="47"/>
      <c r="T703" s="47"/>
      <c r="U703" s="47"/>
      <c r="V703" s="47"/>
      <c r="W703" s="47"/>
      <c r="X703" s="47"/>
      <c r="Y703" s="47"/>
      <c r="Z703" s="47"/>
      <c r="AA703" s="47"/>
    </row>
    <row r="704" spans="1:27" ht="17.399999999999999">
      <c r="A704" s="28"/>
      <c r="B704" s="46"/>
      <c r="C704" s="46"/>
      <c r="D704" s="46"/>
      <c r="E704" s="47"/>
      <c r="F704" s="47"/>
      <c r="G704" s="47"/>
      <c r="H704" s="47"/>
      <c r="I704" s="47"/>
      <c r="J704" s="47"/>
      <c r="K704" s="47"/>
      <c r="L704" s="47"/>
      <c r="M704" s="47"/>
      <c r="N704" s="47"/>
      <c r="O704" s="47"/>
      <c r="P704" s="47"/>
      <c r="Q704" s="47"/>
      <c r="R704" s="47"/>
      <c r="S704" s="47"/>
      <c r="T704" s="47"/>
      <c r="U704" s="47"/>
      <c r="V704" s="47"/>
      <c r="W704" s="47"/>
      <c r="X704" s="47"/>
      <c r="Y704" s="47"/>
      <c r="Z704" s="47"/>
      <c r="AA704" s="47"/>
    </row>
    <row r="705" spans="1:27" ht="17.399999999999999">
      <c r="A705" s="28"/>
      <c r="B705" s="46"/>
      <c r="C705" s="46"/>
      <c r="D705" s="46"/>
      <c r="E705" s="47"/>
      <c r="F705" s="47"/>
      <c r="G705" s="47"/>
      <c r="H705" s="47"/>
      <c r="I705" s="47"/>
      <c r="J705" s="47"/>
      <c r="K705" s="47"/>
      <c r="L705" s="47"/>
      <c r="M705" s="47"/>
      <c r="N705" s="47"/>
      <c r="O705" s="47"/>
      <c r="P705" s="47"/>
      <c r="Q705" s="47"/>
      <c r="R705" s="47"/>
      <c r="S705" s="47"/>
      <c r="T705" s="47"/>
      <c r="U705" s="47"/>
      <c r="V705" s="47"/>
      <c r="W705" s="47"/>
      <c r="X705" s="47"/>
      <c r="Y705" s="47"/>
      <c r="Z705" s="47"/>
      <c r="AA705" s="47"/>
    </row>
    <row r="706" spans="1:27" ht="17.399999999999999">
      <c r="A706" s="28"/>
      <c r="B706" s="46"/>
      <c r="C706" s="46"/>
      <c r="D706" s="46"/>
      <c r="E706" s="47"/>
      <c r="F706" s="47"/>
      <c r="G706" s="47"/>
      <c r="H706" s="47"/>
      <c r="I706" s="47"/>
      <c r="J706" s="47"/>
      <c r="K706" s="47"/>
      <c r="L706" s="47"/>
      <c r="M706" s="47"/>
      <c r="N706" s="47"/>
      <c r="O706" s="47"/>
      <c r="P706" s="47"/>
      <c r="Q706" s="47"/>
      <c r="R706" s="47"/>
      <c r="S706" s="47"/>
      <c r="T706" s="47"/>
      <c r="U706" s="47"/>
      <c r="V706" s="47"/>
      <c r="W706" s="47"/>
      <c r="X706" s="47"/>
      <c r="Y706" s="47"/>
      <c r="Z706" s="47"/>
      <c r="AA706" s="47"/>
    </row>
    <row r="707" spans="1:27" ht="17.399999999999999">
      <c r="A707" s="28"/>
      <c r="B707" s="46"/>
      <c r="C707" s="46"/>
      <c r="D707" s="46"/>
      <c r="E707" s="47"/>
      <c r="F707" s="47"/>
      <c r="G707" s="47"/>
      <c r="H707" s="47"/>
      <c r="I707" s="47"/>
      <c r="J707" s="47"/>
      <c r="K707" s="47"/>
      <c r="L707" s="47"/>
      <c r="M707" s="47"/>
      <c r="N707" s="47"/>
      <c r="O707" s="47"/>
      <c r="P707" s="47"/>
      <c r="Q707" s="47"/>
      <c r="R707" s="47"/>
      <c r="S707" s="47"/>
      <c r="T707" s="47"/>
      <c r="U707" s="47"/>
      <c r="V707" s="47"/>
      <c r="W707" s="47"/>
      <c r="X707" s="47"/>
      <c r="Y707" s="47"/>
      <c r="Z707" s="47"/>
      <c r="AA707" s="47"/>
    </row>
    <row r="708" spans="1:27" ht="17.399999999999999">
      <c r="A708" s="28"/>
      <c r="B708" s="46"/>
      <c r="C708" s="46"/>
      <c r="D708" s="46"/>
      <c r="E708" s="47"/>
      <c r="F708" s="47"/>
      <c r="G708" s="47"/>
      <c r="H708" s="47"/>
      <c r="I708" s="47"/>
      <c r="J708" s="47"/>
      <c r="K708" s="47"/>
      <c r="L708" s="47"/>
      <c r="M708" s="47"/>
      <c r="N708" s="47"/>
      <c r="O708" s="47"/>
      <c r="P708" s="47"/>
      <c r="Q708" s="47"/>
      <c r="R708" s="47"/>
      <c r="S708" s="47"/>
      <c r="T708" s="47"/>
      <c r="U708" s="47"/>
      <c r="V708" s="47"/>
      <c r="W708" s="47"/>
      <c r="X708" s="47"/>
      <c r="Y708" s="47"/>
      <c r="Z708" s="47"/>
      <c r="AA708" s="47"/>
    </row>
    <row r="709" spans="1:27" ht="17.399999999999999">
      <c r="A709" s="28"/>
      <c r="B709" s="46"/>
      <c r="C709" s="46"/>
      <c r="D709" s="46"/>
      <c r="E709" s="47"/>
      <c r="F709" s="47"/>
      <c r="G709" s="47"/>
      <c r="H709" s="47"/>
      <c r="I709" s="47"/>
      <c r="J709" s="47"/>
      <c r="K709" s="47"/>
      <c r="L709" s="47"/>
      <c r="M709" s="47"/>
      <c r="N709" s="47"/>
      <c r="O709" s="47"/>
      <c r="P709" s="47"/>
      <c r="Q709" s="47"/>
      <c r="R709" s="47"/>
      <c r="S709" s="47"/>
      <c r="T709" s="47"/>
      <c r="U709" s="47"/>
      <c r="V709" s="47"/>
      <c r="W709" s="47"/>
      <c r="X709" s="47"/>
      <c r="Y709" s="47"/>
      <c r="Z709" s="47"/>
      <c r="AA709" s="47"/>
    </row>
    <row r="710" spans="1:27" ht="17.399999999999999">
      <c r="A710" s="28"/>
      <c r="B710" s="46"/>
      <c r="C710" s="46"/>
      <c r="D710" s="46"/>
      <c r="E710" s="47"/>
      <c r="F710" s="47"/>
      <c r="G710" s="47"/>
      <c r="H710" s="47"/>
      <c r="I710" s="47"/>
      <c r="J710" s="47"/>
      <c r="K710" s="47"/>
      <c r="L710" s="47"/>
      <c r="M710" s="47"/>
      <c r="N710" s="47"/>
      <c r="O710" s="47"/>
      <c r="P710" s="47"/>
      <c r="Q710" s="47"/>
      <c r="R710" s="47"/>
      <c r="S710" s="47"/>
      <c r="T710" s="47"/>
      <c r="U710" s="47"/>
      <c r="V710" s="47"/>
      <c r="W710" s="47"/>
      <c r="X710" s="47"/>
      <c r="Y710" s="47"/>
      <c r="Z710" s="47"/>
      <c r="AA710" s="47"/>
    </row>
    <row r="711" spans="1:27" ht="17.399999999999999">
      <c r="A711" s="28"/>
      <c r="B711" s="46"/>
      <c r="C711" s="46"/>
      <c r="D711" s="46"/>
      <c r="E711" s="47"/>
      <c r="F711" s="47"/>
      <c r="G711" s="47"/>
      <c r="H711" s="47"/>
      <c r="I711" s="47"/>
      <c r="J711" s="47"/>
      <c r="K711" s="47"/>
      <c r="L711" s="47"/>
      <c r="M711" s="47"/>
      <c r="N711" s="47"/>
      <c r="O711" s="47"/>
      <c r="P711" s="47"/>
      <c r="Q711" s="47"/>
      <c r="R711" s="47"/>
      <c r="S711" s="47"/>
      <c r="T711" s="47"/>
      <c r="U711" s="47"/>
      <c r="V711" s="47"/>
      <c r="W711" s="47"/>
      <c r="X711" s="47"/>
      <c r="Y711" s="47"/>
      <c r="Z711" s="47"/>
      <c r="AA711" s="47"/>
    </row>
    <row r="712" spans="1:27" ht="17.399999999999999">
      <c r="A712" s="28"/>
      <c r="B712" s="46"/>
      <c r="C712" s="46"/>
      <c r="D712" s="46"/>
      <c r="E712" s="47"/>
      <c r="F712" s="47"/>
      <c r="G712" s="47"/>
      <c r="H712" s="47"/>
      <c r="I712" s="47"/>
      <c r="J712" s="47"/>
      <c r="K712" s="47"/>
      <c r="L712" s="47"/>
      <c r="M712" s="47"/>
      <c r="N712" s="47"/>
      <c r="O712" s="47"/>
      <c r="P712" s="47"/>
      <c r="Q712" s="47"/>
      <c r="R712" s="47"/>
      <c r="S712" s="47"/>
      <c r="T712" s="47"/>
      <c r="U712" s="47"/>
      <c r="V712" s="47"/>
      <c r="W712" s="47"/>
      <c r="X712" s="47"/>
      <c r="Y712" s="47"/>
      <c r="Z712" s="47"/>
      <c r="AA712" s="47"/>
    </row>
    <row r="713" spans="1:27" ht="17.399999999999999">
      <c r="A713" s="28"/>
      <c r="B713" s="46"/>
      <c r="C713" s="46"/>
      <c r="D713" s="46"/>
      <c r="E713" s="47"/>
      <c r="F713" s="47"/>
      <c r="G713" s="47"/>
      <c r="H713" s="47"/>
      <c r="I713" s="47"/>
      <c r="J713" s="47"/>
      <c r="K713" s="47"/>
      <c r="L713" s="47"/>
      <c r="M713" s="47"/>
      <c r="N713" s="47"/>
      <c r="O713" s="47"/>
      <c r="P713" s="47"/>
      <c r="Q713" s="47"/>
      <c r="R713" s="47"/>
      <c r="S713" s="47"/>
      <c r="T713" s="47"/>
      <c r="U713" s="47"/>
      <c r="V713" s="47"/>
      <c r="W713" s="47"/>
      <c r="X713" s="47"/>
      <c r="Y713" s="47"/>
      <c r="Z713" s="47"/>
      <c r="AA713" s="47"/>
    </row>
    <row r="714" spans="1:27" ht="17.399999999999999">
      <c r="A714" s="28"/>
      <c r="B714" s="46"/>
      <c r="C714" s="46"/>
      <c r="D714" s="46"/>
      <c r="E714" s="47"/>
      <c r="F714" s="47"/>
      <c r="G714" s="47"/>
      <c r="H714" s="47"/>
      <c r="I714" s="47"/>
      <c r="J714" s="47"/>
      <c r="K714" s="47"/>
      <c r="L714" s="47"/>
      <c r="M714" s="47"/>
      <c r="N714" s="47"/>
      <c r="O714" s="47"/>
      <c r="P714" s="47"/>
      <c r="Q714" s="47"/>
      <c r="R714" s="47"/>
      <c r="S714" s="47"/>
      <c r="T714" s="47"/>
      <c r="U714" s="47"/>
      <c r="V714" s="47"/>
      <c r="W714" s="47"/>
      <c r="X714" s="47"/>
      <c r="Y714" s="47"/>
      <c r="Z714" s="47"/>
      <c r="AA714" s="47"/>
    </row>
    <row r="715" spans="1:27" ht="17.399999999999999">
      <c r="A715" s="28"/>
      <c r="B715" s="46"/>
      <c r="C715" s="46"/>
      <c r="D715" s="46"/>
      <c r="E715" s="47"/>
      <c r="F715" s="47"/>
      <c r="G715" s="47"/>
      <c r="H715" s="47"/>
      <c r="I715" s="47"/>
      <c r="J715" s="47"/>
      <c r="K715" s="47"/>
      <c r="L715" s="47"/>
      <c r="M715" s="47"/>
      <c r="N715" s="47"/>
      <c r="O715" s="47"/>
      <c r="P715" s="47"/>
      <c r="Q715" s="47"/>
      <c r="R715" s="47"/>
      <c r="S715" s="47"/>
      <c r="T715" s="47"/>
      <c r="U715" s="47"/>
      <c r="V715" s="47"/>
      <c r="W715" s="47"/>
      <c r="X715" s="47"/>
      <c r="Y715" s="47"/>
      <c r="Z715" s="47"/>
      <c r="AA715" s="47"/>
    </row>
    <row r="716" spans="1:27" ht="17.399999999999999">
      <c r="A716" s="28"/>
      <c r="B716" s="46"/>
      <c r="C716" s="46"/>
      <c r="D716" s="46"/>
      <c r="E716" s="47"/>
      <c r="F716" s="47"/>
      <c r="G716" s="47"/>
      <c r="H716" s="47"/>
      <c r="I716" s="47"/>
      <c r="J716" s="47"/>
      <c r="K716" s="47"/>
      <c r="L716" s="47"/>
      <c r="M716" s="47"/>
      <c r="N716" s="47"/>
      <c r="O716" s="47"/>
      <c r="P716" s="47"/>
      <c r="Q716" s="47"/>
      <c r="R716" s="47"/>
      <c r="S716" s="47"/>
      <c r="T716" s="47"/>
      <c r="U716" s="47"/>
      <c r="V716" s="47"/>
      <c r="W716" s="47"/>
      <c r="X716" s="47"/>
      <c r="Y716" s="47"/>
      <c r="Z716" s="47"/>
      <c r="AA716" s="47"/>
    </row>
    <row r="717" spans="1:27" ht="17.399999999999999">
      <c r="A717" s="28"/>
      <c r="B717" s="46"/>
      <c r="C717" s="46"/>
      <c r="D717" s="46"/>
      <c r="E717" s="47"/>
      <c r="F717" s="47"/>
      <c r="G717" s="47"/>
      <c r="H717" s="47"/>
      <c r="I717" s="47"/>
      <c r="J717" s="47"/>
      <c r="K717" s="47"/>
      <c r="L717" s="47"/>
      <c r="M717" s="47"/>
      <c r="N717" s="47"/>
      <c r="O717" s="47"/>
      <c r="P717" s="47"/>
      <c r="Q717" s="47"/>
      <c r="R717" s="47"/>
      <c r="S717" s="47"/>
      <c r="T717" s="47"/>
      <c r="U717" s="47"/>
      <c r="V717" s="47"/>
      <c r="W717" s="47"/>
      <c r="X717" s="47"/>
      <c r="Y717" s="47"/>
      <c r="Z717" s="47"/>
      <c r="AA717" s="47"/>
    </row>
    <row r="718" spans="1:27" ht="17.399999999999999">
      <c r="A718" s="28"/>
      <c r="B718" s="46"/>
      <c r="C718" s="46"/>
      <c r="D718" s="46"/>
      <c r="E718" s="47"/>
      <c r="F718" s="47"/>
      <c r="G718" s="47"/>
      <c r="H718" s="47"/>
      <c r="I718" s="47"/>
      <c r="J718" s="47"/>
      <c r="K718" s="47"/>
      <c r="L718" s="47"/>
      <c r="M718" s="47"/>
      <c r="N718" s="47"/>
      <c r="O718" s="47"/>
      <c r="P718" s="47"/>
      <c r="Q718" s="47"/>
      <c r="R718" s="47"/>
      <c r="S718" s="47"/>
      <c r="T718" s="47"/>
      <c r="U718" s="47"/>
      <c r="V718" s="47"/>
      <c r="W718" s="47"/>
      <c r="X718" s="47"/>
      <c r="Y718" s="47"/>
      <c r="Z718" s="47"/>
      <c r="AA718" s="47"/>
    </row>
    <row r="719" spans="1:27" ht="17.399999999999999">
      <c r="A719" s="28"/>
      <c r="B719" s="46"/>
      <c r="C719" s="46"/>
      <c r="D719" s="46"/>
      <c r="E719" s="47"/>
      <c r="F719" s="47"/>
      <c r="G719" s="47"/>
      <c r="H719" s="47"/>
      <c r="I719" s="47"/>
      <c r="J719" s="47"/>
      <c r="K719" s="47"/>
      <c r="L719" s="47"/>
      <c r="M719" s="47"/>
      <c r="N719" s="47"/>
      <c r="O719" s="47"/>
      <c r="P719" s="47"/>
      <c r="Q719" s="47"/>
      <c r="R719" s="47"/>
      <c r="S719" s="47"/>
      <c r="T719" s="47"/>
      <c r="U719" s="47"/>
      <c r="V719" s="47"/>
      <c r="W719" s="47"/>
      <c r="X719" s="47"/>
      <c r="Y719" s="47"/>
      <c r="Z719" s="47"/>
      <c r="AA719" s="47"/>
    </row>
    <row r="720" spans="1:27" ht="17.399999999999999">
      <c r="A720" s="28"/>
      <c r="B720" s="46"/>
      <c r="C720" s="46"/>
      <c r="D720" s="46"/>
      <c r="E720" s="47"/>
      <c r="F720" s="47"/>
      <c r="G720" s="47"/>
      <c r="H720" s="47"/>
      <c r="I720" s="47"/>
      <c r="J720" s="47"/>
      <c r="K720" s="47"/>
      <c r="L720" s="47"/>
      <c r="M720" s="47"/>
      <c r="N720" s="47"/>
      <c r="O720" s="47"/>
      <c r="P720" s="47"/>
      <c r="Q720" s="47"/>
      <c r="R720" s="47"/>
      <c r="S720" s="47"/>
      <c r="T720" s="47"/>
      <c r="U720" s="47"/>
      <c r="V720" s="47"/>
      <c r="W720" s="47"/>
      <c r="X720" s="47"/>
      <c r="Y720" s="47"/>
      <c r="Z720" s="47"/>
      <c r="AA720" s="47"/>
    </row>
    <row r="721" spans="1:27" ht="17.399999999999999">
      <c r="A721" s="28"/>
      <c r="B721" s="46"/>
      <c r="C721" s="46"/>
      <c r="D721" s="46"/>
      <c r="E721" s="47"/>
      <c r="F721" s="47"/>
      <c r="G721" s="47"/>
      <c r="H721" s="47"/>
      <c r="I721" s="47"/>
      <c r="J721" s="47"/>
      <c r="K721" s="47"/>
      <c r="L721" s="47"/>
      <c r="M721" s="47"/>
      <c r="N721" s="47"/>
      <c r="O721" s="47"/>
      <c r="P721" s="47"/>
      <c r="Q721" s="47"/>
      <c r="R721" s="47"/>
      <c r="S721" s="47"/>
      <c r="T721" s="47"/>
      <c r="U721" s="47"/>
      <c r="V721" s="47"/>
      <c r="W721" s="47"/>
      <c r="X721" s="47"/>
      <c r="Y721" s="47"/>
      <c r="Z721" s="47"/>
      <c r="AA721" s="47"/>
    </row>
    <row r="722" spans="1:27" ht="17.399999999999999">
      <c r="A722" s="28"/>
      <c r="B722" s="46"/>
      <c r="C722" s="46"/>
      <c r="D722" s="46"/>
      <c r="E722" s="47"/>
      <c r="F722" s="47"/>
      <c r="G722" s="47"/>
      <c r="H722" s="47"/>
      <c r="I722" s="47"/>
      <c r="J722" s="47"/>
      <c r="K722" s="47"/>
      <c r="L722" s="47"/>
      <c r="M722" s="47"/>
      <c r="N722" s="47"/>
      <c r="O722" s="47"/>
      <c r="P722" s="47"/>
      <c r="Q722" s="47"/>
      <c r="R722" s="47"/>
      <c r="S722" s="47"/>
      <c r="T722" s="47"/>
      <c r="U722" s="47"/>
      <c r="V722" s="47"/>
      <c r="W722" s="47"/>
      <c r="X722" s="47"/>
      <c r="Y722" s="47"/>
      <c r="Z722" s="47"/>
      <c r="AA722" s="47"/>
    </row>
    <row r="723" spans="1:27" ht="17.399999999999999">
      <c r="A723" s="28"/>
      <c r="B723" s="46"/>
      <c r="C723" s="46"/>
      <c r="D723" s="46"/>
      <c r="E723" s="47"/>
      <c r="F723" s="47"/>
      <c r="G723" s="47"/>
      <c r="H723" s="47"/>
      <c r="I723" s="47"/>
      <c r="J723" s="47"/>
      <c r="K723" s="47"/>
      <c r="L723" s="47"/>
      <c r="M723" s="47"/>
      <c r="N723" s="47"/>
      <c r="O723" s="47"/>
      <c r="P723" s="47"/>
      <c r="Q723" s="47"/>
      <c r="R723" s="47"/>
      <c r="S723" s="47"/>
      <c r="T723" s="47"/>
      <c r="U723" s="47"/>
      <c r="V723" s="47"/>
      <c r="W723" s="47"/>
      <c r="X723" s="47"/>
      <c r="Y723" s="47"/>
      <c r="Z723" s="47"/>
      <c r="AA723" s="47"/>
    </row>
    <row r="724" spans="1:27" ht="17.399999999999999">
      <c r="A724" s="28"/>
      <c r="B724" s="46"/>
      <c r="C724" s="46"/>
      <c r="D724" s="46"/>
      <c r="E724" s="47"/>
      <c r="F724" s="47"/>
      <c r="G724" s="47"/>
      <c r="H724" s="47"/>
      <c r="I724" s="47"/>
      <c r="J724" s="47"/>
      <c r="K724" s="47"/>
      <c r="L724" s="47"/>
      <c r="M724" s="47"/>
      <c r="N724" s="47"/>
      <c r="O724" s="47"/>
      <c r="P724" s="47"/>
      <c r="Q724" s="47"/>
      <c r="R724" s="47"/>
      <c r="S724" s="47"/>
      <c r="T724" s="47"/>
      <c r="U724" s="47"/>
      <c r="V724" s="47"/>
      <c r="W724" s="47"/>
      <c r="X724" s="47"/>
      <c r="Y724" s="47"/>
      <c r="Z724" s="47"/>
      <c r="AA724" s="47"/>
    </row>
    <row r="725" spans="1:27" ht="17.399999999999999">
      <c r="A725" s="28"/>
      <c r="B725" s="46"/>
      <c r="C725" s="46"/>
      <c r="D725" s="46"/>
      <c r="E725" s="47"/>
      <c r="F725" s="47"/>
      <c r="G725" s="47"/>
      <c r="H725" s="47"/>
      <c r="I725" s="47"/>
      <c r="J725" s="47"/>
      <c r="K725" s="47"/>
      <c r="L725" s="47"/>
      <c r="M725" s="47"/>
      <c r="N725" s="47"/>
      <c r="O725" s="47"/>
      <c r="P725" s="47"/>
      <c r="Q725" s="47"/>
      <c r="R725" s="47"/>
      <c r="S725" s="47"/>
      <c r="T725" s="47"/>
      <c r="U725" s="47"/>
      <c r="V725" s="47"/>
      <c r="W725" s="47"/>
      <c r="X725" s="47"/>
      <c r="Y725" s="47"/>
      <c r="Z725" s="47"/>
      <c r="AA725" s="47"/>
    </row>
    <row r="726" spans="1:27" ht="17.399999999999999">
      <c r="A726" s="28"/>
      <c r="B726" s="46"/>
      <c r="C726" s="46"/>
      <c r="D726" s="46"/>
      <c r="E726" s="47"/>
      <c r="F726" s="47"/>
      <c r="G726" s="47"/>
      <c r="H726" s="47"/>
      <c r="I726" s="47"/>
      <c r="J726" s="47"/>
      <c r="K726" s="47"/>
      <c r="L726" s="47"/>
      <c r="M726" s="47"/>
      <c r="N726" s="47"/>
      <c r="O726" s="47"/>
      <c r="P726" s="47"/>
      <c r="Q726" s="47"/>
      <c r="R726" s="47"/>
      <c r="S726" s="47"/>
      <c r="T726" s="47"/>
      <c r="U726" s="47"/>
      <c r="V726" s="47"/>
      <c r="W726" s="47"/>
      <c r="X726" s="47"/>
      <c r="Y726" s="47"/>
      <c r="Z726" s="47"/>
      <c r="AA726" s="47"/>
    </row>
    <row r="727" spans="1:27" ht="17.399999999999999">
      <c r="A727" s="28"/>
      <c r="B727" s="46"/>
      <c r="C727" s="46"/>
      <c r="D727" s="46"/>
      <c r="E727" s="47"/>
      <c r="F727" s="47"/>
      <c r="G727" s="47"/>
      <c r="H727" s="47"/>
      <c r="I727" s="47"/>
      <c r="J727" s="47"/>
      <c r="K727" s="47"/>
      <c r="L727" s="47"/>
      <c r="M727" s="47"/>
      <c r="N727" s="47"/>
      <c r="O727" s="47"/>
      <c r="P727" s="47"/>
      <c r="Q727" s="47"/>
      <c r="R727" s="47"/>
      <c r="S727" s="47"/>
      <c r="T727" s="47"/>
      <c r="U727" s="47"/>
      <c r="V727" s="47"/>
      <c r="W727" s="47"/>
      <c r="X727" s="47"/>
      <c r="Y727" s="47"/>
      <c r="Z727" s="47"/>
      <c r="AA727" s="47"/>
    </row>
    <row r="728" spans="1:27" ht="17.399999999999999">
      <c r="A728" s="28"/>
      <c r="B728" s="46"/>
      <c r="C728" s="46"/>
      <c r="D728" s="46"/>
      <c r="E728" s="47"/>
      <c r="F728" s="47"/>
      <c r="G728" s="47"/>
      <c r="H728" s="47"/>
      <c r="I728" s="47"/>
      <c r="J728" s="47"/>
      <c r="K728" s="47"/>
      <c r="L728" s="47"/>
      <c r="M728" s="47"/>
      <c r="N728" s="47"/>
      <c r="O728" s="47"/>
      <c r="P728" s="47"/>
      <c r="Q728" s="47"/>
      <c r="R728" s="47"/>
      <c r="S728" s="47"/>
      <c r="T728" s="47"/>
      <c r="U728" s="47"/>
      <c r="V728" s="47"/>
      <c r="W728" s="47"/>
      <c r="X728" s="47"/>
      <c r="Y728" s="47"/>
      <c r="Z728" s="47"/>
      <c r="AA728" s="47"/>
    </row>
    <row r="729" spans="1:27" ht="17.399999999999999">
      <c r="A729" s="28"/>
      <c r="B729" s="46"/>
      <c r="C729" s="46"/>
      <c r="D729" s="46"/>
      <c r="E729" s="47"/>
      <c r="F729" s="47"/>
      <c r="G729" s="47"/>
      <c r="H729" s="47"/>
      <c r="I729" s="47"/>
      <c r="J729" s="47"/>
      <c r="K729" s="47"/>
      <c r="L729" s="47"/>
      <c r="M729" s="47"/>
      <c r="N729" s="47"/>
      <c r="O729" s="47"/>
      <c r="P729" s="47"/>
      <c r="Q729" s="47"/>
      <c r="R729" s="47"/>
      <c r="S729" s="47"/>
      <c r="T729" s="47"/>
      <c r="U729" s="47"/>
      <c r="V729" s="47"/>
      <c r="W729" s="47"/>
      <c r="X729" s="47"/>
      <c r="Y729" s="47"/>
      <c r="Z729" s="47"/>
      <c r="AA729" s="47"/>
    </row>
    <row r="730" spans="1:27" ht="17.399999999999999">
      <c r="A730" s="28"/>
      <c r="B730" s="46"/>
      <c r="C730" s="46"/>
      <c r="D730" s="46"/>
      <c r="E730" s="47"/>
      <c r="F730" s="47"/>
      <c r="G730" s="47"/>
      <c r="H730" s="47"/>
      <c r="I730" s="47"/>
      <c r="J730" s="47"/>
      <c r="K730" s="47"/>
      <c r="L730" s="47"/>
      <c r="M730" s="47"/>
      <c r="N730" s="47"/>
      <c r="O730" s="47"/>
      <c r="P730" s="47"/>
      <c r="Q730" s="47"/>
      <c r="R730" s="47"/>
      <c r="S730" s="47"/>
      <c r="T730" s="47"/>
      <c r="U730" s="47"/>
      <c r="V730" s="47"/>
      <c r="W730" s="47"/>
      <c r="X730" s="47"/>
      <c r="Y730" s="47"/>
      <c r="Z730" s="47"/>
      <c r="AA730" s="47"/>
    </row>
    <row r="731" spans="1:27" ht="17.399999999999999">
      <c r="A731" s="28"/>
      <c r="B731" s="46"/>
      <c r="C731" s="46"/>
      <c r="D731" s="46"/>
      <c r="E731" s="47"/>
      <c r="F731" s="47"/>
      <c r="G731" s="47"/>
      <c r="H731" s="47"/>
      <c r="I731" s="47"/>
      <c r="J731" s="47"/>
      <c r="K731" s="47"/>
      <c r="L731" s="47"/>
      <c r="M731" s="47"/>
      <c r="N731" s="47"/>
      <c r="O731" s="47"/>
      <c r="P731" s="47"/>
      <c r="Q731" s="47"/>
      <c r="R731" s="47"/>
      <c r="S731" s="47"/>
      <c r="T731" s="47"/>
      <c r="U731" s="47"/>
      <c r="V731" s="47"/>
      <c r="W731" s="47"/>
      <c r="X731" s="47"/>
      <c r="Y731" s="47"/>
      <c r="Z731" s="47"/>
      <c r="AA731" s="47"/>
    </row>
    <row r="732" spans="1:27" ht="17.399999999999999">
      <c r="A732" s="28"/>
      <c r="B732" s="46"/>
      <c r="C732" s="46"/>
      <c r="D732" s="46"/>
      <c r="E732" s="47"/>
      <c r="F732" s="47"/>
      <c r="G732" s="47"/>
      <c r="H732" s="47"/>
      <c r="I732" s="47"/>
      <c r="J732" s="47"/>
      <c r="K732" s="47"/>
      <c r="L732" s="47"/>
      <c r="M732" s="47"/>
      <c r="N732" s="47"/>
      <c r="O732" s="47"/>
      <c r="P732" s="47"/>
      <c r="Q732" s="47"/>
      <c r="R732" s="47"/>
      <c r="S732" s="47"/>
      <c r="T732" s="47"/>
      <c r="U732" s="47"/>
      <c r="V732" s="47"/>
      <c r="W732" s="47"/>
      <c r="X732" s="47"/>
      <c r="Y732" s="47"/>
      <c r="Z732" s="47"/>
      <c r="AA732" s="47"/>
    </row>
    <row r="733" spans="1:27" ht="17.399999999999999">
      <c r="A733" s="28"/>
      <c r="B733" s="46"/>
      <c r="C733" s="46"/>
      <c r="D733" s="46"/>
      <c r="E733" s="47"/>
      <c r="F733" s="47"/>
      <c r="G733" s="47"/>
      <c r="H733" s="47"/>
      <c r="I733" s="47"/>
      <c r="J733" s="47"/>
      <c r="K733" s="47"/>
      <c r="L733" s="47"/>
      <c r="M733" s="47"/>
      <c r="N733" s="47"/>
      <c r="O733" s="47"/>
      <c r="P733" s="47"/>
      <c r="Q733" s="47"/>
      <c r="R733" s="47"/>
      <c r="S733" s="47"/>
      <c r="T733" s="47"/>
      <c r="U733" s="47"/>
      <c r="V733" s="47"/>
      <c r="W733" s="47"/>
      <c r="X733" s="47"/>
      <c r="Y733" s="47"/>
      <c r="Z733" s="47"/>
      <c r="AA733" s="47"/>
    </row>
    <row r="734" spans="1:27" ht="17.399999999999999">
      <c r="A734" s="28"/>
      <c r="B734" s="46"/>
      <c r="C734" s="46"/>
      <c r="D734" s="46"/>
      <c r="E734" s="47"/>
      <c r="F734" s="47"/>
      <c r="G734" s="47"/>
      <c r="H734" s="47"/>
      <c r="I734" s="47"/>
      <c r="J734" s="47"/>
      <c r="K734" s="47"/>
      <c r="L734" s="47"/>
      <c r="M734" s="47"/>
      <c r="N734" s="47"/>
      <c r="O734" s="47"/>
      <c r="P734" s="47"/>
      <c r="Q734" s="47"/>
      <c r="R734" s="47"/>
      <c r="S734" s="47"/>
      <c r="T734" s="47"/>
      <c r="U734" s="47"/>
      <c r="V734" s="47"/>
      <c r="W734" s="47"/>
      <c r="X734" s="47"/>
      <c r="Y734" s="47"/>
      <c r="Z734" s="47"/>
      <c r="AA734" s="47"/>
    </row>
    <row r="735" spans="1:27" ht="17.399999999999999">
      <c r="A735" s="28"/>
      <c r="B735" s="46"/>
      <c r="C735" s="46"/>
      <c r="D735" s="46"/>
      <c r="E735" s="47"/>
      <c r="F735" s="47"/>
      <c r="G735" s="47"/>
      <c r="H735" s="47"/>
      <c r="I735" s="47"/>
      <c r="J735" s="47"/>
      <c r="K735" s="47"/>
      <c r="L735" s="47"/>
      <c r="M735" s="47"/>
      <c r="N735" s="47"/>
      <c r="O735" s="47"/>
      <c r="P735" s="47"/>
      <c r="Q735" s="47"/>
      <c r="R735" s="47"/>
      <c r="S735" s="47"/>
      <c r="T735" s="47"/>
      <c r="U735" s="47"/>
      <c r="V735" s="47"/>
      <c r="W735" s="47"/>
      <c r="X735" s="47"/>
      <c r="Y735" s="47"/>
      <c r="Z735" s="47"/>
      <c r="AA735" s="47"/>
    </row>
    <row r="736" spans="1:27" ht="17.399999999999999">
      <c r="A736" s="28"/>
      <c r="B736" s="46"/>
      <c r="C736" s="46"/>
      <c r="D736" s="46"/>
      <c r="E736" s="47"/>
      <c r="F736" s="47"/>
      <c r="G736" s="47"/>
      <c r="H736" s="47"/>
      <c r="I736" s="47"/>
      <c r="J736" s="47"/>
      <c r="K736" s="47"/>
      <c r="L736" s="47"/>
      <c r="M736" s="47"/>
      <c r="N736" s="47"/>
      <c r="O736" s="47"/>
      <c r="P736" s="47"/>
      <c r="Q736" s="47"/>
      <c r="R736" s="47"/>
      <c r="S736" s="47"/>
      <c r="T736" s="47"/>
      <c r="U736" s="47"/>
      <c r="V736" s="47"/>
      <c r="W736" s="47"/>
      <c r="X736" s="47"/>
      <c r="Y736" s="47"/>
      <c r="Z736" s="47"/>
      <c r="AA736" s="47"/>
    </row>
    <row r="737" spans="1:27" ht="17.399999999999999">
      <c r="A737" s="28"/>
      <c r="B737" s="46"/>
      <c r="C737" s="46"/>
      <c r="D737" s="46"/>
      <c r="E737" s="47"/>
      <c r="F737" s="47"/>
      <c r="G737" s="47"/>
      <c r="H737" s="47"/>
      <c r="I737" s="47"/>
      <c r="J737" s="47"/>
      <c r="K737" s="47"/>
      <c r="L737" s="47"/>
      <c r="M737" s="47"/>
      <c r="N737" s="47"/>
      <c r="O737" s="47"/>
      <c r="P737" s="47"/>
      <c r="Q737" s="47"/>
      <c r="R737" s="47"/>
      <c r="S737" s="47"/>
      <c r="T737" s="47"/>
      <c r="U737" s="47"/>
      <c r="V737" s="47"/>
      <c r="W737" s="47"/>
      <c r="X737" s="47"/>
      <c r="Y737" s="47"/>
      <c r="Z737" s="47"/>
      <c r="AA737" s="47"/>
    </row>
    <row r="738" spans="1:27" ht="17.399999999999999">
      <c r="A738" s="28"/>
      <c r="B738" s="46"/>
      <c r="C738" s="46"/>
      <c r="D738" s="46"/>
      <c r="E738" s="47"/>
      <c r="F738" s="47"/>
      <c r="G738" s="47"/>
      <c r="H738" s="47"/>
      <c r="I738" s="47"/>
      <c r="J738" s="47"/>
      <c r="K738" s="47"/>
      <c r="L738" s="47"/>
      <c r="M738" s="47"/>
      <c r="N738" s="47"/>
      <c r="O738" s="47"/>
      <c r="P738" s="47"/>
      <c r="Q738" s="47"/>
      <c r="R738" s="47"/>
      <c r="S738" s="47"/>
      <c r="T738" s="47"/>
      <c r="U738" s="47"/>
      <c r="V738" s="47"/>
      <c r="W738" s="47"/>
      <c r="X738" s="47"/>
      <c r="Y738" s="47"/>
      <c r="Z738" s="47"/>
      <c r="AA738" s="47"/>
    </row>
    <row r="739" spans="1:27" ht="17.399999999999999">
      <c r="A739" s="28"/>
      <c r="B739" s="46"/>
      <c r="C739" s="46"/>
      <c r="D739" s="46"/>
      <c r="E739" s="47"/>
      <c r="F739" s="47"/>
      <c r="G739" s="47"/>
      <c r="H739" s="47"/>
      <c r="I739" s="47"/>
      <c r="J739" s="47"/>
      <c r="K739" s="47"/>
      <c r="L739" s="47"/>
      <c r="M739" s="47"/>
      <c r="N739" s="47"/>
      <c r="O739" s="47"/>
      <c r="P739" s="47"/>
      <c r="Q739" s="47"/>
      <c r="R739" s="47"/>
      <c r="S739" s="47"/>
      <c r="T739" s="47"/>
      <c r="U739" s="47"/>
      <c r="V739" s="47"/>
      <c r="W739" s="47"/>
      <c r="X739" s="47"/>
      <c r="Y739" s="47"/>
      <c r="Z739" s="47"/>
      <c r="AA739" s="47"/>
    </row>
    <row r="740" spans="1:27" ht="17.399999999999999">
      <c r="A740" s="28"/>
      <c r="B740" s="46"/>
      <c r="C740" s="46"/>
      <c r="D740" s="46"/>
      <c r="E740" s="47"/>
      <c r="F740" s="47"/>
      <c r="G740" s="47"/>
      <c r="H740" s="47"/>
      <c r="I740" s="47"/>
      <c r="J740" s="47"/>
      <c r="K740" s="47"/>
      <c r="L740" s="47"/>
      <c r="M740" s="47"/>
      <c r="N740" s="47"/>
      <c r="O740" s="47"/>
      <c r="P740" s="47"/>
      <c r="Q740" s="47"/>
      <c r="R740" s="47"/>
      <c r="S740" s="47"/>
      <c r="T740" s="47"/>
      <c r="U740" s="47"/>
      <c r="V740" s="47"/>
      <c r="W740" s="47"/>
      <c r="X740" s="47"/>
      <c r="Y740" s="47"/>
      <c r="Z740" s="47"/>
      <c r="AA740" s="47"/>
    </row>
    <row r="741" spans="1:27" ht="17.399999999999999">
      <c r="A741" s="28"/>
      <c r="B741" s="46"/>
      <c r="C741" s="46"/>
      <c r="D741" s="46"/>
      <c r="E741" s="47"/>
      <c r="F741" s="47"/>
      <c r="G741" s="47"/>
      <c r="H741" s="47"/>
      <c r="I741" s="47"/>
      <c r="J741" s="47"/>
      <c r="K741" s="47"/>
      <c r="L741" s="47"/>
      <c r="M741" s="47"/>
      <c r="N741" s="47"/>
      <c r="O741" s="47"/>
      <c r="P741" s="47"/>
      <c r="Q741" s="47"/>
      <c r="R741" s="47"/>
      <c r="S741" s="47"/>
      <c r="T741" s="47"/>
      <c r="U741" s="47"/>
      <c r="V741" s="47"/>
      <c r="W741" s="47"/>
      <c r="X741" s="47"/>
      <c r="Y741" s="47"/>
      <c r="Z741" s="47"/>
      <c r="AA741" s="47"/>
    </row>
    <row r="742" spans="1:27" ht="17.399999999999999">
      <c r="A742" s="28"/>
      <c r="B742" s="46"/>
      <c r="C742" s="46"/>
      <c r="D742" s="46"/>
      <c r="E742" s="47"/>
      <c r="F742" s="47"/>
      <c r="G742" s="47"/>
      <c r="H742" s="47"/>
      <c r="I742" s="47"/>
      <c r="J742" s="47"/>
      <c r="K742" s="47"/>
      <c r="L742" s="47"/>
      <c r="M742" s="47"/>
      <c r="N742" s="47"/>
      <c r="O742" s="47"/>
      <c r="P742" s="47"/>
      <c r="Q742" s="47"/>
      <c r="R742" s="47"/>
      <c r="S742" s="47"/>
      <c r="T742" s="47"/>
      <c r="U742" s="47"/>
      <c r="V742" s="47"/>
      <c r="W742" s="47"/>
      <c r="X742" s="47"/>
      <c r="Y742" s="47"/>
      <c r="Z742" s="47"/>
      <c r="AA742" s="47"/>
    </row>
    <row r="743" spans="1:27" ht="17.399999999999999">
      <c r="A743" s="28"/>
      <c r="B743" s="46"/>
      <c r="C743" s="46"/>
      <c r="D743" s="46"/>
      <c r="E743" s="47"/>
      <c r="F743" s="47"/>
      <c r="G743" s="47"/>
      <c r="H743" s="47"/>
      <c r="I743" s="47"/>
      <c r="J743" s="47"/>
      <c r="K743" s="47"/>
      <c r="L743" s="47"/>
      <c r="M743" s="47"/>
      <c r="N743" s="47"/>
      <c r="O743" s="47"/>
      <c r="P743" s="47"/>
      <c r="Q743" s="47"/>
      <c r="R743" s="47"/>
      <c r="S743" s="47"/>
      <c r="T743" s="47"/>
      <c r="U743" s="47"/>
      <c r="V743" s="47"/>
      <c r="W743" s="47"/>
      <c r="X743" s="47"/>
      <c r="Y743" s="47"/>
      <c r="Z743" s="47"/>
      <c r="AA743" s="47"/>
    </row>
    <row r="744" spans="1:27" ht="17.399999999999999">
      <c r="A744" s="28"/>
      <c r="B744" s="46"/>
      <c r="C744" s="46"/>
      <c r="D744" s="46"/>
      <c r="E744" s="47"/>
      <c r="F744" s="47"/>
      <c r="G744" s="47"/>
      <c r="H744" s="47"/>
      <c r="I744" s="47"/>
      <c r="J744" s="47"/>
      <c r="K744" s="47"/>
      <c r="L744" s="47"/>
      <c r="M744" s="47"/>
      <c r="N744" s="47"/>
      <c r="O744" s="47"/>
      <c r="P744" s="47"/>
      <c r="Q744" s="47"/>
      <c r="R744" s="47"/>
      <c r="S744" s="47"/>
      <c r="T744" s="47"/>
      <c r="U744" s="47"/>
      <c r="V744" s="47"/>
      <c r="W744" s="47"/>
      <c r="X744" s="47"/>
      <c r="Y744" s="47"/>
      <c r="Z744" s="47"/>
      <c r="AA744" s="47"/>
    </row>
    <row r="745" spans="1:27" ht="17.399999999999999">
      <c r="A745" s="28"/>
      <c r="B745" s="46"/>
      <c r="C745" s="46"/>
      <c r="D745" s="46"/>
      <c r="E745" s="47"/>
      <c r="F745" s="47"/>
      <c r="G745" s="47"/>
      <c r="H745" s="47"/>
      <c r="I745" s="47"/>
      <c r="J745" s="47"/>
      <c r="K745" s="47"/>
      <c r="L745" s="47"/>
      <c r="M745" s="47"/>
      <c r="N745" s="47"/>
      <c r="O745" s="47"/>
      <c r="P745" s="47"/>
      <c r="Q745" s="47"/>
      <c r="R745" s="47"/>
      <c r="S745" s="47"/>
      <c r="T745" s="47"/>
      <c r="U745" s="47"/>
      <c r="V745" s="47"/>
      <c r="W745" s="47"/>
      <c r="X745" s="47"/>
      <c r="Y745" s="47"/>
      <c r="Z745" s="47"/>
      <c r="AA745" s="47"/>
    </row>
    <row r="746" spans="1:27" ht="17.399999999999999">
      <c r="A746" s="28"/>
      <c r="B746" s="46"/>
      <c r="C746" s="46"/>
      <c r="D746" s="46"/>
      <c r="E746" s="47"/>
      <c r="F746" s="47"/>
      <c r="G746" s="47"/>
      <c r="H746" s="47"/>
      <c r="I746" s="47"/>
      <c r="J746" s="47"/>
      <c r="K746" s="47"/>
      <c r="L746" s="47"/>
      <c r="M746" s="47"/>
      <c r="N746" s="47"/>
      <c r="O746" s="47"/>
      <c r="P746" s="47"/>
      <c r="Q746" s="47"/>
      <c r="R746" s="47"/>
      <c r="S746" s="47"/>
      <c r="T746" s="47"/>
      <c r="U746" s="47"/>
      <c r="V746" s="47"/>
      <c r="W746" s="47"/>
      <c r="X746" s="47"/>
      <c r="Y746" s="47"/>
      <c r="Z746" s="47"/>
      <c r="AA746" s="47"/>
    </row>
    <row r="747" spans="1:27" ht="17.399999999999999">
      <c r="A747" s="28"/>
      <c r="B747" s="46"/>
      <c r="C747" s="46"/>
      <c r="D747" s="46"/>
      <c r="E747" s="47"/>
      <c r="F747" s="47"/>
      <c r="G747" s="47"/>
      <c r="H747" s="47"/>
      <c r="I747" s="47"/>
      <c r="J747" s="47"/>
      <c r="K747" s="47"/>
      <c r="L747" s="47"/>
      <c r="M747" s="47"/>
      <c r="N747" s="47"/>
      <c r="O747" s="47"/>
      <c r="P747" s="47"/>
      <c r="Q747" s="47"/>
      <c r="R747" s="47"/>
      <c r="S747" s="47"/>
      <c r="T747" s="47"/>
      <c r="U747" s="47"/>
      <c r="V747" s="47"/>
      <c r="W747" s="47"/>
      <c r="X747" s="47"/>
      <c r="Y747" s="47"/>
      <c r="Z747" s="47"/>
      <c r="AA747" s="47"/>
    </row>
    <row r="748" spans="1:27" ht="17.399999999999999">
      <c r="A748" s="28"/>
      <c r="B748" s="46"/>
      <c r="C748" s="46"/>
      <c r="D748" s="46"/>
      <c r="E748" s="47"/>
      <c r="F748" s="47"/>
      <c r="G748" s="47"/>
      <c r="H748" s="47"/>
      <c r="I748" s="47"/>
      <c r="J748" s="47"/>
      <c r="K748" s="47"/>
      <c r="L748" s="47"/>
      <c r="M748" s="47"/>
      <c r="N748" s="47"/>
      <c r="O748" s="47"/>
      <c r="P748" s="47"/>
      <c r="Q748" s="47"/>
      <c r="R748" s="47"/>
      <c r="S748" s="47"/>
      <c r="T748" s="47"/>
      <c r="U748" s="47"/>
      <c r="V748" s="47"/>
      <c r="W748" s="47"/>
      <c r="X748" s="47"/>
      <c r="Y748" s="47"/>
      <c r="Z748" s="47"/>
      <c r="AA748" s="47"/>
    </row>
    <row r="749" spans="1:27" ht="17.399999999999999">
      <c r="A749" s="28"/>
      <c r="B749" s="46"/>
      <c r="C749" s="46"/>
      <c r="D749" s="46"/>
      <c r="E749" s="47"/>
      <c r="F749" s="47"/>
      <c r="G749" s="47"/>
      <c r="H749" s="47"/>
      <c r="I749" s="47"/>
      <c r="J749" s="47"/>
      <c r="K749" s="47"/>
      <c r="L749" s="47"/>
      <c r="M749" s="47"/>
      <c r="N749" s="47"/>
      <c r="O749" s="47"/>
      <c r="P749" s="47"/>
      <c r="Q749" s="47"/>
      <c r="R749" s="47"/>
      <c r="S749" s="47"/>
      <c r="T749" s="47"/>
      <c r="U749" s="47"/>
      <c r="V749" s="47"/>
      <c r="W749" s="47"/>
      <c r="X749" s="47"/>
      <c r="Y749" s="47"/>
      <c r="Z749" s="47"/>
      <c r="AA749" s="47"/>
    </row>
    <row r="750" spans="1:27" ht="17.399999999999999">
      <c r="A750" s="28"/>
      <c r="B750" s="46"/>
      <c r="C750" s="46"/>
      <c r="D750" s="46"/>
      <c r="E750" s="47"/>
      <c r="F750" s="47"/>
      <c r="G750" s="47"/>
      <c r="H750" s="47"/>
      <c r="I750" s="47"/>
      <c r="J750" s="47"/>
      <c r="K750" s="47"/>
      <c r="L750" s="47"/>
      <c r="M750" s="47"/>
      <c r="N750" s="47"/>
      <c r="O750" s="47"/>
      <c r="P750" s="47"/>
      <c r="Q750" s="47"/>
      <c r="R750" s="47"/>
      <c r="S750" s="47"/>
      <c r="T750" s="47"/>
      <c r="U750" s="47"/>
      <c r="V750" s="47"/>
      <c r="W750" s="47"/>
      <c r="X750" s="47"/>
      <c r="Y750" s="47"/>
      <c r="Z750" s="47"/>
      <c r="AA750" s="47"/>
    </row>
    <row r="751" spans="1:27" ht="17.399999999999999">
      <c r="A751" s="28"/>
      <c r="B751" s="46"/>
      <c r="C751" s="46"/>
      <c r="D751" s="46"/>
      <c r="E751" s="47"/>
      <c r="F751" s="47"/>
      <c r="G751" s="47"/>
      <c r="H751" s="47"/>
      <c r="I751" s="47"/>
      <c r="J751" s="47"/>
      <c r="K751" s="47"/>
      <c r="L751" s="47"/>
      <c r="M751" s="47"/>
      <c r="N751" s="47"/>
      <c r="O751" s="47"/>
      <c r="P751" s="47"/>
      <c r="Q751" s="47"/>
      <c r="R751" s="47"/>
      <c r="S751" s="47"/>
      <c r="T751" s="47"/>
      <c r="U751" s="47"/>
      <c r="V751" s="47"/>
      <c r="W751" s="47"/>
      <c r="X751" s="47"/>
      <c r="Y751" s="47"/>
      <c r="Z751" s="47"/>
      <c r="AA751" s="47"/>
    </row>
    <row r="752" spans="1:27" ht="17.399999999999999">
      <c r="A752" s="28"/>
      <c r="B752" s="46"/>
      <c r="C752" s="46"/>
      <c r="D752" s="46"/>
      <c r="E752" s="47"/>
      <c r="F752" s="47"/>
      <c r="G752" s="47"/>
      <c r="H752" s="47"/>
      <c r="I752" s="47"/>
      <c r="J752" s="47"/>
      <c r="K752" s="47"/>
      <c r="L752" s="47"/>
      <c r="M752" s="47"/>
      <c r="N752" s="47"/>
      <c r="O752" s="47"/>
      <c r="P752" s="47"/>
      <c r="Q752" s="47"/>
      <c r="R752" s="47"/>
      <c r="S752" s="47"/>
      <c r="T752" s="47"/>
      <c r="U752" s="47"/>
      <c r="V752" s="47"/>
      <c r="W752" s="47"/>
      <c r="X752" s="47"/>
      <c r="Y752" s="47"/>
      <c r="Z752" s="47"/>
      <c r="AA752" s="47"/>
    </row>
    <row r="753" spans="1:27" ht="17.399999999999999">
      <c r="A753" s="28"/>
      <c r="B753" s="46"/>
      <c r="C753" s="46"/>
      <c r="D753" s="46"/>
      <c r="E753" s="47"/>
      <c r="F753" s="47"/>
      <c r="G753" s="47"/>
      <c r="H753" s="47"/>
      <c r="I753" s="47"/>
      <c r="J753" s="47"/>
      <c r="K753" s="47"/>
      <c r="L753" s="47"/>
      <c r="M753" s="47"/>
      <c r="N753" s="47"/>
      <c r="O753" s="47"/>
      <c r="P753" s="47"/>
      <c r="Q753" s="47"/>
      <c r="R753" s="47"/>
      <c r="S753" s="47"/>
      <c r="T753" s="47"/>
      <c r="U753" s="47"/>
      <c r="V753" s="47"/>
      <c r="W753" s="47"/>
      <c r="X753" s="47"/>
      <c r="Y753" s="47"/>
      <c r="Z753" s="47"/>
      <c r="AA753" s="47"/>
    </row>
    <row r="754" spans="1:27" ht="17.399999999999999">
      <c r="A754" s="28"/>
      <c r="B754" s="46"/>
      <c r="C754" s="46"/>
      <c r="D754" s="46"/>
      <c r="E754" s="47"/>
      <c r="F754" s="47"/>
      <c r="G754" s="47"/>
      <c r="H754" s="47"/>
      <c r="I754" s="47"/>
      <c r="J754" s="47"/>
      <c r="K754" s="47"/>
      <c r="L754" s="47"/>
      <c r="M754" s="47"/>
      <c r="N754" s="47"/>
      <c r="O754" s="47"/>
      <c r="P754" s="47"/>
      <c r="Q754" s="47"/>
      <c r="R754" s="47"/>
      <c r="S754" s="47"/>
      <c r="T754" s="47"/>
      <c r="U754" s="47"/>
      <c r="V754" s="47"/>
      <c r="W754" s="47"/>
      <c r="X754" s="47"/>
      <c r="Y754" s="47"/>
      <c r="Z754" s="47"/>
      <c r="AA754" s="47"/>
    </row>
    <row r="755" spans="1:27" ht="17.399999999999999">
      <c r="A755" s="28"/>
      <c r="B755" s="46"/>
      <c r="C755" s="46"/>
      <c r="D755" s="46"/>
      <c r="E755" s="47"/>
      <c r="F755" s="47"/>
      <c r="G755" s="47"/>
      <c r="H755" s="47"/>
      <c r="I755" s="47"/>
      <c r="J755" s="47"/>
      <c r="K755" s="47"/>
      <c r="L755" s="47"/>
      <c r="M755" s="47"/>
      <c r="N755" s="47"/>
      <c r="O755" s="47"/>
      <c r="P755" s="47"/>
      <c r="Q755" s="47"/>
      <c r="R755" s="47"/>
      <c r="S755" s="47"/>
      <c r="T755" s="47"/>
      <c r="U755" s="47"/>
      <c r="V755" s="47"/>
      <c r="W755" s="47"/>
      <c r="X755" s="47"/>
      <c r="Y755" s="47"/>
      <c r="Z755" s="47"/>
      <c r="AA755" s="47"/>
    </row>
    <row r="756" spans="1:27" ht="17.399999999999999">
      <c r="A756" s="28"/>
      <c r="B756" s="46"/>
      <c r="C756" s="46"/>
      <c r="D756" s="46"/>
      <c r="E756" s="47"/>
      <c r="F756" s="47"/>
      <c r="G756" s="47"/>
      <c r="H756" s="47"/>
      <c r="I756" s="47"/>
      <c r="J756" s="47"/>
      <c r="K756" s="47"/>
      <c r="L756" s="47"/>
      <c r="M756" s="47"/>
      <c r="N756" s="47"/>
      <c r="O756" s="47"/>
      <c r="P756" s="47"/>
      <c r="Q756" s="47"/>
      <c r="R756" s="47"/>
      <c r="S756" s="47"/>
      <c r="T756" s="47"/>
      <c r="U756" s="47"/>
      <c r="V756" s="47"/>
      <c r="W756" s="47"/>
      <c r="X756" s="47"/>
      <c r="Y756" s="47"/>
      <c r="Z756" s="47"/>
      <c r="AA756" s="47"/>
    </row>
    <row r="757" spans="1:27" ht="17.399999999999999">
      <c r="A757" s="28"/>
      <c r="B757" s="46"/>
      <c r="C757" s="46"/>
      <c r="D757" s="46"/>
      <c r="E757" s="47"/>
      <c r="F757" s="47"/>
      <c r="G757" s="47"/>
      <c r="H757" s="47"/>
      <c r="I757" s="47"/>
      <c r="J757" s="47"/>
      <c r="K757" s="47"/>
      <c r="L757" s="47"/>
      <c r="M757" s="47"/>
      <c r="N757" s="47"/>
      <c r="O757" s="47"/>
      <c r="P757" s="47"/>
      <c r="Q757" s="47"/>
      <c r="R757" s="47"/>
      <c r="S757" s="47"/>
      <c r="T757" s="47"/>
      <c r="U757" s="47"/>
      <c r="V757" s="47"/>
      <c r="W757" s="47"/>
      <c r="X757" s="47"/>
      <c r="Y757" s="47"/>
      <c r="Z757" s="47"/>
      <c r="AA757" s="47"/>
    </row>
    <row r="758" spans="1:27" ht="17.399999999999999">
      <c r="A758" s="28"/>
      <c r="B758" s="46"/>
      <c r="C758" s="46"/>
      <c r="D758" s="46"/>
      <c r="E758" s="47"/>
      <c r="F758" s="47"/>
      <c r="G758" s="47"/>
      <c r="H758" s="47"/>
      <c r="I758" s="47"/>
      <c r="J758" s="47"/>
      <c r="K758" s="47"/>
      <c r="L758" s="47"/>
      <c r="M758" s="47"/>
      <c r="N758" s="47"/>
      <c r="O758" s="47"/>
      <c r="P758" s="47"/>
      <c r="Q758" s="47"/>
      <c r="R758" s="47"/>
      <c r="S758" s="47"/>
      <c r="T758" s="47"/>
      <c r="U758" s="47"/>
      <c r="V758" s="47"/>
      <c r="W758" s="47"/>
      <c r="X758" s="47"/>
      <c r="Y758" s="47"/>
      <c r="Z758" s="47"/>
      <c r="AA758" s="47"/>
    </row>
    <row r="759" spans="1:27" ht="17.399999999999999">
      <c r="A759" s="28"/>
      <c r="B759" s="46"/>
      <c r="C759" s="46"/>
      <c r="D759" s="46"/>
      <c r="E759" s="47"/>
      <c r="F759" s="47"/>
      <c r="G759" s="47"/>
      <c r="H759" s="47"/>
      <c r="I759" s="47"/>
      <c r="J759" s="47"/>
      <c r="K759" s="47"/>
      <c r="L759" s="47"/>
      <c r="M759" s="47"/>
      <c r="N759" s="47"/>
      <c r="O759" s="47"/>
      <c r="P759" s="47"/>
      <c r="Q759" s="47"/>
      <c r="R759" s="47"/>
      <c r="S759" s="47"/>
      <c r="T759" s="47"/>
      <c r="U759" s="47"/>
      <c r="V759" s="47"/>
      <c r="W759" s="47"/>
      <c r="X759" s="47"/>
      <c r="Y759" s="47"/>
      <c r="Z759" s="47"/>
      <c r="AA759" s="47"/>
    </row>
    <row r="760" spans="1:27" ht="17.399999999999999">
      <c r="A760" s="28"/>
      <c r="B760" s="46"/>
      <c r="C760" s="46"/>
      <c r="D760" s="46"/>
      <c r="E760" s="47"/>
      <c r="F760" s="47"/>
      <c r="G760" s="47"/>
      <c r="H760" s="47"/>
      <c r="I760" s="47"/>
      <c r="J760" s="47"/>
      <c r="K760" s="47"/>
      <c r="L760" s="47"/>
      <c r="M760" s="47"/>
      <c r="N760" s="47"/>
      <c r="O760" s="47"/>
      <c r="P760" s="47"/>
      <c r="Q760" s="47"/>
      <c r="R760" s="47"/>
      <c r="S760" s="47"/>
      <c r="T760" s="47"/>
      <c r="U760" s="47"/>
      <c r="V760" s="47"/>
      <c r="W760" s="47"/>
      <c r="X760" s="47"/>
      <c r="Y760" s="47"/>
      <c r="Z760" s="47"/>
      <c r="AA760" s="47"/>
    </row>
    <row r="761" spans="1:27" ht="17.399999999999999">
      <c r="A761" s="28"/>
      <c r="B761" s="46"/>
      <c r="C761" s="46"/>
      <c r="D761" s="46"/>
      <c r="E761" s="47"/>
      <c r="F761" s="47"/>
      <c r="G761" s="47"/>
      <c r="H761" s="47"/>
      <c r="I761" s="47"/>
      <c r="J761" s="47"/>
      <c r="K761" s="47"/>
      <c r="L761" s="47"/>
      <c r="M761" s="47"/>
      <c r="N761" s="47"/>
      <c r="O761" s="47"/>
      <c r="P761" s="47"/>
      <c r="Q761" s="47"/>
      <c r="R761" s="47"/>
      <c r="S761" s="47"/>
      <c r="T761" s="47"/>
      <c r="U761" s="47"/>
      <c r="V761" s="47"/>
      <c r="W761" s="47"/>
      <c r="X761" s="47"/>
      <c r="Y761" s="47"/>
      <c r="Z761" s="47"/>
      <c r="AA761" s="47"/>
    </row>
    <row r="762" spans="1:27" ht="17.399999999999999">
      <c r="A762" s="28"/>
      <c r="B762" s="46"/>
      <c r="C762" s="46"/>
      <c r="D762" s="46"/>
      <c r="E762" s="47"/>
      <c r="F762" s="47"/>
      <c r="G762" s="47"/>
      <c r="H762" s="47"/>
      <c r="I762" s="47"/>
      <c r="J762" s="47"/>
      <c r="K762" s="47"/>
      <c r="L762" s="47"/>
      <c r="M762" s="47"/>
      <c r="N762" s="47"/>
      <c r="O762" s="47"/>
      <c r="P762" s="47"/>
      <c r="Q762" s="47"/>
      <c r="R762" s="47"/>
      <c r="S762" s="47"/>
      <c r="T762" s="47"/>
      <c r="U762" s="47"/>
      <c r="V762" s="47"/>
      <c r="W762" s="47"/>
      <c r="X762" s="47"/>
      <c r="Y762" s="47"/>
      <c r="Z762" s="47"/>
      <c r="AA762" s="47"/>
    </row>
    <row r="763" spans="1:27" ht="17.399999999999999">
      <c r="A763" s="28"/>
      <c r="B763" s="46"/>
      <c r="C763" s="46"/>
      <c r="D763" s="46"/>
      <c r="E763" s="47"/>
      <c r="F763" s="47"/>
      <c r="G763" s="47"/>
      <c r="H763" s="47"/>
      <c r="I763" s="47"/>
      <c r="J763" s="47"/>
      <c r="K763" s="47"/>
      <c r="L763" s="47"/>
      <c r="M763" s="47"/>
      <c r="N763" s="47"/>
      <c r="O763" s="47"/>
      <c r="P763" s="47"/>
      <c r="Q763" s="47"/>
      <c r="R763" s="47"/>
      <c r="S763" s="47"/>
      <c r="T763" s="47"/>
      <c r="U763" s="47"/>
      <c r="V763" s="47"/>
      <c r="W763" s="47"/>
      <c r="X763" s="47"/>
      <c r="Y763" s="47"/>
      <c r="Z763" s="47"/>
      <c r="AA763" s="47"/>
    </row>
    <row r="764" spans="1:27" ht="17.399999999999999">
      <c r="A764" s="28"/>
      <c r="B764" s="46"/>
      <c r="C764" s="46"/>
      <c r="D764" s="46"/>
      <c r="E764" s="47"/>
      <c r="F764" s="47"/>
      <c r="G764" s="47"/>
      <c r="H764" s="47"/>
      <c r="I764" s="47"/>
      <c r="J764" s="47"/>
      <c r="K764" s="47"/>
      <c r="L764" s="47"/>
      <c r="M764" s="47"/>
      <c r="N764" s="47"/>
      <c r="O764" s="47"/>
      <c r="P764" s="47"/>
      <c r="Q764" s="47"/>
      <c r="R764" s="47"/>
      <c r="S764" s="47"/>
      <c r="T764" s="47"/>
      <c r="U764" s="47"/>
      <c r="V764" s="47"/>
      <c r="W764" s="47"/>
      <c r="X764" s="47"/>
      <c r="Y764" s="47"/>
      <c r="Z764" s="47"/>
      <c r="AA764" s="47"/>
    </row>
    <row r="765" spans="1:27" ht="17.399999999999999">
      <c r="A765" s="28"/>
      <c r="B765" s="46"/>
      <c r="C765" s="46"/>
      <c r="D765" s="46"/>
      <c r="E765" s="47"/>
      <c r="F765" s="47"/>
      <c r="G765" s="47"/>
      <c r="H765" s="47"/>
      <c r="I765" s="47"/>
      <c r="J765" s="47"/>
      <c r="K765" s="47"/>
      <c r="L765" s="47"/>
      <c r="M765" s="47"/>
      <c r="N765" s="47"/>
      <c r="O765" s="47"/>
      <c r="P765" s="47"/>
      <c r="Q765" s="47"/>
      <c r="R765" s="47"/>
      <c r="S765" s="47"/>
      <c r="T765" s="47"/>
      <c r="U765" s="47"/>
      <c r="V765" s="47"/>
      <c r="W765" s="47"/>
      <c r="X765" s="47"/>
      <c r="Y765" s="47"/>
      <c r="Z765" s="47"/>
      <c r="AA765" s="47"/>
    </row>
    <row r="766" spans="1:27" ht="17.399999999999999">
      <c r="A766" s="28"/>
      <c r="B766" s="46"/>
      <c r="C766" s="46"/>
      <c r="D766" s="46"/>
      <c r="E766" s="47"/>
      <c r="F766" s="47"/>
      <c r="G766" s="47"/>
      <c r="H766" s="47"/>
      <c r="I766" s="47"/>
      <c r="J766" s="47"/>
      <c r="K766" s="47"/>
      <c r="L766" s="47"/>
      <c r="M766" s="47"/>
      <c r="N766" s="47"/>
      <c r="O766" s="47"/>
      <c r="P766" s="47"/>
      <c r="Q766" s="47"/>
      <c r="R766" s="47"/>
      <c r="S766" s="47"/>
      <c r="T766" s="47"/>
      <c r="U766" s="47"/>
      <c r="V766" s="47"/>
      <c r="W766" s="47"/>
      <c r="X766" s="47"/>
      <c r="Y766" s="47"/>
      <c r="Z766" s="47"/>
      <c r="AA766" s="47"/>
    </row>
    <row r="767" spans="1:27" ht="17.399999999999999">
      <c r="A767" s="28"/>
      <c r="B767" s="46"/>
      <c r="C767" s="46"/>
      <c r="D767" s="46"/>
      <c r="E767" s="47"/>
      <c r="F767" s="47"/>
      <c r="G767" s="47"/>
      <c r="H767" s="47"/>
      <c r="I767" s="47"/>
      <c r="J767" s="47"/>
      <c r="K767" s="47"/>
      <c r="L767" s="47"/>
      <c r="M767" s="47"/>
      <c r="N767" s="47"/>
      <c r="O767" s="47"/>
      <c r="P767" s="47"/>
      <c r="Q767" s="47"/>
      <c r="R767" s="47"/>
      <c r="S767" s="47"/>
      <c r="T767" s="47"/>
      <c r="U767" s="47"/>
      <c r="V767" s="47"/>
      <c r="W767" s="47"/>
      <c r="X767" s="47"/>
      <c r="Y767" s="47"/>
      <c r="Z767" s="47"/>
      <c r="AA767" s="47"/>
    </row>
    <row r="768" spans="1:27" ht="17.399999999999999">
      <c r="A768" s="28"/>
      <c r="B768" s="46"/>
      <c r="C768" s="46"/>
      <c r="D768" s="46"/>
      <c r="E768" s="47"/>
      <c r="F768" s="47"/>
      <c r="G768" s="47"/>
      <c r="H768" s="47"/>
      <c r="I768" s="47"/>
      <c r="J768" s="47"/>
      <c r="K768" s="47"/>
      <c r="L768" s="47"/>
      <c r="M768" s="47"/>
      <c r="N768" s="47"/>
      <c r="O768" s="47"/>
      <c r="P768" s="47"/>
      <c r="Q768" s="47"/>
      <c r="R768" s="47"/>
      <c r="S768" s="47"/>
      <c r="T768" s="47"/>
      <c r="U768" s="47"/>
      <c r="V768" s="47"/>
      <c r="W768" s="47"/>
      <c r="X768" s="47"/>
      <c r="Y768" s="47"/>
      <c r="Z768" s="47"/>
      <c r="AA768" s="47"/>
    </row>
    <row r="769" spans="1:27" ht="17.399999999999999">
      <c r="A769" s="28"/>
      <c r="B769" s="46"/>
      <c r="C769" s="46"/>
      <c r="D769" s="46"/>
      <c r="E769" s="47"/>
      <c r="F769" s="47"/>
      <c r="G769" s="47"/>
      <c r="H769" s="47"/>
      <c r="I769" s="47"/>
      <c r="J769" s="47"/>
      <c r="K769" s="47"/>
      <c r="L769" s="47"/>
      <c r="M769" s="47"/>
      <c r="N769" s="47"/>
      <c r="O769" s="47"/>
      <c r="P769" s="47"/>
      <c r="Q769" s="47"/>
      <c r="R769" s="47"/>
      <c r="S769" s="47"/>
      <c r="T769" s="47"/>
      <c r="U769" s="47"/>
      <c r="V769" s="47"/>
      <c r="W769" s="47"/>
      <c r="X769" s="47"/>
      <c r="Y769" s="47"/>
      <c r="Z769" s="47"/>
      <c r="AA769" s="47"/>
    </row>
    <row r="770" spans="1:27" ht="17.399999999999999">
      <c r="A770" s="28"/>
      <c r="B770" s="46"/>
      <c r="C770" s="46"/>
      <c r="D770" s="46"/>
      <c r="E770" s="47"/>
      <c r="F770" s="47"/>
      <c r="G770" s="47"/>
      <c r="H770" s="47"/>
      <c r="I770" s="47"/>
      <c r="J770" s="47"/>
      <c r="K770" s="47"/>
      <c r="L770" s="47"/>
      <c r="M770" s="47"/>
      <c r="N770" s="47"/>
      <c r="O770" s="47"/>
      <c r="P770" s="47"/>
      <c r="Q770" s="47"/>
      <c r="R770" s="47"/>
      <c r="S770" s="47"/>
      <c r="T770" s="47"/>
      <c r="U770" s="47"/>
      <c r="V770" s="47"/>
      <c r="W770" s="47"/>
      <c r="X770" s="47"/>
      <c r="Y770" s="47"/>
      <c r="Z770" s="47"/>
      <c r="AA770" s="47"/>
    </row>
    <row r="771" spans="1:27" ht="17.399999999999999">
      <c r="A771" s="28"/>
      <c r="B771" s="46"/>
      <c r="C771" s="46"/>
      <c r="D771" s="46"/>
      <c r="E771" s="47"/>
      <c r="F771" s="47"/>
      <c r="G771" s="47"/>
      <c r="H771" s="47"/>
      <c r="I771" s="47"/>
      <c r="J771" s="47"/>
      <c r="K771" s="47"/>
      <c r="L771" s="47"/>
      <c r="M771" s="47"/>
      <c r="N771" s="47"/>
      <c r="O771" s="47"/>
      <c r="P771" s="47"/>
      <c r="Q771" s="47"/>
      <c r="R771" s="47"/>
      <c r="S771" s="47"/>
      <c r="T771" s="47"/>
      <c r="U771" s="47"/>
      <c r="V771" s="47"/>
      <c r="W771" s="47"/>
      <c r="X771" s="47"/>
      <c r="Y771" s="47"/>
      <c r="Z771" s="47"/>
      <c r="AA771" s="47"/>
    </row>
    <row r="772" spans="1:27" ht="17.399999999999999">
      <c r="A772" s="28"/>
      <c r="B772" s="46"/>
      <c r="C772" s="46"/>
      <c r="D772" s="46"/>
      <c r="E772" s="47"/>
      <c r="F772" s="47"/>
      <c r="G772" s="47"/>
      <c r="H772" s="47"/>
      <c r="I772" s="47"/>
      <c r="J772" s="47"/>
      <c r="K772" s="47"/>
      <c r="L772" s="47"/>
      <c r="M772" s="47"/>
      <c r="N772" s="47"/>
      <c r="O772" s="47"/>
      <c r="P772" s="47"/>
      <c r="Q772" s="47"/>
      <c r="R772" s="47"/>
      <c r="S772" s="47"/>
      <c r="T772" s="47"/>
      <c r="U772" s="47"/>
      <c r="V772" s="47"/>
      <c r="W772" s="47"/>
      <c r="X772" s="47"/>
      <c r="Y772" s="47"/>
      <c r="Z772" s="47"/>
      <c r="AA772" s="47"/>
    </row>
    <row r="773" spans="1:27" ht="17.399999999999999">
      <c r="A773" s="28"/>
      <c r="B773" s="46"/>
      <c r="C773" s="46"/>
      <c r="D773" s="46"/>
      <c r="E773" s="47"/>
      <c r="F773" s="47"/>
      <c r="G773" s="47"/>
      <c r="H773" s="47"/>
      <c r="I773" s="47"/>
      <c r="J773" s="47"/>
      <c r="K773" s="47"/>
      <c r="L773" s="47"/>
      <c r="M773" s="47"/>
      <c r="N773" s="47"/>
      <c r="O773" s="47"/>
      <c r="P773" s="47"/>
      <c r="Q773" s="47"/>
      <c r="R773" s="47"/>
      <c r="S773" s="47"/>
      <c r="T773" s="47"/>
      <c r="U773" s="47"/>
      <c r="V773" s="47"/>
      <c r="W773" s="47"/>
      <c r="X773" s="47"/>
      <c r="Y773" s="47"/>
      <c r="Z773" s="47"/>
      <c r="AA773" s="47"/>
    </row>
    <row r="774" spans="1:27" ht="17.399999999999999">
      <c r="A774" s="28"/>
      <c r="B774" s="46"/>
      <c r="C774" s="46"/>
      <c r="D774" s="46"/>
      <c r="E774" s="47"/>
      <c r="F774" s="47"/>
      <c r="G774" s="47"/>
      <c r="H774" s="47"/>
      <c r="I774" s="47"/>
      <c r="J774" s="47"/>
      <c r="K774" s="47"/>
      <c r="L774" s="47"/>
      <c r="M774" s="47"/>
      <c r="N774" s="47"/>
      <c r="O774" s="47"/>
      <c r="P774" s="47"/>
      <c r="Q774" s="47"/>
      <c r="R774" s="47"/>
      <c r="S774" s="47"/>
      <c r="T774" s="47"/>
      <c r="U774" s="47"/>
      <c r="V774" s="47"/>
      <c r="W774" s="47"/>
      <c r="X774" s="47"/>
      <c r="Y774" s="47"/>
      <c r="Z774" s="47"/>
      <c r="AA774" s="47"/>
    </row>
    <row r="775" spans="1:27" ht="17.399999999999999">
      <c r="A775" s="28"/>
      <c r="B775" s="46"/>
      <c r="C775" s="46"/>
      <c r="D775" s="46"/>
      <c r="E775" s="47"/>
      <c r="F775" s="47"/>
      <c r="G775" s="47"/>
      <c r="H775" s="47"/>
      <c r="I775" s="47"/>
      <c r="J775" s="47"/>
      <c r="K775" s="47"/>
      <c r="L775" s="47"/>
      <c r="M775" s="47"/>
      <c r="N775" s="47"/>
      <c r="O775" s="47"/>
      <c r="P775" s="47"/>
      <c r="Q775" s="47"/>
      <c r="R775" s="47"/>
      <c r="S775" s="47"/>
      <c r="T775" s="47"/>
      <c r="U775" s="47"/>
      <c r="V775" s="47"/>
      <c r="W775" s="47"/>
      <c r="X775" s="47"/>
      <c r="Y775" s="47"/>
      <c r="Z775" s="47"/>
      <c r="AA775" s="47"/>
    </row>
    <row r="776" spans="1:27" ht="17.399999999999999">
      <c r="A776" s="28"/>
      <c r="B776" s="46"/>
      <c r="C776" s="46"/>
      <c r="D776" s="46"/>
      <c r="E776" s="47"/>
      <c r="F776" s="47"/>
      <c r="G776" s="47"/>
      <c r="H776" s="47"/>
      <c r="I776" s="47"/>
      <c r="J776" s="47"/>
      <c r="K776" s="47"/>
      <c r="L776" s="47"/>
      <c r="M776" s="47"/>
      <c r="N776" s="47"/>
      <c r="O776" s="47"/>
      <c r="P776" s="47"/>
      <c r="Q776" s="47"/>
      <c r="R776" s="47"/>
      <c r="S776" s="47"/>
      <c r="T776" s="47"/>
      <c r="U776" s="47"/>
      <c r="V776" s="47"/>
      <c r="W776" s="47"/>
      <c r="X776" s="47"/>
      <c r="Y776" s="47"/>
      <c r="Z776" s="47"/>
      <c r="AA776" s="47"/>
    </row>
    <row r="777" spans="1:27" ht="17.399999999999999">
      <c r="A777" s="28"/>
      <c r="B777" s="46"/>
      <c r="C777" s="46"/>
      <c r="D777" s="46"/>
      <c r="E777" s="47"/>
      <c r="F777" s="47"/>
      <c r="G777" s="47"/>
      <c r="H777" s="47"/>
      <c r="I777" s="47"/>
      <c r="J777" s="47"/>
      <c r="K777" s="47"/>
      <c r="L777" s="47"/>
      <c r="M777" s="47"/>
      <c r="N777" s="47"/>
      <c r="O777" s="47"/>
      <c r="P777" s="47"/>
      <c r="Q777" s="47"/>
      <c r="R777" s="47"/>
      <c r="S777" s="47"/>
      <c r="T777" s="47"/>
      <c r="U777" s="47"/>
      <c r="V777" s="47"/>
      <c r="W777" s="47"/>
      <c r="X777" s="47"/>
      <c r="Y777" s="47"/>
      <c r="Z777" s="47"/>
      <c r="AA777" s="47"/>
    </row>
    <row r="778" spans="1:27" ht="17.399999999999999">
      <c r="A778" s="28"/>
      <c r="B778" s="46"/>
      <c r="C778" s="46"/>
      <c r="D778" s="46"/>
      <c r="E778" s="47"/>
      <c r="F778" s="47"/>
      <c r="G778" s="47"/>
      <c r="H778" s="47"/>
      <c r="I778" s="47"/>
      <c r="J778" s="47"/>
      <c r="K778" s="47"/>
      <c r="L778" s="47"/>
      <c r="M778" s="47"/>
      <c r="N778" s="47"/>
      <c r="O778" s="47"/>
      <c r="P778" s="47"/>
      <c r="Q778" s="47"/>
      <c r="R778" s="47"/>
      <c r="S778" s="47"/>
      <c r="T778" s="47"/>
      <c r="U778" s="47"/>
      <c r="V778" s="47"/>
      <c r="W778" s="47"/>
      <c r="X778" s="47"/>
      <c r="Y778" s="47"/>
      <c r="Z778" s="47"/>
      <c r="AA778" s="47"/>
    </row>
    <row r="779" spans="1:27" ht="17.399999999999999">
      <c r="A779" s="28"/>
      <c r="B779" s="46"/>
      <c r="C779" s="46"/>
      <c r="D779" s="46"/>
      <c r="E779" s="47"/>
      <c r="F779" s="47"/>
      <c r="G779" s="47"/>
      <c r="H779" s="47"/>
      <c r="I779" s="47"/>
      <c r="J779" s="47"/>
      <c r="K779" s="47"/>
      <c r="L779" s="47"/>
      <c r="M779" s="47"/>
      <c r="N779" s="47"/>
      <c r="O779" s="47"/>
      <c r="P779" s="47"/>
      <c r="Q779" s="47"/>
      <c r="R779" s="47"/>
      <c r="S779" s="47"/>
      <c r="T779" s="47"/>
      <c r="U779" s="47"/>
      <c r="V779" s="47"/>
      <c r="W779" s="47"/>
      <c r="X779" s="47"/>
      <c r="Y779" s="47"/>
      <c r="Z779" s="47"/>
      <c r="AA779" s="47"/>
    </row>
    <row r="780" spans="1:27" ht="17.399999999999999">
      <c r="A780" s="28"/>
      <c r="B780" s="46"/>
      <c r="C780" s="46"/>
      <c r="D780" s="46"/>
      <c r="E780" s="47"/>
      <c r="F780" s="47"/>
      <c r="G780" s="47"/>
      <c r="H780" s="47"/>
      <c r="I780" s="47"/>
      <c r="J780" s="47"/>
      <c r="K780" s="47"/>
      <c r="L780" s="47"/>
      <c r="M780" s="47"/>
      <c r="N780" s="47"/>
      <c r="O780" s="47"/>
      <c r="P780" s="47"/>
      <c r="Q780" s="47"/>
      <c r="R780" s="47"/>
      <c r="S780" s="47"/>
      <c r="T780" s="47"/>
      <c r="U780" s="47"/>
      <c r="V780" s="47"/>
      <c r="W780" s="47"/>
      <c r="X780" s="47"/>
      <c r="Y780" s="47"/>
      <c r="Z780" s="47"/>
      <c r="AA780" s="47"/>
    </row>
    <row r="781" spans="1:27" ht="17.399999999999999">
      <c r="A781" s="28"/>
      <c r="B781" s="46"/>
      <c r="C781" s="46"/>
      <c r="D781" s="46"/>
      <c r="E781" s="47"/>
      <c r="F781" s="47"/>
      <c r="G781" s="47"/>
      <c r="H781" s="47"/>
      <c r="I781" s="47"/>
      <c r="J781" s="47"/>
      <c r="K781" s="47"/>
      <c r="L781" s="47"/>
      <c r="M781" s="47"/>
      <c r="N781" s="47"/>
      <c r="O781" s="47"/>
      <c r="P781" s="47"/>
      <c r="Q781" s="47"/>
      <c r="R781" s="47"/>
      <c r="S781" s="47"/>
      <c r="T781" s="47"/>
      <c r="U781" s="47"/>
      <c r="V781" s="47"/>
      <c r="W781" s="47"/>
      <c r="X781" s="47"/>
      <c r="Y781" s="47"/>
      <c r="Z781" s="47"/>
      <c r="AA781" s="47"/>
    </row>
    <row r="782" spans="1:27" ht="17.399999999999999">
      <c r="A782" s="28"/>
      <c r="B782" s="46"/>
      <c r="C782" s="46"/>
      <c r="D782" s="46"/>
      <c r="E782" s="47"/>
      <c r="F782" s="47"/>
      <c r="G782" s="47"/>
      <c r="H782" s="47"/>
      <c r="I782" s="47"/>
      <c r="J782" s="47"/>
      <c r="K782" s="47"/>
      <c r="L782" s="47"/>
      <c r="M782" s="47"/>
      <c r="N782" s="47"/>
      <c r="O782" s="47"/>
      <c r="P782" s="47"/>
      <c r="Q782" s="47"/>
      <c r="R782" s="47"/>
      <c r="S782" s="47"/>
      <c r="T782" s="47"/>
      <c r="U782" s="47"/>
      <c r="V782" s="47"/>
      <c r="W782" s="47"/>
      <c r="X782" s="47"/>
      <c r="Y782" s="47"/>
      <c r="Z782" s="47"/>
      <c r="AA782" s="47"/>
    </row>
    <row r="783" spans="1:27" ht="17.399999999999999">
      <c r="A783" s="28"/>
      <c r="B783" s="46"/>
      <c r="C783" s="46"/>
      <c r="D783" s="46"/>
      <c r="E783" s="47"/>
      <c r="F783" s="47"/>
      <c r="G783" s="47"/>
      <c r="H783" s="47"/>
      <c r="I783" s="47"/>
      <c r="J783" s="47"/>
      <c r="K783" s="47"/>
      <c r="L783" s="47"/>
      <c r="M783" s="47"/>
      <c r="N783" s="47"/>
      <c r="O783" s="47"/>
      <c r="P783" s="47"/>
      <c r="Q783" s="47"/>
      <c r="R783" s="47"/>
      <c r="S783" s="47"/>
      <c r="T783" s="47"/>
      <c r="U783" s="47"/>
      <c r="V783" s="47"/>
      <c r="W783" s="47"/>
      <c r="X783" s="47"/>
      <c r="Y783" s="47"/>
      <c r="Z783" s="47"/>
      <c r="AA783" s="47"/>
    </row>
    <row r="784" spans="1:27" ht="17.399999999999999">
      <c r="A784" s="28"/>
      <c r="B784" s="46"/>
      <c r="C784" s="46"/>
      <c r="D784" s="46"/>
      <c r="E784" s="47"/>
      <c r="F784" s="47"/>
      <c r="G784" s="47"/>
      <c r="H784" s="47"/>
      <c r="I784" s="47"/>
      <c r="J784" s="47"/>
      <c r="K784" s="47"/>
      <c r="L784" s="47"/>
      <c r="M784" s="47"/>
      <c r="N784" s="47"/>
      <c r="O784" s="47"/>
      <c r="P784" s="47"/>
      <c r="Q784" s="47"/>
      <c r="R784" s="47"/>
      <c r="S784" s="47"/>
      <c r="T784" s="47"/>
      <c r="U784" s="47"/>
      <c r="V784" s="47"/>
      <c r="W784" s="47"/>
      <c r="X784" s="47"/>
      <c r="Y784" s="47"/>
      <c r="Z784" s="47"/>
      <c r="AA784" s="47"/>
    </row>
    <row r="785" spans="1:27" ht="17.399999999999999">
      <c r="A785" s="28"/>
      <c r="B785" s="46"/>
      <c r="C785" s="46"/>
      <c r="D785" s="46"/>
      <c r="E785" s="47"/>
      <c r="F785" s="47"/>
      <c r="G785" s="47"/>
      <c r="H785" s="47"/>
      <c r="I785" s="47"/>
      <c r="J785" s="47"/>
      <c r="K785" s="47"/>
      <c r="L785" s="47"/>
      <c r="M785" s="47"/>
      <c r="N785" s="47"/>
      <c r="O785" s="47"/>
      <c r="P785" s="47"/>
      <c r="Q785" s="47"/>
      <c r="R785" s="47"/>
      <c r="S785" s="47"/>
      <c r="T785" s="47"/>
      <c r="U785" s="47"/>
      <c r="V785" s="47"/>
      <c r="W785" s="47"/>
      <c r="X785" s="47"/>
      <c r="Y785" s="47"/>
      <c r="Z785" s="47"/>
      <c r="AA785" s="47"/>
    </row>
    <row r="786" spans="1:27" ht="17.399999999999999">
      <c r="A786" s="28"/>
      <c r="B786" s="46"/>
      <c r="C786" s="46"/>
      <c r="D786" s="46"/>
      <c r="E786" s="47"/>
      <c r="F786" s="47"/>
      <c r="G786" s="47"/>
      <c r="H786" s="47"/>
      <c r="I786" s="47"/>
      <c r="J786" s="47"/>
      <c r="K786" s="47"/>
      <c r="L786" s="47"/>
      <c r="M786" s="47"/>
      <c r="N786" s="47"/>
      <c r="O786" s="47"/>
      <c r="P786" s="47"/>
      <c r="Q786" s="47"/>
      <c r="R786" s="47"/>
      <c r="S786" s="47"/>
      <c r="T786" s="47"/>
      <c r="U786" s="47"/>
      <c r="V786" s="47"/>
      <c r="W786" s="47"/>
      <c r="X786" s="47"/>
      <c r="Y786" s="47"/>
      <c r="Z786" s="47"/>
      <c r="AA786" s="47"/>
    </row>
    <row r="787" spans="1:27" ht="17.399999999999999">
      <c r="A787" s="28"/>
      <c r="B787" s="46"/>
      <c r="C787" s="46"/>
      <c r="D787" s="46"/>
      <c r="E787" s="47"/>
      <c r="F787" s="47"/>
      <c r="G787" s="47"/>
      <c r="H787" s="47"/>
      <c r="I787" s="47"/>
      <c r="J787" s="47"/>
      <c r="K787" s="47"/>
      <c r="L787" s="47"/>
      <c r="M787" s="47"/>
      <c r="N787" s="47"/>
      <c r="O787" s="47"/>
      <c r="P787" s="47"/>
      <c r="Q787" s="47"/>
      <c r="R787" s="47"/>
      <c r="S787" s="47"/>
      <c r="T787" s="47"/>
      <c r="U787" s="47"/>
      <c r="V787" s="47"/>
      <c r="W787" s="47"/>
      <c r="X787" s="47"/>
      <c r="Y787" s="47"/>
      <c r="Z787" s="47"/>
      <c r="AA787" s="47"/>
    </row>
    <row r="788" spans="1:27" ht="17.399999999999999">
      <c r="A788" s="28"/>
      <c r="B788" s="46"/>
      <c r="C788" s="46"/>
      <c r="D788" s="46"/>
      <c r="E788" s="47"/>
      <c r="F788" s="47"/>
      <c r="G788" s="47"/>
      <c r="H788" s="47"/>
      <c r="I788" s="47"/>
      <c r="J788" s="47"/>
      <c r="K788" s="47"/>
      <c r="L788" s="47"/>
      <c r="M788" s="47"/>
      <c r="N788" s="47"/>
      <c r="O788" s="47"/>
      <c r="P788" s="47"/>
      <c r="Q788" s="47"/>
      <c r="R788" s="47"/>
      <c r="S788" s="47"/>
      <c r="T788" s="47"/>
      <c r="U788" s="47"/>
      <c r="V788" s="47"/>
      <c r="W788" s="47"/>
      <c r="X788" s="47"/>
      <c r="Y788" s="47"/>
      <c r="Z788" s="47"/>
      <c r="AA788" s="47"/>
    </row>
    <row r="789" spans="1:27" ht="17.399999999999999">
      <c r="A789" s="28"/>
      <c r="B789" s="46"/>
      <c r="C789" s="46"/>
      <c r="D789" s="46"/>
      <c r="E789" s="47"/>
      <c r="F789" s="47"/>
      <c r="G789" s="47"/>
      <c r="H789" s="47"/>
      <c r="I789" s="47"/>
      <c r="J789" s="47"/>
      <c r="K789" s="47"/>
      <c r="L789" s="47"/>
      <c r="M789" s="47"/>
      <c r="N789" s="47"/>
      <c r="O789" s="47"/>
      <c r="P789" s="47"/>
      <c r="Q789" s="47"/>
      <c r="R789" s="47"/>
      <c r="S789" s="47"/>
      <c r="T789" s="47"/>
      <c r="U789" s="47"/>
      <c r="V789" s="47"/>
      <c r="W789" s="47"/>
      <c r="X789" s="47"/>
      <c r="Y789" s="47"/>
      <c r="Z789" s="47"/>
      <c r="AA789" s="47"/>
    </row>
    <row r="790" spans="1:27" ht="17.399999999999999">
      <c r="A790" s="28"/>
      <c r="B790" s="46"/>
      <c r="C790" s="46"/>
      <c r="D790" s="46"/>
      <c r="E790" s="47"/>
      <c r="F790" s="47"/>
      <c r="G790" s="47"/>
      <c r="H790" s="47"/>
      <c r="I790" s="47"/>
      <c r="J790" s="47"/>
      <c r="K790" s="47"/>
      <c r="L790" s="47"/>
      <c r="M790" s="47"/>
      <c r="N790" s="47"/>
      <c r="O790" s="47"/>
      <c r="P790" s="47"/>
      <c r="Q790" s="47"/>
      <c r="R790" s="47"/>
      <c r="S790" s="47"/>
      <c r="T790" s="47"/>
      <c r="U790" s="47"/>
      <c r="V790" s="47"/>
      <c r="W790" s="47"/>
      <c r="X790" s="47"/>
      <c r="Y790" s="47"/>
      <c r="Z790" s="47"/>
      <c r="AA790" s="47"/>
    </row>
    <row r="791" spans="1:27" ht="17.399999999999999">
      <c r="A791" s="28"/>
      <c r="B791" s="46"/>
      <c r="C791" s="46"/>
      <c r="D791" s="46"/>
      <c r="E791" s="47"/>
      <c r="F791" s="47"/>
      <c r="G791" s="47"/>
      <c r="H791" s="47"/>
      <c r="I791" s="47"/>
      <c r="J791" s="47"/>
      <c r="K791" s="47"/>
      <c r="L791" s="47"/>
      <c r="M791" s="47"/>
      <c r="N791" s="47"/>
      <c r="O791" s="47"/>
      <c r="P791" s="47"/>
      <c r="Q791" s="47"/>
      <c r="R791" s="47"/>
      <c r="S791" s="47"/>
      <c r="T791" s="47"/>
      <c r="U791" s="47"/>
      <c r="V791" s="47"/>
      <c r="W791" s="47"/>
      <c r="X791" s="47"/>
      <c r="Y791" s="47"/>
      <c r="Z791" s="47"/>
      <c r="AA791" s="47"/>
    </row>
    <row r="792" spans="1:27" ht="17.399999999999999">
      <c r="A792" s="28"/>
      <c r="B792" s="46"/>
      <c r="C792" s="46"/>
      <c r="D792" s="46"/>
      <c r="E792" s="47"/>
      <c r="F792" s="47"/>
      <c r="G792" s="47"/>
      <c r="H792" s="47"/>
      <c r="I792" s="47"/>
      <c r="J792" s="47"/>
      <c r="K792" s="47"/>
      <c r="L792" s="47"/>
      <c r="M792" s="47"/>
      <c r="N792" s="47"/>
      <c r="O792" s="47"/>
      <c r="P792" s="47"/>
      <c r="Q792" s="47"/>
      <c r="R792" s="47"/>
      <c r="S792" s="47"/>
      <c r="T792" s="47"/>
      <c r="U792" s="47"/>
      <c r="V792" s="47"/>
      <c r="W792" s="47"/>
      <c r="X792" s="47"/>
      <c r="Y792" s="47"/>
      <c r="Z792" s="47"/>
      <c r="AA792" s="47"/>
    </row>
    <row r="793" spans="1:27" ht="17.399999999999999">
      <c r="A793" s="28"/>
      <c r="B793" s="46"/>
      <c r="C793" s="46"/>
      <c r="D793" s="46"/>
      <c r="E793" s="47"/>
      <c r="F793" s="47"/>
      <c r="G793" s="47"/>
      <c r="H793" s="47"/>
      <c r="I793" s="47"/>
      <c r="J793" s="47"/>
      <c r="K793" s="47"/>
      <c r="L793" s="47"/>
      <c r="M793" s="47"/>
      <c r="N793" s="47"/>
      <c r="O793" s="47"/>
      <c r="P793" s="47"/>
      <c r="Q793" s="47"/>
      <c r="R793" s="47"/>
      <c r="S793" s="47"/>
      <c r="T793" s="47"/>
      <c r="U793" s="47"/>
      <c r="V793" s="47"/>
      <c r="W793" s="47"/>
      <c r="X793" s="47"/>
      <c r="Y793" s="47"/>
      <c r="Z793" s="47"/>
      <c r="AA793" s="47"/>
    </row>
    <row r="794" spans="1:27" ht="17.399999999999999">
      <c r="A794" s="28"/>
      <c r="B794" s="46"/>
      <c r="C794" s="46"/>
      <c r="D794" s="46"/>
      <c r="E794" s="47"/>
      <c r="F794" s="47"/>
      <c r="G794" s="47"/>
      <c r="H794" s="47"/>
      <c r="I794" s="47"/>
      <c r="J794" s="47"/>
      <c r="K794" s="47"/>
      <c r="L794" s="47"/>
      <c r="M794" s="47"/>
      <c r="N794" s="47"/>
      <c r="O794" s="47"/>
      <c r="P794" s="47"/>
      <c r="Q794" s="47"/>
      <c r="R794" s="47"/>
      <c r="S794" s="47"/>
      <c r="T794" s="47"/>
      <c r="U794" s="47"/>
      <c r="V794" s="47"/>
      <c r="W794" s="47"/>
      <c r="X794" s="47"/>
      <c r="Y794" s="47"/>
      <c r="Z794" s="47"/>
      <c r="AA794" s="47"/>
    </row>
    <row r="795" spans="1:27" ht="17.399999999999999">
      <c r="A795" s="28"/>
      <c r="B795" s="46"/>
      <c r="C795" s="46"/>
      <c r="D795" s="46"/>
      <c r="E795" s="47"/>
      <c r="F795" s="47"/>
      <c r="G795" s="47"/>
      <c r="H795" s="47"/>
      <c r="I795" s="47"/>
      <c r="J795" s="47"/>
      <c r="K795" s="47"/>
      <c r="L795" s="47"/>
      <c r="M795" s="47"/>
      <c r="N795" s="47"/>
      <c r="O795" s="47"/>
      <c r="P795" s="47"/>
      <c r="Q795" s="47"/>
      <c r="R795" s="47"/>
      <c r="S795" s="47"/>
      <c r="T795" s="47"/>
      <c r="U795" s="47"/>
      <c r="V795" s="47"/>
      <c r="W795" s="47"/>
      <c r="X795" s="47"/>
      <c r="Y795" s="47"/>
      <c r="Z795" s="47"/>
      <c r="AA795" s="47"/>
    </row>
    <row r="796" spans="1:27" ht="17.399999999999999">
      <c r="A796" s="28"/>
      <c r="B796" s="46"/>
      <c r="C796" s="46"/>
      <c r="D796" s="46"/>
      <c r="E796" s="47"/>
      <c r="F796" s="47"/>
      <c r="G796" s="47"/>
      <c r="H796" s="47"/>
      <c r="I796" s="47"/>
      <c r="J796" s="47"/>
      <c r="K796" s="47"/>
      <c r="L796" s="47"/>
      <c r="M796" s="47"/>
      <c r="N796" s="47"/>
      <c r="O796" s="47"/>
      <c r="P796" s="47"/>
      <c r="Q796" s="47"/>
      <c r="R796" s="47"/>
      <c r="S796" s="47"/>
      <c r="T796" s="47"/>
      <c r="U796" s="47"/>
      <c r="V796" s="47"/>
      <c r="W796" s="47"/>
      <c r="X796" s="47"/>
      <c r="Y796" s="47"/>
      <c r="Z796" s="47"/>
      <c r="AA796" s="47"/>
    </row>
    <row r="797" spans="1:27" ht="17.399999999999999">
      <c r="A797" s="28"/>
      <c r="B797" s="46"/>
      <c r="C797" s="46"/>
      <c r="D797" s="46"/>
      <c r="E797" s="47"/>
      <c r="F797" s="47"/>
      <c r="G797" s="47"/>
      <c r="H797" s="47"/>
      <c r="I797" s="47"/>
      <c r="J797" s="47"/>
      <c r="K797" s="47"/>
      <c r="L797" s="47"/>
      <c r="M797" s="47"/>
      <c r="N797" s="47"/>
      <c r="O797" s="47"/>
      <c r="P797" s="47"/>
      <c r="Q797" s="47"/>
      <c r="R797" s="47"/>
      <c r="S797" s="47"/>
      <c r="T797" s="47"/>
      <c r="U797" s="47"/>
      <c r="V797" s="47"/>
      <c r="W797" s="47"/>
      <c r="X797" s="47"/>
      <c r="Y797" s="47"/>
      <c r="Z797" s="47"/>
      <c r="AA797" s="47"/>
    </row>
    <row r="798" spans="1:27" ht="17.399999999999999">
      <c r="A798" s="28"/>
      <c r="B798" s="46"/>
      <c r="C798" s="46"/>
      <c r="D798" s="46"/>
      <c r="E798" s="47"/>
      <c r="F798" s="47"/>
      <c r="G798" s="47"/>
      <c r="H798" s="47"/>
      <c r="I798" s="47"/>
      <c r="J798" s="47"/>
      <c r="K798" s="47"/>
      <c r="L798" s="47"/>
      <c r="M798" s="47"/>
      <c r="N798" s="47"/>
      <c r="O798" s="47"/>
      <c r="P798" s="47"/>
      <c r="Q798" s="47"/>
      <c r="R798" s="47"/>
      <c r="S798" s="47"/>
      <c r="T798" s="47"/>
      <c r="U798" s="47"/>
      <c r="V798" s="47"/>
      <c r="W798" s="47"/>
      <c r="X798" s="47"/>
      <c r="Y798" s="47"/>
      <c r="Z798" s="47"/>
      <c r="AA798" s="47"/>
    </row>
    <row r="799" spans="1:27" ht="17.399999999999999">
      <c r="A799" s="28"/>
      <c r="B799" s="46"/>
      <c r="C799" s="46"/>
      <c r="D799" s="46"/>
      <c r="E799" s="47"/>
      <c r="F799" s="47"/>
      <c r="G799" s="47"/>
      <c r="H799" s="47"/>
      <c r="I799" s="47"/>
      <c r="J799" s="47"/>
      <c r="K799" s="47"/>
      <c r="L799" s="47"/>
      <c r="M799" s="47"/>
      <c r="N799" s="47"/>
      <c r="O799" s="47"/>
      <c r="P799" s="47"/>
      <c r="Q799" s="47"/>
      <c r="R799" s="47"/>
      <c r="S799" s="47"/>
      <c r="T799" s="47"/>
      <c r="U799" s="47"/>
      <c r="V799" s="47"/>
      <c r="W799" s="47"/>
      <c r="X799" s="47"/>
      <c r="Y799" s="47"/>
      <c r="Z799" s="47"/>
      <c r="AA799" s="47"/>
    </row>
    <row r="800" spans="1:27" ht="17.399999999999999">
      <c r="A800" s="28"/>
      <c r="B800" s="46"/>
      <c r="C800" s="46"/>
      <c r="D800" s="46"/>
      <c r="E800" s="47"/>
      <c r="F800" s="47"/>
      <c r="G800" s="47"/>
      <c r="H800" s="47"/>
      <c r="I800" s="47"/>
      <c r="J800" s="47"/>
      <c r="K800" s="47"/>
      <c r="L800" s="47"/>
      <c r="M800" s="47"/>
      <c r="N800" s="47"/>
      <c r="O800" s="47"/>
      <c r="P800" s="47"/>
      <c r="Q800" s="47"/>
      <c r="R800" s="47"/>
      <c r="S800" s="47"/>
      <c r="T800" s="47"/>
      <c r="U800" s="47"/>
      <c r="V800" s="47"/>
      <c r="W800" s="47"/>
      <c r="X800" s="47"/>
      <c r="Y800" s="47"/>
      <c r="Z800" s="47"/>
      <c r="AA800" s="47"/>
    </row>
    <row r="801" spans="1:27" ht="17.399999999999999">
      <c r="A801" s="28"/>
      <c r="B801" s="46"/>
      <c r="C801" s="46"/>
      <c r="D801" s="46"/>
      <c r="E801" s="47"/>
      <c r="F801" s="47"/>
      <c r="G801" s="47"/>
      <c r="H801" s="47"/>
      <c r="I801" s="47"/>
      <c r="J801" s="47"/>
      <c r="K801" s="47"/>
      <c r="L801" s="47"/>
      <c r="M801" s="47"/>
      <c r="N801" s="47"/>
      <c r="O801" s="47"/>
      <c r="P801" s="47"/>
      <c r="Q801" s="47"/>
      <c r="R801" s="47"/>
      <c r="S801" s="47"/>
      <c r="T801" s="47"/>
      <c r="U801" s="47"/>
      <c r="V801" s="47"/>
      <c r="W801" s="47"/>
      <c r="X801" s="47"/>
      <c r="Y801" s="47"/>
      <c r="Z801" s="47"/>
      <c r="AA801" s="47"/>
    </row>
    <row r="802" spans="1:27" ht="17.399999999999999">
      <c r="A802" s="28"/>
      <c r="B802" s="46"/>
      <c r="C802" s="46"/>
      <c r="D802" s="46"/>
      <c r="E802" s="47"/>
      <c r="F802" s="47"/>
      <c r="G802" s="47"/>
      <c r="H802" s="47"/>
      <c r="I802" s="47"/>
      <c r="J802" s="47"/>
      <c r="K802" s="47"/>
      <c r="L802" s="47"/>
      <c r="M802" s="47"/>
      <c r="N802" s="47"/>
      <c r="O802" s="47"/>
      <c r="P802" s="47"/>
      <c r="Q802" s="47"/>
      <c r="R802" s="47"/>
      <c r="S802" s="47"/>
      <c r="T802" s="47"/>
      <c r="U802" s="47"/>
      <c r="V802" s="47"/>
      <c r="W802" s="47"/>
      <c r="X802" s="47"/>
      <c r="Y802" s="47"/>
      <c r="Z802" s="47"/>
      <c r="AA802" s="47"/>
    </row>
    <row r="803" spans="1:27" ht="17.399999999999999">
      <c r="A803" s="28"/>
      <c r="B803" s="46"/>
      <c r="C803" s="46"/>
      <c r="D803" s="46"/>
      <c r="E803" s="47"/>
      <c r="F803" s="47"/>
      <c r="G803" s="47"/>
      <c r="H803" s="47"/>
      <c r="I803" s="47"/>
      <c r="J803" s="47"/>
      <c r="K803" s="47"/>
      <c r="L803" s="47"/>
      <c r="M803" s="47"/>
      <c r="N803" s="47"/>
      <c r="O803" s="47"/>
      <c r="P803" s="47"/>
      <c r="Q803" s="47"/>
      <c r="R803" s="47"/>
      <c r="S803" s="47"/>
      <c r="T803" s="47"/>
      <c r="U803" s="47"/>
      <c r="V803" s="47"/>
      <c r="W803" s="47"/>
      <c r="X803" s="47"/>
      <c r="Y803" s="47"/>
      <c r="Z803" s="47"/>
      <c r="AA803" s="47"/>
    </row>
    <row r="804" spans="1:27" ht="17.399999999999999">
      <c r="A804" s="28"/>
      <c r="B804" s="46"/>
      <c r="C804" s="46"/>
      <c r="D804" s="46"/>
      <c r="E804" s="47"/>
      <c r="F804" s="47"/>
      <c r="G804" s="47"/>
      <c r="H804" s="47"/>
      <c r="I804" s="47"/>
      <c r="J804" s="47"/>
      <c r="K804" s="47"/>
      <c r="L804" s="47"/>
      <c r="M804" s="47"/>
      <c r="N804" s="47"/>
      <c r="O804" s="47"/>
      <c r="P804" s="47"/>
      <c r="Q804" s="47"/>
      <c r="R804" s="47"/>
      <c r="S804" s="47"/>
      <c r="T804" s="47"/>
      <c r="U804" s="47"/>
      <c r="V804" s="47"/>
      <c r="W804" s="47"/>
      <c r="X804" s="47"/>
      <c r="Y804" s="47"/>
      <c r="Z804" s="47"/>
      <c r="AA804" s="47"/>
    </row>
    <row r="805" spans="1:27" ht="17.399999999999999">
      <c r="A805" s="28"/>
      <c r="B805" s="46"/>
      <c r="C805" s="46"/>
      <c r="D805" s="46"/>
      <c r="E805" s="47"/>
      <c r="F805" s="47"/>
      <c r="G805" s="47"/>
      <c r="H805" s="47"/>
      <c r="I805" s="47"/>
      <c r="J805" s="47"/>
      <c r="K805" s="47"/>
      <c r="L805" s="47"/>
      <c r="M805" s="47"/>
      <c r="N805" s="47"/>
      <c r="O805" s="47"/>
      <c r="P805" s="47"/>
      <c r="Q805" s="47"/>
      <c r="R805" s="47"/>
      <c r="S805" s="47"/>
      <c r="T805" s="47"/>
      <c r="U805" s="47"/>
      <c r="V805" s="47"/>
      <c r="W805" s="47"/>
      <c r="X805" s="47"/>
      <c r="Y805" s="47"/>
      <c r="Z805" s="47"/>
      <c r="AA805" s="47"/>
    </row>
    <row r="806" spans="1:27" ht="17.399999999999999">
      <c r="A806" s="28"/>
      <c r="B806" s="46"/>
      <c r="C806" s="46"/>
      <c r="D806" s="46"/>
      <c r="E806" s="47"/>
      <c r="F806" s="47"/>
      <c r="G806" s="47"/>
      <c r="H806" s="47"/>
      <c r="I806" s="47"/>
      <c r="J806" s="47"/>
      <c r="K806" s="47"/>
      <c r="L806" s="47"/>
      <c r="M806" s="47"/>
      <c r="N806" s="47"/>
      <c r="O806" s="47"/>
      <c r="P806" s="47"/>
      <c r="Q806" s="47"/>
      <c r="R806" s="47"/>
      <c r="S806" s="47"/>
      <c r="T806" s="47"/>
      <c r="U806" s="47"/>
      <c r="V806" s="47"/>
      <c r="W806" s="47"/>
      <c r="X806" s="47"/>
      <c r="Y806" s="47"/>
      <c r="Z806" s="47"/>
      <c r="AA806" s="47"/>
    </row>
    <row r="807" spans="1:27" ht="17.399999999999999">
      <c r="A807" s="28"/>
      <c r="B807" s="46"/>
      <c r="C807" s="46"/>
      <c r="D807" s="46"/>
      <c r="E807" s="47"/>
      <c r="F807" s="47"/>
      <c r="G807" s="47"/>
      <c r="H807" s="47"/>
      <c r="I807" s="47"/>
      <c r="J807" s="47"/>
      <c r="K807" s="47"/>
      <c r="L807" s="47"/>
      <c r="M807" s="47"/>
      <c r="N807" s="47"/>
      <c r="O807" s="47"/>
      <c r="P807" s="47"/>
      <c r="Q807" s="47"/>
      <c r="R807" s="47"/>
      <c r="S807" s="47"/>
      <c r="T807" s="47"/>
      <c r="U807" s="47"/>
      <c r="V807" s="47"/>
      <c r="W807" s="47"/>
      <c r="X807" s="47"/>
      <c r="Y807" s="47"/>
      <c r="Z807" s="47"/>
      <c r="AA807" s="47"/>
    </row>
    <row r="808" spans="1:27" ht="17.399999999999999">
      <c r="A808" s="28"/>
      <c r="B808" s="46"/>
      <c r="C808" s="46"/>
      <c r="D808" s="46"/>
      <c r="E808" s="47"/>
      <c r="F808" s="47"/>
      <c r="G808" s="47"/>
      <c r="H808" s="47"/>
      <c r="I808" s="47"/>
      <c r="J808" s="47"/>
      <c r="K808" s="47"/>
      <c r="L808" s="47"/>
      <c r="M808" s="47"/>
      <c r="N808" s="47"/>
      <c r="O808" s="47"/>
      <c r="P808" s="47"/>
      <c r="Q808" s="47"/>
      <c r="R808" s="47"/>
      <c r="S808" s="47"/>
      <c r="T808" s="47"/>
      <c r="U808" s="47"/>
      <c r="V808" s="47"/>
      <c r="W808" s="47"/>
      <c r="X808" s="47"/>
      <c r="Y808" s="47"/>
      <c r="Z808" s="47"/>
      <c r="AA808" s="47"/>
    </row>
    <row r="809" spans="1:27" ht="17.399999999999999">
      <c r="A809" s="28"/>
      <c r="B809" s="46"/>
      <c r="C809" s="46"/>
      <c r="D809" s="46"/>
      <c r="E809" s="47"/>
      <c r="F809" s="47"/>
      <c r="G809" s="47"/>
      <c r="H809" s="47"/>
      <c r="I809" s="47"/>
      <c r="J809" s="47"/>
      <c r="K809" s="47"/>
      <c r="L809" s="47"/>
      <c r="M809" s="47"/>
      <c r="N809" s="47"/>
      <c r="O809" s="47"/>
      <c r="P809" s="47"/>
      <c r="Q809" s="47"/>
      <c r="R809" s="47"/>
      <c r="S809" s="47"/>
      <c r="T809" s="47"/>
      <c r="U809" s="47"/>
      <c r="V809" s="47"/>
      <c r="W809" s="47"/>
      <c r="X809" s="47"/>
      <c r="Y809" s="47"/>
      <c r="Z809" s="47"/>
      <c r="AA809" s="47"/>
    </row>
    <row r="810" spans="1:27" ht="17.399999999999999">
      <c r="A810" s="28"/>
      <c r="B810" s="46"/>
      <c r="C810" s="46"/>
      <c r="D810" s="46"/>
      <c r="E810" s="47"/>
      <c r="F810" s="47"/>
      <c r="G810" s="47"/>
      <c r="H810" s="47"/>
      <c r="I810" s="47"/>
      <c r="J810" s="47"/>
      <c r="K810" s="47"/>
      <c r="L810" s="47"/>
      <c r="M810" s="47"/>
      <c r="N810" s="47"/>
      <c r="O810" s="47"/>
      <c r="P810" s="47"/>
      <c r="Q810" s="47"/>
      <c r="R810" s="47"/>
      <c r="S810" s="47"/>
      <c r="T810" s="47"/>
      <c r="U810" s="47"/>
      <c r="V810" s="47"/>
      <c r="W810" s="47"/>
      <c r="X810" s="47"/>
      <c r="Y810" s="47"/>
      <c r="Z810" s="47"/>
      <c r="AA810" s="47"/>
    </row>
    <row r="811" spans="1:27" ht="17.399999999999999">
      <c r="A811" s="28"/>
      <c r="B811" s="46"/>
      <c r="C811" s="46"/>
      <c r="D811" s="46"/>
      <c r="E811" s="47"/>
      <c r="F811" s="47"/>
      <c r="G811" s="47"/>
      <c r="H811" s="47"/>
      <c r="I811" s="47"/>
      <c r="J811" s="47"/>
      <c r="K811" s="47"/>
      <c r="L811" s="47"/>
      <c r="M811" s="47"/>
      <c r="N811" s="47"/>
      <c r="O811" s="47"/>
      <c r="P811" s="47"/>
      <c r="Q811" s="47"/>
      <c r="R811" s="47"/>
      <c r="S811" s="47"/>
      <c r="T811" s="47"/>
      <c r="U811" s="47"/>
      <c r="V811" s="47"/>
      <c r="W811" s="47"/>
      <c r="X811" s="47"/>
      <c r="Y811" s="47"/>
      <c r="Z811" s="47"/>
      <c r="AA811" s="47"/>
    </row>
    <row r="812" spans="1:27" ht="17.399999999999999">
      <c r="A812" s="28"/>
      <c r="B812" s="46"/>
      <c r="C812" s="46"/>
      <c r="D812" s="46"/>
      <c r="E812" s="47"/>
      <c r="F812" s="47"/>
      <c r="G812" s="47"/>
      <c r="H812" s="47"/>
      <c r="I812" s="47"/>
      <c r="J812" s="47"/>
      <c r="K812" s="47"/>
      <c r="L812" s="47"/>
      <c r="M812" s="47"/>
      <c r="N812" s="47"/>
      <c r="O812" s="47"/>
      <c r="P812" s="47"/>
      <c r="Q812" s="47"/>
      <c r="R812" s="47"/>
      <c r="S812" s="47"/>
      <c r="T812" s="47"/>
      <c r="U812" s="47"/>
      <c r="V812" s="47"/>
      <c r="W812" s="47"/>
      <c r="X812" s="47"/>
      <c r="Y812" s="47"/>
      <c r="Z812" s="47"/>
      <c r="AA812" s="47"/>
    </row>
    <row r="813" spans="1:27" ht="17.399999999999999">
      <c r="A813" s="28"/>
      <c r="B813" s="46"/>
      <c r="C813" s="46"/>
      <c r="D813" s="46"/>
      <c r="E813" s="47"/>
      <c r="F813" s="47"/>
      <c r="G813" s="47"/>
      <c r="H813" s="47"/>
      <c r="I813" s="47"/>
      <c r="J813" s="47"/>
      <c r="K813" s="47"/>
      <c r="L813" s="47"/>
      <c r="M813" s="47"/>
      <c r="N813" s="47"/>
      <c r="O813" s="47"/>
      <c r="P813" s="47"/>
      <c r="Q813" s="47"/>
      <c r="R813" s="47"/>
      <c r="S813" s="47"/>
      <c r="T813" s="47"/>
      <c r="U813" s="47"/>
      <c r="V813" s="47"/>
      <c r="W813" s="47"/>
      <c r="X813" s="47"/>
      <c r="Y813" s="47"/>
      <c r="Z813" s="47"/>
      <c r="AA813" s="47"/>
    </row>
    <row r="814" spans="1:27" ht="17.399999999999999">
      <c r="A814" s="28"/>
      <c r="B814" s="46"/>
      <c r="C814" s="46"/>
      <c r="D814" s="46"/>
      <c r="E814" s="47"/>
      <c r="F814" s="47"/>
      <c r="G814" s="47"/>
      <c r="H814" s="47"/>
      <c r="I814" s="47"/>
      <c r="J814" s="47"/>
      <c r="K814" s="47"/>
      <c r="L814" s="47"/>
      <c r="M814" s="47"/>
      <c r="N814" s="47"/>
      <c r="O814" s="47"/>
      <c r="P814" s="47"/>
      <c r="Q814" s="47"/>
      <c r="R814" s="47"/>
      <c r="S814" s="47"/>
      <c r="T814" s="47"/>
      <c r="U814" s="47"/>
      <c r="V814" s="47"/>
      <c r="W814" s="47"/>
      <c r="X814" s="47"/>
      <c r="Y814" s="47"/>
      <c r="Z814" s="47"/>
      <c r="AA814" s="47"/>
    </row>
    <row r="815" spans="1:27" ht="17.399999999999999">
      <c r="A815" s="28"/>
      <c r="B815" s="46"/>
      <c r="C815" s="46"/>
      <c r="D815" s="46"/>
      <c r="E815" s="47"/>
      <c r="F815" s="47"/>
      <c r="G815" s="47"/>
      <c r="H815" s="47"/>
      <c r="I815" s="47"/>
      <c r="J815" s="47"/>
      <c r="K815" s="47"/>
      <c r="L815" s="47"/>
      <c r="M815" s="47"/>
      <c r="N815" s="47"/>
      <c r="O815" s="47"/>
      <c r="P815" s="47"/>
      <c r="Q815" s="47"/>
      <c r="R815" s="47"/>
      <c r="S815" s="47"/>
      <c r="T815" s="47"/>
      <c r="U815" s="47"/>
      <c r="V815" s="47"/>
      <c r="W815" s="47"/>
      <c r="X815" s="47"/>
      <c r="Y815" s="47"/>
      <c r="Z815" s="47"/>
      <c r="AA815" s="47"/>
    </row>
    <row r="816" spans="1:27" ht="17.399999999999999">
      <c r="A816" s="28"/>
      <c r="B816" s="46"/>
      <c r="C816" s="46"/>
      <c r="D816" s="46"/>
      <c r="E816" s="47"/>
      <c r="F816" s="47"/>
      <c r="G816" s="47"/>
      <c r="H816" s="47"/>
      <c r="I816" s="47"/>
      <c r="J816" s="47"/>
      <c r="K816" s="47"/>
      <c r="L816" s="47"/>
      <c r="M816" s="47"/>
      <c r="N816" s="47"/>
      <c r="O816" s="47"/>
      <c r="P816" s="47"/>
      <c r="Q816" s="47"/>
      <c r="R816" s="47"/>
      <c r="S816" s="47"/>
      <c r="T816" s="47"/>
      <c r="U816" s="47"/>
      <c r="V816" s="47"/>
      <c r="W816" s="47"/>
      <c r="X816" s="47"/>
      <c r="Y816" s="47"/>
      <c r="Z816" s="47"/>
      <c r="AA816" s="47"/>
    </row>
    <row r="817" spans="1:27" ht="17.399999999999999">
      <c r="A817" s="28"/>
      <c r="B817" s="46"/>
      <c r="C817" s="46"/>
      <c r="D817" s="46"/>
      <c r="E817" s="47"/>
      <c r="F817" s="47"/>
      <c r="G817" s="47"/>
      <c r="H817" s="47"/>
      <c r="I817" s="47"/>
      <c r="J817" s="47"/>
      <c r="K817" s="47"/>
      <c r="L817" s="47"/>
      <c r="M817" s="47"/>
      <c r="N817" s="47"/>
      <c r="O817" s="47"/>
      <c r="P817" s="47"/>
      <c r="Q817" s="47"/>
      <c r="R817" s="47"/>
      <c r="S817" s="47"/>
      <c r="T817" s="47"/>
      <c r="U817" s="47"/>
      <c r="V817" s="47"/>
      <c r="W817" s="47"/>
      <c r="X817" s="47"/>
      <c r="Y817" s="47"/>
      <c r="Z817" s="47"/>
      <c r="AA817" s="47"/>
    </row>
    <row r="818" spans="1:27" ht="17.399999999999999">
      <c r="A818" s="28"/>
      <c r="B818" s="46"/>
      <c r="C818" s="46"/>
      <c r="D818" s="46"/>
      <c r="E818" s="47"/>
      <c r="F818" s="47"/>
      <c r="G818" s="47"/>
      <c r="H818" s="47"/>
      <c r="I818" s="47"/>
      <c r="J818" s="47"/>
      <c r="K818" s="47"/>
      <c r="L818" s="47"/>
      <c r="M818" s="47"/>
      <c r="N818" s="47"/>
      <c r="O818" s="47"/>
      <c r="P818" s="47"/>
      <c r="Q818" s="47"/>
      <c r="R818" s="47"/>
      <c r="S818" s="47"/>
      <c r="T818" s="47"/>
      <c r="U818" s="47"/>
      <c r="V818" s="47"/>
      <c r="W818" s="47"/>
      <c r="X818" s="47"/>
      <c r="Y818" s="47"/>
      <c r="Z818" s="47"/>
      <c r="AA818" s="47"/>
    </row>
    <row r="819" spans="1:27" ht="17.399999999999999">
      <c r="A819" s="28"/>
      <c r="B819" s="46"/>
      <c r="C819" s="46"/>
      <c r="D819" s="46"/>
      <c r="E819" s="47"/>
      <c r="F819" s="47"/>
      <c r="G819" s="47"/>
      <c r="H819" s="47"/>
      <c r="I819" s="47"/>
      <c r="J819" s="47"/>
      <c r="K819" s="47"/>
      <c r="L819" s="47"/>
      <c r="M819" s="47"/>
      <c r="N819" s="47"/>
      <c r="O819" s="47"/>
      <c r="P819" s="47"/>
      <c r="Q819" s="47"/>
      <c r="R819" s="47"/>
      <c r="S819" s="47"/>
      <c r="T819" s="47"/>
      <c r="U819" s="47"/>
      <c r="V819" s="47"/>
      <c r="W819" s="47"/>
      <c r="X819" s="47"/>
      <c r="Y819" s="47"/>
      <c r="Z819" s="47"/>
      <c r="AA819" s="47"/>
    </row>
    <row r="820" spans="1:27" ht="17.399999999999999">
      <c r="A820" s="28"/>
      <c r="B820" s="46"/>
      <c r="C820" s="46"/>
      <c r="D820" s="46"/>
      <c r="E820" s="47"/>
      <c r="F820" s="47"/>
      <c r="G820" s="47"/>
      <c r="H820" s="47"/>
      <c r="I820" s="47"/>
      <c r="J820" s="47"/>
      <c r="K820" s="47"/>
      <c r="L820" s="47"/>
      <c r="M820" s="47"/>
      <c r="N820" s="47"/>
      <c r="O820" s="47"/>
      <c r="P820" s="47"/>
      <c r="Q820" s="47"/>
      <c r="R820" s="47"/>
      <c r="S820" s="47"/>
      <c r="T820" s="47"/>
      <c r="U820" s="47"/>
      <c r="V820" s="47"/>
      <c r="W820" s="47"/>
      <c r="X820" s="47"/>
      <c r="Y820" s="47"/>
      <c r="Z820" s="47"/>
      <c r="AA820" s="47"/>
    </row>
    <row r="821" spans="1:27" ht="17.399999999999999">
      <c r="A821" s="28"/>
      <c r="B821" s="46"/>
      <c r="C821" s="46"/>
      <c r="D821" s="46"/>
      <c r="E821" s="47"/>
      <c r="F821" s="47"/>
      <c r="G821" s="47"/>
      <c r="H821" s="47"/>
      <c r="I821" s="47"/>
      <c r="J821" s="47"/>
      <c r="K821" s="47"/>
      <c r="L821" s="47"/>
      <c r="M821" s="47"/>
      <c r="N821" s="47"/>
      <c r="O821" s="47"/>
      <c r="P821" s="47"/>
      <c r="Q821" s="47"/>
      <c r="R821" s="47"/>
      <c r="S821" s="47"/>
      <c r="T821" s="47"/>
      <c r="U821" s="47"/>
      <c r="V821" s="47"/>
      <c r="W821" s="47"/>
      <c r="X821" s="47"/>
      <c r="Y821" s="47"/>
      <c r="Z821" s="47"/>
      <c r="AA821" s="47"/>
    </row>
    <row r="822" spans="1:27" ht="17.399999999999999">
      <c r="A822" s="28"/>
      <c r="B822" s="46"/>
      <c r="C822" s="46"/>
      <c r="D822" s="46"/>
      <c r="E822" s="47"/>
      <c r="F822" s="47"/>
      <c r="G822" s="47"/>
      <c r="H822" s="47"/>
      <c r="I822" s="47"/>
      <c r="J822" s="47"/>
      <c r="K822" s="47"/>
      <c r="L822" s="47"/>
      <c r="M822" s="47"/>
      <c r="N822" s="47"/>
      <c r="O822" s="47"/>
      <c r="P822" s="47"/>
      <c r="Q822" s="47"/>
      <c r="R822" s="47"/>
      <c r="S822" s="47"/>
      <c r="T822" s="47"/>
      <c r="U822" s="47"/>
      <c r="V822" s="47"/>
      <c r="W822" s="47"/>
      <c r="X822" s="47"/>
      <c r="Y822" s="47"/>
      <c r="Z822" s="47"/>
      <c r="AA822" s="47"/>
    </row>
    <row r="823" spans="1:27" ht="17.399999999999999">
      <c r="A823" s="28"/>
      <c r="B823" s="46"/>
      <c r="C823" s="46"/>
      <c r="D823" s="46"/>
      <c r="E823" s="47"/>
      <c r="F823" s="47"/>
      <c r="G823" s="47"/>
      <c r="H823" s="47"/>
      <c r="I823" s="47"/>
      <c r="J823" s="47"/>
      <c r="K823" s="47"/>
      <c r="L823" s="47"/>
      <c r="M823" s="47"/>
      <c r="N823" s="47"/>
      <c r="O823" s="47"/>
      <c r="P823" s="47"/>
      <c r="Q823" s="47"/>
      <c r="R823" s="47"/>
      <c r="S823" s="47"/>
      <c r="T823" s="47"/>
      <c r="U823" s="47"/>
      <c r="V823" s="47"/>
      <c r="W823" s="47"/>
      <c r="X823" s="47"/>
      <c r="Y823" s="47"/>
      <c r="Z823" s="47"/>
      <c r="AA823" s="47"/>
    </row>
    <row r="824" spans="1:27" ht="17.399999999999999">
      <c r="A824" s="28"/>
      <c r="B824" s="46"/>
      <c r="C824" s="46"/>
      <c r="D824" s="46"/>
      <c r="E824" s="47"/>
      <c r="F824" s="47"/>
      <c r="G824" s="47"/>
      <c r="H824" s="47"/>
      <c r="I824" s="47"/>
      <c r="J824" s="47"/>
      <c r="K824" s="47"/>
      <c r="L824" s="47"/>
      <c r="M824" s="47"/>
      <c r="N824" s="47"/>
      <c r="O824" s="47"/>
      <c r="P824" s="47"/>
      <c r="Q824" s="47"/>
      <c r="R824" s="47"/>
      <c r="S824" s="47"/>
      <c r="T824" s="47"/>
      <c r="U824" s="47"/>
      <c r="V824" s="47"/>
      <c r="W824" s="47"/>
      <c r="X824" s="47"/>
      <c r="Y824" s="47"/>
      <c r="Z824" s="47"/>
      <c r="AA824" s="47"/>
    </row>
    <row r="825" spans="1:27" ht="17.399999999999999">
      <c r="A825" s="28"/>
      <c r="B825" s="46"/>
      <c r="C825" s="46"/>
      <c r="D825" s="46"/>
      <c r="E825" s="47"/>
      <c r="F825" s="47"/>
      <c r="G825" s="47"/>
      <c r="H825" s="47"/>
      <c r="I825" s="47"/>
      <c r="J825" s="47"/>
      <c r="K825" s="47"/>
      <c r="L825" s="47"/>
      <c r="M825" s="47"/>
      <c r="N825" s="47"/>
      <c r="O825" s="47"/>
      <c r="P825" s="47"/>
      <c r="Q825" s="47"/>
      <c r="R825" s="47"/>
      <c r="S825" s="47"/>
      <c r="T825" s="47"/>
      <c r="U825" s="47"/>
      <c r="V825" s="47"/>
      <c r="W825" s="47"/>
      <c r="X825" s="47"/>
      <c r="Y825" s="47"/>
      <c r="Z825" s="47"/>
      <c r="AA825" s="47"/>
    </row>
    <row r="826" spans="1:27" ht="17.399999999999999">
      <c r="A826" s="28"/>
      <c r="B826" s="46"/>
      <c r="C826" s="46"/>
      <c r="D826" s="46"/>
      <c r="E826" s="47"/>
      <c r="F826" s="47"/>
      <c r="G826" s="47"/>
      <c r="H826" s="47"/>
      <c r="I826" s="47"/>
      <c r="J826" s="47"/>
      <c r="K826" s="47"/>
      <c r="L826" s="47"/>
      <c r="M826" s="47"/>
      <c r="N826" s="47"/>
      <c r="O826" s="47"/>
      <c r="P826" s="47"/>
      <c r="Q826" s="47"/>
      <c r="R826" s="47"/>
      <c r="S826" s="47"/>
      <c r="T826" s="47"/>
      <c r="U826" s="47"/>
      <c r="V826" s="47"/>
      <c r="W826" s="47"/>
      <c r="X826" s="47"/>
      <c r="Y826" s="47"/>
      <c r="Z826" s="47"/>
      <c r="AA826" s="47"/>
    </row>
    <row r="827" spans="1:27" ht="17.399999999999999">
      <c r="A827" s="28"/>
      <c r="B827" s="46"/>
      <c r="C827" s="46"/>
      <c r="D827" s="46"/>
      <c r="E827" s="47"/>
      <c r="F827" s="47"/>
      <c r="G827" s="47"/>
      <c r="H827" s="47"/>
      <c r="I827" s="47"/>
      <c r="J827" s="47"/>
      <c r="K827" s="47"/>
      <c r="L827" s="47"/>
      <c r="M827" s="47"/>
      <c r="N827" s="47"/>
      <c r="O827" s="47"/>
      <c r="P827" s="47"/>
      <c r="Q827" s="47"/>
      <c r="R827" s="47"/>
      <c r="S827" s="47"/>
      <c r="T827" s="47"/>
      <c r="U827" s="47"/>
      <c r="V827" s="47"/>
      <c r="W827" s="47"/>
      <c r="X827" s="47"/>
      <c r="Y827" s="47"/>
      <c r="Z827" s="47"/>
      <c r="AA827" s="47"/>
    </row>
    <row r="828" spans="1:27" ht="17.399999999999999">
      <c r="A828" s="28"/>
      <c r="B828" s="46"/>
      <c r="C828" s="46"/>
      <c r="D828" s="46"/>
      <c r="E828" s="47"/>
      <c r="F828" s="47"/>
      <c r="G828" s="47"/>
      <c r="H828" s="47"/>
      <c r="I828" s="47"/>
      <c r="J828" s="47"/>
      <c r="K828" s="47"/>
      <c r="L828" s="47"/>
      <c r="M828" s="47"/>
      <c r="N828" s="47"/>
      <c r="O828" s="47"/>
      <c r="P828" s="47"/>
      <c r="Q828" s="47"/>
      <c r="R828" s="47"/>
      <c r="S828" s="47"/>
      <c r="T828" s="47"/>
      <c r="U828" s="47"/>
      <c r="V828" s="47"/>
      <c r="W828" s="47"/>
      <c r="X828" s="47"/>
      <c r="Y828" s="47"/>
      <c r="Z828" s="47"/>
      <c r="AA828" s="47"/>
    </row>
    <row r="829" spans="1:27" ht="17.399999999999999">
      <c r="A829" s="28"/>
      <c r="B829" s="46"/>
      <c r="C829" s="46"/>
      <c r="D829" s="46"/>
      <c r="E829" s="47"/>
      <c r="F829" s="47"/>
      <c r="G829" s="47"/>
      <c r="H829" s="47"/>
      <c r="I829" s="47"/>
      <c r="J829" s="47"/>
      <c r="K829" s="47"/>
      <c r="L829" s="47"/>
      <c r="M829" s="47"/>
      <c r="N829" s="47"/>
      <c r="O829" s="47"/>
      <c r="P829" s="47"/>
      <c r="Q829" s="47"/>
      <c r="R829" s="47"/>
      <c r="S829" s="47"/>
      <c r="T829" s="47"/>
      <c r="U829" s="47"/>
      <c r="V829" s="47"/>
      <c r="W829" s="47"/>
      <c r="X829" s="47"/>
      <c r="Y829" s="47"/>
      <c r="Z829" s="47"/>
      <c r="AA829" s="47"/>
    </row>
    <row r="830" spans="1:27" ht="17.399999999999999">
      <c r="A830" s="28"/>
      <c r="B830" s="46"/>
      <c r="C830" s="46"/>
      <c r="D830" s="46"/>
      <c r="E830" s="47"/>
      <c r="F830" s="47"/>
      <c r="G830" s="47"/>
      <c r="H830" s="47"/>
      <c r="I830" s="47"/>
      <c r="J830" s="47"/>
      <c r="K830" s="47"/>
      <c r="L830" s="47"/>
      <c r="M830" s="47"/>
      <c r="N830" s="47"/>
      <c r="O830" s="47"/>
      <c r="P830" s="47"/>
      <c r="Q830" s="47"/>
      <c r="R830" s="47"/>
      <c r="S830" s="47"/>
      <c r="T830" s="47"/>
      <c r="U830" s="47"/>
      <c r="V830" s="47"/>
      <c r="W830" s="47"/>
      <c r="X830" s="47"/>
      <c r="Y830" s="47"/>
      <c r="Z830" s="47"/>
      <c r="AA830" s="47"/>
    </row>
    <row r="831" spans="1:27" ht="17.399999999999999">
      <c r="A831" s="28"/>
      <c r="B831" s="46"/>
      <c r="C831" s="46"/>
      <c r="D831" s="46"/>
      <c r="E831" s="47"/>
      <c r="F831" s="47"/>
      <c r="G831" s="47"/>
      <c r="H831" s="47"/>
      <c r="I831" s="47"/>
      <c r="J831" s="47"/>
      <c r="K831" s="47"/>
      <c r="L831" s="47"/>
      <c r="M831" s="47"/>
      <c r="N831" s="47"/>
      <c r="O831" s="47"/>
      <c r="P831" s="47"/>
      <c r="Q831" s="47"/>
      <c r="R831" s="47"/>
      <c r="S831" s="47"/>
      <c r="T831" s="47"/>
      <c r="U831" s="47"/>
      <c r="V831" s="47"/>
      <c r="W831" s="47"/>
      <c r="X831" s="47"/>
      <c r="Y831" s="47"/>
      <c r="Z831" s="47"/>
      <c r="AA831" s="47"/>
    </row>
    <row r="832" spans="1:27" ht="17.399999999999999">
      <c r="A832" s="28"/>
      <c r="B832" s="46"/>
      <c r="C832" s="46"/>
      <c r="D832" s="46"/>
      <c r="E832" s="47"/>
      <c r="F832" s="47"/>
      <c r="G832" s="47"/>
      <c r="H832" s="47"/>
      <c r="I832" s="47"/>
      <c r="J832" s="47"/>
      <c r="K832" s="47"/>
      <c r="L832" s="47"/>
      <c r="M832" s="47"/>
      <c r="N832" s="47"/>
      <c r="O832" s="47"/>
      <c r="P832" s="47"/>
      <c r="Q832" s="47"/>
      <c r="R832" s="47"/>
      <c r="S832" s="47"/>
      <c r="T832" s="47"/>
      <c r="U832" s="47"/>
      <c r="V832" s="47"/>
      <c r="W832" s="47"/>
      <c r="X832" s="47"/>
      <c r="Y832" s="47"/>
      <c r="Z832" s="47"/>
      <c r="AA832" s="47"/>
    </row>
    <row r="833" spans="1:27" ht="17.399999999999999">
      <c r="A833" s="28"/>
      <c r="B833" s="46"/>
      <c r="C833" s="46"/>
      <c r="D833" s="46"/>
      <c r="E833" s="47"/>
      <c r="F833" s="47"/>
      <c r="G833" s="47"/>
      <c r="H833" s="47"/>
      <c r="I833" s="47"/>
      <c r="J833" s="47"/>
      <c r="K833" s="47"/>
      <c r="L833" s="47"/>
      <c r="M833" s="47"/>
      <c r="N833" s="47"/>
      <c r="O833" s="47"/>
      <c r="P833" s="47"/>
      <c r="Q833" s="47"/>
      <c r="R833" s="47"/>
      <c r="S833" s="47"/>
      <c r="T833" s="47"/>
      <c r="U833" s="47"/>
      <c r="V833" s="47"/>
      <c r="W833" s="47"/>
      <c r="X833" s="47"/>
      <c r="Y833" s="47"/>
      <c r="Z833" s="47"/>
      <c r="AA833" s="47"/>
    </row>
    <row r="834" spans="1:27" ht="17.399999999999999">
      <c r="A834" s="28"/>
      <c r="B834" s="46"/>
      <c r="C834" s="46"/>
      <c r="D834" s="46"/>
      <c r="E834" s="47"/>
      <c r="F834" s="47"/>
      <c r="G834" s="47"/>
      <c r="H834" s="47"/>
      <c r="I834" s="47"/>
      <c r="J834" s="47"/>
      <c r="K834" s="47"/>
      <c r="L834" s="47"/>
      <c r="M834" s="47"/>
      <c r="N834" s="47"/>
      <c r="O834" s="47"/>
      <c r="P834" s="47"/>
      <c r="Q834" s="47"/>
      <c r="R834" s="47"/>
      <c r="S834" s="47"/>
      <c r="T834" s="47"/>
      <c r="U834" s="47"/>
      <c r="V834" s="47"/>
      <c r="W834" s="47"/>
      <c r="X834" s="47"/>
      <c r="Y834" s="47"/>
      <c r="Z834" s="47"/>
      <c r="AA834" s="47"/>
    </row>
    <row r="835" spans="1:27" ht="17.399999999999999">
      <c r="A835" s="28"/>
      <c r="B835" s="46"/>
      <c r="C835" s="46"/>
      <c r="D835" s="46"/>
      <c r="E835" s="47"/>
      <c r="F835" s="47"/>
      <c r="G835" s="47"/>
      <c r="H835" s="47"/>
      <c r="I835" s="47"/>
      <c r="J835" s="47"/>
      <c r="K835" s="47"/>
      <c r="L835" s="47"/>
      <c r="M835" s="47"/>
      <c r="N835" s="47"/>
      <c r="O835" s="47"/>
      <c r="P835" s="47"/>
      <c r="Q835" s="47"/>
      <c r="R835" s="47"/>
      <c r="S835" s="47"/>
      <c r="T835" s="47"/>
      <c r="U835" s="47"/>
      <c r="V835" s="47"/>
      <c r="W835" s="47"/>
      <c r="X835" s="47"/>
      <c r="Y835" s="47"/>
      <c r="Z835" s="47"/>
      <c r="AA835" s="47"/>
    </row>
    <row r="836" spans="1:27" ht="17.399999999999999">
      <c r="A836" s="28"/>
      <c r="B836" s="46"/>
      <c r="C836" s="46"/>
      <c r="D836" s="46"/>
      <c r="E836" s="47"/>
      <c r="F836" s="47"/>
      <c r="G836" s="47"/>
      <c r="H836" s="47"/>
      <c r="I836" s="47"/>
      <c r="J836" s="47"/>
      <c r="K836" s="47"/>
      <c r="L836" s="47"/>
      <c r="M836" s="47"/>
      <c r="N836" s="47"/>
      <c r="O836" s="47"/>
      <c r="P836" s="47"/>
      <c r="Q836" s="47"/>
      <c r="R836" s="47"/>
      <c r="S836" s="47"/>
      <c r="T836" s="47"/>
      <c r="U836" s="47"/>
      <c r="V836" s="47"/>
      <c r="W836" s="47"/>
      <c r="X836" s="47"/>
      <c r="Y836" s="47"/>
      <c r="Z836" s="47"/>
      <c r="AA836" s="47"/>
    </row>
    <row r="837" spans="1:27" ht="17.399999999999999">
      <c r="A837" s="28"/>
      <c r="B837" s="46"/>
      <c r="C837" s="46"/>
      <c r="D837" s="46"/>
      <c r="E837" s="47"/>
      <c r="F837" s="47"/>
      <c r="G837" s="47"/>
      <c r="H837" s="47"/>
      <c r="I837" s="47"/>
      <c r="J837" s="47"/>
      <c r="K837" s="47"/>
      <c r="L837" s="47"/>
      <c r="M837" s="47"/>
      <c r="N837" s="47"/>
      <c r="O837" s="47"/>
      <c r="P837" s="47"/>
      <c r="Q837" s="47"/>
      <c r="R837" s="47"/>
      <c r="S837" s="47"/>
      <c r="T837" s="47"/>
      <c r="U837" s="47"/>
      <c r="V837" s="47"/>
      <c r="W837" s="47"/>
      <c r="X837" s="47"/>
      <c r="Y837" s="47"/>
      <c r="Z837" s="47"/>
      <c r="AA837" s="47"/>
    </row>
    <row r="838" spans="1:27" ht="17.399999999999999">
      <c r="A838" s="28"/>
      <c r="B838" s="46"/>
      <c r="C838" s="46"/>
      <c r="D838" s="46"/>
      <c r="E838" s="47"/>
      <c r="F838" s="47"/>
      <c r="G838" s="47"/>
      <c r="H838" s="47"/>
      <c r="I838" s="47"/>
      <c r="J838" s="47"/>
      <c r="K838" s="47"/>
      <c r="L838" s="47"/>
      <c r="M838" s="47"/>
      <c r="N838" s="47"/>
      <c r="O838" s="47"/>
      <c r="P838" s="47"/>
      <c r="Q838" s="47"/>
      <c r="R838" s="47"/>
      <c r="S838" s="47"/>
      <c r="T838" s="47"/>
      <c r="U838" s="47"/>
      <c r="V838" s="47"/>
      <c r="W838" s="47"/>
      <c r="X838" s="47"/>
      <c r="Y838" s="47"/>
      <c r="Z838" s="47"/>
      <c r="AA838" s="47"/>
    </row>
    <row r="839" spans="1:27" ht="17.399999999999999">
      <c r="A839" s="28"/>
      <c r="B839" s="46"/>
      <c r="C839" s="46"/>
      <c r="D839" s="46"/>
      <c r="E839" s="47"/>
      <c r="F839" s="47"/>
      <c r="G839" s="47"/>
      <c r="H839" s="47"/>
      <c r="I839" s="47"/>
      <c r="J839" s="47"/>
      <c r="K839" s="47"/>
      <c r="L839" s="47"/>
      <c r="M839" s="47"/>
      <c r="N839" s="47"/>
      <c r="O839" s="47"/>
      <c r="P839" s="47"/>
      <c r="Q839" s="47"/>
      <c r="R839" s="47"/>
      <c r="S839" s="47"/>
      <c r="T839" s="47"/>
      <c r="U839" s="47"/>
      <c r="V839" s="47"/>
      <c r="W839" s="47"/>
      <c r="X839" s="47"/>
      <c r="Y839" s="47"/>
      <c r="Z839" s="47"/>
      <c r="AA839" s="47"/>
    </row>
    <row r="840" spans="1:27" ht="17.399999999999999">
      <c r="A840" s="28"/>
      <c r="B840" s="46"/>
      <c r="C840" s="46"/>
      <c r="D840" s="46"/>
      <c r="E840" s="47"/>
      <c r="F840" s="47"/>
      <c r="G840" s="47"/>
      <c r="H840" s="47"/>
      <c r="I840" s="47"/>
      <c r="J840" s="47"/>
      <c r="K840" s="47"/>
      <c r="L840" s="47"/>
      <c r="M840" s="47"/>
      <c r="N840" s="47"/>
      <c r="O840" s="47"/>
      <c r="P840" s="47"/>
      <c r="Q840" s="47"/>
      <c r="R840" s="47"/>
      <c r="S840" s="47"/>
      <c r="T840" s="47"/>
      <c r="U840" s="47"/>
      <c r="V840" s="47"/>
      <c r="W840" s="47"/>
      <c r="X840" s="47"/>
      <c r="Y840" s="47"/>
      <c r="Z840" s="47"/>
      <c r="AA840" s="47"/>
    </row>
    <row r="841" spans="1:27" ht="17.399999999999999">
      <c r="A841" s="28"/>
      <c r="B841" s="46"/>
      <c r="C841" s="46"/>
      <c r="D841" s="46"/>
      <c r="E841" s="47"/>
      <c r="F841" s="47"/>
      <c r="G841" s="47"/>
      <c r="H841" s="47"/>
      <c r="I841" s="47"/>
      <c r="J841" s="47"/>
      <c r="K841" s="47"/>
      <c r="L841" s="47"/>
      <c r="M841" s="47"/>
      <c r="N841" s="47"/>
      <c r="O841" s="47"/>
      <c r="P841" s="47"/>
      <c r="Q841" s="47"/>
      <c r="R841" s="47"/>
      <c r="S841" s="47"/>
      <c r="T841" s="47"/>
      <c r="U841" s="47"/>
      <c r="V841" s="47"/>
      <c r="W841" s="47"/>
      <c r="X841" s="47"/>
      <c r="Y841" s="47"/>
      <c r="Z841" s="47"/>
      <c r="AA841" s="47"/>
    </row>
    <row r="842" spans="1:27" ht="17.399999999999999">
      <c r="A842" s="28"/>
      <c r="B842" s="46"/>
      <c r="C842" s="46"/>
      <c r="D842" s="46"/>
      <c r="E842" s="47"/>
      <c r="F842" s="47"/>
      <c r="G842" s="47"/>
      <c r="H842" s="47"/>
      <c r="I842" s="47"/>
      <c r="J842" s="47"/>
      <c r="K842" s="47"/>
      <c r="L842" s="47"/>
      <c r="M842" s="47"/>
      <c r="N842" s="47"/>
      <c r="O842" s="47"/>
      <c r="P842" s="47"/>
      <c r="Q842" s="47"/>
      <c r="R842" s="47"/>
      <c r="S842" s="47"/>
      <c r="T842" s="47"/>
      <c r="U842" s="47"/>
      <c r="V842" s="47"/>
      <c r="W842" s="47"/>
      <c r="X842" s="47"/>
      <c r="Y842" s="47"/>
      <c r="Z842" s="47"/>
      <c r="AA842" s="47"/>
    </row>
    <row r="843" spans="1:27" ht="17.399999999999999">
      <c r="A843" s="28"/>
      <c r="B843" s="46"/>
      <c r="C843" s="46"/>
      <c r="D843" s="46"/>
      <c r="E843" s="47"/>
      <c r="F843" s="47"/>
      <c r="G843" s="47"/>
      <c r="H843" s="47"/>
      <c r="I843" s="47"/>
      <c r="J843" s="47"/>
      <c r="K843" s="47"/>
      <c r="L843" s="47"/>
      <c r="M843" s="47"/>
      <c r="N843" s="47"/>
      <c r="O843" s="47"/>
      <c r="P843" s="47"/>
      <c r="Q843" s="47"/>
      <c r="R843" s="47"/>
      <c r="S843" s="47"/>
      <c r="T843" s="47"/>
      <c r="U843" s="47"/>
      <c r="V843" s="47"/>
      <c r="W843" s="47"/>
      <c r="X843" s="47"/>
      <c r="Y843" s="47"/>
      <c r="Z843" s="47"/>
      <c r="AA843" s="47"/>
    </row>
    <row r="844" spans="1:27" ht="17.399999999999999">
      <c r="A844" s="28"/>
      <c r="B844" s="46"/>
      <c r="C844" s="46"/>
      <c r="D844" s="46"/>
      <c r="E844" s="47"/>
      <c r="F844" s="47"/>
      <c r="G844" s="47"/>
      <c r="H844" s="47"/>
      <c r="I844" s="47"/>
      <c r="J844" s="47"/>
      <c r="K844" s="47"/>
      <c r="L844" s="47"/>
      <c r="M844" s="47"/>
      <c r="N844" s="47"/>
      <c r="O844" s="47"/>
      <c r="P844" s="47"/>
      <c r="Q844" s="47"/>
      <c r="R844" s="47"/>
      <c r="S844" s="47"/>
      <c r="T844" s="47"/>
      <c r="U844" s="47"/>
      <c r="V844" s="47"/>
      <c r="W844" s="47"/>
      <c r="X844" s="47"/>
      <c r="Y844" s="47"/>
      <c r="Z844" s="47"/>
      <c r="AA844" s="47"/>
    </row>
    <row r="845" spans="1:27" ht="17.399999999999999">
      <c r="A845" s="28"/>
      <c r="B845" s="46"/>
      <c r="C845" s="46"/>
      <c r="D845" s="46"/>
      <c r="E845" s="47"/>
      <c r="F845" s="47"/>
      <c r="G845" s="47"/>
      <c r="H845" s="47"/>
      <c r="I845" s="47"/>
      <c r="J845" s="47"/>
      <c r="K845" s="47"/>
      <c r="L845" s="47"/>
      <c r="M845" s="47"/>
      <c r="N845" s="47"/>
      <c r="O845" s="47"/>
      <c r="P845" s="47"/>
      <c r="Q845" s="47"/>
      <c r="R845" s="47"/>
      <c r="S845" s="47"/>
      <c r="T845" s="47"/>
      <c r="U845" s="47"/>
      <c r="V845" s="47"/>
      <c r="W845" s="47"/>
      <c r="X845" s="47"/>
      <c r="Y845" s="47"/>
      <c r="Z845" s="47"/>
      <c r="AA845" s="47"/>
    </row>
    <row r="846" spans="1:27" ht="17.399999999999999">
      <c r="A846" s="28"/>
      <c r="B846" s="46"/>
      <c r="C846" s="46"/>
      <c r="D846" s="46"/>
      <c r="E846" s="47"/>
      <c r="F846" s="47"/>
      <c r="G846" s="47"/>
      <c r="H846" s="47"/>
      <c r="I846" s="47"/>
      <c r="J846" s="47"/>
      <c r="K846" s="47"/>
      <c r="L846" s="47"/>
      <c r="M846" s="47"/>
      <c r="N846" s="47"/>
      <c r="O846" s="47"/>
      <c r="P846" s="47"/>
      <c r="Q846" s="47"/>
      <c r="R846" s="47"/>
      <c r="S846" s="47"/>
      <c r="T846" s="47"/>
      <c r="U846" s="47"/>
      <c r="V846" s="47"/>
      <c r="W846" s="47"/>
      <c r="X846" s="47"/>
      <c r="Y846" s="47"/>
      <c r="Z846" s="47"/>
      <c r="AA846" s="47"/>
    </row>
    <row r="847" spans="1:27" ht="17.399999999999999">
      <c r="A847" s="28"/>
      <c r="B847" s="46"/>
      <c r="C847" s="46"/>
      <c r="D847" s="46"/>
      <c r="E847" s="47"/>
      <c r="F847" s="47"/>
      <c r="G847" s="47"/>
      <c r="H847" s="47"/>
      <c r="I847" s="47"/>
      <c r="J847" s="47"/>
      <c r="K847" s="47"/>
      <c r="L847" s="47"/>
      <c r="M847" s="47"/>
      <c r="N847" s="47"/>
      <c r="O847" s="47"/>
      <c r="P847" s="47"/>
      <c r="Q847" s="47"/>
      <c r="R847" s="47"/>
      <c r="S847" s="47"/>
      <c r="T847" s="47"/>
      <c r="U847" s="47"/>
      <c r="V847" s="47"/>
      <c r="W847" s="47"/>
      <c r="X847" s="47"/>
      <c r="Y847" s="47"/>
      <c r="Z847" s="47"/>
      <c r="AA847" s="47"/>
    </row>
    <row r="848" spans="1:27" ht="17.399999999999999">
      <c r="A848" s="28"/>
      <c r="B848" s="46"/>
      <c r="C848" s="46"/>
      <c r="D848" s="46"/>
      <c r="E848" s="47"/>
      <c r="F848" s="47"/>
      <c r="G848" s="47"/>
      <c r="H848" s="47"/>
      <c r="I848" s="47"/>
      <c r="J848" s="47"/>
      <c r="K848" s="47"/>
      <c r="L848" s="47"/>
      <c r="M848" s="47"/>
      <c r="N848" s="47"/>
      <c r="O848" s="47"/>
      <c r="P848" s="47"/>
      <c r="Q848" s="47"/>
      <c r="R848" s="47"/>
      <c r="S848" s="47"/>
      <c r="T848" s="47"/>
      <c r="U848" s="47"/>
      <c r="V848" s="47"/>
      <c r="W848" s="47"/>
      <c r="X848" s="47"/>
      <c r="Y848" s="47"/>
      <c r="Z848" s="47"/>
      <c r="AA848" s="47"/>
    </row>
    <row r="849" spans="1:27" ht="17.399999999999999">
      <c r="A849" s="28"/>
      <c r="B849" s="46"/>
      <c r="C849" s="46"/>
      <c r="D849" s="46"/>
      <c r="E849" s="47"/>
      <c r="F849" s="47"/>
      <c r="G849" s="47"/>
      <c r="H849" s="47"/>
      <c r="I849" s="47"/>
      <c r="J849" s="47"/>
      <c r="K849" s="47"/>
      <c r="L849" s="47"/>
      <c r="M849" s="47"/>
      <c r="N849" s="47"/>
      <c r="O849" s="47"/>
      <c r="P849" s="47"/>
      <c r="Q849" s="47"/>
      <c r="R849" s="47"/>
      <c r="S849" s="47"/>
      <c r="T849" s="47"/>
      <c r="U849" s="47"/>
      <c r="V849" s="47"/>
      <c r="W849" s="47"/>
      <c r="X849" s="47"/>
      <c r="Y849" s="47"/>
      <c r="Z849" s="47"/>
      <c r="AA849" s="47"/>
    </row>
    <row r="850" spans="1:27" ht="17.399999999999999">
      <c r="A850" s="28"/>
      <c r="B850" s="46"/>
      <c r="C850" s="46"/>
      <c r="D850" s="46"/>
      <c r="E850" s="47"/>
      <c r="F850" s="47"/>
      <c r="G850" s="47"/>
      <c r="H850" s="47"/>
      <c r="I850" s="47"/>
      <c r="J850" s="47"/>
      <c r="K850" s="47"/>
      <c r="L850" s="47"/>
      <c r="M850" s="47"/>
      <c r="N850" s="47"/>
      <c r="O850" s="47"/>
      <c r="P850" s="47"/>
      <c r="Q850" s="47"/>
      <c r="R850" s="47"/>
      <c r="S850" s="47"/>
      <c r="T850" s="47"/>
      <c r="U850" s="47"/>
      <c r="V850" s="47"/>
      <c r="W850" s="47"/>
      <c r="X850" s="47"/>
      <c r="Y850" s="47"/>
      <c r="Z850" s="47"/>
      <c r="AA850" s="47"/>
    </row>
    <row r="851" spans="1:27" ht="17.399999999999999">
      <c r="A851" s="28"/>
      <c r="B851" s="46"/>
      <c r="C851" s="46"/>
      <c r="D851" s="46"/>
      <c r="E851" s="47"/>
      <c r="F851" s="47"/>
      <c r="G851" s="47"/>
      <c r="H851" s="47"/>
      <c r="I851" s="47"/>
      <c r="J851" s="47"/>
      <c r="K851" s="47"/>
      <c r="L851" s="47"/>
      <c r="M851" s="47"/>
      <c r="N851" s="47"/>
      <c r="O851" s="47"/>
      <c r="P851" s="47"/>
      <c r="Q851" s="47"/>
      <c r="R851" s="47"/>
      <c r="S851" s="47"/>
      <c r="T851" s="47"/>
      <c r="U851" s="47"/>
      <c r="V851" s="47"/>
      <c r="W851" s="47"/>
      <c r="X851" s="47"/>
      <c r="Y851" s="47"/>
      <c r="Z851" s="47"/>
      <c r="AA851" s="47"/>
    </row>
    <row r="852" spans="1:27" ht="17.399999999999999">
      <c r="A852" s="28"/>
      <c r="B852" s="46"/>
      <c r="C852" s="46"/>
      <c r="D852" s="46"/>
      <c r="E852" s="47"/>
      <c r="F852" s="47"/>
      <c r="G852" s="47"/>
      <c r="H852" s="47"/>
      <c r="I852" s="47"/>
      <c r="J852" s="47"/>
      <c r="K852" s="47"/>
      <c r="L852" s="47"/>
      <c r="M852" s="47"/>
      <c r="N852" s="47"/>
      <c r="O852" s="47"/>
      <c r="P852" s="47"/>
      <c r="Q852" s="47"/>
      <c r="R852" s="47"/>
      <c r="S852" s="47"/>
      <c r="T852" s="47"/>
      <c r="U852" s="47"/>
      <c r="V852" s="47"/>
      <c r="W852" s="47"/>
      <c r="X852" s="47"/>
      <c r="Y852" s="47"/>
      <c r="Z852" s="47"/>
      <c r="AA852" s="47"/>
    </row>
    <row r="853" spans="1:27" ht="17.399999999999999">
      <c r="A853" s="28"/>
      <c r="B853" s="46"/>
      <c r="C853" s="46"/>
      <c r="D853" s="46"/>
      <c r="E853" s="47"/>
      <c r="F853" s="47"/>
      <c r="G853" s="47"/>
      <c r="H853" s="47"/>
      <c r="I853" s="47"/>
      <c r="J853" s="47"/>
      <c r="K853" s="47"/>
      <c r="L853" s="47"/>
      <c r="M853" s="47"/>
      <c r="N853" s="47"/>
      <c r="O853" s="47"/>
      <c r="P853" s="47"/>
      <c r="Q853" s="47"/>
      <c r="R853" s="47"/>
      <c r="S853" s="47"/>
      <c r="T853" s="47"/>
      <c r="U853" s="47"/>
      <c r="V853" s="47"/>
      <c r="W853" s="47"/>
      <c r="X853" s="47"/>
      <c r="Y853" s="47"/>
      <c r="Z853" s="47"/>
      <c r="AA853" s="47"/>
    </row>
    <row r="854" spans="1:27" ht="17.399999999999999">
      <c r="A854" s="28"/>
      <c r="B854" s="46"/>
      <c r="C854" s="46"/>
      <c r="D854" s="46"/>
      <c r="E854" s="47"/>
      <c r="F854" s="47"/>
      <c r="G854" s="47"/>
      <c r="H854" s="47"/>
      <c r="I854" s="47"/>
      <c r="J854" s="47"/>
      <c r="K854" s="47"/>
      <c r="L854" s="47"/>
      <c r="M854" s="47"/>
      <c r="N854" s="47"/>
      <c r="O854" s="47"/>
      <c r="P854" s="47"/>
      <c r="Q854" s="47"/>
      <c r="R854" s="47"/>
      <c r="S854" s="47"/>
      <c r="T854" s="47"/>
      <c r="U854" s="47"/>
      <c r="V854" s="47"/>
      <c r="W854" s="47"/>
      <c r="X854" s="47"/>
      <c r="Y854" s="47"/>
      <c r="Z854" s="47"/>
      <c r="AA854" s="47"/>
    </row>
    <row r="855" spans="1:27" ht="17.399999999999999">
      <c r="A855" s="28"/>
      <c r="B855" s="46"/>
      <c r="C855" s="46"/>
      <c r="D855" s="46"/>
      <c r="E855" s="47"/>
      <c r="F855" s="47"/>
      <c r="G855" s="47"/>
      <c r="H855" s="47"/>
      <c r="I855" s="47"/>
      <c r="J855" s="47"/>
      <c r="K855" s="47"/>
      <c r="L855" s="47"/>
      <c r="M855" s="47"/>
      <c r="N855" s="47"/>
      <c r="O855" s="47"/>
      <c r="P855" s="47"/>
      <c r="Q855" s="47"/>
      <c r="R855" s="47"/>
      <c r="S855" s="47"/>
      <c r="T855" s="47"/>
      <c r="U855" s="47"/>
      <c r="V855" s="47"/>
      <c r="W855" s="47"/>
      <c r="X855" s="47"/>
      <c r="Y855" s="47"/>
      <c r="Z855" s="47"/>
      <c r="AA855" s="47"/>
    </row>
    <row r="856" spans="1:27" ht="17.399999999999999">
      <c r="A856" s="28"/>
      <c r="B856" s="46"/>
      <c r="C856" s="46"/>
      <c r="D856" s="46"/>
      <c r="E856" s="47"/>
      <c r="F856" s="47"/>
      <c r="G856" s="47"/>
      <c r="H856" s="47"/>
      <c r="I856" s="47"/>
      <c r="J856" s="47"/>
      <c r="K856" s="47"/>
      <c r="L856" s="47"/>
      <c r="M856" s="47"/>
      <c r="N856" s="47"/>
      <c r="O856" s="47"/>
      <c r="P856" s="47"/>
      <c r="Q856" s="47"/>
      <c r="R856" s="47"/>
      <c r="S856" s="47"/>
      <c r="T856" s="47"/>
      <c r="U856" s="47"/>
      <c r="V856" s="47"/>
      <c r="W856" s="47"/>
      <c r="X856" s="47"/>
      <c r="Y856" s="47"/>
      <c r="Z856" s="47"/>
      <c r="AA856" s="47"/>
    </row>
    <row r="857" spans="1:27" ht="17.399999999999999">
      <c r="A857" s="28"/>
      <c r="B857" s="46"/>
      <c r="C857" s="46"/>
      <c r="D857" s="46"/>
      <c r="E857" s="47"/>
      <c r="F857" s="47"/>
      <c r="G857" s="47"/>
      <c r="H857" s="47"/>
      <c r="I857" s="47"/>
      <c r="J857" s="47"/>
      <c r="K857" s="47"/>
      <c r="L857" s="47"/>
      <c r="M857" s="47"/>
      <c r="N857" s="47"/>
      <c r="O857" s="47"/>
      <c r="P857" s="47"/>
      <c r="Q857" s="47"/>
      <c r="R857" s="47"/>
      <c r="S857" s="47"/>
      <c r="T857" s="47"/>
      <c r="U857" s="47"/>
      <c r="V857" s="47"/>
      <c r="W857" s="47"/>
      <c r="X857" s="47"/>
      <c r="Y857" s="47"/>
      <c r="Z857" s="47"/>
      <c r="AA857" s="47"/>
    </row>
    <row r="858" spans="1:27" ht="17.399999999999999">
      <c r="A858" s="28"/>
      <c r="B858" s="46"/>
      <c r="C858" s="46"/>
      <c r="D858" s="46"/>
      <c r="E858" s="47"/>
      <c r="F858" s="47"/>
      <c r="G858" s="47"/>
      <c r="H858" s="47"/>
      <c r="I858" s="47"/>
      <c r="J858" s="47"/>
      <c r="K858" s="47"/>
      <c r="L858" s="47"/>
      <c r="M858" s="47"/>
      <c r="N858" s="47"/>
      <c r="O858" s="47"/>
      <c r="P858" s="47"/>
      <c r="Q858" s="47"/>
      <c r="R858" s="47"/>
      <c r="S858" s="47"/>
      <c r="T858" s="47"/>
      <c r="U858" s="47"/>
      <c r="V858" s="47"/>
      <c r="W858" s="47"/>
      <c r="X858" s="47"/>
      <c r="Y858" s="47"/>
      <c r="Z858" s="47"/>
      <c r="AA858" s="47"/>
    </row>
    <row r="859" spans="1:27" ht="17.399999999999999">
      <c r="A859" s="28"/>
      <c r="B859" s="46"/>
      <c r="C859" s="46"/>
      <c r="D859" s="46"/>
      <c r="E859" s="47"/>
      <c r="F859" s="47"/>
      <c r="G859" s="47"/>
      <c r="H859" s="47"/>
      <c r="I859" s="47"/>
      <c r="J859" s="47"/>
      <c r="K859" s="47"/>
      <c r="L859" s="47"/>
      <c r="M859" s="47"/>
      <c r="N859" s="47"/>
      <c r="O859" s="47"/>
      <c r="P859" s="47"/>
      <c r="Q859" s="47"/>
      <c r="R859" s="47"/>
      <c r="S859" s="47"/>
      <c r="T859" s="47"/>
      <c r="U859" s="47"/>
      <c r="V859" s="47"/>
      <c r="W859" s="47"/>
      <c r="X859" s="47"/>
      <c r="Y859" s="47"/>
      <c r="Z859" s="47"/>
      <c r="AA859" s="47"/>
    </row>
    <row r="860" spans="1:27" ht="17.399999999999999">
      <c r="A860" s="28"/>
      <c r="B860" s="46"/>
      <c r="C860" s="46"/>
      <c r="D860" s="46"/>
      <c r="E860" s="47"/>
      <c r="F860" s="47"/>
      <c r="G860" s="47"/>
      <c r="H860" s="47"/>
      <c r="I860" s="47"/>
      <c r="J860" s="47"/>
      <c r="K860" s="47"/>
      <c r="L860" s="47"/>
      <c r="M860" s="47"/>
      <c r="N860" s="47"/>
      <c r="O860" s="47"/>
      <c r="P860" s="47"/>
      <c r="Q860" s="47"/>
      <c r="R860" s="47"/>
      <c r="S860" s="47"/>
      <c r="T860" s="47"/>
      <c r="U860" s="47"/>
      <c r="V860" s="47"/>
      <c r="W860" s="47"/>
      <c r="X860" s="47"/>
      <c r="Y860" s="47"/>
      <c r="Z860" s="47"/>
      <c r="AA860" s="47"/>
    </row>
    <row r="861" spans="1:27" ht="17.399999999999999">
      <c r="A861" s="28"/>
      <c r="B861" s="46"/>
      <c r="C861" s="46"/>
      <c r="D861" s="46"/>
      <c r="E861" s="47"/>
      <c r="F861" s="47"/>
      <c r="G861" s="47"/>
      <c r="H861" s="47"/>
      <c r="I861" s="47"/>
      <c r="J861" s="47"/>
      <c r="K861" s="47"/>
      <c r="L861" s="47"/>
      <c r="M861" s="47"/>
      <c r="N861" s="47"/>
      <c r="O861" s="47"/>
      <c r="P861" s="47"/>
      <c r="Q861" s="47"/>
      <c r="R861" s="47"/>
      <c r="S861" s="47"/>
      <c r="T861" s="47"/>
      <c r="U861" s="47"/>
      <c r="V861" s="47"/>
      <c r="W861" s="47"/>
      <c r="X861" s="47"/>
      <c r="Y861" s="47"/>
      <c r="Z861" s="47"/>
      <c r="AA861" s="47"/>
    </row>
    <row r="862" spans="1:27" ht="17.399999999999999">
      <c r="A862" s="28"/>
      <c r="B862" s="46"/>
      <c r="C862" s="46"/>
      <c r="D862" s="46"/>
      <c r="E862" s="47"/>
      <c r="F862" s="47"/>
      <c r="G862" s="47"/>
      <c r="H862" s="47"/>
      <c r="I862" s="47"/>
      <c r="J862" s="47"/>
      <c r="K862" s="47"/>
      <c r="L862" s="47"/>
      <c r="M862" s="47"/>
      <c r="N862" s="47"/>
      <c r="O862" s="47"/>
      <c r="P862" s="47"/>
      <c r="Q862" s="47"/>
      <c r="R862" s="47"/>
      <c r="S862" s="47"/>
      <c r="T862" s="47"/>
      <c r="U862" s="47"/>
      <c r="V862" s="47"/>
      <c r="W862" s="47"/>
      <c r="X862" s="47"/>
      <c r="Y862" s="47"/>
      <c r="Z862" s="47"/>
      <c r="AA862" s="47"/>
    </row>
    <row r="863" spans="1:27" ht="17.399999999999999">
      <c r="A863" s="28"/>
      <c r="B863" s="46"/>
      <c r="C863" s="46"/>
      <c r="D863" s="46"/>
      <c r="E863" s="47"/>
      <c r="F863" s="47"/>
      <c r="G863" s="47"/>
      <c r="H863" s="47"/>
      <c r="I863" s="47"/>
      <c r="J863" s="47"/>
      <c r="K863" s="47"/>
      <c r="L863" s="47"/>
      <c r="M863" s="47"/>
      <c r="N863" s="47"/>
      <c r="O863" s="47"/>
      <c r="P863" s="47"/>
      <c r="Q863" s="47"/>
      <c r="R863" s="47"/>
      <c r="S863" s="47"/>
      <c r="T863" s="47"/>
      <c r="U863" s="47"/>
      <c r="V863" s="47"/>
      <c r="W863" s="47"/>
      <c r="X863" s="47"/>
      <c r="Y863" s="47"/>
      <c r="Z863" s="47"/>
      <c r="AA863" s="47"/>
    </row>
    <row r="864" spans="1:27" ht="17.399999999999999">
      <c r="A864" s="28"/>
      <c r="B864" s="46"/>
      <c r="C864" s="46"/>
      <c r="D864" s="46"/>
      <c r="E864" s="47"/>
      <c r="F864" s="47"/>
      <c r="G864" s="47"/>
      <c r="H864" s="47"/>
      <c r="I864" s="47"/>
      <c r="J864" s="47"/>
      <c r="K864" s="47"/>
      <c r="L864" s="47"/>
      <c r="M864" s="47"/>
      <c r="N864" s="47"/>
      <c r="O864" s="47"/>
      <c r="P864" s="47"/>
      <c r="Q864" s="47"/>
      <c r="R864" s="47"/>
      <c r="S864" s="47"/>
      <c r="T864" s="47"/>
      <c r="U864" s="47"/>
      <c r="V864" s="47"/>
      <c r="W864" s="47"/>
      <c r="X864" s="47"/>
      <c r="Y864" s="47"/>
      <c r="Z864" s="47"/>
      <c r="AA864" s="47"/>
    </row>
    <row r="865" spans="1:27" ht="17.399999999999999">
      <c r="A865" s="28"/>
      <c r="B865" s="46"/>
      <c r="C865" s="46"/>
      <c r="D865" s="46"/>
      <c r="E865" s="47"/>
      <c r="F865" s="47"/>
      <c r="G865" s="47"/>
      <c r="H865" s="47"/>
      <c r="I865" s="47"/>
      <c r="J865" s="47"/>
      <c r="K865" s="47"/>
      <c r="L865" s="47"/>
      <c r="M865" s="47"/>
      <c r="N865" s="47"/>
      <c r="O865" s="47"/>
      <c r="P865" s="47"/>
      <c r="Q865" s="47"/>
      <c r="R865" s="47"/>
      <c r="S865" s="47"/>
      <c r="T865" s="47"/>
      <c r="U865" s="47"/>
      <c r="V865" s="47"/>
      <c r="W865" s="47"/>
      <c r="X865" s="47"/>
      <c r="Y865" s="47"/>
      <c r="Z865" s="47"/>
      <c r="AA865" s="47"/>
    </row>
    <row r="866" spans="1:27" ht="17.399999999999999">
      <c r="A866" s="28"/>
      <c r="B866" s="46"/>
      <c r="C866" s="46"/>
      <c r="D866" s="46"/>
      <c r="E866" s="47"/>
      <c r="F866" s="47"/>
      <c r="G866" s="47"/>
      <c r="H866" s="47"/>
      <c r="I866" s="47"/>
      <c r="J866" s="47"/>
      <c r="K866" s="47"/>
      <c r="L866" s="47"/>
      <c r="M866" s="47"/>
      <c r="N866" s="47"/>
      <c r="O866" s="47"/>
      <c r="P866" s="47"/>
      <c r="Q866" s="47"/>
      <c r="R866" s="47"/>
      <c r="S866" s="47"/>
      <c r="T866" s="47"/>
      <c r="U866" s="47"/>
      <c r="V866" s="47"/>
      <c r="W866" s="47"/>
      <c r="X866" s="47"/>
      <c r="Y866" s="47"/>
      <c r="Z866" s="47"/>
      <c r="AA866" s="47"/>
    </row>
    <row r="867" spans="1:27" ht="17.399999999999999">
      <c r="A867" s="28"/>
      <c r="B867" s="46"/>
      <c r="C867" s="46"/>
      <c r="D867" s="46"/>
      <c r="E867" s="47"/>
      <c r="F867" s="47"/>
      <c r="G867" s="47"/>
      <c r="H867" s="47"/>
      <c r="I867" s="47"/>
      <c r="J867" s="47"/>
      <c r="K867" s="47"/>
      <c r="L867" s="47"/>
      <c r="M867" s="47"/>
      <c r="N867" s="47"/>
      <c r="O867" s="47"/>
      <c r="P867" s="47"/>
      <c r="Q867" s="47"/>
      <c r="R867" s="47"/>
      <c r="S867" s="47"/>
      <c r="T867" s="47"/>
      <c r="U867" s="47"/>
      <c r="V867" s="47"/>
      <c r="W867" s="47"/>
      <c r="X867" s="47"/>
      <c r="Y867" s="47"/>
      <c r="Z867" s="47"/>
      <c r="AA867" s="47"/>
    </row>
    <row r="868" spans="1:27" ht="17.399999999999999">
      <c r="A868" s="28"/>
      <c r="B868" s="46"/>
      <c r="C868" s="46"/>
      <c r="D868" s="46"/>
      <c r="E868" s="47"/>
      <c r="F868" s="47"/>
      <c r="G868" s="47"/>
      <c r="H868" s="47"/>
      <c r="I868" s="47"/>
      <c r="J868" s="47"/>
      <c r="K868" s="47"/>
      <c r="L868" s="47"/>
      <c r="M868" s="47"/>
      <c r="N868" s="47"/>
      <c r="O868" s="47"/>
      <c r="P868" s="47"/>
      <c r="Q868" s="47"/>
      <c r="R868" s="47"/>
      <c r="S868" s="47"/>
      <c r="T868" s="47"/>
      <c r="U868" s="47"/>
      <c r="V868" s="47"/>
      <c r="W868" s="47"/>
      <c r="X868" s="47"/>
      <c r="Y868" s="47"/>
      <c r="Z868" s="47"/>
      <c r="AA868" s="47"/>
    </row>
    <row r="869" spans="1:27" ht="17.399999999999999">
      <c r="A869" s="28"/>
      <c r="B869" s="46"/>
      <c r="C869" s="46"/>
      <c r="D869" s="46"/>
      <c r="E869" s="47"/>
      <c r="F869" s="47"/>
      <c r="G869" s="47"/>
      <c r="H869" s="47"/>
      <c r="I869" s="47"/>
      <c r="J869" s="47"/>
      <c r="K869" s="47"/>
      <c r="L869" s="47"/>
      <c r="M869" s="47"/>
      <c r="N869" s="47"/>
      <c r="O869" s="47"/>
      <c r="P869" s="47"/>
      <c r="Q869" s="47"/>
      <c r="R869" s="47"/>
      <c r="S869" s="47"/>
      <c r="T869" s="47"/>
      <c r="U869" s="47"/>
      <c r="V869" s="47"/>
      <c r="W869" s="47"/>
      <c r="X869" s="47"/>
      <c r="Y869" s="47"/>
      <c r="Z869" s="47"/>
      <c r="AA869" s="47"/>
    </row>
    <row r="870" spans="1:27" ht="17.399999999999999">
      <c r="A870" s="28"/>
      <c r="B870" s="46"/>
      <c r="C870" s="46"/>
      <c r="D870" s="46"/>
      <c r="E870" s="47"/>
      <c r="F870" s="47"/>
      <c r="G870" s="47"/>
      <c r="H870" s="47"/>
      <c r="I870" s="47"/>
      <c r="J870" s="47"/>
      <c r="K870" s="47"/>
      <c r="L870" s="47"/>
      <c r="M870" s="47"/>
      <c r="N870" s="47"/>
      <c r="O870" s="47"/>
      <c r="P870" s="47"/>
      <c r="Q870" s="47"/>
      <c r="R870" s="47"/>
      <c r="S870" s="47"/>
      <c r="T870" s="47"/>
      <c r="U870" s="47"/>
      <c r="V870" s="47"/>
      <c r="W870" s="47"/>
      <c r="X870" s="47"/>
      <c r="Y870" s="47"/>
      <c r="Z870" s="47"/>
      <c r="AA870" s="47"/>
    </row>
    <row r="871" spans="1:27" ht="17.399999999999999">
      <c r="A871" s="28"/>
      <c r="B871" s="46"/>
      <c r="C871" s="46"/>
      <c r="D871" s="46"/>
      <c r="E871" s="47"/>
      <c r="F871" s="47"/>
      <c r="G871" s="47"/>
      <c r="H871" s="47"/>
      <c r="I871" s="47"/>
      <c r="J871" s="47"/>
      <c r="K871" s="47"/>
      <c r="L871" s="47"/>
      <c r="M871" s="47"/>
      <c r="N871" s="47"/>
      <c r="O871" s="47"/>
      <c r="P871" s="47"/>
      <c r="Q871" s="47"/>
      <c r="R871" s="47"/>
      <c r="S871" s="47"/>
      <c r="T871" s="47"/>
      <c r="U871" s="47"/>
      <c r="V871" s="47"/>
      <c r="W871" s="47"/>
      <c r="X871" s="47"/>
      <c r="Y871" s="47"/>
      <c r="Z871" s="47"/>
      <c r="AA871" s="47"/>
    </row>
    <row r="872" spans="1:27" ht="17.399999999999999">
      <c r="A872" s="28"/>
      <c r="B872" s="46"/>
      <c r="C872" s="46"/>
      <c r="D872" s="46"/>
      <c r="E872" s="47"/>
      <c r="F872" s="47"/>
      <c r="G872" s="47"/>
      <c r="H872" s="47"/>
      <c r="I872" s="47"/>
      <c r="J872" s="47"/>
      <c r="K872" s="47"/>
      <c r="L872" s="47"/>
      <c r="M872" s="47"/>
      <c r="N872" s="47"/>
      <c r="O872" s="47"/>
      <c r="P872" s="47"/>
      <c r="Q872" s="47"/>
      <c r="R872" s="47"/>
      <c r="S872" s="47"/>
      <c r="T872" s="47"/>
      <c r="U872" s="47"/>
      <c r="V872" s="47"/>
      <c r="W872" s="47"/>
      <c r="X872" s="47"/>
      <c r="Y872" s="47"/>
      <c r="Z872" s="47"/>
      <c r="AA872" s="47"/>
    </row>
    <row r="873" spans="1:27" ht="17.399999999999999">
      <c r="A873" s="28"/>
      <c r="B873" s="46"/>
      <c r="C873" s="46"/>
      <c r="D873" s="46"/>
      <c r="E873" s="47"/>
      <c r="F873" s="47"/>
      <c r="G873" s="47"/>
      <c r="H873" s="47"/>
      <c r="I873" s="47"/>
      <c r="J873" s="47"/>
      <c r="K873" s="47"/>
      <c r="L873" s="47"/>
      <c r="M873" s="47"/>
      <c r="N873" s="47"/>
      <c r="O873" s="47"/>
      <c r="P873" s="47"/>
      <c r="Q873" s="47"/>
      <c r="R873" s="47"/>
      <c r="S873" s="47"/>
      <c r="T873" s="47"/>
      <c r="U873" s="47"/>
      <c r="V873" s="47"/>
      <c r="W873" s="47"/>
      <c r="X873" s="47"/>
      <c r="Y873" s="47"/>
      <c r="Z873" s="47"/>
      <c r="AA873" s="47"/>
    </row>
    <row r="874" spans="1:27" ht="17.399999999999999">
      <c r="A874" s="28"/>
      <c r="B874" s="46"/>
      <c r="C874" s="46"/>
      <c r="D874" s="46"/>
      <c r="E874" s="47"/>
      <c r="F874" s="47"/>
      <c r="G874" s="47"/>
      <c r="H874" s="47"/>
      <c r="I874" s="47"/>
      <c r="J874" s="47"/>
      <c r="K874" s="47"/>
      <c r="L874" s="47"/>
      <c r="M874" s="47"/>
      <c r="N874" s="47"/>
      <c r="O874" s="47"/>
      <c r="P874" s="47"/>
      <c r="Q874" s="47"/>
      <c r="R874" s="47"/>
      <c r="S874" s="47"/>
      <c r="T874" s="47"/>
      <c r="U874" s="47"/>
      <c r="V874" s="47"/>
      <c r="W874" s="47"/>
      <c r="X874" s="47"/>
      <c r="Y874" s="47"/>
      <c r="Z874" s="47"/>
      <c r="AA874" s="47"/>
    </row>
    <row r="875" spans="1:27" ht="17.399999999999999">
      <c r="A875" s="28"/>
      <c r="B875" s="46"/>
      <c r="C875" s="46"/>
      <c r="D875" s="46"/>
      <c r="E875" s="47"/>
      <c r="F875" s="47"/>
      <c r="G875" s="47"/>
      <c r="H875" s="47"/>
      <c r="I875" s="47"/>
      <c r="J875" s="47"/>
      <c r="K875" s="47"/>
      <c r="L875" s="47"/>
      <c r="M875" s="47"/>
      <c r="N875" s="47"/>
      <c r="O875" s="47"/>
      <c r="P875" s="47"/>
      <c r="Q875" s="47"/>
      <c r="R875" s="47"/>
      <c r="S875" s="47"/>
      <c r="T875" s="47"/>
      <c r="U875" s="47"/>
      <c r="V875" s="47"/>
      <c r="W875" s="47"/>
      <c r="X875" s="47"/>
      <c r="Y875" s="47"/>
      <c r="Z875" s="47"/>
      <c r="AA875" s="47"/>
    </row>
    <row r="876" spans="1:27" ht="17.399999999999999">
      <c r="A876" s="28"/>
      <c r="B876" s="46"/>
      <c r="C876" s="46"/>
      <c r="D876" s="46"/>
      <c r="E876" s="47"/>
      <c r="F876" s="47"/>
      <c r="G876" s="47"/>
      <c r="H876" s="47"/>
      <c r="I876" s="47"/>
      <c r="J876" s="47"/>
      <c r="K876" s="47"/>
      <c r="L876" s="47"/>
      <c r="M876" s="47"/>
      <c r="N876" s="47"/>
      <c r="O876" s="47"/>
      <c r="P876" s="47"/>
      <c r="Q876" s="47"/>
      <c r="R876" s="47"/>
      <c r="S876" s="47"/>
      <c r="T876" s="47"/>
      <c r="U876" s="47"/>
      <c r="V876" s="47"/>
      <c r="W876" s="47"/>
      <c r="X876" s="47"/>
      <c r="Y876" s="47"/>
      <c r="Z876" s="47"/>
      <c r="AA876" s="47"/>
    </row>
    <row r="877" spans="1:27" ht="17.399999999999999">
      <c r="A877" s="28"/>
      <c r="B877" s="46"/>
      <c r="C877" s="46"/>
      <c r="D877" s="46"/>
      <c r="E877" s="47"/>
      <c r="F877" s="47"/>
      <c r="G877" s="47"/>
      <c r="H877" s="47"/>
      <c r="I877" s="47"/>
      <c r="J877" s="47"/>
      <c r="K877" s="47"/>
      <c r="L877" s="47"/>
      <c r="M877" s="47"/>
      <c r="N877" s="47"/>
      <c r="O877" s="47"/>
      <c r="P877" s="47"/>
      <c r="Q877" s="47"/>
      <c r="R877" s="47"/>
      <c r="S877" s="47"/>
      <c r="T877" s="47"/>
      <c r="U877" s="47"/>
      <c r="V877" s="47"/>
      <c r="W877" s="47"/>
      <c r="X877" s="47"/>
      <c r="Y877" s="47"/>
      <c r="Z877" s="47"/>
      <c r="AA877" s="47"/>
    </row>
    <row r="878" spans="1:27" ht="17.399999999999999">
      <c r="A878" s="28"/>
      <c r="B878" s="46"/>
      <c r="C878" s="46"/>
      <c r="D878" s="46"/>
      <c r="E878" s="47"/>
      <c r="F878" s="47"/>
      <c r="G878" s="47"/>
      <c r="H878" s="47"/>
      <c r="I878" s="47"/>
      <c r="J878" s="47"/>
      <c r="K878" s="47"/>
      <c r="L878" s="47"/>
      <c r="M878" s="47"/>
      <c r="N878" s="47"/>
      <c r="O878" s="47"/>
      <c r="P878" s="47"/>
      <c r="Q878" s="47"/>
      <c r="R878" s="47"/>
      <c r="S878" s="47"/>
      <c r="T878" s="47"/>
      <c r="U878" s="47"/>
      <c r="V878" s="47"/>
      <c r="W878" s="47"/>
      <c r="X878" s="47"/>
      <c r="Y878" s="47"/>
      <c r="Z878" s="47"/>
      <c r="AA878" s="47"/>
    </row>
    <row r="879" spans="1:27" ht="17.399999999999999">
      <c r="A879" s="28"/>
      <c r="B879" s="46"/>
      <c r="C879" s="46"/>
      <c r="D879" s="46"/>
      <c r="E879" s="47"/>
      <c r="F879" s="47"/>
      <c r="G879" s="47"/>
      <c r="H879" s="47"/>
      <c r="I879" s="47"/>
      <c r="J879" s="47"/>
      <c r="K879" s="47"/>
      <c r="L879" s="47"/>
      <c r="M879" s="47"/>
      <c r="N879" s="47"/>
      <c r="O879" s="47"/>
      <c r="P879" s="47"/>
      <c r="Q879" s="47"/>
      <c r="R879" s="47"/>
      <c r="S879" s="47"/>
      <c r="T879" s="47"/>
      <c r="U879" s="47"/>
      <c r="V879" s="47"/>
      <c r="W879" s="47"/>
      <c r="X879" s="47"/>
      <c r="Y879" s="47"/>
      <c r="Z879" s="47"/>
      <c r="AA879" s="47"/>
    </row>
    <row r="880" spans="1:27" ht="17.399999999999999">
      <c r="A880" s="28"/>
      <c r="B880" s="46"/>
      <c r="C880" s="46"/>
      <c r="D880" s="46"/>
      <c r="E880" s="47"/>
      <c r="F880" s="47"/>
      <c r="G880" s="47"/>
      <c r="H880" s="47"/>
      <c r="I880" s="47"/>
      <c r="J880" s="47"/>
      <c r="K880" s="47"/>
      <c r="L880" s="47"/>
      <c r="M880" s="47"/>
      <c r="N880" s="47"/>
      <c r="O880" s="47"/>
      <c r="P880" s="47"/>
      <c r="Q880" s="47"/>
      <c r="R880" s="47"/>
      <c r="S880" s="47"/>
      <c r="T880" s="47"/>
      <c r="U880" s="47"/>
      <c r="V880" s="47"/>
      <c r="W880" s="47"/>
      <c r="X880" s="47"/>
      <c r="Y880" s="47"/>
      <c r="Z880" s="47"/>
      <c r="AA880" s="47"/>
    </row>
    <row r="881" spans="1:27" ht="17.399999999999999">
      <c r="A881" s="28"/>
      <c r="B881" s="46"/>
      <c r="C881" s="46"/>
      <c r="D881" s="46"/>
      <c r="E881" s="47"/>
      <c r="F881" s="47"/>
      <c r="G881" s="47"/>
      <c r="H881" s="47"/>
      <c r="I881" s="47"/>
      <c r="J881" s="47"/>
      <c r="K881" s="47"/>
      <c r="L881" s="47"/>
      <c r="M881" s="47"/>
      <c r="N881" s="47"/>
      <c r="O881" s="47"/>
      <c r="P881" s="47"/>
      <c r="Q881" s="47"/>
      <c r="R881" s="47"/>
      <c r="S881" s="47"/>
      <c r="T881" s="47"/>
      <c r="U881" s="47"/>
      <c r="V881" s="47"/>
      <c r="W881" s="47"/>
      <c r="X881" s="47"/>
      <c r="Y881" s="47"/>
      <c r="Z881" s="47"/>
      <c r="AA881" s="47"/>
    </row>
    <row r="882" spans="1:27" ht="17.399999999999999">
      <c r="A882" s="28"/>
      <c r="B882" s="46"/>
      <c r="C882" s="46"/>
      <c r="D882" s="46"/>
      <c r="E882" s="47"/>
      <c r="F882" s="47"/>
      <c r="G882" s="47"/>
      <c r="H882" s="47"/>
      <c r="I882" s="47"/>
      <c r="J882" s="47"/>
      <c r="K882" s="47"/>
      <c r="L882" s="47"/>
      <c r="M882" s="47"/>
      <c r="N882" s="47"/>
      <c r="O882" s="47"/>
      <c r="P882" s="47"/>
      <c r="Q882" s="47"/>
      <c r="R882" s="47"/>
      <c r="S882" s="47"/>
      <c r="T882" s="47"/>
      <c r="U882" s="47"/>
      <c r="V882" s="47"/>
      <c r="W882" s="47"/>
      <c r="X882" s="47"/>
      <c r="Y882" s="47"/>
      <c r="Z882" s="47"/>
      <c r="AA882" s="47"/>
    </row>
    <row r="883" spans="1:27" ht="17.399999999999999">
      <c r="A883" s="28"/>
      <c r="B883" s="46"/>
      <c r="C883" s="46"/>
      <c r="D883" s="46"/>
      <c r="E883" s="47"/>
      <c r="F883" s="47"/>
      <c r="G883" s="47"/>
      <c r="H883" s="47"/>
      <c r="I883" s="47"/>
      <c r="J883" s="47"/>
      <c r="K883" s="47"/>
      <c r="L883" s="47"/>
      <c r="M883" s="47"/>
      <c r="N883" s="47"/>
      <c r="O883" s="47"/>
      <c r="P883" s="47"/>
      <c r="Q883" s="47"/>
      <c r="R883" s="47"/>
      <c r="S883" s="47"/>
      <c r="T883" s="47"/>
      <c r="U883" s="47"/>
      <c r="V883" s="47"/>
      <c r="W883" s="47"/>
      <c r="X883" s="47"/>
      <c r="Y883" s="47"/>
      <c r="Z883" s="47"/>
      <c r="AA883" s="47"/>
    </row>
    <row r="884" spans="1:27" ht="17.399999999999999">
      <c r="A884" s="28"/>
      <c r="B884" s="46"/>
      <c r="C884" s="46"/>
      <c r="D884" s="46"/>
      <c r="E884" s="47"/>
      <c r="F884" s="47"/>
      <c r="G884" s="47"/>
      <c r="H884" s="47"/>
      <c r="I884" s="47"/>
      <c r="J884" s="47"/>
      <c r="K884" s="47"/>
      <c r="L884" s="47"/>
      <c r="M884" s="47"/>
      <c r="N884" s="47"/>
      <c r="O884" s="47"/>
      <c r="P884" s="47"/>
      <c r="Q884" s="47"/>
      <c r="R884" s="47"/>
      <c r="S884" s="47"/>
      <c r="T884" s="47"/>
      <c r="U884" s="47"/>
      <c r="V884" s="47"/>
      <c r="W884" s="47"/>
      <c r="X884" s="47"/>
      <c r="Y884" s="47"/>
      <c r="Z884" s="47"/>
      <c r="AA884" s="47"/>
    </row>
    <row r="885" spans="1:27" ht="17.399999999999999">
      <c r="A885" s="28"/>
      <c r="B885" s="46"/>
      <c r="C885" s="46"/>
      <c r="D885" s="46"/>
      <c r="E885" s="47"/>
      <c r="F885" s="47"/>
      <c r="G885" s="47"/>
      <c r="H885" s="47"/>
      <c r="I885" s="47"/>
      <c r="J885" s="47"/>
      <c r="K885" s="47"/>
      <c r="L885" s="47"/>
      <c r="M885" s="47"/>
      <c r="N885" s="47"/>
      <c r="O885" s="47"/>
      <c r="P885" s="47"/>
      <c r="Q885" s="47"/>
      <c r="R885" s="47"/>
      <c r="S885" s="47"/>
      <c r="T885" s="47"/>
      <c r="U885" s="47"/>
      <c r="V885" s="47"/>
      <c r="W885" s="47"/>
      <c r="X885" s="47"/>
      <c r="Y885" s="47"/>
      <c r="Z885" s="47"/>
      <c r="AA885" s="47"/>
    </row>
    <row r="886" spans="1:27" ht="17.399999999999999">
      <c r="A886" s="28"/>
      <c r="B886" s="46"/>
      <c r="C886" s="46"/>
      <c r="D886" s="46"/>
      <c r="E886" s="47"/>
      <c r="F886" s="47"/>
      <c r="G886" s="47"/>
      <c r="H886" s="47"/>
      <c r="I886" s="47"/>
      <c r="J886" s="47"/>
      <c r="K886" s="47"/>
      <c r="L886" s="47"/>
      <c r="M886" s="47"/>
      <c r="N886" s="47"/>
      <c r="O886" s="47"/>
      <c r="P886" s="47"/>
      <c r="Q886" s="47"/>
      <c r="R886" s="47"/>
      <c r="S886" s="47"/>
      <c r="T886" s="47"/>
      <c r="U886" s="47"/>
      <c r="V886" s="47"/>
      <c r="W886" s="47"/>
      <c r="X886" s="47"/>
      <c r="Y886" s="47"/>
      <c r="Z886" s="47"/>
      <c r="AA886" s="47"/>
    </row>
    <row r="887" spans="1:27" ht="17.399999999999999">
      <c r="A887" s="28"/>
      <c r="B887" s="46"/>
      <c r="C887" s="46"/>
      <c r="D887" s="46"/>
      <c r="E887" s="47"/>
      <c r="F887" s="47"/>
      <c r="G887" s="47"/>
      <c r="H887" s="47"/>
      <c r="I887" s="47"/>
      <c r="J887" s="47"/>
      <c r="K887" s="47"/>
      <c r="L887" s="47"/>
      <c r="M887" s="47"/>
      <c r="N887" s="47"/>
      <c r="O887" s="47"/>
      <c r="P887" s="47"/>
      <c r="Q887" s="47"/>
      <c r="R887" s="47"/>
      <c r="S887" s="47"/>
      <c r="T887" s="47"/>
      <c r="U887" s="47"/>
      <c r="V887" s="47"/>
      <c r="W887" s="47"/>
      <c r="X887" s="47"/>
      <c r="Y887" s="47"/>
      <c r="Z887" s="47"/>
      <c r="AA887" s="47"/>
    </row>
    <row r="888" spans="1:27" ht="17.399999999999999">
      <c r="A888" s="28"/>
      <c r="B888" s="46"/>
      <c r="C888" s="46"/>
      <c r="D888" s="46"/>
      <c r="E888" s="47"/>
      <c r="F888" s="47"/>
      <c r="G888" s="47"/>
      <c r="H888" s="47"/>
      <c r="I888" s="47"/>
      <c r="J888" s="47"/>
      <c r="K888" s="47"/>
      <c r="L888" s="47"/>
      <c r="M888" s="47"/>
      <c r="N888" s="47"/>
      <c r="O888" s="47"/>
      <c r="P888" s="47"/>
      <c r="Q888" s="47"/>
      <c r="R888" s="47"/>
      <c r="S888" s="47"/>
      <c r="T888" s="47"/>
      <c r="U888" s="47"/>
      <c r="V888" s="47"/>
      <c r="W888" s="47"/>
      <c r="X888" s="47"/>
      <c r="Y888" s="47"/>
      <c r="Z888" s="47"/>
      <c r="AA888" s="47"/>
    </row>
    <row r="889" spans="1:27" ht="17.399999999999999">
      <c r="A889" s="28"/>
      <c r="B889" s="46"/>
      <c r="C889" s="46"/>
      <c r="D889" s="46"/>
      <c r="E889" s="47"/>
      <c r="F889" s="47"/>
      <c r="G889" s="47"/>
      <c r="H889" s="47"/>
      <c r="I889" s="47"/>
      <c r="J889" s="47"/>
      <c r="K889" s="47"/>
      <c r="L889" s="47"/>
      <c r="M889" s="47"/>
      <c r="N889" s="47"/>
      <c r="O889" s="47"/>
      <c r="P889" s="47"/>
      <c r="Q889" s="47"/>
      <c r="R889" s="47"/>
      <c r="S889" s="47"/>
      <c r="T889" s="47"/>
      <c r="U889" s="47"/>
      <c r="V889" s="47"/>
      <c r="W889" s="47"/>
      <c r="X889" s="47"/>
      <c r="Y889" s="47"/>
      <c r="Z889" s="47"/>
      <c r="AA889" s="47"/>
    </row>
    <row r="890" spans="1:27" ht="17.399999999999999">
      <c r="A890" s="28"/>
      <c r="B890" s="46"/>
      <c r="C890" s="46"/>
      <c r="D890" s="46"/>
      <c r="E890" s="47"/>
      <c r="F890" s="47"/>
      <c r="G890" s="47"/>
      <c r="H890" s="47"/>
      <c r="I890" s="47"/>
      <c r="J890" s="47"/>
      <c r="K890" s="47"/>
      <c r="L890" s="47"/>
      <c r="M890" s="47"/>
      <c r="N890" s="47"/>
      <c r="O890" s="47"/>
      <c r="P890" s="47"/>
      <c r="Q890" s="47"/>
      <c r="R890" s="47"/>
      <c r="S890" s="47"/>
      <c r="T890" s="47"/>
      <c r="U890" s="47"/>
      <c r="V890" s="47"/>
      <c r="W890" s="47"/>
      <c r="X890" s="47"/>
      <c r="Y890" s="47"/>
      <c r="Z890" s="47"/>
      <c r="AA890" s="47"/>
    </row>
    <row r="891" spans="1:27" ht="17.399999999999999">
      <c r="A891" s="28"/>
      <c r="B891" s="46"/>
      <c r="C891" s="46"/>
      <c r="D891" s="46"/>
      <c r="E891" s="47"/>
      <c r="F891" s="47"/>
      <c r="G891" s="47"/>
      <c r="H891" s="47"/>
      <c r="I891" s="47"/>
      <c r="J891" s="47"/>
      <c r="K891" s="47"/>
      <c r="L891" s="47"/>
      <c r="M891" s="47"/>
      <c r="N891" s="47"/>
      <c r="O891" s="47"/>
      <c r="P891" s="47"/>
      <c r="Q891" s="47"/>
      <c r="R891" s="47"/>
      <c r="S891" s="47"/>
      <c r="T891" s="47"/>
      <c r="U891" s="47"/>
      <c r="V891" s="47"/>
      <c r="W891" s="47"/>
      <c r="X891" s="47"/>
      <c r="Y891" s="47"/>
      <c r="Z891" s="47"/>
      <c r="AA891" s="47"/>
    </row>
    <row r="892" spans="1:27" ht="17.399999999999999">
      <c r="A892" s="28"/>
      <c r="B892" s="46"/>
      <c r="C892" s="46"/>
      <c r="D892" s="46"/>
      <c r="E892" s="47"/>
      <c r="F892" s="47"/>
      <c r="G892" s="47"/>
      <c r="H892" s="47"/>
      <c r="I892" s="47"/>
      <c r="J892" s="47"/>
      <c r="K892" s="47"/>
      <c r="L892" s="47"/>
      <c r="M892" s="47"/>
      <c r="N892" s="47"/>
      <c r="O892" s="47"/>
      <c r="P892" s="47"/>
      <c r="Q892" s="47"/>
      <c r="R892" s="47"/>
      <c r="S892" s="47"/>
      <c r="T892" s="47"/>
      <c r="U892" s="47"/>
      <c r="V892" s="47"/>
      <c r="W892" s="47"/>
      <c r="X892" s="47"/>
      <c r="Y892" s="47"/>
      <c r="Z892" s="47"/>
      <c r="AA892" s="47"/>
    </row>
    <row r="893" spans="1:27" ht="17.399999999999999">
      <c r="A893" s="28"/>
      <c r="B893" s="46"/>
      <c r="C893" s="46"/>
      <c r="D893" s="46"/>
      <c r="E893" s="47"/>
      <c r="F893" s="47"/>
      <c r="G893" s="47"/>
      <c r="H893" s="47"/>
      <c r="I893" s="47"/>
      <c r="J893" s="47"/>
      <c r="K893" s="47"/>
      <c r="L893" s="47"/>
      <c r="M893" s="47"/>
      <c r="N893" s="47"/>
      <c r="O893" s="47"/>
      <c r="P893" s="47"/>
      <c r="Q893" s="47"/>
      <c r="R893" s="47"/>
      <c r="S893" s="47"/>
      <c r="T893" s="47"/>
      <c r="U893" s="47"/>
      <c r="V893" s="47"/>
      <c r="W893" s="47"/>
      <c r="X893" s="47"/>
      <c r="Y893" s="47"/>
      <c r="Z893" s="47"/>
      <c r="AA893" s="47"/>
    </row>
    <row r="894" spans="1:27" ht="17.399999999999999">
      <c r="A894" s="28"/>
      <c r="B894" s="46"/>
      <c r="C894" s="46"/>
      <c r="D894" s="46"/>
      <c r="E894" s="47"/>
      <c r="F894" s="47"/>
      <c r="G894" s="47"/>
      <c r="H894" s="47"/>
      <c r="I894" s="47"/>
      <c r="J894" s="47"/>
      <c r="K894" s="47"/>
      <c r="L894" s="47"/>
      <c r="M894" s="47"/>
      <c r="N894" s="47"/>
      <c r="O894" s="47"/>
      <c r="P894" s="47"/>
      <c r="Q894" s="47"/>
      <c r="R894" s="47"/>
      <c r="S894" s="47"/>
      <c r="T894" s="47"/>
      <c r="U894" s="47"/>
      <c r="V894" s="47"/>
      <c r="W894" s="47"/>
      <c r="X894" s="47"/>
      <c r="Y894" s="47"/>
      <c r="Z894" s="47"/>
      <c r="AA894" s="47"/>
    </row>
    <row r="895" spans="1:27" ht="17.399999999999999">
      <c r="A895" s="28"/>
      <c r="B895" s="46"/>
      <c r="C895" s="46"/>
      <c r="D895" s="46"/>
      <c r="E895" s="47"/>
      <c r="F895" s="47"/>
      <c r="G895" s="47"/>
      <c r="H895" s="47"/>
      <c r="I895" s="47"/>
      <c r="J895" s="47"/>
      <c r="K895" s="47"/>
      <c r="L895" s="47"/>
      <c r="M895" s="47"/>
      <c r="N895" s="47"/>
      <c r="O895" s="47"/>
      <c r="P895" s="47"/>
      <c r="Q895" s="47"/>
      <c r="R895" s="47"/>
      <c r="S895" s="47"/>
      <c r="T895" s="47"/>
      <c r="U895" s="47"/>
      <c r="V895" s="47"/>
      <c r="W895" s="47"/>
      <c r="X895" s="47"/>
      <c r="Y895" s="47"/>
      <c r="Z895" s="47"/>
      <c r="AA895" s="47"/>
    </row>
    <row r="896" spans="1:27" ht="17.399999999999999">
      <c r="A896" s="28"/>
      <c r="B896" s="46"/>
      <c r="C896" s="46"/>
      <c r="D896" s="46"/>
      <c r="E896" s="47"/>
      <c r="F896" s="47"/>
      <c r="G896" s="47"/>
      <c r="H896" s="47"/>
      <c r="I896" s="47"/>
      <c r="J896" s="47"/>
      <c r="K896" s="47"/>
      <c r="L896" s="47"/>
      <c r="M896" s="47"/>
      <c r="N896" s="47"/>
      <c r="O896" s="47"/>
      <c r="P896" s="47"/>
      <c r="Q896" s="47"/>
      <c r="R896" s="47"/>
      <c r="S896" s="47"/>
      <c r="T896" s="47"/>
      <c r="U896" s="47"/>
      <c r="V896" s="47"/>
      <c r="W896" s="47"/>
      <c r="X896" s="47"/>
      <c r="Y896" s="47"/>
      <c r="Z896" s="47"/>
      <c r="AA896" s="47"/>
    </row>
    <row r="897" spans="1:27" ht="17.399999999999999">
      <c r="A897" s="28"/>
      <c r="B897" s="46"/>
      <c r="C897" s="46"/>
      <c r="D897" s="46"/>
      <c r="E897" s="47"/>
      <c r="F897" s="47"/>
      <c r="G897" s="47"/>
      <c r="H897" s="47"/>
      <c r="I897" s="47"/>
      <c r="J897" s="47"/>
      <c r="K897" s="47"/>
      <c r="L897" s="47"/>
      <c r="M897" s="47"/>
      <c r="N897" s="47"/>
      <c r="O897" s="47"/>
      <c r="P897" s="47"/>
      <c r="Q897" s="47"/>
      <c r="R897" s="47"/>
      <c r="S897" s="47"/>
      <c r="T897" s="47"/>
      <c r="U897" s="47"/>
      <c r="V897" s="47"/>
      <c r="W897" s="47"/>
      <c r="X897" s="47"/>
      <c r="Y897" s="47"/>
      <c r="Z897" s="47"/>
      <c r="AA897" s="47"/>
    </row>
    <row r="898" spans="1:27" ht="17.399999999999999">
      <c r="A898" s="28"/>
      <c r="B898" s="46"/>
      <c r="C898" s="46"/>
      <c r="D898" s="46"/>
      <c r="E898" s="47"/>
      <c r="F898" s="47"/>
      <c r="G898" s="47"/>
      <c r="H898" s="47"/>
      <c r="I898" s="47"/>
      <c r="J898" s="47"/>
      <c r="K898" s="47"/>
      <c r="L898" s="47"/>
      <c r="M898" s="47"/>
      <c r="N898" s="47"/>
      <c r="O898" s="47"/>
      <c r="P898" s="47"/>
      <c r="Q898" s="47"/>
      <c r="R898" s="47"/>
      <c r="S898" s="47"/>
      <c r="T898" s="47"/>
      <c r="U898" s="47"/>
      <c r="V898" s="47"/>
      <c r="W898" s="47"/>
      <c r="X898" s="47"/>
      <c r="Y898" s="47"/>
      <c r="Z898" s="47"/>
      <c r="AA898" s="47"/>
    </row>
    <row r="899" spans="1:27" ht="17.399999999999999">
      <c r="A899" s="28"/>
      <c r="B899" s="46"/>
      <c r="C899" s="46"/>
      <c r="D899" s="46"/>
      <c r="E899" s="47"/>
      <c r="F899" s="47"/>
      <c r="G899" s="47"/>
      <c r="H899" s="47"/>
      <c r="I899" s="47"/>
      <c r="J899" s="47"/>
      <c r="K899" s="47"/>
      <c r="L899" s="47"/>
      <c r="M899" s="47"/>
      <c r="N899" s="47"/>
      <c r="O899" s="47"/>
      <c r="P899" s="47"/>
      <c r="Q899" s="47"/>
      <c r="R899" s="47"/>
      <c r="S899" s="47"/>
      <c r="T899" s="47"/>
      <c r="U899" s="47"/>
      <c r="V899" s="47"/>
      <c r="W899" s="47"/>
      <c r="X899" s="47"/>
      <c r="Y899" s="47"/>
      <c r="Z899" s="47"/>
      <c r="AA899" s="47"/>
    </row>
    <row r="900" spans="1:27" ht="17.399999999999999">
      <c r="A900" s="28"/>
      <c r="B900" s="46"/>
      <c r="C900" s="46"/>
      <c r="D900" s="46"/>
      <c r="E900" s="47"/>
      <c r="F900" s="47"/>
      <c r="G900" s="47"/>
      <c r="H900" s="47"/>
      <c r="I900" s="47"/>
      <c r="J900" s="47"/>
      <c r="K900" s="47"/>
      <c r="L900" s="47"/>
      <c r="M900" s="47"/>
      <c r="N900" s="47"/>
      <c r="O900" s="47"/>
      <c r="P900" s="47"/>
      <c r="Q900" s="47"/>
      <c r="R900" s="47"/>
      <c r="S900" s="47"/>
      <c r="T900" s="47"/>
      <c r="U900" s="47"/>
      <c r="V900" s="47"/>
      <c r="W900" s="47"/>
      <c r="X900" s="47"/>
      <c r="Y900" s="47"/>
      <c r="Z900" s="47"/>
      <c r="AA900" s="47"/>
    </row>
    <row r="901" spans="1:27" ht="17.399999999999999">
      <c r="A901" s="28"/>
      <c r="B901" s="46"/>
      <c r="C901" s="46"/>
      <c r="D901" s="46"/>
      <c r="E901" s="47"/>
      <c r="F901" s="47"/>
      <c r="G901" s="47"/>
      <c r="H901" s="47"/>
      <c r="I901" s="47"/>
      <c r="J901" s="47"/>
      <c r="K901" s="47"/>
      <c r="L901" s="47"/>
      <c r="M901" s="47"/>
      <c r="N901" s="47"/>
      <c r="O901" s="47"/>
      <c r="P901" s="47"/>
      <c r="Q901" s="47"/>
      <c r="R901" s="47"/>
      <c r="S901" s="47"/>
      <c r="T901" s="47"/>
      <c r="U901" s="47"/>
      <c r="V901" s="47"/>
      <c r="W901" s="47"/>
      <c r="X901" s="47"/>
      <c r="Y901" s="47"/>
      <c r="Z901" s="47"/>
      <c r="AA901" s="47"/>
    </row>
    <row r="902" spans="1:27" ht="17.399999999999999">
      <c r="A902" s="28"/>
      <c r="B902" s="46"/>
      <c r="C902" s="46"/>
      <c r="D902" s="46"/>
      <c r="E902" s="47"/>
      <c r="F902" s="47"/>
      <c r="G902" s="47"/>
      <c r="H902" s="47"/>
      <c r="I902" s="47"/>
      <c r="J902" s="47"/>
      <c r="K902" s="47"/>
      <c r="L902" s="47"/>
      <c r="M902" s="47"/>
      <c r="N902" s="47"/>
      <c r="O902" s="47"/>
      <c r="P902" s="47"/>
      <c r="Q902" s="47"/>
      <c r="R902" s="47"/>
      <c r="S902" s="47"/>
      <c r="T902" s="47"/>
      <c r="U902" s="47"/>
      <c r="V902" s="47"/>
      <c r="W902" s="47"/>
      <c r="X902" s="47"/>
      <c r="Y902" s="47"/>
      <c r="Z902" s="47"/>
      <c r="AA902" s="47"/>
    </row>
    <row r="903" spans="1:27" ht="17.399999999999999">
      <c r="A903" s="28"/>
      <c r="B903" s="46"/>
      <c r="C903" s="46"/>
      <c r="D903" s="46"/>
      <c r="E903" s="47"/>
      <c r="F903" s="47"/>
      <c r="G903" s="47"/>
      <c r="H903" s="47"/>
      <c r="I903" s="47"/>
      <c r="J903" s="47"/>
      <c r="K903" s="47"/>
      <c r="L903" s="47"/>
      <c r="M903" s="47"/>
      <c r="N903" s="47"/>
      <c r="O903" s="47"/>
      <c r="P903" s="47"/>
      <c r="Q903" s="47"/>
      <c r="R903" s="47"/>
      <c r="S903" s="47"/>
      <c r="T903" s="47"/>
      <c r="U903" s="47"/>
      <c r="V903" s="47"/>
      <c r="W903" s="47"/>
      <c r="X903" s="47"/>
      <c r="Y903" s="47"/>
      <c r="Z903" s="47"/>
      <c r="AA903" s="47"/>
    </row>
    <row r="904" spans="1:27" ht="17.399999999999999">
      <c r="A904" s="28"/>
      <c r="B904" s="46"/>
      <c r="C904" s="46"/>
      <c r="D904" s="46"/>
      <c r="E904" s="47"/>
      <c r="F904" s="47"/>
      <c r="G904" s="47"/>
      <c r="H904" s="47"/>
      <c r="I904" s="47"/>
      <c r="J904" s="47"/>
      <c r="K904" s="47"/>
      <c r="L904" s="47"/>
      <c r="M904" s="47"/>
      <c r="N904" s="47"/>
      <c r="O904" s="47"/>
      <c r="P904" s="47"/>
      <c r="Q904" s="47"/>
      <c r="R904" s="47"/>
      <c r="S904" s="47"/>
      <c r="T904" s="47"/>
      <c r="U904" s="47"/>
      <c r="V904" s="47"/>
      <c r="W904" s="47"/>
      <c r="X904" s="47"/>
      <c r="Y904" s="47"/>
      <c r="Z904" s="47"/>
      <c r="AA904" s="47"/>
    </row>
    <row r="905" spans="1:27" ht="17.399999999999999">
      <c r="A905" s="28"/>
      <c r="B905" s="46"/>
      <c r="C905" s="46"/>
      <c r="D905" s="46"/>
      <c r="E905" s="47"/>
      <c r="F905" s="47"/>
      <c r="G905" s="47"/>
      <c r="H905" s="47"/>
      <c r="I905" s="47"/>
      <c r="J905" s="47"/>
      <c r="K905" s="47"/>
      <c r="L905" s="47"/>
      <c r="M905" s="47"/>
      <c r="N905" s="47"/>
      <c r="O905" s="47"/>
      <c r="P905" s="47"/>
      <c r="Q905" s="47"/>
      <c r="R905" s="47"/>
      <c r="S905" s="47"/>
      <c r="T905" s="47"/>
      <c r="U905" s="47"/>
      <c r="V905" s="47"/>
      <c r="W905" s="47"/>
      <c r="X905" s="47"/>
      <c r="Y905" s="47"/>
      <c r="Z905" s="47"/>
      <c r="AA905" s="47"/>
    </row>
    <row r="906" spans="1:27" ht="17.399999999999999">
      <c r="A906" s="28"/>
      <c r="B906" s="46"/>
      <c r="C906" s="46"/>
      <c r="D906" s="46"/>
      <c r="E906" s="47"/>
      <c r="F906" s="47"/>
      <c r="G906" s="47"/>
      <c r="H906" s="47"/>
      <c r="I906" s="47"/>
      <c r="J906" s="47"/>
      <c r="K906" s="47"/>
      <c r="L906" s="47"/>
      <c r="M906" s="47"/>
      <c r="N906" s="47"/>
      <c r="O906" s="47"/>
      <c r="P906" s="47"/>
      <c r="Q906" s="47"/>
      <c r="R906" s="47"/>
      <c r="S906" s="47"/>
      <c r="T906" s="47"/>
      <c r="U906" s="47"/>
      <c r="V906" s="47"/>
      <c r="W906" s="47"/>
      <c r="X906" s="47"/>
      <c r="Y906" s="47"/>
      <c r="Z906" s="47"/>
      <c r="AA906" s="47"/>
    </row>
    <row r="907" spans="1:27" ht="17.399999999999999">
      <c r="A907" s="28"/>
      <c r="B907" s="46"/>
      <c r="C907" s="46"/>
      <c r="D907" s="46"/>
      <c r="E907" s="47"/>
      <c r="F907" s="47"/>
      <c r="G907" s="47"/>
      <c r="H907" s="47"/>
      <c r="I907" s="47"/>
      <c r="J907" s="47"/>
      <c r="K907" s="47"/>
      <c r="L907" s="47"/>
      <c r="M907" s="47"/>
      <c r="N907" s="47"/>
      <c r="O907" s="47"/>
      <c r="P907" s="47"/>
      <c r="Q907" s="47"/>
      <c r="R907" s="47"/>
      <c r="S907" s="47"/>
      <c r="T907" s="47"/>
      <c r="U907" s="47"/>
      <c r="V907" s="47"/>
      <c r="W907" s="47"/>
      <c r="X907" s="47"/>
      <c r="Y907" s="47"/>
      <c r="Z907" s="47"/>
      <c r="AA907" s="47"/>
    </row>
    <row r="908" spans="1:27" ht="17.399999999999999">
      <c r="A908" s="28"/>
      <c r="B908" s="46"/>
      <c r="C908" s="46"/>
      <c r="D908" s="46"/>
      <c r="E908" s="47"/>
      <c r="F908" s="47"/>
      <c r="G908" s="47"/>
      <c r="H908" s="47"/>
      <c r="I908" s="47"/>
      <c r="J908" s="47"/>
      <c r="K908" s="47"/>
      <c r="L908" s="47"/>
      <c r="M908" s="47"/>
      <c r="N908" s="47"/>
      <c r="O908" s="47"/>
      <c r="P908" s="47"/>
      <c r="Q908" s="47"/>
      <c r="R908" s="47"/>
      <c r="S908" s="47"/>
      <c r="T908" s="47"/>
      <c r="U908" s="47"/>
      <c r="V908" s="47"/>
      <c r="W908" s="47"/>
      <c r="X908" s="47"/>
      <c r="Y908" s="47"/>
      <c r="Z908" s="47"/>
      <c r="AA908" s="47"/>
    </row>
    <row r="909" spans="1:27" ht="17.399999999999999">
      <c r="A909" s="28"/>
      <c r="B909" s="46"/>
      <c r="C909" s="46"/>
      <c r="D909" s="46"/>
      <c r="E909" s="47"/>
      <c r="F909" s="47"/>
      <c r="G909" s="47"/>
      <c r="H909" s="47"/>
      <c r="I909" s="47"/>
      <c r="J909" s="47"/>
      <c r="K909" s="47"/>
      <c r="L909" s="47"/>
      <c r="M909" s="47"/>
      <c r="N909" s="47"/>
      <c r="O909" s="47"/>
      <c r="P909" s="47"/>
      <c r="Q909" s="47"/>
      <c r="R909" s="47"/>
      <c r="S909" s="47"/>
      <c r="T909" s="47"/>
      <c r="U909" s="47"/>
      <c r="V909" s="47"/>
      <c r="W909" s="47"/>
      <c r="X909" s="47"/>
      <c r="Y909" s="47"/>
      <c r="Z909" s="47"/>
      <c r="AA909" s="47"/>
    </row>
    <row r="910" spans="1:27" ht="17.399999999999999">
      <c r="A910" s="28"/>
      <c r="B910" s="46"/>
      <c r="C910" s="46"/>
      <c r="D910" s="46"/>
      <c r="E910" s="47"/>
      <c r="F910" s="47"/>
      <c r="G910" s="47"/>
      <c r="H910" s="47"/>
      <c r="I910" s="47"/>
      <c r="J910" s="47"/>
      <c r="K910" s="47"/>
      <c r="L910" s="47"/>
      <c r="M910" s="47"/>
      <c r="N910" s="47"/>
      <c r="O910" s="47"/>
      <c r="P910" s="47"/>
      <c r="Q910" s="47"/>
      <c r="R910" s="47"/>
      <c r="S910" s="47"/>
      <c r="T910" s="47"/>
      <c r="U910" s="47"/>
      <c r="V910" s="47"/>
      <c r="W910" s="47"/>
      <c r="X910" s="47"/>
      <c r="Y910" s="47"/>
      <c r="Z910" s="47"/>
      <c r="AA910" s="47"/>
    </row>
    <row r="911" spans="1:27" ht="17.399999999999999">
      <c r="A911" s="28"/>
      <c r="B911" s="46"/>
      <c r="C911" s="46"/>
      <c r="D911" s="46"/>
      <c r="E911" s="47"/>
      <c r="F911" s="47"/>
      <c r="G911" s="47"/>
      <c r="H911" s="47"/>
      <c r="I911" s="47"/>
      <c r="J911" s="47"/>
      <c r="K911" s="47"/>
      <c r="L911" s="47"/>
      <c r="M911" s="47"/>
      <c r="N911" s="47"/>
      <c r="O911" s="47"/>
      <c r="P911" s="47"/>
      <c r="Q911" s="47"/>
      <c r="R911" s="47"/>
      <c r="S911" s="47"/>
      <c r="T911" s="47"/>
      <c r="U911" s="47"/>
      <c r="V911" s="47"/>
      <c r="W911" s="47"/>
      <c r="X911" s="47"/>
      <c r="Y911" s="47"/>
      <c r="Z911" s="47"/>
      <c r="AA911" s="47"/>
    </row>
    <row r="912" spans="1:27" ht="17.399999999999999">
      <c r="A912" s="28"/>
      <c r="B912" s="46"/>
      <c r="C912" s="46"/>
      <c r="D912" s="46"/>
      <c r="E912" s="47"/>
      <c r="F912" s="47"/>
      <c r="G912" s="47"/>
      <c r="H912" s="47"/>
      <c r="I912" s="47"/>
      <c r="J912" s="47"/>
      <c r="K912" s="47"/>
      <c r="L912" s="47"/>
      <c r="M912" s="47"/>
      <c r="N912" s="47"/>
      <c r="O912" s="47"/>
      <c r="P912" s="47"/>
      <c r="Q912" s="47"/>
      <c r="R912" s="47"/>
      <c r="S912" s="47"/>
      <c r="T912" s="47"/>
      <c r="U912" s="47"/>
      <c r="V912" s="47"/>
      <c r="W912" s="47"/>
      <c r="X912" s="47"/>
      <c r="Y912" s="47"/>
      <c r="Z912" s="47"/>
      <c r="AA912" s="47"/>
    </row>
    <row r="913" spans="1:27" ht="17.399999999999999">
      <c r="A913" s="28"/>
      <c r="B913" s="46"/>
      <c r="C913" s="46"/>
      <c r="D913" s="46"/>
      <c r="E913" s="47"/>
      <c r="F913" s="47"/>
      <c r="G913" s="47"/>
      <c r="H913" s="47"/>
      <c r="I913" s="47"/>
      <c r="J913" s="47"/>
      <c r="K913" s="47"/>
      <c r="L913" s="47"/>
      <c r="M913" s="47"/>
      <c r="N913" s="47"/>
      <c r="O913" s="47"/>
      <c r="P913" s="47"/>
      <c r="Q913" s="47"/>
      <c r="R913" s="47"/>
      <c r="S913" s="47"/>
      <c r="T913" s="47"/>
      <c r="U913" s="47"/>
      <c r="V913" s="47"/>
      <c r="W913" s="47"/>
      <c r="X913" s="47"/>
      <c r="Y913" s="47"/>
      <c r="Z913" s="47"/>
      <c r="AA913" s="47"/>
    </row>
    <row r="914" spans="1:27" ht="17.399999999999999">
      <c r="A914" s="28"/>
      <c r="B914" s="46"/>
      <c r="C914" s="46"/>
      <c r="D914" s="46"/>
      <c r="E914" s="47"/>
      <c r="F914" s="47"/>
      <c r="G914" s="47"/>
      <c r="H914" s="47"/>
      <c r="I914" s="47"/>
      <c r="J914" s="47"/>
      <c r="K914" s="47"/>
      <c r="L914" s="47"/>
      <c r="M914" s="47"/>
      <c r="N914" s="47"/>
      <c r="O914" s="47"/>
      <c r="P914" s="47"/>
      <c r="Q914" s="47"/>
      <c r="R914" s="47"/>
      <c r="S914" s="47"/>
      <c r="T914" s="47"/>
      <c r="U914" s="47"/>
      <c r="V914" s="47"/>
      <c r="W914" s="47"/>
      <c r="X914" s="47"/>
      <c r="Y914" s="47"/>
      <c r="Z914" s="47"/>
      <c r="AA914" s="47"/>
    </row>
    <row r="915" spans="1:27" ht="17.399999999999999">
      <c r="A915" s="28"/>
      <c r="B915" s="46"/>
      <c r="C915" s="46"/>
      <c r="D915" s="46"/>
      <c r="E915" s="47"/>
      <c r="F915" s="47"/>
      <c r="G915" s="47"/>
      <c r="H915" s="47"/>
      <c r="I915" s="47"/>
      <c r="J915" s="47"/>
      <c r="K915" s="47"/>
      <c r="L915" s="47"/>
      <c r="M915" s="47"/>
      <c r="N915" s="47"/>
      <c r="O915" s="47"/>
      <c r="P915" s="47"/>
      <c r="Q915" s="47"/>
      <c r="R915" s="47"/>
      <c r="S915" s="47"/>
      <c r="T915" s="47"/>
      <c r="U915" s="47"/>
      <c r="V915" s="47"/>
      <c r="W915" s="47"/>
      <c r="X915" s="47"/>
      <c r="Y915" s="47"/>
      <c r="Z915" s="47"/>
      <c r="AA915" s="47"/>
    </row>
    <row r="916" spans="1:27" ht="17.399999999999999">
      <c r="A916" s="28"/>
      <c r="B916" s="46"/>
      <c r="C916" s="46"/>
      <c r="D916" s="46"/>
      <c r="E916" s="47"/>
      <c r="F916" s="47"/>
      <c r="G916" s="47"/>
      <c r="H916" s="47"/>
      <c r="I916" s="47"/>
      <c r="J916" s="47"/>
      <c r="K916" s="47"/>
      <c r="L916" s="47"/>
      <c r="M916" s="47"/>
      <c r="N916" s="47"/>
      <c r="O916" s="47"/>
      <c r="P916" s="47"/>
      <c r="Q916" s="47"/>
      <c r="R916" s="47"/>
      <c r="S916" s="47"/>
      <c r="T916" s="47"/>
      <c r="U916" s="47"/>
      <c r="V916" s="47"/>
      <c r="W916" s="47"/>
      <c r="X916" s="47"/>
      <c r="Y916" s="47"/>
      <c r="Z916" s="47"/>
      <c r="AA916" s="47"/>
    </row>
    <row r="917" spans="1:27" ht="17.399999999999999">
      <c r="A917" s="28"/>
      <c r="B917" s="46"/>
      <c r="C917" s="46"/>
      <c r="D917" s="46"/>
      <c r="E917" s="47"/>
      <c r="F917" s="47"/>
      <c r="G917" s="47"/>
      <c r="H917" s="47"/>
      <c r="I917" s="47"/>
      <c r="J917" s="47"/>
      <c r="K917" s="47"/>
      <c r="L917" s="47"/>
      <c r="M917" s="47"/>
      <c r="N917" s="47"/>
      <c r="O917" s="47"/>
      <c r="P917" s="47"/>
      <c r="Q917" s="47"/>
      <c r="R917" s="47"/>
      <c r="S917" s="47"/>
      <c r="T917" s="47"/>
      <c r="U917" s="47"/>
      <c r="V917" s="47"/>
      <c r="W917" s="47"/>
      <c r="X917" s="47"/>
      <c r="Y917" s="47"/>
      <c r="Z917" s="47"/>
      <c r="AA917" s="47"/>
    </row>
    <row r="918" spans="1:27" ht="17.399999999999999">
      <c r="A918" s="28"/>
      <c r="B918" s="46"/>
      <c r="C918" s="46"/>
      <c r="D918" s="46"/>
      <c r="E918" s="47"/>
      <c r="F918" s="47"/>
      <c r="G918" s="47"/>
      <c r="H918" s="47"/>
      <c r="I918" s="47"/>
      <c r="J918" s="47"/>
      <c r="K918" s="47"/>
      <c r="L918" s="47"/>
      <c r="M918" s="47"/>
      <c r="N918" s="47"/>
      <c r="O918" s="47"/>
      <c r="P918" s="47"/>
      <c r="Q918" s="47"/>
      <c r="R918" s="47"/>
      <c r="S918" s="47"/>
      <c r="T918" s="47"/>
      <c r="U918" s="47"/>
      <c r="V918" s="47"/>
      <c r="W918" s="47"/>
      <c r="X918" s="47"/>
      <c r="Y918" s="47"/>
      <c r="Z918" s="47"/>
      <c r="AA918" s="47"/>
    </row>
    <row r="919" spans="1:27" ht="17.399999999999999">
      <c r="A919" s="28"/>
      <c r="B919" s="46"/>
      <c r="C919" s="46"/>
      <c r="D919" s="46"/>
      <c r="E919" s="47"/>
      <c r="F919" s="47"/>
      <c r="G919" s="47"/>
      <c r="H919" s="47"/>
      <c r="I919" s="47"/>
      <c r="J919" s="47"/>
      <c r="K919" s="47"/>
      <c r="L919" s="47"/>
      <c r="M919" s="47"/>
      <c r="N919" s="47"/>
      <c r="O919" s="47"/>
      <c r="P919" s="47"/>
      <c r="Q919" s="47"/>
      <c r="R919" s="47"/>
      <c r="S919" s="47"/>
      <c r="T919" s="47"/>
      <c r="U919" s="47"/>
      <c r="V919" s="47"/>
      <c r="W919" s="47"/>
      <c r="X919" s="47"/>
      <c r="Y919" s="47"/>
      <c r="Z919" s="47"/>
      <c r="AA919" s="47"/>
    </row>
    <row r="920" spans="1:27" ht="17.399999999999999">
      <c r="A920" s="28"/>
      <c r="B920" s="46"/>
      <c r="C920" s="46"/>
      <c r="D920" s="46"/>
      <c r="E920" s="47"/>
      <c r="F920" s="47"/>
      <c r="G920" s="47"/>
      <c r="H920" s="47"/>
      <c r="I920" s="47"/>
      <c r="J920" s="47"/>
      <c r="K920" s="47"/>
      <c r="L920" s="47"/>
      <c r="M920" s="47"/>
      <c r="N920" s="47"/>
      <c r="O920" s="47"/>
      <c r="P920" s="47"/>
      <c r="Q920" s="47"/>
      <c r="R920" s="47"/>
      <c r="S920" s="47"/>
      <c r="T920" s="47"/>
      <c r="U920" s="47"/>
      <c r="V920" s="47"/>
      <c r="W920" s="47"/>
      <c r="X920" s="47"/>
      <c r="Y920" s="47"/>
      <c r="Z920" s="47"/>
      <c r="AA920" s="47"/>
    </row>
    <row r="921" spans="1:27" ht="17.399999999999999">
      <c r="A921" s="28"/>
      <c r="B921" s="46"/>
      <c r="C921" s="46"/>
      <c r="D921" s="46"/>
      <c r="E921" s="47"/>
      <c r="F921" s="47"/>
      <c r="G921" s="47"/>
      <c r="H921" s="47"/>
      <c r="I921" s="47"/>
      <c r="J921" s="47"/>
      <c r="K921" s="47"/>
      <c r="L921" s="47"/>
      <c r="M921" s="47"/>
      <c r="N921" s="47"/>
      <c r="O921" s="47"/>
      <c r="P921" s="47"/>
      <c r="Q921" s="47"/>
      <c r="R921" s="47"/>
      <c r="S921" s="47"/>
      <c r="T921" s="47"/>
      <c r="U921" s="47"/>
      <c r="V921" s="47"/>
      <c r="W921" s="47"/>
      <c r="X921" s="47"/>
      <c r="Y921" s="47"/>
      <c r="Z921" s="47"/>
      <c r="AA921" s="47"/>
    </row>
    <row r="922" spans="1:27" ht="17.399999999999999">
      <c r="A922" s="28"/>
      <c r="B922" s="46"/>
      <c r="C922" s="46"/>
      <c r="D922" s="46"/>
      <c r="E922" s="47"/>
      <c r="F922" s="47"/>
      <c r="G922" s="47"/>
      <c r="H922" s="47"/>
      <c r="I922" s="47"/>
      <c r="J922" s="47"/>
      <c r="K922" s="47"/>
      <c r="L922" s="47"/>
      <c r="M922" s="47"/>
      <c r="N922" s="47"/>
      <c r="O922" s="47"/>
      <c r="P922" s="47"/>
      <c r="Q922" s="47"/>
      <c r="R922" s="47"/>
      <c r="S922" s="47"/>
      <c r="T922" s="47"/>
      <c r="U922" s="47"/>
      <c r="V922" s="47"/>
      <c r="W922" s="47"/>
      <c r="X922" s="47"/>
      <c r="Y922" s="47"/>
      <c r="Z922" s="47"/>
      <c r="AA922" s="47"/>
    </row>
    <row r="923" spans="1:27" ht="17.399999999999999">
      <c r="A923" s="28"/>
      <c r="B923" s="46"/>
      <c r="C923" s="46"/>
      <c r="D923" s="46"/>
      <c r="E923" s="47"/>
      <c r="F923" s="47"/>
      <c r="G923" s="47"/>
      <c r="H923" s="47"/>
      <c r="I923" s="47"/>
      <c r="J923" s="47"/>
      <c r="K923" s="47"/>
      <c r="L923" s="47"/>
      <c r="M923" s="47"/>
      <c r="N923" s="47"/>
      <c r="O923" s="47"/>
      <c r="P923" s="47"/>
      <c r="Q923" s="47"/>
      <c r="R923" s="47"/>
      <c r="S923" s="47"/>
      <c r="T923" s="47"/>
      <c r="U923" s="47"/>
      <c r="V923" s="47"/>
      <c r="W923" s="47"/>
      <c r="X923" s="47"/>
      <c r="Y923" s="47"/>
      <c r="Z923" s="47"/>
      <c r="AA923" s="47"/>
    </row>
    <row r="924" spans="1:27" ht="17.399999999999999">
      <c r="A924" s="28"/>
      <c r="B924" s="46"/>
      <c r="C924" s="46"/>
      <c r="D924" s="46"/>
      <c r="E924" s="47"/>
      <c r="F924" s="47"/>
      <c r="G924" s="47"/>
      <c r="H924" s="47"/>
      <c r="I924" s="47"/>
      <c r="J924" s="47"/>
      <c r="K924" s="47"/>
      <c r="L924" s="47"/>
      <c r="M924" s="47"/>
      <c r="N924" s="47"/>
      <c r="O924" s="47"/>
      <c r="P924" s="47"/>
      <c r="Q924" s="47"/>
      <c r="R924" s="47"/>
      <c r="S924" s="47"/>
      <c r="T924" s="47"/>
      <c r="U924" s="47"/>
      <c r="V924" s="47"/>
      <c r="W924" s="47"/>
      <c r="X924" s="47"/>
      <c r="Y924" s="47"/>
      <c r="Z924" s="47"/>
      <c r="AA924" s="47"/>
    </row>
    <row r="925" spans="1:27" ht="17.399999999999999">
      <c r="A925" s="28"/>
      <c r="B925" s="46"/>
      <c r="C925" s="46"/>
      <c r="D925" s="46"/>
      <c r="E925" s="47"/>
      <c r="F925" s="47"/>
      <c r="G925" s="47"/>
      <c r="H925" s="47"/>
      <c r="I925" s="47"/>
      <c r="J925" s="47"/>
      <c r="K925" s="47"/>
      <c r="L925" s="47"/>
      <c r="M925" s="47"/>
      <c r="N925" s="47"/>
      <c r="O925" s="47"/>
      <c r="P925" s="47"/>
      <c r="Q925" s="47"/>
      <c r="R925" s="47"/>
      <c r="S925" s="47"/>
      <c r="T925" s="47"/>
      <c r="U925" s="47"/>
      <c r="V925" s="47"/>
      <c r="W925" s="47"/>
      <c r="X925" s="47"/>
      <c r="Y925" s="47"/>
      <c r="Z925" s="47"/>
      <c r="AA925" s="47"/>
    </row>
    <row r="926" spans="1:27" ht="17.399999999999999">
      <c r="A926" s="28"/>
      <c r="B926" s="46"/>
      <c r="C926" s="46"/>
      <c r="D926" s="46"/>
      <c r="E926" s="47"/>
      <c r="F926" s="47"/>
      <c r="G926" s="47"/>
      <c r="H926" s="47"/>
      <c r="I926" s="47"/>
      <c r="J926" s="47"/>
      <c r="K926" s="47"/>
      <c r="L926" s="47"/>
      <c r="M926" s="47"/>
      <c r="N926" s="47"/>
      <c r="O926" s="47"/>
      <c r="P926" s="47"/>
      <c r="Q926" s="47"/>
      <c r="R926" s="47"/>
      <c r="S926" s="47"/>
      <c r="T926" s="47"/>
      <c r="U926" s="47"/>
      <c r="V926" s="47"/>
      <c r="W926" s="47"/>
      <c r="X926" s="47"/>
      <c r="Y926" s="47"/>
      <c r="Z926" s="47"/>
      <c r="AA926" s="47"/>
    </row>
    <row r="927" spans="1:27" ht="17.399999999999999">
      <c r="A927" s="28"/>
      <c r="B927" s="46"/>
      <c r="C927" s="46"/>
      <c r="D927" s="46"/>
      <c r="E927" s="47"/>
      <c r="F927" s="47"/>
      <c r="G927" s="47"/>
      <c r="H927" s="47"/>
      <c r="I927" s="47"/>
      <c r="J927" s="47"/>
      <c r="K927" s="47"/>
      <c r="L927" s="47"/>
      <c r="M927" s="47"/>
      <c r="N927" s="47"/>
      <c r="O927" s="47"/>
      <c r="P927" s="47"/>
      <c r="Q927" s="47"/>
      <c r="R927" s="47"/>
      <c r="S927" s="47"/>
      <c r="T927" s="47"/>
      <c r="U927" s="47"/>
      <c r="V927" s="47"/>
      <c r="W927" s="47"/>
      <c r="X927" s="47"/>
      <c r="Y927" s="47"/>
      <c r="Z927" s="47"/>
      <c r="AA927" s="47"/>
    </row>
    <row r="928" spans="1:27" ht="17.399999999999999">
      <c r="A928" s="28"/>
      <c r="B928" s="46"/>
      <c r="C928" s="46"/>
      <c r="D928" s="46"/>
      <c r="E928" s="47"/>
      <c r="F928" s="47"/>
      <c r="G928" s="47"/>
      <c r="H928" s="47"/>
      <c r="I928" s="47"/>
      <c r="J928" s="47"/>
      <c r="K928" s="47"/>
      <c r="L928" s="47"/>
      <c r="M928" s="47"/>
      <c r="N928" s="47"/>
      <c r="O928" s="47"/>
      <c r="P928" s="47"/>
      <c r="Q928" s="47"/>
      <c r="R928" s="47"/>
      <c r="S928" s="47"/>
      <c r="T928" s="47"/>
      <c r="U928" s="47"/>
      <c r="V928" s="47"/>
      <c r="W928" s="47"/>
      <c r="X928" s="47"/>
      <c r="Y928" s="47"/>
      <c r="Z928" s="47"/>
      <c r="AA928" s="47"/>
    </row>
    <row r="929" spans="1:27" ht="17.399999999999999">
      <c r="A929" s="28"/>
      <c r="B929" s="46"/>
      <c r="C929" s="46"/>
      <c r="D929" s="46"/>
      <c r="E929" s="47"/>
      <c r="F929" s="47"/>
      <c r="G929" s="47"/>
      <c r="H929" s="47"/>
      <c r="I929" s="47"/>
      <c r="J929" s="47"/>
      <c r="K929" s="47"/>
      <c r="L929" s="47"/>
      <c r="M929" s="47"/>
      <c r="N929" s="47"/>
      <c r="O929" s="47"/>
      <c r="P929" s="47"/>
      <c r="Q929" s="47"/>
      <c r="R929" s="47"/>
      <c r="S929" s="47"/>
      <c r="T929" s="47"/>
      <c r="U929" s="47"/>
      <c r="V929" s="47"/>
      <c r="W929" s="47"/>
      <c r="X929" s="47"/>
      <c r="Y929" s="47"/>
      <c r="Z929" s="47"/>
      <c r="AA929" s="47"/>
    </row>
    <row r="930" spans="1:27" ht="17.399999999999999">
      <c r="A930" s="28"/>
      <c r="B930" s="46"/>
      <c r="C930" s="46"/>
      <c r="D930" s="46"/>
      <c r="E930" s="47"/>
      <c r="F930" s="47"/>
      <c r="G930" s="47"/>
      <c r="H930" s="47"/>
      <c r="I930" s="47"/>
      <c r="J930" s="47"/>
      <c r="K930" s="47"/>
      <c r="L930" s="47"/>
      <c r="M930" s="47"/>
      <c r="N930" s="47"/>
      <c r="O930" s="47"/>
      <c r="P930" s="47"/>
      <c r="Q930" s="47"/>
      <c r="R930" s="47"/>
      <c r="S930" s="47"/>
      <c r="T930" s="47"/>
      <c r="U930" s="47"/>
      <c r="V930" s="47"/>
      <c r="W930" s="47"/>
      <c r="X930" s="47"/>
      <c r="Y930" s="47"/>
      <c r="Z930" s="47"/>
      <c r="AA930" s="47"/>
    </row>
    <row r="931" spans="1:27" ht="17.399999999999999">
      <c r="A931" s="28"/>
      <c r="B931" s="46"/>
      <c r="C931" s="46"/>
      <c r="D931" s="46"/>
      <c r="E931" s="47"/>
      <c r="F931" s="47"/>
      <c r="G931" s="47"/>
      <c r="H931" s="47"/>
      <c r="I931" s="47"/>
      <c r="J931" s="47"/>
      <c r="K931" s="47"/>
      <c r="L931" s="47"/>
      <c r="M931" s="47"/>
      <c r="N931" s="47"/>
      <c r="O931" s="47"/>
      <c r="P931" s="47"/>
      <c r="Q931" s="47"/>
      <c r="R931" s="47"/>
      <c r="S931" s="47"/>
      <c r="T931" s="47"/>
      <c r="U931" s="47"/>
      <c r="V931" s="47"/>
      <c r="W931" s="47"/>
      <c r="X931" s="47"/>
      <c r="Y931" s="47"/>
      <c r="Z931" s="47"/>
      <c r="AA931" s="47"/>
    </row>
    <row r="932" spans="1:27" ht="17.399999999999999">
      <c r="A932" s="28"/>
      <c r="B932" s="46"/>
      <c r="C932" s="46"/>
      <c r="D932" s="46"/>
      <c r="E932" s="47"/>
      <c r="F932" s="47"/>
      <c r="G932" s="47"/>
      <c r="H932" s="47"/>
      <c r="I932" s="47"/>
      <c r="J932" s="47"/>
      <c r="K932" s="47"/>
      <c r="L932" s="47"/>
      <c r="M932" s="47"/>
      <c r="N932" s="47"/>
      <c r="O932" s="47"/>
      <c r="P932" s="47"/>
      <c r="Q932" s="47"/>
      <c r="R932" s="47"/>
      <c r="S932" s="47"/>
      <c r="T932" s="47"/>
      <c r="U932" s="47"/>
      <c r="V932" s="47"/>
      <c r="W932" s="47"/>
      <c r="X932" s="47"/>
      <c r="Y932" s="47"/>
      <c r="Z932" s="47"/>
      <c r="AA932" s="47"/>
    </row>
    <row r="933" spans="1:27" ht="17.399999999999999">
      <c r="A933" s="28"/>
      <c r="B933" s="46"/>
      <c r="C933" s="46"/>
      <c r="D933" s="46"/>
      <c r="E933" s="47"/>
      <c r="F933" s="47"/>
      <c r="G933" s="47"/>
      <c r="H933" s="47"/>
      <c r="I933" s="47"/>
      <c r="J933" s="47"/>
      <c r="K933" s="47"/>
      <c r="L933" s="47"/>
      <c r="M933" s="47"/>
      <c r="N933" s="47"/>
      <c r="O933" s="47"/>
      <c r="P933" s="47"/>
      <c r="Q933" s="47"/>
      <c r="R933" s="47"/>
      <c r="S933" s="47"/>
      <c r="T933" s="47"/>
      <c r="U933" s="47"/>
      <c r="V933" s="47"/>
      <c r="W933" s="47"/>
      <c r="X933" s="47"/>
      <c r="Y933" s="47"/>
      <c r="Z933" s="47"/>
      <c r="AA933" s="47"/>
    </row>
    <row r="934" spans="1:27" ht="17.399999999999999">
      <c r="A934" s="28"/>
      <c r="B934" s="46"/>
      <c r="C934" s="46"/>
      <c r="D934" s="46"/>
      <c r="E934" s="47"/>
      <c r="F934" s="47"/>
      <c r="G934" s="47"/>
      <c r="H934" s="47"/>
      <c r="I934" s="47"/>
      <c r="J934" s="47"/>
      <c r="K934" s="47"/>
      <c r="L934" s="47"/>
      <c r="M934" s="47"/>
      <c r="N934" s="47"/>
      <c r="O934" s="47"/>
      <c r="P934" s="47"/>
      <c r="Q934" s="47"/>
      <c r="R934" s="47"/>
      <c r="S934" s="47"/>
      <c r="T934" s="47"/>
      <c r="U934" s="47"/>
      <c r="V934" s="47"/>
      <c r="W934" s="47"/>
      <c r="X934" s="47"/>
      <c r="Y934" s="47"/>
      <c r="Z934" s="47"/>
      <c r="AA934" s="47"/>
    </row>
    <row r="935" spans="1:27" ht="17.399999999999999">
      <c r="A935" s="28"/>
      <c r="B935" s="46"/>
      <c r="C935" s="46"/>
      <c r="D935" s="46"/>
      <c r="E935" s="47"/>
      <c r="F935" s="47"/>
      <c r="G935" s="47"/>
      <c r="H935" s="47"/>
      <c r="I935" s="47"/>
      <c r="J935" s="47"/>
      <c r="K935" s="47"/>
      <c r="L935" s="47"/>
      <c r="M935" s="47"/>
      <c r="N935" s="47"/>
      <c r="O935" s="47"/>
      <c r="P935" s="47"/>
      <c r="Q935" s="47"/>
      <c r="R935" s="47"/>
      <c r="S935" s="47"/>
      <c r="T935" s="47"/>
      <c r="U935" s="47"/>
      <c r="V935" s="47"/>
      <c r="W935" s="47"/>
      <c r="X935" s="47"/>
      <c r="Y935" s="47"/>
      <c r="Z935" s="47"/>
      <c r="AA935" s="47"/>
    </row>
    <row r="936" spans="1:27" ht="17.399999999999999">
      <c r="A936" s="28"/>
      <c r="B936" s="46"/>
      <c r="C936" s="46"/>
      <c r="D936" s="46"/>
      <c r="E936" s="47"/>
      <c r="F936" s="47"/>
      <c r="G936" s="47"/>
      <c r="H936" s="47"/>
      <c r="I936" s="47"/>
      <c r="J936" s="47"/>
      <c r="K936" s="47"/>
      <c r="L936" s="47"/>
      <c r="M936" s="47"/>
      <c r="N936" s="47"/>
      <c r="O936" s="47"/>
      <c r="P936" s="47"/>
      <c r="Q936" s="47"/>
      <c r="R936" s="47"/>
      <c r="S936" s="47"/>
      <c r="T936" s="47"/>
      <c r="U936" s="47"/>
      <c r="V936" s="47"/>
      <c r="W936" s="47"/>
      <c r="X936" s="47"/>
      <c r="Y936" s="47"/>
      <c r="Z936" s="47"/>
      <c r="AA936" s="47"/>
    </row>
    <row r="937" spans="1:27" ht="17.399999999999999">
      <c r="A937" s="28"/>
      <c r="B937" s="46"/>
      <c r="C937" s="46"/>
      <c r="D937" s="46"/>
      <c r="E937" s="47"/>
      <c r="F937" s="47"/>
      <c r="G937" s="47"/>
      <c r="H937" s="47"/>
      <c r="I937" s="47"/>
      <c r="J937" s="47"/>
      <c r="K937" s="47"/>
      <c r="L937" s="47"/>
      <c r="M937" s="47"/>
      <c r="N937" s="47"/>
      <c r="O937" s="47"/>
      <c r="P937" s="47"/>
      <c r="Q937" s="47"/>
      <c r="R937" s="47"/>
      <c r="S937" s="47"/>
      <c r="T937" s="47"/>
      <c r="U937" s="47"/>
      <c r="V937" s="47"/>
      <c r="W937" s="47"/>
      <c r="X937" s="47"/>
      <c r="Y937" s="47"/>
      <c r="Z937" s="47"/>
      <c r="AA937" s="47"/>
    </row>
    <row r="938" spans="1:27" ht="17.399999999999999">
      <c r="A938" s="28"/>
      <c r="B938" s="46"/>
      <c r="C938" s="46"/>
      <c r="D938" s="46"/>
      <c r="E938" s="47"/>
      <c r="F938" s="47"/>
      <c r="G938" s="47"/>
      <c r="H938" s="47"/>
      <c r="I938" s="47"/>
      <c r="J938" s="47"/>
      <c r="K938" s="47"/>
      <c r="L938" s="47"/>
      <c r="M938" s="47"/>
      <c r="N938" s="47"/>
      <c r="O938" s="47"/>
      <c r="P938" s="47"/>
      <c r="Q938" s="47"/>
      <c r="R938" s="47"/>
      <c r="S938" s="47"/>
      <c r="T938" s="47"/>
      <c r="U938" s="47"/>
      <c r="V938" s="47"/>
      <c r="W938" s="47"/>
      <c r="X938" s="47"/>
      <c r="Y938" s="47"/>
      <c r="Z938" s="47"/>
      <c r="AA938" s="47"/>
    </row>
    <row r="939" spans="1:27" ht="17.399999999999999">
      <c r="A939" s="28"/>
      <c r="B939" s="46"/>
      <c r="C939" s="46"/>
      <c r="D939" s="46"/>
      <c r="E939" s="47"/>
      <c r="F939" s="47"/>
      <c r="G939" s="47"/>
      <c r="H939" s="47"/>
      <c r="I939" s="47"/>
      <c r="J939" s="47"/>
      <c r="K939" s="47"/>
      <c r="L939" s="47"/>
      <c r="M939" s="47"/>
      <c r="N939" s="47"/>
      <c r="O939" s="47"/>
      <c r="P939" s="47"/>
      <c r="Q939" s="47"/>
      <c r="R939" s="47"/>
      <c r="S939" s="47"/>
      <c r="T939" s="47"/>
      <c r="U939" s="47"/>
      <c r="V939" s="47"/>
      <c r="W939" s="47"/>
      <c r="X939" s="47"/>
      <c r="Y939" s="47"/>
      <c r="Z939" s="47"/>
      <c r="AA939" s="47"/>
    </row>
    <row r="940" spans="1:27" ht="17.399999999999999">
      <c r="A940" s="28"/>
      <c r="B940" s="46"/>
      <c r="C940" s="46"/>
      <c r="D940" s="46"/>
      <c r="E940" s="47"/>
      <c r="F940" s="47"/>
      <c r="G940" s="47"/>
      <c r="H940" s="47"/>
      <c r="I940" s="47"/>
      <c r="J940" s="47"/>
      <c r="K940" s="47"/>
      <c r="L940" s="47"/>
      <c r="M940" s="47"/>
      <c r="N940" s="47"/>
      <c r="O940" s="47"/>
      <c r="P940" s="47"/>
      <c r="Q940" s="47"/>
      <c r="R940" s="47"/>
      <c r="S940" s="47"/>
      <c r="T940" s="47"/>
      <c r="U940" s="47"/>
      <c r="V940" s="47"/>
      <c r="W940" s="47"/>
      <c r="X940" s="47"/>
      <c r="Y940" s="47"/>
      <c r="Z940" s="47"/>
      <c r="AA940" s="47"/>
    </row>
    <row r="941" spans="1:27" ht="17.399999999999999">
      <c r="A941" s="28"/>
      <c r="B941" s="46"/>
      <c r="C941" s="46"/>
      <c r="D941" s="46"/>
      <c r="E941" s="47"/>
      <c r="F941" s="47"/>
      <c r="G941" s="47"/>
      <c r="H941" s="47"/>
      <c r="I941" s="47"/>
      <c r="J941" s="47"/>
      <c r="K941" s="47"/>
      <c r="L941" s="47"/>
      <c r="M941" s="47"/>
      <c r="N941" s="47"/>
      <c r="O941" s="47"/>
      <c r="P941" s="47"/>
      <c r="Q941" s="47"/>
      <c r="R941" s="47"/>
      <c r="S941" s="47"/>
      <c r="T941" s="47"/>
      <c r="U941" s="47"/>
      <c r="V941" s="47"/>
      <c r="W941" s="47"/>
      <c r="X941" s="47"/>
      <c r="Y941" s="47"/>
      <c r="Z941" s="47"/>
      <c r="AA941" s="47"/>
    </row>
    <row r="942" spans="1:27" ht="17.399999999999999">
      <c r="A942" s="28"/>
      <c r="B942" s="46"/>
      <c r="C942" s="46"/>
      <c r="D942" s="46"/>
      <c r="E942" s="47"/>
      <c r="F942" s="47"/>
      <c r="G942" s="47"/>
      <c r="H942" s="47"/>
      <c r="I942" s="47"/>
      <c r="J942" s="47"/>
      <c r="K942" s="47"/>
      <c r="L942" s="47"/>
      <c r="M942" s="47"/>
      <c r="N942" s="47"/>
      <c r="O942" s="47"/>
      <c r="P942" s="47"/>
      <c r="Q942" s="47"/>
      <c r="R942" s="47"/>
      <c r="S942" s="47"/>
      <c r="T942" s="47"/>
      <c r="U942" s="47"/>
      <c r="V942" s="47"/>
      <c r="W942" s="47"/>
      <c r="X942" s="47"/>
      <c r="Y942" s="47"/>
      <c r="Z942" s="47"/>
      <c r="AA942" s="47"/>
    </row>
    <row r="943" spans="1:27" ht="17.399999999999999">
      <c r="A943" s="28"/>
      <c r="B943" s="46"/>
      <c r="C943" s="46"/>
      <c r="D943" s="46"/>
      <c r="E943" s="47"/>
      <c r="F943" s="47"/>
      <c r="G943" s="47"/>
      <c r="H943" s="47"/>
      <c r="I943" s="47"/>
      <c r="J943" s="47"/>
      <c r="K943" s="47"/>
      <c r="L943" s="47"/>
      <c r="M943" s="47"/>
      <c r="N943" s="47"/>
      <c r="O943" s="47"/>
      <c r="P943" s="47"/>
      <c r="Q943" s="47"/>
      <c r="R943" s="47"/>
      <c r="S943" s="47"/>
      <c r="T943" s="47"/>
      <c r="U943" s="47"/>
      <c r="V943" s="47"/>
      <c r="W943" s="47"/>
      <c r="X943" s="47"/>
      <c r="Y943" s="47"/>
      <c r="Z943" s="47"/>
      <c r="AA943" s="47"/>
    </row>
    <row r="944" spans="1:27" ht="17.399999999999999">
      <c r="A944" s="28"/>
      <c r="B944" s="46"/>
      <c r="C944" s="46"/>
      <c r="D944" s="46"/>
      <c r="E944" s="47"/>
      <c r="F944" s="47"/>
      <c r="G944" s="47"/>
      <c r="H944" s="47"/>
      <c r="I944" s="47"/>
      <c r="J944" s="47"/>
      <c r="K944" s="47"/>
      <c r="L944" s="47"/>
      <c r="M944" s="47"/>
      <c r="N944" s="47"/>
      <c r="O944" s="47"/>
      <c r="P944" s="47"/>
      <c r="Q944" s="47"/>
      <c r="R944" s="47"/>
      <c r="S944" s="47"/>
      <c r="T944" s="47"/>
      <c r="U944" s="47"/>
      <c r="V944" s="47"/>
      <c r="W944" s="47"/>
      <c r="X944" s="47"/>
      <c r="Y944" s="47"/>
      <c r="Z944" s="47"/>
      <c r="AA944" s="47"/>
    </row>
    <row r="945" spans="1:27" ht="17.399999999999999">
      <c r="A945" s="28"/>
      <c r="B945" s="46"/>
      <c r="C945" s="46"/>
      <c r="D945" s="46"/>
      <c r="E945" s="47"/>
      <c r="F945" s="47"/>
      <c r="G945" s="47"/>
      <c r="H945" s="47"/>
      <c r="I945" s="47"/>
      <c r="J945" s="47"/>
      <c r="K945" s="47"/>
      <c r="L945" s="47"/>
      <c r="M945" s="47"/>
      <c r="N945" s="47"/>
      <c r="O945" s="47"/>
      <c r="P945" s="47"/>
      <c r="Q945" s="47"/>
      <c r="R945" s="47"/>
      <c r="S945" s="47"/>
      <c r="T945" s="47"/>
      <c r="U945" s="47"/>
      <c r="V945" s="47"/>
      <c r="W945" s="47"/>
      <c r="X945" s="47"/>
      <c r="Y945" s="47"/>
      <c r="Z945" s="47"/>
      <c r="AA945" s="47"/>
    </row>
    <row r="946" spans="1:27" ht="17.399999999999999">
      <c r="A946" s="28"/>
      <c r="B946" s="46"/>
      <c r="C946" s="46"/>
      <c r="D946" s="46"/>
      <c r="E946" s="47"/>
      <c r="F946" s="47"/>
      <c r="G946" s="47"/>
      <c r="H946" s="47"/>
      <c r="I946" s="47"/>
      <c r="J946" s="47"/>
      <c r="K946" s="47"/>
      <c r="L946" s="47"/>
      <c r="M946" s="47"/>
      <c r="N946" s="47"/>
      <c r="O946" s="47"/>
      <c r="P946" s="47"/>
      <c r="Q946" s="47"/>
      <c r="R946" s="47"/>
      <c r="S946" s="47"/>
      <c r="T946" s="47"/>
      <c r="U946" s="47"/>
      <c r="V946" s="47"/>
      <c r="W946" s="47"/>
      <c r="X946" s="47"/>
      <c r="Y946" s="47"/>
      <c r="Z946" s="47"/>
      <c r="AA946" s="47"/>
    </row>
    <row r="947" spans="1:27" ht="17.399999999999999">
      <c r="A947" s="28"/>
      <c r="B947" s="46"/>
      <c r="C947" s="46"/>
      <c r="D947" s="46"/>
      <c r="E947" s="47"/>
      <c r="F947" s="47"/>
      <c r="G947" s="47"/>
      <c r="H947" s="47"/>
      <c r="I947" s="47"/>
      <c r="J947" s="47"/>
      <c r="K947" s="47"/>
      <c r="L947" s="47"/>
      <c r="M947" s="47"/>
      <c r="N947" s="47"/>
      <c r="O947" s="47"/>
      <c r="P947" s="47"/>
      <c r="Q947" s="47"/>
      <c r="R947" s="47"/>
      <c r="S947" s="47"/>
      <c r="T947" s="47"/>
      <c r="U947" s="47"/>
      <c r="V947" s="47"/>
      <c r="W947" s="47"/>
      <c r="X947" s="47"/>
      <c r="Y947" s="47"/>
      <c r="Z947" s="47"/>
      <c r="AA947" s="47"/>
    </row>
    <row r="948" spans="1:27" ht="17.399999999999999">
      <c r="A948" s="28"/>
      <c r="B948" s="46"/>
      <c r="C948" s="46"/>
      <c r="D948" s="46"/>
      <c r="E948" s="47"/>
      <c r="F948" s="47"/>
      <c r="G948" s="47"/>
      <c r="H948" s="47"/>
      <c r="I948" s="47"/>
      <c r="J948" s="47"/>
      <c r="K948" s="47"/>
      <c r="L948" s="47"/>
      <c r="M948" s="47"/>
      <c r="N948" s="47"/>
      <c r="O948" s="47"/>
      <c r="P948" s="47"/>
      <c r="Q948" s="47"/>
      <c r="R948" s="47"/>
      <c r="S948" s="47"/>
      <c r="T948" s="47"/>
      <c r="U948" s="47"/>
      <c r="V948" s="47"/>
      <c r="W948" s="47"/>
      <c r="X948" s="47"/>
      <c r="Y948" s="47"/>
      <c r="Z948" s="47"/>
      <c r="AA948" s="47"/>
    </row>
    <row r="949" spans="1:27" ht="17.399999999999999">
      <c r="A949" s="28"/>
      <c r="B949" s="46"/>
      <c r="C949" s="46"/>
      <c r="D949" s="46"/>
      <c r="E949" s="47"/>
      <c r="F949" s="47"/>
      <c r="G949" s="47"/>
      <c r="H949" s="47"/>
      <c r="I949" s="47"/>
      <c r="J949" s="47"/>
      <c r="K949" s="47"/>
      <c r="L949" s="47"/>
      <c r="M949" s="47"/>
      <c r="N949" s="47"/>
      <c r="O949" s="47"/>
      <c r="P949" s="47"/>
      <c r="Q949" s="47"/>
      <c r="R949" s="47"/>
      <c r="S949" s="47"/>
      <c r="T949" s="47"/>
      <c r="U949" s="47"/>
      <c r="V949" s="47"/>
      <c r="W949" s="47"/>
      <c r="X949" s="47"/>
      <c r="Y949" s="47"/>
      <c r="Z949" s="47"/>
      <c r="AA949" s="47"/>
    </row>
    <row r="950" spans="1:27" ht="17.399999999999999">
      <c r="A950" s="28"/>
      <c r="B950" s="46"/>
      <c r="C950" s="46"/>
      <c r="D950" s="46"/>
      <c r="E950" s="47"/>
      <c r="F950" s="47"/>
      <c r="G950" s="47"/>
      <c r="H950" s="47"/>
      <c r="I950" s="47"/>
      <c r="J950" s="47"/>
      <c r="K950" s="47"/>
      <c r="L950" s="47"/>
      <c r="M950" s="47"/>
      <c r="N950" s="47"/>
      <c r="O950" s="47"/>
      <c r="P950" s="47"/>
      <c r="Q950" s="47"/>
      <c r="R950" s="47"/>
      <c r="S950" s="47"/>
      <c r="T950" s="47"/>
      <c r="U950" s="47"/>
      <c r="V950" s="47"/>
      <c r="W950" s="47"/>
      <c r="X950" s="47"/>
      <c r="Y950" s="47"/>
      <c r="Z950" s="47"/>
      <c r="AA950" s="47"/>
    </row>
    <row r="951" spans="1:27" ht="17.399999999999999">
      <c r="A951" s="28"/>
      <c r="B951" s="46"/>
      <c r="C951" s="46"/>
      <c r="D951" s="46"/>
      <c r="E951" s="47"/>
      <c r="F951" s="47"/>
      <c r="G951" s="47"/>
      <c r="H951" s="47"/>
      <c r="I951" s="47"/>
      <c r="J951" s="47"/>
      <c r="K951" s="47"/>
      <c r="L951" s="47"/>
      <c r="M951" s="47"/>
      <c r="N951" s="47"/>
      <c r="O951" s="47"/>
      <c r="P951" s="47"/>
      <c r="Q951" s="47"/>
      <c r="R951" s="47"/>
      <c r="S951" s="47"/>
      <c r="T951" s="47"/>
      <c r="U951" s="47"/>
      <c r="V951" s="47"/>
      <c r="W951" s="47"/>
      <c r="X951" s="47"/>
      <c r="Y951" s="47"/>
      <c r="Z951" s="47"/>
      <c r="AA951" s="47"/>
    </row>
    <row r="952" spans="1:27" ht="17.399999999999999">
      <c r="A952" s="28"/>
      <c r="B952" s="46"/>
      <c r="C952" s="46"/>
      <c r="D952" s="46"/>
      <c r="E952" s="47"/>
      <c r="F952" s="47"/>
      <c r="G952" s="47"/>
      <c r="H952" s="47"/>
      <c r="I952" s="47"/>
      <c r="J952" s="47"/>
      <c r="K952" s="47"/>
      <c r="L952" s="47"/>
      <c r="M952" s="47"/>
      <c r="N952" s="47"/>
      <c r="O952" s="47"/>
      <c r="P952" s="47"/>
      <c r="Q952" s="47"/>
      <c r="R952" s="47"/>
      <c r="S952" s="47"/>
      <c r="T952" s="47"/>
      <c r="U952" s="47"/>
      <c r="V952" s="47"/>
      <c r="W952" s="47"/>
      <c r="X952" s="47"/>
      <c r="Y952" s="47"/>
      <c r="Z952" s="47"/>
      <c r="AA952" s="47"/>
    </row>
    <row r="953" spans="1:27" ht="17.399999999999999">
      <c r="A953" s="28"/>
      <c r="B953" s="46"/>
      <c r="C953" s="46"/>
      <c r="D953" s="46"/>
      <c r="E953" s="47"/>
      <c r="F953" s="47"/>
      <c r="G953" s="47"/>
      <c r="H953" s="47"/>
      <c r="I953" s="47"/>
      <c r="J953" s="47"/>
      <c r="K953" s="47"/>
      <c r="L953" s="47"/>
      <c r="M953" s="47"/>
      <c r="N953" s="47"/>
      <c r="O953" s="47"/>
      <c r="P953" s="47"/>
      <c r="Q953" s="47"/>
      <c r="R953" s="47"/>
      <c r="S953" s="47"/>
      <c r="T953" s="47"/>
      <c r="U953" s="47"/>
      <c r="V953" s="47"/>
      <c r="W953" s="47"/>
      <c r="X953" s="47"/>
      <c r="Y953" s="47"/>
      <c r="Z953" s="47"/>
      <c r="AA953" s="47"/>
    </row>
    <row r="954" spans="1:27" ht="17.399999999999999">
      <c r="A954" s="28"/>
      <c r="B954" s="46"/>
      <c r="C954" s="46"/>
      <c r="D954" s="46"/>
      <c r="E954" s="47"/>
      <c r="F954" s="47"/>
      <c r="G954" s="47"/>
      <c r="H954" s="47"/>
      <c r="I954" s="47"/>
      <c r="J954" s="47"/>
      <c r="K954" s="47"/>
      <c r="L954" s="47"/>
      <c r="M954" s="47"/>
      <c r="N954" s="47"/>
      <c r="O954" s="47"/>
      <c r="P954" s="47"/>
      <c r="Q954" s="47"/>
      <c r="R954" s="47"/>
      <c r="S954" s="47"/>
      <c r="T954" s="47"/>
      <c r="U954" s="47"/>
      <c r="V954" s="47"/>
      <c r="W954" s="47"/>
      <c r="X954" s="47"/>
      <c r="Y954" s="47"/>
      <c r="Z954" s="47"/>
      <c r="AA954" s="47"/>
    </row>
    <row r="955" spans="1:27" ht="17.399999999999999">
      <c r="A955" s="28"/>
      <c r="B955" s="46"/>
      <c r="C955" s="46"/>
      <c r="D955" s="46"/>
      <c r="E955" s="47"/>
      <c r="F955" s="47"/>
      <c r="G955" s="47"/>
      <c r="H955" s="47"/>
      <c r="I955" s="47"/>
      <c r="J955" s="47"/>
      <c r="K955" s="47"/>
      <c r="L955" s="47"/>
      <c r="M955" s="47"/>
      <c r="N955" s="47"/>
      <c r="O955" s="47"/>
      <c r="P955" s="47"/>
      <c r="Q955" s="47"/>
      <c r="R955" s="47"/>
      <c r="S955" s="47"/>
      <c r="T955" s="47"/>
      <c r="U955" s="47"/>
      <c r="V955" s="47"/>
      <c r="W955" s="47"/>
      <c r="X955" s="47"/>
      <c r="Y955" s="47"/>
      <c r="Z955" s="47"/>
      <c r="AA955" s="47"/>
    </row>
    <row r="956" spans="1:27" ht="17.399999999999999">
      <c r="A956" s="28"/>
      <c r="B956" s="46"/>
      <c r="C956" s="46"/>
      <c r="D956" s="46"/>
      <c r="E956" s="47"/>
      <c r="F956" s="47"/>
      <c r="G956" s="47"/>
      <c r="H956" s="47"/>
      <c r="I956" s="47"/>
      <c r="J956" s="47"/>
      <c r="K956" s="47"/>
      <c r="L956" s="47"/>
      <c r="M956" s="47"/>
      <c r="N956" s="47"/>
      <c r="O956" s="47"/>
      <c r="P956" s="47"/>
      <c r="Q956" s="47"/>
      <c r="R956" s="47"/>
      <c r="S956" s="47"/>
      <c r="T956" s="47"/>
      <c r="U956" s="47"/>
      <c r="V956" s="47"/>
      <c r="W956" s="47"/>
      <c r="X956" s="47"/>
      <c r="Y956" s="47"/>
      <c r="Z956" s="47"/>
      <c r="AA956" s="47"/>
    </row>
    <row r="957" spans="1:27" ht="17.399999999999999">
      <c r="A957" s="28"/>
      <c r="B957" s="46"/>
      <c r="C957" s="46"/>
      <c r="D957" s="46"/>
      <c r="E957" s="47"/>
      <c r="F957" s="47"/>
      <c r="G957" s="47"/>
      <c r="H957" s="47"/>
      <c r="I957" s="47"/>
      <c r="J957" s="47"/>
      <c r="K957" s="47"/>
      <c r="L957" s="47"/>
      <c r="M957" s="47"/>
      <c r="N957" s="47"/>
      <c r="O957" s="47"/>
      <c r="P957" s="47"/>
      <c r="Q957" s="47"/>
      <c r="R957" s="47"/>
      <c r="S957" s="47"/>
      <c r="T957" s="47"/>
      <c r="U957" s="47"/>
      <c r="V957" s="47"/>
      <c r="W957" s="47"/>
      <c r="X957" s="47"/>
      <c r="Y957" s="47"/>
      <c r="Z957" s="47"/>
      <c r="AA957" s="47"/>
    </row>
    <row r="958" spans="1:27" ht="17.399999999999999">
      <c r="A958" s="28"/>
      <c r="B958" s="46"/>
      <c r="C958" s="46"/>
      <c r="D958" s="46"/>
      <c r="E958" s="47"/>
      <c r="F958" s="47"/>
      <c r="G958" s="47"/>
      <c r="H958" s="47"/>
      <c r="I958" s="47"/>
      <c r="J958" s="47"/>
      <c r="K958" s="47"/>
      <c r="L958" s="47"/>
      <c r="M958" s="47"/>
      <c r="N958" s="47"/>
      <c r="O958" s="47"/>
      <c r="P958" s="47"/>
      <c r="Q958" s="47"/>
      <c r="R958" s="47"/>
      <c r="S958" s="47"/>
      <c r="T958" s="47"/>
      <c r="U958" s="47"/>
      <c r="V958" s="47"/>
      <c r="W958" s="47"/>
      <c r="X958" s="47"/>
      <c r="Y958" s="47"/>
      <c r="Z958" s="47"/>
      <c r="AA958" s="47"/>
    </row>
    <row r="959" spans="1:27" ht="17.399999999999999">
      <c r="A959" s="28"/>
      <c r="B959" s="46"/>
      <c r="C959" s="46"/>
      <c r="D959" s="46"/>
      <c r="E959" s="47"/>
      <c r="F959" s="47"/>
      <c r="G959" s="47"/>
      <c r="H959" s="47"/>
      <c r="I959" s="47"/>
      <c r="J959" s="47"/>
      <c r="K959" s="47"/>
      <c r="L959" s="47"/>
      <c r="M959" s="47"/>
      <c r="N959" s="47"/>
      <c r="O959" s="47"/>
      <c r="P959" s="47"/>
      <c r="Q959" s="47"/>
      <c r="R959" s="47"/>
      <c r="S959" s="47"/>
      <c r="T959" s="47"/>
      <c r="U959" s="47"/>
      <c r="V959" s="47"/>
      <c r="W959" s="47"/>
      <c r="X959" s="47"/>
      <c r="Y959" s="47"/>
      <c r="Z959" s="47"/>
      <c r="AA959" s="47"/>
    </row>
    <row r="960" spans="1:27" ht="17.399999999999999">
      <c r="A960" s="28"/>
      <c r="B960" s="46"/>
      <c r="C960" s="46"/>
      <c r="D960" s="46"/>
      <c r="E960" s="47"/>
      <c r="F960" s="47"/>
      <c r="G960" s="47"/>
      <c r="H960" s="47"/>
      <c r="I960" s="47"/>
      <c r="J960" s="47"/>
      <c r="K960" s="47"/>
      <c r="L960" s="47"/>
      <c r="M960" s="47"/>
      <c r="N960" s="47"/>
      <c r="O960" s="47"/>
      <c r="P960" s="47"/>
      <c r="Q960" s="47"/>
      <c r="R960" s="47"/>
      <c r="S960" s="47"/>
      <c r="T960" s="47"/>
      <c r="U960" s="47"/>
      <c r="V960" s="47"/>
      <c r="W960" s="47"/>
      <c r="X960" s="47"/>
      <c r="Y960" s="47"/>
      <c r="Z960" s="47"/>
      <c r="AA960" s="47"/>
    </row>
    <row r="961" spans="1:27" ht="17.399999999999999">
      <c r="A961" s="28"/>
      <c r="B961" s="46"/>
      <c r="C961" s="46"/>
      <c r="D961" s="46"/>
      <c r="E961" s="47"/>
      <c r="F961" s="47"/>
      <c r="G961" s="47"/>
      <c r="H961" s="47"/>
      <c r="I961" s="47"/>
      <c r="J961" s="47"/>
      <c r="K961" s="47"/>
      <c r="L961" s="47"/>
      <c r="M961" s="47"/>
      <c r="N961" s="47"/>
      <c r="O961" s="47"/>
      <c r="P961" s="47"/>
      <c r="Q961" s="47"/>
      <c r="R961" s="47"/>
      <c r="S961" s="47"/>
      <c r="T961" s="47"/>
      <c r="U961" s="47"/>
      <c r="V961" s="47"/>
      <c r="W961" s="47"/>
      <c r="X961" s="47"/>
      <c r="Y961" s="47"/>
      <c r="Z961" s="47"/>
      <c r="AA961" s="47"/>
    </row>
    <row r="962" spans="1:27" ht="17.399999999999999">
      <c r="A962" s="28"/>
      <c r="B962" s="46"/>
      <c r="C962" s="46"/>
      <c r="D962" s="46"/>
      <c r="E962" s="47"/>
      <c r="F962" s="47"/>
      <c r="G962" s="47"/>
      <c r="H962" s="47"/>
      <c r="I962" s="47"/>
      <c r="J962" s="47"/>
      <c r="K962" s="47"/>
      <c r="L962" s="47"/>
      <c r="M962" s="47"/>
      <c r="N962" s="47"/>
      <c r="O962" s="47"/>
      <c r="P962" s="47"/>
      <c r="Q962" s="47"/>
      <c r="R962" s="47"/>
      <c r="S962" s="47"/>
      <c r="T962" s="47"/>
      <c r="U962" s="47"/>
      <c r="V962" s="47"/>
      <c r="W962" s="47"/>
      <c r="X962" s="47"/>
      <c r="Y962" s="47"/>
      <c r="Z962" s="47"/>
      <c r="AA962" s="47"/>
    </row>
    <row r="963" spans="1:27" ht="17.399999999999999">
      <c r="A963" s="28"/>
      <c r="B963" s="46"/>
      <c r="C963" s="46"/>
      <c r="D963" s="46"/>
      <c r="E963" s="47"/>
      <c r="F963" s="47"/>
      <c r="G963" s="47"/>
      <c r="H963" s="47"/>
      <c r="I963" s="47"/>
      <c r="J963" s="47"/>
      <c r="K963" s="47"/>
      <c r="L963" s="47"/>
      <c r="M963" s="47"/>
      <c r="N963" s="47"/>
      <c r="O963" s="47"/>
      <c r="P963" s="47"/>
      <c r="Q963" s="47"/>
      <c r="R963" s="47"/>
      <c r="S963" s="47"/>
      <c r="T963" s="47"/>
      <c r="U963" s="47"/>
      <c r="V963" s="47"/>
      <c r="W963" s="47"/>
      <c r="X963" s="47"/>
      <c r="Y963" s="47"/>
      <c r="Z963" s="47"/>
      <c r="AA963" s="47"/>
    </row>
    <row r="964" spans="1:27" ht="17.399999999999999">
      <c r="A964" s="28"/>
      <c r="B964" s="46"/>
      <c r="C964" s="46"/>
      <c r="D964" s="46"/>
      <c r="E964" s="47"/>
      <c r="F964" s="47"/>
      <c r="G964" s="47"/>
      <c r="H964" s="47"/>
      <c r="I964" s="47"/>
      <c r="J964" s="47"/>
      <c r="K964" s="47"/>
      <c r="L964" s="47"/>
      <c r="M964" s="47"/>
      <c r="N964" s="47"/>
      <c r="O964" s="47"/>
      <c r="P964" s="47"/>
      <c r="Q964" s="47"/>
      <c r="R964" s="47"/>
      <c r="S964" s="47"/>
      <c r="T964" s="47"/>
      <c r="U964" s="47"/>
      <c r="V964" s="47"/>
      <c r="W964" s="47"/>
      <c r="X964" s="47"/>
      <c r="Y964" s="47"/>
      <c r="Z964" s="47"/>
      <c r="AA964" s="47"/>
    </row>
    <row r="965" spans="1:27" ht="17.399999999999999">
      <c r="A965" s="28"/>
      <c r="B965" s="46"/>
      <c r="C965" s="46"/>
      <c r="D965" s="46"/>
      <c r="E965" s="47"/>
      <c r="F965" s="47"/>
      <c r="G965" s="47"/>
      <c r="H965" s="47"/>
      <c r="I965" s="47"/>
      <c r="J965" s="47"/>
      <c r="K965" s="47"/>
      <c r="L965" s="47"/>
      <c r="M965" s="47"/>
      <c r="N965" s="47"/>
      <c r="O965" s="47"/>
      <c r="P965" s="47"/>
      <c r="Q965" s="47"/>
      <c r="R965" s="47"/>
      <c r="S965" s="47"/>
      <c r="T965" s="47"/>
      <c r="U965" s="47"/>
      <c r="V965" s="47"/>
      <c r="W965" s="47"/>
      <c r="X965" s="47"/>
      <c r="Y965" s="47"/>
      <c r="Z965" s="47"/>
      <c r="AA965" s="47"/>
    </row>
    <row r="966" spans="1:27" ht="17.399999999999999">
      <c r="A966" s="28"/>
      <c r="B966" s="46"/>
      <c r="C966" s="46"/>
      <c r="D966" s="46"/>
      <c r="E966" s="47"/>
      <c r="F966" s="47"/>
      <c r="G966" s="47"/>
      <c r="H966" s="47"/>
      <c r="I966" s="47"/>
      <c r="J966" s="47"/>
      <c r="K966" s="47"/>
      <c r="L966" s="47"/>
      <c r="M966" s="47"/>
      <c r="N966" s="47"/>
      <c r="O966" s="47"/>
      <c r="P966" s="47"/>
      <c r="Q966" s="47"/>
      <c r="R966" s="47"/>
      <c r="S966" s="47"/>
      <c r="T966" s="47"/>
      <c r="U966" s="47"/>
      <c r="V966" s="47"/>
      <c r="W966" s="47"/>
      <c r="X966" s="47"/>
      <c r="Y966" s="47"/>
      <c r="Z966" s="47"/>
      <c r="AA966" s="47"/>
    </row>
    <row r="967" spans="1:27" ht="17.399999999999999">
      <c r="A967" s="28"/>
      <c r="B967" s="46"/>
      <c r="C967" s="46"/>
      <c r="D967" s="46"/>
      <c r="E967" s="47"/>
      <c r="F967" s="47"/>
      <c r="G967" s="47"/>
      <c r="H967" s="47"/>
      <c r="I967" s="47"/>
      <c r="J967" s="47"/>
      <c r="K967" s="47"/>
      <c r="L967" s="47"/>
      <c r="M967" s="47"/>
      <c r="N967" s="47"/>
      <c r="O967" s="47"/>
      <c r="P967" s="47"/>
      <c r="Q967" s="47"/>
      <c r="R967" s="47"/>
      <c r="S967" s="47"/>
      <c r="T967" s="47"/>
      <c r="U967" s="47"/>
      <c r="V967" s="47"/>
      <c r="W967" s="47"/>
      <c r="X967" s="47"/>
      <c r="Y967" s="47"/>
      <c r="Z967" s="47"/>
      <c r="AA967" s="47"/>
    </row>
    <row r="968" spans="1:27" ht="17.399999999999999">
      <c r="A968" s="28"/>
      <c r="B968" s="46"/>
      <c r="C968" s="46"/>
      <c r="D968" s="46"/>
      <c r="E968" s="47"/>
      <c r="F968" s="47"/>
      <c r="G968" s="47"/>
      <c r="H968" s="47"/>
      <c r="I968" s="47"/>
      <c r="J968" s="47"/>
      <c r="K968" s="47"/>
      <c r="L968" s="47"/>
      <c r="M968" s="47"/>
      <c r="N968" s="47"/>
      <c r="O968" s="47"/>
      <c r="P968" s="47"/>
      <c r="Q968" s="47"/>
      <c r="R968" s="47"/>
      <c r="S968" s="47"/>
      <c r="T968" s="47"/>
      <c r="U968" s="47"/>
      <c r="V968" s="47"/>
      <c r="W968" s="47"/>
      <c r="X968" s="47"/>
      <c r="Y968" s="47"/>
      <c r="Z968" s="47"/>
      <c r="AA968" s="47"/>
    </row>
    <row r="969" spans="1:27" ht="17.399999999999999">
      <c r="A969" s="28"/>
      <c r="B969" s="46"/>
      <c r="C969" s="46"/>
      <c r="D969" s="46"/>
      <c r="E969" s="47"/>
      <c r="F969" s="47"/>
      <c r="G969" s="47"/>
      <c r="H969" s="47"/>
      <c r="I969" s="47"/>
      <c r="J969" s="47"/>
      <c r="K969" s="47"/>
      <c r="L969" s="47"/>
      <c r="M969" s="47"/>
      <c r="N969" s="47"/>
      <c r="O969" s="47"/>
      <c r="P969" s="47"/>
      <c r="Q969" s="47"/>
      <c r="R969" s="47"/>
      <c r="S969" s="47"/>
      <c r="T969" s="47"/>
      <c r="U969" s="47"/>
      <c r="V969" s="47"/>
      <c r="W969" s="47"/>
      <c r="X969" s="47"/>
      <c r="Y969" s="47"/>
      <c r="Z969" s="47"/>
      <c r="AA969" s="47"/>
    </row>
    <row r="970" spans="1:27" ht="17.399999999999999">
      <c r="A970" s="28"/>
      <c r="B970" s="46"/>
      <c r="C970" s="46"/>
      <c r="D970" s="46"/>
      <c r="E970" s="47"/>
      <c r="F970" s="47"/>
      <c r="G970" s="47"/>
      <c r="H970" s="47"/>
      <c r="I970" s="47"/>
      <c r="J970" s="47"/>
      <c r="K970" s="47"/>
      <c r="L970" s="47"/>
      <c r="M970" s="47"/>
      <c r="N970" s="47"/>
      <c r="O970" s="47"/>
      <c r="P970" s="47"/>
      <c r="Q970" s="47"/>
      <c r="R970" s="47"/>
      <c r="S970" s="47"/>
      <c r="T970" s="47"/>
      <c r="U970" s="47"/>
      <c r="V970" s="47"/>
      <c r="W970" s="47"/>
      <c r="X970" s="47"/>
      <c r="Y970" s="47"/>
      <c r="Z970" s="47"/>
      <c r="AA970" s="47"/>
    </row>
    <row r="971" spans="1:27" ht="17.399999999999999">
      <c r="A971" s="28"/>
      <c r="B971" s="46"/>
      <c r="C971" s="46"/>
      <c r="D971" s="46"/>
      <c r="E971" s="47"/>
      <c r="F971" s="47"/>
      <c r="G971" s="47"/>
      <c r="H971" s="47"/>
      <c r="I971" s="47"/>
      <c r="J971" s="47"/>
      <c r="K971" s="47"/>
      <c r="L971" s="47"/>
      <c r="M971" s="47"/>
      <c r="N971" s="47"/>
      <c r="O971" s="47"/>
      <c r="P971" s="47"/>
      <c r="Q971" s="47"/>
      <c r="R971" s="47"/>
      <c r="S971" s="47"/>
      <c r="T971" s="47"/>
      <c r="U971" s="47"/>
      <c r="V971" s="47"/>
      <c r="W971" s="47"/>
      <c r="X971" s="47"/>
      <c r="Y971" s="47"/>
      <c r="Z971" s="47"/>
      <c r="AA971" s="47"/>
    </row>
    <row r="972" spans="1:27" ht="17.399999999999999">
      <c r="A972" s="28"/>
      <c r="B972" s="46"/>
      <c r="C972" s="46"/>
      <c r="D972" s="46"/>
      <c r="E972" s="47"/>
      <c r="F972" s="47"/>
      <c r="G972" s="47"/>
      <c r="H972" s="47"/>
      <c r="I972" s="47"/>
      <c r="J972" s="47"/>
      <c r="K972" s="47"/>
      <c r="L972" s="47"/>
      <c r="M972" s="47"/>
      <c r="N972" s="47"/>
      <c r="O972" s="47"/>
      <c r="P972" s="47"/>
      <c r="Q972" s="47"/>
      <c r="R972" s="47"/>
      <c r="S972" s="47"/>
      <c r="T972" s="47"/>
      <c r="U972" s="47"/>
      <c r="V972" s="47"/>
      <c r="W972" s="47"/>
      <c r="X972" s="47"/>
      <c r="Y972" s="47"/>
      <c r="Z972" s="47"/>
      <c r="AA972" s="47"/>
    </row>
    <row r="973" spans="1:27" ht="17.399999999999999">
      <c r="A973" s="28"/>
      <c r="B973" s="46"/>
      <c r="C973" s="46"/>
      <c r="D973" s="46"/>
      <c r="E973" s="47"/>
      <c r="F973" s="47"/>
      <c r="G973" s="47"/>
      <c r="H973" s="47"/>
      <c r="I973" s="47"/>
      <c r="J973" s="47"/>
      <c r="K973" s="47"/>
      <c r="L973" s="47"/>
      <c r="M973" s="47"/>
      <c r="N973" s="47"/>
      <c r="O973" s="47"/>
      <c r="P973" s="47"/>
      <c r="Q973" s="47"/>
      <c r="R973" s="47"/>
      <c r="S973" s="47"/>
      <c r="T973" s="47"/>
      <c r="U973" s="47"/>
      <c r="V973" s="47"/>
      <c r="W973" s="47"/>
      <c r="X973" s="47"/>
      <c r="Y973" s="47"/>
      <c r="Z973" s="47"/>
      <c r="AA973" s="47"/>
    </row>
    <row r="974" spans="1:27" ht="17.399999999999999">
      <c r="A974" s="28"/>
      <c r="B974" s="46"/>
      <c r="C974" s="46"/>
      <c r="D974" s="46"/>
      <c r="E974" s="47"/>
      <c r="F974" s="47"/>
      <c r="G974" s="47"/>
      <c r="H974" s="47"/>
      <c r="I974" s="47"/>
      <c r="J974" s="47"/>
      <c r="K974" s="47"/>
      <c r="L974" s="47"/>
      <c r="M974" s="47"/>
      <c r="N974" s="47"/>
      <c r="O974" s="47"/>
      <c r="P974" s="47"/>
      <c r="Q974" s="47"/>
      <c r="R974" s="47"/>
      <c r="S974" s="47"/>
      <c r="T974" s="47"/>
      <c r="U974" s="47"/>
      <c r="V974" s="47"/>
      <c r="W974" s="47"/>
      <c r="X974" s="47"/>
      <c r="Y974" s="47"/>
      <c r="Z974" s="47"/>
      <c r="AA974" s="47"/>
    </row>
    <row r="975" spans="1:27" ht="17.399999999999999">
      <c r="A975" s="28"/>
      <c r="B975" s="46"/>
      <c r="C975" s="46"/>
      <c r="D975" s="46"/>
      <c r="E975" s="47"/>
      <c r="F975" s="47"/>
      <c r="G975" s="47"/>
      <c r="H975" s="47"/>
      <c r="I975" s="47"/>
      <c r="J975" s="47"/>
      <c r="K975" s="47"/>
      <c r="L975" s="47"/>
      <c r="M975" s="47"/>
      <c r="N975" s="47"/>
      <c r="O975" s="47"/>
      <c r="P975" s="47"/>
      <c r="Q975" s="47"/>
      <c r="R975" s="47"/>
      <c r="S975" s="47"/>
      <c r="T975" s="47"/>
      <c r="U975" s="47"/>
      <c r="V975" s="47"/>
      <c r="W975" s="47"/>
      <c r="X975" s="47"/>
      <c r="Y975" s="47"/>
      <c r="Z975" s="47"/>
      <c r="AA975" s="47"/>
    </row>
    <row r="976" spans="1:27" ht="17.399999999999999">
      <c r="A976" s="28"/>
      <c r="B976" s="46"/>
      <c r="C976" s="46"/>
      <c r="D976" s="46"/>
      <c r="E976" s="47"/>
      <c r="F976" s="47"/>
      <c r="G976" s="47"/>
      <c r="H976" s="47"/>
      <c r="I976" s="47"/>
      <c r="J976" s="47"/>
      <c r="K976" s="47"/>
      <c r="L976" s="47"/>
      <c r="M976" s="47"/>
      <c r="N976" s="47"/>
      <c r="O976" s="47"/>
      <c r="P976" s="47"/>
      <c r="Q976" s="47"/>
      <c r="R976" s="47"/>
      <c r="S976" s="47"/>
      <c r="T976" s="47"/>
      <c r="U976" s="47"/>
      <c r="V976" s="47"/>
      <c r="W976" s="47"/>
      <c r="X976" s="47"/>
      <c r="Y976" s="47"/>
      <c r="Z976" s="47"/>
      <c r="AA976" s="47"/>
    </row>
    <row r="977" spans="1:27" ht="17.399999999999999">
      <c r="A977" s="28"/>
      <c r="B977" s="46"/>
      <c r="C977" s="46"/>
      <c r="D977" s="46"/>
      <c r="E977" s="47"/>
      <c r="F977" s="47"/>
      <c r="G977" s="47"/>
      <c r="H977" s="47"/>
      <c r="I977" s="47"/>
      <c r="J977" s="47"/>
      <c r="K977" s="47"/>
      <c r="L977" s="47"/>
      <c r="M977" s="47"/>
      <c r="N977" s="47"/>
      <c r="O977" s="47"/>
      <c r="P977" s="47"/>
      <c r="Q977" s="47"/>
      <c r="R977" s="47"/>
      <c r="S977" s="47"/>
      <c r="T977" s="47"/>
      <c r="U977" s="47"/>
      <c r="V977" s="47"/>
      <c r="W977" s="47"/>
      <c r="X977" s="47"/>
      <c r="Y977" s="47"/>
      <c r="Z977" s="47"/>
      <c r="AA977" s="47"/>
    </row>
    <row r="978" spans="1:27" ht="17.399999999999999">
      <c r="A978" s="28"/>
      <c r="B978" s="46"/>
      <c r="C978" s="46"/>
      <c r="D978" s="46"/>
      <c r="E978" s="47"/>
      <c r="F978" s="47"/>
      <c r="G978" s="47"/>
      <c r="H978" s="47"/>
      <c r="I978" s="47"/>
      <c r="J978" s="47"/>
      <c r="K978" s="47"/>
      <c r="L978" s="47"/>
      <c r="M978" s="47"/>
      <c r="N978" s="47"/>
      <c r="O978" s="47"/>
      <c r="P978" s="47"/>
      <c r="Q978" s="47"/>
      <c r="R978" s="47"/>
      <c r="S978" s="47"/>
      <c r="T978" s="47"/>
      <c r="U978" s="47"/>
      <c r="V978" s="47"/>
      <c r="W978" s="47"/>
      <c r="X978" s="47"/>
      <c r="Y978" s="47"/>
      <c r="Z978" s="47"/>
      <c r="AA978" s="47"/>
    </row>
    <row r="979" spans="1:27" ht="17.399999999999999">
      <c r="A979" s="28"/>
      <c r="B979" s="46"/>
      <c r="C979" s="46"/>
      <c r="D979" s="46"/>
      <c r="E979" s="47"/>
      <c r="F979" s="47"/>
      <c r="G979" s="47"/>
      <c r="H979" s="47"/>
      <c r="I979" s="47"/>
      <c r="J979" s="47"/>
      <c r="K979" s="47"/>
      <c r="L979" s="47"/>
      <c r="M979" s="47"/>
      <c r="N979" s="47"/>
      <c r="O979" s="47"/>
      <c r="P979" s="47"/>
      <c r="Q979" s="47"/>
      <c r="R979" s="47"/>
      <c r="S979" s="47"/>
      <c r="T979" s="47"/>
      <c r="U979" s="47"/>
      <c r="V979" s="47"/>
      <c r="W979" s="47"/>
      <c r="X979" s="47"/>
      <c r="Y979" s="47"/>
      <c r="Z979" s="47"/>
      <c r="AA979" s="47"/>
    </row>
    <row r="980" spans="1:27" ht="17.399999999999999">
      <c r="A980" s="28"/>
      <c r="B980" s="46"/>
      <c r="C980" s="46"/>
      <c r="D980" s="46"/>
      <c r="E980" s="47"/>
      <c r="F980" s="47"/>
      <c r="G980" s="47"/>
      <c r="H980" s="47"/>
      <c r="I980" s="47"/>
      <c r="J980" s="47"/>
      <c r="K980" s="47"/>
      <c r="L980" s="47"/>
      <c r="M980" s="47"/>
      <c r="N980" s="47"/>
      <c r="O980" s="47"/>
      <c r="P980" s="47"/>
      <c r="Q980" s="47"/>
      <c r="R980" s="47"/>
      <c r="S980" s="47"/>
      <c r="T980" s="47"/>
      <c r="U980" s="47"/>
      <c r="V980" s="47"/>
      <c r="W980" s="47"/>
      <c r="X980" s="47"/>
      <c r="Y980" s="47"/>
      <c r="Z980" s="47"/>
      <c r="AA980" s="47"/>
    </row>
    <row r="981" spans="1:27" ht="17.399999999999999">
      <c r="A981" s="28"/>
      <c r="B981" s="46"/>
      <c r="C981" s="46"/>
      <c r="D981" s="46"/>
      <c r="E981" s="47"/>
      <c r="F981" s="47"/>
      <c r="G981" s="47"/>
      <c r="H981" s="47"/>
      <c r="I981" s="47"/>
      <c r="J981" s="47"/>
      <c r="K981" s="47"/>
      <c r="L981" s="47"/>
      <c r="M981" s="47"/>
      <c r="N981" s="47"/>
      <c r="O981" s="47"/>
      <c r="P981" s="47"/>
      <c r="Q981" s="47"/>
      <c r="R981" s="47"/>
      <c r="S981" s="47"/>
      <c r="T981" s="47"/>
      <c r="U981" s="47"/>
      <c r="V981" s="47"/>
      <c r="W981" s="47"/>
      <c r="X981" s="47"/>
      <c r="Y981" s="47"/>
      <c r="Z981" s="47"/>
      <c r="AA981" s="47"/>
    </row>
    <row r="982" spans="1:27" ht="17.399999999999999">
      <c r="A982" s="28"/>
      <c r="B982" s="46"/>
      <c r="C982" s="46"/>
      <c r="D982" s="46"/>
      <c r="E982" s="47"/>
      <c r="F982" s="47"/>
      <c r="G982" s="47"/>
      <c r="H982" s="47"/>
      <c r="I982" s="47"/>
      <c r="J982" s="47"/>
      <c r="K982" s="47"/>
      <c r="L982" s="47"/>
      <c r="M982" s="47"/>
      <c r="N982" s="47"/>
      <c r="O982" s="47"/>
      <c r="P982" s="47"/>
      <c r="Q982" s="47"/>
      <c r="R982" s="47"/>
      <c r="S982" s="47"/>
      <c r="T982" s="47"/>
      <c r="U982" s="47"/>
      <c r="V982" s="47"/>
      <c r="W982" s="47"/>
      <c r="X982" s="47"/>
      <c r="Y982" s="47"/>
      <c r="Z982" s="47"/>
      <c r="AA982" s="47"/>
    </row>
    <row r="983" spans="1:27" ht="17.399999999999999">
      <c r="A983" s="28"/>
      <c r="B983" s="46"/>
      <c r="C983" s="46"/>
      <c r="D983" s="46"/>
      <c r="E983" s="47"/>
      <c r="F983" s="47"/>
      <c r="G983" s="47"/>
      <c r="H983" s="47"/>
      <c r="I983" s="47"/>
      <c r="J983" s="47"/>
      <c r="K983" s="47"/>
      <c r="L983" s="47"/>
      <c r="M983" s="47"/>
      <c r="N983" s="47"/>
      <c r="O983" s="47"/>
      <c r="P983" s="47"/>
      <c r="Q983" s="47"/>
      <c r="R983" s="47"/>
      <c r="S983" s="47"/>
      <c r="T983" s="47"/>
      <c r="U983" s="47"/>
      <c r="V983" s="47"/>
      <c r="W983" s="47"/>
      <c r="X983" s="47"/>
      <c r="Y983" s="47"/>
      <c r="Z983" s="47"/>
      <c r="AA983" s="47"/>
    </row>
    <row r="984" spans="1:27" ht="17.399999999999999">
      <c r="A984" s="28"/>
      <c r="B984" s="46"/>
      <c r="C984" s="46"/>
      <c r="D984" s="46"/>
      <c r="E984" s="47"/>
      <c r="F984" s="47"/>
      <c r="G984" s="47"/>
      <c r="H984" s="47"/>
      <c r="I984" s="47"/>
      <c r="J984" s="47"/>
      <c r="K984" s="47"/>
      <c r="L984" s="47"/>
      <c r="M984" s="47"/>
      <c r="N984" s="47"/>
      <c r="O984" s="47"/>
      <c r="P984" s="47"/>
      <c r="Q984" s="47"/>
      <c r="R984" s="47"/>
      <c r="S984" s="47"/>
      <c r="T984" s="47"/>
      <c r="U984" s="47"/>
      <c r="V984" s="47"/>
      <c r="W984" s="47"/>
      <c r="X984" s="47"/>
      <c r="Y984" s="47"/>
      <c r="Z984" s="47"/>
      <c r="AA984" s="47"/>
    </row>
    <row r="985" spans="1:27" ht="17.399999999999999">
      <c r="A985" s="28"/>
      <c r="B985" s="46"/>
      <c r="C985" s="46"/>
      <c r="D985" s="46"/>
      <c r="E985" s="47"/>
      <c r="F985" s="47"/>
      <c r="G985" s="47"/>
      <c r="H985" s="47"/>
      <c r="I985" s="47"/>
      <c r="J985" s="47"/>
      <c r="K985" s="47"/>
      <c r="L985" s="47"/>
      <c r="M985" s="47"/>
      <c r="N985" s="47"/>
      <c r="O985" s="47"/>
      <c r="P985" s="47"/>
      <c r="Q985" s="47"/>
      <c r="R985" s="47"/>
      <c r="S985" s="47"/>
      <c r="T985" s="47"/>
      <c r="U985" s="47"/>
      <c r="V985" s="47"/>
      <c r="W985" s="47"/>
      <c r="X985" s="47"/>
      <c r="Y985" s="47"/>
      <c r="Z985" s="47"/>
      <c r="AA985" s="47"/>
    </row>
    <row r="986" spans="1:27" ht="17.399999999999999">
      <c r="A986" s="28"/>
      <c r="B986" s="46"/>
      <c r="C986" s="46"/>
      <c r="D986" s="46"/>
      <c r="E986" s="47"/>
      <c r="F986" s="47"/>
      <c r="G986" s="47"/>
      <c r="H986" s="47"/>
      <c r="I986" s="47"/>
      <c r="J986" s="47"/>
      <c r="K986" s="47"/>
      <c r="L986" s="47"/>
      <c r="M986" s="47"/>
      <c r="N986" s="47"/>
      <c r="O986" s="47"/>
      <c r="P986" s="47"/>
      <c r="Q986" s="47"/>
      <c r="R986" s="47"/>
      <c r="S986" s="47"/>
      <c r="T986" s="47"/>
      <c r="U986" s="47"/>
      <c r="V986" s="47"/>
      <c r="W986" s="47"/>
      <c r="X986" s="47"/>
      <c r="Y986" s="47"/>
      <c r="Z986" s="47"/>
      <c r="AA986" s="47"/>
    </row>
    <row r="987" spans="1:27" ht="17.399999999999999">
      <c r="A987" s="28"/>
      <c r="B987" s="46"/>
      <c r="C987" s="46"/>
      <c r="D987" s="46"/>
      <c r="E987" s="47"/>
      <c r="F987" s="47"/>
      <c r="G987" s="47"/>
      <c r="H987" s="47"/>
      <c r="I987" s="47"/>
      <c r="J987" s="47"/>
      <c r="K987" s="47"/>
      <c r="L987" s="47"/>
      <c r="M987" s="47"/>
      <c r="N987" s="47"/>
      <c r="O987" s="47"/>
      <c r="P987" s="47"/>
      <c r="Q987" s="47"/>
      <c r="R987" s="47"/>
      <c r="S987" s="47"/>
      <c r="T987" s="47"/>
      <c r="U987" s="47"/>
      <c r="V987" s="47"/>
      <c r="W987" s="47"/>
      <c r="X987" s="47"/>
      <c r="Y987" s="47"/>
      <c r="Z987" s="47"/>
      <c r="AA987" s="47"/>
    </row>
    <row r="988" spans="1:27" ht="17.399999999999999">
      <c r="A988" s="28"/>
      <c r="B988" s="46"/>
      <c r="C988" s="46"/>
      <c r="D988" s="46"/>
      <c r="E988" s="47"/>
      <c r="F988" s="47"/>
      <c r="G988" s="47"/>
      <c r="H988" s="47"/>
      <c r="I988" s="47"/>
      <c r="J988" s="47"/>
      <c r="K988" s="47"/>
      <c r="L988" s="47"/>
      <c r="M988" s="47"/>
      <c r="N988" s="47"/>
      <c r="O988" s="47"/>
      <c r="P988" s="47"/>
      <c r="Q988" s="47"/>
      <c r="R988" s="47"/>
      <c r="S988" s="47"/>
      <c r="T988" s="47"/>
      <c r="U988" s="47"/>
      <c r="V988" s="47"/>
      <c r="W988" s="47"/>
      <c r="X988" s="47"/>
      <c r="Y988" s="47"/>
      <c r="Z988" s="47"/>
      <c r="AA988" s="47"/>
    </row>
    <row r="989" spans="1:27" ht="17.399999999999999">
      <c r="A989" s="28"/>
      <c r="B989" s="46"/>
      <c r="C989" s="46"/>
      <c r="D989" s="46"/>
      <c r="E989" s="47"/>
      <c r="F989" s="47"/>
      <c r="G989" s="47"/>
      <c r="H989" s="47"/>
      <c r="I989" s="47"/>
      <c r="J989" s="47"/>
      <c r="K989" s="47"/>
      <c r="L989" s="47"/>
      <c r="M989" s="47"/>
      <c r="N989" s="47"/>
      <c r="O989" s="47"/>
      <c r="P989" s="47"/>
      <c r="Q989" s="47"/>
      <c r="R989" s="47"/>
      <c r="S989" s="47"/>
      <c r="T989" s="47"/>
      <c r="U989" s="47"/>
      <c r="V989" s="47"/>
      <c r="W989" s="47"/>
      <c r="X989" s="47"/>
      <c r="Y989" s="47"/>
      <c r="Z989" s="47"/>
      <c r="AA989" s="47"/>
    </row>
    <row r="990" spans="1:27" ht="17.399999999999999">
      <c r="A990" s="28"/>
      <c r="B990" s="46"/>
      <c r="C990" s="46"/>
      <c r="D990" s="46"/>
      <c r="E990" s="47"/>
      <c r="F990" s="47"/>
      <c r="G990" s="47"/>
      <c r="H990" s="47"/>
      <c r="I990" s="47"/>
      <c r="J990" s="47"/>
      <c r="K990" s="47"/>
      <c r="L990" s="47"/>
      <c r="M990" s="47"/>
      <c r="N990" s="47"/>
      <c r="O990" s="47"/>
      <c r="P990" s="47"/>
      <c r="Q990" s="47"/>
      <c r="R990" s="47"/>
      <c r="S990" s="47"/>
      <c r="T990" s="47"/>
      <c r="U990" s="47"/>
      <c r="V990" s="47"/>
      <c r="W990" s="47"/>
      <c r="X990" s="47"/>
      <c r="Y990" s="47"/>
      <c r="Z990" s="47"/>
      <c r="AA990" s="47"/>
    </row>
    <row r="991" spans="1:27" ht="17.399999999999999">
      <c r="A991" s="28"/>
      <c r="B991" s="46"/>
      <c r="C991" s="46"/>
      <c r="D991" s="46"/>
      <c r="E991" s="47"/>
      <c r="F991" s="47"/>
      <c r="G991" s="47"/>
      <c r="H991" s="47"/>
      <c r="I991" s="47"/>
      <c r="J991" s="47"/>
      <c r="K991" s="47"/>
      <c r="L991" s="47"/>
      <c r="M991" s="47"/>
      <c r="N991" s="47"/>
      <c r="O991" s="47"/>
      <c r="P991" s="47"/>
      <c r="Q991" s="47"/>
      <c r="R991" s="47"/>
      <c r="S991" s="47"/>
      <c r="T991" s="47"/>
      <c r="U991" s="47"/>
      <c r="V991" s="47"/>
      <c r="W991" s="47"/>
      <c r="X991" s="47"/>
      <c r="Y991" s="47"/>
      <c r="Z991" s="47"/>
      <c r="AA991" s="47"/>
    </row>
    <row r="992" spans="1:27" ht="17.399999999999999">
      <c r="A992" s="28"/>
      <c r="B992" s="46"/>
      <c r="C992" s="46"/>
      <c r="D992" s="46"/>
      <c r="E992" s="47"/>
      <c r="F992" s="47"/>
      <c r="G992" s="47"/>
      <c r="H992" s="47"/>
      <c r="I992" s="47"/>
      <c r="J992" s="47"/>
      <c r="K992" s="47"/>
      <c r="L992" s="47"/>
      <c r="M992" s="47"/>
      <c r="N992" s="47"/>
      <c r="O992" s="47"/>
      <c r="P992" s="47"/>
      <c r="Q992" s="47"/>
      <c r="R992" s="47"/>
      <c r="S992" s="47"/>
      <c r="T992" s="47"/>
      <c r="U992" s="47"/>
      <c r="V992" s="47"/>
      <c r="W992" s="47"/>
      <c r="X992" s="47"/>
      <c r="Y992" s="47"/>
      <c r="Z992" s="47"/>
      <c r="AA992" s="47"/>
    </row>
    <row r="993" spans="1:27" ht="17.399999999999999">
      <c r="A993" s="28"/>
      <c r="B993" s="46"/>
      <c r="C993" s="46"/>
      <c r="D993" s="46"/>
      <c r="E993" s="47"/>
      <c r="F993" s="47"/>
      <c r="G993" s="47"/>
      <c r="H993" s="47"/>
      <c r="I993" s="47"/>
      <c r="J993" s="47"/>
      <c r="K993" s="47"/>
      <c r="L993" s="47"/>
      <c r="M993" s="47"/>
      <c r="N993" s="47"/>
      <c r="O993" s="47"/>
      <c r="P993" s="47"/>
      <c r="Q993" s="47"/>
      <c r="R993" s="47"/>
      <c r="S993" s="47"/>
      <c r="T993" s="47"/>
      <c r="U993" s="47"/>
      <c r="V993" s="47"/>
      <c r="W993" s="47"/>
      <c r="X993" s="47"/>
      <c r="Y993" s="47"/>
      <c r="Z993" s="47"/>
      <c r="AA993" s="47"/>
    </row>
    <row r="994" spans="1:27" ht="17.399999999999999">
      <c r="A994" s="28"/>
      <c r="B994" s="46"/>
      <c r="C994" s="46"/>
      <c r="D994" s="46"/>
      <c r="E994" s="47"/>
      <c r="F994" s="47"/>
      <c r="G994" s="47"/>
      <c r="H994" s="47"/>
      <c r="I994" s="47"/>
      <c r="J994" s="47"/>
      <c r="K994" s="47"/>
      <c r="L994" s="47"/>
      <c r="M994" s="47"/>
      <c r="N994" s="47"/>
      <c r="O994" s="47"/>
      <c r="P994" s="47"/>
      <c r="Q994" s="47"/>
      <c r="R994" s="47"/>
      <c r="S994" s="47"/>
      <c r="T994" s="47"/>
      <c r="U994" s="47"/>
      <c r="V994" s="47"/>
      <c r="W994" s="47"/>
      <c r="X994" s="47"/>
      <c r="Y994" s="47"/>
      <c r="Z994" s="47"/>
      <c r="AA994" s="47"/>
    </row>
    <row r="995" spans="1:27" ht="17.399999999999999">
      <c r="A995" s="28"/>
      <c r="B995" s="46"/>
      <c r="C995" s="46"/>
      <c r="D995" s="46"/>
      <c r="E995" s="47"/>
      <c r="F995" s="47"/>
      <c r="G995" s="47"/>
      <c r="H995" s="47"/>
      <c r="I995" s="47"/>
      <c r="J995" s="47"/>
      <c r="K995" s="47"/>
      <c r="L995" s="47"/>
      <c r="M995" s="47"/>
      <c r="N995" s="47"/>
      <c r="O995" s="47"/>
      <c r="P995" s="47"/>
      <c r="Q995" s="47"/>
      <c r="R995" s="47"/>
      <c r="S995" s="47"/>
      <c r="T995" s="47"/>
      <c r="U995" s="47"/>
      <c r="V995" s="47"/>
      <c r="W995" s="47"/>
      <c r="X995" s="47"/>
      <c r="Y995" s="47"/>
      <c r="Z995" s="47"/>
      <c r="AA995" s="47"/>
    </row>
    <row r="996" spans="1:27" ht="17.399999999999999">
      <c r="A996" s="28"/>
      <c r="B996" s="46"/>
      <c r="C996" s="46"/>
      <c r="D996" s="46"/>
      <c r="E996" s="47"/>
      <c r="F996" s="47"/>
      <c r="G996" s="47"/>
      <c r="H996" s="47"/>
      <c r="I996" s="47"/>
      <c r="J996" s="47"/>
      <c r="K996" s="47"/>
      <c r="L996" s="47"/>
      <c r="M996" s="47"/>
      <c r="N996" s="47"/>
      <c r="O996" s="47"/>
      <c r="P996" s="47"/>
      <c r="Q996" s="47"/>
      <c r="R996" s="47"/>
      <c r="S996" s="47"/>
      <c r="T996" s="47"/>
      <c r="U996" s="47"/>
      <c r="V996" s="47"/>
      <c r="W996" s="47"/>
      <c r="X996" s="47"/>
      <c r="Y996" s="47"/>
      <c r="Z996" s="47"/>
      <c r="AA996" s="47"/>
    </row>
    <row r="997" spans="1:27" ht="17.399999999999999">
      <c r="A997" s="28"/>
      <c r="B997" s="46"/>
      <c r="C997" s="46"/>
      <c r="D997" s="46"/>
      <c r="E997" s="47"/>
      <c r="F997" s="47"/>
      <c r="G997" s="47"/>
      <c r="H997" s="47"/>
      <c r="I997" s="47"/>
      <c r="J997" s="47"/>
      <c r="K997" s="47"/>
      <c r="L997" s="47"/>
      <c r="M997" s="47"/>
      <c r="N997" s="47"/>
      <c r="O997" s="47"/>
      <c r="P997" s="47"/>
      <c r="Q997" s="47"/>
      <c r="R997" s="47"/>
      <c r="S997" s="47"/>
      <c r="T997" s="47"/>
      <c r="U997" s="47"/>
      <c r="V997" s="47"/>
      <c r="W997" s="47"/>
      <c r="X997" s="47"/>
      <c r="Y997" s="47"/>
      <c r="Z997" s="47"/>
      <c r="AA997" s="47"/>
    </row>
    <row r="998" spans="1:27" ht="17.399999999999999">
      <c r="A998" s="28"/>
      <c r="B998" s="46"/>
      <c r="C998" s="46"/>
      <c r="D998" s="46"/>
      <c r="E998" s="47"/>
      <c r="F998" s="47"/>
      <c r="G998" s="47"/>
      <c r="H998" s="47"/>
      <c r="I998" s="47"/>
      <c r="J998" s="47"/>
      <c r="K998" s="47"/>
      <c r="L998" s="47"/>
      <c r="M998" s="47"/>
      <c r="N998" s="47"/>
      <c r="O998" s="47"/>
      <c r="P998" s="47"/>
      <c r="Q998" s="47"/>
      <c r="R998" s="47"/>
      <c r="S998" s="47"/>
      <c r="T998" s="47"/>
      <c r="U998" s="47"/>
      <c r="V998" s="47"/>
      <c r="W998" s="47"/>
      <c r="X998" s="47"/>
      <c r="Y998" s="47"/>
      <c r="Z998" s="47"/>
      <c r="AA998" s="47"/>
    </row>
    <row r="999" spans="1:27" ht="17.399999999999999">
      <c r="A999" s="28"/>
      <c r="B999" s="46"/>
      <c r="C999" s="46"/>
      <c r="D999" s="46"/>
      <c r="E999" s="47"/>
      <c r="F999" s="47"/>
      <c r="G999" s="47"/>
      <c r="H999" s="47"/>
      <c r="I999" s="47"/>
      <c r="J999" s="47"/>
      <c r="K999" s="47"/>
      <c r="L999" s="47"/>
      <c r="M999" s="47"/>
      <c r="N999" s="47"/>
      <c r="O999" s="47"/>
      <c r="P999" s="47"/>
      <c r="Q999" s="47"/>
      <c r="R999" s="47"/>
      <c r="S999" s="47"/>
      <c r="T999" s="47"/>
      <c r="U999" s="47"/>
      <c r="V999" s="47"/>
      <c r="W999" s="47"/>
      <c r="X999" s="47"/>
      <c r="Y999" s="47"/>
      <c r="Z999" s="47"/>
      <c r="AA999" s="47"/>
    </row>
    <row r="1000" spans="1:27" ht="17.399999999999999">
      <c r="A1000" s="28"/>
      <c r="B1000" s="46"/>
      <c r="C1000" s="46"/>
      <c r="D1000" s="46"/>
      <c r="E1000" s="47"/>
      <c r="F1000" s="47"/>
      <c r="G1000" s="47"/>
      <c r="H1000" s="47"/>
      <c r="I1000" s="47"/>
      <c r="J1000" s="47"/>
      <c r="K1000" s="47"/>
      <c r="L1000" s="47"/>
      <c r="M1000" s="47"/>
      <c r="N1000" s="47"/>
      <c r="O1000" s="47"/>
      <c r="P1000" s="47"/>
      <c r="Q1000" s="47"/>
      <c r="R1000" s="47"/>
      <c r="S1000" s="47"/>
      <c r="T1000" s="47"/>
      <c r="U1000" s="47"/>
      <c r="V1000" s="47"/>
      <c r="W1000" s="47"/>
      <c r="X1000" s="47"/>
      <c r="Y1000" s="47"/>
      <c r="Z1000" s="47"/>
      <c r="AA1000" s="47"/>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ummaryRight="0"/>
  </sheetPr>
  <dimension ref="A1:XFD1000"/>
  <sheetViews>
    <sheetView topLeftCell="A15" workbookViewId="0">
      <selection activeCell="E16" sqref="A1:E100"/>
    </sheetView>
  </sheetViews>
  <sheetFormatPr defaultColWidth="12.6640625" defaultRowHeight="15.75" customHeight="1"/>
  <cols>
    <col min="1" max="1" width="4.6640625" bestFit="1" customWidth="1"/>
    <col min="2" max="2" width="10.5546875" bestFit="1" customWidth="1"/>
    <col min="3" max="3" width="28.21875" customWidth="1"/>
    <col min="4" max="4" width="21.6640625" bestFit="1" customWidth="1"/>
    <col min="5" max="5" width="114.33203125" bestFit="1" customWidth="1"/>
    <col min="16384" max="16384" width="0" hidden="1" customWidth="1"/>
  </cols>
  <sheetData>
    <row r="1" spans="1:30 16384:16384" ht="74.400000000000006" hidden="1">
      <c r="A1" s="25">
        <v>1</v>
      </c>
      <c r="B1" s="26" t="s">
        <v>330</v>
      </c>
      <c r="C1" s="26" t="s">
        <v>2225</v>
      </c>
      <c r="D1" s="26" t="s">
        <v>169</v>
      </c>
      <c r="E1" s="27" t="s">
        <v>2226</v>
      </c>
      <c r="F1" s="27"/>
      <c r="G1" s="27"/>
      <c r="H1" s="27"/>
      <c r="I1" s="27"/>
      <c r="J1" s="27"/>
      <c r="K1" s="27"/>
      <c r="L1" s="27"/>
      <c r="M1" s="27"/>
      <c r="N1" s="27"/>
      <c r="O1" s="27"/>
      <c r="P1" s="27"/>
      <c r="Q1" s="27"/>
      <c r="R1" s="27"/>
      <c r="S1" s="27"/>
      <c r="T1" s="27"/>
      <c r="U1" s="27"/>
      <c r="V1" s="27"/>
      <c r="W1" s="27"/>
      <c r="X1" s="27"/>
      <c r="Y1" s="27"/>
      <c r="Z1" s="27"/>
      <c r="AA1" s="27"/>
      <c r="AB1" s="27"/>
      <c r="AC1" s="27"/>
      <c r="AD1" s="27"/>
      <c r="XFD1">
        <f ca="1">IF('Roll All'!$B$4="Roll!",RAND(),RAND())</f>
        <v>0.45767975165101882</v>
      </c>
    </row>
    <row r="2" spans="1:30 16384:16384" ht="55.8">
      <c r="A2" s="25">
        <f t="shared" ref="A2:A100" si="0">SUM(1+A1)</f>
        <v>2</v>
      </c>
      <c r="B2" s="26" t="s">
        <v>330</v>
      </c>
      <c r="C2" s="26" t="s">
        <v>2227</v>
      </c>
      <c r="D2" s="26" t="s">
        <v>171</v>
      </c>
      <c r="E2" s="27" t="s">
        <v>2228</v>
      </c>
      <c r="F2" s="27"/>
      <c r="G2" s="27"/>
      <c r="H2" s="27"/>
      <c r="I2" s="27"/>
      <c r="J2" s="27"/>
      <c r="K2" s="27"/>
      <c r="L2" s="27"/>
      <c r="M2" s="27"/>
      <c r="N2" s="27"/>
      <c r="O2" s="27"/>
      <c r="P2" s="27"/>
      <c r="Q2" s="27"/>
      <c r="R2" s="27"/>
      <c r="S2" s="27"/>
      <c r="T2" s="27"/>
      <c r="U2" s="27"/>
      <c r="V2" s="27"/>
      <c r="W2" s="27"/>
      <c r="X2" s="27"/>
      <c r="Y2" s="27"/>
      <c r="Z2" s="27"/>
      <c r="AA2" s="27"/>
      <c r="AB2" s="27"/>
      <c r="AC2" s="27"/>
      <c r="AD2" s="27"/>
    </row>
    <row r="3" spans="1:30 16384:16384" ht="55.8">
      <c r="A3" s="25">
        <f t="shared" si="0"/>
        <v>3</v>
      </c>
      <c r="B3" s="26" t="s">
        <v>330</v>
      </c>
      <c r="C3" s="26" t="s">
        <v>2229</v>
      </c>
      <c r="D3" s="26" t="s">
        <v>171</v>
      </c>
      <c r="E3" s="27" t="s">
        <v>2230</v>
      </c>
      <c r="F3" s="27"/>
      <c r="G3" s="27"/>
      <c r="H3" s="27"/>
      <c r="I3" s="27"/>
      <c r="J3" s="27"/>
      <c r="K3" s="27"/>
      <c r="L3" s="27"/>
      <c r="M3" s="27"/>
      <c r="N3" s="27"/>
      <c r="O3" s="27"/>
      <c r="P3" s="27"/>
      <c r="Q3" s="27"/>
      <c r="R3" s="27"/>
      <c r="S3" s="27"/>
      <c r="T3" s="27"/>
      <c r="U3" s="27"/>
      <c r="V3" s="27"/>
      <c r="W3" s="27"/>
      <c r="X3" s="27"/>
      <c r="Y3" s="27"/>
      <c r="Z3" s="27"/>
      <c r="AA3" s="27"/>
      <c r="AB3" s="27"/>
      <c r="AC3" s="27"/>
      <c r="AD3" s="27"/>
    </row>
    <row r="4" spans="1:30 16384:16384" ht="55.8">
      <c r="A4" s="25">
        <f t="shared" si="0"/>
        <v>4</v>
      </c>
      <c r="B4" s="26" t="s">
        <v>330</v>
      </c>
      <c r="C4" s="26" t="s">
        <v>2231</v>
      </c>
      <c r="D4" s="26" t="s">
        <v>57</v>
      </c>
      <c r="E4" s="27" t="s">
        <v>2232</v>
      </c>
      <c r="F4" s="27"/>
      <c r="G4" s="27"/>
      <c r="H4" s="27"/>
      <c r="I4" s="27"/>
      <c r="J4" s="27"/>
      <c r="K4" s="27"/>
      <c r="L4" s="27"/>
      <c r="M4" s="27"/>
      <c r="N4" s="27"/>
      <c r="O4" s="27"/>
      <c r="P4" s="27"/>
      <c r="Q4" s="27"/>
      <c r="R4" s="27"/>
      <c r="S4" s="27"/>
      <c r="T4" s="27"/>
      <c r="U4" s="27"/>
      <c r="V4" s="27"/>
      <c r="W4" s="27"/>
      <c r="X4" s="27"/>
      <c r="Y4" s="27"/>
      <c r="Z4" s="27"/>
      <c r="AA4" s="27"/>
      <c r="AB4" s="27"/>
      <c r="AC4" s="27"/>
      <c r="AD4" s="27"/>
    </row>
    <row r="5" spans="1:30 16384:16384" ht="111.6">
      <c r="A5" s="25">
        <f t="shared" si="0"/>
        <v>5</v>
      </c>
      <c r="B5" s="26" t="s">
        <v>791</v>
      </c>
      <c r="C5" s="26" t="s">
        <v>2233</v>
      </c>
      <c r="D5" s="26" t="s">
        <v>604</v>
      </c>
      <c r="E5" s="27" t="s">
        <v>2234</v>
      </c>
      <c r="F5" s="27"/>
      <c r="G5" s="27"/>
      <c r="H5" s="27"/>
      <c r="I5" s="27"/>
      <c r="J5" s="27"/>
      <c r="K5" s="27"/>
      <c r="L5" s="27"/>
      <c r="M5" s="27"/>
      <c r="N5" s="27"/>
      <c r="O5" s="27"/>
      <c r="P5" s="27"/>
      <c r="Q5" s="27"/>
      <c r="R5" s="27"/>
      <c r="S5" s="27"/>
      <c r="T5" s="27"/>
      <c r="U5" s="27"/>
      <c r="V5" s="27"/>
      <c r="W5" s="27"/>
      <c r="X5" s="27"/>
      <c r="Y5" s="27"/>
      <c r="Z5" s="27"/>
      <c r="AA5" s="27"/>
      <c r="AB5" s="27"/>
      <c r="AC5" s="27"/>
      <c r="AD5" s="27"/>
    </row>
    <row r="6" spans="1:30 16384:16384" ht="130.19999999999999">
      <c r="A6" s="25">
        <f t="shared" si="0"/>
        <v>6</v>
      </c>
      <c r="B6" s="26" t="s">
        <v>345</v>
      </c>
      <c r="C6" s="26" t="s">
        <v>2235</v>
      </c>
      <c r="D6" s="26" t="s">
        <v>5</v>
      </c>
      <c r="E6" s="27" t="s">
        <v>2236</v>
      </c>
      <c r="F6" s="27"/>
      <c r="G6" s="27"/>
      <c r="H6" s="27"/>
      <c r="I6" s="27"/>
      <c r="J6" s="27"/>
      <c r="K6" s="27"/>
      <c r="L6" s="27"/>
      <c r="M6" s="27"/>
      <c r="N6" s="27"/>
      <c r="O6" s="27"/>
      <c r="P6" s="27"/>
      <c r="Q6" s="27"/>
      <c r="R6" s="27"/>
      <c r="S6" s="27"/>
      <c r="T6" s="27"/>
      <c r="U6" s="27"/>
      <c r="V6" s="27"/>
      <c r="W6" s="27"/>
      <c r="X6" s="27"/>
      <c r="Y6" s="27"/>
      <c r="Z6" s="27"/>
      <c r="AA6" s="27"/>
      <c r="AB6" s="27"/>
      <c r="AC6" s="27"/>
      <c r="AD6" s="27"/>
    </row>
    <row r="7" spans="1:30 16384:16384" ht="93">
      <c r="A7" s="25">
        <f t="shared" si="0"/>
        <v>7</v>
      </c>
      <c r="B7" s="26" t="s">
        <v>345</v>
      </c>
      <c r="C7" s="26" t="s">
        <v>2237</v>
      </c>
      <c r="D7" s="26" t="s">
        <v>349</v>
      </c>
      <c r="E7" s="27" t="s">
        <v>2238</v>
      </c>
      <c r="F7" s="27"/>
      <c r="G7" s="27"/>
      <c r="H7" s="27"/>
      <c r="I7" s="27"/>
      <c r="J7" s="27"/>
      <c r="K7" s="27"/>
      <c r="L7" s="27"/>
      <c r="M7" s="27"/>
      <c r="N7" s="27"/>
      <c r="O7" s="27"/>
      <c r="P7" s="27"/>
      <c r="Q7" s="27"/>
      <c r="R7" s="27"/>
      <c r="S7" s="27"/>
      <c r="T7" s="27"/>
      <c r="U7" s="27"/>
      <c r="V7" s="27"/>
      <c r="W7" s="27"/>
      <c r="X7" s="27"/>
      <c r="Y7" s="27"/>
      <c r="Z7" s="27"/>
      <c r="AA7" s="27"/>
      <c r="AB7" s="27"/>
      <c r="AC7" s="27"/>
      <c r="AD7" s="27"/>
    </row>
    <row r="8" spans="1:30 16384:16384" ht="223.2">
      <c r="A8" s="25">
        <f t="shared" si="0"/>
        <v>8</v>
      </c>
      <c r="B8" s="26" t="s">
        <v>345</v>
      </c>
      <c r="C8" s="26" t="s">
        <v>2239</v>
      </c>
      <c r="D8" s="26" t="s">
        <v>37</v>
      </c>
      <c r="E8" s="27" t="s">
        <v>2240</v>
      </c>
      <c r="F8" s="27"/>
      <c r="G8" s="27"/>
      <c r="H8" s="27"/>
      <c r="I8" s="27"/>
      <c r="J8" s="27"/>
      <c r="K8" s="27"/>
      <c r="L8" s="27"/>
      <c r="M8" s="27"/>
      <c r="N8" s="27"/>
      <c r="O8" s="27"/>
      <c r="P8" s="27"/>
      <c r="Q8" s="27"/>
      <c r="R8" s="27"/>
      <c r="S8" s="27"/>
      <c r="T8" s="27"/>
      <c r="U8" s="27"/>
      <c r="V8" s="27"/>
      <c r="W8" s="27"/>
      <c r="X8" s="27"/>
      <c r="Y8" s="27"/>
      <c r="Z8" s="27"/>
      <c r="AA8" s="27"/>
      <c r="AB8" s="27"/>
      <c r="AC8" s="27"/>
      <c r="AD8" s="27"/>
    </row>
    <row r="9" spans="1:30 16384:16384" ht="111.6">
      <c r="A9" s="25">
        <f t="shared" si="0"/>
        <v>9</v>
      </c>
      <c r="B9" s="26" t="s">
        <v>345</v>
      </c>
      <c r="C9" s="26" t="s">
        <v>2241</v>
      </c>
      <c r="D9" s="26" t="s">
        <v>57</v>
      </c>
      <c r="E9" s="27" t="s">
        <v>2242</v>
      </c>
      <c r="F9" s="27"/>
      <c r="G9" s="27"/>
      <c r="H9" s="27"/>
      <c r="I9" s="27"/>
      <c r="J9" s="27"/>
      <c r="K9" s="27"/>
      <c r="L9" s="27"/>
      <c r="M9" s="27"/>
      <c r="N9" s="27"/>
      <c r="O9" s="27"/>
      <c r="P9" s="27"/>
      <c r="Q9" s="27"/>
      <c r="R9" s="27"/>
      <c r="S9" s="27"/>
      <c r="T9" s="27"/>
      <c r="U9" s="27"/>
      <c r="V9" s="27"/>
      <c r="W9" s="27"/>
      <c r="X9" s="27"/>
      <c r="Y9" s="27"/>
      <c r="Z9" s="27"/>
      <c r="AA9" s="27"/>
      <c r="AB9" s="27"/>
      <c r="AC9" s="27"/>
      <c r="AD9" s="27"/>
    </row>
    <row r="10" spans="1:30 16384:16384" ht="93">
      <c r="A10" s="25">
        <f t="shared" si="0"/>
        <v>10</v>
      </c>
      <c r="B10" s="26" t="s">
        <v>345</v>
      </c>
      <c r="C10" s="26" t="s">
        <v>2243</v>
      </c>
      <c r="D10" s="26" t="s">
        <v>101</v>
      </c>
      <c r="E10" s="27" t="s">
        <v>2244</v>
      </c>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row>
    <row r="11" spans="1:30 16384:16384" ht="55.8">
      <c r="A11" s="25">
        <f t="shared" si="0"/>
        <v>11</v>
      </c>
      <c r="B11" s="26" t="s">
        <v>345</v>
      </c>
      <c r="C11" s="26" t="s">
        <v>2245</v>
      </c>
      <c r="D11" s="26" t="s">
        <v>113</v>
      </c>
      <c r="E11" s="27" t="s">
        <v>2246</v>
      </c>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row>
    <row r="12" spans="1:30 16384:16384" ht="55.8">
      <c r="A12" s="25">
        <f t="shared" si="0"/>
        <v>12</v>
      </c>
      <c r="B12" s="26" t="s">
        <v>345</v>
      </c>
      <c r="C12" s="26" t="s">
        <v>2247</v>
      </c>
      <c r="D12" s="26" t="s">
        <v>171</v>
      </c>
      <c r="E12" s="27" t="s">
        <v>2248</v>
      </c>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row>
    <row r="13" spans="1:30 16384:16384" ht="55.8">
      <c r="A13" s="25">
        <f t="shared" si="0"/>
        <v>13</v>
      </c>
      <c r="B13" s="26" t="s">
        <v>345</v>
      </c>
      <c r="C13" s="26" t="s">
        <v>2249</v>
      </c>
      <c r="D13" s="26" t="s">
        <v>189</v>
      </c>
      <c r="E13" s="27" t="s">
        <v>2250</v>
      </c>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row>
    <row r="14" spans="1:30 16384:16384" ht="148.80000000000001">
      <c r="A14" s="25">
        <f t="shared" si="0"/>
        <v>14</v>
      </c>
      <c r="B14" s="26" t="s">
        <v>345</v>
      </c>
      <c r="C14" s="26" t="s">
        <v>2251</v>
      </c>
      <c r="D14" s="26" t="s">
        <v>193</v>
      </c>
      <c r="E14" s="27" t="s">
        <v>2252</v>
      </c>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row>
    <row r="15" spans="1:30 16384:16384" ht="55.8">
      <c r="A15" s="25">
        <f t="shared" si="0"/>
        <v>15</v>
      </c>
      <c r="B15" s="26" t="s">
        <v>345</v>
      </c>
      <c r="C15" s="26" t="s">
        <v>2253</v>
      </c>
      <c r="D15" s="26" t="s">
        <v>2254</v>
      </c>
      <c r="E15" s="27" t="s">
        <v>2255</v>
      </c>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row>
    <row r="16" spans="1:30 16384:16384" ht="93">
      <c r="A16" s="25">
        <f t="shared" si="0"/>
        <v>16</v>
      </c>
      <c r="B16" s="26" t="s">
        <v>345</v>
      </c>
      <c r="C16" s="26" t="s">
        <v>2256</v>
      </c>
      <c r="D16" s="26" t="s">
        <v>290</v>
      </c>
      <c r="E16" s="27" t="s">
        <v>2257</v>
      </c>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row>
    <row r="17" spans="1:30" ht="74.400000000000006">
      <c r="A17" s="25">
        <f t="shared" si="0"/>
        <v>17</v>
      </c>
      <c r="B17" s="26" t="s">
        <v>345</v>
      </c>
      <c r="C17" s="26" t="s">
        <v>2258</v>
      </c>
      <c r="D17" s="26" t="s">
        <v>103</v>
      </c>
      <c r="E17" s="27" t="s">
        <v>2259</v>
      </c>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row>
    <row r="18" spans="1:30" ht="93">
      <c r="A18" s="25">
        <f t="shared" si="0"/>
        <v>18</v>
      </c>
      <c r="B18" s="26" t="s">
        <v>345</v>
      </c>
      <c r="C18" s="26" t="s">
        <v>2260</v>
      </c>
      <c r="D18" s="26" t="s">
        <v>103</v>
      </c>
      <c r="E18" s="27" t="s">
        <v>2261</v>
      </c>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row>
    <row r="19" spans="1:30" ht="74.400000000000006">
      <c r="A19" s="25">
        <f t="shared" si="0"/>
        <v>19</v>
      </c>
      <c r="B19" s="26" t="s">
        <v>345</v>
      </c>
      <c r="C19" s="26" t="s">
        <v>2262</v>
      </c>
      <c r="D19" s="26" t="s">
        <v>339</v>
      </c>
      <c r="E19" s="27" t="s">
        <v>2263</v>
      </c>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row>
    <row r="20" spans="1:30" ht="55.8">
      <c r="A20" s="25">
        <f t="shared" si="0"/>
        <v>20</v>
      </c>
      <c r="B20" s="26" t="s">
        <v>345</v>
      </c>
      <c r="C20" s="26" t="s">
        <v>2264</v>
      </c>
      <c r="D20" s="26" t="s">
        <v>339</v>
      </c>
      <c r="E20" s="27" t="s">
        <v>2265</v>
      </c>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row>
    <row r="21" spans="1:30" ht="34.799999999999997">
      <c r="A21" s="25">
        <f t="shared" si="0"/>
        <v>21</v>
      </c>
      <c r="B21" s="46" t="s">
        <v>345</v>
      </c>
      <c r="C21" s="46" t="s">
        <v>2266</v>
      </c>
      <c r="D21" s="46" t="s">
        <v>199</v>
      </c>
      <c r="E21" s="56" t="s">
        <v>2267</v>
      </c>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row>
    <row r="22" spans="1:30" ht="204.6">
      <c r="A22" s="25">
        <f t="shared" si="0"/>
        <v>22</v>
      </c>
      <c r="B22" s="26" t="s">
        <v>345</v>
      </c>
      <c r="C22" s="26" t="s">
        <v>2268</v>
      </c>
      <c r="D22" s="26" t="s">
        <v>483</v>
      </c>
      <c r="E22" s="27" t="s">
        <v>2269</v>
      </c>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row>
    <row r="23" spans="1:30" ht="204.6">
      <c r="A23" s="25">
        <f t="shared" si="0"/>
        <v>23</v>
      </c>
      <c r="B23" s="26" t="s">
        <v>407</v>
      </c>
      <c r="C23" s="26" t="s">
        <v>2270</v>
      </c>
      <c r="D23" s="26" t="s">
        <v>237</v>
      </c>
      <c r="E23" s="27" t="s">
        <v>2271</v>
      </c>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row>
    <row r="24" spans="1:30" ht="93">
      <c r="A24" s="25">
        <f t="shared" si="0"/>
        <v>24</v>
      </c>
      <c r="B24" s="26" t="s">
        <v>407</v>
      </c>
      <c r="C24" s="26" t="s">
        <v>2272</v>
      </c>
      <c r="D24" s="26" t="s">
        <v>1415</v>
      </c>
      <c r="E24" s="27" t="s">
        <v>2273</v>
      </c>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row>
    <row r="25" spans="1:30" ht="55.8">
      <c r="A25" s="25">
        <f t="shared" si="0"/>
        <v>25</v>
      </c>
      <c r="B25" s="26" t="s">
        <v>407</v>
      </c>
      <c r="C25" s="26" t="s">
        <v>2274</v>
      </c>
      <c r="D25" s="26" t="s">
        <v>41</v>
      </c>
      <c r="E25" s="27" t="s">
        <v>2275</v>
      </c>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row>
    <row r="26" spans="1:30" ht="93">
      <c r="A26" s="25">
        <f t="shared" si="0"/>
        <v>26</v>
      </c>
      <c r="B26" s="26" t="s">
        <v>407</v>
      </c>
      <c r="C26" s="26" t="s">
        <v>2276</v>
      </c>
      <c r="D26" s="26" t="s">
        <v>71</v>
      </c>
      <c r="E26" s="27" t="s">
        <v>2277</v>
      </c>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row>
    <row r="27" spans="1:30" ht="55.8">
      <c r="A27" s="25">
        <f t="shared" si="0"/>
        <v>27</v>
      </c>
      <c r="B27" s="26" t="s">
        <v>407</v>
      </c>
      <c r="C27" s="26" t="s">
        <v>2278</v>
      </c>
      <c r="D27" s="26" t="s">
        <v>77</v>
      </c>
      <c r="E27" s="27" t="s">
        <v>2279</v>
      </c>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row>
    <row r="28" spans="1:30" ht="93">
      <c r="A28" s="25">
        <f t="shared" si="0"/>
        <v>28</v>
      </c>
      <c r="B28" s="26" t="s">
        <v>407</v>
      </c>
      <c r="C28" s="26" t="s">
        <v>2280</v>
      </c>
      <c r="D28" s="26" t="s">
        <v>85</v>
      </c>
      <c r="E28" s="27" t="s">
        <v>2281</v>
      </c>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row>
    <row r="29" spans="1:30" ht="74.400000000000006">
      <c r="A29" s="25">
        <f t="shared" si="0"/>
        <v>29</v>
      </c>
      <c r="B29" s="26" t="s">
        <v>407</v>
      </c>
      <c r="C29" s="26" t="s">
        <v>2282</v>
      </c>
      <c r="D29" s="26" t="s">
        <v>85</v>
      </c>
      <c r="E29" s="27" t="s">
        <v>2283</v>
      </c>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row>
    <row r="30" spans="1:30" ht="55.8">
      <c r="A30" s="25">
        <f t="shared" si="0"/>
        <v>30</v>
      </c>
      <c r="B30" s="26" t="s">
        <v>407</v>
      </c>
      <c r="C30" s="26" t="s">
        <v>2284</v>
      </c>
      <c r="D30" s="26" t="s">
        <v>101</v>
      </c>
      <c r="E30" s="27" t="s">
        <v>2285</v>
      </c>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row>
    <row r="31" spans="1:30" ht="93">
      <c r="A31" s="25">
        <f t="shared" si="0"/>
        <v>31</v>
      </c>
      <c r="B31" s="26" t="s">
        <v>407</v>
      </c>
      <c r="C31" s="26" t="s">
        <v>2286</v>
      </c>
      <c r="D31" s="26" t="s">
        <v>101</v>
      </c>
      <c r="E31" s="27" t="s">
        <v>2287</v>
      </c>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row>
    <row r="32" spans="1:30" ht="111.6">
      <c r="A32" s="25">
        <f t="shared" si="0"/>
        <v>32</v>
      </c>
      <c r="B32" s="26" t="s">
        <v>407</v>
      </c>
      <c r="C32" s="26" t="s">
        <v>2288</v>
      </c>
      <c r="D32" s="26" t="s">
        <v>101</v>
      </c>
      <c r="E32" s="27" t="s">
        <v>2289</v>
      </c>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row>
    <row r="33" spans="1:30" ht="37.200000000000003">
      <c r="A33" s="25">
        <f t="shared" si="0"/>
        <v>33</v>
      </c>
      <c r="B33" s="26" t="s">
        <v>407</v>
      </c>
      <c r="C33" s="26" t="s">
        <v>2290</v>
      </c>
      <c r="D33" s="26" t="s">
        <v>113</v>
      </c>
      <c r="E33" s="27" t="s">
        <v>2291</v>
      </c>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row>
    <row r="34" spans="1:30" ht="55.8">
      <c r="A34" s="25">
        <f t="shared" si="0"/>
        <v>34</v>
      </c>
      <c r="B34" s="26" t="s">
        <v>407</v>
      </c>
      <c r="C34" s="26" t="s">
        <v>2292</v>
      </c>
      <c r="D34" s="26" t="s">
        <v>2254</v>
      </c>
      <c r="E34" s="27" t="s">
        <v>2293</v>
      </c>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row>
    <row r="35" spans="1:30" ht="74.400000000000006">
      <c r="A35" s="25">
        <f t="shared" si="0"/>
        <v>35</v>
      </c>
      <c r="B35" s="26" t="s">
        <v>407</v>
      </c>
      <c r="C35" s="26" t="s">
        <v>2294</v>
      </c>
      <c r="D35" s="26" t="s">
        <v>245</v>
      </c>
      <c r="E35" s="27" t="s">
        <v>2295</v>
      </c>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row>
    <row r="36" spans="1:30" ht="409.2">
      <c r="A36" s="25">
        <f t="shared" si="0"/>
        <v>36</v>
      </c>
      <c r="B36" s="26" t="s">
        <v>407</v>
      </c>
      <c r="C36" s="26" t="s">
        <v>2296</v>
      </c>
      <c r="D36" s="26" t="s">
        <v>370</v>
      </c>
      <c r="E36" s="27" t="s">
        <v>2297</v>
      </c>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row>
    <row r="37" spans="1:30" ht="111.6">
      <c r="A37" s="25">
        <f t="shared" si="0"/>
        <v>37</v>
      </c>
      <c r="B37" s="26" t="s">
        <v>407</v>
      </c>
      <c r="C37" s="26" t="s">
        <v>2298</v>
      </c>
      <c r="D37" s="26" t="s">
        <v>63</v>
      </c>
      <c r="E37" s="27" t="s">
        <v>2299</v>
      </c>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row>
    <row r="38" spans="1:30" ht="93">
      <c r="A38" s="25">
        <f t="shared" si="0"/>
        <v>38</v>
      </c>
      <c r="B38" s="26" t="s">
        <v>407</v>
      </c>
      <c r="C38" s="26" t="s">
        <v>2300</v>
      </c>
      <c r="D38" s="26" t="s">
        <v>290</v>
      </c>
      <c r="E38" s="27" t="s">
        <v>2301</v>
      </c>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row>
    <row r="39" spans="1:30" ht="74.400000000000006">
      <c r="A39" s="25">
        <f t="shared" si="0"/>
        <v>39</v>
      </c>
      <c r="B39" s="26" t="s">
        <v>407</v>
      </c>
      <c r="C39" s="26" t="s">
        <v>2302</v>
      </c>
      <c r="D39" s="26" t="s">
        <v>290</v>
      </c>
      <c r="E39" s="27" t="s">
        <v>2303</v>
      </c>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row>
    <row r="40" spans="1:30" ht="130.19999999999999">
      <c r="A40" s="25">
        <f t="shared" si="0"/>
        <v>40</v>
      </c>
      <c r="B40" s="26" t="s">
        <v>485</v>
      </c>
      <c r="C40" s="26" t="s">
        <v>2304</v>
      </c>
      <c r="D40" s="26" t="s">
        <v>5</v>
      </c>
      <c r="E40" s="27" t="s">
        <v>2305</v>
      </c>
      <c r="F40" s="27"/>
      <c r="G40" s="27"/>
      <c r="H40" s="27"/>
      <c r="I40" s="27"/>
      <c r="J40" s="27"/>
      <c r="K40" s="27"/>
      <c r="L40" s="27"/>
      <c r="M40" s="27"/>
      <c r="N40" s="27"/>
      <c r="O40" s="27"/>
      <c r="P40" s="27"/>
      <c r="Q40" s="27"/>
      <c r="R40" s="27"/>
      <c r="S40" s="27"/>
      <c r="T40" s="27"/>
      <c r="U40" s="27"/>
      <c r="V40" s="27"/>
      <c r="W40" s="27"/>
      <c r="X40" s="27"/>
      <c r="Y40" s="27"/>
      <c r="Z40" s="27"/>
      <c r="AA40" s="27"/>
      <c r="AB40" s="27"/>
      <c r="AC40" s="27"/>
      <c r="AD40" s="27"/>
    </row>
    <row r="41" spans="1:30" ht="111.6">
      <c r="A41" s="25">
        <f t="shared" si="0"/>
        <v>41</v>
      </c>
      <c r="B41" s="26" t="s">
        <v>485</v>
      </c>
      <c r="C41" s="26" t="s">
        <v>2306</v>
      </c>
      <c r="D41" s="26" t="s">
        <v>171</v>
      </c>
      <c r="E41" s="27" t="s">
        <v>2307</v>
      </c>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row>
    <row r="42" spans="1:30" ht="93">
      <c r="A42" s="25">
        <f t="shared" si="0"/>
        <v>42</v>
      </c>
      <c r="B42" s="26" t="s">
        <v>485</v>
      </c>
      <c r="C42" s="26" t="s">
        <v>2308</v>
      </c>
      <c r="D42" s="26" t="s">
        <v>171</v>
      </c>
      <c r="E42" s="27" t="s">
        <v>2309</v>
      </c>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row>
    <row r="43" spans="1:30" ht="55.8">
      <c r="A43" s="25">
        <f t="shared" si="0"/>
        <v>43</v>
      </c>
      <c r="B43" s="26" t="s">
        <v>485</v>
      </c>
      <c r="C43" s="26" t="s">
        <v>2310</v>
      </c>
      <c r="D43" s="26" t="s">
        <v>171</v>
      </c>
      <c r="E43" s="27" t="s">
        <v>2311</v>
      </c>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row>
    <row r="44" spans="1:30" ht="130.19999999999999">
      <c r="A44" s="25">
        <f t="shared" si="0"/>
        <v>44</v>
      </c>
      <c r="B44" s="26" t="s">
        <v>485</v>
      </c>
      <c r="C44" s="26" t="s">
        <v>2312</v>
      </c>
      <c r="D44" s="26" t="s">
        <v>171</v>
      </c>
      <c r="E44" s="27" t="s">
        <v>2313</v>
      </c>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row>
    <row r="45" spans="1:30" ht="93">
      <c r="A45" s="25">
        <f t="shared" si="0"/>
        <v>45</v>
      </c>
      <c r="B45" s="26" t="s">
        <v>485</v>
      </c>
      <c r="C45" s="26" t="s">
        <v>2314</v>
      </c>
      <c r="D45" s="26" t="s">
        <v>604</v>
      </c>
      <c r="E45" s="27" t="s">
        <v>2315</v>
      </c>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row>
    <row r="46" spans="1:30" ht="167.4">
      <c r="A46" s="25">
        <f t="shared" si="0"/>
        <v>46</v>
      </c>
      <c r="B46" s="26" t="s">
        <v>485</v>
      </c>
      <c r="C46" s="26" t="s">
        <v>2316</v>
      </c>
      <c r="D46" s="26" t="s">
        <v>483</v>
      </c>
      <c r="E46" s="27" t="s">
        <v>2317</v>
      </c>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row>
    <row r="47" spans="1:30" ht="93">
      <c r="A47" s="25">
        <f t="shared" si="0"/>
        <v>47</v>
      </c>
      <c r="B47" s="26" t="s">
        <v>494</v>
      </c>
      <c r="C47" s="26" t="s">
        <v>2318</v>
      </c>
      <c r="D47" s="26" t="s">
        <v>5</v>
      </c>
      <c r="E47" s="27" t="s">
        <v>2319</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row>
    <row r="48" spans="1:30" ht="167.4">
      <c r="A48" s="25">
        <f t="shared" si="0"/>
        <v>48</v>
      </c>
      <c r="B48" s="26" t="s">
        <v>494</v>
      </c>
      <c r="C48" s="26" t="s">
        <v>2320</v>
      </c>
      <c r="D48" s="26" t="s">
        <v>496</v>
      </c>
      <c r="E48" s="27" t="s">
        <v>2321</v>
      </c>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row>
    <row r="49" spans="1:30" ht="167.4">
      <c r="A49" s="25">
        <f t="shared" si="0"/>
        <v>49</v>
      </c>
      <c r="B49" s="26" t="s">
        <v>494</v>
      </c>
      <c r="C49" s="26" t="s">
        <v>2322</v>
      </c>
      <c r="D49" s="26" t="s">
        <v>349</v>
      </c>
      <c r="E49" s="27" t="s">
        <v>2323</v>
      </c>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row>
    <row r="50" spans="1:30" ht="111.6">
      <c r="A50" s="25">
        <f t="shared" si="0"/>
        <v>50</v>
      </c>
      <c r="B50" s="26" t="s">
        <v>494</v>
      </c>
      <c r="C50" s="26" t="s">
        <v>2324</v>
      </c>
      <c r="D50" s="26" t="s">
        <v>2325</v>
      </c>
      <c r="E50" s="27" t="s">
        <v>2326</v>
      </c>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row>
    <row r="51" spans="1:30" ht="111.6">
      <c r="A51" s="25">
        <f t="shared" si="0"/>
        <v>51</v>
      </c>
      <c r="B51" s="26" t="s">
        <v>494</v>
      </c>
      <c r="C51" s="26" t="s">
        <v>2327</v>
      </c>
      <c r="D51" s="26" t="s">
        <v>85</v>
      </c>
      <c r="E51" s="27" t="s">
        <v>2328</v>
      </c>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row>
    <row r="52" spans="1:30" ht="130.19999999999999">
      <c r="A52" s="25">
        <f t="shared" si="0"/>
        <v>52</v>
      </c>
      <c r="B52" s="26" t="s">
        <v>494</v>
      </c>
      <c r="C52" s="26" t="s">
        <v>2329</v>
      </c>
      <c r="D52" s="26" t="s">
        <v>85</v>
      </c>
      <c r="E52" s="27" t="s">
        <v>2330</v>
      </c>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row>
    <row r="53" spans="1:30" ht="55.8">
      <c r="A53" s="25">
        <f t="shared" si="0"/>
        <v>53</v>
      </c>
      <c r="B53" s="26" t="s">
        <v>494</v>
      </c>
      <c r="C53" s="26" t="s">
        <v>2331</v>
      </c>
      <c r="D53" s="26" t="s">
        <v>95</v>
      </c>
      <c r="E53" s="27" t="s">
        <v>2332</v>
      </c>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row>
    <row r="54" spans="1:30" ht="111.6">
      <c r="A54" s="25">
        <f t="shared" si="0"/>
        <v>54</v>
      </c>
      <c r="B54" s="26" t="s">
        <v>494</v>
      </c>
      <c r="C54" s="26" t="s">
        <v>2333</v>
      </c>
      <c r="D54" s="26" t="s">
        <v>101</v>
      </c>
      <c r="E54" s="27" t="s">
        <v>2334</v>
      </c>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row>
    <row r="55" spans="1:30" ht="74.400000000000006">
      <c r="A55" s="25">
        <f t="shared" si="0"/>
        <v>55</v>
      </c>
      <c r="B55" s="26" t="s">
        <v>494</v>
      </c>
      <c r="C55" s="26" t="s">
        <v>2335</v>
      </c>
      <c r="D55" s="26" t="s">
        <v>557</v>
      </c>
      <c r="E55" s="27" t="s">
        <v>2336</v>
      </c>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row>
    <row r="56" spans="1:30" ht="186">
      <c r="A56" s="25">
        <f t="shared" si="0"/>
        <v>56</v>
      </c>
      <c r="B56" s="26" t="s">
        <v>494</v>
      </c>
      <c r="C56" s="26" t="s">
        <v>2337</v>
      </c>
      <c r="D56" s="26" t="s">
        <v>557</v>
      </c>
      <c r="E56" s="27" t="s">
        <v>2338</v>
      </c>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row>
    <row r="57" spans="1:30" ht="130.19999999999999">
      <c r="A57" s="25">
        <f t="shared" si="0"/>
        <v>57</v>
      </c>
      <c r="B57" s="26" t="s">
        <v>494</v>
      </c>
      <c r="C57" s="26" t="s">
        <v>2318</v>
      </c>
      <c r="D57" s="26" t="s">
        <v>363</v>
      </c>
      <c r="E57" s="27" t="s">
        <v>2339</v>
      </c>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row>
    <row r="58" spans="1:30" ht="93">
      <c r="A58" s="25">
        <f t="shared" si="0"/>
        <v>58</v>
      </c>
      <c r="B58" s="26" t="s">
        <v>494</v>
      </c>
      <c r="C58" s="26" t="s">
        <v>2340</v>
      </c>
      <c r="D58" s="26" t="s">
        <v>640</v>
      </c>
      <c r="E58" s="27" t="s">
        <v>2341</v>
      </c>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row>
    <row r="59" spans="1:30" ht="148.80000000000001">
      <c r="A59" s="25">
        <f t="shared" si="0"/>
        <v>59</v>
      </c>
      <c r="B59" s="26" t="s">
        <v>494</v>
      </c>
      <c r="C59" s="26" t="s">
        <v>2342</v>
      </c>
      <c r="D59" s="26" t="s">
        <v>193</v>
      </c>
      <c r="E59" s="27" t="s">
        <v>2343</v>
      </c>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row>
    <row r="60" spans="1:30" ht="111.6">
      <c r="A60" s="25">
        <f t="shared" si="0"/>
        <v>60</v>
      </c>
      <c r="B60" s="26" t="s">
        <v>494</v>
      </c>
      <c r="C60" s="26" t="s">
        <v>2344</v>
      </c>
      <c r="D60" s="26" t="s">
        <v>193</v>
      </c>
      <c r="E60" s="27" t="s">
        <v>2345</v>
      </c>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row>
    <row r="61" spans="1:30" ht="93">
      <c r="A61" s="25">
        <f t="shared" si="0"/>
        <v>61</v>
      </c>
      <c r="B61" s="26" t="s">
        <v>494</v>
      </c>
      <c r="C61" s="26" t="s">
        <v>2346</v>
      </c>
      <c r="D61" s="26" t="s">
        <v>199</v>
      </c>
      <c r="E61" s="27" t="s">
        <v>2347</v>
      </c>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row>
    <row r="62" spans="1:30" ht="186">
      <c r="A62" s="25">
        <f t="shared" si="0"/>
        <v>62</v>
      </c>
      <c r="B62" s="26" t="s">
        <v>494</v>
      </c>
      <c r="C62" s="26" t="s">
        <v>2348</v>
      </c>
      <c r="D62" s="26" t="s">
        <v>235</v>
      </c>
      <c r="E62" s="27" t="s">
        <v>2349</v>
      </c>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row>
    <row r="63" spans="1:30" ht="130.19999999999999">
      <c r="A63" s="25">
        <f t="shared" si="0"/>
        <v>63</v>
      </c>
      <c r="B63" s="26" t="s">
        <v>494</v>
      </c>
      <c r="C63" s="26" t="s">
        <v>2350</v>
      </c>
      <c r="D63" s="26" t="s">
        <v>265</v>
      </c>
      <c r="E63" s="27" t="s">
        <v>2351</v>
      </c>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row>
    <row r="64" spans="1:30" ht="130.19999999999999">
      <c r="A64" s="25">
        <f t="shared" si="0"/>
        <v>64</v>
      </c>
      <c r="B64" s="26" t="s">
        <v>494</v>
      </c>
      <c r="C64" s="26" t="s">
        <v>2352</v>
      </c>
      <c r="D64" s="26" t="s">
        <v>265</v>
      </c>
      <c r="E64" s="27" t="s">
        <v>2353</v>
      </c>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row>
    <row r="65" spans="1:30" ht="111.6">
      <c r="A65" s="25">
        <f t="shared" si="0"/>
        <v>65</v>
      </c>
      <c r="B65" s="26" t="s">
        <v>494</v>
      </c>
      <c r="C65" s="26" t="s">
        <v>2354</v>
      </c>
      <c r="D65" s="26" t="s">
        <v>133</v>
      </c>
      <c r="E65" s="27" t="s">
        <v>2355</v>
      </c>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row>
    <row r="66" spans="1:30" ht="111.6">
      <c r="A66" s="25">
        <f t="shared" si="0"/>
        <v>66</v>
      </c>
      <c r="B66" s="26" t="s">
        <v>494</v>
      </c>
      <c r="C66" s="26" t="s">
        <v>2356</v>
      </c>
      <c r="D66" s="26" t="s">
        <v>290</v>
      </c>
      <c r="E66" s="27" t="s">
        <v>2357</v>
      </c>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row>
    <row r="67" spans="1:30" ht="93">
      <c r="A67" s="25">
        <f t="shared" si="0"/>
        <v>67</v>
      </c>
      <c r="B67" s="26" t="s">
        <v>494</v>
      </c>
      <c r="C67" s="26" t="s">
        <v>2358</v>
      </c>
      <c r="D67" s="26" t="s">
        <v>290</v>
      </c>
      <c r="E67" s="27" t="s">
        <v>2359</v>
      </c>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row>
    <row r="68" spans="1:30" ht="93">
      <c r="A68" s="25">
        <f t="shared" si="0"/>
        <v>68</v>
      </c>
      <c r="B68" s="26" t="s">
        <v>494</v>
      </c>
      <c r="C68" s="26" t="s">
        <v>2360</v>
      </c>
      <c r="D68" s="26" t="s">
        <v>103</v>
      </c>
      <c r="E68" s="27" t="s">
        <v>2361</v>
      </c>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row>
    <row r="69" spans="1:30" ht="93">
      <c r="A69" s="25">
        <f t="shared" si="0"/>
        <v>69</v>
      </c>
      <c r="B69" s="26" t="s">
        <v>494</v>
      </c>
      <c r="C69" s="26" t="s">
        <v>2362</v>
      </c>
      <c r="D69" s="26" t="s">
        <v>339</v>
      </c>
      <c r="E69" s="27" t="s">
        <v>2363</v>
      </c>
      <c r="F69" s="27"/>
      <c r="G69" s="27"/>
      <c r="H69" s="27"/>
      <c r="I69" s="27"/>
      <c r="J69" s="27"/>
      <c r="K69" s="27"/>
      <c r="L69" s="27"/>
      <c r="M69" s="27"/>
      <c r="N69" s="27"/>
      <c r="O69" s="27"/>
      <c r="P69" s="27"/>
      <c r="Q69" s="27"/>
      <c r="R69" s="27"/>
      <c r="S69" s="27"/>
      <c r="T69" s="27"/>
      <c r="U69" s="27"/>
      <c r="V69" s="27"/>
      <c r="W69" s="27"/>
      <c r="X69" s="27"/>
      <c r="Y69" s="27"/>
      <c r="Z69" s="27"/>
      <c r="AA69" s="27"/>
      <c r="AB69" s="27"/>
      <c r="AC69" s="27"/>
      <c r="AD69" s="27"/>
    </row>
    <row r="70" spans="1:30" ht="74.400000000000006">
      <c r="A70" s="25">
        <f t="shared" si="0"/>
        <v>70</v>
      </c>
      <c r="B70" s="26" t="s">
        <v>494</v>
      </c>
      <c r="C70" s="26" t="s">
        <v>2364</v>
      </c>
      <c r="D70" s="26" t="s">
        <v>339</v>
      </c>
      <c r="E70" s="27" t="s">
        <v>2365</v>
      </c>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row>
    <row r="71" spans="1:30" ht="223.2">
      <c r="A71" s="25">
        <f t="shared" si="0"/>
        <v>71</v>
      </c>
      <c r="B71" s="26" t="s">
        <v>494</v>
      </c>
      <c r="C71" s="26" t="s">
        <v>2366</v>
      </c>
      <c r="D71" s="26" t="s">
        <v>203</v>
      </c>
      <c r="E71" s="27" t="s">
        <v>2367</v>
      </c>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row>
    <row r="72" spans="1:30" ht="167.4">
      <c r="A72" s="25">
        <f t="shared" si="0"/>
        <v>72</v>
      </c>
      <c r="B72" s="26" t="s">
        <v>494</v>
      </c>
      <c r="C72" s="26" t="s">
        <v>2368</v>
      </c>
      <c r="D72" s="26" t="s">
        <v>483</v>
      </c>
      <c r="E72" s="27" t="s">
        <v>2369</v>
      </c>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row>
    <row r="73" spans="1:30" ht="223.2">
      <c r="A73" s="25">
        <f t="shared" si="0"/>
        <v>73</v>
      </c>
      <c r="B73" s="26" t="s">
        <v>542</v>
      </c>
      <c r="C73" s="26" t="s">
        <v>2370</v>
      </c>
      <c r="D73" s="26" t="s">
        <v>257</v>
      </c>
      <c r="E73" s="27" t="s">
        <v>2371</v>
      </c>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row>
    <row r="74" spans="1:30" ht="130.19999999999999">
      <c r="A74" s="25">
        <f t="shared" si="0"/>
        <v>74</v>
      </c>
      <c r="B74" s="26" t="s">
        <v>542</v>
      </c>
      <c r="C74" s="26" t="s">
        <v>2372</v>
      </c>
      <c r="D74" s="26" t="s">
        <v>557</v>
      </c>
      <c r="E74" s="27" t="s">
        <v>2373</v>
      </c>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row>
    <row r="75" spans="1:30" ht="223.2">
      <c r="A75" s="25">
        <f t="shared" si="0"/>
        <v>75</v>
      </c>
      <c r="B75" s="26" t="s">
        <v>542</v>
      </c>
      <c r="C75" s="26" t="s">
        <v>2374</v>
      </c>
      <c r="D75" s="26" t="s">
        <v>284</v>
      </c>
      <c r="E75" s="27" t="s">
        <v>2375</v>
      </c>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row>
    <row r="76" spans="1:30" ht="148.80000000000001">
      <c r="A76" s="25">
        <f t="shared" si="0"/>
        <v>76</v>
      </c>
      <c r="B76" s="26" t="s">
        <v>549</v>
      </c>
      <c r="C76" s="26" t="s">
        <v>2376</v>
      </c>
      <c r="D76" s="26" t="s">
        <v>288</v>
      </c>
      <c r="E76" s="27" t="s">
        <v>2377</v>
      </c>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row>
    <row r="77" spans="1:30" ht="297.60000000000002">
      <c r="A77" s="25">
        <f t="shared" si="0"/>
        <v>77</v>
      </c>
      <c r="B77" s="26" t="s">
        <v>549</v>
      </c>
      <c r="C77" s="26" t="s">
        <v>2378</v>
      </c>
      <c r="D77" s="26" t="s">
        <v>2379</v>
      </c>
      <c r="E77" s="27" t="s">
        <v>2380</v>
      </c>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row>
    <row r="78" spans="1:30" ht="148.80000000000001">
      <c r="A78" s="25">
        <f t="shared" si="0"/>
        <v>78</v>
      </c>
      <c r="B78" s="26" t="s">
        <v>549</v>
      </c>
      <c r="C78" s="26" t="s">
        <v>2381</v>
      </c>
      <c r="D78" s="26" t="s">
        <v>349</v>
      </c>
      <c r="E78" s="27" t="s">
        <v>2382</v>
      </c>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row>
    <row r="79" spans="1:30" ht="130.19999999999999">
      <c r="A79" s="25">
        <f t="shared" si="0"/>
        <v>79</v>
      </c>
      <c r="B79" s="26" t="s">
        <v>549</v>
      </c>
      <c r="C79" s="26" t="s">
        <v>2383</v>
      </c>
      <c r="D79" s="26" t="s">
        <v>51</v>
      </c>
      <c r="E79" s="27" t="s">
        <v>2384</v>
      </c>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row>
    <row r="80" spans="1:30" ht="241.8">
      <c r="A80" s="25">
        <f t="shared" si="0"/>
        <v>80</v>
      </c>
      <c r="B80" s="26" t="s">
        <v>549</v>
      </c>
      <c r="C80" s="26" t="s">
        <v>2385</v>
      </c>
      <c r="D80" s="26" t="s">
        <v>2325</v>
      </c>
      <c r="E80" s="27" t="s">
        <v>2386</v>
      </c>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row>
    <row r="81" spans="1:30" ht="111.6">
      <c r="A81" s="25">
        <f t="shared" si="0"/>
        <v>81</v>
      </c>
      <c r="B81" s="26" t="s">
        <v>549</v>
      </c>
      <c r="C81" s="26" t="s">
        <v>2387</v>
      </c>
      <c r="D81" s="26" t="s">
        <v>77</v>
      </c>
      <c r="E81" s="27" t="s">
        <v>2388</v>
      </c>
      <c r="F81" s="27"/>
      <c r="G81" s="27"/>
      <c r="H81" s="27"/>
      <c r="I81" s="27"/>
      <c r="J81" s="27"/>
      <c r="K81" s="27"/>
      <c r="L81" s="27"/>
      <c r="M81" s="27"/>
      <c r="N81" s="27"/>
      <c r="O81" s="27"/>
      <c r="P81" s="27"/>
      <c r="Q81" s="27"/>
      <c r="R81" s="27"/>
      <c r="S81" s="27"/>
      <c r="T81" s="27"/>
      <c r="U81" s="27"/>
      <c r="V81" s="27"/>
      <c r="W81" s="27"/>
      <c r="X81" s="27"/>
      <c r="Y81" s="27"/>
      <c r="Z81" s="27"/>
      <c r="AA81" s="27"/>
      <c r="AB81" s="27"/>
      <c r="AC81" s="27"/>
      <c r="AD81" s="27"/>
    </row>
    <row r="82" spans="1:30" ht="111.6">
      <c r="A82" s="25">
        <f t="shared" si="0"/>
        <v>82</v>
      </c>
      <c r="B82" s="26" t="s">
        <v>549</v>
      </c>
      <c r="C82" s="26" t="s">
        <v>2389</v>
      </c>
      <c r="D82" s="26" t="s">
        <v>85</v>
      </c>
      <c r="E82" s="27" t="s">
        <v>2390</v>
      </c>
      <c r="F82" s="27"/>
      <c r="G82" s="27"/>
      <c r="H82" s="27"/>
      <c r="I82" s="27"/>
      <c r="J82" s="27"/>
      <c r="K82" s="27"/>
      <c r="L82" s="27"/>
      <c r="M82" s="27"/>
      <c r="N82" s="27"/>
      <c r="O82" s="27"/>
      <c r="P82" s="27"/>
      <c r="Q82" s="27"/>
      <c r="R82" s="27"/>
      <c r="S82" s="27"/>
      <c r="T82" s="27"/>
      <c r="U82" s="27"/>
      <c r="V82" s="27"/>
      <c r="W82" s="27"/>
      <c r="X82" s="27"/>
      <c r="Y82" s="27"/>
      <c r="Z82" s="27"/>
      <c r="AA82" s="27"/>
      <c r="AB82" s="27"/>
      <c r="AC82" s="27"/>
      <c r="AD82" s="27"/>
    </row>
    <row r="83" spans="1:30" ht="37.200000000000003">
      <c r="A83" s="25">
        <f t="shared" si="0"/>
        <v>83</v>
      </c>
      <c r="B83" s="26" t="s">
        <v>549</v>
      </c>
      <c r="C83" s="26" t="s">
        <v>2391</v>
      </c>
      <c r="D83" s="26" t="s">
        <v>113</v>
      </c>
      <c r="E83" s="27" t="s">
        <v>2392</v>
      </c>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row>
    <row r="84" spans="1:30" ht="260.39999999999998">
      <c r="A84" s="25">
        <f t="shared" si="0"/>
        <v>84</v>
      </c>
      <c r="B84" s="26" t="s">
        <v>549</v>
      </c>
      <c r="C84" s="26" t="s">
        <v>2393</v>
      </c>
      <c r="D84" s="26" t="s">
        <v>557</v>
      </c>
      <c r="E84" s="27" t="s">
        <v>2394</v>
      </c>
      <c r="F84" s="27"/>
      <c r="G84" s="27"/>
      <c r="H84" s="27"/>
      <c r="I84" s="27"/>
      <c r="J84" s="27"/>
      <c r="K84" s="27"/>
      <c r="L84" s="27"/>
      <c r="M84" s="27"/>
      <c r="N84" s="27"/>
      <c r="O84" s="27"/>
      <c r="P84" s="27"/>
      <c r="Q84" s="27"/>
      <c r="R84" s="27"/>
      <c r="S84" s="27"/>
      <c r="T84" s="27"/>
      <c r="U84" s="27"/>
      <c r="V84" s="27"/>
      <c r="W84" s="27"/>
      <c r="X84" s="27"/>
      <c r="Y84" s="27"/>
      <c r="Z84" s="27"/>
      <c r="AA84" s="27"/>
      <c r="AB84" s="27"/>
      <c r="AC84" s="27"/>
      <c r="AD84" s="27"/>
    </row>
    <row r="85" spans="1:30" ht="93">
      <c r="A85" s="25">
        <f t="shared" si="0"/>
        <v>85</v>
      </c>
      <c r="B85" s="26" t="s">
        <v>549</v>
      </c>
      <c r="C85" s="26" t="s">
        <v>2395</v>
      </c>
      <c r="D85" s="26" t="s">
        <v>557</v>
      </c>
      <c r="E85" s="27" t="s">
        <v>2396</v>
      </c>
      <c r="F85" s="27"/>
      <c r="G85" s="27"/>
      <c r="H85" s="27"/>
      <c r="I85" s="27"/>
      <c r="J85" s="27"/>
      <c r="K85" s="27"/>
      <c r="L85" s="27"/>
      <c r="M85" s="27"/>
      <c r="N85" s="27"/>
      <c r="O85" s="27"/>
      <c r="P85" s="27"/>
      <c r="Q85" s="27"/>
      <c r="R85" s="27"/>
      <c r="S85" s="27"/>
      <c r="T85" s="27"/>
      <c r="U85" s="27"/>
      <c r="V85" s="27"/>
      <c r="W85" s="27"/>
      <c r="X85" s="27"/>
      <c r="Y85" s="27"/>
      <c r="Z85" s="27"/>
      <c r="AA85" s="27"/>
      <c r="AB85" s="27"/>
      <c r="AC85" s="27"/>
      <c r="AD85" s="27"/>
    </row>
    <row r="86" spans="1:30" ht="111.6">
      <c r="A86" s="25">
        <f t="shared" si="0"/>
        <v>86</v>
      </c>
      <c r="B86" s="26" t="s">
        <v>549</v>
      </c>
      <c r="C86" s="26" t="s">
        <v>2397</v>
      </c>
      <c r="D86" s="26" t="s">
        <v>155</v>
      </c>
      <c r="E86" s="27" t="s">
        <v>2398</v>
      </c>
      <c r="F86" s="27"/>
      <c r="G86" s="27"/>
      <c r="H86" s="27"/>
      <c r="I86" s="27"/>
      <c r="J86" s="27"/>
      <c r="K86" s="27"/>
      <c r="L86" s="27"/>
      <c r="M86" s="27"/>
      <c r="N86" s="27"/>
      <c r="O86" s="27"/>
      <c r="P86" s="27"/>
      <c r="Q86" s="27"/>
      <c r="R86" s="27"/>
      <c r="S86" s="27"/>
      <c r="T86" s="27"/>
      <c r="U86" s="27"/>
      <c r="V86" s="27"/>
      <c r="W86" s="27"/>
      <c r="X86" s="27"/>
      <c r="Y86" s="27"/>
      <c r="Z86" s="27"/>
      <c r="AA86" s="27"/>
      <c r="AB86" s="27"/>
      <c r="AC86" s="27"/>
      <c r="AD86" s="27"/>
    </row>
    <row r="87" spans="1:30" ht="204.6">
      <c r="A87" s="25">
        <f t="shared" si="0"/>
        <v>87</v>
      </c>
      <c r="B87" s="26" t="s">
        <v>549</v>
      </c>
      <c r="C87" s="26" t="s">
        <v>2399</v>
      </c>
      <c r="D87" s="26" t="s">
        <v>171</v>
      </c>
      <c r="E87" s="27" t="s">
        <v>2400</v>
      </c>
      <c r="F87" s="27"/>
      <c r="G87" s="27"/>
      <c r="H87" s="27"/>
      <c r="I87" s="27"/>
      <c r="J87" s="27"/>
      <c r="K87" s="27"/>
      <c r="L87" s="27"/>
      <c r="M87" s="27"/>
      <c r="N87" s="27"/>
      <c r="O87" s="27"/>
      <c r="P87" s="27"/>
      <c r="Q87" s="27"/>
      <c r="R87" s="27"/>
      <c r="S87" s="27"/>
      <c r="T87" s="27"/>
      <c r="U87" s="27"/>
      <c r="V87" s="27"/>
      <c r="W87" s="27"/>
      <c r="X87" s="27"/>
      <c r="Y87" s="27"/>
      <c r="Z87" s="27"/>
      <c r="AA87" s="27"/>
      <c r="AB87" s="27"/>
      <c r="AC87" s="27"/>
      <c r="AD87" s="27"/>
    </row>
    <row r="88" spans="1:30" ht="93">
      <c r="A88" s="25">
        <f t="shared" si="0"/>
        <v>88</v>
      </c>
      <c r="B88" s="26" t="s">
        <v>549</v>
      </c>
      <c r="C88" s="26" t="s">
        <v>2401</v>
      </c>
      <c r="D88" s="26" t="s">
        <v>171</v>
      </c>
      <c r="E88" s="27" t="s">
        <v>2402</v>
      </c>
      <c r="F88" s="27"/>
      <c r="G88" s="27"/>
      <c r="H88" s="27"/>
      <c r="I88" s="27"/>
      <c r="J88" s="27"/>
      <c r="K88" s="27"/>
      <c r="L88" s="27"/>
      <c r="M88" s="27"/>
      <c r="N88" s="27"/>
      <c r="O88" s="27"/>
      <c r="P88" s="27"/>
      <c r="Q88" s="27"/>
      <c r="R88" s="27"/>
      <c r="S88" s="27"/>
      <c r="T88" s="27"/>
      <c r="U88" s="27"/>
      <c r="V88" s="27"/>
      <c r="W88" s="27"/>
      <c r="X88" s="27"/>
      <c r="Y88" s="27"/>
      <c r="Z88" s="27"/>
      <c r="AA88" s="27"/>
      <c r="AB88" s="27"/>
      <c r="AC88" s="27"/>
      <c r="AD88" s="27"/>
    </row>
    <row r="89" spans="1:30" ht="130.19999999999999">
      <c r="A89" s="25">
        <f t="shared" si="0"/>
        <v>89</v>
      </c>
      <c r="B89" s="26" t="s">
        <v>549</v>
      </c>
      <c r="C89" s="26" t="s">
        <v>2403</v>
      </c>
      <c r="D89" s="26" t="s">
        <v>223</v>
      </c>
      <c r="E89" s="27" t="s">
        <v>2404</v>
      </c>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row>
    <row r="90" spans="1:30" ht="74.400000000000006">
      <c r="A90" s="25">
        <f t="shared" si="0"/>
        <v>90</v>
      </c>
      <c r="B90" s="26" t="s">
        <v>549</v>
      </c>
      <c r="C90" s="26" t="s">
        <v>2405</v>
      </c>
      <c r="D90" s="26" t="s">
        <v>2254</v>
      </c>
      <c r="E90" s="27" t="s">
        <v>2406</v>
      </c>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row>
    <row r="91" spans="1:30" ht="241.8">
      <c r="A91" s="25">
        <f t="shared" si="0"/>
        <v>91</v>
      </c>
      <c r="B91" s="26" t="s">
        <v>549</v>
      </c>
      <c r="C91" s="26" t="s">
        <v>2407</v>
      </c>
      <c r="D91" s="26" t="s">
        <v>513</v>
      </c>
      <c r="E91" s="27" t="s">
        <v>2408</v>
      </c>
      <c r="F91" s="27"/>
      <c r="G91" s="27"/>
      <c r="H91" s="27"/>
      <c r="I91" s="27"/>
      <c r="J91" s="27"/>
      <c r="K91" s="27"/>
      <c r="L91" s="27"/>
      <c r="M91" s="27"/>
      <c r="N91" s="27"/>
      <c r="O91" s="27"/>
      <c r="P91" s="27"/>
      <c r="Q91" s="27"/>
      <c r="R91" s="27"/>
      <c r="S91" s="27"/>
      <c r="T91" s="27"/>
      <c r="U91" s="27"/>
      <c r="V91" s="27"/>
      <c r="W91" s="27"/>
      <c r="X91" s="27"/>
      <c r="Y91" s="27"/>
      <c r="Z91" s="27"/>
      <c r="AA91" s="27"/>
      <c r="AB91" s="27"/>
      <c r="AC91" s="27"/>
      <c r="AD91" s="27"/>
    </row>
    <row r="92" spans="1:30" ht="111.6">
      <c r="A92" s="25">
        <f t="shared" si="0"/>
        <v>92</v>
      </c>
      <c r="B92" s="26" t="s">
        <v>549</v>
      </c>
      <c r="C92" s="26" t="s">
        <v>2409</v>
      </c>
      <c r="D92" s="26" t="s">
        <v>2410</v>
      </c>
      <c r="E92" s="27" t="s">
        <v>2411</v>
      </c>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row>
    <row r="93" spans="1:30" ht="74.400000000000006">
      <c r="A93" s="25">
        <f t="shared" si="0"/>
        <v>93</v>
      </c>
      <c r="B93" s="26" t="s">
        <v>549</v>
      </c>
      <c r="C93" s="26" t="s">
        <v>2412</v>
      </c>
      <c r="D93" s="26" t="s">
        <v>63</v>
      </c>
      <c r="E93" s="27" t="s">
        <v>2413</v>
      </c>
      <c r="F93" s="27"/>
      <c r="G93" s="27"/>
      <c r="H93" s="27"/>
      <c r="I93" s="27"/>
      <c r="J93" s="27"/>
      <c r="K93" s="27"/>
      <c r="L93" s="27"/>
      <c r="M93" s="27"/>
      <c r="N93" s="27"/>
      <c r="O93" s="27"/>
      <c r="P93" s="27"/>
      <c r="Q93" s="27"/>
      <c r="R93" s="27"/>
      <c r="S93" s="27"/>
      <c r="T93" s="27"/>
      <c r="U93" s="27"/>
      <c r="V93" s="27"/>
      <c r="W93" s="27"/>
      <c r="X93" s="27"/>
      <c r="Y93" s="27"/>
      <c r="Z93" s="27"/>
      <c r="AA93" s="27"/>
      <c r="AB93" s="27"/>
      <c r="AC93" s="27"/>
      <c r="AD93" s="27"/>
    </row>
    <row r="94" spans="1:30" ht="167.4">
      <c r="A94" s="25">
        <f t="shared" si="0"/>
        <v>94</v>
      </c>
      <c r="B94" s="26" t="s">
        <v>549</v>
      </c>
      <c r="C94" s="26" t="s">
        <v>2414</v>
      </c>
      <c r="D94" s="26" t="s">
        <v>201</v>
      </c>
      <c r="E94" s="27" t="s">
        <v>2415</v>
      </c>
      <c r="F94" s="27"/>
      <c r="G94" s="27"/>
      <c r="H94" s="27"/>
      <c r="I94" s="27"/>
      <c r="J94" s="27"/>
      <c r="K94" s="27"/>
      <c r="L94" s="27"/>
      <c r="M94" s="27"/>
      <c r="N94" s="27"/>
      <c r="O94" s="27"/>
      <c r="P94" s="27"/>
      <c r="Q94" s="27"/>
      <c r="R94" s="27"/>
      <c r="S94" s="27"/>
      <c r="T94" s="27"/>
      <c r="U94" s="27"/>
      <c r="V94" s="27"/>
      <c r="W94" s="27"/>
      <c r="X94" s="27"/>
      <c r="Y94" s="27"/>
      <c r="Z94" s="27"/>
      <c r="AA94" s="27"/>
      <c r="AB94" s="27"/>
      <c r="AC94" s="27"/>
      <c r="AD94" s="27"/>
    </row>
    <row r="95" spans="1:30" ht="148.80000000000001">
      <c r="A95" s="25">
        <f t="shared" si="0"/>
        <v>95</v>
      </c>
      <c r="B95" s="26" t="s">
        <v>549</v>
      </c>
      <c r="C95" s="26" t="s">
        <v>2416</v>
      </c>
      <c r="D95" s="26" t="s">
        <v>290</v>
      </c>
      <c r="E95" s="27" t="s">
        <v>2417</v>
      </c>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row>
    <row r="96" spans="1:30" ht="111.6">
      <c r="A96" s="25">
        <f t="shared" si="0"/>
        <v>96</v>
      </c>
      <c r="B96" s="26" t="s">
        <v>549</v>
      </c>
      <c r="C96" s="26" t="s">
        <v>2418</v>
      </c>
      <c r="D96" s="26" t="s">
        <v>290</v>
      </c>
      <c r="E96" s="27" t="s">
        <v>2419</v>
      </c>
      <c r="F96" s="27"/>
      <c r="G96" s="27"/>
      <c r="H96" s="27"/>
      <c r="I96" s="27"/>
      <c r="J96" s="27"/>
      <c r="K96" s="27"/>
      <c r="L96" s="27"/>
      <c r="M96" s="27"/>
      <c r="N96" s="27"/>
      <c r="O96" s="27"/>
      <c r="P96" s="27"/>
      <c r="Q96" s="27"/>
      <c r="R96" s="27"/>
      <c r="S96" s="27"/>
      <c r="T96" s="27"/>
      <c r="U96" s="27"/>
      <c r="V96" s="27"/>
      <c r="W96" s="27"/>
      <c r="X96" s="27"/>
      <c r="Y96" s="27"/>
      <c r="Z96" s="27"/>
      <c r="AA96" s="27"/>
      <c r="AB96" s="27"/>
      <c r="AC96" s="27"/>
      <c r="AD96" s="27"/>
    </row>
    <row r="97" spans="1:30" ht="111.6">
      <c r="A97" s="25">
        <f t="shared" si="0"/>
        <v>97</v>
      </c>
      <c r="B97" s="26" t="s">
        <v>549</v>
      </c>
      <c r="C97" s="26" t="s">
        <v>2420</v>
      </c>
      <c r="D97" s="26" t="s">
        <v>339</v>
      </c>
      <c r="E97" s="27" t="s">
        <v>2421</v>
      </c>
      <c r="F97" s="27"/>
      <c r="G97" s="27"/>
      <c r="H97" s="27"/>
      <c r="I97" s="27"/>
      <c r="J97" s="27"/>
      <c r="K97" s="27"/>
      <c r="L97" s="27"/>
      <c r="M97" s="27"/>
      <c r="N97" s="27"/>
      <c r="O97" s="27"/>
      <c r="P97" s="27"/>
      <c r="Q97" s="27"/>
      <c r="R97" s="27"/>
      <c r="S97" s="27"/>
      <c r="T97" s="27"/>
      <c r="U97" s="27"/>
      <c r="V97" s="27"/>
      <c r="W97" s="27"/>
      <c r="X97" s="27"/>
      <c r="Y97" s="27"/>
      <c r="Z97" s="27"/>
      <c r="AA97" s="27"/>
      <c r="AB97" s="27"/>
      <c r="AC97" s="27"/>
      <c r="AD97" s="27"/>
    </row>
    <row r="98" spans="1:30" ht="111.6">
      <c r="A98" s="25">
        <f t="shared" si="0"/>
        <v>98</v>
      </c>
      <c r="B98" s="26" t="s">
        <v>549</v>
      </c>
      <c r="C98" s="26" t="s">
        <v>2422</v>
      </c>
      <c r="D98" s="26" t="s">
        <v>339</v>
      </c>
      <c r="E98" s="27" t="s">
        <v>2423</v>
      </c>
      <c r="F98" s="27"/>
      <c r="G98" s="27"/>
      <c r="H98" s="27"/>
      <c r="I98" s="27"/>
      <c r="J98" s="27"/>
      <c r="K98" s="27"/>
      <c r="L98" s="27"/>
      <c r="M98" s="27"/>
      <c r="N98" s="27"/>
      <c r="O98" s="27"/>
      <c r="P98" s="27"/>
      <c r="Q98" s="27"/>
      <c r="R98" s="27"/>
      <c r="S98" s="27"/>
      <c r="T98" s="27"/>
      <c r="U98" s="27"/>
      <c r="V98" s="27"/>
      <c r="W98" s="27"/>
      <c r="X98" s="27"/>
      <c r="Y98" s="27"/>
      <c r="Z98" s="27"/>
      <c r="AA98" s="27"/>
      <c r="AB98" s="27"/>
      <c r="AC98" s="27"/>
      <c r="AD98" s="27"/>
    </row>
    <row r="99" spans="1:30" ht="74.400000000000006">
      <c r="A99" s="25">
        <f t="shared" si="0"/>
        <v>99</v>
      </c>
      <c r="B99" s="26" t="s">
        <v>549</v>
      </c>
      <c r="C99" s="26" t="s">
        <v>2424</v>
      </c>
      <c r="D99" s="26" t="s">
        <v>339</v>
      </c>
      <c r="E99" s="27" t="s">
        <v>2425</v>
      </c>
      <c r="F99" s="27"/>
      <c r="G99" s="27"/>
      <c r="H99" s="27"/>
      <c r="I99" s="27"/>
      <c r="J99" s="27"/>
      <c r="K99" s="27"/>
      <c r="L99" s="27"/>
      <c r="M99" s="27"/>
      <c r="N99" s="27"/>
      <c r="O99" s="27"/>
      <c r="P99" s="27"/>
      <c r="Q99" s="27"/>
      <c r="R99" s="27"/>
      <c r="S99" s="27"/>
      <c r="T99" s="27"/>
      <c r="U99" s="27"/>
      <c r="V99" s="27"/>
      <c r="W99" s="27"/>
      <c r="X99" s="27"/>
      <c r="Y99" s="27"/>
      <c r="Z99" s="27"/>
      <c r="AA99" s="27"/>
      <c r="AB99" s="27"/>
      <c r="AC99" s="27"/>
      <c r="AD99" s="27"/>
    </row>
    <row r="100" spans="1:30" ht="148.80000000000001">
      <c r="A100" s="25">
        <f t="shared" si="0"/>
        <v>100</v>
      </c>
      <c r="B100" s="26" t="s">
        <v>2222</v>
      </c>
      <c r="C100" s="26" t="s">
        <v>2426</v>
      </c>
      <c r="D100" s="26" t="s">
        <v>2254</v>
      </c>
      <c r="E100" s="27" t="s">
        <v>2427</v>
      </c>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c r="AD100" s="27"/>
    </row>
    <row r="101" spans="1:30" ht="18.600000000000001">
      <c r="A101" s="28"/>
      <c r="B101" s="26"/>
      <c r="C101" s="26"/>
      <c r="D101" s="26"/>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c r="AD101" s="27"/>
    </row>
    <row r="102" spans="1:30" ht="18.600000000000001">
      <c r="A102" s="28"/>
      <c r="B102" s="26"/>
      <c r="C102" s="26"/>
      <c r="D102" s="26"/>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c r="AD102" s="27"/>
    </row>
    <row r="103" spans="1:30" ht="18.600000000000001">
      <c r="A103" s="28"/>
      <c r="B103" s="26"/>
      <c r="C103" s="26"/>
      <c r="D103" s="26"/>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c r="AD103" s="27"/>
    </row>
    <row r="104" spans="1:30" ht="18.600000000000001">
      <c r="A104" s="28"/>
      <c r="B104" s="26"/>
      <c r="C104" s="26"/>
      <c r="D104" s="26"/>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c r="AD104" s="27"/>
    </row>
    <row r="105" spans="1:30" ht="18.600000000000001">
      <c r="A105" s="28"/>
      <c r="B105" s="26"/>
      <c r="C105" s="26"/>
      <c r="D105" s="26"/>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c r="AD105" s="27"/>
    </row>
    <row r="106" spans="1:30" ht="18.600000000000001">
      <c r="A106" s="28"/>
      <c r="B106" s="26"/>
      <c r="C106" s="26"/>
      <c r="D106" s="26"/>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c r="AD106" s="27"/>
    </row>
    <row r="107" spans="1:30" ht="18.600000000000001">
      <c r="A107" s="28"/>
      <c r="B107" s="26"/>
      <c r="C107" s="26"/>
      <c r="D107" s="26"/>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c r="AD107" s="27"/>
    </row>
    <row r="108" spans="1:30" ht="18.600000000000001">
      <c r="A108" s="28"/>
      <c r="B108" s="26"/>
      <c r="C108" s="26"/>
      <c r="D108" s="26"/>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c r="AD108" s="27"/>
    </row>
    <row r="109" spans="1:30" ht="18.600000000000001">
      <c r="A109" s="28"/>
      <c r="B109" s="26"/>
      <c r="C109" s="26"/>
      <c r="D109" s="26"/>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c r="AD109" s="27"/>
    </row>
    <row r="110" spans="1:30" ht="18.600000000000001">
      <c r="A110" s="28"/>
      <c r="B110" s="26"/>
      <c r="C110" s="26"/>
      <c r="D110" s="26"/>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c r="AD110" s="27"/>
    </row>
    <row r="111" spans="1:30" ht="18.600000000000001">
      <c r="A111" s="28"/>
      <c r="B111" s="26"/>
      <c r="C111" s="26"/>
      <c r="D111" s="26"/>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row>
    <row r="112" spans="1:30" ht="18.600000000000001">
      <c r="A112" s="28"/>
      <c r="B112" s="26"/>
      <c r="C112" s="26"/>
      <c r="D112" s="26"/>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row>
    <row r="113" spans="1:30" ht="18.600000000000001">
      <c r="A113" s="28"/>
      <c r="B113" s="26"/>
      <c r="C113" s="26"/>
      <c r="D113" s="26"/>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row>
    <row r="114" spans="1:30" ht="18.600000000000001">
      <c r="A114" s="28"/>
      <c r="B114" s="26"/>
      <c r="C114" s="26"/>
      <c r="D114" s="26"/>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row>
    <row r="115" spans="1:30" ht="18.600000000000001">
      <c r="A115" s="28"/>
      <c r="B115" s="26"/>
      <c r="C115" s="26"/>
      <c r="D115" s="26"/>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row>
    <row r="116" spans="1:30" ht="18.600000000000001">
      <c r="A116" s="28"/>
      <c r="B116" s="26"/>
      <c r="C116" s="26"/>
      <c r="D116" s="26"/>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row>
    <row r="117" spans="1:30" ht="18.600000000000001">
      <c r="A117" s="28"/>
      <c r="B117" s="26"/>
      <c r="C117" s="26"/>
      <c r="D117" s="26"/>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row>
    <row r="118" spans="1:30" ht="18.600000000000001">
      <c r="A118" s="28"/>
      <c r="B118" s="26"/>
      <c r="C118" s="26"/>
      <c r="D118" s="26"/>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row>
    <row r="119" spans="1:30" ht="18.600000000000001">
      <c r="A119" s="28"/>
      <c r="B119" s="26"/>
      <c r="C119" s="26"/>
      <c r="D119" s="26"/>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row>
    <row r="120" spans="1:30" ht="18.600000000000001">
      <c r="A120" s="28"/>
      <c r="B120" s="26"/>
      <c r="C120" s="26"/>
      <c r="D120" s="26"/>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row>
    <row r="121" spans="1:30" ht="18.600000000000001">
      <c r="A121" s="28"/>
      <c r="B121" s="26"/>
      <c r="C121" s="26"/>
      <c r="D121" s="26"/>
      <c r="E121" s="27"/>
      <c r="F121" s="27"/>
      <c r="G121" s="27"/>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row>
    <row r="122" spans="1:30" ht="18.600000000000001">
      <c r="A122" s="28"/>
      <c r="B122" s="26"/>
      <c r="C122" s="26"/>
      <c r="D122" s="26"/>
      <c r="E122" s="27"/>
      <c r="F122" s="27"/>
      <c r="G122" s="27"/>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row>
    <row r="123" spans="1:30" ht="18.600000000000001">
      <c r="A123" s="28"/>
      <c r="B123" s="26"/>
      <c r="C123" s="26"/>
      <c r="D123" s="26"/>
      <c r="E123" s="27"/>
      <c r="F123" s="27"/>
      <c r="G123" s="27"/>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row>
    <row r="124" spans="1:30" ht="18.600000000000001">
      <c r="A124" s="28"/>
      <c r="B124" s="26"/>
      <c r="C124" s="26"/>
      <c r="D124" s="26"/>
      <c r="E124" s="27"/>
      <c r="F124" s="27"/>
      <c r="G124" s="27"/>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row>
    <row r="125" spans="1:30" ht="18.600000000000001">
      <c r="A125" s="28"/>
      <c r="B125" s="26"/>
      <c r="C125" s="26"/>
      <c r="D125" s="26"/>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row>
    <row r="126" spans="1:30" ht="18.600000000000001">
      <c r="A126" s="28"/>
      <c r="B126" s="26"/>
      <c r="C126" s="26"/>
      <c r="D126" s="26"/>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row>
    <row r="127" spans="1:30" ht="18.600000000000001">
      <c r="A127" s="28"/>
      <c r="B127" s="26"/>
      <c r="C127" s="26"/>
      <c r="D127" s="26"/>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row>
    <row r="128" spans="1:30" ht="18.600000000000001">
      <c r="A128" s="28"/>
      <c r="B128" s="26"/>
      <c r="C128" s="26"/>
      <c r="D128" s="26"/>
      <c r="E128" s="27"/>
      <c r="F128" s="27"/>
      <c r="G128" s="27"/>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row>
    <row r="129" spans="1:30" ht="18.600000000000001">
      <c r="A129" s="28"/>
      <c r="B129" s="26"/>
      <c r="C129" s="26"/>
      <c r="D129" s="26"/>
      <c r="E129" s="27"/>
      <c r="F129" s="27"/>
      <c r="G129" s="27"/>
      <c r="H129" s="27"/>
      <c r="I129" s="27"/>
      <c r="J129" s="27"/>
      <c r="K129" s="27"/>
      <c r="L129" s="27"/>
      <c r="M129" s="27"/>
      <c r="N129" s="27"/>
      <c r="O129" s="27"/>
      <c r="P129" s="27"/>
      <c r="Q129" s="27"/>
      <c r="R129" s="27"/>
      <c r="S129" s="27"/>
      <c r="T129" s="27"/>
      <c r="U129" s="27"/>
      <c r="V129" s="27"/>
      <c r="W129" s="27"/>
      <c r="X129" s="27"/>
      <c r="Y129" s="27"/>
      <c r="Z129" s="27"/>
      <c r="AA129" s="27"/>
      <c r="AB129" s="27"/>
      <c r="AC129" s="27"/>
      <c r="AD129" s="27"/>
    </row>
    <row r="130" spans="1:30" ht="18.600000000000001">
      <c r="A130" s="28"/>
      <c r="B130" s="26"/>
      <c r="C130" s="26"/>
      <c r="D130" s="26"/>
      <c r="E130" s="27"/>
      <c r="F130" s="27"/>
      <c r="G130" s="27"/>
      <c r="H130" s="27"/>
      <c r="I130" s="27"/>
      <c r="J130" s="27"/>
      <c r="K130" s="27"/>
      <c r="L130" s="27"/>
      <c r="M130" s="27"/>
      <c r="N130" s="27"/>
      <c r="O130" s="27"/>
      <c r="P130" s="27"/>
      <c r="Q130" s="27"/>
      <c r="R130" s="27"/>
      <c r="S130" s="27"/>
      <c r="T130" s="27"/>
      <c r="U130" s="27"/>
      <c r="V130" s="27"/>
      <c r="W130" s="27"/>
      <c r="X130" s="27"/>
      <c r="Y130" s="27"/>
      <c r="Z130" s="27"/>
      <c r="AA130" s="27"/>
      <c r="AB130" s="27"/>
      <c r="AC130" s="27"/>
      <c r="AD130" s="27"/>
    </row>
    <row r="131" spans="1:30" ht="18.600000000000001">
      <c r="A131" s="28"/>
      <c r="B131" s="26"/>
      <c r="C131" s="26"/>
      <c r="D131" s="26"/>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row>
    <row r="132" spans="1:30" ht="18.600000000000001">
      <c r="A132" s="28"/>
      <c r="B132" s="26"/>
      <c r="C132" s="26"/>
      <c r="D132" s="26"/>
      <c r="E132" s="27"/>
      <c r="F132" s="27"/>
      <c r="G132" s="27"/>
      <c r="H132" s="27"/>
      <c r="I132" s="27"/>
      <c r="J132" s="27"/>
      <c r="K132" s="27"/>
      <c r="L132" s="27"/>
      <c r="M132" s="27"/>
      <c r="N132" s="27"/>
      <c r="O132" s="27"/>
      <c r="P132" s="27"/>
      <c r="Q132" s="27"/>
      <c r="R132" s="27"/>
      <c r="S132" s="27"/>
      <c r="T132" s="27"/>
      <c r="U132" s="27"/>
      <c r="V132" s="27"/>
      <c r="W132" s="27"/>
      <c r="X132" s="27"/>
      <c r="Y132" s="27"/>
      <c r="Z132" s="27"/>
      <c r="AA132" s="27"/>
      <c r="AB132" s="27"/>
      <c r="AC132" s="27"/>
      <c r="AD132" s="27"/>
    </row>
    <row r="133" spans="1:30" ht="18.600000000000001">
      <c r="A133" s="28"/>
      <c r="B133" s="26"/>
      <c r="C133" s="26"/>
      <c r="D133" s="26"/>
      <c r="E133" s="27"/>
      <c r="F133" s="27"/>
      <c r="G133" s="27"/>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row>
    <row r="134" spans="1:30" ht="18.600000000000001">
      <c r="A134" s="28"/>
      <c r="B134" s="26"/>
      <c r="C134" s="26"/>
      <c r="D134" s="26"/>
      <c r="E134" s="27"/>
      <c r="F134" s="27"/>
      <c r="G134" s="27"/>
      <c r="H134" s="27"/>
      <c r="I134" s="27"/>
      <c r="J134" s="27"/>
      <c r="K134" s="27"/>
      <c r="L134" s="27"/>
      <c r="M134" s="27"/>
      <c r="N134" s="27"/>
      <c r="O134" s="27"/>
      <c r="P134" s="27"/>
      <c r="Q134" s="27"/>
      <c r="R134" s="27"/>
      <c r="S134" s="27"/>
      <c r="T134" s="27"/>
      <c r="U134" s="27"/>
      <c r="V134" s="27"/>
      <c r="W134" s="27"/>
      <c r="X134" s="27"/>
      <c r="Y134" s="27"/>
      <c r="Z134" s="27"/>
      <c r="AA134" s="27"/>
      <c r="AB134" s="27"/>
      <c r="AC134" s="27"/>
      <c r="AD134" s="27"/>
    </row>
    <row r="135" spans="1:30" ht="18.600000000000001">
      <c r="A135" s="28"/>
      <c r="B135" s="26"/>
      <c r="C135" s="26"/>
      <c r="D135" s="26"/>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27"/>
      <c r="AC135" s="27"/>
      <c r="AD135" s="27"/>
    </row>
    <row r="136" spans="1:30" ht="18.600000000000001">
      <c r="A136" s="28"/>
      <c r="B136" s="26"/>
      <c r="C136" s="26"/>
      <c r="D136" s="26"/>
      <c r="E136" s="27"/>
      <c r="F136" s="27"/>
      <c r="G136" s="27"/>
      <c r="H136" s="27"/>
      <c r="I136" s="27"/>
      <c r="J136" s="27"/>
      <c r="K136" s="27"/>
      <c r="L136" s="27"/>
      <c r="M136" s="27"/>
      <c r="N136" s="27"/>
      <c r="O136" s="27"/>
      <c r="P136" s="27"/>
      <c r="Q136" s="27"/>
      <c r="R136" s="27"/>
      <c r="S136" s="27"/>
      <c r="T136" s="27"/>
      <c r="U136" s="27"/>
      <c r="V136" s="27"/>
      <c r="W136" s="27"/>
      <c r="X136" s="27"/>
      <c r="Y136" s="27"/>
      <c r="Z136" s="27"/>
      <c r="AA136" s="27"/>
      <c r="AB136" s="27"/>
      <c r="AC136" s="27"/>
      <c r="AD136" s="27"/>
    </row>
    <row r="137" spans="1:30" ht="18.600000000000001">
      <c r="A137" s="28"/>
      <c r="B137" s="26"/>
      <c r="C137" s="26"/>
      <c r="D137" s="26"/>
      <c r="E137" s="27"/>
      <c r="F137" s="27"/>
      <c r="G137" s="27"/>
      <c r="H137" s="27"/>
      <c r="I137" s="27"/>
      <c r="J137" s="27"/>
      <c r="K137" s="27"/>
      <c r="L137" s="27"/>
      <c r="M137" s="27"/>
      <c r="N137" s="27"/>
      <c r="O137" s="27"/>
      <c r="P137" s="27"/>
      <c r="Q137" s="27"/>
      <c r="R137" s="27"/>
      <c r="S137" s="27"/>
      <c r="T137" s="27"/>
      <c r="U137" s="27"/>
      <c r="V137" s="27"/>
      <c r="W137" s="27"/>
      <c r="X137" s="27"/>
      <c r="Y137" s="27"/>
      <c r="Z137" s="27"/>
      <c r="AA137" s="27"/>
      <c r="AB137" s="27"/>
      <c r="AC137" s="27"/>
      <c r="AD137" s="27"/>
    </row>
    <row r="138" spans="1:30" ht="18.600000000000001">
      <c r="A138" s="28"/>
      <c r="B138" s="26"/>
      <c r="C138" s="26"/>
      <c r="D138" s="26"/>
      <c r="E138" s="27"/>
      <c r="F138" s="27"/>
      <c r="G138" s="27"/>
      <c r="H138" s="27"/>
      <c r="I138" s="27"/>
      <c r="J138" s="27"/>
      <c r="K138" s="27"/>
      <c r="L138" s="27"/>
      <c r="M138" s="27"/>
      <c r="N138" s="27"/>
      <c r="O138" s="27"/>
      <c r="P138" s="27"/>
      <c r="Q138" s="27"/>
      <c r="R138" s="27"/>
      <c r="S138" s="27"/>
      <c r="T138" s="27"/>
      <c r="U138" s="27"/>
      <c r="V138" s="27"/>
      <c r="W138" s="27"/>
      <c r="X138" s="27"/>
      <c r="Y138" s="27"/>
      <c r="Z138" s="27"/>
      <c r="AA138" s="27"/>
      <c r="AB138" s="27"/>
      <c r="AC138" s="27"/>
      <c r="AD138" s="27"/>
    </row>
    <row r="139" spans="1:30" ht="18.600000000000001">
      <c r="A139" s="28"/>
      <c r="B139" s="26"/>
      <c r="C139" s="26"/>
      <c r="D139" s="26"/>
      <c r="E139" s="27"/>
      <c r="F139" s="27"/>
      <c r="G139" s="27"/>
      <c r="H139" s="27"/>
      <c r="I139" s="27"/>
      <c r="J139" s="27"/>
      <c r="K139" s="27"/>
      <c r="L139" s="27"/>
      <c r="M139" s="27"/>
      <c r="N139" s="27"/>
      <c r="O139" s="27"/>
      <c r="P139" s="27"/>
      <c r="Q139" s="27"/>
      <c r="R139" s="27"/>
      <c r="S139" s="27"/>
      <c r="T139" s="27"/>
      <c r="U139" s="27"/>
      <c r="V139" s="27"/>
      <c r="W139" s="27"/>
      <c r="X139" s="27"/>
      <c r="Y139" s="27"/>
      <c r="Z139" s="27"/>
      <c r="AA139" s="27"/>
      <c r="AB139" s="27"/>
      <c r="AC139" s="27"/>
      <c r="AD139" s="27"/>
    </row>
    <row r="140" spans="1:30" ht="18.600000000000001">
      <c r="A140" s="28"/>
      <c r="B140" s="26"/>
      <c r="C140" s="26"/>
      <c r="D140" s="26"/>
      <c r="E140" s="27"/>
      <c r="F140" s="27"/>
      <c r="G140" s="27"/>
      <c r="H140" s="27"/>
      <c r="I140" s="27"/>
      <c r="J140" s="27"/>
      <c r="K140" s="27"/>
      <c r="L140" s="27"/>
      <c r="M140" s="27"/>
      <c r="N140" s="27"/>
      <c r="O140" s="27"/>
      <c r="P140" s="27"/>
      <c r="Q140" s="27"/>
      <c r="R140" s="27"/>
      <c r="S140" s="27"/>
      <c r="T140" s="27"/>
      <c r="U140" s="27"/>
      <c r="V140" s="27"/>
      <c r="W140" s="27"/>
      <c r="X140" s="27"/>
      <c r="Y140" s="27"/>
      <c r="Z140" s="27"/>
      <c r="AA140" s="27"/>
      <c r="AB140" s="27"/>
      <c r="AC140" s="27"/>
      <c r="AD140" s="27"/>
    </row>
    <row r="141" spans="1:30" ht="18.600000000000001">
      <c r="A141" s="28"/>
      <c r="B141" s="26"/>
      <c r="C141" s="26"/>
      <c r="D141" s="26"/>
      <c r="E141" s="27"/>
      <c r="F141" s="27"/>
      <c r="G141" s="27"/>
      <c r="H141" s="27"/>
      <c r="I141" s="27"/>
      <c r="J141" s="27"/>
      <c r="K141" s="27"/>
      <c r="L141" s="27"/>
      <c r="M141" s="27"/>
      <c r="N141" s="27"/>
      <c r="O141" s="27"/>
      <c r="P141" s="27"/>
      <c r="Q141" s="27"/>
      <c r="R141" s="27"/>
      <c r="S141" s="27"/>
      <c r="T141" s="27"/>
      <c r="U141" s="27"/>
      <c r="V141" s="27"/>
      <c r="W141" s="27"/>
      <c r="X141" s="27"/>
      <c r="Y141" s="27"/>
      <c r="Z141" s="27"/>
      <c r="AA141" s="27"/>
      <c r="AB141" s="27"/>
      <c r="AC141" s="27"/>
      <c r="AD141" s="27"/>
    </row>
    <row r="142" spans="1:30" ht="18.600000000000001">
      <c r="A142" s="28"/>
      <c r="B142" s="26"/>
      <c r="C142" s="26"/>
      <c r="D142" s="26"/>
      <c r="E142" s="27"/>
      <c r="F142" s="27"/>
      <c r="G142" s="27"/>
      <c r="H142" s="27"/>
      <c r="I142" s="27"/>
      <c r="J142" s="27"/>
      <c r="K142" s="27"/>
      <c r="L142" s="27"/>
      <c r="M142" s="27"/>
      <c r="N142" s="27"/>
      <c r="O142" s="27"/>
      <c r="P142" s="27"/>
      <c r="Q142" s="27"/>
      <c r="R142" s="27"/>
      <c r="S142" s="27"/>
      <c r="T142" s="27"/>
      <c r="U142" s="27"/>
      <c r="V142" s="27"/>
      <c r="W142" s="27"/>
      <c r="X142" s="27"/>
      <c r="Y142" s="27"/>
      <c r="Z142" s="27"/>
      <c r="AA142" s="27"/>
      <c r="AB142" s="27"/>
      <c r="AC142" s="27"/>
      <c r="AD142" s="27"/>
    </row>
    <row r="143" spans="1:30" ht="18.600000000000001">
      <c r="A143" s="28"/>
      <c r="B143" s="26"/>
      <c r="C143" s="26"/>
      <c r="D143" s="26"/>
      <c r="E143" s="27"/>
      <c r="F143" s="27"/>
      <c r="G143" s="27"/>
      <c r="H143" s="27"/>
      <c r="I143" s="27"/>
      <c r="J143" s="27"/>
      <c r="K143" s="27"/>
      <c r="L143" s="27"/>
      <c r="M143" s="27"/>
      <c r="N143" s="27"/>
      <c r="O143" s="27"/>
      <c r="P143" s="27"/>
      <c r="Q143" s="27"/>
      <c r="R143" s="27"/>
      <c r="S143" s="27"/>
      <c r="T143" s="27"/>
      <c r="U143" s="27"/>
      <c r="V143" s="27"/>
      <c r="W143" s="27"/>
      <c r="X143" s="27"/>
      <c r="Y143" s="27"/>
      <c r="Z143" s="27"/>
      <c r="AA143" s="27"/>
      <c r="AB143" s="27"/>
      <c r="AC143" s="27"/>
      <c r="AD143" s="27"/>
    </row>
    <row r="144" spans="1:30" ht="18.600000000000001">
      <c r="A144" s="28"/>
      <c r="B144" s="26"/>
      <c r="C144" s="26"/>
      <c r="D144" s="26"/>
      <c r="E144" s="27"/>
      <c r="F144" s="27"/>
      <c r="G144" s="27"/>
      <c r="H144" s="27"/>
      <c r="I144" s="27"/>
      <c r="J144" s="27"/>
      <c r="K144" s="27"/>
      <c r="L144" s="27"/>
      <c r="M144" s="27"/>
      <c r="N144" s="27"/>
      <c r="O144" s="27"/>
      <c r="P144" s="27"/>
      <c r="Q144" s="27"/>
      <c r="R144" s="27"/>
      <c r="S144" s="27"/>
      <c r="T144" s="27"/>
      <c r="U144" s="27"/>
      <c r="V144" s="27"/>
      <c r="W144" s="27"/>
      <c r="X144" s="27"/>
      <c r="Y144" s="27"/>
      <c r="Z144" s="27"/>
      <c r="AA144" s="27"/>
      <c r="AB144" s="27"/>
      <c r="AC144" s="27"/>
      <c r="AD144" s="27"/>
    </row>
    <row r="145" spans="1:30" ht="18.600000000000001">
      <c r="A145" s="28"/>
      <c r="B145" s="26"/>
      <c r="C145" s="26"/>
      <c r="D145" s="26"/>
      <c r="E145" s="27"/>
      <c r="F145" s="27"/>
      <c r="G145" s="27"/>
      <c r="H145" s="27"/>
      <c r="I145" s="27"/>
      <c r="J145" s="27"/>
      <c r="K145" s="27"/>
      <c r="L145" s="27"/>
      <c r="M145" s="27"/>
      <c r="N145" s="27"/>
      <c r="O145" s="27"/>
      <c r="P145" s="27"/>
      <c r="Q145" s="27"/>
      <c r="R145" s="27"/>
      <c r="S145" s="27"/>
      <c r="T145" s="27"/>
      <c r="U145" s="27"/>
      <c r="V145" s="27"/>
      <c r="W145" s="27"/>
      <c r="X145" s="27"/>
      <c r="Y145" s="27"/>
      <c r="Z145" s="27"/>
      <c r="AA145" s="27"/>
      <c r="AB145" s="27"/>
      <c r="AC145" s="27"/>
      <c r="AD145" s="27"/>
    </row>
    <row r="146" spans="1:30" ht="18.600000000000001">
      <c r="A146" s="28"/>
      <c r="B146" s="26"/>
      <c r="C146" s="26"/>
      <c r="D146" s="26"/>
      <c r="E146" s="27"/>
      <c r="F146" s="27"/>
      <c r="G146" s="27"/>
      <c r="H146" s="27"/>
      <c r="I146" s="27"/>
      <c r="J146" s="27"/>
      <c r="K146" s="27"/>
      <c r="L146" s="27"/>
      <c r="M146" s="27"/>
      <c r="N146" s="27"/>
      <c r="O146" s="27"/>
      <c r="P146" s="27"/>
      <c r="Q146" s="27"/>
      <c r="R146" s="27"/>
      <c r="S146" s="27"/>
      <c r="T146" s="27"/>
      <c r="U146" s="27"/>
      <c r="V146" s="27"/>
      <c r="W146" s="27"/>
      <c r="X146" s="27"/>
      <c r="Y146" s="27"/>
      <c r="Z146" s="27"/>
      <c r="AA146" s="27"/>
      <c r="AB146" s="27"/>
      <c r="AC146" s="27"/>
      <c r="AD146" s="27"/>
    </row>
    <row r="147" spans="1:30" ht="18.600000000000001">
      <c r="A147" s="28"/>
      <c r="B147" s="26"/>
      <c r="C147" s="26"/>
      <c r="D147" s="26"/>
      <c r="E147" s="27"/>
      <c r="F147" s="27"/>
      <c r="G147" s="27"/>
      <c r="H147" s="27"/>
      <c r="I147" s="27"/>
      <c r="J147" s="27"/>
      <c r="K147" s="27"/>
      <c r="L147" s="27"/>
      <c r="M147" s="27"/>
      <c r="N147" s="27"/>
      <c r="O147" s="27"/>
      <c r="P147" s="27"/>
      <c r="Q147" s="27"/>
      <c r="R147" s="27"/>
      <c r="S147" s="27"/>
      <c r="T147" s="27"/>
      <c r="U147" s="27"/>
      <c r="V147" s="27"/>
      <c r="W147" s="27"/>
      <c r="X147" s="27"/>
      <c r="Y147" s="27"/>
      <c r="Z147" s="27"/>
      <c r="AA147" s="27"/>
      <c r="AB147" s="27"/>
      <c r="AC147" s="27"/>
      <c r="AD147" s="27"/>
    </row>
    <row r="148" spans="1:30" ht="18.600000000000001">
      <c r="A148" s="28"/>
      <c r="B148" s="26"/>
      <c r="C148" s="26"/>
      <c r="D148" s="26"/>
      <c r="E148" s="27"/>
      <c r="F148" s="27"/>
      <c r="G148" s="27"/>
      <c r="H148" s="27"/>
      <c r="I148" s="27"/>
      <c r="J148" s="27"/>
      <c r="K148" s="27"/>
      <c r="L148" s="27"/>
      <c r="M148" s="27"/>
      <c r="N148" s="27"/>
      <c r="O148" s="27"/>
      <c r="P148" s="27"/>
      <c r="Q148" s="27"/>
      <c r="R148" s="27"/>
      <c r="S148" s="27"/>
      <c r="T148" s="27"/>
      <c r="U148" s="27"/>
      <c r="V148" s="27"/>
      <c r="W148" s="27"/>
      <c r="X148" s="27"/>
      <c r="Y148" s="27"/>
      <c r="Z148" s="27"/>
      <c r="AA148" s="27"/>
      <c r="AB148" s="27"/>
      <c r="AC148" s="27"/>
      <c r="AD148" s="27"/>
    </row>
    <row r="149" spans="1:30" ht="18.600000000000001">
      <c r="A149" s="28"/>
      <c r="B149" s="26"/>
      <c r="C149" s="26"/>
      <c r="D149" s="26"/>
      <c r="E149" s="27"/>
      <c r="F149" s="27"/>
      <c r="G149" s="27"/>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row>
    <row r="150" spans="1:30" ht="18.600000000000001">
      <c r="A150" s="28"/>
      <c r="B150" s="26"/>
      <c r="C150" s="26"/>
      <c r="D150" s="26"/>
      <c r="E150" s="27"/>
      <c r="F150" s="27"/>
      <c r="G150" s="27"/>
      <c r="H150" s="27"/>
      <c r="I150" s="27"/>
      <c r="J150" s="27"/>
      <c r="K150" s="27"/>
      <c r="L150" s="27"/>
      <c r="M150" s="27"/>
      <c r="N150" s="27"/>
      <c r="O150" s="27"/>
      <c r="P150" s="27"/>
      <c r="Q150" s="27"/>
      <c r="R150" s="27"/>
      <c r="S150" s="27"/>
      <c r="T150" s="27"/>
      <c r="U150" s="27"/>
      <c r="V150" s="27"/>
      <c r="W150" s="27"/>
      <c r="X150" s="27"/>
      <c r="Y150" s="27"/>
      <c r="Z150" s="27"/>
      <c r="AA150" s="27"/>
      <c r="AB150" s="27"/>
      <c r="AC150" s="27"/>
      <c r="AD150" s="27"/>
    </row>
    <row r="151" spans="1:30" ht="18.600000000000001">
      <c r="A151" s="28"/>
      <c r="B151" s="26"/>
      <c r="C151" s="26"/>
      <c r="D151" s="26"/>
      <c r="E151" s="27"/>
      <c r="F151" s="27"/>
      <c r="G151" s="27"/>
      <c r="H151" s="27"/>
      <c r="I151" s="27"/>
      <c r="J151" s="27"/>
      <c r="K151" s="27"/>
      <c r="L151" s="27"/>
      <c r="M151" s="27"/>
      <c r="N151" s="27"/>
      <c r="O151" s="27"/>
      <c r="P151" s="27"/>
      <c r="Q151" s="27"/>
      <c r="R151" s="27"/>
      <c r="S151" s="27"/>
      <c r="T151" s="27"/>
      <c r="U151" s="27"/>
      <c r="V151" s="27"/>
      <c r="W151" s="27"/>
      <c r="X151" s="27"/>
      <c r="Y151" s="27"/>
      <c r="Z151" s="27"/>
      <c r="AA151" s="27"/>
      <c r="AB151" s="27"/>
      <c r="AC151" s="27"/>
      <c r="AD151" s="27"/>
    </row>
    <row r="152" spans="1:30" ht="18.600000000000001">
      <c r="A152" s="28"/>
      <c r="B152" s="26"/>
      <c r="C152" s="26"/>
      <c r="D152" s="26"/>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c r="AD152" s="27"/>
    </row>
    <row r="153" spans="1:30" ht="18.600000000000001">
      <c r="A153" s="28"/>
      <c r="B153" s="26"/>
      <c r="C153" s="26"/>
      <c r="D153" s="26"/>
      <c r="E153" s="27"/>
      <c r="F153" s="27"/>
      <c r="G153" s="27"/>
      <c r="H153" s="27"/>
      <c r="I153" s="27"/>
      <c r="J153" s="27"/>
      <c r="K153" s="27"/>
      <c r="L153" s="27"/>
      <c r="M153" s="27"/>
      <c r="N153" s="27"/>
      <c r="O153" s="27"/>
      <c r="P153" s="27"/>
      <c r="Q153" s="27"/>
      <c r="R153" s="27"/>
      <c r="S153" s="27"/>
      <c r="T153" s="27"/>
      <c r="U153" s="27"/>
      <c r="V153" s="27"/>
      <c r="W153" s="27"/>
      <c r="X153" s="27"/>
      <c r="Y153" s="27"/>
      <c r="Z153" s="27"/>
      <c r="AA153" s="27"/>
      <c r="AB153" s="27"/>
      <c r="AC153" s="27"/>
      <c r="AD153" s="27"/>
    </row>
    <row r="154" spans="1:30" ht="18.600000000000001">
      <c r="A154" s="28"/>
      <c r="B154" s="26"/>
      <c r="C154" s="26"/>
      <c r="D154" s="26"/>
      <c r="E154" s="27"/>
      <c r="F154" s="27"/>
      <c r="G154" s="27"/>
      <c r="H154" s="27"/>
      <c r="I154" s="27"/>
      <c r="J154" s="27"/>
      <c r="K154" s="27"/>
      <c r="L154" s="27"/>
      <c r="M154" s="27"/>
      <c r="N154" s="27"/>
      <c r="O154" s="27"/>
      <c r="P154" s="27"/>
      <c r="Q154" s="27"/>
      <c r="R154" s="27"/>
      <c r="S154" s="27"/>
      <c r="T154" s="27"/>
      <c r="U154" s="27"/>
      <c r="V154" s="27"/>
      <c r="W154" s="27"/>
      <c r="X154" s="27"/>
      <c r="Y154" s="27"/>
      <c r="Z154" s="27"/>
      <c r="AA154" s="27"/>
      <c r="AB154" s="27"/>
      <c r="AC154" s="27"/>
      <c r="AD154" s="27"/>
    </row>
    <row r="155" spans="1:30" ht="18.600000000000001">
      <c r="A155" s="28"/>
      <c r="B155" s="26"/>
      <c r="C155" s="26"/>
      <c r="D155" s="26"/>
      <c r="E155" s="27"/>
      <c r="F155" s="27"/>
      <c r="G155" s="27"/>
      <c r="H155" s="27"/>
      <c r="I155" s="27"/>
      <c r="J155" s="27"/>
      <c r="K155" s="27"/>
      <c r="L155" s="27"/>
      <c r="M155" s="27"/>
      <c r="N155" s="27"/>
      <c r="O155" s="27"/>
      <c r="P155" s="27"/>
      <c r="Q155" s="27"/>
      <c r="R155" s="27"/>
      <c r="S155" s="27"/>
      <c r="T155" s="27"/>
      <c r="U155" s="27"/>
      <c r="V155" s="27"/>
      <c r="W155" s="27"/>
      <c r="X155" s="27"/>
      <c r="Y155" s="27"/>
      <c r="Z155" s="27"/>
      <c r="AA155" s="27"/>
      <c r="AB155" s="27"/>
      <c r="AC155" s="27"/>
      <c r="AD155" s="27"/>
    </row>
    <row r="156" spans="1:30" ht="18.600000000000001">
      <c r="A156" s="28"/>
      <c r="B156" s="26"/>
      <c r="C156" s="26"/>
      <c r="D156" s="26"/>
      <c r="E156" s="27"/>
      <c r="F156" s="27"/>
      <c r="G156" s="27"/>
      <c r="H156" s="27"/>
      <c r="I156" s="27"/>
      <c r="J156" s="27"/>
      <c r="K156" s="27"/>
      <c r="L156" s="27"/>
      <c r="M156" s="27"/>
      <c r="N156" s="27"/>
      <c r="O156" s="27"/>
      <c r="P156" s="27"/>
      <c r="Q156" s="27"/>
      <c r="R156" s="27"/>
      <c r="S156" s="27"/>
      <c r="T156" s="27"/>
      <c r="U156" s="27"/>
      <c r="V156" s="27"/>
      <c r="W156" s="27"/>
      <c r="X156" s="27"/>
      <c r="Y156" s="27"/>
      <c r="Z156" s="27"/>
      <c r="AA156" s="27"/>
      <c r="AB156" s="27"/>
      <c r="AC156" s="27"/>
      <c r="AD156" s="27"/>
    </row>
    <row r="157" spans="1:30" ht="18.600000000000001">
      <c r="A157" s="28"/>
      <c r="B157" s="26"/>
      <c r="C157" s="26"/>
      <c r="D157" s="26"/>
      <c r="E157" s="27"/>
      <c r="F157" s="27"/>
      <c r="G157" s="27"/>
      <c r="H157" s="27"/>
      <c r="I157" s="27"/>
      <c r="J157" s="27"/>
      <c r="K157" s="27"/>
      <c r="L157" s="27"/>
      <c r="M157" s="27"/>
      <c r="N157" s="27"/>
      <c r="O157" s="27"/>
      <c r="P157" s="27"/>
      <c r="Q157" s="27"/>
      <c r="R157" s="27"/>
      <c r="S157" s="27"/>
      <c r="T157" s="27"/>
      <c r="U157" s="27"/>
      <c r="V157" s="27"/>
      <c r="W157" s="27"/>
      <c r="X157" s="27"/>
      <c r="Y157" s="27"/>
      <c r="Z157" s="27"/>
      <c r="AA157" s="27"/>
      <c r="AB157" s="27"/>
      <c r="AC157" s="27"/>
      <c r="AD157" s="27"/>
    </row>
    <row r="158" spans="1:30" ht="18.600000000000001">
      <c r="A158" s="28"/>
      <c r="B158" s="26"/>
      <c r="C158" s="26"/>
      <c r="D158" s="26"/>
      <c r="E158" s="27"/>
      <c r="F158" s="27"/>
      <c r="G158" s="27"/>
      <c r="H158" s="27"/>
      <c r="I158" s="27"/>
      <c r="J158" s="27"/>
      <c r="K158" s="27"/>
      <c r="L158" s="27"/>
      <c r="M158" s="27"/>
      <c r="N158" s="27"/>
      <c r="O158" s="27"/>
      <c r="P158" s="27"/>
      <c r="Q158" s="27"/>
      <c r="R158" s="27"/>
      <c r="S158" s="27"/>
      <c r="T158" s="27"/>
      <c r="U158" s="27"/>
      <c r="V158" s="27"/>
      <c r="W158" s="27"/>
      <c r="X158" s="27"/>
      <c r="Y158" s="27"/>
      <c r="Z158" s="27"/>
      <c r="AA158" s="27"/>
      <c r="AB158" s="27"/>
      <c r="AC158" s="27"/>
      <c r="AD158" s="27"/>
    </row>
    <row r="159" spans="1:30" ht="18.600000000000001">
      <c r="A159" s="28"/>
      <c r="B159" s="26"/>
      <c r="C159" s="26"/>
      <c r="D159" s="26"/>
      <c r="E159" s="27"/>
      <c r="F159" s="27"/>
      <c r="G159" s="27"/>
      <c r="H159" s="27"/>
      <c r="I159" s="27"/>
      <c r="J159" s="27"/>
      <c r="K159" s="27"/>
      <c r="L159" s="27"/>
      <c r="M159" s="27"/>
      <c r="N159" s="27"/>
      <c r="O159" s="27"/>
      <c r="P159" s="27"/>
      <c r="Q159" s="27"/>
      <c r="R159" s="27"/>
      <c r="S159" s="27"/>
      <c r="T159" s="27"/>
      <c r="U159" s="27"/>
      <c r="V159" s="27"/>
      <c r="W159" s="27"/>
      <c r="X159" s="27"/>
      <c r="Y159" s="27"/>
      <c r="Z159" s="27"/>
      <c r="AA159" s="27"/>
      <c r="AB159" s="27"/>
      <c r="AC159" s="27"/>
      <c r="AD159" s="27"/>
    </row>
    <row r="160" spans="1:30" ht="18.600000000000001">
      <c r="A160" s="28"/>
      <c r="B160" s="26"/>
      <c r="C160" s="26"/>
      <c r="D160" s="26"/>
      <c r="E160" s="27"/>
      <c r="F160" s="27"/>
      <c r="G160" s="27"/>
      <c r="H160" s="27"/>
      <c r="I160" s="27"/>
      <c r="J160" s="27"/>
      <c r="K160" s="27"/>
      <c r="L160" s="27"/>
      <c r="M160" s="27"/>
      <c r="N160" s="27"/>
      <c r="O160" s="27"/>
      <c r="P160" s="27"/>
      <c r="Q160" s="27"/>
      <c r="R160" s="27"/>
      <c r="S160" s="27"/>
      <c r="T160" s="27"/>
      <c r="U160" s="27"/>
      <c r="V160" s="27"/>
      <c r="W160" s="27"/>
      <c r="X160" s="27"/>
      <c r="Y160" s="27"/>
      <c r="Z160" s="27"/>
      <c r="AA160" s="27"/>
      <c r="AB160" s="27"/>
      <c r="AC160" s="27"/>
      <c r="AD160" s="27"/>
    </row>
    <row r="161" spans="1:30" ht="18.600000000000001">
      <c r="A161" s="28"/>
      <c r="B161" s="26"/>
      <c r="C161" s="26"/>
      <c r="D161" s="26"/>
      <c r="E161" s="27"/>
      <c r="F161" s="27"/>
      <c r="G161" s="27"/>
      <c r="H161" s="27"/>
      <c r="I161" s="27"/>
      <c r="J161" s="27"/>
      <c r="K161" s="27"/>
      <c r="L161" s="27"/>
      <c r="M161" s="27"/>
      <c r="N161" s="27"/>
      <c r="O161" s="27"/>
      <c r="P161" s="27"/>
      <c r="Q161" s="27"/>
      <c r="R161" s="27"/>
      <c r="S161" s="27"/>
      <c r="T161" s="27"/>
      <c r="U161" s="27"/>
      <c r="V161" s="27"/>
      <c r="W161" s="27"/>
      <c r="X161" s="27"/>
      <c r="Y161" s="27"/>
      <c r="Z161" s="27"/>
      <c r="AA161" s="27"/>
      <c r="AB161" s="27"/>
      <c r="AC161" s="27"/>
      <c r="AD161" s="27"/>
    </row>
    <row r="162" spans="1:30" ht="18.600000000000001">
      <c r="A162" s="28"/>
      <c r="B162" s="26"/>
      <c r="C162" s="26"/>
      <c r="D162" s="26"/>
      <c r="E162" s="27"/>
      <c r="F162" s="27"/>
      <c r="G162" s="27"/>
      <c r="H162" s="27"/>
      <c r="I162" s="27"/>
      <c r="J162" s="27"/>
      <c r="K162" s="27"/>
      <c r="L162" s="27"/>
      <c r="M162" s="27"/>
      <c r="N162" s="27"/>
      <c r="O162" s="27"/>
      <c r="P162" s="27"/>
      <c r="Q162" s="27"/>
      <c r="R162" s="27"/>
      <c r="S162" s="27"/>
      <c r="T162" s="27"/>
      <c r="U162" s="27"/>
      <c r="V162" s="27"/>
      <c r="W162" s="27"/>
      <c r="X162" s="27"/>
      <c r="Y162" s="27"/>
      <c r="Z162" s="27"/>
      <c r="AA162" s="27"/>
      <c r="AB162" s="27"/>
      <c r="AC162" s="27"/>
      <c r="AD162" s="27"/>
    </row>
    <row r="163" spans="1:30" ht="18.600000000000001">
      <c r="A163" s="28"/>
      <c r="B163" s="26"/>
      <c r="C163" s="26"/>
      <c r="D163" s="26"/>
      <c r="E163" s="27"/>
      <c r="F163" s="27"/>
      <c r="G163" s="27"/>
      <c r="H163" s="27"/>
      <c r="I163" s="27"/>
      <c r="J163" s="27"/>
      <c r="K163" s="27"/>
      <c r="L163" s="27"/>
      <c r="M163" s="27"/>
      <c r="N163" s="27"/>
      <c r="O163" s="27"/>
      <c r="P163" s="27"/>
      <c r="Q163" s="27"/>
      <c r="R163" s="27"/>
      <c r="S163" s="27"/>
      <c r="T163" s="27"/>
      <c r="U163" s="27"/>
      <c r="V163" s="27"/>
      <c r="W163" s="27"/>
      <c r="X163" s="27"/>
      <c r="Y163" s="27"/>
      <c r="Z163" s="27"/>
      <c r="AA163" s="27"/>
      <c r="AB163" s="27"/>
      <c r="AC163" s="27"/>
      <c r="AD163" s="27"/>
    </row>
    <row r="164" spans="1:30" ht="18.600000000000001">
      <c r="A164" s="28"/>
      <c r="B164" s="26"/>
      <c r="C164" s="26"/>
      <c r="D164" s="26"/>
      <c r="E164" s="27"/>
      <c r="F164" s="27"/>
      <c r="G164" s="27"/>
      <c r="H164" s="27"/>
      <c r="I164" s="27"/>
      <c r="J164" s="27"/>
      <c r="K164" s="27"/>
      <c r="L164" s="27"/>
      <c r="M164" s="27"/>
      <c r="N164" s="27"/>
      <c r="O164" s="27"/>
      <c r="P164" s="27"/>
      <c r="Q164" s="27"/>
      <c r="R164" s="27"/>
      <c r="S164" s="27"/>
      <c r="T164" s="27"/>
      <c r="U164" s="27"/>
      <c r="V164" s="27"/>
      <c r="W164" s="27"/>
      <c r="X164" s="27"/>
      <c r="Y164" s="27"/>
      <c r="Z164" s="27"/>
      <c r="AA164" s="27"/>
      <c r="AB164" s="27"/>
      <c r="AC164" s="27"/>
      <c r="AD164" s="27"/>
    </row>
    <row r="165" spans="1:30" ht="18.600000000000001">
      <c r="A165" s="28"/>
      <c r="B165" s="26"/>
      <c r="C165" s="26"/>
      <c r="D165" s="26"/>
      <c r="E165" s="27"/>
      <c r="F165" s="27"/>
      <c r="G165" s="27"/>
      <c r="H165" s="27"/>
      <c r="I165" s="27"/>
      <c r="J165" s="27"/>
      <c r="K165" s="27"/>
      <c r="L165" s="27"/>
      <c r="M165" s="27"/>
      <c r="N165" s="27"/>
      <c r="O165" s="27"/>
      <c r="P165" s="27"/>
      <c r="Q165" s="27"/>
      <c r="R165" s="27"/>
      <c r="S165" s="27"/>
      <c r="T165" s="27"/>
      <c r="U165" s="27"/>
      <c r="V165" s="27"/>
      <c r="W165" s="27"/>
      <c r="X165" s="27"/>
      <c r="Y165" s="27"/>
      <c r="Z165" s="27"/>
      <c r="AA165" s="27"/>
      <c r="AB165" s="27"/>
      <c r="AC165" s="27"/>
      <c r="AD165" s="27"/>
    </row>
    <row r="166" spans="1:30" ht="18.600000000000001">
      <c r="A166" s="28"/>
      <c r="B166" s="26"/>
      <c r="C166" s="26"/>
      <c r="D166" s="26"/>
      <c r="E166" s="27"/>
      <c r="F166" s="27"/>
      <c r="G166" s="27"/>
      <c r="H166" s="27"/>
      <c r="I166" s="27"/>
      <c r="J166" s="27"/>
      <c r="K166" s="27"/>
      <c r="L166" s="27"/>
      <c r="M166" s="27"/>
      <c r="N166" s="27"/>
      <c r="O166" s="27"/>
      <c r="P166" s="27"/>
      <c r="Q166" s="27"/>
      <c r="R166" s="27"/>
      <c r="S166" s="27"/>
      <c r="T166" s="27"/>
      <c r="U166" s="27"/>
      <c r="V166" s="27"/>
      <c r="W166" s="27"/>
      <c r="X166" s="27"/>
      <c r="Y166" s="27"/>
      <c r="Z166" s="27"/>
      <c r="AA166" s="27"/>
      <c r="AB166" s="27"/>
      <c r="AC166" s="27"/>
      <c r="AD166" s="27"/>
    </row>
    <row r="167" spans="1:30" ht="18.600000000000001">
      <c r="A167" s="28"/>
      <c r="B167" s="26"/>
      <c r="C167" s="26"/>
      <c r="D167" s="26"/>
      <c r="E167" s="27"/>
      <c r="F167" s="27"/>
      <c r="G167" s="27"/>
      <c r="H167" s="27"/>
      <c r="I167" s="27"/>
      <c r="J167" s="27"/>
      <c r="K167" s="27"/>
      <c r="L167" s="27"/>
      <c r="M167" s="27"/>
      <c r="N167" s="27"/>
      <c r="O167" s="27"/>
      <c r="P167" s="27"/>
      <c r="Q167" s="27"/>
      <c r="R167" s="27"/>
      <c r="S167" s="27"/>
      <c r="T167" s="27"/>
      <c r="U167" s="27"/>
      <c r="V167" s="27"/>
      <c r="W167" s="27"/>
      <c r="X167" s="27"/>
      <c r="Y167" s="27"/>
      <c r="Z167" s="27"/>
      <c r="AA167" s="27"/>
      <c r="AB167" s="27"/>
      <c r="AC167" s="27"/>
      <c r="AD167" s="27"/>
    </row>
    <row r="168" spans="1:30" ht="18.600000000000001">
      <c r="A168" s="28"/>
      <c r="B168" s="26"/>
      <c r="C168" s="26"/>
      <c r="D168" s="26"/>
      <c r="E168" s="27"/>
      <c r="F168" s="27"/>
      <c r="G168" s="27"/>
      <c r="H168" s="27"/>
      <c r="I168" s="27"/>
      <c r="J168" s="27"/>
      <c r="K168" s="27"/>
      <c r="L168" s="27"/>
      <c r="M168" s="27"/>
      <c r="N168" s="27"/>
      <c r="O168" s="27"/>
      <c r="P168" s="27"/>
      <c r="Q168" s="27"/>
      <c r="R168" s="27"/>
      <c r="S168" s="27"/>
      <c r="T168" s="27"/>
      <c r="U168" s="27"/>
      <c r="V168" s="27"/>
      <c r="W168" s="27"/>
      <c r="X168" s="27"/>
      <c r="Y168" s="27"/>
      <c r="Z168" s="27"/>
      <c r="AA168" s="27"/>
      <c r="AB168" s="27"/>
      <c r="AC168" s="27"/>
      <c r="AD168" s="27"/>
    </row>
    <row r="169" spans="1:30" ht="18.600000000000001">
      <c r="A169" s="28"/>
      <c r="B169" s="26"/>
      <c r="C169" s="26"/>
      <c r="D169" s="26"/>
      <c r="E169" s="27"/>
      <c r="F169" s="27"/>
      <c r="G169" s="27"/>
      <c r="H169" s="27"/>
      <c r="I169" s="27"/>
      <c r="J169" s="27"/>
      <c r="K169" s="27"/>
      <c r="L169" s="27"/>
      <c r="M169" s="27"/>
      <c r="N169" s="27"/>
      <c r="O169" s="27"/>
      <c r="P169" s="27"/>
      <c r="Q169" s="27"/>
      <c r="R169" s="27"/>
      <c r="S169" s="27"/>
      <c r="T169" s="27"/>
      <c r="U169" s="27"/>
      <c r="V169" s="27"/>
      <c r="W169" s="27"/>
      <c r="X169" s="27"/>
      <c r="Y169" s="27"/>
      <c r="Z169" s="27"/>
      <c r="AA169" s="27"/>
      <c r="AB169" s="27"/>
      <c r="AC169" s="27"/>
      <c r="AD169" s="27"/>
    </row>
    <row r="170" spans="1:30" ht="18.600000000000001">
      <c r="A170" s="28"/>
      <c r="B170" s="26"/>
      <c r="C170" s="26"/>
      <c r="D170" s="26"/>
      <c r="E170" s="27"/>
      <c r="F170" s="27"/>
      <c r="G170" s="27"/>
      <c r="H170" s="27"/>
      <c r="I170" s="27"/>
      <c r="J170" s="27"/>
      <c r="K170" s="27"/>
      <c r="L170" s="27"/>
      <c r="M170" s="27"/>
      <c r="N170" s="27"/>
      <c r="O170" s="27"/>
      <c r="P170" s="27"/>
      <c r="Q170" s="27"/>
      <c r="R170" s="27"/>
      <c r="S170" s="27"/>
      <c r="T170" s="27"/>
      <c r="U170" s="27"/>
      <c r="V170" s="27"/>
      <c r="W170" s="27"/>
      <c r="X170" s="27"/>
      <c r="Y170" s="27"/>
      <c r="Z170" s="27"/>
      <c r="AA170" s="27"/>
      <c r="AB170" s="27"/>
      <c r="AC170" s="27"/>
      <c r="AD170" s="27"/>
    </row>
    <row r="171" spans="1:30" ht="18.600000000000001">
      <c r="A171" s="28"/>
      <c r="B171" s="26"/>
      <c r="C171" s="26"/>
      <c r="D171" s="26"/>
      <c r="E171" s="27"/>
      <c r="F171" s="27"/>
      <c r="G171" s="27"/>
      <c r="H171" s="27"/>
      <c r="I171" s="27"/>
      <c r="J171" s="27"/>
      <c r="K171" s="27"/>
      <c r="L171" s="27"/>
      <c r="M171" s="27"/>
      <c r="N171" s="27"/>
      <c r="O171" s="27"/>
      <c r="P171" s="27"/>
      <c r="Q171" s="27"/>
      <c r="R171" s="27"/>
      <c r="S171" s="27"/>
      <c r="T171" s="27"/>
      <c r="U171" s="27"/>
      <c r="V171" s="27"/>
      <c r="W171" s="27"/>
      <c r="X171" s="27"/>
      <c r="Y171" s="27"/>
      <c r="Z171" s="27"/>
      <c r="AA171" s="27"/>
      <c r="AB171" s="27"/>
      <c r="AC171" s="27"/>
      <c r="AD171" s="27"/>
    </row>
    <row r="172" spans="1:30" ht="18.600000000000001">
      <c r="A172" s="28"/>
      <c r="B172" s="26"/>
      <c r="C172" s="26"/>
      <c r="D172" s="26"/>
      <c r="E172" s="27"/>
      <c r="F172" s="27"/>
      <c r="G172" s="27"/>
      <c r="H172" s="27"/>
      <c r="I172" s="27"/>
      <c r="J172" s="27"/>
      <c r="K172" s="27"/>
      <c r="L172" s="27"/>
      <c r="M172" s="27"/>
      <c r="N172" s="27"/>
      <c r="O172" s="27"/>
      <c r="P172" s="27"/>
      <c r="Q172" s="27"/>
      <c r="R172" s="27"/>
      <c r="S172" s="27"/>
      <c r="T172" s="27"/>
      <c r="U172" s="27"/>
      <c r="V172" s="27"/>
      <c r="W172" s="27"/>
      <c r="X172" s="27"/>
      <c r="Y172" s="27"/>
      <c r="Z172" s="27"/>
      <c r="AA172" s="27"/>
      <c r="AB172" s="27"/>
      <c r="AC172" s="27"/>
      <c r="AD172" s="27"/>
    </row>
    <row r="173" spans="1:30" ht="18.600000000000001">
      <c r="A173" s="28"/>
      <c r="B173" s="26"/>
      <c r="C173" s="26"/>
      <c r="D173" s="26"/>
      <c r="E173" s="27"/>
      <c r="F173" s="27"/>
      <c r="G173" s="27"/>
      <c r="H173" s="27"/>
      <c r="I173" s="27"/>
      <c r="J173" s="27"/>
      <c r="K173" s="27"/>
      <c r="L173" s="27"/>
      <c r="M173" s="27"/>
      <c r="N173" s="27"/>
      <c r="O173" s="27"/>
      <c r="P173" s="27"/>
      <c r="Q173" s="27"/>
      <c r="R173" s="27"/>
      <c r="S173" s="27"/>
      <c r="T173" s="27"/>
      <c r="U173" s="27"/>
      <c r="V173" s="27"/>
      <c r="W173" s="27"/>
      <c r="X173" s="27"/>
      <c r="Y173" s="27"/>
      <c r="Z173" s="27"/>
      <c r="AA173" s="27"/>
      <c r="AB173" s="27"/>
      <c r="AC173" s="27"/>
      <c r="AD173" s="27"/>
    </row>
    <row r="174" spans="1:30" ht="18.600000000000001">
      <c r="A174" s="28"/>
      <c r="B174" s="26"/>
      <c r="C174" s="26"/>
      <c r="D174" s="26"/>
      <c r="E174" s="27"/>
      <c r="F174" s="27"/>
      <c r="G174" s="27"/>
      <c r="H174" s="27"/>
      <c r="I174" s="27"/>
      <c r="J174" s="27"/>
      <c r="K174" s="27"/>
      <c r="L174" s="27"/>
      <c r="M174" s="27"/>
      <c r="N174" s="27"/>
      <c r="O174" s="27"/>
      <c r="P174" s="27"/>
      <c r="Q174" s="27"/>
      <c r="R174" s="27"/>
      <c r="S174" s="27"/>
      <c r="T174" s="27"/>
      <c r="U174" s="27"/>
      <c r="V174" s="27"/>
      <c r="W174" s="27"/>
      <c r="X174" s="27"/>
      <c r="Y174" s="27"/>
      <c r="Z174" s="27"/>
      <c r="AA174" s="27"/>
      <c r="AB174" s="27"/>
      <c r="AC174" s="27"/>
      <c r="AD174" s="27"/>
    </row>
    <row r="175" spans="1:30" ht="18.600000000000001">
      <c r="A175" s="28"/>
      <c r="B175" s="26"/>
      <c r="C175" s="26"/>
      <c r="D175" s="26"/>
      <c r="E175" s="27"/>
      <c r="F175" s="27"/>
      <c r="G175" s="27"/>
      <c r="H175" s="27"/>
      <c r="I175" s="27"/>
      <c r="J175" s="27"/>
      <c r="K175" s="27"/>
      <c r="L175" s="27"/>
      <c r="M175" s="27"/>
      <c r="N175" s="27"/>
      <c r="O175" s="27"/>
      <c r="P175" s="27"/>
      <c r="Q175" s="27"/>
      <c r="R175" s="27"/>
      <c r="S175" s="27"/>
      <c r="T175" s="27"/>
      <c r="U175" s="27"/>
      <c r="V175" s="27"/>
      <c r="W175" s="27"/>
      <c r="X175" s="27"/>
      <c r="Y175" s="27"/>
      <c r="Z175" s="27"/>
      <c r="AA175" s="27"/>
      <c r="AB175" s="27"/>
      <c r="AC175" s="27"/>
      <c r="AD175" s="27"/>
    </row>
    <row r="176" spans="1:30" ht="18.600000000000001">
      <c r="A176" s="28"/>
      <c r="B176" s="26"/>
      <c r="C176" s="26"/>
      <c r="D176" s="26"/>
      <c r="E176" s="27"/>
      <c r="F176" s="27"/>
      <c r="G176" s="27"/>
      <c r="H176" s="27"/>
      <c r="I176" s="27"/>
      <c r="J176" s="27"/>
      <c r="K176" s="27"/>
      <c r="L176" s="27"/>
      <c r="M176" s="27"/>
      <c r="N176" s="27"/>
      <c r="O176" s="27"/>
      <c r="P176" s="27"/>
      <c r="Q176" s="27"/>
      <c r="R176" s="27"/>
      <c r="S176" s="27"/>
      <c r="T176" s="27"/>
      <c r="U176" s="27"/>
      <c r="V176" s="27"/>
      <c r="W176" s="27"/>
      <c r="X176" s="27"/>
      <c r="Y176" s="27"/>
      <c r="Z176" s="27"/>
      <c r="AA176" s="27"/>
      <c r="AB176" s="27"/>
      <c r="AC176" s="27"/>
      <c r="AD176" s="27"/>
    </row>
    <row r="177" spans="1:30" ht="18.600000000000001">
      <c r="A177" s="28"/>
      <c r="B177" s="26"/>
      <c r="C177" s="26"/>
      <c r="D177" s="26"/>
      <c r="E177" s="27"/>
      <c r="F177" s="27"/>
      <c r="G177" s="27"/>
      <c r="H177" s="27"/>
      <c r="I177" s="27"/>
      <c r="J177" s="27"/>
      <c r="K177" s="27"/>
      <c r="L177" s="27"/>
      <c r="M177" s="27"/>
      <c r="N177" s="27"/>
      <c r="O177" s="27"/>
      <c r="P177" s="27"/>
      <c r="Q177" s="27"/>
      <c r="R177" s="27"/>
      <c r="S177" s="27"/>
      <c r="T177" s="27"/>
      <c r="U177" s="27"/>
      <c r="V177" s="27"/>
      <c r="W177" s="27"/>
      <c r="X177" s="27"/>
      <c r="Y177" s="27"/>
      <c r="Z177" s="27"/>
      <c r="AA177" s="27"/>
      <c r="AB177" s="27"/>
      <c r="AC177" s="27"/>
      <c r="AD177" s="27"/>
    </row>
    <row r="178" spans="1:30" ht="18.600000000000001">
      <c r="A178" s="28"/>
      <c r="B178" s="26"/>
      <c r="C178" s="26"/>
      <c r="D178" s="26"/>
      <c r="E178" s="27"/>
      <c r="F178" s="27"/>
      <c r="G178" s="27"/>
      <c r="H178" s="27"/>
      <c r="I178" s="27"/>
      <c r="J178" s="27"/>
      <c r="K178" s="27"/>
      <c r="L178" s="27"/>
      <c r="M178" s="27"/>
      <c r="N178" s="27"/>
      <c r="O178" s="27"/>
      <c r="P178" s="27"/>
      <c r="Q178" s="27"/>
      <c r="R178" s="27"/>
      <c r="S178" s="27"/>
      <c r="T178" s="27"/>
      <c r="U178" s="27"/>
      <c r="V178" s="27"/>
      <c r="W178" s="27"/>
      <c r="X178" s="27"/>
      <c r="Y178" s="27"/>
      <c r="Z178" s="27"/>
      <c r="AA178" s="27"/>
      <c r="AB178" s="27"/>
      <c r="AC178" s="27"/>
      <c r="AD178" s="27"/>
    </row>
    <row r="179" spans="1:30" ht="18.600000000000001">
      <c r="A179" s="28"/>
      <c r="B179" s="26"/>
      <c r="C179" s="26"/>
      <c r="D179" s="26"/>
      <c r="E179" s="27"/>
      <c r="F179" s="27"/>
      <c r="G179" s="27"/>
      <c r="H179" s="27"/>
      <c r="I179" s="27"/>
      <c r="J179" s="27"/>
      <c r="K179" s="27"/>
      <c r="L179" s="27"/>
      <c r="M179" s="27"/>
      <c r="N179" s="27"/>
      <c r="O179" s="27"/>
      <c r="P179" s="27"/>
      <c r="Q179" s="27"/>
      <c r="R179" s="27"/>
      <c r="S179" s="27"/>
      <c r="T179" s="27"/>
      <c r="U179" s="27"/>
      <c r="V179" s="27"/>
      <c r="W179" s="27"/>
      <c r="X179" s="27"/>
      <c r="Y179" s="27"/>
      <c r="Z179" s="27"/>
      <c r="AA179" s="27"/>
      <c r="AB179" s="27"/>
      <c r="AC179" s="27"/>
      <c r="AD179" s="27"/>
    </row>
    <row r="180" spans="1:30" ht="18.600000000000001">
      <c r="A180" s="28"/>
      <c r="B180" s="26"/>
      <c r="C180" s="26"/>
      <c r="D180" s="26"/>
      <c r="E180" s="27"/>
      <c r="F180" s="27"/>
      <c r="G180" s="27"/>
      <c r="H180" s="27"/>
      <c r="I180" s="27"/>
      <c r="J180" s="27"/>
      <c r="K180" s="27"/>
      <c r="L180" s="27"/>
      <c r="M180" s="27"/>
      <c r="N180" s="27"/>
      <c r="O180" s="27"/>
      <c r="P180" s="27"/>
      <c r="Q180" s="27"/>
      <c r="R180" s="27"/>
      <c r="S180" s="27"/>
      <c r="T180" s="27"/>
      <c r="U180" s="27"/>
      <c r="V180" s="27"/>
      <c r="W180" s="27"/>
      <c r="X180" s="27"/>
      <c r="Y180" s="27"/>
      <c r="Z180" s="27"/>
      <c r="AA180" s="27"/>
      <c r="AB180" s="27"/>
      <c r="AC180" s="27"/>
      <c r="AD180" s="27"/>
    </row>
    <row r="181" spans="1:30" ht="18.600000000000001">
      <c r="A181" s="28"/>
      <c r="B181" s="26"/>
      <c r="C181" s="26"/>
      <c r="D181" s="26"/>
      <c r="E181" s="27"/>
      <c r="F181" s="27"/>
      <c r="G181" s="27"/>
      <c r="H181" s="27"/>
      <c r="I181" s="27"/>
      <c r="J181" s="27"/>
      <c r="K181" s="27"/>
      <c r="L181" s="27"/>
      <c r="M181" s="27"/>
      <c r="N181" s="27"/>
      <c r="O181" s="27"/>
      <c r="P181" s="27"/>
      <c r="Q181" s="27"/>
      <c r="R181" s="27"/>
      <c r="S181" s="27"/>
      <c r="T181" s="27"/>
      <c r="U181" s="27"/>
      <c r="V181" s="27"/>
      <c r="W181" s="27"/>
      <c r="X181" s="27"/>
      <c r="Y181" s="27"/>
      <c r="Z181" s="27"/>
      <c r="AA181" s="27"/>
      <c r="AB181" s="27"/>
      <c r="AC181" s="27"/>
      <c r="AD181" s="27"/>
    </row>
    <row r="182" spans="1:30" ht="18.600000000000001">
      <c r="A182" s="28"/>
      <c r="B182" s="26"/>
      <c r="C182" s="26"/>
      <c r="D182" s="26"/>
      <c r="E182" s="27"/>
      <c r="F182" s="27"/>
      <c r="G182" s="27"/>
      <c r="H182" s="27"/>
      <c r="I182" s="27"/>
      <c r="J182" s="27"/>
      <c r="K182" s="27"/>
      <c r="L182" s="27"/>
      <c r="M182" s="27"/>
      <c r="N182" s="27"/>
      <c r="O182" s="27"/>
      <c r="P182" s="27"/>
      <c r="Q182" s="27"/>
      <c r="R182" s="27"/>
      <c r="S182" s="27"/>
      <c r="T182" s="27"/>
      <c r="U182" s="27"/>
      <c r="V182" s="27"/>
      <c r="W182" s="27"/>
      <c r="X182" s="27"/>
      <c r="Y182" s="27"/>
      <c r="Z182" s="27"/>
      <c r="AA182" s="27"/>
      <c r="AB182" s="27"/>
      <c r="AC182" s="27"/>
      <c r="AD182" s="27"/>
    </row>
    <row r="183" spans="1:30" ht="18.600000000000001">
      <c r="A183" s="28"/>
      <c r="B183" s="26"/>
      <c r="C183" s="26"/>
      <c r="D183" s="26"/>
      <c r="E183" s="27"/>
      <c r="F183" s="27"/>
      <c r="G183" s="27"/>
      <c r="H183" s="27"/>
      <c r="I183" s="27"/>
      <c r="J183" s="27"/>
      <c r="K183" s="27"/>
      <c r="L183" s="27"/>
      <c r="M183" s="27"/>
      <c r="N183" s="27"/>
      <c r="O183" s="27"/>
      <c r="P183" s="27"/>
      <c r="Q183" s="27"/>
      <c r="R183" s="27"/>
      <c r="S183" s="27"/>
      <c r="T183" s="27"/>
      <c r="U183" s="27"/>
      <c r="V183" s="27"/>
      <c r="W183" s="27"/>
      <c r="X183" s="27"/>
      <c r="Y183" s="27"/>
      <c r="Z183" s="27"/>
      <c r="AA183" s="27"/>
      <c r="AB183" s="27"/>
      <c r="AC183" s="27"/>
      <c r="AD183" s="27"/>
    </row>
    <row r="184" spans="1:30" ht="18.600000000000001">
      <c r="A184" s="28"/>
      <c r="B184" s="26"/>
      <c r="C184" s="26"/>
      <c r="D184" s="26"/>
      <c r="E184" s="27"/>
      <c r="F184" s="27"/>
      <c r="G184" s="27"/>
      <c r="H184" s="27"/>
      <c r="I184" s="27"/>
      <c r="J184" s="27"/>
      <c r="K184" s="27"/>
      <c r="L184" s="27"/>
      <c r="M184" s="27"/>
      <c r="N184" s="27"/>
      <c r="O184" s="27"/>
      <c r="P184" s="27"/>
      <c r="Q184" s="27"/>
      <c r="R184" s="27"/>
      <c r="S184" s="27"/>
      <c r="T184" s="27"/>
      <c r="U184" s="27"/>
      <c r="V184" s="27"/>
      <c r="W184" s="27"/>
      <c r="X184" s="27"/>
      <c r="Y184" s="27"/>
      <c r="Z184" s="27"/>
      <c r="AA184" s="27"/>
      <c r="AB184" s="27"/>
      <c r="AC184" s="27"/>
      <c r="AD184" s="27"/>
    </row>
    <row r="185" spans="1:30" ht="18.600000000000001">
      <c r="A185" s="28"/>
      <c r="B185" s="26"/>
      <c r="C185" s="26"/>
      <c r="D185" s="26"/>
      <c r="E185" s="27"/>
      <c r="F185" s="27"/>
      <c r="G185" s="27"/>
      <c r="H185" s="27"/>
      <c r="I185" s="27"/>
      <c r="J185" s="27"/>
      <c r="K185" s="27"/>
      <c r="L185" s="27"/>
      <c r="M185" s="27"/>
      <c r="N185" s="27"/>
      <c r="O185" s="27"/>
      <c r="P185" s="27"/>
      <c r="Q185" s="27"/>
      <c r="R185" s="27"/>
      <c r="S185" s="27"/>
      <c r="T185" s="27"/>
      <c r="U185" s="27"/>
      <c r="V185" s="27"/>
      <c r="W185" s="27"/>
      <c r="X185" s="27"/>
      <c r="Y185" s="27"/>
      <c r="Z185" s="27"/>
      <c r="AA185" s="27"/>
      <c r="AB185" s="27"/>
      <c r="AC185" s="27"/>
      <c r="AD185" s="27"/>
    </row>
    <row r="186" spans="1:30" ht="18.600000000000001">
      <c r="A186" s="28"/>
      <c r="B186" s="26"/>
      <c r="C186" s="26"/>
      <c r="D186" s="26"/>
      <c r="E186" s="27"/>
      <c r="F186" s="27"/>
      <c r="G186" s="27"/>
      <c r="H186" s="27"/>
      <c r="I186" s="27"/>
      <c r="J186" s="27"/>
      <c r="K186" s="27"/>
      <c r="L186" s="27"/>
      <c r="M186" s="27"/>
      <c r="N186" s="27"/>
      <c r="O186" s="27"/>
      <c r="P186" s="27"/>
      <c r="Q186" s="27"/>
      <c r="R186" s="27"/>
      <c r="S186" s="27"/>
      <c r="T186" s="27"/>
      <c r="U186" s="27"/>
      <c r="V186" s="27"/>
      <c r="W186" s="27"/>
      <c r="X186" s="27"/>
      <c r="Y186" s="27"/>
      <c r="Z186" s="27"/>
      <c r="AA186" s="27"/>
      <c r="AB186" s="27"/>
      <c r="AC186" s="27"/>
      <c r="AD186" s="27"/>
    </row>
    <row r="187" spans="1:30" ht="18.600000000000001">
      <c r="A187" s="28"/>
      <c r="B187" s="26"/>
      <c r="C187" s="26"/>
      <c r="D187" s="26"/>
      <c r="E187" s="27"/>
      <c r="F187" s="27"/>
      <c r="G187" s="27"/>
      <c r="H187" s="27"/>
      <c r="I187" s="27"/>
      <c r="J187" s="27"/>
      <c r="K187" s="27"/>
      <c r="L187" s="27"/>
      <c r="M187" s="27"/>
      <c r="N187" s="27"/>
      <c r="O187" s="27"/>
      <c r="P187" s="27"/>
      <c r="Q187" s="27"/>
      <c r="R187" s="27"/>
      <c r="S187" s="27"/>
      <c r="T187" s="27"/>
      <c r="U187" s="27"/>
      <c r="V187" s="27"/>
      <c r="W187" s="27"/>
      <c r="X187" s="27"/>
      <c r="Y187" s="27"/>
      <c r="Z187" s="27"/>
      <c r="AA187" s="27"/>
      <c r="AB187" s="27"/>
      <c r="AC187" s="27"/>
      <c r="AD187" s="27"/>
    </row>
    <row r="188" spans="1:30" ht="18.600000000000001">
      <c r="A188" s="28"/>
      <c r="B188" s="26"/>
      <c r="C188" s="26"/>
      <c r="D188" s="26"/>
      <c r="E188" s="27"/>
      <c r="F188" s="27"/>
      <c r="G188" s="27"/>
      <c r="H188" s="27"/>
      <c r="I188" s="27"/>
      <c r="J188" s="27"/>
      <c r="K188" s="27"/>
      <c r="L188" s="27"/>
      <c r="M188" s="27"/>
      <c r="N188" s="27"/>
      <c r="O188" s="27"/>
      <c r="P188" s="27"/>
      <c r="Q188" s="27"/>
      <c r="R188" s="27"/>
      <c r="S188" s="27"/>
      <c r="T188" s="27"/>
      <c r="U188" s="27"/>
      <c r="V188" s="27"/>
      <c r="W188" s="27"/>
      <c r="X188" s="27"/>
      <c r="Y188" s="27"/>
      <c r="Z188" s="27"/>
      <c r="AA188" s="27"/>
      <c r="AB188" s="27"/>
      <c r="AC188" s="27"/>
      <c r="AD188" s="27"/>
    </row>
    <row r="189" spans="1:30" ht="18.600000000000001">
      <c r="A189" s="28"/>
      <c r="B189" s="26"/>
      <c r="C189" s="26"/>
      <c r="D189" s="26"/>
      <c r="E189" s="27"/>
      <c r="F189" s="27"/>
      <c r="G189" s="27"/>
      <c r="H189" s="27"/>
      <c r="I189" s="27"/>
      <c r="J189" s="27"/>
      <c r="K189" s="27"/>
      <c r="L189" s="27"/>
      <c r="M189" s="27"/>
      <c r="N189" s="27"/>
      <c r="O189" s="27"/>
      <c r="P189" s="27"/>
      <c r="Q189" s="27"/>
      <c r="R189" s="27"/>
      <c r="S189" s="27"/>
      <c r="T189" s="27"/>
      <c r="U189" s="27"/>
      <c r="V189" s="27"/>
      <c r="W189" s="27"/>
      <c r="X189" s="27"/>
      <c r="Y189" s="27"/>
      <c r="Z189" s="27"/>
      <c r="AA189" s="27"/>
      <c r="AB189" s="27"/>
      <c r="AC189" s="27"/>
      <c r="AD189" s="27"/>
    </row>
    <row r="190" spans="1:30" ht="18.600000000000001">
      <c r="A190" s="28"/>
      <c r="B190" s="26"/>
      <c r="C190" s="26"/>
      <c r="D190" s="26"/>
      <c r="E190" s="27"/>
      <c r="F190" s="27"/>
      <c r="G190" s="27"/>
      <c r="H190" s="27"/>
      <c r="I190" s="27"/>
      <c r="J190" s="27"/>
      <c r="K190" s="27"/>
      <c r="L190" s="27"/>
      <c r="M190" s="27"/>
      <c r="N190" s="27"/>
      <c r="O190" s="27"/>
      <c r="P190" s="27"/>
      <c r="Q190" s="27"/>
      <c r="R190" s="27"/>
      <c r="S190" s="27"/>
      <c r="T190" s="27"/>
      <c r="U190" s="27"/>
      <c r="V190" s="27"/>
      <c r="W190" s="27"/>
      <c r="X190" s="27"/>
      <c r="Y190" s="27"/>
      <c r="Z190" s="27"/>
      <c r="AA190" s="27"/>
      <c r="AB190" s="27"/>
      <c r="AC190" s="27"/>
      <c r="AD190" s="27"/>
    </row>
    <row r="191" spans="1:30" ht="18.600000000000001">
      <c r="A191" s="28"/>
      <c r="B191" s="26"/>
      <c r="C191" s="26"/>
      <c r="D191" s="26"/>
      <c r="E191" s="27"/>
      <c r="F191" s="27"/>
      <c r="G191" s="27"/>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row>
    <row r="192" spans="1:30" ht="18.600000000000001">
      <c r="A192" s="28"/>
      <c r="B192" s="26"/>
      <c r="C192" s="26"/>
      <c r="D192" s="26"/>
      <c r="E192" s="27"/>
      <c r="F192" s="27"/>
      <c r="G192" s="27"/>
      <c r="H192" s="27"/>
      <c r="I192" s="27"/>
      <c r="J192" s="27"/>
      <c r="K192" s="27"/>
      <c r="L192" s="27"/>
      <c r="M192" s="27"/>
      <c r="N192" s="27"/>
      <c r="O192" s="27"/>
      <c r="P192" s="27"/>
      <c r="Q192" s="27"/>
      <c r="R192" s="27"/>
      <c r="S192" s="27"/>
      <c r="T192" s="27"/>
      <c r="U192" s="27"/>
      <c r="V192" s="27"/>
      <c r="W192" s="27"/>
      <c r="X192" s="27"/>
      <c r="Y192" s="27"/>
      <c r="Z192" s="27"/>
      <c r="AA192" s="27"/>
      <c r="AB192" s="27"/>
      <c r="AC192" s="27"/>
      <c r="AD192" s="27"/>
    </row>
    <row r="193" spans="1:30" ht="18.600000000000001">
      <c r="A193" s="28"/>
      <c r="B193" s="26"/>
      <c r="C193" s="26"/>
      <c r="D193" s="26"/>
      <c r="E193" s="27"/>
      <c r="F193" s="27"/>
      <c r="G193" s="27"/>
      <c r="H193" s="27"/>
      <c r="I193" s="27"/>
      <c r="J193" s="27"/>
      <c r="K193" s="27"/>
      <c r="L193" s="27"/>
      <c r="M193" s="27"/>
      <c r="N193" s="27"/>
      <c r="O193" s="27"/>
      <c r="P193" s="27"/>
      <c r="Q193" s="27"/>
      <c r="R193" s="27"/>
      <c r="S193" s="27"/>
      <c r="T193" s="27"/>
      <c r="U193" s="27"/>
      <c r="V193" s="27"/>
      <c r="W193" s="27"/>
      <c r="X193" s="27"/>
      <c r="Y193" s="27"/>
      <c r="Z193" s="27"/>
      <c r="AA193" s="27"/>
      <c r="AB193" s="27"/>
      <c r="AC193" s="27"/>
      <c r="AD193" s="27"/>
    </row>
    <row r="194" spans="1:30" ht="18.600000000000001">
      <c r="A194" s="28"/>
      <c r="B194" s="26"/>
      <c r="C194" s="26"/>
      <c r="D194" s="26"/>
      <c r="E194" s="27"/>
      <c r="F194" s="27"/>
      <c r="G194" s="27"/>
      <c r="H194" s="27"/>
      <c r="I194" s="27"/>
      <c r="J194" s="27"/>
      <c r="K194" s="27"/>
      <c r="L194" s="27"/>
      <c r="M194" s="27"/>
      <c r="N194" s="27"/>
      <c r="O194" s="27"/>
      <c r="P194" s="27"/>
      <c r="Q194" s="27"/>
      <c r="R194" s="27"/>
      <c r="S194" s="27"/>
      <c r="T194" s="27"/>
      <c r="U194" s="27"/>
      <c r="V194" s="27"/>
      <c r="W194" s="27"/>
      <c r="X194" s="27"/>
      <c r="Y194" s="27"/>
      <c r="Z194" s="27"/>
      <c r="AA194" s="27"/>
      <c r="AB194" s="27"/>
      <c r="AC194" s="27"/>
      <c r="AD194" s="27"/>
    </row>
    <row r="195" spans="1:30" ht="18.600000000000001">
      <c r="A195" s="28"/>
      <c r="B195" s="26"/>
      <c r="C195" s="26"/>
      <c r="D195" s="26"/>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27"/>
      <c r="AD195" s="27"/>
    </row>
    <row r="196" spans="1:30" ht="18.600000000000001">
      <c r="A196" s="28"/>
      <c r="B196" s="26"/>
      <c r="C196" s="26"/>
      <c r="D196" s="26"/>
      <c r="E196" s="27"/>
      <c r="F196" s="27"/>
      <c r="G196" s="27"/>
      <c r="H196" s="27"/>
      <c r="I196" s="27"/>
      <c r="J196" s="27"/>
      <c r="K196" s="27"/>
      <c r="L196" s="27"/>
      <c r="M196" s="27"/>
      <c r="N196" s="27"/>
      <c r="O196" s="27"/>
      <c r="P196" s="27"/>
      <c r="Q196" s="27"/>
      <c r="R196" s="27"/>
      <c r="S196" s="27"/>
      <c r="T196" s="27"/>
      <c r="U196" s="27"/>
      <c r="V196" s="27"/>
      <c r="W196" s="27"/>
      <c r="X196" s="27"/>
      <c r="Y196" s="27"/>
      <c r="Z196" s="27"/>
      <c r="AA196" s="27"/>
      <c r="AB196" s="27"/>
      <c r="AC196" s="27"/>
      <c r="AD196" s="27"/>
    </row>
    <row r="197" spans="1:30" ht="18.600000000000001">
      <c r="A197" s="28"/>
      <c r="B197" s="26"/>
      <c r="C197" s="26"/>
      <c r="D197" s="26"/>
      <c r="E197" s="27"/>
      <c r="F197" s="27"/>
      <c r="G197" s="27"/>
      <c r="H197" s="27"/>
      <c r="I197" s="27"/>
      <c r="J197" s="27"/>
      <c r="K197" s="27"/>
      <c r="L197" s="27"/>
      <c r="M197" s="27"/>
      <c r="N197" s="27"/>
      <c r="O197" s="27"/>
      <c r="P197" s="27"/>
      <c r="Q197" s="27"/>
      <c r="R197" s="27"/>
      <c r="S197" s="27"/>
      <c r="T197" s="27"/>
      <c r="U197" s="27"/>
      <c r="V197" s="27"/>
      <c r="W197" s="27"/>
      <c r="X197" s="27"/>
      <c r="Y197" s="27"/>
      <c r="Z197" s="27"/>
      <c r="AA197" s="27"/>
      <c r="AB197" s="27"/>
      <c r="AC197" s="27"/>
      <c r="AD197" s="27"/>
    </row>
    <row r="198" spans="1:30" ht="18.600000000000001">
      <c r="A198" s="28"/>
      <c r="B198" s="26"/>
      <c r="C198" s="26"/>
      <c r="D198" s="26"/>
      <c r="E198" s="27"/>
      <c r="F198" s="27"/>
      <c r="G198" s="27"/>
      <c r="H198" s="27"/>
      <c r="I198" s="27"/>
      <c r="J198" s="27"/>
      <c r="K198" s="27"/>
      <c r="L198" s="27"/>
      <c r="M198" s="27"/>
      <c r="N198" s="27"/>
      <c r="O198" s="27"/>
      <c r="P198" s="27"/>
      <c r="Q198" s="27"/>
      <c r="R198" s="27"/>
      <c r="S198" s="27"/>
      <c r="T198" s="27"/>
      <c r="U198" s="27"/>
      <c r="V198" s="27"/>
      <c r="W198" s="27"/>
      <c r="X198" s="27"/>
      <c r="Y198" s="27"/>
      <c r="Z198" s="27"/>
      <c r="AA198" s="27"/>
      <c r="AB198" s="27"/>
      <c r="AC198" s="27"/>
      <c r="AD198" s="27"/>
    </row>
    <row r="199" spans="1:30" ht="18.600000000000001">
      <c r="A199" s="28"/>
      <c r="B199" s="26"/>
      <c r="C199" s="26"/>
      <c r="D199" s="26"/>
      <c r="E199" s="27"/>
      <c r="F199" s="27"/>
      <c r="G199" s="27"/>
      <c r="H199" s="27"/>
      <c r="I199" s="27"/>
      <c r="J199" s="27"/>
      <c r="K199" s="27"/>
      <c r="L199" s="27"/>
      <c r="M199" s="27"/>
      <c r="N199" s="27"/>
      <c r="O199" s="27"/>
      <c r="P199" s="27"/>
      <c r="Q199" s="27"/>
      <c r="R199" s="27"/>
      <c r="S199" s="27"/>
      <c r="T199" s="27"/>
      <c r="U199" s="27"/>
      <c r="V199" s="27"/>
      <c r="W199" s="27"/>
      <c r="X199" s="27"/>
      <c r="Y199" s="27"/>
      <c r="Z199" s="27"/>
      <c r="AA199" s="27"/>
      <c r="AB199" s="27"/>
      <c r="AC199" s="27"/>
      <c r="AD199" s="27"/>
    </row>
    <row r="200" spans="1:30" ht="18.600000000000001">
      <c r="A200" s="28"/>
      <c r="B200" s="26"/>
      <c r="C200" s="26"/>
      <c r="D200" s="26"/>
      <c r="E200" s="27"/>
      <c r="F200" s="27"/>
      <c r="G200" s="27"/>
      <c r="H200" s="27"/>
      <c r="I200" s="27"/>
      <c r="J200" s="27"/>
      <c r="K200" s="27"/>
      <c r="L200" s="27"/>
      <c r="M200" s="27"/>
      <c r="N200" s="27"/>
      <c r="O200" s="27"/>
      <c r="P200" s="27"/>
      <c r="Q200" s="27"/>
      <c r="R200" s="27"/>
      <c r="S200" s="27"/>
      <c r="T200" s="27"/>
      <c r="U200" s="27"/>
      <c r="V200" s="27"/>
      <c r="W200" s="27"/>
      <c r="X200" s="27"/>
      <c r="Y200" s="27"/>
      <c r="Z200" s="27"/>
      <c r="AA200" s="27"/>
      <c r="AB200" s="27"/>
      <c r="AC200" s="27"/>
      <c r="AD200" s="27"/>
    </row>
    <row r="201" spans="1:30" ht="18.600000000000001">
      <c r="A201" s="28"/>
      <c r="B201" s="26"/>
      <c r="C201" s="26"/>
      <c r="D201" s="26"/>
      <c r="E201" s="27"/>
      <c r="F201" s="27"/>
      <c r="G201" s="27"/>
      <c r="H201" s="27"/>
      <c r="I201" s="27"/>
      <c r="J201" s="27"/>
      <c r="K201" s="27"/>
      <c r="L201" s="27"/>
      <c r="M201" s="27"/>
      <c r="N201" s="27"/>
      <c r="O201" s="27"/>
      <c r="P201" s="27"/>
      <c r="Q201" s="27"/>
      <c r="R201" s="27"/>
      <c r="S201" s="27"/>
      <c r="T201" s="27"/>
      <c r="U201" s="27"/>
      <c r="V201" s="27"/>
      <c r="W201" s="27"/>
      <c r="X201" s="27"/>
      <c r="Y201" s="27"/>
      <c r="Z201" s="27"/>
      <c r="AA201" s="27"/>
      <c r="AB201" s="27"/>
      <c r="AC201" s="27"/>
      <c r="AD201" s="27"/>
    </row>
    <row r="202" spans="1:30" ht="18.600000000000001">
      <c r="A202" s="28"/>
      <c r="B202" s="26"/>
      <c r="C202" s="26"/>
      <c r="D202" s="26"/>
      <c r="E202" s="27"/>
      <c r="F202" s="27"/>
      <c r="G202" s="27"/>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row>
    <row r="203" spans="1:30" ht="18.600000000000001">
      <c r="A203" s="28"/>
      <c r="B203" s="26"/>
      <c r="C203" s="26"/>
      <c r="D203" s="26"/>
      <c r="E203" s="27"/>
      <c r="F203" s="27"/>
      <c r="G203" s="27"/>
      <c r="H203" s="27"/>
      <c r="I203" s="27"/>
      <c r="J203" s="27"/>
      <c r="K203" s="27"/>
      <c r="L203" s="27"/>
      <c r="M203" s="27"/>
      <c r="N203" s="27"/>
      <c r="O203" s="27"/>
      <c r="P203" s="27"/>
      <c r="Q203" s="27"/>
      <c r="R203" s="27"/>
      <c r="S203" s="27"/>
      <c r="T203" s="27"/>
      <c r="U203" s="27"/>
      <c r="V203" s="27"/>
      <c r="W203" s="27"/>
      <c r="X203" s="27"/>
      <c r="Y203" s="27"/>
      <c r="Z203" s="27"/>
      <c r="AA203" s="27"/>
      <c r="AB203" s="27"/>
      <c r="AC203" s="27"/>
      <c r="AD203" s="27"/>
    </row>
    <row r="204" spans="1:30" ht="18.600000000000001">
      <c r="A204" s="28"/>
      <c r="B204" s="26"/>
      <c r="C204" s="26"/>
      <c r="D204" s="26"/>
      <c r="E204" s="27"/>
      <c r="F204" s="27"/>
      <c r="G204" s="27"/>
      <c r="H204" s="27"/>
      <c r="I204" s="27"/>
      <c r="J204" s="27"/>
      <c r="K204" s="27"/>
      <c r="L204" s="27"/>
      <c r="M204" s="27"/>
      <c r="N204" s="27"/>
      <c r="O204" s="27"/>
      <c r="P204" s="27"/>
      <c r="Q204" s="27"/>
      <c r="R204" s="27"/>
      <c r="S204" s="27"/>
      <c r="T204" s="27"/>
      <c r="U204" s="27"/>
      <c r="V204" s="27"/>
      <c r="W204" s="27"/>
      <c r="X204" s="27"/>
      <c r="Y204" s="27"/>
      <c r="Z204" s="27"/>
      <c r="AA204" s="27"/>
      <c r="AB204" s="27"/>
      <c r="AC204" s="27"/>
      <c r="AD204" s="27"/>
    </row>
    <row r="205" spans="1:30" ht="18.600000000000001">
      <c r="A205" s="28"/>
      <c r="B205" s="26"/>
      <c r="C205" s="26"/>
      <c r="D205" s="26"/>
      <c r="E205" s="27"/>
      <c r="F205" s="27"/>
      <c r="G205" s="27"/>
      <c r="H205" s="27"/>
      <c r="I205" s="27"/>
      <c r="J205" s="27"/>
      <c r="K205" s="27"/>
      <c r="L205" s="27"/>
      <c r="M205" s="27"/>
      <c r="N205" s="27"/>
      <c r="O205" s="27"/>
      <c r="P205" s="27"/>
      <c r="Q205" s="27"/>
      <c r="R205" s="27"/>
      <c r="S205" s="27"/>
      <c r="T205" s="27"/>
      <c r="U205" s="27"/>
      <c r="V205" s="27"/>
      <c r="W205" s="27"/>
      <c r="X205" s="27"/>
      <c r="Y205" s="27"/>
      <c r="Z205" s="27"/>
      <c r="AA205" s="27"/>
      <c r="AB205" s="27"/>
      <c r="AC205" s="27"/>
      <c r="AD205" s="27"/>
    </row>
    <row r="206" spans="1:30" ht="18.600000000000001">
      <c r="A206" s="28"/>
      <c r="B206" s="26"/>
      <c r="C206" s="26"/>
      <c r="D206" s="26"/>
      <c r="E206" s="27"/>
      <c r="F206" s="27"/>
      <c r="G206" s="27"/>
      <c r="H206" s="27"/>
      <c r="I206" s="27"/>
      <c r="J206" s="27"/>
      <c r="K206" s="27"/>
      <c r="L206" s="27"/>
      <c r="M206" s="27"/>
      <c r="N206" s="27"/>
      <c r="O206" s="27"/>
      <c r="P206" s="27"/>
      <c r="Q206" s="27"/>
      <c r="R206" s="27"/>
      <c r="S206" s="27"/>
      <c r="T206" s="27"/>
      <c r="U206" s="27"/>
      <c r="V206" s="27"/>
      <c r="W206" s="27"/>
      <c r="X206" s="27"/>
      <c r="Y206" s="27"/>
      <c r="Z206" s="27"/>
      <c r="AA206" s="27"/>
      <c r="AB206" s="27"/>
      <c r="AC206" s="27"/>
      <c r="AD206" s="27"/>
    </row>
    <row r="207" spans="1:30" ht="18.600000000000001">
      <c r="A207" s="28"/>
      <c r="B207" s="26"/>
      <c r="C207" s="26"/>
      <c r="D207" s="26"/>
      <c r="E207" s="27"/>
      <c r="F207" s="27"/>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row>
    <row r="208" spans="1:30" ht="18.600000000000001">
      <c r="A208" s="28"/>
      <c r="B208" s="26"/>
      <c r="C208" s="26"/>
      <c r="D208" s="26"/>
      <c r="E208" s="27"/>
      <c r="F208" s="27"/>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row>
    <row r="209" spans="1:30" ht="18.600000000000001">
      <c r="A209" s="28"/>
      <c r="B209" s="26"/>
      <c r="C209" s="26"/>
      <c r="D209" s="26"/>
      <c r="E209" s="27"/>
      <c r="F209" s="27"/>
      <c r="G209" s="27"/>
      <c r="H209" s="27"/>
      <c r="I209" s="27"/>
      <c r="J209" s="27"/>
      <c r="K209" s="27"/>
      <c r="L209" s="27"/>
      <c r="M209" s="27"/>
      <c r="N209" s="27"/>
      <c r="O209" s="27"/>
      <c r="P209" s="27"/>
      <c r="Q209" s="27"/>
      <c r="R209" s="27"/>
      <c r="S209" s="27"/>
      <c r="T209" s="27"/>
      <c r="U209" s="27"/>
      <c r="V209" s="27"/>
      <c r="W209" s="27"/>
      <c r="X209" s="27"/>
      <c r="Y209" s="27"/>
      <c r="Z209" s="27"/>
      <c r="AA209" s="27"/>
      <c r="AB209" s="27"/>
      <c r="AC209" s="27"/>
      <c r="AD209" s="27"/>
    </row>
    <row r="210" spans="1:30" ht="18.600000000000001">
      <c r="A210" s="28"/>
      <c r="B210" s="26"/>
      <c r="C210" s="26"/>
      <c r="D210" s="26"/>
      <c r="E210" s="27"/>
      <c r="F210" s="27"/>
      <c r="G210" s="27"/>
      <c r="H210" s="27"/>
      <c r="I210" s="27"/>
      <c r="J210" s="27"/>
      <c r="K210" s="27"/>
      <c r="L210" s="27"/>
      <c r="M210" s="27"/>
      <c r="N210" s="27"/>
      <c r="O210" s="27"/>
      <c r="P210" s="27"/>
      <c r="Q210" s="27"/>
      <c r="R210" s="27"/>
      <c r="S210" s="27"/>
      <c r="T210" s="27"/>
      <c r="U210" s="27"/>
      <c r="V210" s="27"/>
      <c r="W210" s="27"/>
      <c r="X210" s="27"/>
      <c r="Y210" s="27"/>
      <c r="Z210" s="27"/>
      <c r="AA210" s="27"/>
      <c r="AB210" s="27"/>
      <c r="AC210" s="27"/>
      <c r="AD210" s="27"/>
    </row>
    <row r="211" spans="1:30" ht="18.600000000000001">
      <c r="A211" s="28"/>
      <c r="B211" s="26"/>
      <c r="C211" s="26"/>
      <c r="D211" s="26"/>
      <c r="E211" s="27"/>
      <c r="F211" s="27"/>
      <c r="G211" s="27"/>
      <c r="H211" s="27"/>
      <c r="I211" s="27"/>
      <c r="J211" s="27"/>
      <c r="K211" s="27"/>
      <c r="L211" s="27"/>
      <c r="M211" s="27"/>
      <c r="N211" s="27"/>
      <c r="O211" s="27"/>
      <c r="P211" s="27"/>
      <c r="Q211" s="27"/>
      <c r="R211" s="27"/>
      <c r="S211" s="27"/>
      <c r="T211" s="27"/>
      <c r="U211" s="27"/>
      <c r="V211" s="27"/>
      <c r="W211" s="27"/>
      <c r="X211" s="27"/>
      <c r="Y211" s="27"/>
      <c r="Z211" s="27"/>
      <c r="AA211" s="27"/>
      <c r="AB211" s="27"/>
      <c r="AC211" s="27"/>
      <c r="AD211" s="27"/>
    </row>
    <row r="212" spans="1:30" ht="18.600000000000001">
      <c r="A212" s="28"/>
      <c r="B212" s="26"/>
      <c r="C212" s="26"/>
      <c r="D212" s="26"/>
      <c r="E212" s="27"/>
      <c r="F212" s="27"/>
      <c r="G212" s="27"/>
      <c r="H212" s="27"/>
      <c r="I212" s="27"/>
      <c r="J212" s="27"/>
      <c r="K212" s="27"/>
      <c r="L212" s="27"/>
      <c r="M212" s="27"/>
      <c r="N212" s="27"/>
      <c r="O212" s="27"/>
      <c r="P212" s="27"/>
      <c r="Q212" s="27"/>
      <c r="R212" s="27"/>
      <c r="S212" s="27"/>
      <c r="T212" s="27"/>
      <c r="U212" s="27"/>
      <c r="V212" s="27"/>
      <c r="W212" s="27"/>
      <c r="X212" s="27"/>
      <c r="Y212" s="27"/>
      <c r="Z212" s="27"/>
      <c r="AA212" s="27"/>
      <c r="AB212" s="27"/>
      <c r="AC212" s="27"/>
      <c r="AD212" s="27"/>
    </row>
    <row r="213" spans="1:30" ht="18.600000000000001">
      <c r="A213" s="28"/>
      <c r="B213" s="26"/>
      <c r="C213" s="26"/>
      <c r="D213" s="26"/>
      <c r="E213" s="27"/>
      <c r="F213" s="27"/>
      <c r="G213" s="27"/>
      <c r="H213" s="27"/>
      <c r="I213" s="27"/>
      <c r="J213" s="27"/>
      <c r="K213" s="27"/>
      <c r="L213" s="27"/>
      <c r="M213" s="27"/>
      <c r="N213" s="27"/>
      <c r="O213" s="27"/>
      <c r="P213" s="27"/>
      <c r="Q213" s="27"/>
      <c r="R213" s="27"/>
      <c r="S213" s="27"/>
      <c r="T213" s="27"/>
      <c r="U213" s="27"/>
      <c r="V213" s="27"/>
      <c r="W213" s="27"/>
      <c r="X213" s="27"/>
      <c r="Y213" s="27"/>
      <c r="Z213" s="27"/>
      <c r="AA213" s="27"/>
      <c r="AB213" s="27"/>
      <c r="AC213" s="27"/>
      <c r="AD213" s="27"/>
    </row>
    <row r="214" spans="1:30" ht="18.600000000000001">
      <c r="A214" s="28"/>
      <c r="B214" s="26"/>
      <c r="C214" s="26"/>
      <c r="D214" s="26"/>
      <c r="E214" s="27"/>
      <c r="F214" s="27"/>
      <c r="G214" s="27"/>
      <c r="H214" s="27"/>
      <c r="I214" s="27"/>
      <c r="J214" s="27"/>
      <c r="K214" s="27"/>
      <c r="L214" s="27"/>
      <c r="M214" s="27"/>
      <c r="N214" s="27"/>
      <c r="O214" s="27"/>
      <c r="P214" s="27"/>
      <c r="Q214" s="27"/>
      <c r="R214" s="27"/>
      <c r="S214" s="27"/>
      <c r="T214" s="27"/>
      <c r="U214" s="27"/>
      <c r="V214" s="27"/>
      <c r="W214" s="27"/>
      <c r="X214" s="27"/>
      <c r="Y214" s="27"/>
      <c r="Z214" s="27"/>
      <c r="AA214" s="27"/>
      <c r="AB214" s="27"/>
      <c r="AC214" s="27"/>
      <c r="AD214" s="27"/>
    </row>
    <row r="215" spans="1:30" ht="18.600000000000001">
      <c r="A215" s="28"/>
      <c r="B215" s="26"/>
      <c r="C215" s="26"/>
      <c r="D215" s="26"/>
      <c r="E215" s="27"/>
      <c r="F215" s="27"/>
      <c r="G215" s="27"/>
      <c r="H215" s="27"/>
      <c r="I215" s="27"/>
      <c r="J215" s="27"/>
      <c r="K215" s="27"/>
      <c r="L215" s="27"/>
      <c r="M215" s="27"/>
      <c r="N215" s="27"/>
      <c r="O215" s="27"/>
      <c r="P215" s="27"/>
      <c r="Q215" s="27"/>
      <c r="R215" s="27"/>
      <c r="S215" s="27"/>
      <c r="T215" s="27"/>
      <c r="U215" s="27"/>
      <c r="V215" s="27"/>
      <c r="W215" s="27"/>
      <c r="X215" s="27"/>
      <c r="Y215" s="27"/>
      <c r="Z215" s="27"/>
      <c r="AA215" s="27"/>
      <c r="AB215" s="27"/>
      <c r="AC215" s="27"/>
      <c r="AD215" s="27"/>
    </row>
    <row r="216" spans="1:30" ht="18.600000000000001">
      <c r="A216" s="28"/>
      <c r="B216" s="26"/>
      <c r="C216" s="26"/>
      <c r="D216" s="26"/>
      <c r="E216" s="27"/>
      <c r="F216" s="27"/>
      <c r="G216" s="27"/>
      <c r="H216" s="27"/>
      <c r="I216" s="27"/>
      <c r="J216" s="27"/>
      <c r="K216" s="27"/>
      <c r="L216" s="27"/>
      <c r="M216" s="27"/>
      <c r="N216" s="27"/>
      <c r="O216" s="27"/>
      <c r="P216" s="27"/>
      <c r="Q216" s="27"/>
      <c r="R216" s="27"/>
      <c r="S216" s="27"/>
      <c r="T216" s="27"/>
      <c r="U216" s="27"/>
      <c r="V216" s="27"/>
      <c r="W216" s="27"/>
      <c r="X216" s="27"/>
      <c r="Y216" s="27"/>
      <c r="Z216" s="27"/>
      <c r="AA216" s="27"/>
      <c r="AB216" s="27"/>
      <c r="AC216" s="27"/>
      <c r="AD216" s="27"/>
    </row>
    <row r="217" spans="1:30" ht="18.600000000000001">
      <c r="A217" s="28"/>
      <c r="B217" s="26"/>
      <c r="C217" s="26"/>
      <c r="D217" s="26"/>
      <c r="E217" s="27"/>
      <c r="F217" s="27"/>
      <c r="G217" s="27"/>
      <c r="H217" s="27"/>
      <c r="I217" s="27"/>
      <c r="J217" s="27"/>
      <c r="K217" s="27"/>
      <c r="L217" s="27"/>
      <c r="M217" s="27"/>
      <c r="N217" s="27"/>
      <c r="O217" s="27"/>
      <c r="P217" s="27"/>
      <c r="Q217" s="27"/>
      <c r="R217" s="27"/>
      <c r="S217" s="27"/>
      <c r="T217" s="27"/>
      <c r="U217" s="27"/>
      <c r="V217" s="27"/>
      <c r="W217" s="27"/>
      <c r="X217" s="27"/>
      <c r="Y217" s="27"/>
      <c r="Z217" s="27"/>
      <c r="AA217" s="27"/>
      <c r="AB217" s="27"/>
      <c r="AC217" s="27"/>
      <c r="AD217" s="27"/>
    </row>
    <row r="218" spans="1:30" ht="18.600000000000001">
      <c r="A218" s="28"/>
      <c r="B218" s="26"/>
      <c r="C218" s="26"/>
      <c r="D218" s="26"/>
      <c r="E218" s="27"/>
      <c r="F218" s="27"/>
      <c r="G218" s="27"/>
      <c r="H218" s="27"/>
      <c r="I218" s="27"/>
      <c r="J218" s="27"/>
      <c r="K218" s="27"/>
      <c r="L218" s="27"/>
      <c r="M218" s="27"/>
      <c r="N218" s="27"/>
      <c r="O218" s="27"/>
      <c r="P218" s="27"/>
      <c r="Q218" s="27"/>
      <c r="R218" s="27"/>
      <c r="S218" s="27"/>
      <c r="T218" s="27"/>
      <c r="U218" s="27"/>
      <c r="V218" s="27"/>
      <c r="W218" s="27"/>
      <c r="X218" s="27"/>
      <c r="Y218" s="27"/>
      <c r="Z218" s="27"/>
      <c r="AA218" s="27"/>
      <c r="AB218" s="27"/>
      <c r="AC218" s="27"/>
      <c r="AD218" s="27"/>
    </row>
    <row r="219" spans="1:30" ht="18.600000000000001">
      <c r="A219" s="28"/>
      <c r="B219" s="26"/>
      <c r="C219" s="26"/>
      <c r="D219" s="26"/>
      <c r="E219" s="27"/>
      <c r="F219" s="27"/>
      <c r="G219" s="27"/>
      <c r="H219" s="27"/>
      <c r="I219" s="27"/>
      <c r="J219" s="27"/>
      <c r="K219" s="27"/>
      <c r="L219" s="27"/>
      <c r="M219" s="27"/>
      <c r="N219" s="27"/>
      <c r="O219" s="27"/>
      <c r="P219" s="27"/>
      <c r="Q219" s="27"/>
      <c r="R219" s="27"/>
      <c r="S219" s="27"/>
      <c r="T219" s="27"/>
      <c r="U219" s="27"/>
      <c r="V219" s="27"/>
      <c r="W219" s="27"/>
      <c r="X219" s="27"/>
      <c r="Y219" s="27"/>
      <c r="Z219" s="27"/>
      <c r="AA219" s="27"/>
      <c r="AB219" s="27"/>
      <c r="AC219" s="27"/>
      <c r="AD219" s="27"/>
    </row>
    <row r="220" spans="1:30" ht="18.600000000000001">
      <c r="A220" s="28"/>
      <c r="B220" s="26"/>
      <c r="C220" s="26"/>
      <c r="D220" s="26"/>
      <c r="E220" s="27"/>
      <c r="F220" s="27"/>
      <c r="G220" s="27"/>
      <c r="H220" s="27"/>
      <c r="I220" s="27"/>
      <c r="J220" s="27"/>
      <c r="K220" s="27"/>
      <c r="L220" s="27"/>
      <c r="M220" s="27"/>
      <c r="N220" s="27"/>
      <c r="O220" s="27"/>
      <c r="P220" s="27"/>
      <c r="Q220" s="27"/>
      <c r="R220" s="27"/>
      <c r="S220" s="27"/>
      <c r="T220" s="27"/>
      <c r="U220" s="27"/>
      <c r="V220" s="27"/>
      <c r="W220" s="27"/>
      <c r="X220" s="27"/>
      <c r="Y220" s="27"/>
      <c r="Z220" s="27"/>
      <c r="AA220" s="27"/>
      <c r="AB220" s="27"/>
      <c r="AC220" s="27"/>
      <c r="AD220" s="27"/>
    </row>
    <row r="221" spans="1:30" ht="18.600000000000001">
      <c r="A221" s="28"/>
      <c r="B221" s="26"/>
      <c r="C221" s="26"/>
      <c r="D221" s="26"/>
      <c r="E221" s="27"/>
      <c r="F221" s="27"/>
      <c r="G221" s="27"/>
      <c r="H221" s="27"/>
      <c r="I221" s="27"/>
      <c r="J221" s="27"/>
      <c r="K221" s="27"/>
      <c r="L221" s="27"/>
      <c r="M221" s="27"/>
      <c r="N221" s="27"/>
      <c r="O221" s="27"/>
      <c r="P221" s="27"/>
      <c r="Q221" s="27"/>
      <c r="R221" s="27"/>
      <c r="S221" s="27"/>
      <c r="T221" s="27"/>
      <c r="U221" s="27"/>
      <c r="V221" s="27"/>
      <c r="W221" s="27"/>
      <c r="X221" s="27"/>
      <c r="Y221" s="27"/>
      <c r="Z221" s="27"/>
      <c r="AA221" s="27"/>
      <c r="AB221" s="27"/>
      <c r="AC221" s="27"/>
      <c r="AD221" s="27"/>
    </row>
    <row r="222" spans="1:30" ht="18.600000000000001">
      <c r="A222" s="28"/>
      <c r="B222" s="26"/>
      <c r="C222" s="26"/>
      <c r="D222" s="26"/>
      <c r="E222" s="27"/>
      <c r="F222" s="27"/>
      <c r="G222" s="27"/>
      <c r="H222" s="27"/>
      <c r="I222" s="27"/>
      <c r="J222" s="27"/>
      <c r="K222" s="27"/>
      <c r="L222" s="27"/>
      <c r="M222" s="27"/>
      <c r="N222" s="27"/>
      <c r="O222" s="27"/>
      <c r="P222" s="27"/>
      <c r="Q222" s="27"/>
      <c r="R222" s="27"/>
      <c r="S222" s="27"/>
      <c r="T222" s="27"/>
      <c r="U222" s="27"/>
      <c r="V222" s="27"/>
      <c r="W222" s="27"/>
      <c r="X222" s="27"/>
      <c r="Y222" s="27"/>
      <c r="Z222" s="27"/>
      <c r="AA222" s="27"/>
      <c r="AB222" s="27"/>
      <c r="AC222" s="27"/>
      <c r="AD222" s="27"/>
    </row>
    <row r="223" spans="1:30" ht="18.600000000000001">
      <c r="A223" s="28"/>
      <c r="B223" s="26"/>
      <c r="C223" s="26"/>
      <c r="D223" s="26"/>
      <c r="E223" s="27"/>
      <c r="F223" s="27"/>
      <c r="G223" s="27"/>
      <c r="H223" s="27"/>
      <c r="I223" s="27"/>
      <c r="J223" s="27"/>
      <c r="K223" s="27"/>
      <c r="L223" s="27"/>
      <c r="M223" s="27"/>
      <c r="N223" s="27"/>
      <c r="O223" s="27"/>
      <c r="P223" s="27"/>
      <c r="Q223" s="27"/>
      <c r="R223" s="27"/>
      <c r="S223" s="27"/>
      <c r="T223" s="27"/>
      <c r="U223" s="27"/>
      <c r="V223" s="27"/>
      <c r="W223" s="27"/>
      <c r="X223" s="27"/>
      <c r="Y223" s="27"/>
      <c r="Z223" s="27"/>
      <c r="AA223" s="27"/>
      <c r="AB223" s="27"/>
      <c r="AC223" s="27"/>
      <c r="AD223" s="27"/>
    </row>
    <row r="224" spans="1:30" ht="18.600000000000001">
      <c r="A224" s="28"/>
      <c r="B224" s="26"/>
      <c r="C224" s="26"/>
      <c r="D224" s="26"/>
      <c r="E224" s="27"/>
      <c r="F224" s="27"/>
      <c r="G224" s="27"/>
      <c r="H224" s="27"/>
      <c r="I224" s="27"/>
      <c r="J224" s="27"/>
      <c r="K224" s="27"/>
      <c r="L224" s="27"/>
      <c r="M224" s="27"/>
      <c r="N224" s="27"/>
      <c r="O224" s="27"/>
      <c r="P224" s="27"/>
      <c r="Q224" s="27"/>
      <c r="R224" s="27"/>
      <c r="S224" s="27"/>
      <c r="T224" s="27"/>
      <c r="U224" s="27"/>
      <c r="V224" s="27"/>
      <c r="W224" s="27"/>
      <c r="X224" s="27"/>
      <c r="Y224" s="27"/>
      <c r="Z224" s="27"/>
      <c r="AA224" s="27"/>
      <c r="AB224" s="27"/>
      <c r="AC224" s="27"/>
      <c r="AD224" s="27"/>
    </row>
    <row r="225" spans="1:30" ht="18.600000000000001">
      <c r="A225" s="28"/>
      <c r="B225" s="26"/>
      <c r="C225" s="26"/>
      <c r="D225" s="26"/>
      <c r="E225" s="27"/>
      <c r="F225" s="27"/>
      <c r="G225" s="27"/>
      <c r="H225" s="27"/>
      <c r="I225" s="27"/>
      <c r="J225" s="27"/>
      <c r="K225" s="27"/>
      <c r="L225" s="27"/>
      <c r="M225" s="27"/>
      <c r="N225" s="27"/>
      <c r="O225" s="27"/>
      <c r="P225" s="27"/>
      <c r="Q225" s="27"/>
      <c r="R225" s="27"/>
      <c r="S225" s="27"/>
      <c r="T225" s="27"/>
      <c r="U225" s="27"/>
      <c r="V225" s="27"/>
      <c r="W225" s="27"/>
      <c r="X225" s="27"/>
      <c r="Y225" s="27"/>
      <c r="Z225" s="27"/>
      <c r="AA225" s="27"/>
      <c r="AB225" s="27"/>
      <c r="AC225" s="27"/>
      <c r="AD225" s="27"/>
    </row>
    <row r="226" spans="1:30" ht="18.600000000000001">
      <c r="A226" s="28"/>
      <c r="B226" s="26"/>
      <c r="C226" s="26"/>
      <c r="D226" s="26"/>
      <c r="E226" s="27"/>
      <c r="F226" s="27"/>
      <c r="G226" s="27"/>
      <c r="H226" s="27"/>
      <c r="I226" s="27"/>
      <c r="J226" s="27"/>
      <c r="K226" s="27"/>
      <c r="L226" s="27"/>
      <c r="M226" s="27"/>
      <c r="N226" s="27"/>
      <c r="O226" s="27"/>
      <c r="P226" s="27"/>
      <c r="Q226" s="27"/>
      <c r="R226" s="27"/>
      <c r="S226" s="27"/>
      <c r="T226" s="27"/>
      <c r="U226" s="27"/>
      <c r="V226" s="27"/>
      <c r="W226" s="27"/>
      <c r="X226" s="27"/>
      <c r="Y226" s="27"/>
      <c r="Z226" s="27"/>
      <c r="AA226" s="27"/>
      <c r="AB226" s="27"/>
      <c r="AC226" s="27"/>
      <c r="AD226" s="27"/>
    </row>
    <row r="227" spans="1:30" ht="18.600000000000001">
      <c r="A227" s="28"/>
      <c r="B227" s="26"/>
      <c r="C227" s="26"/>
      <c r="D227" s="26"/>
      <c r="E227" s="27"/>
      <c r="F227" s="27"/>
      <c r="G227" s="27"/>
      <c r="H227" s="27"/>
      <c r="I227" s="27"/>
      <c r="J227" s="27"/>
      <c r="K227" s="27"/>
      <c r="L227" s="27"/>
      <c r="M227" s="27"/>
      <c r="N227" s="27"/>
      <c r="O227" s="27"/>
      <c r="P227" s="27"/>
      <c r="Q227" s="27"/>
      <c r="R227" s="27"/>
      <c r="S227" s="27"/>
      <c r="T227" s="27"/>
      <c r="U227" s="27"/>
      <c r="V227" s="27"/>
      <c r="W227" s="27"/>
      <c r="X227" s="27"/>
      <c r="Y227" s="27"/>
      <c r="Z227" s="27"/>
      <c r="AA227" s="27"/>
      <c r="AB227" s="27"/>
      <c r="AC227" s="27"/>
      <c r="AD227" s="27"/>
    </row>
    <row r="228" spans="1:30" ht="18.600000000000001">
      <c r="A228" s="28"/>
      <c r="B228" s="26"/>
      <c r="C228" s="26"/>
      <c r="D228" s="26"/>
      <c r="E228" s="27"/>
      <c r="F228" s="27"/>
      <c r="G228" s="27"/>
      <c r="H228" s="27"/>
      <c r="I228" s="27"/>
      <c r="J228" s="27"/>
      <c r="K228" s="27"/>
      <c r="L228" s="27"/>
      <c r="M228" s="27"/>
      <c r="N228" s="27"/>
      <c r="O228" s="27"/>
      <c r="P228" s="27"/>
      <c r="Q228" s="27"/>
      <c r="R228" s="27"/>
      <c r="S228" s="27"/>
      <c r="T228" s="27"/>
      <c r="U228" s="27"/>
      <c r="V228" s="27"/>
      <c r="W228" s="27"/>
      <c r="X228" s="27"/>
      <c r="Y228" s="27"/>
      <c r="Z228" s="27"/>
      <c r="AA228" s="27"/>
      <c r="AB228" s="27"/>
      <c r="AC228" s="27"/>
      <c r="AD228" s="27"/>
    </row>
    <row r="229" spans="1:30" ht="18.600000000000001">
      <c r="A229" s="28"/>
      <c r="B229" s="26"/>
      <c r="C229" s="26"/>
      <c r="D229" s="26"/>
      <c r="E229" s="27"/>
      <c r="F229" s="27"/>
      <c r="G229" s="27"/>
      <c r="H229" s="27"/>
      <c r="I229" s="27"/>
      <c r="J229" s="27"/>
      <c r="K229" s="27"/>
      <c r="L229" s="27"/>
      <c r="M229" s="27"/>
      <c r="N229" s="27"/>
      <c r="O229" s="27"/>
      <c r="P229" s="27"/>
      <c r="Q229" s="27"/>
      <c r="R229" s="27"/>
      <c r="S229" s="27"/>
      <c r="T229" s="27"/>
      <c r="U229" s="27"/>
      <c r="V229" s="27"/>
      <c r="W229" s="27"/>
      <c r="X229" s="27"/>
      <c r="Y229" s="27"/>
      <c r="Z229" s="27"/>
      <c r="AA229" s="27"/>
      <c r="AB229" s="27"/>
      <c r="AC229" s="27"/>
      <c r="AD229" s="27"/>
    </row>
    <row r="230" spans="1:30" ht="18.600000000000001">
      <c r="A230" s="28"/>
      <c r="B230" s="26"/>
      <c r="C230" s="26"/>
      <c r="D230" s="26"/>
      <c r="E230" s="27"/>
      <c r="F230" s="27"/>
      <c r="G230" s="27"/>
      <c r="H230" s="27"/>
      <c r="I230" s="27"/>
      <c r="J230" s="27"/>
      <c r="K230" s="27"/>
      <c r="L230" s="27"/>
      <c r="M230" s="27"/>
      <c r="N230" s="27"/>
      <c r="O230" s="27"/>
      <c r="P230" s="27"/>
      <c r="Q230" s="27"/>
      <c r="R230" s="27"/>
      <c r="S230" s="27"/>
      <c r="T230" s="27"/>
      <c r="U230" s="27"/>
      <c r="V230" s="27"/>
      <c r="W230" s="27"/>
      <c r="X230" s="27"/>
      <c r="Y230" s="27"/>
      <c r="Z230" s="27"/>
      <c r="AA230" s="27"/>
      <c r="AB230" s="27"/>
      <c r="AC230" s="27"/>
      <c r="AD230" s="27"/>
    </row>
    <row r="231" spans="1:30" ht="18.600000000000001">
      <c r="A231" s="28"/>
      <c r="B231" s="26"/>
      <c r="C231" s="26"/>
      <c r="D231" s="26"/>
      <c r="E231" s="27"/>
      <c r="F231" s="27"/>
      <c r="G231" s="27"/>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row>
    <row r="232" spans="1:30" ht="18.600000000000001">
      <c r="A232" s="28"/>
      <c r="B232" s="26"/>
      <c r="C232" s="26"/>
      <c r="D232" s="26"/>
      <c r="E232" s="27"/>
      <c r="F232" s="27"/>
      <c r="G232" s="27"/>
      <c r="H232" s="27"/>
      <c r="I232" s="27"/>
      <c r="J232" s="27"/>
      <c r="K232" s="27"/>
      <c r="L232" s="27"/>
      <c r="M232" s="27"/>
      <c r="N232" s="27"/>
      <c r="O232" s="27"/>
      <c r="P232" s="27"/>
      <c r="Q232" s="27"/>
      <c r="R232" s="27"/>
      <c r="S232" s="27"/>
      <c r="T232" s="27"/>
      <c r="U232" s="27"/>
      <c r="V232" s="27"/>
      <c r="W232" s="27"/>
      <c r="X232" s="27"/>
      <c r="Y232" s="27"/>
      <c r="Z232" s="27"/>
      <c r="AA232" s="27"/>
      <c r="AB232" s="27"/>
      <c r="AC232" s="27"/>
      <c r="AD232" s="27"/>
    </row>
    <row r="233" spans="1:30" ht="18.600000000000001">
      <c r="A233" s="28"/>
      <c r="B233" s="26"/>
      <c r="C233" s="26"/>
      <c r="D233" s="26"/>
      <c r="E233" s="27"/>
      <c r="F233" s="27"/>
      <c r="G233" s="27"/>
      <c r="H233" s="27"/>
      <c r="I233" s="27"/>
      <c r="J233" s="27"/>
      <c r="K233" s="27"/>
      <c r="L233" s="27"/>
      <c r="M233" s="27"/>
      <c r="N233" s="27"/>
      <c r="O233" s="27"/>
      <c r="P233" s="27"/>
      <c r="Q233" s="27"/>
      <c r="R233" s="27"/>
      <c r="S233" s="27"/>
      <c r="T233" s="27"/>
      <c r="U233" s="27"/>
      <c r="V233" s="27"/>
      <c r="W233" s="27"/>
      <c r="X233" s="27"/>
      <c r="Y233" s="27"/>
      <c r="Z233" s="27"/>
      <c r="AA233" s="27"/>
      <c r="AB233" s="27"/>
      <c r="AC233" s="27"/>
      <c r="AD233" s="27"/>
    </row>
    <row r="234" spans="1:30" ht="18.600000000000001">
      <c r="A234" s="28"/>
      <c r="B234" s="26"/>
      <c r="C234" s="26"/>
      <c r="D234" s="26"/>
      <c r="E234" s="27"/>
      <c r="F234" s="27"/>
      <c r="G234" s="27"/>
      <c r="H234" s="27"/>
      <c r="I234" s="27"/>
      <c r="J234" s="27"/>
      <c r="K234" s="27"/>
      <c r="L234" s="27"/>
      <c r="M234" s="27"/>
      <c r="N234" s="27"/>
      <c r="O234" s="27"/>
      <c r="P234" s="27"/>
      <c r="Q234" s="27"/>
      <c r="R234" s="27"/>
      <c r="S234" s="27"/>
      <c r="T234" s="27"/>
      <c r="U234" s="27"/>
      <c r="V234" s="27"/>
      <c r="W234" s="27"/>
      <c r="X234" s="27"/>
      <c r="Y234" s="27"/>
      <c r="Z234" s="27"/>
      <c r="AA234" s="27"/>
      <c r="AB234" s="27"/>
      <c r="AC234" s="27"/>
      <c r="AD234" s="27"/>
    </row>
    <row r="235" spans="1:30" ht="18.600000000000001">
      <c r="A235" s="28"/>
      <c r="B235" s="26"/>
      <c r="C235" s="26"/>
      <c r="D235" s="26"/>
      <c r="E235" s="27"/>
      <c r="F235" s="27"/>
      <c r="G235" s="27"/>
      <c r="H235" s="27"/>
      <c r="I235" s="27"/>
      <c r="J235" s="27"/>
      <c r="K235" s="27"/>
      <c r="L235" s="27"/>
      <c r="M235" s="27"/>
      <c r="N235" s="27"/>
      <c r="O235" s="27"/>
      <c r="P235" s="27"/>
      <c r="Q235" s="27"/>
      <c r="R235" s="27"/>
      <c r="S235" s="27"/>
      <c r="T235" s="27"/>
      <c r="U235" s="27"/>
      <c r="V235" s="27"/>
      <c r="W235" s="27"/>
      <c r="X235" s="27"/>
      <c r="Y235" s="27"/>
      <c r="Z235" s="27"/>
      <c r="AA235" s="27"/>
      <c r="AB235" s="27"/>
      <c r="AC235" s="27"/>
      <c r="AD235" s="27"/>
    </row>
    <row r="236" spans="1:30" ht="18.600000000000001">
      <c r="A236" s="28"/>
      <c r="B236" s="26"/>
      <c r="C236" s="26"/>
      <c r="D236" s="26"/>
      <c r="E236" s="27"/>
      <c r="F236" s="27"/>
      <c r="G236" s="27"/>
      <c r="H236" s="27"/>
      <c r="I236" s="27"/>
      <c r="J236" s="27"/>
      <c r="K236" s="27"/>
      <c r="L236" s="27"/>
      <c r="M236" s="27"/>
      <c r="N236" s="27"/>
      <c r="O236" s="27"/>
      <c r="P236" s="27"/>
      <c r="Q236" s="27"/>
      <c r="R236" s="27"/>
      <c r="S236" s="27"/>
      <c r="T236" s="27"/>
      <c r="U236" s="27"/>
      <c r="V236" s="27"/>
      <c r="W236" s="27"/>
      <c r="X236" s="27"/>
      <c r="Y236" s="27"/>
      <c r="Z236" s="27"/>
      <c r="AA236" s="27"/>
      <c r="AB236" s="27"/>
      <c r="AC236" s="27"/>
      <c r="AD236" s="27"/>
    </row>
    <row r="237" spans="1:30" ht="18.600000000000001">
      <c r="A237" s="28"/>
      <c r="B237" s="26"/>
      <c r="C237" s="26"/>
      <c r="D237" s="26"/>
      <c r="E237" s="27"/>
      <c r="F237" s="27"/>
      <c r="G237" s="27"/>
      <c r="H237" s="27"/>
      <c r="I237" s="27"/>
      <c r="J237" s="27"/>
      <c r="K237" s="27"/>
      <c r="L237" s="27"/>
      <c r="M237" s="27"/>
      <c r="N237" s="27"/>
      <c r="O237" s="27"/>
      <c r="P237" s="27"/>
      <c r="Q237" s="27"/>
      <c r="R237" s="27"/>
      <c r="S237" s="27"/>
      <c r="T237" s="27"/>
      <c r="U237" s="27"/>
      <c r="V237" s="27"/>
      <c r="W237" s="27"/>
      <c r="X237" s="27"/>
      <c r="Y237" s="27"/>
      <c r="Z237" s="27"/>
      <c r="AA237" s="27"/>
      <c r="AB237" s="27"/>
      <c r="AC237" s="27"/>
      <c r="AD237" s="27"/>
    </row>
    <row r="238" spans="1:30" ht="18.600000000000001">
      <c r="A238" s="28"/>
      <c r="B238" s="26"/>
      <c r="C238" s="26"/>
      <c r="D238" s="26"/>
      <c r="E238" s="27"/>
      <c r="F238" s="27"/>
      <c r="G238" s="27"/>
      <c r="H238" s="27"/>
      <c r="I238" s="27"/>
      <c r="J238" s="27"/>
      <c r="K238" s="27"/>
      <c r="L238" s="27"/>
      <c r="M238" s="27"/>
      <c r="N238" s="27"/>
      <c r="O238" s="27"/>
      <c r="P238" s="27"/>
      <c r="Q238" s="27"/>
      <c r="R238" s="27"/>
      <c r="S238" s="27"/>
      <c r="T238" s="27"/>
      <c r="U238" s="27"/>
      <c r="V238" s="27"/>
      <c r="W238" s="27"/>
      <c r="X238" s="27"/>
      <c r="Y238" s="27"/>
      <c r="Z238" s="27"/>
      <c r="AA238" s="27"/>
      <c r="AB238" s="27"/>
      <c r="AC238" s="27"/>
      <c r="AD238" s="27"/>
    </row>
    <row r="239" spans="1:30" ht="18.600000000000001">
      <c r="A239" s="28"/>
      <c r="B239" s="26"/>
      <c r="C239" s="26"/>
      <c r="D239" s="26"/>
      <c r="E239" s="27"/>
      <c r="F239" s="27"/>
      <c r="G239" s="27"/>
      <c r="H239" s="27"/>
      <c r="I239" s="27"/>
      <c r="J239" s="27"/>
      <c r="K239" s="27"/>
      <c r="L239" s="27"/>
      <c r="M239" s="27"/>
      <c r="N239" s="27"/>
      <c r="O239" s="27"/>
      <c r="P239" s="27"/>
      <c r="Q239" s="27"/>
      <c r="R239" s="27"/>
      <c r="S239" s="27"/>
      <c r="T239" s="27"/>
      <c r="U239" s="27"/>
      <c r="V239" s="27"/>
      <c r="W239" s="27"/>
      <c r="X239" s="27"/>
      <c r="Y239" s="27"/>
      <c r="Z239" s="27"/>
      <c r="AA239" s="27"/>
      <c r="AB239" s="27"/>
      <c r="AC239" s="27"/>
      <c r="AD239" s="27"/>
    </row>
    <row r="240" spans="1:30" ht="18.600000000000001">
      <c r="A240" s="28"/>
      <c r="B240" s="26"/>
      <c r="C240" s="26"/>
      <c r="D240" s="26"/>
      <c r="E240" s="27"/>
      <c r="F240" s="27"/>
      <c r="G240" s="27"/>
      <c r="H240" s="27"/>
      <c r="I240" s="27"/>
      <c r="J240" s="27"/>
      <c r="K240" s="27"/>
      <c r="L240" s="27"/>
      <c r="M240" s="27"/>
      <c r="N240" s="27"/>
      <c r="O240" s="27"/>
      <c r="P240" s="27"/>
      <c r="Q240" s="27"/>
      <c r="R240" s="27"/>
      <c r="S240" s="27"/>
      <c r="T240" s="27"/>
      <c r="U240" s="27"/>
      <c r="V240" s="27"/>
      <c r="W240" s="27"/>
      <c r="X240" s="27"/>
      <c r="Y240" s="27"/>
      <c r="Z240" s="27"/>
      <c r="AA240" s="27"/>
      <c r="AB240" s="27"/>
      <c r="AC240" s="27"/>
      <c r="AD240" s="27"/>
    </row>
    <row r="241" spans="1:30" ht="18.600000000000001">
      <c r="A241" s="28"/>
      <c r="B241" s="26"/>
      <c r="C241" s="26"/>
      <c r="D241" s="26"/>
      <c r="E241" s="27"/>
      <c r="F241" s="27"/>
      <c r="G241" s="27"/>
      <c r="H241" s="27"/>
      <c r="I241" s="27"/>
      <c r="J241" s="27"/>
      <c r="K241" s="27"/>
      <c r="L241" s="27"/>
      <c r="M241" s="27"/>
      <c r="N241" s="27"/>
      <c r="O241" s="27"/>
      <c r="P241" s="27"/>
      <c r="Q241" s="27"/>
      <c r="R241" s="27"/>
      <c r="S241" s="27"/>
      <c r="T241" s="27"/>
      <c r="U241" s="27"/>
      <c r="V241" s="27"/>
      <c r="W241" s="27"/>
      <c r="X241" s="27"/>
      <c r="Y241" s="27"/>
      <c r="Z241" s="27"/>
      <c r="AA241" s="27"/>
      <c r="AB241" s="27"/>
      <c r="AC241" s="27"/>
      <c r="AD241" s="27"/>
    </row>
    <row r="242" spans="1:30" ht="18.600000000000001">
      <c r="A242" s="28"/>
      <c r="B242" s="26"/>
      <c r="C242" s="26"/>
      <c r="D242" s="26"/>
      <c r="E242" s="27"/>
      <c r="F242" s="27"/>
      <c r="G242" s="27"/>
      <c r="H242" s="27"/>
      <c r="I242" s="27"/>
      <c r="J242" s="27"/>
      <c r="K242" s="27"/>
      <c r="L242" s="27"/>
      <c r="M242" s="27"/>
      <c r="N242" s="27"/>
      <c r="O242" s="27"/>
      <c r="P242" s="27"/>
      <c r="Q242" s="27"/>
      <c r="R242" s="27"/>
      <c r="S242" s="27"/>
      <c r="T242" s="27"/>
      <c r="U242" s="27"/>
      <c r="V242" s="27"/>
      <c r="W242" s="27"/>
      <c r="X242" s="27"/>
      <c r="Y242" s="27"/>
      <c r="Z242" s="27"/>
      <c r="AA242" s="27"/>
      <c r="AB242" s="27"/>
      <c r="AC242" s="27"/>
      <c r="AD242" s="27"/>
    </row>
    <row r="243" spans="1:30" ht="18.600000000000001">
      <c r="A243" s="28"/>
      <c r="B243" s="26"/>
      <c r="C243" s="26"/>
      <c r="D243" s="26"/>
      <c r="E243" s="27"/>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c r="AD243" s="27"/>
    </row>
    <row r="244" spans="1:30" ht="18.600000000000001">
      <c r="A244" s="28"/>
      <c r="B244" s="26"/>
      <c r="C244" s="26"/>
      <c r="D244" s="26"/>
      <c r="E244" s="27"/>
      <c r="F244" s="27"/>
      <c r="G244" s="27"/>
      <c r="H244" s="27"/>
      <c r="I244" s="27"/>
      <c r="J244" s="27"/>
      <c r="K244" s="27"/>
      <c r="L244" s="27"/>
      <c r="M244" s="27"/>
      <c r="N244" s="27"/>
      <c r="O244" s="27"/>
      <c r="P244" s="27"/>
      <c r="Q244" s="27"/>
      <c r="R244" s="27"/>
      <c r="S244" s="27"/>
      <c r="T244" s="27"/>
      <c r="U244" s="27"/>
      <c r="V244" s="27"/>
      <c r="W244" s="27"/>
      <c r="X244" s="27"/>
      <c r="Y244" s="27"/>
      <c r="Z244" s="27"/>
      <c r="AA244" s="27"/>
      <c r="AB244" s="27"/>
      <c r="AC244" s="27"/>
      <c r="AD244" s="27"/>
    </row>
    <row r="245" spans="1:30" ht="18.600000000000001">
      <c r="A245" s="28"/>
      <c r="B245" s="26"/>
      <c r="C245" s="26"/>
      <c r="D245" s="26"/>
      <c r="E245" s="27"/>
      <c r="F245" s="27"/>
      <c r="G245" s="27"/>
      <c r="H245" s="27"/>
      <c r="I245" s="27"/>
      <c r="J245" s="27"/>
      <c r="K245" s="27"/>
      <c r="L245" s="27"/>
      <c r="M245" s="27"/>
      <c r="N245" s="27"/>
      <c r="O245" s="27"/>
      <c r="P245" s="27"/>
      <c r="Q245" s="27"/>
      <c r="R245" s="27"/>
      <c r="S245" s="27"/>
      <c r="T245" s="27"/>
      <c r="U245" s="27"/>
      <c r="V245" s="27"/>
      <c r="W245" s="27"/>
      <c r="X245" s="27"/>
      <c r="Y245" s="27"/>
      <c r="Z245" s="27"/>
      <c r="AA245" s="27"/>
      <c r="AB245" s="27"/>
      <c r="AC245" s="27"/>
      <c r="AD245" s="27"/>
    </row>
    <row r="246" spans="1:30" ht="18.600000000000001">
      <c r="A246" s="28"/>
      <c r="B246" s="26"/>
      <c r="C246" s="26"/>
      <c r="D246" s="26"/>
      <c r="E246" s="27"/>
      <c r="F246" s="27"/>
      <c r="G246" s="27"/>
      <c r="H246" s="27"/>
      <c r="I246" s="27"/>
      <c r="J246" s="27"/>
      <c r="K246" s="27"/>
      <c r="L246" s="27"/>
      <c r="M246" s="27"/>
      <c r="N246" s="27"/>
      <c r="O246" s="27"/>
      <c r="P246" s="27"/>
      <c r="Q246" s="27"/>
      <c r="R246" s="27"/>
      <c r="S246" s="27"/>
      <c r="T246" s="27"/>
      <c r="U246" s="27"/>
      <c r="V246" s="27"/>
      <c r="W246" s="27"/>
      <c r="X246" s="27"/>
      <c r="Y246" s="27"/>
      <c r="Z246" s="27"/>
      <c r="AA246" s="27"/>
      <c r="AB246" s="27"/>
      <c r="AC246" s="27"/>
      <c r="AD246" s="27"/>
    </row>
    <row r="247" spans="1:30" ht="18.600000000000001">
      <c r="A247" s="28"/>
      <c r="B247" s="26"/>
      <c r="C247" s="26"/>
      <c r="D247" s="26"/>
      <c r="E247" s="27"/>
      <c r="F247" s="27"/>
      <c r="G247" s="27"/>
      <c r="H247" s="27"/>
      <c r="I247" s="27"/>
      <c r="J247" s="27"/>
      <c r="K247" s="27"/>
      <c r="L247" s="27"/>
      <c r="M247" s="27"/>
      <c r="N247" s="27"/>
      <c r="O247" s="27"/>
      <c r="P247" s="27"/>
      <c r="Q247" s="27"/>
      <c r="R247" s="27"/>
      <c r="S247" s="27"/>
      <c r="T247" s="27"/>
      <c r="U247" s="27"/>
      <c r="V247" s="27"/>
      <c r="W247" s="27"/>
      <c r="X247" s="27"/>
      <c r="Y247" s="27"/>
      <c r="Z247" s="27"/>
      <c r="AA247" s="27"/>
      <c r="AB247" s="27"/>
      <c r="AC247" s="27"/>
      <c r="AD247" s="27"/>
    </row>
    <row r="248" spans="1:30" ht="18.600000000000001">
      <c r="A248" s="28"/>
      <c r="B248" s="26"/>
      <c r="C248" s="26"/>
      <c r="D248" s="26"/>
      <c r="E248" s="27"/>
      <c r="F248" s="27"/>
      <c r="G248" s="27"/>
      <c r="H248" s="27"/>
      <c r="I248" s="27"/>
      <c r="J248" s="27"/>
      <c r="K248" s="27"/>
      <c r="L248" s="27"/>
      <c r="M248" s="27"/>
      <c r="N248" s="27"/>
      <c r="O248" s="27"/>
      <c r="P248" s="27"/>
      <c r="Q248" s="27"/>
      <c r="R248" s="27"/>
      <c r="S248" s="27"/>
      <c r="T248" s="27"/>
      <c r="U248" s="27"/>
      <c r="V248" s="27"/>
      <c r="W248" s="27"/>
      <c r="X248" s="27"/>
      <c r="Y248" s="27"/>
      <c r="Z248" s="27"/>
      <c r="AA248" s="27"/>
      <c r="AB248" s="27"/>
      <c r="AC248" s="27"/>
      <c r="AD248" s="27"/>
    </row>
    <row r="249" spans="1:30" ht="18.600000000000001">
      <c r="A249" s="28"/>
      <c r="B249" s="26"/>
      <c r="C249" s="26"/>
      <c r="D249" s="26"/>
      <c r="E249" s="27"/>
      <c r="F249" s="27"/>
      <c r="G249" s="27"/>
      <c r="H249" s="27"/>
      <c r="I249" s="27"/>
      <c r="J249" s="27"/>
      <c r="K249" s="27"/>
      <c r="L249" s="27"/>
      <c r="M249" s="27"/>
      <c r="N249" s="27"/>
      <c r="O249" s="27"/>
      <c r="P249" s="27"/>
      <c r="Q249" s="27"/>
      <c r="R249" s="27"/>
      <c r="S249" s="27"/>
      <c r="T249" s="27"/>
      <c r="U249" s="27"/>
      <c r="V249" s="27"/>
      <c r="W249" s="27"/>
      <c r="X249" s="27"/>
      <c r="Y249" s="27"/>
      <c r="Z249" s="27"/>
      <c r="AA249" s="27"/>
      <c r="AB249" s="27"/>
      <c r="AC249" s="27"/>
      <c r="AD249" s="27"/>
    </row>
    <row r="250" spans="1:30" ht="18.600000000000001">
      <c r="A250" s="28"/>
      <c r="B250" s="26"/>
      <c r="C250" s="26"/>
      <c r="D250" s="26"/>
      <c r="E250" s="27"/>
      <c r="F250" s="27"/>
      <c r="G250" s="27"/>
      <c r="H250" s="27"/>
      <c r="I250" s="27"/>
      <c r="J250" s="27"/>
      <c r="K250" s="27"/>
      <c r="L250" s="27"/>
      <c r="M250" s="27"/>
      <c r="N250" s="27"/>
      <c r="O250" s="27"/>
      <c r="P250" s="27"/>
      <c r="Q250" s="27"/>
      <c r="R250" s="27"/>
      <c r="S250" s="27"/>
      <c r="T250" s="27"/>
      <c r="U250" s="27"/>
      <c r="V250" s="27"/>
      <c r="W250" s="27"/>
      <c r="X250" s="27"/>
      <c r="Y250" s="27"/>
      <c r="Z250" s="27"/>
      <c r="AA250" s="27"/>
      <c r="AB250" s="27"/>
      <c r="AC250" s="27"/>
      <c r="AD250" s="27"/>
    </row>
    <row r="251" spans="1:30" ht="18.600000000000001">
      <c r="A251" s="28"/>
      <c r="B251" s="26"/>
      <c r="C251" s="26"/>
      <c r="D251" s="26"/>
      <c r="E251" s="27"/>
      <c r="F251" s="27"/>
      <c r="G251" s="27"/>
      <c r="H251" s="27"/>
      <c r="I251" s="27"/>
      <c r="J251" s="27"/>
      <c r="K251" s="27"/>
      <c r="L251" s="27"/>
      <c r="M251" s="27"/>
      <c r="N251" s="27"/>
      <c r="O251" s="27"/>
      <c r="P251" s="27"/>
      <c r="Q251" s="27"/>
      <c r="R251" s="27"/>
      <c r="S251" s="27"/>
      <c r="T251" s="27"/>
      <c r="U251" s="27"/>
      <c r="V251" s="27"/>
      <c r="W251" s="27"/>
      <c r="X251" s="27"/>
      <c r="Y251" s="27"/>
      <c r="Z251" s="27"/>
      <c r="AA251" s="27"/>
      <c r="AB251" s="27"/>
      <c r="AC251" s="27"/>
      <c r="AD251" s="27"/>
    </row>
    <row r="252" spans="1:30" ht="18.600000000000001">
      <c r="A252" s="28"/>
      <c r="B252" s="26"/>
      <c r="C252" s="26"/>
      <c r="D252" s="26"/>
      <c r="E252" s="27"/>
      <c r="F252" s="27"/>
      <c r="G252" s="27"/>
      <c r="H252" s="27"/>
      <c r="I252" s="27"/>
      <c r="J252" s="27"/>
      <c r="K252" s="27"/>
      <c r="L252" s="27"/>
      <c r="M252" s="27"/>
      <c r="N252" s="27"/>
      <c r="O252" s="27"/>
      <c r="P252" s="27"/>
      <c r="Q252" s="27"/>
      <c r="R252" s="27"/>
      <c r="S252" s="27"/>
      <c r="T252" s="27"/>
      <c r="U252" s="27"/>
      <c r="V252" s="27"/>
      <c r="W252" s="27"/>
      <c r="X252" s="27"/>
      <c r="Y252" s="27"/>
      <c r="Z252" s="27"/>
      <c r="AA252" s="27"/>
      <c r="AB252" s="27"/>
      <c r="AC252" s="27"/>
      <c r="AD252" s="27"/>
    </row>
    <row r="253" spans="1:30" ht="18.600000000000001">
      <c r="A253" s="28"/>
      <c r="B253" s="26"/>
      <c r="C253" s="26"/>
      <c r="D253" s="26"/>
      <c r="E253" s="27"/>
      <c r="F253" s="27"/>
      <c r="G253" s="27"/>
      <c r="H253" s="27"/>
      <c r="I253" s="27"/>
      <c r="J253" s="27"/>
      <c r="K253" s="27"/>
      <c r="L253" s="27"/>
      <c r="M253" s="27"/>
      <c r="N253" s="27"/>
      <c r="O253" s="27"/>
      <c r="P253" s="27"/>
      <c r="Q253" s="27"/>
      <c r="R253" s="27"/>
      <c r="S253" s="27"/>
      <c r="T253" s="27"/>
      <c r="U253" s="27"/>
      <c r="V253" s="27"/>
      <c r="W253" s="27"/>
      <c r="X253" s="27"/>
      <c r="Y253" s="27"/>
      <c r="Z253" s="27"/>
      <c r="AA253" s="27"/>
      <c r="AB253" s="27"/>
      <c r="AC253" s="27"/>
      <c r="AD253" s="27"/>
    </row>
    <row r="254" spans="1:30" ht="18.600000000000001">
      <c r="A254" s="28"/>
      <c r="B254" s="26"/>
      <c r="C254" s="26"/>
      <c r="D254" s="26"/>
      <c r="E254" s="27"/>
      <c r="F254" s="27"/>
      <c r="G254" s="27"/>
      <c r="H254" s="27"/>
      <c r="I254" s="27"/>
      <c r="J254" s="27"/>
      <c r="K254" s="27"/>
      <c r="L254" s="27"/>
      <c r="M254" s="27"/>
      <c r="N254" s="27"/>
      <c r="O254" s="27"/>
      <c r="P254" s="27"/>
      <c r="Q254" s="27"/>
      <c r="R254" s="27"/>
      <c r="S254" s="27"/>
      <c r="T254" s="27"/>
      <c r="U254" s="27"/>
      <c r="V254" s="27"/>
      <c r="W254" s="27"/>
      <c r="X254" s="27"/>
      <c r="Y254" s="27"/>
      <c r="Z254" s="27"/>
      <c r="AA254" s="27"/>
      <c r="AB254" s="27"/>
      <c r="AC254" s="27"/>
      <c r="AD254" s="27"/>
    </row>
    <row r="255" spans="1:30" ht="18.600000000000001">
      <c r="A255" s="28"/>
      <c r="B255" s="26"/>
      <c r="C255" s="26"/>
      <c r="D255" s="26"/>
      <c r="E255" s="27"/>
      <c r="F255" s="27"/>
      <c r="G255" s="27"/>
      <c r="H255" s="27"/>
      <c r="I255" s="27"/>
      <c r="J255" s="27"/>
      <c r="K255" s="27"/>
      <c r="L255" s="27"/>
      <c r="M255" s="27"/>
      <c r="N255" s="27"/>
      <c r="O255" s="27"/>
      <c r="P255" s="27"/>
      <c r="Q255" s="27"/>
      <c r="R255" s="27"/>
      <c r="S255" s="27"/>
      <c r="T255" s="27"/>
      <c r="U255" s="27"/>
      <c r="V255" s="27"/>
      <c r="W255" s="27"/>
      <c r="X255" s="27"/>
      <c r="Y255" s="27"/>
      <c r="Z255" s="27"/>
      <c r="AA255" s="27"/>
      <c r="AB255" s="27"/>
      <c r="AC255" s="27"/>
      <c r="AD255" s="27"/>
    </row>
    <row r="256" spans="1:30" ht="18.600000000000001">
      <c r="A256" s="28"/>
      <c r="B256" s="26"/>
      <c r="C256" s="26"/>
      <c r="D256" s="26"/>
      <c r="E256" s="27"/>
      <c r="F256" s="27"/>
      <c r="G256" s="27"/>
      <c r="H256" s="27"/>
      <c r="I256" s="27"/>
      <c r="J256" s="27"/>
      <c r="K256" s="27"/>
      <c r="L256" s="27"/>
      <c r="M256" s="27"/>
      <c r="N256" s="27"/>
      <c r="O256" s="27"/>
      <c r="P256" s="27"/>
      <c r="Q256" s="27"/>
      <c r="R256" s="27"/>
      <c r="S256" s="27"/>
      <c r="T256" s="27"/>
      <c r="U256" s="27"/>
      <c r="V256" s="27"/>
      <c r="W256" s="27"/>
      <c r="X256" s="27"/>
      <c r="Y256" s="27"/>
      <c r="Z256" s="27"/>
      <c r="AA256" s="27"/>
      <c r="AB256" s="27"/>
      <c r="AC256" s="27"/>
      <c r="AD256" s="27"/>
    </row>
    <row r="257" spans="1:30" ht="18.600000000000001">
      <c r="A257" s="28"/>
      <c r="B257" s="26"/>
      <c r="C257" s="26"/>
      <c r="D257" s="26"/>
      <c r="E257" s="27"/>
      <c r="F257" s="27"/>
      <c r="G257" s="27"/>
      <c r="H257" s="27"/>
      <c r="I257" s="27"/>
      <c r="J257" s="27"/>
      <c r="K257" s="27"/>
      <c r="L257" s="27"/>
      <c r="M257" s="27"/>
      <c r="N257" s="27"/>
      <c r="O257" s="27"/>
      <c r="P257" s="27"/>
      <c r="Q257" s="27"/>
      <c r="R257" s="27"/>
      <c r="S257" s="27"/>
      <c r="T257" s="27"/>
      <c r="U257" s="27"/>
      <c r="V257" s="27"/>
      <c r="W257" s="27"/>
      <c r="X257" s="27"/>
      <c r="Y257" s="27"/>
      <c r="Z257" s="27"/>
      <c r="AA257" s="27"/>
      <c r="AB257" s="27"/>
      <c r="AC257" s="27"/>
      <c r="AD257" s="27"/>
    </row>
    <row r="258" spans="1:30" ht="18.600000000000001">
      <c r="A258" s="28"/>
      <c r="B258" s="26"/>
      <c r="C258" s="26"/>
      <c r="D258" s="26"/>
      <c r="E258" s="27"/>
      <c r="F258" s="27"/>
      <c r="G258" s="27"/>
      <c r="H258" s="27"/>
      <c r="I258" s="27"/>
      <c r="J258" s="27"/>
      <c r="K258" s="27"/>
      <c r="L258" s="27"/>
      <c r="M258" s="27"/>
      <c r="N258" s="27"/>
      <c r="O258" s="27"/>
      <c r="P258" s="27"/>
      <c r="Q258" s="27"/>
      <c r="R258" s="27"/>
      <c r="S258" s="27"/>
      <c r="T258" s="27"/>
      <c r="U258" s="27"/>
      <c r="V258" s="27"/>
      <c r="W258" s="27"/>
      <c r="X258" s="27"/>
      <c r="Y258" s="27"/>
      <c r="Z258" s="27"/>
      <c r="AA258" s="27"/>
      <c r="AB258" s="27"/>
      <c r="AC258" s="27"/>
      <c r="AD258" s="27"/>
    </row>
    <row r="259" spans="1:30" ht="18.600000000000001">
      <c r="A259" s="28"/>
      <c r="B259" s="26"/>
      <c r="C259" s="26"/>
      <c r="D259" s="26"/>
      <c r="E259" s="27"/>
      <c r="F259" s="27"/>
      <c r="G259" s="27"/>
      <c r="H259" s="27"/>
      <c r="I259" s="27"/>
      <c r="J259" s="27"/>
      <c r="K259" s="27"/>
      <c r="L259" s="27"/>
      <c r="M259" s="27"/>
      <c r="N259" s="27"/>
      <c r="O259" s="27"/>
      <c r="P259" s="27"/>
      <c r="Q259" s="27"/>
      <c r="R259" s="27"/>
      <c r="S259" s="27"/>
      <c r="T259" s="27"/>
      <c r="U259" s="27"/>
      <c r="V259" s="27"/>
      <c r="W259" s="27"/>
      <c r="X259" s="27"/>
      <c r="Y259" s="27"/>
      <c r="Z259" s="27"/>
      <c r="AA259" s="27"/>
      <c r="AB259" s="27"/>
      <c r="AC259" s="27"/>
      <c r="AD259" s="27"/>
    </row>
    <row r="260" spans="1:30" ht="18.600000000000001">
      <c r="A260" s="28"/>
      <c r="B260" s="26"/>
      <c r="C260" s="26"/>
      <c r="D260" s="26"/>
      <c r="E260" s="27"/>
      <c r="F260" s="27"/>
      <c r="G260" s="27"/>
      <c r="H260" s="27"/>
      <c r="I260" s="27"/>
      <c r="J260" s="27"/>
      <c r="K260" s="27"/>
      <c r="L260" s="27"/>
      <c r="M260" s="27"/>
      <c r="N260" s="27"/>
      <c r="O260" s="27"/>
      <c r="P260" s="27"/>
      <c r="Q260" s="27"/>
      <c r="R260" s="27"/>
      <c r="S260" s="27"/>
      <c r="T260" s="27"/>
      <c r="U260" s="27"/>
      <c r="V260" s="27"/>
      <c r="W260" s="27"/>
      <c r="X260" s="27"/>
      <c r="Y260" s="27"/>
      <c r="Z260" s="27"/>
      <c r="AA260" s="27"/>
      <c r="AB260" s="27"/>
      <c r="AC260" s="27"/>
      <c r="AD260" s="27"/>
    </row>
    <row r="261" spans="1:30" ht="18.600000000000001">
      <c r="A261" s="28"/>
      <c r="B261" s="26"/>
      <c r="C261" s="26"/>
      <c r="D261" s="26"/>
      <c r="E261" s="27"/>
      <c r="F261" s="27"/>
      <c r="G261" s="27"/>
      <c r="H261" s="27"/>
      <c r="I261" s="27"/>
      <c r="J261" s="27"/>
      <c r="K261" s="27"/>
      <c r="L261" s="27"/>
      <c r="M261" s="27"/>
      <c r="N261" s="27"/>
      <c r="O261" s="27"/>
      <c r="P261" s="27"/>
      <c r="Q261" s="27"/>
      <c r="R261" s="27"/>
      <c r="S261" s="27"/>
      <c r="T261" s="27"/>
      <c r="U261" s="27"/>
      <c r="V261" s="27"/>
      <c r="W261" s="27"/>
      <c r="X261" s="27"/>
      <c r="Y261" s="27"/>
      <c r="Z261" s="27"/>
      <c r="AA261" s="27"/>
      <c r="AB261" s="27"/>
      <c r="AC261" s="27"/>
      <c r="AD261" s="27"/>
    </row>
    <row r="262" spans="1:30" ht="18.600000000000001">
      <c r="A262" s="28"/>
      <c r="B262" s="26"/>
      <c r="C262" s="26"/>
      <c r="D262" s="26"/>
      <c r="E262" s="27"/>
      <c r="F262" s="27"/>
      <c r="G262" s="27"/>
      <c r="H262" s="27"/>
      <c r="I262" s="27"/>
      <c r="J262" s="27"/>
      <c r="K262" s="27"/>
      <c r="L262" s="27"/>
      <c r="M262" s="27"/>
      <c r="N262" s="27"/>
      <c r="O262" s="27"/>
      <c r="P262" s="27"/>
      <c r="Q262" s="27"/>
      <c r="R262" s="27"/>
      <c r="S262" s="27"/>
      <c r="T262" s="27"/>
      <c r="U262" s="27"/>
      <c r="V262" s="27"/>
      <c r="W262" s="27"/>
      <c r="X262" s="27"/>
      <c r="Y262" s="27"/>
      <c r="Z262" s="27"/>
      <c r="AA262" s="27"/>
      <c r="AB262" s="27"/>
      <c r="AC262" s="27"/>
      <c r="AD262" s="27"/>
    </row>
    <row r="263" spans="1:30" ht="18.600000000000001">
      <c r="A263" s="28"/>
      <c r="B263" s="26"/>
      <c r="C263" s="26"/>
      <c r="D263" s="26"/>
      <c r="E263" s="27"/>
      <c r="F263" s="27"/>
      <c r="G263" s="27"/>
      <c r="H263" s="27"/>
      <c r="I263" s="27"/>
      <c r="J263" s="27"/>
      <c r="K263" s="27"/>
      <c r="L263" s="27"/>
      <c r="M263" s="27"/>
      <c r="N263" s="27"/>
      <c r="O263" s="27"/>
      <c r="P263" s="27"/>
      <c r="Q263" s="27"/>
      <c r="R263" s="27"/>
      <c r="S263" s="27"/>
      <c r="T263" s="27"/>
      <c r="U263" s="27"/>
      <c r="V263" s="27"/>
      <c r="W263" s="27"/>
      <c r="X263" s="27"/>
      <c r="Y263" s="27"/>
      <c r="Z263" s="27"/>
      <c r="AA263" s="27"/>
      <c r="AB263" s="27"/>
      <c r="AC263" s="27"/>
      <c r="AD263" s="27"/>
    </row>
    <row r="264" spans="1:30" ht="18.600000000000001">
      <c r="A264" s="28"/>
      <c r="B264" s="26"/>
      <c r="C264" s="26"/>
      <c r="D264" s="26"/>
      <c r="E264" s="27"/>
      <c r="F264" s="27"/>
      <c r="G264" s="27"/>
      <c r="H264" s="27"/>
      <c r="I264" s="27"/>
      <c r="J264" s="27"/>
      <c r="K264" s="27"/>
      <c r="L264" s="27"/>
      <c r="M264" s="27"/>
      <c r="N264" s="27"/>
      <c r="O264" s="27"/>
      <c r="P264" s="27"/>
      <c r="Q264" s="27"/>
      <c r="R264" s="27"/>
      <c r="S264" s="27"/>
      <c r="T264" s="27"/>
      <c r="U264" s="27"/>
      <c r="V264" s="27"/>
      <c r="W264" s="27"/>
      <c r="X264" s="27"/>
      <c r="Y264" s="27"/>
      <c r="Z264" s="27"/>
      <c r="AA264" s="27"/>
      <c r="AB264" s="27"/>
      <c r="AC264" s="27"/>
      <c r="AD264" s="27"/>
    </row>
    <row r="265" spans="1:30" ht="18.600000000000001">
      <c r="A265" s="28"/>
      <c r="B265" s="26"/>
      <c r="C265" s="26"/>
      <c r="D265" s="26"/>
      <c r="E265" s="27"/>
      <c r="F265" s="27"/>
      <c r="G265" s="27"/>
      <c r="H265" s="27"/>
      <c r="I265" s="27"/>
      <c r="J265" s="27"/>
      <c r="K265" s="27"/>
      <c r="L265" s="27"/>
      <c r="M265" s="27"/>
      <c r="N265" s="27"/>
      <c r="O265" s="27"/>
      <c r="P265" s="27"/>
      <c r="Q265" s="27"/>
      <c r="R265" s="27"/>
      <c r="S265" s="27"/>
      <c r="T265" s="27"/>
      <c r="U265" s="27"/>
      <c r="V265" s="27"/>
      <c r="W265" s="27"/>
      <c r="X265" s="27"/>
      <c r="Y265" s="27"/>
      <c r="Z265" s="27"/>
      <c r="AA265" s="27"/>
      <c r="AB265" s="27"/>
      <c r="AC265" s="27"/>
      <c r="AD265" s="27"/>
    </row>
    <row r="266" spans="1:30" ht="18.600000000000001">
      <c r="A266" s="28"/>
      <c r="B266" s="26"/>
      <c r="C266" s="26"/>
      <c r="D266" s="26"/>
      <c r="E266" s="27"/>
      <c r="F266" s="27"/>
      <c r="G266" s="27"/>
      <c r="H266" s="27"/>
      <c r="I266" s="27"/>
      <c r="J266" s="27"/>
      <c r="K266" s="27"/>
      <c r="L266" s="27"/>
      <c r="M266" s="27"/>
      <c r="N266" s="27"/>
      <c r="O266" s="27"/>
      <c r="P266" s="27"/>
      <c r="Q266" s="27"/>
      <c r="R266" s="27"/>
      <c r="S266" s="27"/>
      <c r="T266" s="27"/>
      <c r="U266" s="27"/>
      <c r="V266" s="27"/>
      <c r="W266" s="27"/>
      <c r="X266" s="27"/>
      <c r="Y266" s="27"/>
      <c r="Z266" s="27"/>
      <c r="AA266" s="27"/>
      <c r="AB266" s="27"/>
      <c r="AC266" s="27"/>
      <c r="AD266" s="27"/>
    </row>
    <row r="267" spans="1:30" ht="18.600000000000001">
      <c r="A267" s="28"/>
      <c r="B267" s="26"/>
      <c r="C267" s="26"/>
      <c r="D267" s="26"/>
      <c r="E267" s="27"/>
      <c r="F267" s="27"/>
      <c r="G267" s="27"/>
      <c r="H267" s="27"/>
      <c r="I267" s="27"/>
      <c r="J267" s="27"/>
      <c r="K267" s="27"/>
      <c r="L267" s="27"/>
      <c r="M267" s="27"/>
      <c r="N267" s="27"/>
      <c r="O267" s="27"/>
      <c r="P267" s="27"/>
      <c r="Q267" s="27"/>
      <c r="R267" s="27"/>
      <c r="S267" s="27"/>
      <c r="T267" s="27"/>
      <c r="U267" s="27"/>
      <c r="V267" s="27"/>
      <c r="W267" s="27"/>
      <c r="X267" s="27"/>
      <c r="Y267" s="27"/>
      <c r="Z267" s="27"/>
      <c r="AA267" s="27"/>
      <c r="AB267" s="27"/>
      <c r="AC267" s="27"/>
      <c r="AD267" s="27"/>
    </row>
    <row r="268" spans="1:30" ht="18.600000000000001">
      <c r="A268" s="28"/>
      <c r="B268" s="26"/>
      <c r="C268" s="26"/>
      <c r="D268" s="26"/>
      <c r="E268" s="27"/>
      <c r="F268" s="27"/>
      <c r="G268" s="27"/>
      <c r="H268" s="27"/>
      <c r="I268" s="27"/>
      <c r="J268" s="27"/>
      <c r="K268" s="27"/>
      <c r="L268" s="27"/>
      <c r="M268" s="27"/>
      <c r="N268" s="27"/>
      <c r="O268" s="27"/>
      <c r="P268" s="27"/>
      <c r="Q268" s="27"/>
      <c r="R268" s="27"/>
      <c r="S268" s="27"/>
      <c r="T268" s="27"/>
      <c r="U268" s="27"/>
      <c r="V268" s="27"/>
      <c r="W268" s="27"/>
      <c r="X268" s="27"/>
      <c r="Y268" s="27"/>
      <c r="Z268" s="27"/>
      <c r="AA268" s="27"/>
      <c r="AB268" s="27"/>
      <c r="AC268" s="27"/>
      <c r="AD268" s="27"/>
    </row>
    <row r="269" spans="1:30" ht="18.600000000000001">
      <c r="A269" s="28"/>
      <c r="B269" s="26"/>
      <c r="C269" s="26"/>
      <c r="D269" s="26"/>
      <c r="E269" s="27"/>
      <c r="F269" s="27"/>
      <c r="G269" s="27"/>
      <c r="H269" s="27"/>
      <c r="I269" s="27"/>
      <c r="J269" s="27"/>
      <c r="K269" s="27"/>
      <c r="L269" s="27"/>
      <c r="M269" s="27"/>
      <c r="N269" s="27"/>
      <c r="O269" s="27"/>
      <c r="P269" s="27"/>
      <c r="Q269" s="27"/>
      <c r="R269" s="27"/>
      <c r="S269" s="27"/>
      <c r="T269" s="27"/>
      <c r="U269" s="27"/>
      <c r="V269" s="27"/>
      <c r="W269" s="27"/>
      <c r="X269" s="27"/>
      <c r="Y269" s="27"/>
      <c r="Z269" s="27"/>
      <c r="AA269" s="27"/>
      <c r="AB269" s="27"/>
      <c r="AC269" s="27"/>
      <c r="AD269" s="27"/>
    </row>
    <row r="270" spans="1:30" ht="18.600000000000001">
      <c r="A270" s="28"/>
      <c r="B270" s="26"/>
      <c r="C270" s="26"/>
      <c r="D270" s="26"/>
      <c r="E270" s="27"/>
      <c r="F270" s="27"/>
      <c r="G270" s="27"/>
      <c r="H270" s="27"/>
      <c r="I270" s="27"/>
      <c r="J270" s="27"/>
      <c r="K270" s="27"/>
      <c r="L270" s="27"/>
      <c r="M270" s="27"/>
      <c r="N270" s="27"/>
      <c r="O270" s="27"/>
      <c r="P270" s="27"/>
      <c r="Q270" s="27"/>
      <c r="R270" s="27"/>
      <c r="S270" s="27"/>
      <c r="T270" s="27"/>
      <c r="U270" s="27"/>
      <c r="V270" s="27"/>
      <c r="W270" s="27"/>
      <c r="X270" s="27"/>
      <c r="Y270" s="27"/>
      <c r="Z270" s="27"/>
      <c r="AA270" s="27"/>
      <c r="AB270" s="27"/>
      <c r="AC270" s="27"/>
      <c r="AD270" s="27"/>
    </row>
    <row r="271" spans="1:30" ht="18.600000000000001">
      <c r="A271" s="28"/>
      <c r="B271" s="26"/>
      <c r="C271" s="26"/>
      <c r="D271" s="26"/>
      <c r="E271" s="27"/>
      <c r="F271" s="27"/>
      <c r="G271" s="27"/>
      <c r="H271" s="27"/>
      <c r="I271" s="27"/>
      <c r="J271" s="27"/>
      <c r="K271" s="27"/>
      <c r="L271" s="27"/>
      <c r="M271" s="27"/>
      <c r="N271" s="27"/>
      <c r="O271" s="27"/>
      <c r="P271" s="27"/>
      <c r="Q271" s="27"/>
      <c r="R271" s="27"/>
      <c r="S271" s="27"/>
      <c r="T271" s="27"/>
      <c r="U271" s="27"/>
      <c r="V271" s="27"/>
      <c r="W271" s="27"/>
      <c r="X271" s="27"/>
      <c r="Y271" s="27"/>
      <c r="Z271" s="27"/>
      <c r="AA271" s="27"/>
      <c r="AB271" s="27"/>
      <c r="AC271" s="27"/>
      <c r="AD271" s="27"/>
    </row>
    <row r="272" spans="1:30" ht="18.600000000000001">
      <c r="A272" s="28"/>
      <c r="B272" s="26"/>
      <c r="C272" s="26"/>
      <c r="D272" s="26"/>
      <c r="E272" s="27"/>
      <c r="F272" s="27"/>
      <c r="G272" s="27"/>
      <c r="H272" s="27"/>
      <c r="I272" s="27"/>
      <c r="J272" s="27"/>
      <c r="K272" s="27"/>
      <c r="L272" s="27"/>
      <c r="M272" s="27"/>
      <c r="N272" s="27"/>
      <c r="O272" s="27"/>
      <c r="P272" s="27"/>
      <c r="Q272" s="27"/>
      <c r="R272" s="27"/>
      <c r="S272" s="27"/>
      <c r="T272" s="27"/>
      <c r="U272" s="27"/>
      <c r="V272" s="27"/>
      <c r="W272" s="27"/>
      <c r="X272" s="27"/>
      <c r="Y272" s="27"/>
      <c r="Z272" s="27"/>
      <c r="AA272" s="27"/>
      <c r="AB272" s="27"/>
      <c r="AC272" s="27"/>
      <c r="AD272" s="27"/>
    </row>
    <row r="273" spans="1:30" ht="18.600000000000001">
      <c r="A273" s="28"/>
      <c r="B273" s="26"/>
      <c r="C273" s="26"/>
      <c r="D273" s="26"/>
      <c r="E273" s="27"/>
      <c r="F273" s="27"/>
      <c r="G273" s="27"/>
      <c r="H273" s="27"/>
      <c r="I273" s="27"/>
      <c r="J273" s="27"/>
      <c r="K273" s="27"/>
      <c r="L273" s="27"/>
      <c r="M273" s="27"/>
      <c r="N273" s="27"/>
      <c r="O273" s="27"/>
      <c r="P273" s="27"/>
      <c r="Q273" s="27"/>
      <c r="R273" s="27"/>
      <c r="S273" s="27"/>
      <c r="T273" s="27"/>
      <c r="U273" s="27"/>
      <c r="V273" s="27"/>
      <c r="W273" s="27"/>
      <c r="X273" s="27"/>
      <c r="Y273" s="27"/>
      <c r="Z273" s="27"/>
      <c r="AA273" s="27"/>
      <c r="AB273" s="27"/>
      <c r="AC273" s="27"/>
      <c r="AD273" s="27"/>
    </row>
    <row r="274" spans="1:30" ht="18.600000000000001">
      <c r="A274" s="28"/>
      <c r="B274" s="26"/>
      <c r="C274" s="26"/>
      <c r="D274" s="26"/>
      <c r="E274" s="27"/>
      <c r="F274" s="27"/>
      <c r="G274" s="27"/>
      <c r="H274" s="27"/>
      <c r="I274" s="27"/>
      <c r="J274" s="27"/>
      <c r="K274" s="27"/>
      <c r="L274" s="27"/>
      <c r="M274" s="27"/>
      <c r="N274" s="27"/>
      <c r="O274" s="27"/>
      <c r="P274" s="27"/>
      <c r="Q274" s="27"/>
      <c r="R274" s="27"/>
      <c r="S274" s="27"/>
      <c r="T274" s="27"/>
      <c r="U274" s="27"/>
      <c r="V274" s="27"/>
      <c r="W274" s="27"/>
      <c r="X274" s="27"/>
      <c r="Y274" s="27"/>
      <c r="Z274" s="27"/>
      <c r="AA274" s="27"/>
      <c r="AB274" s="27"/>
      <c r="AC274" s="27"/>
      <c r="AD274" s="27"/>
    </row>
    <row r="275" spans="1:30" ht="18.600000000000001">
      <c r="A275" s="28"/>
      <c r="B275" s="26"/>
      <c r="C275" s="26"/>
      <c r="D275" s="26"/>
      <c r="E275" s="27"/>
      <c r="F275" s="27"/>
      <c r="G275" s="27"/>
      <c r="H275" s="27"/>
      <c r="I275" s="27"/>
      <c r="J275" s="27"/>
      <c r="K275" s="27"/>
      <c r="L275" s="27"/>
      <c r="M275" s="27"/>
      <c r="N275" s="27"/>
      <c r="O275" s="27"/>
      <c r="P275" s="27"/>
      <c r="Q275" s="27"/>
      <c r="R275" s="27"/>
      <c r="S275" s="27"/>
      <c r="T275" s="27"/>
      <c r="U275" s="27"/>
      <c r="V275" s="27"/>
      <c r="W275" s="27"/>
      <c r="X275" s="27"/>
      <c r="Y275" s="27"/>
      <c r="Z275" s="27"/>
      <c r="AA275" s="27"/>
      <c r="AB275" s="27"/>
      <c r="AC275" s="27"/>
      <c r="AD275" s="27"/>
    </row>
    <row r="276" spans="1:30" ht="18.600000000000001">
      <c r="A276" s="28"/>
      <c r="B276" s="26"/>
      <c r="C276" s="26"/>
      <c r="D276" s="26"/>
      <c r="E276" s="27"/>
      <c r="F276" s="27"/>
      <c r="G276" s="27"/>
      <c r="H276" s="27"/>
      <c r="I276" s="27"/>
      <c r="J276" s="27"/>
      <c r="K276" s="27"/>
      <c r="L276" s="27"/>
      <c r="M276" s="27"/>
      <c r="N276" s="27"/>
      <c r="O276" s="27"/>
      <c r="P276" s="27"/>
      <c r="Q276" s="27"/>
      <c r="R276" s="27"/>
      <c r="S276" s="27"/>
      <c r="T276" s="27"/>
      <c r="U276" s="27"/>
      <c r="V276" s="27"/>
      <c r="W276" s="27"/>
      <c r="X276" s="27"/>
      <c r="Y276" s="27"/>
      <c r="Z276" s="27"/>
      <c r="AA276" s="27"/>
      <c r="AB276" s="27"/>
      <c r="AC276" s="27"/>
      <c r="AD276" s="27"/>
    </row>
    <row r="277" spans="1:30" ht="18.600000000000001">
      <c r="A277" s="28"/>
      <c r="B277" s="26"/>
      <c r="C277" s="26"/>
      <c r="D277" s="26"/>
      <c r="E277" s="27"/>
      <c r="F277" s="27"/>
      <c r="G277" s="27"/>
      <c r="H277" s="27"/>
      <c r="I277" s="27"/>
      <c r="J277" s="27"/>
      <c r="K277" s="27"/>
      <c r="L277" s="27"/>
      <c r="M277" s="27"/>
      <c r="N277" s="27"/>
      <c r="O277" s="27"/>
      <c r="P277" s="27"/>
      <c r="Q277" s="27"/>
      <c r="R277" s="27"/>
      <c r="S277" s="27"/>
      <c r="T277" s="27"/>
      <c r="U277" s="27"/>
      <c r="V277" s="27"/>
      <c r="W277" s="27"/>
      <c r="X277" s="27"/>
      <c r="Y277" s="27"/>
      <c r="Z277" s="27"/>
      <c r="AA277" s="27"/>
      <c r="AB277" s="27"/>
      <c r="AC277" s="27"/>
      <c r="AD277" s="27"/>
    </row>
    <row r="278" spans="1:30" ht="18.600000000000001">
      <c r="A278" s="28"/>
      <c r="B278" s="26"/>
      <c r="C278" s="26"/>
      <c r="D278" s="26"/>
      <c r="E278" s="27"/>
      <c r="F278" s="27"/>
      <c r="G278" s="27"/>
      <c r="H278" s="27"/>
      <c r="I278" s="27"/>
      <c r="J278" s="27"/>
      <c r="K278" s="27"/>
      <c r="L278" s="27"/>
      <c r="M278" s="27"/>
      <c r="N278" s="27"/>
      <c r="O278" s="27"/>
      <c r="P278" s="27"/>
      <c r="Q278" s="27"/>
      <c r="R278" s="27"/>
      <c r="S278" s="27"/>
      <c r="T278" s="27"/>
      <c r="U278" s="27"/>
      <c r="V278" s="27"/>
      <c r="W278" s="27"/>
      <c r="X278" s="27"/>
      <c r="Y278" s="27"/>
      <c r="Z278" s="27"/>
      <c r="AA278" s="27"/>
      <c r="AB278" s="27"/>
      <c r="AC278" s="27"/>
      <c r="AD278" s="27"/>
    </row>
    <row r="279" spans="1:30" ht="18.600000000000001">
      <c r="A279" s="28"/>
      <c r="B279" s="26"/>
      <c r="C279" s="26"/>
      <c r="D279" s="26"/>
      <c r="E279" s="27"/>
      <c r="F279" s="27"/>
      <c r="G279" s="27"/>
      <c r="H279" s="27"/>
      <c r="I279" s="27"/>
      <c r="J279" s="27"/>
      <c r="K279" s="27"/>
      <c r="L279" s="27"/>
      <c r="M279" s="27"/>
      <c r="N279" s="27"/>
      <c r="O279" s="27"/>
      <c r="P279" s="27"/>
      <c r="Q279" s="27"/>
      <c r="R279" s="27"/>
      <c r="S279" s="27"/>
      <c r="T279" s="27"/>
      <c r="U279" s="27"/>
      <c r="V279" s="27"/>
      <c r="W279" s="27"/>
      <c r="X279" s="27"/>
      <c r="Y279" s="27"/>
      <c r="Z279" s="27"/>
      <c r="AA279" s="27"/>
      <c r="AB279" s="27"/>
      <c r="AC279" s="27"/>
      <c r="AD279" s="27"/>
    </row>
    <row r="280" spans="1:30" ht="18.600000000000001">
      <c r="A280" s="28"/>
      <c r="B280" s="26"/>
      <c r="C280" s="26"/>
      <c r="D280" s="26"/>
      <c r="E280" s="27"/>
      <c r="F280" s="27"/>
      <c r="G280" s="27"/>
      <c r="H280" s="27"/>
      <c r="I280" s="27"/>
      <c r="J280" s="27"/>
      <c r="K280" s="27"/>
      <c r="L280" s="27"/>
      <c r="M280" s="27"/>
      <c r="N280" s="27"/>
      <c r="O280" s="27"/>
      <c r="P280" s="27"/>
      <c r="Q280" s="27"/>
      <c r="R280" s="27"/>
      <c r="S280" s="27"/>
      <c r="T280" s="27"/>
      <c r="U280" s="27"/>
      <c r="V280" s="27"/>
      <c r="W280" s="27"/>
      <c r="X280" s="27"/>
      <c r="Y280" s="27"/>
      <c r="Z280" s="27"/>
      <c r="AA280" s="27"/>
      <c r="AB280" s="27"/>
      <c r="AC280" s="27"/>
      <c r="AD280" s="27"/>
    </row>
    <row r="281" spans="1:30" ht="18.600000000000001">
      <c r="A281" s="28"/>
      <c r="B281" s="26"/>
      <c r="C281" s="26"/>
      <c r="D281" s="26"/>
      <c r="E281" s="27"/>
      <c r="F281" s="27"/>
      <c r="G281" s="27"/>
      <c r="H281" s="27"/>
      <c r="I281" s="27"/>
      <c r="J281" s="27"/>
      <c r="K281" s="27"/>
      <c r="L281" s="27"/>
      <c r="M281" s="27"/>
      <c r="N281" s="27"/>
      <c r="O281" s="27"/>
      <c r="P281" s="27"/>
      <c r="Q281" s="27"/>
      <c r="R281" s="27"/>
      <c r="S281" s="27"/>
      <c r="T281" s="27"/>
      <c r="U281" s="27"/>
      <c r="V281" s="27"/>
      <c r="W281" s="27"/>
      <c r="X281" s="27"/>
      <c r="Y281" s="27"/>
      <c r="Z281" s="27"/>
      <c r="AA281" s="27"/>
      <c r="AB281" s="27"/>
      <c r="AC281" s="27"/>
      <c r="AD281" s="27"/>
    </row>
    <row r="282" spans="1:30" ht="18.600000000000001">
      <c r="A282" s="28"/>
      <c r="B282" s="26"/>
      <c r="C282" s="26"/>
      <c r="D282" s="26"/>
      <c r="E282" s="27"/>
      <c r="F282" s="27"/>
      <c r="G282" s="27"/>
      <c r="H282" s="27"/>
      <c r="I282" s="27"/>
      <c r="J282" s="27"/>
      <c r="K282" s="27"/>
      <c r="L282" s="27"/>
      <c r="M282" s="27"/>
      <c r="N282" s="27"/>
      <c r="O282" s="27"/>
      <c r="P282" s="27"/>
      <c r="Q282" s="27"/>
      <c r="R282" s="27"/>
      <c r="S282" s="27"/>
      <c r="T282" s="27"/>
      <c r="U282" s="27"/>
      <c r="V282" s="27"/>
      <c r="W282" s="27"/>
      <c r="X282" s="27"/>
      <c r="Y282" s="27"/>
      <c r="Z282" s="27"/>
      <c r="AA282" s="27"/>
      <c r="AB282" s="27"/>
      <c r="AC282" s="27"/>
      <c r="AD282" s="27"/>
    </row>
    <row r="283" spans="1:30" ht="18.600000000000001">
      <c r="A283" s="28"/>
      <c r="B283" s="26"/>
      <c r="C283" s="26"/>
      <c r="D283" s="26"/>
      <c r="E283" s="27"/>
      <c r="F283" s="27"/>
      <c r="G283" s="27"/>
      <c r="H283" s="27"/>
      <c r="I283" s="27"/>
      <c r="J283" s="27"/>
      <c r="K283" s="27"/>
      <c r="L283" s="27"/>
      <c r="M283" s="27"/>
      <c r="N283" s="27"/>
      <c r="O283" s="27"/>
      <c r="P283" s="27"/>
      <c r="Q283" s="27"/>
      <c r="R283" s="27"/>
      <c r="S283" s="27"/>
      <c r="T283" s="27"/>
      <c r="U283" s="27"/>
      <c r="V283" s="27"/>
      <c r="W283" s="27"/>
      <c r="X283" s="27"/>
      <c r="Y283" s="27"/>
      <c r="Z283" s="27"/>
      <c r="AA283" s="27"/>
      <c r="AB283" s="27"/>
      <c r="AC283" s="27"/>
      <c r="AD283" s="27"/>
    </row>
    <row r="284" spans="1:30" ht="18.600000000000001">
      <c r="A284" s="28"/>
      <c r="B284" s="26"/>
      <c r="C284" s="26"/>
      <c r="D284" s="26"/>
      <c r="E284" s="27"/>
      <c r="F284" s="27"/>
      <c r="G284" s="27"/>
      <c r="H284" s="27"/>
      <c r="I284" s="27"/>
      <c r="J284" s="27"/>
      <c r="K284" s="27"/>
      <c r="L284" s="27"/>
      <c r="M284" s="27"/>
      <c r="N284" s="27"/>
      <c r="O284" s="27"/>
      <c r="P284" s="27"/>
      <c r="Q284" s="27"/>
      <c r="R284" s="27"/>
      <c r="S284" s="27"/>
      <c r="T284" s="27"/>
      <c r="U284" s="27"/>
      <c r="V284" s="27"/>
      <c r="W284" s="27"/>
      <c r="X284" s="27"/>
      <c r="Y284" s="27"/>
      <c r="Z284" s="27"/>
      <c r="AA284" s="27"/>
      <c r="AB284" s="27"/>
      <c r="AC284" s="27"/>
      <c r="AD284" s="27"/>
    </row>
    <row r="285" spans="1:30" ht="18.600000000000001">
      <c r="A285" s="28"/>
      <c r="B285" s="26"/>
      <c r="C285" s="26"/>
      <c r="D285" s="26"/>
      <c r="E285" s="27"/>
      <c r="F285" s="27"/>
      <c r="G285" s="27"/>
      <c r="H285" s="27"/>
      <c r="I285" s="27"/>
      <c r="J285" s="27"/>
      <c r="K285" s="27"/>
      <c r="L285" s="27"/>
      <c r="M285" s="27"/>
      <c r="N285" s="27"/>
      <c r="O285" s="27"/>
      <c r="P285" s="27"/>
      <c r="Q285" s="27"/>
      <c r="R285" s="27"/>
      <c r="S285" s="27"/>
      <c r="T285" s="27"/>
      <c r="U285" s="27"/>
      <c r="V285" s="27"/>
      <c r="W285" s="27"/>
      <c r="X285" s="27"/>
      <c r="Y285" s="27"/>
      <c r="Z285" s="27"/>
      <c r="AA285" s="27"/>
      <c r="AB285" s="27"/>
      <c r="AC285" s="27"/>
      <c r="AD285" s="27"/>
    </row>
    <row r="286" spans="1:30" ht="18.600000000000001">
      <c r="A286" s="28"/>
      <c r="B286" s="26"/>
      <c r="C286" s="26"/>
      <c r="D286" s="26"/>
      <c r="E286" s="27"/>
      <c r="F286" s="27"/>
      <c r="G286" s="27"/>
      <c r="H286" s="27"/>
      <c r="I286" s="27"/>
      <c r="J286" s="27"/>
      <c r="K286" s="27"/>
      <c r="L286" s="27"/>
      <c r="M286" s="27"/>
      <c r="N286" s="27"/>
      <c r="O286" s="27"/>
      <c r="P286" s="27"/>
      <c r="Q286" s="27"/>
      <c r="R286" s="27"/>
      <c r="S286" s="27"/>
      <c r="T286" s="27"/>
      <c r="U286" s="27"/>
      <c r="V286" s="27"/>
      <c r="W286" s="27"/>
      <c r="X286" s="27"/>
      <c r="Y286" s="27"/>
      <c r="Z286" s="27"/>
      <c r="AA286" s="27"/>
      <c r="AB286" s="27"/>
      <c r="AC286" s="27"/>
      <c r="AD286" s="27"/>
    </row>
    <row r="287" spans="1:30" ht="18.600000000000001">
      <c r="A287" s="28"/>
      <c r="B287" s="26"/>
      <c r="C287" s="26"/>
      <c r="D287" s="26"/>
      <c r="E287" s="27"/>
      <c r="F287" s="27"/>
      <c r="G287" s="27"/>
      <c r="H287" s="27"/>
      <c r="I287" s="27"/>
      <c r="J287" s="27"/>
      <c r="K287" s="27"/>
      <c r="L287" s="27"/>
      <c r="M287" s="27"/>
      <c r="N287" s="27"/>
      <c r="O287" s="27"/>
      <c r="P287" s="27"/>
      <c r="Q287" s="27"/>
      <c r="R287" s="27"/>
      <c r="S287" s="27"/>
      <c r="T287" s="27"/>
      <c r="U287" s="27"/>
      <c r="V287" s="27"/>
      <c r="W287" s="27"/>
      <c r="X287" s="27"/>
      <c r="Y287" s="27"/>
      <c r="Z287" s="27"/>
      <c r="AA287" s="27"/>
      <c r="AB287" s="27"/>
      <c r="AC287" s="27"/>
      <c r="AD287" s="27"/>
    </row>
    <row r="288" spans="1:30" ht="18.600000000000001">
      <c r="A288" s="28"/>
      <c r="B288" s="26"/>
      <c r="C288" s="26"/>
      <c r="D288" s="26"/>
      <c r="E288" s="27"/>
      <c r="F288" s="27"/>
      <c r="G288" s="27"/>
      <c r="H288" s="27"/>
      <c r="I288" s="27"/>
      <c r="J288" s="27"/>
      <c r="K288" s="27"/>
      <c r="L288" s="27"/>
      <c r="M288" s="27"/>
      <c r="N288" s="27"/>
      <c r="O288" s="27"/>
      <c r="P288" s="27"/>
      <c r="Q288" s="27"/>
      <c r="R288" s="27"/>
      <c r="S288" s="27"/>
      <c r="T288" s="27"/>
      <c r="U288" s="27"/>
      <c r="V288" s="27"/>
      <c r="W288" s="27"/>
      <c r="X288" s="27"/>
      <c r="Y288" s="27"/>
      <c r="Z288" s="27"/>
      <c r="AA288" s="27"/>
      <c r="AB288" s="27"/>
      <c r="AC288" s="27"/>
      <c r="AD288" s="27"/>
    </row>
    <row r="289" spans="1:30" ht="18.600000000000001">
      <c r="A289" s="28"/>
      <c r="B289" s="26"/>
      <c r="C289" s="26"/>
      <c r="D289" s="26"/>
      <c r="E289" s="27"/>
      <c r="F289" s="27"/>
      <c r="G289" s="27"/>
      <c r="H289" s="27"/>
      <c r="I289" s="27"/>
      <c r="J289" s="27"/>
      <c r="K289" s="27"/>
      <c r="L289" s="27"/>
      <c r="M289" s="27"/>
      <c r="N289" s="27"/>
      <c r="O289" s="27"/>
      <c r="P289" s="27"/>
      <c r="Q289" s="27"/>
      <c r="R289" s="27"/>
      <c r="S289" s="27"/>
      <c r="T289" s="27"/>
      <c r="U289" s="27"/>
      <c r="V289" s="27"/>
      <c r="W289" s="27"/>
      <c r="X289" s="27"/>
      <c r="Y289" s="27"/>
      <c r="Z289" s="27"/>
      <c r="AA289" s="27"/>
      <c r="AB289" s="27"/>
      <c r="AC289" s="27"/>
      <c r="AD289" s="27"/>
    </row>
    <row r="290" spans="1:30" ht="18.600000000000001">
      <c r="A290" s="28"/>
      <c r="B290" s="26"/>
      <c r="C290" s="26"/>
      <c r="D290" s="26"/>
      <c r="E290" s="27"/>
      <c r="F290" s="27"/>
      <c r="G290" s="27"/>
      <c r="H290" s="27"/>
      <c r="I290" s="27"/>
      <c r="J290" s="27"/>
      <c r="K290" s="27"/>
      <c r="L290" s="27"/>
      <c r="M290" s="27"/>
      <c r="N290" s="27"/>
      <c r="O290" s="27"/>
      <c r="P290" s="27"/>
      <c r="Q290" s="27"/>
      <c r="R290" s="27"/>
      <c r="S290" s="27"/>
      <c r="T290" s="27"/>
      <c r="U290" s="27"/>
      <c r="V290" s="27"/>
      <c r="W290" s="27"/>
      <c r="X290" s="27"/>
      <c r="Y290" s="27"/>
      <c r="Z290" s="27"/>
      <c r="AA290" s="27"/>
      <c r="AB290" s="27"/>
      <c r="AC290" s="27"/>
      <c r="AD290" s="27"/>
    </row>
    <row r="291" spans="1:30" ht="18.600000000000001">
      <c r="A291" s="28"/>
      <c r="B291" s="26"/>
      <c r="C291" s="26"/>
      <c r="D291" s="26"/>
      <c r="E291" s="27"/>
      <c r="F291" s="27"/>
      <c r="G291" s="27"/>
      <c r="H291" s="27"/>
      <c r="I291" s="27"/>
      <c r="J291" s="27"/>
      <c r="K291" s="27"/>
      <c r="L291" s="27"/>
      <c r="M291" s="27"/>
      <c r="N291" s="27"/>
      <c r="O291" s="27"/>
      <c r="P291" s="27"/>
      <c r="Q291" s="27"/>
      <c r="R291" s="27"/>
      <c r="S291" s="27"/>
      <c r="T291" s="27"/>
      <c r="U291" s="27"/>
      <c r="V291" s="27"/>
      <c r="W291" s="27"/>
      <c r="X291" s="27"/>
      <c r="Y291" s="27"/>
      <c r="Z291" s="27"/>
      <c r="AA291" s="27"/>
      <c r="AB291" s="27"/>
      <c r="AC291" s="27"/>
      <c r="AD291" s="27"/>
    </row>
    <row r="292" spans="1:30" ht="18.600000000000001">
      <c r="A292" s="28"/>
      <c r="B292" s="26"/>
      <c r="C292" s="26"/>
      <c r="D292" s="26"/>
      <c r="E292" s="27"/>
      <c r="F292" s="27"/>
      <c r="G292" s="27"/>
      <c r="H292" s="27"/>
      <c r="I292" s="27"/>
      <c r="J292" s="27"/>
      <c r="K292" s="27"/>
      <c r="L292" s="27"/>
      <c r="M292" s="27"/>
      <c r="N292" s="27"/>
      <c r="O292" s="27"/>
      <c r="P292" s="27"/>
      <c r="Q292" s="27"/>
      <c r="R292" s="27"/>
      <c r="S292" s="27"/>
      <c r="T292" s="27"/>
      <c r="U292" s="27"/>
      <c r="V292" s="27"/>
      <c r="W292" s="27"/>
      <c r="X292" s="27"/>
      <c r="Y292" s="27"/>
      <c r="Z292" s="27"/>
      <c r="AA292" s="27"/>
      <c r="AB292" s="27"/>
      <c r="AC292" s="27"/>
      <c r="AD292" s="27"/>
    </row>
    <row r="293" spans="1:30" ht="18.600000000000001">
      <c r="A293" s="28"/>
      <c r="B293" s="26"/>
      <c r="C293" s="26"/>
      <c r="D293" s="26"/>
      <c r="E293" s="27"/>
      <c r="F293" s="27"/>
      <c r="G293" s="27"/>
      <c r="H293" s="27"/>
      <c r="I293" s="27"/>
      <c r="J293" s="27"/>
      <c r="K293" s="27"/>
      <c r="L293" s="27"/>
      <c r="M293" s="27"/>
      <c r="N293" s="27"/>
      <c r="O293" s="27"/>
      <c r="P293" s="27"/>
      <c r="Q293" s="27"/>
      <c r="R293" s="27"/>
      <c r="S293" s="27"/>
      <c r="T293" s="27"/>
      <c r="U293" s="27"/>
      <c r="V293" s="27"/>
      <c r="W293" s="27"/>
      <c r="X293" s="27"/>
      <c r="Y293" s="27"/>
      <c r="Z293" s="27"/>
      <c r="AA293" s="27"/>
      <c r="AB293" s="27"/>
      <c r="AC293" s="27"/>
      <c r="AD293" s="27"/>
    </row>
    <row r="294" spans="1:30" ht="18.600000000000001">
      <c r="A294" s="28"/>
      <c r="B294" s="26"/>
      <c r="C294" s="26"/>
      <c r="D294" s="26"/>
      <c r="E294" s="27"/>
      <c r="F294" s="27"/>
      <c r="G294" s="27"/>
      <c r="H294" s="27"/>
      <c r="I294" s="27"/>
      <c r="J294" s="27"/>
      <c r="K294" s="27"/>
      <c r="L294" s="27"/>
      <c r="M294" s="27"/>
      <c r="N294" s="27"/>
      <c r="O294" s="27"/>
      <c r="P294" s="27"/>
      <c r="Q294" s="27"/>
      <c r="R294" s="27"/>
      <c r="S294" s="27"/>
      <c r="T294" s="27"/>
      <c r="U294" s="27"/>
      <c r="V294" s="27"/>
      <c r="W294" s="27"/>
      <c r="X294" s="27"/>
      <c r="Y294" s="27"/>
      <c r="Z294" s="27"/>
      <c r="AA294" s="27"/>
      <c r="AB294" s="27"/>
      <c r="AC294" s="27"/>
      <c r="AD294" s="27"/>
    </row>
    <row r="295" spans="1:30" ht="18.600000000000001">
      <c r="A295" s="28"/>
      <c r="B295" s="26"/>
      <c r="C295" s="26"/>
      <c r="D295" s="26"/>
      <c r="E295" s="27"/>
      <c r="F295" s="27"/>
      <c r="G295" s="27"/>
      <c r="H295" s="27"/>
      <c r="I295" s="27"/>
      <c r="J295" s="27"/>
      <c r="K295" s="27"/>
      <c r="L295" s="27"/>
      <c r="M295" s="27"/>
      <c r="N295" s="27"/>
      <c r="O295" s="27"/>
      <c r="P295" s="27"/>
      <c r="Q295" s="27"/>
      <c r="R295" s="27"/>
      <c r="S295" s="27"/>
      <c r="T295" s="27"/>
      <c r="U295" s="27"/>
      <c r="V295" s="27"/>
      <c r="W295" s="27"/>
      <c r="X295" s="27"/>
      <c r="Y295" s="27"/>
      <c r="Z295" s="27"/>
      <c r="AA295" s="27"/>
      <c r="AB295" s="27"/>
      <c r="AC295" s="27"/>
      <c r="AD295" s="27"/>
    </row>
    <row r="296" spans="1:30" ht="18.600000000000001">
      <c r="A296" s="28"/>
      <c r="B296" s="26"/>
      <c r="C296" s="26"/>
      <c r="D296" s="26"/>
      <c r="E296" s="27"/>
      <c r="F296" s="27"/>
      <c r="G296" s="27"/>
      <c r="H296" s="27"/>
      <c r="I296" s="27"/>
      <c r="J296" s="27"/>
      <c r="K296" s="27"/>
      <c r="L296" s="27"/>
      <c r="M296" s="27"/>
      <c r="N296" s="27"/>
      <c r="O296" s="27"/>
      <c r="P296" s="27"/>
      <c r="Q296" s="27"/>
      <c r="R296" s="27"/>
      <c r="S296" s="27"/>
      <c r="T296" s="27"/>
      <c r="U296" s="27"/>
      <c r="V296" s="27"/>
      <c r="W296" s="27"/>
      <c r="X296" s="27"/>
      <c r="Y296" s="27"/>
      <c r="Z296" s="27"/>
      <c r="AA296" s="27"/>
      <c r="AB296" s="27"/>
      <c r="AC296" s="27"/>
      <c r="AD296" s="27"/>
    </row>
    <row r="297" spans="1:30" ht="18.600000000000001">
      <c r="A297" s="28"/>
      <c r="B297" s="26"/>
      <c r="C297" s="26"/>
      <c r="D297" s="26"/>
      <c r="E297" s="27"/>
      <c r="F297" s="27"/>
      <c r="G297" s="27"/>
      <c r="H297" s="27"/>
      <c r="I297" s="27"/>
      <c r="J297" s="27"/>
      <c r="K297" s="27"/>
      <c r="L297" s="27"/>
      <c r="M297" s="27"/>
      <c r="N297" s="27"/>
      <c r="O297" s="27"/>
      <c r="P297" s="27"/>
      <c r="Q297" s="27"/>
      <c r="R297" s="27"/>
      <c r="S297" s="27"/>
      <c r="T297" s="27"/>
      <c r="U297" s="27"/>
      <c r="V297" s="27"/>
      <c r="W297" s="27"/>
      <c r="X297" s="27"/>
      <c r="Y297" s="27"/>
      <c r="Z297" s="27"/>
      <c r="AA297" s="27"/>
      <c r="AB297" s="27"/>
      <c r="AC297" s="27"/>
      <c r="AD297" s="27"/>
    </row>
    <row r="298" spans="1:30" ht="18.600000000000001">
      <c r="A298" s="28"/>
      <c r="B298" s="26"/>
      <c r="C298" s="26"/>
      <c r="D298" s="26"/>
      <c r="E298" s="27"/>
      <c r="F298" s="27"/>
      <c r="G298" s="27"/>
      <c r="H298" s="27"/>
      <c r="I298" s="27"/>
      <c r="J298" s="27"/>
      <c r="K298" s="27"/>
      <c r="L298" s="27"/>
      <c r="M298" s="27"/>
      <c r="N298" s="27"/>
      <c r="O298" s="27"/>
      <c r="P298" s="27"/>
      <c r="Q298" s="27"/>
      <c r="R298" s="27"/>
      <c r="S298" s="27"/>
      <c r="T298" s="27"/>
      <c r="U298" s="27"/>
      <c r="V298" s="27"/>
      <c r="W298" s="27"/>
      <c r="X298" s="27"/>
      <c r="Y298" s="27"/>
      <c r="Z298" s="27"/>
      <c r="AA298" s="27"/>
      <c r="AB298" s="27"/>
      <c r="AC298" s="27"/>
      <c r="AD298" s="27"/>
    </row>
    <row r="299" spans="1:30" ht="18.600000000000001">
      <c r="A299" s="28"/>
      <c r="B299" s="26"/>
      <c r="C299" s="26"/>
      <c r="D299" s="26"/>
      <c r="E299" s="27"/>
      <c r="F299" s="27"/>
      <c r="G299" s="27"/>
      <c r="H299" s="27"/>
      <c r="I299" s="27"/>
      <c r="J299" s="27"/>
      <c r="K299" s="27"/>
      <c r="L299" s="27"/>
      <c r="M299" s="27"/>
      <c r="N299" s="27"/>
      <c r="O299" s="27"/>
      <c r="P299" s="27"/>
      <c r="Q299" s="27"/>
      <c r="R299" s="27"/>
      <c r="S299" s="27"/>
      <c r="T299" s="27"/>
      <c r="U299" s="27"/>
      <c r="V299" s="27"/>
      <c r="W299" s="27"/>
      <c r="X299" s="27"/>
      <c r="Y299" s="27"/>
      <c r="Z299" s="27"/>
      <c r="AA299" s="27"/>
      <c r="AB299" s="27"/>
      <c r="AC299" s="27"/>
      <c r="AD299" s="27"/>
    </row>
    <row r="300" spans="1:30" ht="18.600000000000001">
      <c r="A300" s="28"/>
      <c r="B300" s="26"/>
      <c r="C300" s="26"/>
      <c r="D300" s="26"/>
      <c r="E300" s="27"/>
      <c r="F300" s="27"/>
      <c r="G300" s="27"/>
      <c r="H300" s="27"/>
      <c r="I300" s="27"/>
      <c r="J300" s="27"/>
      <c r="K300" s="27"/>
      <c r="L300" s="27"/>
      <c r="M300" s="27"/>
      <c r="N300" s="27"/>
      <c r="O300" s="27"/>
      <c r="P300" s="27"/>
      <c r="Q300" s="27"/>
      <c r="R300" s="27"/>
      <c r="S300" s="27"/>
      <c r="T300" s="27"/>
      <c r="U300" s="27"/>
      <c r="V300" s="27"/>
      <c r="W300" s="27"/>
      <c r="X300" s="27"/>
      <c r="Y300" s="27"/>
      <c r="Z300" s="27"/>
      <c r="AA300" s="27"/>
      <c r="AB300" s="27"/>
      <c r="AC300" s="27"/>
      <c r="AD300" s="27"/>
    </row>
    <row r="301" spans="1:30" ht="18.600000000000001">
      <c r="A301" s="28"/>
      <c r="B301" s="26"/>
      <c r="C301" s="26"/>
      <c r="D301" s="26"/>
      <c r="E301" s="27"/>
      <c r="F301" s="27"/>
      <c r="G301" s="27"/>
      <c r="H301" s="27"/>
      <c r="I301" s="27"/>
      <c r="J301" s="27"/>
      <c r="K301" s="27"/>
      <c r="L301" s="27"/>
      <c r="M301" s="27"/>
      <c r="N301" s="27"/>
      <c r="O301" s="27"/>
      <c r="P301" s="27"/>
      <c r="Q301" s="27"/>
      <c r="R301" s="27"/>
      <c r="S301" s="27"/>
      <c r="T301" s="27"/>
      <c r="U301" s="27"/>
      <c r="V301" s="27"/>
      <c r="W301" s="27"/>
      <c r="X301" s="27"/>
      <c r="Y301" s="27"/>
      <c r="Z301" s="27"/>
      <c r="AA301" s="27"/>
      <c r="AB301" s="27"/>
      <c r="AC301" s="27"/>
      <c r="AD301" s="27"/>
    </row>
    <row r="302" spans="1:30" ht="18.600000000000001">
      <c r="A302" s="28"/>
      <c r="B302" s="26"/>
      <c r="C302" s="26"/>
      <c r="D302" s="26"/>
      <c r="E302" s="27"/>
      <c r="F302" s="27"/>
      <c r="G302" s="27"/>
      <c r="H302" s="27"/>
      <c r="I302" s="27"/>
      <c r="J302" s="27"/>
      <c r="K302" s="27"/>
      <c r="L302" s="27"/>
      <c r="M302" s="27"/>
      <c r="N302" s="27"/>
      <c r="O302" s="27"/>
      <c r="P302" s="27"/>
      <c r="Q302" s="27"/>
      <c r="R302" s="27"/>
      <c r="S302" s="27"/>
      <c r="T302" s="27"/>
      <c r="U302" s="27"/>
      <c r="V302" s="27"/>
      <c r="W302" s="27"/>
      <c r="X302" s="27"/>
      <c r="Y302" s="27"/>
      <c r="Z302" s="27"/>
      <c r="AA302" s="27"/>
      <c r="AB302" s="27"/>
      <c r="AC302" s="27"/>
      <c r="AD302" s="27"/>
    </row>
    <row r="303" spans="1:30" ht="18.600000000000001">
      <c r="A303" s="28"/>
      <c r="B303" s="26"/>
      <c r="C303" s="26"/>
      <c r="D303" s="26"/>
      <c r="E303" s="27"/>
      <c r="F303" s="27"/>
      <c r="G303" s="27"/>
      <c r="H303" s="27"/>
      <c r="I303" s="27"/>
      <c r="J303" s="27"/>
      <c r="K303" s="27"/>
      <c r="L303" s="27"/>
      <c r="M303" s="27"/>
      <c r="N303" s="27"/>
      <c r="O303" s="27"/>
      <c r="P303" s="27"/>
      <c r="Q303" s="27"/>
      <c r="R303" s="27"/>
      <c r="S303" s="27"/>
      <c r="T303" s="27"/>
      <c r="U303" s="27"/>
      <c r="V303" s="27"/>
      <c r="W303" s="27"/>
      <c r="X303" s="27"/>
      <c r="Y303" s="27"/>
      <c r="Z303" s="27"/>
      <c r="AA303" s="27"/>
      <c r="AB303" s="27"/>
      <c r="AC303" s="27"/>
      <c r="AD303" s="27"/>
    </row>
    <row r="304" spans="1:30" ht="18.600000000000001">
      <c r="A304" s="28"/>
      <c r="B304" s="26"/>
      <c r="C304" s="26"/>
      <c r="D304" s="26"/>
      <c r="E304" s="27"/>
      <c r="F304" s="27"/>
      <c r="G304" s="27"/>
      <c r="H304" s="27"/>
      <c r="I304" s="27"/>
      <c r="J304" s="27"/>
      <c r="K304" s="27"/>
      <c r="L304" s="27"/>
      <c r="M304" s="27"/>
      <c r="N304" s="27"/>
      <c r="O304" s="27"/>
      <c r="P304" s="27"/>
      <c r="Q304" s="27"/>
      <c r="R304" s="27"/>
      <c r="S304" s="27"/>
      <c r="T304" s="27"/>
      <c r="U304" s="27"/>
      <c r="V304" s="27"/>
      <c r="W304" s="27"/>
      <c r="X304" s="27"/>
      <c r="Y304" s="27"/>
      <c r="Z304" s="27"/>
      <c r="AA304" s="27"/>
      <c r="AB304" s="27"/>
      <c r="AC304" s="27"/>
      <c r="AD304" s="27"/>
    </row>
    <row r="305" spans="1:30" ht="18.600000000000001">
      <c r="A305" s="28"/>
      <c r="B305" s="26"/>
      <c r="C305" s="26"/>
      <c r="D305" s="26"/>
      <c r="E305" s="27"/>
      <c r="F305" s="27"/>
      <c r="G305" s="27"/>
      <c r="H305" s="27"/>
      <c r="I305" s="27"/>
      <c r="J305" s="27"/>
      <c r="K305" s="27"/>
      <c r="L305" s="27"/>
      <c r="M305" s="27"/>
      <c r="N305" s="27"/>
      <c r="O305" s="27"/>
      <c r="P305" s="27"/>
      <c r="Q305" s="27"/>
      <c r="R305" s="27"/>
      <c r="S305" s="27"/>
      <c r="T305" s="27"/>
      <c r="U305" s="27"/>
      <c r="V305" s="27"/>
      <c r="W305" s="27"/>
      <c r="X305" s="27"/>
      <c r="Y305" s="27"/>
      <c r="Z305" s="27"/>
      <c r="AA305" s="27"/>
      <c r="AB305" s="27"/>
      <c r="AC305" s="27"/>
      <c r="AD305" s="27"/>
    </row>
    <row r="306" spans="1:30" ht="18.600000000000001">
      <c r="A306" s="28"/>
      <c r="B306" s="26"/>
      <c r="C306" s="26"/>
      <c r="D306" s="26"/>
      <c r="E306" s="27"/>
      <c r="F306" s="27"/>
      <c r="G306" s="27"/>
      <c r="H306" s="27"/>
      <c r="I306" s="27"/>
      <c r="J306" s="27"/>
      <c r="K306" s="27"/>
      <c r="L306" s="27"/>
      <c r="M306" s="27"/>
      <c r="N306" s="27"/>
      <c r="O306" s="27"/>
      <c r="P306" s="27"/>
      <c r="Q306" s="27"/>
      <c r="R306" s="27"/>
      <c r="S306" s="27"/>
      <c r="T306" s="27"/>
      <c r="U306" s="27"/>
      <c r="V306" s="27"/>
      <c r="W306" s="27"/>
      <c r="X306" s="27"/>
      <c r="Y306" s="27"/>
      <c r="Z306" s="27"/>
      <c r="AA306" s="27"/>
      <c r="AB306" s="27"/>
      <c r="AC306" s="27"/>
      <c r="AD306" s="27"/>
    </row>
    <row r="307" spans="1:30" ht="18.600000000000001">
      <c r="A307" s="28"/>
      <c r="B307" s="26"/>
      <c r="C307" s="26"/>
      <c r="D307" s="26"/>
      <c r="E307" s="27"/>
      <c r="F307" s="27"/>
      <c r="G307" s="27"/>
      <c r="H307" s="27"/>
      <c r="I307" s="27"/>
      <c r="J307" s="27"/>
      <c r="K307" s="27"/>
      <c r="L307" s="27"/>
      <c r="M307" s="27"/>
      <c r="N307" s="27"/>
      <c r="O307" s="27"/>
      <c r="P307" s="27"/>
      <c r="Q307" s="27"/>
      <c r="R307" s="27"/>
      <c r="S307" s="27"/>
      <c r="T307" s="27"/>
      <c r="U307" s="27"/>
      <c r="V307" s="27"/>
      <c r="W307" s="27"/>
      <c r="X307" s="27"/>
      <c r="Y307" s="27"/>
      <c r="Z307" s="27"/>
      <c r="AA307" s="27"/>
      <c r="AB307" s="27"/>
      <c r="AC307" s="27"/>
      <c r="AD307" s="27"/>
    </row>
    <row r="308" spans="1:30" ht="18.600000000000001">
      <c r="A308" s="28"/>
      <c r="B308" s="26"/>
      <c r="C308" s="26"/>
      <c r="D308" s="26"/>
      <c r="E308" s="27"/>
      <c r="F308" s="27"/>
      <c r="G308" s="27"/>
      <c r="H308" s="27"/>
      <c r="I308" s="27"/>
      <c r="J308" s="27"/>
      <c r="K308" s="27"/>
      <c r="L308" s="27"/>
      <c r="M308" s="27"/>
      <c r="N308" s="27"/>
      <c r="O308" s="27"/>
      <c r="P308" s="27"/>
      <c r="Q308" s="27"/>
      <c r="R308" s="27"/>
      <c r="S308" s="27"/>
      <c r="T308" s="27"/>
      <c r="U308" s="27"/>
      <c r="V308" s="27"/>
      <c r="W308" s="27"/>
      <c r="X308" s="27"/>
      <c r="Y308" s="27"/>
      <c r="Z308" s="27"/>
      <c r="AA308" s="27"/>
      <c r="AB308" s="27"/>
      <c r="AC308" s="27"/>
      <c r="AD308" s="27"/>
    </row>
    <row r="309" spans="1:30" ht="18.600000000000001">
      <c r="A309" s="28"/>
      <c r="B309" s="26"/>
      <c r="C309" s="26"/>
      <c r="D309" s="26"/>
      <c r="E309" s="27"/>
      <c r="F309" s="27"/>
      <c r="G309" s="27"/>
      <c r="H309" s="27"/>
      <c r="I309" s="27"/>
      <c r="J309" s="27"/>
      <c r="K309" s="27"/>
      <c r="L309" s="27"/>
      <c r="M309" s="27"/>
      <c r="N309" s="27"/>
      <c r="O309" s="27"/>
      <c r="P309" s="27"/>
      <c r="Q309" s="27"/>
      <c r="R309" s="27"/>
      <c r="S309" s="27"/>
      <c r="T309" s="27"/>
      <c r="U309" s="27"/>
      <c r="V309" s="27"/>
      <c r="W309" s="27"/>
      <c r="X309" s="27"/>
      <c r="Y309" s="27"/>
      <c r="Z309" s="27"/>
      <c r="AA309" s="27"/>
      <c r="AB309" s="27"/>
      <c r="AC309" s="27"/>
      <c r="AD309" s="27"/>
    </row>
    <row r="310" spans="1:30" ht="18.600000000000001">
      <c r="A310" s="28"/>
      <c r="B310" s="26"/>
      <c r="C310" s="26"/>
      <c r="D310" s="26"/>
      <c r="E310" s="27"/>
      <c r="F310" s="27"/>
      <c r="G310" s="27"/>
      <c r="H310" s="27"/>
      <c r="I310" s="27"/>
      <c r="J310" s="27"/>
      <c r="K310" s="27"/>
      <c r="L310" s="27"/>
      <c r="M310" s="27"/>
      <c r="N310" s="27"/>
      <c r="O310" s="27"/>
      <c r="P310" s="27"/>
      <c r="Q310" s="27"/>
      <c r="R310" s="27"/>
      <c r="S310" s="27"/>
      <c r="T310" s="27"/>
      <c r="U310" s="27"/>
      <c r="V310" s="27"/>
      <c r="W310" s="27"/>
      <c r="X310" s="27"/>
      <c r="Y310" s="27"/>
      <c r="Z310" s="27"/>
      <c r="AA310" s="27"/>
      <c r="AB310" s="27"/>
      <c r="AC310" s="27"/>
      <c r="AD310" s="27"/>
    </row>
    <row r="311" spans="1:30" ht="18.600000000000001">
      <c r="A311" s="28"/>
      <c r="B311" s="26"/>
      <c r="C311" s="26"/>
      <c r="D311" s="26"/>
      <c r="E311" s="27"/>
      <c r="F311" s="27"/>
      <c r="G311" s="27"/>
      <c r="H311" s="27"/>
      <c r="I311" s="27"/>
      <c r="J311" s="27"/>
      <c r="K311" s="27"/>
      <c r="L311" s="27"/>
      <c r="M311" s="27"/>
      <c r="N311" s="27"/>
      <c r="O311" s="27"/>
      <c r="P311" s="27"/>
      <c r="Q311" s="27"/>
      <c r="R311" s="27"/>
      <c r="S311" s="27"/>
      <c r="T311" s="27"/>
      <c r="U311" s="27"/>
      <c r="V311" s="27"/>
      <c r="W311" s="27"/>
      <c r="X311" s="27"/>
      <c r="Y311" s="27"/>
      <c r="Z311" s="27"/>
      <c r="AA311" s="27"/>
      <c r="AB311" s="27"/>
      <c r="AC311" s="27"/>
      <c r="AD311" s="27"/>
    </row>
    <row r="312" spans="1:30" ht="18.600000000000001">
      <c r="A312" s="28"/>
      <c r="B312" s="26"/>
      <c r="C312" s="26"/>
      <c r="D312" s="26"/>
      <c r="E312" s="27"/>
      <c r="F312" s="27"/>
      <c r="G312" s="27"/>
      <c r="H312" s="27"/>
      <c r="I312" s="27"/>
      <c r="J312" s="27"/>
      <c r="K312" s="27"/>
      <c r="L312" s="27"/>
      <c r="M312" s="27"/>
      <c r="N312" s="27"/>
      <c r="O312" s="27"/>
      <c r="P312" s="27"/>
      <c r="Q312" s="27"/>
      <c r="R312" s="27"/>
      <c r="S312" s="27"/>
      <c r="T312" s="27"/>
      <c r="U312" s="27"/>
      <c r="V312" s="27"/>
      <c r="W312" s="27"/>
      <c r="X312" s="27"/>
      <c r="Y312" s="27"/>
      <c r="Z312" s="27"/>
      <c r="AA312" s="27"/>
      <c r="AB312" s="27"/>
      <c r="AC312" s="27"/>
      <c r="AD312" s="27"/>
    </row>
    <row r="313" spans="1:30" ht="18.600000000000001">
      <c r="A313" s="28"/>
      <c r="B313" s="26"/>
      <c r="C313" s="26"/>
      <c r="D313" s="26"/>
      <c r="E313" s="27"/>
      <c r="F313" s="27"/>
      <c r="G313" s="27"/>
      <c r="H313" s="27"/>
      <c r="I313" s="27"/>
      <c r="J313" s="27"/>
      <c r="K313" s="27"/>
      <c r="L313" s="27"/>
      <c r="M313" s="27"/>
      <c r="N313" s="27"/>
      <c r="O313" s="27"/>
      <c r="P313" s="27"/>
      <c r="Q313" s="27"/>
      <c r="R313" s="27"/>
      <c r="S313" s="27"/>
      <c r="T313" s="27"/>
      <c r="U313" s="27"/>
      <c r="V313" s="27"/>
      <c r="W313" s="27"/>
      <c r="X313" s="27"/>
      <c r="Y313" s="27"/>
      <c r="Z313" s="27"/>
      <c r="AA313" s="27"/>
      <c r="AB313" s="27"/>
      <c r="AC313" s="27"/>
      <c r="AD313" s="27"/>
    </row>
    <row r="314" spans="1:30" ht="18.600000000000001">
      <c r="A314" s="28"/>
      <c r="B314" s="26"/>
      <c r="C314" s="26"/>
      <c r="D314" s="26"/>
      <c r="E314" s="27"/>
      <c r="F314" s="27"/>
      <c r="G314" s="27"/>
      <c r="H314" s="27"/>
      <c r="I314" s="27"/>
      <c r="J314" s="27"/>
      <c r="K314" s="27"/>
      <c r="L314" s="27"/>
      <c r="M314" s="27"/>
      <c r="N314" s="27"/>
      <c r="O314" s="27"/>
      <c r="P314" s="27"/>
      <c r="Q314" s="27"/>
      <c r="R314" s="27"/>
      <c r="S314" s="27"/>
      <c r="T314" s="27"/>
      <c r="U314" s="27"/>
      <c r="V314" s="27"/>
      <c r="W314" s="27"/>
      <c r="X314" s="27"/>
      <c r="Y314" s="27"/>
      <c r="Z314" s="27"/>
      <c r="AA314" s="27"/>
      <c r="AB314" s="27"/>
      <c r="AC314" s="27"/>
      <c r="AD314" s="27"/>
    </row>
    <row r="315" spans="1:30" ht="18.600000000000001">
      <c r="A315" s="28"/>
      <c r="B315" s="26"/>
      <c r="C315" s="26"/>
      <c r="D315" s="26"/>
      <c r="E315" s="27"/>
      <c r="F315" s="27"/>
      <c r="G315" s="27"/>
      <c r="H315" s="27"/>
      <c r="I315" s="27"/>
      <c r="J315" s="27"/>
      <c r="K315" s="27"/>
      <c r="L315" s="27"/>
      <c r="M315" s="27"/>
      <c r="N315" s="27"/>
      <c r="O315" s="27"/>
      <c r="P315" s="27"/>
      <c r="Q315" s="27"/>
      <c r="R315" s="27"/>
      <c r="S315" s="27"/>
      <c r="T315" s="27"/>
      <c r="U315" s="27"/>
      <c r="V315" s="27"/>
      <c r="W315" s="27"/>
      <c r="X315" s="27"/>
      <c r="Y315" s="27"/>
      <c r="Z315" s="27"/>
      <c r="AA315" s="27"/>
      <c r="AB315" s="27"/>
      <c r="AC315" s="27"/>
      <c r="AD315" s="27"/>
    </row>
    <row r="316" spans="1:30" ht="18.600000000000001">
      <c r="A316" s="28"/>
      <c r="B316" s="26"/>
      <c r="C316" s="26"/>
      <c r="D316" s="26"/>
      <c r="E316" s="27"/>
      <c r="F316" s="27"/>
      <c r="G316" s="27"/>
      <c r="H316" s="27"/>
      <c r="I316" s="27"/>
      <c r="J316" s="27"/>
      <c r="K316" s="27"/>
      <c r="L316" s="27"/>
      <c r="M316" s="27"/>
      <c r="N316" s="27"/>
      <c r="O316" s="27"/>
      <c r="P316" s="27"/>
      <c r="Q316" s="27"/>
      <c r="R316" s="27"/>
      <c r="S316" s="27"/>
      <c r="T316" s="27"/>
      <c r="U316" s="27"/>
      <c r="V316" s="27"/>
      <c r="W316" s="27"/>
      <c r="X316" s="27"/>
      <c r="Y316" s="27"/>
      <c r="Z316" s="27"/>
      <c r="AA316" s="27"/>
      <c r="AB316" s="27"/>
      <c r="AC316" s="27"/>
      <c r="AD316" s="27"/>
    </row>
    <row r="317" spans="1:30" ht="18.600000000000001">
      <c r="A317" s="28"/>
      <c r="B317" s="26"/>
      <c r="C317" s="26"/>
      <c r="D317" s="26"/>
      <c r="E317" s="27"/>
      <c r="F317" s="27"/>
      <c r="G317" s="27"/>
      <c r="H317" s="27"/>
      <c r="I317" s="27"/>
      <c r="J317" s="27"/>
      <c r="K317" s="27"/>
      <c r="L317" s="27"/>
      <c r="M317" s="27"/>
      <c r="N317" s="27"/>
      <c r="O317" s="27"/>
      <c r="P317" s="27"/>
      <c r="Q317" s="27"/>
      <c r="R317" s="27"/>
      <c r="S317" s="27"/>
      <c r="T317" s="27"/>
      <c r="U317" s="27"/>
      <c r="V317" s="27"/>
      <c r="W317" s="27"/>
      <c r="X317" s="27"/>
      <c r="Y317" s="27"/>
      <c r="Z317" s="27"/>
      <c r="AA317" s="27"/>
      <c r="AB317" s="27"/>
      <c r="AC317" s="27"/>
      <c r="AD317" s="27"/>
    </row>
    <row r="318" spans="1:30" ht="18.600000000000001">
      <c r="A318" s="28"/>
      <c r="B318" s="26"/>
      <c r="C318" s="26"/>
      <c r="D318" s="26"/>
      <c r="E318" s="27"/>
      <c r="F318" s="27"/>
      <c r="G318" s="27"/>
      <c r="H318" s="27"/>
      <c r="I318" s="27"/>
      <c r="J318" s="27"/>
      <c r="K318" s="27"/>
      <c r="L318" s="27"/>
      <c r="M318" s="27"/>
      <c r="N318" s="27"/>
      <c r="O318" s="27"/>
      <c r="P318" s="27"/>
      <c r="Q318" s="27"/>
      <c r="R318" s="27"/>
      <c r="S318" s="27"/>
      <c r="T318" s="27"/>
      <c r="U318" s="27"/>
      <c r="V318" s="27"/>
      <c r="W318" s="27"/>
      <c r="X318" s="27"/>
      <c r="Y318" s="27"/>
      <c r="Z318" s="27"/>
      <c r="AA318" s="27"/>
      <c r="AB318" s="27"/>
      <c r="AC318" s="27"/>
      <c r="AD318" s="27"/>
    </row>
    <row r="319" spans="1:30" ht="18.600000000000001">
      <c r="A319" s="28"/>
      <c r="B319" s="26"/>
      <c r="C319" s="26"/>
      <c r="D319" s="26"/>
      <c r="E319" s="27"/>
      <c r="F319" s="27"/>
      <c r="G319" s="27"/>
      <c r="H319" s="27"/>
      <c r="I319" s="27"/>
      <c r="J319" s="27"/>
      <c r="K319" s="27"/>
      <c r="L319" s="27"/>
      <c r="M319" s="27"/>
      <c r="N319" s="27"/>
      <c r="O319" s="27"/>
      <c r="P319" s="27"/>
      <c r="Q319" s="27"/>
      <c r="R319" s="27"/>
      <c r="S319" s="27"/>
      <c r="T319" s="27"/>
      <c r="U319" s="27"/>
      <c r="V319" s="27"/>
      <c r="W319" s="27"/>
      <c r="X319" s="27"/>
      <c r="Y319" s="27"/>
      <c r="Z319" s="27"/>
      <c r="AA319" s="27"/>
      <c r="AB319" s="27"/>
      <c r="AC319" s="27"/>
      <c r="AD319" s="27"/>
    </row>
    <row r="320" spans="1:30" ht="18.600000000000001">
      <c r="A320" s="28"/>
      <c r="B320" s="26"/>
      <c r="C320" s="26"/>
      <c r="D320" s="26"/>
      <c r="E320" s="27"/>
      <c r="F320" s="27"/>
      <c r="G320" s="27"/>
      <c r="H320" s="27"/>
      <c r="I320" s="27"/>
      <c r="J320" s="27"/>
      <c r="K320" s="27"/>
      <c r="L320" s="27"/>
      <c r="M320" s="27"/>
      <c r="N320" s="27"/>
      <c r="O320" s="27"/>
      <c r="P320" s="27"/>
      <c r="Q320" s="27"/>
      <c r="R320" s="27"/>
      <c r="S320" s="27"/>
      <c r="T320" s="27"/>
      <c r="U320" s="27"/>
      <c r="V320" s="27"/>
      <c r="W320" s="27"/>
      <c r="X320" s="27"/>
      <c r="Y320" s="27"/>
      <c r="Z320" s="27"/>
      <c r="AA320" s="27"/>
      <c r="AB320" s="27"/>
      <c r="AC320" s="27"/>
      <c r="AD320" s="27"/>
    </row>
    <row r="321" spans="1:30" ht="18.600000000000001">
      <c r="A321" s="28"/>
      <c r="B321" s="26"/>
      <c r="C321" s="26"/>
      <c r="D321" s="26"/>
      <c r="E321" s="27"/>
      <c r="F321" s="27"/>
      <c r="G321" s="27"/>
      <c r="H321" s="27"/>
      <c r="I321" s="27"/>
      <c r="J321" s="27"/>
      <c r="K321" s="27"/>
      <c r="L321" s="27"/>
      <c r="M321" s="27"/>
      <c r="N321" s="27"/>
      <c r="O321" s="27"/>
      <c r="P321" s="27"/>
      <c r="Q321" s="27"/>
      <c r="R321" s="27"/>
      <c r="S321" s="27"/>
      <c r="T321" s="27"/>
      <c r="U321" s="27"/>
      <c r="V321" s="27"/>
      <c r="W321" s="27"/>
      <c r="X321" s="27"/>
      <c r="Y321" s="27"/>
      <c r="Z321" s="27"/>
      <c r="AA321" s="27"/>
      <c r="AB321" s="27"/>
      <c r="AC321" s="27"/>
      <c r="AD321" s="27"/>
    </row>
    <row r="322" spans="1:30" ht="18.600000000000001">
      <c r="A322" s="28"/>
      <c r="B322" s="26"/>
      <c r="C322" s="26"/>
      <c r="D322" s="26"/>
      <c r="E322" s="27"/>
      <c r="F322" s="27"/>
      <c r="G322" s="27"/>
      <c r="H322" s="27"/>
      <c r="I322" s="27"/>
      <c r="J322" s="27"/>
      <c r="K322" s="27"/>
      <c r="L322" s="27"/>
      <c r="M322" s="27"/>
      <c r="N322" s="27"/>
      <c r="O322" s="27"/>
      <c r="P322" s="27"/>
      <c r="Q322" s="27"/>
      <c r="R322" s="27"/>
      <c r="S322" s="27"/>
      <c r="T322" s="27"/>
      <c r="U322" s="27"/>
      <c r="V322" s="27"/>
      <c r="W322" s="27"/>
      <c r="X322" s="27"/>
      <c r="Y322" s="27"/>
      <c r="Z322" s="27"/>
      <c r="AA322" s="27"/>
      <c r="AB322" s="27"/>
      <c r="AC322" s="27"/>
      <c r="AD322" s="27"/>
    </row>
    <row r="323" spans="1:30" ht="18.600000000000001">
      <c r="A323" s="28"/>
      <c r="B323" s="26"/>
      <c r="C323" s="26"/>
      <c r="D323" s="26"/>
      <c r="E323" s="27"/>
      <c r="F323" s="27"/>
      <c r="G323" s="27"/>
      <c r="H323" s="27"/>
      <c r="I323" s="27"/>
      <c r="J323" s="27"/>
      <c r="K323" s="27"/>
      <c r="L323" s="27"/>
      <c r="M323" s="27"/>
      <c r="N323" s="27"/>
      <c r="O323" s="27"/>
      <c r="P323" s="27"/>
      <c r="Q323" s="27"/>
      <c r="R323" s="27"/>
      <c r="S323" s="27"/>
      <c r="T323" s="27"/>
      <c r="U323" s="27"/>
      <c r="V323" s="27"/>
      <c r="W323" s="27"/>
      <c r="X323" s="27"/>
      <c r="Y323" s="27"/>
      <c r="Z323" s="27"/>
      <c r="AA323" s="27"/>
      <c r="AB323" s="27"/>
      <c r="AC323" s="27"/>
      <c r="AD323" s="27"/>
    </row>
    <row r="324" spans="1:30" ht="18.600000000000001">
      <c r="A324" s="28"/>
      <c r="B324" s="26"/>
      <c r="C324" s="26"/>
      <c r="D324" s="26"/>
      <c r="E324" s="27"/>
      <c r="F324" s="27"/>
      <c r="G324" s="27"/>
      <c r="H324" s="27"/>
      <c r="I324" s="27"/>
      <c r="J324" s="27"/>
      <c r="K324" s="27"/>
      <c r="L324" s="27"/>
      <c r="M324" s="27"/>
      <c r="N324" s="27"/>
      <c r="O324" s="27"/>
      <c r="P324" s="27"/>
      <c r="Q324" s="27"/>
      <c r="R324" s="27"/>
      <c r="S324" s="27"/>
      <c r="T324" s="27"/>
      <c r="U324" s="27"/>
      <c r="V324" s="27"/>
      <c r="W324" s="27"/>
      <c r="X324" s="27"/>
      <c r="Y324" s="27"/>
      <c r="Z324" s="27"/>
      <c r="AA324" s="27"/>
      <c r="AB324" s="27"/>
      <c r="AC324" s="27"/>
      <c r="AD324" s="27"/>
    </row>
    <row r="325" spans="1:30" ht="18.600000000000001">
      <c r="A325" s="28"/>
      <c r="B325" s="26"/>
      <c r="C325" s="26"/>
      <c r="D325" s="26"/>
      <c r="E325" s="27"/>
      <c r="F325" s="27"/>
      <c r="G325" s="27"/>
      <c r="H325" s="27"/>
      <c r="I325" s="27"/>
      <c r="J325" s="27"/>
      <c r="K325" s="27"/>
      <c r="L325" s="27"/>
      <c r="M325" s="27"/>
      <c r="N325" s="27"/>
      <c r="O325" s="27"/>
      <c r="P325" s="27"/>
      <c r="Q325" s="27"/>
      <c r="R325" s="27"/>
      <c r="S325" s="27"/>
      <c r="T325" s="27"/>
      <c r="U325" s="27"/>
      <c r="V325" s="27"/>
      <c r="W325" s="27"/>
      <c r="X325" s="27"/>
      <c r="Y325" s="27"/>
      <c r="Z325" s="27"/>
      <c r="AA325" s="27"/>
      <c r="AB325" s="27"/>
      <c r="AC325" s="27"/>
      <c r="AD325" s="27"/>
    </row>
    <row r="326" spans="1:30" ht="18.600000000000001">
      <c r="A326" s="28"/>
      <c r="B326" s="26"/>
      <c r="C326" s="26"/>
      <c r="D326" s="26"/>
      <c r="E326" s="27"/>
      <c r="F326" s="27"/>
      <c r="G326" s="27"/>
      <c r="H326" s="27"/>
      <c r="I326" s="27"/>
      <c r="J326" s="27"/>
      <c r="K326" s="27"/>
      <c r="L326" s="27"/>
      <c r="M326" s="27"/>
      <c r="N326" s="27"/>
      <c r="O326" s="27"/>
      <c r="P326" s="27"/>
      <c r="Q326" s="27"/>
      <c r="R326" s="27"/>
      <c r="S326" s="27"/>
      <c r="T326" s="27"/>
      <c r="U326" s="27"/>
      <c r="V326" s="27"/>
      <c r="W326" s="27"/>
      <c r="X326" s="27"/>
      <c r="Y326" s="27"/>
      <c r="Z326" s="27"/>
      <c r="AA326" s="27"/>
      <c r="AB326" s="27"/>
      <c r="AC326" s="27"/>
      <c r="AD326" s="27"/>
    </row>
    <row r="327" spans="1:30" ht="18.600000000000001">
      <c r="A327" s="28"/>
      <c r="B327" s="26"/>
      <c r="C327" s="26"/>
      <c r="D327" s="26"/>
      <c r="E327" s="27"/>
      <c r="F327" s="27"/>
      <c r="G327" s="27"/>
      <c r="H327" s="27"/>
      <c r="I327" s="27"/>
      <c r="J327" s="27"/>
      <c r="K327" s="27"/>
      <c r="L327" s="27"/>
      <c r="M327" s="27"/>
      <c r="N327" s="27"/>
      <c r="O327" s="27"/>
      <c r="P327" s="27"/>
      <c r="Q327" s="27"/>
      <c r="R327" s="27"/>
      <c r="S327" s="27"/>
      <c r="T327" s="27"/>
      <c r="U327" s="27"/>
      <c r="V327" s="27"/>
      <c r="W327" s="27"/>
      <c r="X327" s="27"/>
      <c r="Y327" s="27"/>
      <c r="Z327" s="27"/>
      <c r="AA327" s="27"/>
      <c r="AB327" s="27"/>
      <c r="AC327" s="27"/>
      <c r="AD327" s="27"/>
    </row>
    <row r="328" spans="1:30" ht="18.600000000000001">
      <c r="A328" s="28"/>
      <c r="B328" s="26"/>
      <c r="C328" s="26"/>
      <c r="D328" s="26"/>
      <c r="E328" s="27"/>
      <c r="F328" s="27"/>
      <c r="G328" s="27"/>
      <c r="H328" s="27"/>
      <c r="I328" s="27"/>
      <c r="J328" s="27"/>
      <c r="K328" s="27"/>
      <c r="L328" s="27"/>
      <c r="M328" s="27"/>
      <c r="N328" s="27"/>
      <c r="O328" s="27"/>
      <c r="P328" s="27"/>
      <c r="Q328" s="27"/>
      <c r="R328" s="27"/>
      <c r="S328" s="27"/>
      <c r="T328" s="27"/>
      <c r="U328" s="27"/>
      <c r="V328" s="27"/>
      <c r="W328" s="27"/>
      <c r="X328" s="27"/>
      <c r="Y328" s="27"/>
      <c r="Z328" s="27"/>
      <c r="AA328" s="27"/>
      <c r="AB328" s="27"/>
      <c r="AC328" s="27"/>
      <c r="AD328" s="27"/>
    </row>
    <row r="329" spans="1:30" ht="18.600000000000001">
      <c r="A329" s="28"/>
      <c r="B329" s="26"/>
      <c r="C329" s="26"/>
      <c r="D329" s="26"/>
      <c r="E329" s="27"/>
      <c r="F329" s="27"/>
      <c r="G329" s="27"/>
      <c r="H329" s="27"/>
      <c r="I329" s="27"/>
      <c r="J329" s="27"/>
      <c r="K329" s="27"/>
      <c r="L329" s="27"/>
      <c r="M329" s="27"/>
      <c r="N329" s="27"/>
      <c r="O329" s="27"/>
      <c r="P329" s="27"/>
      <c r="Q329" s="27"/>
      <c r="R329" s="27"/>
      <c r="S329" s="27"/>
      <c r="T329" s="27"/>
      <c r="U329" s="27"/>
      <c r="V329" s="27"/>
      <c r="W329" s="27"/>
      <c r="X329" s="27"/>
      <c r="Y329" s="27"/>
      <c r="Z329" s="27"/>
      <c r="AA329" s="27"/>
      <c r="AB329" s="27"/>
      <c r="AC329" s="27"/>
      <c r="AD329" s="27"/>
    </row>
    <row r="330" spans="1:30" ht="18.600000000000001">
      <c r="A330" s="28"/>
      <c r="B330" s="26"/>
      <c r="C330" s="26"/>
      <c r="D330" s="26"/>
      <c r="E330" s="27"/>
      <c r="F330" s="27"/>
      <c r="G330" s="27"/>
      <c r="H330" s="27"/>
      <c r="I330" s="27"/>
      <c r="J330" s="27"/>
      <c r="K330" s="27"/>
      <c r="L330" s="27"/>
      <c r="M330" s="27"/>
      <c r="N330" s="27"/>
      <c r="O330" s="27"/>
      <c r="P330" s="27"/>
      <c r="Q330" s="27"/>
      <c r="R330" s="27"/>
      <c r="S330" s="27"/>
      <c r="T330" s="27"/>
      <c r="U330" s="27"/>
      <c r="V330" s="27"/>
      <c r="W330" s="27"/>
      <c r="X330" s="27"/>
      <c r="Y330" s="27"/>
      <c r="Z330" s="27"/>
      <c r="AA330" s="27"/>
      <c r="AB330" s="27"/>
      <c r="AC330" s="27"/>
      <c r="AD330" s="27"/>
    </row>
    <row r="331" spans="1:30" ht="18.600000000000001">
      <c r="A331" s="28"/>
      <c r="B331" s="26"/>
      <c r="C331" s="26"/>
      <c r="D331" s="26"/>
      <c r="E331" s="27"/>
      <c r="F331" s="27"/>
      <c r="G331" s="27"/>
      <c r="H331" s="27"/>
      <c r="I331" s="27"/>
      <c r="J331" s="27"/>
      <c r="K331" s="27"/>
      <c r="L331" s="27"/>
      <c r="M331" s="27"/>
      <c r="N331" s="27"/>
      <c r="O331" s="27"/>
      <c r="P331" s="27"/>
      <c r="Q331" s="27"/>
      <c r="R331" s="27"/>
      <c r="S331" s="27"/>
      <c r="T331" s="27"/>
      <c r="U331" s="27"/>
      <c r="V331" s="27"/>
      <c r="W331" s="27"/>
      <c r="X331" s="27"/>
      <c r="Y331" s="27"/>
      <c r="Z331" s="27"/>
      <c r="AA331" s="27"/>
      <c r="AB331" s="27"/>
      <c r="AC331" s="27"/>
      <c r="AD331" s="27"/>
    </row>
    <row r="332" spans="1:30" ht="18.600000000000001">
      <c r="A332" s="28"/>
      <c r="B332" s="26"/>
      <c r="C332" s="26"/>
      <c r="D332" s="26"/>
      <c r="E332" s="27"/>
      <c r="F332" s="27"/>
      <c r="G332" s="27"/>
      <c r="H332" s="27"/>
      <c r="I332" s="27"/>
      <c r="J332" s="27"/>
      <c r="K332" s="27"/>
      <c r="L332" s="27"/>
      <c r="M332" s="27"/>
      <c r="N332" s="27"/>
      <c r="O332" s="27"/>
      <c r="P332" s="27"/>
      <c r="Q332" s="27"/>
      <c r="R332" s="27"/>
      <c r="S332" s="27"/>
      <c r="T332" s="27"/>
      <c r="U332" s="27"/>
      <c r="V332" s="27"/>
      <c r="W332" s="27"/>
      <c r="X332" s="27"/>
      <c r="Y332" s="27"/>
      <c r="Z332" s="27"/>
      <c r="AA332" s="27"/>
      <c r="AB332" s="27"/>
      <c r="AC332" s="27"/>
      <c r="AD332" s="27"/>
    </row>
    <row r="333" spans="1:30" ht="18.600000000000001">
      <c r="A333" s="28"/>
      <c r="B333" s="26"/>
      <c r="C333" s="26"/>
      <c r="D333" s="26"/>
      <c r="E333" s="27"/>
      <c r="F333" s="27"/>
      <c r="G333" s="27"/>
      <c r="H333" s="27"/>
      <c r="I333" s="27"/>
      <c r="J333" s="27"/>
      <c r="K333" s="27"/>
      <c r="L333" s="27"/>
      <c r="M333" s="27"/>
      <c r="N333" s="27"/>
      <c r="O333" s="27"/>
      <c r="P333" s="27"/>
      <c r="Q333" s="27"/>
      <c r="R333" s="27"/>
      <c r="S333" s="27"/>
      <c r="T333" s="27"/>
      <c r="U333" s="27"/>
      <c r="V333" s="27"/>
      <c r="W333" s="27"/>
      <c r="X333" s="27"/>
      <c r="Y333" s="27"/>
      <c r="Z333" s="27"/>
      <c r="AA333" s="27"/>
      <c r="AB333" s="27"/>
      <c r="AC333" s="27"/>
      <c r="AD333" s="27"/>
    </row>
    <row r="334" spans="1:30" ht="18.600000000000001">
      <c r="A334" s="28"/>
      <c r="B334" s="26"/>
      <c r="C334" s="26"/>
      <c r="D334" s="26"/>
      <c r="E334" s="27"/>
      <c r="F334" s="27"/>
      <c r="G334" s="27"/>
      <c r="H334" s="27"/>
      <c r="I334" s="27"/>
      <c r="J334" s="27"/>
      <c r="K334" s="27"/>
      <c r="L334" s="27"/>
      <c r="M334" s="27"/>
      <c r="N334" s="27"/>
      <c r="O334" s="27"/>
      <c r="P334" s="27"/>
      <c r="Q334" s="27"/>
      <c r="R334" s="27"/>
      <c r="S334" s="27"/>
      <c r="T334" s="27"/>
      <c r="U334" s="27"/>
      <c r="V334" s="27"/>
      <c r="W334" s="27"/>
      <c r="X334" s="27"/>
      <c r="Y334" s="27"/>
      <c r="Z334" s="27"/>
      <c r="AA334" s="27"/>
      <c r="AB334" s="27"/>
      <c r="AC334" s="27"/>
      <c r="AD334" s="27"/>
    </row>
    <row r="335" spans="1:30" ht="18.600000000000001">
      <c r="A335" s="28"/>
      <c r="B335" s="26"/>
      <c r="C335" s="26"/>
      <c r="D335" s="26"/>
      <c r="E335" s="27"/>
      <c r="F335" s="27"/>
      <c r="G335" s="27"/>
      <c r="H335" s="27"/>
      <c r="I335" s="27"/>
      <c r="J335" s="27"/>
      <c r="K335" s="27"/>
      <c r="L335" s="27"/>
      <c r="M335" s="27"/>
      <c r="N335" s="27"/>
      <c r="O335" s="27"/>
      <c r="P335" s="27"/>
      <c r="Q335" s="27"/>
      <c r="R335" s="27"/>
      <c r="S335" s="27"/>
      <c r="T335" s="27"/>
      <c r="U335" s="27"/>
      <c r="V335" s="27"/>
      <c r="W335" s="27"/>
      <c r="X335" s="27"/>
      <c r="Y335" s="27"/>
      <c r="Z335" s="27"/>
      <c r="AA335" s="27"/>
      <c r="AB335" s="27"/>
      <c r="AC335" s="27"/>
      <c r="AD335" s="27"/>
    </row>
    <row r="336" spans="1:30" ht="18.600000000000001">
      <c r="A336" s="28"/>
      <c r="B336" s="26"/>
      <c r="C336" s="26"/>
      <c r="D336" s="26"/>
      <c r="E336" s="27"/>
      <c r="F336" s="27"/>
      <c r="G336" s="27"/>
      <c r="H336" s="27"/>
      <c r="I336" s="27"/>
      <c r="J336" s="27"/>
      <c r="K336" s="27"/>
      <c r="L336" s="27"/>
      <c r="M336" s="27"/>
      <c r="N336" s="27"/>
      <c r="O336" s="27"/>
      <c r="P336" s="27"/>
      <c r="Q336" s="27"/>
      <c r="R336" s="27"/>
      <c r="S336" s="27"/>
      <c r="T336" s="27"/>
      <c r="U336" s="27"/>
      <c r="V336" s="27"/>
      <c r="W336" s="27"/>
      <c r="X336" s="27"/>
      <c r="Y336" s="27"/>
      <c r="Z336" s="27"/>
      <c r="AA336" s="27"/>
      <c r="AB336" s="27"/>
      <c r="AC336" s="27"/>
      <c r="AD336" s="27"/>
    </row>
    <row r="337" spans="1:30" ht="18.600000000000001">
      <c r="A337" s="28"/>
      <c r="B337" s="26"/>
      <c r="C337" s="26"/>
      <c r="D337" s="26"/>
      <c r="E337" s="27"/>
      <c r="F337" s="27"/>
      <c r="G337" s="27"/>
      <c r="H337" s="27"/>
      <c r="I337" s="27"/>
      <c r="J337" s="27"/>
      <c r="K337" s="27"/>
      <c r="L337" s="27"/>
      <c r="M337" s="27"/>
      <c r="N337" s="27"/>
      <c r="O337" s="27"/>
      <c r="P337" s="27"/>
      <c r="Q337" s="27"/>
      <c r="R337" s="27"/>
      <c r="S337" s="27"/>
      <c r="T337" s="27"/>
      <c r="U337" s="27"/>
      <c r="V337" s="27"/>
      <c r="W337" s="27"/>
      <c r="X337" s="27"/>
      <c r="Y337" s="27"/>
      <c r="Z337" s="27"/>
      <c r="AA337" s="27"/>
      <c r="AB337" s="27"/>
      <c r="AC337" s="27"/>
      <c r="AD337" s="27"/>
    </row>
    <row r="338" spans="1:30" ht="18.600000000000001">
      <c r="A338" s="28"/>
      <c r="B338" s="26"/>
      <c r="C338" s="26"/>
      <c r="D338" s="26"/>
      <c r="E338" s="27"/>
      <c r="F338" s="27"/>
      <c r="G338" s="27"/>
      <c r="H338" s="27"/>
      <c r="I338" s="27"/>
      <c r="J338" s="27"/>
      <c r="K338" s="27"/>
      <c r="L338" s="27"/>
      <c r="M338" s="27"/>
      <c r="N338" s="27"/>
      <c r="O338" s="27"/>
      <c r="P338" s="27"/>
      <c r="Q338" s="27"/>
      <c r="R338" s="27"/>
      <c r="S338" s="27"/>
      <c r="T338" s="27"/>
      <c r="U338" s="27"/>
      <c r="V338" s="27"/>
      <c r="W338" s="27"/>
      <c r="X338" s="27"/>
      <c r="Y338" s="27"/>
      <c r="Z338" s="27"/>
      <c r="AA338" s="27"/>
      <c r="AB338" s="27"/>
      <c r="AC338" s="27"/>
      <c r="AD338" s="27"/>
    </row>
    <row r="339" spans="1:30" ht="18.600000000000001">
      <c r="A339" s="28"/>
      <c r="B339" s="26"/>
      <c r="C339" s="26"/>
      <c r="D339" s="26"/>
      <c r="E339" s="27"/>
      <c r="F339" s="27"/>
      <c r="G339" s="27"/>
      <c r="H339" s="27"/>
      <c r="I339" s="27"/>
      <c r="J339" s="27"/>
      <c r="K339" s="27"/>
      <c r="L339" s="27"/>
      <c r="M339" s="27"/>
      <c r="N339" s="27"/>
      <c r="O339" s="27"/>
      <c r="P339" s="27"/>
      <c r="Q339" s="27"/>
      <c r="R339" s="27"/>
      <c r="S339" s="27"/>
      <c r="T339" s="27"/>
      <c r="U339" s="27"/>
      <c r="V339" s="27"/>
      <c r="W339" s="27"/>
      <c r="X339" s="27"/>
      <c r="Y339" s="27"/>
      <c r="Z339" s="27"/>
      <c r="AA339" s="27"/>
      <c r="AB339" s="27"/>
      <c r="AC339" s="27"/>
      <c r="AD339" s="27"/>
    </row>
    <row r="340" spans="1:30" ht="18.600000000000001">
      <c r="A340" s="28"/>
      <c r="B340" s="26"/>
      <c r="C340" s="26"/>
      <c r="D340" s="26"/>
      <c r="E340" s="27"/>
      <c r="F340" s="27"/>
      <c r="G340" s="27"/>
      <c r="H340" s="27"/>
      <c r="I340" s="27"/>
      <c r="J340" s="27"/>
      <c r="K340" s="27"/>
      <c r="L340" s="27"/>
      <c r="M340" s="27"/>
      <c r="N340" s="27"/>
      <c r="O340" s="27"/>
      <c r="P340" s="27"/>
      <c r="Q340" s="27"/>
      <c r="R340" s="27"/>
      <c r="S340" s="27"/>
      <c r="T340" s="27"/>
      <c r="U340" s="27"/>
      <c r="V340" s="27"/>
      <c r="W340" s="27"/>
      <c r="X340" s="27"/>
      <c r="Y340" s="27"/>
      <c r="Z340" s="27"/>
      <c r="AA340" s="27"/>
      <c r="AB340" s="27"/>
      <c r="AC340" s="27"/>
      <c r="AD340" s="27"/>
    </row>
    <row r="341" spans="1:30" ht="18.600000000000001">
      <c r="A341" s="28"/>
      <c r="B341" s="26"/>
      <c r="C341" s="26"/>
      <c r="D341" s="26"/>
      <c r="E341" s="27"/>
      <c r="F341" s="27"/>
      <c r="G341" s="27"/>
      <c r="H341" s="27"/>
      <c r="I341" s="27"/>
      <c r="J341" s="27"/>
      <c r="K341" s="27"/>
      <c r="L341" s="27"/>
      <c r="M341" s="27"/>
      <c r="N341" s="27"/>
      <c r="O341" s="27"/>
      <c r="P341" s="27"/>
      <c r="Q341" s="27"/>
      <c r="R341" s="27"/>
      <c r="S341" s="27"/>
      <c r="T341" s="27"/>
      <c r="U341" s="27"/>
      <c r="V341" s="27"/>
      <c r="W341" s="27"/>
      <c r="X341" s="27"/>
      <c r="Y341" s="27"/>
      <c r="Z341" s="27"/>
      <c r="AA341" s="27"/>
      <c r="AB341" s="27"/>
      <c r="AC341" s="27"/>
      <c r="AD341" s="27"/>
    </row>
    <row r="342" spans="1:30" ht="18.600000000000001">
      <c r="A342" s="28"/>
      <c r="B342" s="26"/>
      <c r="C342" s="26"/>
      <c r="D342" s="26"/>
      <c r="E342" s="27"/>
      <c r="F342" s="27"/>
      <c r="G342" s="27"/>
      <c r="H342" s="27"/>
      <c r="I342" s="27"/>
      <c r="J342" s="27"/>
      <c r="K342" s="27"/>
      <c r="L342" s="27"/>
      <c r="M342" s="27"/>
      <c r="N342" s="27"/>
      <c r="O342" s="27"/>
      <c r="P342" s="27"/>
      <c r="Q342" s="27"/>
      <c r="R342" s="27"/>
      <c r="S342" s="27"/>
      <c r="T342" s="27"/>
      <c r="U342" s="27"/>
      <c r="V342" s="27"/>
      <c r="W342" s="27"/>
      <c r="X342" s="27"/>
      <c r="Y342" s="27"/>
      <c r="Z342" s="27"/>
      <c r="AA342" s="27"/>
      <c r="AB342" s="27"/>
      <c r="AC342" s="27"/>
      <c r="AD342" s="27"/>
    </row>
    <row r="343" spans="1:30" ht="18.600000000000001">
      <c r="A343" s="28"/>
      <c r="B343" s="26"/>
      <c r="C343" s="26"/>
      <c r="D343" s="26"/>
      <c r="E343" s="27"/>
      <c r="F343" s="27"/>
      <c r="G343" s="27"/>
      <c r="H343" s="27"/>
      <c r="I343" s="27"/>
      <c r="J343" s="27"/>
      <c r="K343" s="27"/>
      <c r="L343" s="27"/>
      <c r="M343" s="27"/>
      <c r="N343" s="27"/>
      <c r="O343" s="27"/>
      <c r="P343" s="27"/>
      <c r="Q343" s="27"/>
      <c r="R343" s="27"/>
      <c r="S343" s="27"/>
      <c r="T343" s="27"/>
      <c r="U343" s="27"/>
      <c r="V343" s="27"/>
      <c r="W343" s="27"/>
      <c r="X343" s="27"/>
      <c r="Y343" s="27"/>
      <c r="Z343" s="27"/>
      <c r="AA343" s="27"/>
      <c r="AB343" s="27"/>
      <c r="AC343" s="27"/>
      <c r="AD343" s="27"/>
    </row>
    <row r="344" spans="1:30" ht="18.600000000000001">
      <c r="A344" s="28"/>
      <c r="B344" s="26"/>
      <c r="C344" s="26"/>
      <c r="D344" s="26"/>
      <c r="E344" s="27"/>
      <c r="F344" s="27"/>
      <c r="G344" s="27"/>
      <c r="H344" s="27"/>
      <c r="I344" s="27"/>
      <c r="J344" s="27"/>
      <c r="K344" s="27"/>
      <c r="L344" s="27"/>
      <c r="M344" s="27"/>
      <c r="N344" s="27"/>
      <c r="O344" s="27"/>
      <c r="P344" s="27"/>
      <c r="Q344" s="27"/>
      <c r="R344" s="27"/>
      <c r="S344" s="27"/>
      <c r="T344" s="27"/>
      <c r="U344" s="27"/>
      <c r="V344" s="27"/>
      <c r="W344" s="27"/>
      <c r="X344" s="27"/>
      <c r="Y344" s="27"/>
      <c r="Z344" s="27"/>
      <c r="AA344" s="27"/>
      <c r="AB344" s="27"/>
      <c r="AC344" s="27"/>
      <c r="AD344" s="27"/>
    </row>
    <row r="345" spans="1:30" ht="18.600000000000001">
      <c r="A345" s="28"/>
      <c r="B345" s="26"/>
      <c r="C345" s="26"/>
      <c r="D345" s="26"/>
      <c r="E345" s="27"/>
      <c r="F345" s="27"/>
      <c r="G345" s="27"/>
      <c r="H345" s="27"/>
      <c r="I345" s="27"/>
      <c r="J345" s="27"/>
      <c r="K345" s="27"/>
      <c r="L345" s="27"/>
      <c r="M345" s="27"/>
      <c r="N345" s="27"/>
      <c r="O345" s="27"/>
      <c r="P345" s="27"/>
      <c r="Q345" s="27"/>
      <c r="R345" s="27"/>
      <c r="S345" s="27"/>
      <c r="T345" s="27"/>
      <c r="U345" s="27"/>
      <c r="V345" s="27"/>
      <c r="W345" s="27"/>
      <c r="X345" s="27"/>
      <c r="Y345" s="27"/>
      <c r="Z345" s="27"/>
      <c r="AA345" s="27"/>
      <c r="AB345" s="27"/>
      <c r="AC345" s="27"/>
      <c r="AD345" s="27"/>
    </row>
    <row r="346" spans="1:30" ht="18.600000000000001">
      <c r="A346" s="28"/>
      <c r="B346" s="26"/>
      <c r="C346" s="26"/>
      <c r="D346" s="26"/>
      <c r="E346" s="27"/>
      <c r="F346" s="27"/>
      <c r="G346" s="27"/>
      <c r="H346" s="27"/>
      <c r="I346" s="27"/>
      <c r="J346" s="27"/>
      <c r="K346" s="27"/>
      <c r="L346" s="27"/>
      <c r="M346" s="27"/>
      <c r="N346" s="27"/>
      <c r="O346" s="27"/>
      <c r="P346" s="27"/>
      <c r="Q346" s="27"/>
      <c r="R346" s="27"/>
      <c r="S346" s="27"/>
      <c r="T346" s="27"/>
      <c r="U346" s="27"/>
      <c r="V346" s="27"/>
      <c r="W346" s="27"/>
      <c r="X346" s="27"/>
      <c r="Y346" s="27"/>
      <c r="Z346" s="27"/>
      <c r="AA346" s="27"/>
      <c r="AB346" s="27"/>
      <c r="AC346" s="27"/>
      <c r="AD346" s="27"/>
    </row>
    <row r="347" spans="1:30" ht="18.600000000000001">
      <c r="A347" s="28"/>
      <c r="B347" s="26"/>
      <c r="C347" s="26"/>
      <c r="D347" s="26"/>
      <c r="E347" s="27"/>
      <c r="F347" s="27"/>
      <c r="G347" s="27"/>
      <c r="H347" s="27"/>
      <c r="I347" s="27"/>
      <c r="J347" s="27"/>
      <c r="K347" s="27"/>
      <c r="L347" s="27"/>
      <c r="M347" s="27"/>
      <c r="N347" s="27"/>
      <c r="O347" s="27"/>
      <c r="P347" s="27"/>
      <c r="Q347" s="27"/>
      <c r="R347" s="27"/>
      <c r="S347" s="27"/>
      <c r="T347" s="27"/>
      <c r="U347" s="27"/>
      <c r="V347" s="27"/>
      <c r="W347" s="27"/>
      <c r="X347" s="27"/>
      <c r="Y347" s="27"/>
      <c r="Z347" s="27"/>
      <c r="AA347" s="27"/>
      <c r="AB347" s="27"/>
      <c r="AC347" s="27"/>
      <c r="AD347" s="27"/>
    </row>
    <row r="348" spans="1:30" ht="18.600000000000001">
      <c r="A348" s="28"/>
      <c r="B348" s="26"/>
      <c r="C348" s="26"/>
      <c r="D348" s="26"/>
      <c r="E348" s="27"/>
      <c r="F348" s="27"/>
      <c r="G348" s="27"/>
      <c r="H348" s="27"/>
      <c r="I348" s="27"/>
      <c r="J348" s="27"/>
      <c r="K348" s="27"/>
      <c r="L348" s="27"/>
      <c r="M348" s="27"/>
      <c r="N348" s="27"/>
      <c r="O348" s="27"/>
      <c r="P348" s="27"/>
      <c r="Q348" s="27"/>
      <c r="R348" s="27"/>
      <c r="S348" s="27"/>
      <c r="T348" s="27"/>
      <c r="U348" s="27"/>
      <c r="V348" s="27"/>
      <c r="W348" s="27"/>
      <c r="X348" s="27"/>
      <c r="Y348" s="27"/>
      <c r="Z348" s="27"/>
      <c r="AA348" s="27"/>
      <c r="AB348" s="27"/>
      <c r="AC348" s="27"/>
      <c r="AD348" s="27"/>
    </row>
    <row r="349" spans="1:30" ht="18.600000000000001">
      <c r="A349" s="28"/>
      <c r="B349" s="26"/>
      <c r="C349" s="26"/>
      <c r="D349" s="26"/>
      <c r="E349" s="27"/>
      <c r="F349" s="27"/>
      <c r="G349" s="27"/>
      <c r="H349" s="27"/>
      <c r="I349" s="27"/>
      <c r="J349" s="27"/>
      <c r="K349" s="27"/>
      <c r="L349" s="27"/>
      <c r="M349" s="27"/>
      <c r="N349" s="27"/>
      <c r="O349" s="27"/>
      <c r="P349" s="27"/>
      <c r="Q349" s="27"/>
      <c r="R349" s="27"/>
      <c r="S349" s="27"/>
      <c r="T349" s="27"/>
      <c r="U349" s="27"/>
      <c r="V349" s="27"/>
      <c r="W349" s="27"/>
      <c r="X349" s="27"/>
      <c r="Y349" s="27"/>
      <c r="Z349" s="27"/>
      <c r="AA349" s="27"/>
      <c r="AB349" s="27"/>
      <c r="AC349" s="27"/>
      <c r="AD349" s="27"/>
    </row>
    <row r="350" spans="1:30" ht="18.600000000000001">
      <c r="A350" s="28"/>
      <c r="B350" s="26"/>
      <c r="C350" s="26"/>
      <c r="D350" s="26"/>
      <c r="E350" s="27"/>
      <c r="F350" s="27"/>
      <c r="G350" s="27"/>
      <c r="H350" s="27"/>
      <c r="I350" s="27"/>
      <c r="J350" s="27"/>
      <c r="K350" s="27"/>
      <c r="L350" s="27"/>
      <c r="M350" s="27"/>
      <c r="N350" s="27"/>
      <c r="O350" s="27"/>
      <c r="P350" s="27"/>
      <c r="Q350" s="27"/>
      <c r="R350" s="27"/>
      <c r="S350" s="27"/>
      <c r="T350" s="27"/>
      <c r="U350" s="27"/>
      <c r="V350" s="27"/>
      <c r="W350" s="27"/>
      <c r="X350" s="27"/>
      <c r="Y350" s="27"/>
      <c r="Z350" s="27"/>
      <c r="AA350" s="27"/>
      <c r="AB350" s="27"/>
      <c r="AC350" s="27"/>
      <c r="AD350" s="27"/>
    </row>
    <row r="351" spans="1:30" ht="18.600000000000001">
      <c r="A351" s="28"/>
      <c r="B351" s="26"/>
      <c r="C351" s="26"/>
      <c r="D351" s="26"/>
      <c r="E351" s="27"/>
      <c r="F351" s="27"/>
      <c r="G351" s="27"/>
      <c r="H351" s="27"/>
      <c r="I351" s="27"/>
      <c r="J351" s="27"/>
      <c r="K351" s="27"/>
      <c r="L351" s="27"/>
      <c r="M351" s="27"/>
      <c r="N351" s="27"/>
      <c r="O351" s="27"/>
      <c r="P351" s="27"/>
      <c r="Q351" s="27"/>
      <c r="R351" s="27"/>
      <c r="S351" s="27"/>
      <c r="T351" s="27"/>
      <c r="U351" s="27"/>
      <c r="V351" s="27"/>
      <c r="W351" s="27"/>
      <c r="X351" s="27"/>
      <c r="Y351" s="27"/>
      <c r="Z351" s="27"/>
      <c r="AA351" s="27"/>
      <c r="AB351" s="27"/>
      <c r="AC351" s="27"/>
      <c r="AD351" s="27"/>
    </row>
    <row r="352" spans="1:30" ht="18.600000000000001">
      <c r="A352" s="28"/>
      <c r="B352" s="26"/>
      <c r="C352" s="26"/>
      <c r="D352" s="26"/>
      <c r="E352" s="27"/>
      <c r="F352" s="27"/>
      <c r="G352" s="27"/>
      <c r="H352" s="27"/>
      <c r="I352" s="27"/>
      <c r="J352" s="27"/>
      <c r="K352" s="27"/>
      <c r="L352" s="27"/>
      <c r="M352" s="27"/>
      <c r="N352" s="27"/>
      <c r="O352" s="27"/>
      <c r="P352" s="27"/>
      <c r="Q352" s="27"/>
      <c r="R352" s="27"/>
      <c r="S352" s="27"/>
      <c r="T352" s="27"/>
      <c r="U352" s="27"/>
      <c r="V352" s="27"/>
      <c r="W352" s="27"/>
      <c r="X352" s="27"/>
      <c r="Y352" s="27"/>
      <c r="Z352" s="27"/>
      <c r="AA352" s="27"/>
      <c r="AB352" s="27"/>
      <c r="AC352" s="27"/>
      <c r="AD352" s="27"/>
    </row>
    <row r="353" spans="1:30" ht="18.600000000000001">
      <c r="A353" s="28"/>
      <c r="B353" s="26"/>
      <c r="C353" s="26"/>
      <c r="D353" s="26"/>
      <c r="E353" s="27"/>
      <c r="F353" s="27"/>
      <c r="G353" s="27"/>
      <c r="H353" s="27"/>
      <c r="I353" s="27"/>
      <c r="J353" s="27"/>
      <c r="K353" s="27"/>
      <c r="L353" s="27"/>
      <c r="M353" s="27"/>
      <c r="N353" s="27"/>
      <c r="O353" s="27"/>
      <c r="P353" s="27"/>
      <c r="Q353" s="27"/>
      <c r="R353" s="27"/>
      <c r="S353" s="27"/>
      <c r="T353" s="27"/>
      <c r="U353" s="27"/>
      <c r="V353" s="27"/>
      <c r="W353" s="27"/>
      <c r="X353" s="27"/>
      <c r="Y353" s="27"/>
      <c r="Z353" s="27"/>
      <c r="AA353" s="27"/>
      <c r="AB353" s="27"/>
      <c r="AC353" s="27"/>
      <c r="AD353" s="27"/>
    </row>
    <row r="354" spans="1:30" ht="18.600000000000001">
      <c r="A354" s="28"/>
      <c r="B354" s="26"/>
      <c r="C354" s="26"/>
      <c r="D354" s="26"/>
      <c r="E354" s="27"/>
      <c r="F354" s="27"/>
      <c r="G354" s="27"/>
      <c r="H354" s="27"/>
      <c r="I354" s="27"/>
      <c r="J354" s="27"/>
      <c r="K354" s="27"/>
      <c r="L354" s="27"/>
      <c r="M354" s="27"/>
      <c r="N354" s="27"/>
      <c r="O354" s="27"/>
      <c r="P354" s="27"/>
      <c r="Q354" s="27"/>
      <c r="R354" s="27"/>
      <c r="S354" s="27"/>
      <c r="T354" s="27"/>
      <c r="U354" s="27"/>
      <c r="V354" s="27"/>
      <c r="W354" s="27"/>
      <c r="X354" s="27"/>
      <c r="Y354" s="27"/>
      <c r="Z354" s="27"/>
      <c r="AA354" s="27"/>
      <c r="AB354" s="27"/>
      <c r="AC354" s="27"/>
      <c r="AD354" s="27"/>
    </row>
    <row r="355" spans="1:30" ht="18.600000000000001">
      <c r="A355" s="28"/>
      <c r="B355" s="26"/>
      <c r="C355" s="26"/>
      <c r="D355" s="26"/>
      <c r="E355" s="27"/>
      <c r="F355" s="27"/>
      <c r="G355" s="27"/>
      <c r="H355" s="27"/>
      <c r="I355" s="27"/>
      <c r="J355" s="27"/>
      <c r="K355" s="27"/>
      <c r="L355" s="27"/>
      <c r="M355" s="27"/>
      <c r="N355" s="27"/>
      <c r="O355" s="27"/>
      <c r="P355" s="27"/>
      <c r="Q355" s="27"/>
      <c r="R355" s="27"/>
      <c r="S355" s="27"/>
      <c r="T355" s="27"/>
      <c r="U355" s="27"/>
      <c r="V355" s="27"/>
      <c r="W355" s="27"/>
      <c r="X355" s="27"/>
      <c r="Y355" s="27"/>
      <c r="Z355" s="27"/>
      <c r="AA355" s="27"/>
      <c r="AB355" s="27"/>
      <c r="AC355" s="27"/>
      <c r="AD355" s="27"/>
    </row>
    <row r="356" spans="1:30" ht="18.600000000000001">
      <c r="A356" s="28"/>
      <c r="B356" s="26"/>
      <c r="C356" s="26"/>
      <c r="D356" s="26"/>
      <c r="E356" s="27"/>
      <c r="F356" s="27"/>
      <c r="G356" s="27"/>
      <c r="H356" s="27"/>
      <c r="I356" s="27"/>
      <c r="J356" s="27"/>
      <c r="K356" s="27"/>
      <c r="L356" s="27"/>
      <c r="M356" s="27"/>
      <c r="N356" s="27"/>
      <c r="O356" s="27"/>
      <c r="P356" s="27"/>
      <c r="Q356" s="27"/>
      <c r="R356" s="27"/>
      <c r="S356" s="27"/>
      <c r="T356" s="27"/>
      <c r="U356" s="27"/>
      <c r="V356" s="27"/>
      <c r="W356" s="27"/>
      <c r="X356" s="27"/>
      <c r="Y356" s="27"/>
      <c r="Z356" s="27"/>
      <c r="AA356" s="27"/>
      <c r="AB356" s="27"/>
      <c r="AC356" s="27"/>
      <c r="AD356" s="27"/>
    </row>
    <row r="357" spans="1:30" ht="18.600000000000001">
      <c r="A357" s="28"/>
      <c r="B357" s="26"/>
      <c r="C357" s="26"/>
      <c r="D357" s="26"/>
      <c r="E357" s="27"/>
      <c r="F357" s="27"/>
      <c r="G357" s="27"/>
      <c r="H357" s="27"/>
      <c r="I357" s="27"/>
      <c r="J357" s="27"/>
      <c r="K357" s="27"/>
      <c r="L357" s="27"/>
      <c r="M357" s="27"/>
      <c r="N357" s="27"/>
      <c r="O357" s="27"/>
      <c r="P357" s="27"/>
      <c r="Q357" s="27"/>
      <c r="R357" s="27"/>
      <c r="S357" s="27"/>
      <c r="T357" s="27"/>
      <c r="U357" s="27"/>
      <c r="V357" s="27"/>
      <c r="W357" s="27"/>
      <c r="X357" s="27"/>
      <c r="Y357" s="27"/>
      <c r="Z357" s="27"/>
      <c r="AA357" s="27"/>
      <c r="AB357" s="27"/>
      <c r="AC357" s="27"/>
      <c r="AD357" s="27"/>
    </row>
    <row r="358" spans="1:30" ht="18.600000000000001">
      <c r="A358" s="28"/>
      <c r="B358" s="26"/>
      <c r="C358" s="26"/>
      <c r="D358" s="26"/>
      <c r="E358" s="27"/>
      <c r="F358" s="27"/>
      <c r="G358" s="27"/>
      <c r="H358" s="27"/>
      <c r="I358" s="27"/>
      <c r="J358" s="27"/>
      <c r="K358" s="27"/>
      <c r="L358" s="27"/>
      <c r="M358" s="27"/>
      <c r="N358" s="27"/>
      <c r="O358" s="27"/>
      <c r="P358" s="27"/>
      <c r="Q358" s="27"/>
      <c r="R358" s="27"/>
      <c r="S358" s="27"/>
      <c r="T358" s="27"/>
      <c r="U358" s="27"/>
      <c r="V358" s="27"/>
      <c r="W358" s="27"/>
      <c r="X358" s="27"/>
      <c r="Y358" s="27"/>
      <c r="Z358" s="27"/>
      <c r="AA358" s="27"/>
      <c r="AB358" s="27"/>
      <c r="AC358" s="27"/>
      <c r="AD358" s="27"/>
    </row>
    <row r="359" spans="1:30" ht="18.600000000000001">
      <c r="A359" s="28"/>
      <c r="B359" s="26"/>
      <c r="C359" s="26"/>
      <c r="D359" s="26"/>
      <c r="E359" s="27"/>
      <c r="F359" s="27"/>
      <c r="G359" s="27"/>
      <c r="H359" s="27"/>
      <c r="I359" s="27"/>
      <c r="J359" s="27"/>
      <c r="K359" s="27"/>
      <c r="L359" s="27"/>
      <c r="M359" s="27"/>
      <c r="N359" s="27"/>
      <c r="O359" s="27"/>
      <c r="P359" s="27"/>
      <c r="Q359" s="27"/>
      <c r="R359" s="27"/>
      <c r="S359" s="27"/>
      <c r="T359" s="27"/>
      <c r="U359" s="27"/>
      <c r="V359" s="27"/>
      <c r="W359" s="27"/>
      <c r="X359" s="27"/>
      <c r="Y359" s="27"/>
      <c r="Z359" s="27"/>
      <c r="AA359" s="27"/>
      <c r="AB359" s="27"/>
      <c r="AC359" s="27"/>
      <c r="AD359" s="27"/>
    </row>
    <row r="360" spans="1:30" ht="18.600000000000001">
      <c r="A360" s="28"/>
      <c r="B360" s="26"/>
      <c r="C360" s="26"/>
      <c r="D360" s="26"/>
      <c r="E360" s="27"/>
      <c r="F360" s="27"/>
      <c r="G360" s="27"/>
      <c r="H360" s="27"/>
      <c r="I360" s="27"/>
      <c r="J360" s="27"/>
      <c r="K360" s="27"/>
      <c r="L360" s="27"/>
      <c r="M360" s="27"/>
      <c r="N360" s="27"/>
      <c r="O360" s="27"/>
      <c r="P360" s="27"/>
      <c r="Q360" s="27"/>
      <c r="R360" s="27"/>
      <c r="S360" s="27"/>
      <c r="T360" s="27"/>
      <c r="U360" s="27"/>
      <c r="V360" s="27"/>
      <c r="W360" s="27"/>
      <c r="X360" s="27"/>
      <c r="Y360" s="27"/>
      <c r="Z360" s="27"/>
      <c r="AA360" s="27"/>
      <c r="AB360" s="27"/>
      <c r="AC360" s="27"/>
      <c r="AD360" s="27"/>
    </row>
    <row r="361" spans="1:30" ht="18.600000000000001">
      <c r="A361" s="28"/>
      <c r="B361" s="26"/>
      <c r="C361" s="26"/>
      <c r="D361" s="26"/>
      <c r="E361" s="27"/>
      <c r="F361" s="27"/>
      <c r="G361" s="27"/>
      <c r="H361" s="27"/>
      <c r="I361" s="27"/>
      <c r="J361" s="27"/>
      <c r="K361" s="27"/>
      <c r="L361" s="27"/>
      <c r="M361" s="27"/>
      <c r="N361" s="27"/>
      <c r="O361" s="27"/>
      <c r="P361" s="27"/>
      <c r="Q361" s="27"/>
      <c r="R361" s="27"/>
      <c r="S361" s="27"/>
      <c r="T361" s="27"/>
      <c r="U361" s="27"/>
      <c r="V361" s="27"/>
      <c r="W361" s="27"/>
      <c r="X361" s="27"/>
      <c r="Y361" s="27"/>
      <c r="Z361" s="27"/>
      <c r="AA361" s="27"/>
      <c r="AB361" s="27"/>
      <c r="AC361" s="27"/>
      <c r="AD361" s="27"/>
    </row>
    <row r="362" spans="1:30" ht="18.600000000000001">
      <c r="A362" s="28"/>
      <c r="B362" s="26"/>
      <c r="C362" s="26"/>
      <c r="D362" s="26"/>
      <c r="E362" s="27"/>
      <c r="F362" s="27"/>
      <c r="G362" s="27"/>
      <c r="H362" s="27"/>
      <c r="I362" s="27"/>
      <c r="J362" s="27"/>
      <c r="K362" s="27"/>
      <c r="L362" s="27"/>
      <c r="M362" s="27"/>
      <c r="N362" s="27"/>
      <c r="O362" s="27"/>
      <c r="P362" s="27"/>
      <c r="Q362" s="27"/>
      <c r="R362" s="27"/>
      <c r="S362" s="27"/>
      <c r="T362" s="27"/>
      <c r="U362" s="27"/>
      <c r="V362" s="27"/>
      <c r="W362" s="27"/>
      <c r="X362" s="27"/>
      <c r="Y362" s="27"/>
      <c r="Z362" s="27"/>
      <c r="AA362" s="27"/>
      <c r="AB362" s="27"/>
      <c r="AC362" s="27"/>
      <c r="AD362" s="27"/>
    </row>
    <row r="363" spans="1:30" ht="18.600000000000001">
      <c r="A363" s="28"/>
      <c r="B363" s="26"/>
      <c r="C363" s="26"/>
      <c r="D363" s="26"/>
      <c r="E363" s="27"/>
      <c r="F363" s="27"/>
      <c r="G363" s="27"/>
      <c r="H363" s="27"/>
      <c r="I363" s="27"/>
      <c r="J363" s="27"/>
      <c r="K363" s="27"/>
      <c r="L363" s="27"/>
      <c r="M363" s="27"/>
      <c r="N363" s="27"/>
      <c r="O363" s="27"/>
      <c r="P363" s="27"/>
      <c r="Q363" s="27"/>
      <c r="R363" s="27"/>
      <c r="S363" s="27"/>
      <c r="T363" s="27"/>
      <c r="U363" s="27"/>
      <c r="V363" s="27"/>
      <c r="W363" s="27"/>
      <c r="X363" s="27"/>
      <c r="Y363" s="27"/>
      <c r="Z363" s="27"/>
      <c r="AA363" s="27"/>
      <c r="AB363" s="27"/>
      <c r="AC363" s="27"/>
      <c r="AD363" s="27"/>
    </row>
    <row r="364" spans="1:30" ht="18.600000000000001">
      <c r="A364" s="28"/>
      <c r="B364" s="26"/>
      <c r="C364" s="26"/>
      <c r="D364" s="26"/>
      <c r="E364" s="27"/>
      <c r="F364" s="27"/>
      <c r="G364" s="27"/>
      <c r="H364" s="27"/>
      <c r="I364" s="27"/>
      <c r="J364" s="27"/>
      <c r="K364" s="27"/>
      <c r="L364" s="27"/>
      <c r="M364" s="27"/>
      <c r="N364" s="27"/>
      <c r="O364" s="27"/>
      <c r="P364" s="27"/>
      <c r="Q364" s="27"/>
      <c r="R364" s="27"/>
      <c r="S364" s="27"/>
      <c r="T364" s="27"/>
      <c r="U364" s="27"/>
      <c r="V364" s="27"/>
      <c r="W364" s="27"/>
      <c r="X364" s="27"/>
      <c r="Y364" s="27"/>
      <c r="Z364" s="27"/>
      <c r="AA364" s="27"/>
      <c r="AB364" s="27"/>
      <c r="AC364" s="27"/>
      <c r="AD364" s="27"/>
    </row>
    <row r="365" spans="1:30" ht="18.600000000000001">
      <c r="A365" s="28"/>
      <c r="B365" s="26"/>
      <c r="C365" s="26"/>
      <c r="D365" s="26"/>
      <c r="E365" s="27"/>
      <c r="F365" s="27"/>
      <c r="G365" s="27"/>
      <c r="H365" s="27"/>
      <c r="I365" s="27"/>
      <c r="J365" s="27"/>
      <c r="K365" s="27"/>
      <c r="L365" s="27"/>
      <c r="M365" s="27"/>
      <c r="N365" s="27"/>
      <c r="O365" s="27"/>
      <c r="P365" s="27"/>
      <c r="Q365" s="27"/>
      <c r="R365" s="27"/>
      <c r="S365" s="27"/>
      <c r="T365" s="27"/>
      <c r="U365" s="27"/>
      <c r="V365" s="27"/>
      <c r="W365" s="27"/>
      <c r="X365" s="27"/>
      <c r="Y365" s="27"/>
      <c r="Z365" s="27"/>
      <c r="AA365" s="27"/>
      <c r="AB365" s="27"/>
      <c r="AC365" s="27"/>
      <c r="AD365" s="27"/>
    </row>
    <row r="366" spans="1:30" ht="18.600000000000001">
      <c r="A366" s="28"/>
      <c r="B366" s="26"/>
      <c r="C366" s="26"/>
      <c r="D366" s="26"/>
      <c r="E366" s="27"/>
      <c r="F366" s="27"/>
      <c r="G366" s="27"/>
      <c r="H366" s="27"/>
      <c r="I366" s="27"/>
      <c r="J366" s="27"/>
      <c r="K366" s="27"/>
      <c r="L366" s="27"/>
      <c r="M366" s="27"/>
      <c r="N366" s="27"/>
      <c r="O366" s="27"/>
      <c r="P366" s="27"/>
      <c r="Q366" s="27"/>
      <c r="R366" s="27"/>
      <c r="S366" s="27"/>
      <c r="T366" s="27"/>
      <c r="U366" s="27"/>
      <c r="V366" s="27"/>
      <c r="W366" s="27"/>
      <c r="X366" s="27"/>
      <c r="Y366" s="27"/>
      <c r="Z366" s="27"/>
      <c r="AA366" s="27"/>
      <c r="AB366" s="27"/>
      <c r="AC366" s="27"/>
      <c r="AD366" s="27"/>
    </row>
    <row r="367" spans="1:30" ht="18.600000000000001">
      <c r="A367" s="28"/>
      <c r="B367" s="26"/>
      <c r="C367" s="26"/>
      <c r="D367" s="26"/>
      <c r="E367" s="27"/>
      <c r="F367" s="27"/>
      <c r="G367" s="27"/>
      <c r="H367" s="27"/>
      <c r="I367" s="27"/>
      <c r="J367" s="27"/>
      <c r="K367" s="27"/>
      <c r="L367" s="27"/>
      <c r="M367" s="27"/>
      <c r="N367" s="27"/>
      <c r="O367" s="27"/>
      <c r="P367" s="27"/>
      <c r="Q367" s="27"/>
      <c r="R367" s="27"/>
      <c r="S367" s="27"/>
      <c r="T367" s="27"/>
      <c r="U367" s="27"/>
      <c r="V367" s="27"/>
      <c r="W367" s="27"/>
      <c r="X367" s="27"/>
      <c r="Y367" s="27"/>
      <c r="Z367" s="27"/>
      <c r="AA367" s="27"/>
      <c r="AB367" s="27"/>
      <c r="AC367" s="27"/>
      <c r="AD367" s="27"/>
    </row>
    <row r="368" spans="1:30" ht="18.600000000000001">
      <c r="A368" s="28"/>
      <c r="B368" s="26"/>
      <c r="C368" s="26"/>
      <c r="D368" s="26"/>
      <c r="E368" s="27"/>
      <c r="F368" s="27"/>
      <c r="G368" s="27"/>
      <c r="H368" s="27"/>
      <c r="I368" s="27"/>
      <c r="J368" s="27"/>
      <c r="K368" s="27"/>
      <c r="L368" s="27"/>
      <c r="M368" s="27"/>
      <c r="N368" s="27"/>
      <c r="O368" s="27"/>
      <c r="P368" s="27"/>
      <c r="Q368" s="27"/>
      <c r="R368" s="27"/>
      <c r="S368" s="27"/>
      <c r="T368" s="27"/>
      <c r="U368" s="27"/>
      <c r="V368" s="27"/>
      <c r="W368" s="27"/>
      <c r="X368" s="27"/>
      <c r="Y368" s="27"/>
      <c r="Z368" s="27"/>
      <c r="AA368" s="27"/>
      <c r="AB368" s="27"/>
      <c r="AC368" s="27"/>
      <c r="AD368" s="27"/>
    </row>
    <row r="369" spans="1:30" ht="18.600000000000001">
      <c r="A369" s="28"/>
      <c r="B369" s="26"/>
      <c r="C369" s="26"/>
      <c r="D369" s="26"/>
      <c r="E369" s="27"/>
      <c r="F369" s="27"/>
      <c r="G369" s="27"/>
      <c r="H369" s="27"/>
      <c r="I369" s="27"/>
      <c r="J369" s="27"/>
      <c r="K369" s="27"/>
      <c r="L369" s="27"/>
      <c r="M369" s="27"/>
      <c r="N369" s="27"/>
      <c r="O369" s="27"/>
      <c r="P369" s="27"/>
      <c r="Q369" s="27"/>
      <c r="R369" s="27"/>
      <c r="S369" s="27"/>
      <c r="T369" s="27"/>
      <c r="U369" s="27"/>
      <c r="V369" s="27"/>
      <c r="W369" s="27"/>
      <c r="X369" s="27"/>
      <c r="Y369" s="27"/>
      <c r="Z369" s="27"/>
      <c r="AA369" s="27"/>
      <c r="AB369" s="27"/>
      <c r="AC369" s="27"/>
      <c r="AD369" s="27"/>
    </row>
    <row r="370" spans="1:30" ht="18.600000000000001">
      <c r="A370" s="28"/>
      <c r="B370" s="26"/>
      <c r="C370" s="26"/>
      <c r="D370" s="26"/>
      <c r="E370" s="27"/>
      <c r="F370" s="27"/>
      <c r="G370" s="27"/>
      <c r="H370" s="27"/>
      <c r="I370" s="27"/>
      <c r="J370" s="27"/>
      <c r="K370" s="27"/>
      <c r="L370" s="27"/>
      <c r="M370" s="27"/>
      <c r="N370" s="27"/>
      <c r="O370" s="27"/>
      <c r="P370" s="27"/>
      <c r="Q370" s="27"/>
      <c r="R370" s="27"/>
      <c r="S370" s="27"/>
      <c r="T370" s="27"/>
      <c r="U370" s="27"/>
      <c r="V370" s="27"/>
      <c r="W370" s="27"/>
      <c r="X370" s="27"/>
      <c r="Y370" s="27"/>
      <c r="Z370" s="27"/>
      <c r="AA370" s="27"/>
      <c r="AB370" s="27"/>
      <c r="AC370" s="27"/>
      <c r="AD370" s="27"/>
    </row>
    <row r="371" spans="1:30" ht="18.600000000000001">
      <c r="A371" s="28"/>
      <c r="B371" s="26"/>
      <c r="C371" s="26"/>
      <c r="D371" s="26"/>
      <c r="E371" s="27"/>
      <c r="F371" s="27"/>
      <c r="G371" s="27"/>
      <c r="H371" s="27"/>
      <c r="I371" s="27"/>
      <c r="J371" s="27"/>
      <c r="K371" s="27"/>
      <c r="L371" s="27"/>
      <c r="M371" s="27"/>
      <c r="N371" s="27"/>
      <c r="O371" s="27"/>
      <c r="P371" s="27"/>
      <c r="Q371" s="27"/>
      <c r="R371" s="27"/>
      <c r="S371" s="27"/>
      <c r="T371" s="27"/>
      <c r="U371" s="27"/>
      <c r="V371" s="27"/>
      <c r="W371" s="27"/>
      <c r="X371" s="27"/>
      <c r="Y371" s="27"/>
      <c r="Z371" s="27"/>
      <c r="AA371" s="27"/>
      <c r="AB371" s="27"/>
      <c r="AC371" s="27"/>
      <c r="AD371" s="27"/>
    </row>
    <row r="372" spans="1:30" ht="18.600000000000001">
      <c r="A372" s="28"/>
      <c r="B372" s="26"/>
      <c r="C372" s="26"/>
      <c r="D372" s="26"/>
      <c r="E372" s="27"/>
      <c r="F372" s="27"/>
      <c r="G372" s="27"/>
      <c r="H372" s="27"/>
      <c r="I372" s="27"/>
      <c r="J372" s="27"/>
      <c r="K372" s="27"/>
      <c r="L372" s="27"/>
      <c r="M372" s="27"/>
      <c r="N372" s="27"/>
      <c r="O372" s="27"/>
      <c r="P372" s="27"/>
      <c r="Q372" s="27"/>
      <c r="R372" s="27"/>
      <c r="S372" s="27"/>
      <c r="T372" s="27"/>
      <c r="U372" s="27"/>
      <c r="V372" s="27"/>
      <c r="W372" s="27"/>
      <c r="X372" s="27"/>
      <c r="Y372" s="27"/>
      <c r="Z372" s="27"/>
      <c r="AA372" s="27"/>
      <c r="AB372" s="27"/>
      <c r="AC372" s="27"/>
      <c r="AD372" s="27"/>
    </row>
    <row r="373" spans="1:30" ht="18.600000000000001">
      <c r="A373" s="28"/>
      <c r="B373" s="26"/>
      <c r="C373" s="26"/>
      <c r="D373" s="26"/>
      <c r="E373" s="27"/>
      <c r="F373" s="27"/>
      <c r="G373" s="27"/>
      <c r="H373" s="27"/>
      <c r="I373" s="27"/>
      <c r="J373" s="27"/>
      <c r="K373" s="27"/>
      <c r="L373" s="27"/>
      <c r="M373" s="27"/>
      <c r="N373" s="27"/>
      <c r="O373" s="27"/>
      <c r="P373" s="27"/>
      <c r="Q373" s="27"/>
      <c r="R373" s="27"/>
      <c r="S373" s="27"/>
      <c r="T373" s="27"/>
      <c r="U373" s="27"/>
      <c r="V373" s="27"/>
      <c r="W373" s="27"/>
      <c r="X373" s="27"/>
      <c r="Y373" s="27"/>
      <c r="Z373" s="27"/>
      <c r="AA373" s="27"/>
      <c r="AB373" s="27"/>
      <c r="AC373" s="27"/>
      <c r="AD373" s="27"/>
    </row>
    <row r="374" spans="1:30" ht="18.600000000000001">
      <c r="A374" s="28"/>
      <c r="B374" s="26"/>
      <c r="C374" s="26"/>
      <c r="D374" s="26"/>
      <c r="E374" s="27"/>
      <c r="F374" s="27"/>
      <c r="G374" s="27"/>
      <c r="H374" s="27"/>
      <c r="I374" s="27"/>
      <c r="J374" s="27"/>
      <c r="K374" s="27"/>
      <c r="L374" s="27"/>
      <c r="M374" s="27"/>
      <c r="N374" s="27"/>
      <c r="O374" s="27"/>
      <c r="P374" s="27"/>
      <c r="Q374" s="27"/>
      <c r="R374" s="27"/>
      <c r="S374" s="27"/>
      <c r="T374" s="27"/>
      <c r="U374" s="27"/>
      <c r="V374" s="27"/>
      <c r="W374" s="27"/>
      <c r="X374" s="27"/>
      <c r="Y374" s="27"/>
      <c r="Z374" s="27"/>
      <c r="AA374" s="27"/>
      <c r="AB374" s="27"/>
      <c r="AC374" s="27"/>
      <c r="AD374" s="27"/>
    </row>
    <row r="375" spans="1:30" ht="18.600000000000001">
      <c r="A375" s="28"/>
      <c r="B375" s="26"/>
      <c r="C375" s="26"/>
      <c r="D375" s="26"/>
      <c r="E375" s="27"/>
      <c r="F375" s="27"/>
      <c r="G375" s="27"/>
      <c r="H375" s="27"/>
      <c r="I375" s="27"/>
      <c r="J375" s="27"/>
      <c r="K375" s="27"/>
      <c r="L375" s="27"/>
      <c r="M375" s="27"/>
      <c r="N375" s="27"/>
      <c r="O375" s="27"/>
      <c r="P375" s="27"/>
      <c r="Q375" s="27"/>
      <c r="R375" s="27"/>
      <c r="S375" s="27"/>
      <c r="T375" s="27"/>
      <c r="U375" s="27"/>
      <c r="V375" s="27"/>
      <c r="W375" s="27"/>
      <c r="X375" s="27"/>
      <c r="Y375" s="27"/>
      <c r="Z375" s="27"/>
      <c r="AA375" s="27"/>
      <c r="AB375" s="27"/>
      <c r="AC375" s="27"/>
      <c r="AD375" s="27"/>
    </row>
    <row r="376" spans="1:30" ht="18.600000000000001">
      <c r="A376" s="28"/>
      <c r="B376" s="26"/>
      <c r="C376" s="26"/>
      <c r="D376" s="26"/>
      <c r="E376" s="27"/>
      <c r="F376" s="27"/>
      <c r="G376" s="27"/>
      <c r="H376" s="27"/>
      <c r="I376" s="27"/>
      <c r="J376" s="27"/>
      <c r="K376" s="27"/>
      <c r="L376" s="27"/>
      <c r="M376" s="27"/>
      <c r="N376" s="27"/>
      <c r="O376" s="27"/>
      <c r="P376" s="27"/>
      <c r="Q376" s="27"/>
      <c r="R376" s="27"/>
      <c r="S376" s="27"/>
      <c r="T376" s="27"/>
      <c r="U376" s="27"/>
      <c r="V376" s="27"/>
      <c r="W376" s="27"/>
      <c r="X376" s="27"/>
      <c r="Y376" s="27"/>
      <c r="Z376" s="27"/>
      <c r="AA376" s="27"/>
      <c r="AB376" s="27"/>
      <c r="AC376" s="27"/>
      <c r="AD376" s="27"/>
    </row>
    <row r="377" spans="1:30" ht="18.600000000000001">
      <c r="A377" s="28"/>
      <c r="B377" s="26"/>
      <c r="C377" s="26"/>
      <c r="D377" s="26"/>
      <c r="E377" s="27"/>
      <c r="F377" s="27"/>
      <c r="G377" s="27"/>
      <c r="H377" s="27"/>
      <c r="I377" s="27"/>
      <c r="J377" s="27"/>
      <c r="K377" s="27"/>
      <c r="L377" s="27"/>
      <c r="M377" s="27"/>
      <c r="N377" s="27"/>
      <c r="O377" s="27"/>
      <c r="P377" s="27"/>
      <c r="Q377" s="27"/>
      <c r="R377" s="27"/>
      <c r="S377" s="27"/>
      <c r="T377" s="27"/>
      <c r="U377" s="27"/>
      <c r="V377" s="27"/>
      <c r="W377" s="27"/>
      <c r="X377" s="27"/>
      <c r="Y377" s="27"/>
      <c r="Z377" s="27"/>
      <c r="AA377" s="27"/>
      <c r="AB377" s="27"/>
      <c r="AC377" s="27"/>
      <c r="AD377" s="27"/>
    </row>
    <row r="378" spans="1:30" ht="18.600000000000001">
      <c r="A378" s="28"/>
      <c r="B378" s="26"/>
      <c r="C378" s="26"/>
      <c r="D378" s="26"/>
      <c r="E378" s="27"/>
      <c r="F378" s="27"/>
      <c r="G378" s="27"/>
      <c r="H378" s="27"/>
      <c r="I378" s="27"/>
      <c r="J378" s="27"/>
      <c r="K378" s="27"/>
      <c r="L378" s="27"/>
      <c r="M378" s="27"/>
      <c r="N378" s="27"/>
      <c r="O378" s="27"/>
      <c r="P378" s="27"/>
      <c r="Q378" s="27"/>
      <c r="R378" s="27"/>
      <c r="S378" s="27"/>
      <c r="T378" s="27"/>
      <c r="U378" s="27"/>
      <c r="V378" s="27"/>
      <c r="W378" s="27"/>
      <c r="X378" s="27"/>
      <c r="Y378" s="27"/>
      <c r="Z378" s="27"/>
      <c r="AA378" s="27"/>
      <c r="AB378" s="27"/>
      <c r="AC378" s="27"/>
      <c r="AD378" s="27"/>
    </row>
    <row r="379" spans="1:30" ht="18.600000000000001">
      <c r="A379" s="28"/>
      <c r="B379" s="26"/>
      <c r="C379" s="26"/>
      <c r="D379" s="26"/>
      <c r="E379" s="27"/>
      <c r="F379" s="27"/>
      <c r="G379" s="27"/>
      <c r="H379" s="27"/>
      <c r="I379" s="27"/>
      <c r="J379" s="27"/>
      <c r="K379" s="27"/>
      <c r="L379" s="27"/>
      <c r="M379" s="27"/>
      <c r="N379" s="27"/>
      <c r="O379" s="27"/>
      <c r="P379" s="27"/>
      <c r="Q379" s="27"/>
      <c r="R379" s="27"/>
      <c r="S379" s="27"/>
      <c r="T379" s="27"/>
      <c r="U379" s="27"/>
      <c r="V379" s="27"/>
      <c r="W379" s="27"/>
      <c r="X379" s="27"/>
      <c r="Y379" s="27"/>
      <c r="Z379" s="27"/>
      <c r="AA379" s="27"/>
      <c r="AB379" s="27"/>
      <c r="AC379" s="27"/>
      <c r="AD379" s="27"/>
    </row>
    <row r="380" spans="1:30" ht="18.600000000000001">
      <c r="A380" s="28"/>
      <c r="B380" s="26"/>
      <c r="C380" s="26"/>
      <c r="D380" s="26"/>
      <c r="E380" s="27"/>
      <c r="F380" s="27"/>
      <c r="G380" s="27"/>
      <c r="H380" s="27"/>
      <c r="I380" s="27"/>
      <c r="J380" s="27"/>
      <c r="K380" s="27"/>
      <c r="L380" s="27"/>
      <c r="M380" s="27"/>
      <c r="N380" s="27"/>
      <c r="O380" s="27"/>
      <c r="P380" s="27"/>
      <c r="Q380" s="27"/>
      <c r="R380" s="27"/>
      <c r="S380" s="27"/>
      <c r="T380" s="27"/>
      <c r="U380" s="27"/>
      <c r="V380" s="27"/>
      <c r="W380" s="27"/>
      <c r="X380" s="27"/>
      <c r="Y380" s="27"/>
      <c r="Z380" s="27"/>
      <c r="AA380" s="27"/>
      <c r="AB380" s="27"/>
      <c r="AC380" s="27"/>
      <c r="AD380" s="27"/>
    </row>
    <row r="381" spans="1:30" ht="18.600000000000001">
      <c r="A381" s="28"/>
      <c r="B381" s="26"/>
      <c r="C381" s="26"/>
      <c r="D381" s="26"/>
      <c r="E381" s="27"/>
      <c r="F381" s="27"/>
      <c r="G381" s="27"/>
      <c r="H381" s="27"/>
      <c r="I381" s="27"/>
      <c r="J381" s="27"/>
      <c r="K381" s="27"/>
      <c r="L381" s="27"/>
      <c r="M381" s="27"/>
      <c r="N381" s="27"/>
      <c r="O381" s="27"/>
      <c r="P381" s="27"/>
      <c r="Q381" s="27"/>
      <c r="R381" s="27"/>
      <c r="S381" s="27"/>
      <c r="T381" s="27"/>
      <c r="U381" s="27"/>
      <c r="V381" s="27"/>
      <c r="W381" s="27"/>
      <c r="X381" s="27"/>
      <c r="Y381" s="27"/>
      <c r="Z381" s="27"/>
      <c r="AA381" s="27"/>
      <c r="AB381" s="27"/>
      <c r="AC381" s="27"/>
      <c r="AD381" s="27"/>
    </row>
    <row r="382" spans="1:30" ht="18.600000000000001">
      <c r="A382" s="28"/>
      <c r="B382" s="26"/>
      <c r="C382" s="26"/>
      <c r="D382" s="26"/>
      <c r="E382" s="27"/>
      <c r="F382" s="27"/>
      <c r="G382" s="27"/>
      <c r="H382" s="27"/>
      <c r="I382" s="27"/>
      <c r="J382" s="27"/>
      <c r="K382" s="27"/>
      <c r="L382" s="27"/>
      <c r="M382" s="27"/>
      <c r="N382" s="27"/>
      <c r="O382" s="27"/>
      <c r="P382" s="27"/>
      <c r="Q382" s="27"/>
      <c r="R382" s="27"/>
      <c r="S382" s="27"/>
      <c r="T382" s="27"/>
      <c r="U382" s="27"/>
      <c r="V382" s="27"/>
      <c r="W382" s="27"/>
      <c r="X382" s="27"/>
      <c r="Y382" s="27"/>
      <c r="Z382" s="27"/>
      <c r="AA382" s="27"/>
      <c r="AB382" s="27"/>
      <c r="AC382" s="27"/>
      <c r="AD382" s="27"/>
    </row>
    <row r="383" spans="1:30" ht="18.600000000000001">
      <c r="A383" s="28"/>
      <c r="B383" s="26"/>
      <c r="C383" s="26"/>
      <c r="D383" s="26"/>
      <c r="E383" s="27"/>
      <c r="F383" s="27"/>
      <c r="G383" s="27"/>
      <c r="H383" s="27"/>
      <c r="I383" s="27"/>
      <c r="J383" s="27"/>
      <c r="K383" s="27"/>
      <c r="L383" s="27"/>
      <c r="M383" s="27"/>
      <c r="N383" s="27"/>
      <c r="O383" s="27"/>
      <c r="P383" s="27"/>
      <c r="Q383" s="27"/>
      <c r="R383" s="27"/>
      <c r="S383" s="27"/>
      <c r="T383" s="27"/>
      <c r="U383" s="27"/>
      <c r="V383" s="27"/>
      <c r="W383" s="27"/>
      <c r="X383" s="27"/>
      <c r="Y383" s="27"/>
      <c r="Z383" s="27"/>
      <c r="AA383" s="27"/>
      <c r="AB383" s="27"/>
      <c r="AC383" s="27"/>
      <c r="AD383" s="27"/>
    </row>
    <row r="384" spans="1:30" ht="18.600000000000001">
      <c r="A384" s="28"/>
      <c r="B384" s="26"/>
      <c r="C384" s="26"/>
      <c r="D384" s="26"/>
      <c r="E384" s="27"/>
      <c r="F384" s="27"/>
      <c r="G384" s="27"/>
      <c r="H384" s="27"/>
      <c r="I384" s="27"/>
      <c r="J384" s="27"/>
      <c r="K384" s="27"/>
      <c r="L384" s="27"/>
      <c r="M384" s="27"/>
      <c r="N384" s="27"/>
      <c r="O384" s="27"/>
      <c r="P384" s="27"/>
      <c r="Q384" s="27"/>
      <c r="R384" s="27"/>
      <c r="S384" s="27"/>
      <c r="T384" s="27"/>
      <c r="U384" s="27"/>
      <c r="V384" s="27"/>
      <c r="W384" s="27"/>
      <c r="X384" s="27"/>
      <c r="Y384" s="27"/>
      <c r="Z384" s="27"/>
      <c r="AA384" s="27"/>
      <c r="AB384" s="27"/>
      <c r="AC384" s="27"/>
      <c r="AD384" s="27"/>
    </row>
    <row r="385" spans="1:30" ht="18.600000000000001">
      <c r="A385" s="28"/>
      <c r="B385" s="26"/>
      <c r="C385" s="26"/>
      <c r="D385" s="26"/>
      <c r="E385" s="27"/>
      <c r="F385" s="27"/>
      <c r="G385" s="27"/>
      <c r="H385" s="27"/>
      <c r="I385" s="27"/>
      <c r="J385" s="27"/>
      <c r="K385" s="27"/>
      <c r="L385" s="27"/>
      <c r="M385" s="27"/>
      <c r="N385" s="27"/>
      <c r="O385" s="27"/>
      <c r="P385" s="27"/>
      <c r="Q385" s="27"/>
      <c r="R385" s="27"/>
      <c r="S385" s="27"/>
      <c r="T385" s="27"/>
      <c r="U385" s="27"/>
      <c r="V385" s="27"/>
      <c r="W385" s="27"/>
      <c r="X385" s="27"/>
      <c r="Y385" s="27"/>
      <c r="Z385" s="27"/>
      <c r="AA385" s="27"/>
      <c r="AB385" s="27"/>
      <c r="AC385" s="27"/>
      <c r="AD385" s="27"/>
    </row>
    <row r="386" spans="1:30" ht="18.600000000000001">
      <c r="A386" s="28"/>
      <c r="B386" s="26"/>
      <c r="C386" s="26"/>
      <c r="D386" s="26"/>
      <c r="E386" s="27"/>
      <c r="F386" s="27"/>
      <c r="G386" s="27"/>
      <c r="H386" s="27"/>
      <c r="I386" s="27"/>
      <c r="J386" s="27"/>
      <c r="K386" s="27"/>
      <c r="L386" s="27"/>
      <c r="M386" s="27"/>
      <c r="N386" s="27"/>
      <c r="O386" s="27"/>
      <c r="P386" s="27"/>
      <c r="Q386" s="27"/>
      <c r="R386" s="27"/>
      <c r="S386" s="27"/>
      <c r="T386" s="27"/>
      <c r="U386" s="27"/>
      <c r="V386" s="27"/>
      <c r="W386" s="27"/>
      <c r="X386" s="27"/>
      <c r="Y386" s="27"/>
      <c r="Z386" s="27"/>
      <c r="AA386" s="27"/>
      <c r="AB386" s="27"/>
      <c r="AC386" s="27"/>
      <c r="AD386" s="27"/>
    </row>
    <row r="387" spans="1:30" ht="18.600000000000001">
      <c r="A387" s="28"/>
      <c r="B387" s="26"/>
      <c r="C387" s="26"/>
      <c r="D387" s="26"/>
      <c r="E387" s="27"/>
      <c r="F387" s="27"/>
      <c r="G387" s="27"/>
      <c r="H387" s="27"/>
      <c r="I387" s="27"/>
      <c r="J387" s="27"/>
      <c r="K387" s="27"/>
      <c r="L387" s="27"/>
      <c r="M387" s="27"/>
      <c r="N387" s="27"/>
      <c r="O387" s="27"/>
      <c r="P387" s="27"/>
      <c r="Q387" s="27"/>
      <c r="R387" s="27"/>
      <c r="S387" s="27"/>
      <c r="T387" s="27"/>
      <c r="U387" s="27"/>
      <c r="V387" s="27"/>
      <c r="W387" s="27"/>
      <c r="X387" s="27"/>
      <c r="Y387" s="27"/>
      <c r="Z387" s="27"/>
      <c r="AA387" s="27"/>
      <c r="AB387" s="27"/>
      <c r="AC387" s="27"/>
      <c r="AD387" s="27"/>
    </row>
    <row r="388" spans="1:30" ht="18.600000000000001">
      <c r="A388" s="28"/>
      <c r="B388" s="26"/>
      <c r="C388" s="26"/>
      <c r="D388" s="26"/>
      <c r="E388" s="27"/>
      <c r="F388" s="27"/>
      <c r="G388" s="27"/>
      <c r="H388" s="27"/>
      <c r="I388" s="27"/>
      <c r="J388" s="27"/>
      <c r="K388" s="27"/>
      <c r="L388" s="27"/>
      <c r="M388" s="27"/>
      <c r="N388" s="27"/>
      <c r="O388" s="27"/>
      <c r="P388" s="27"/>
      <c r="Q388" s="27"/>
      <c r="R388" s="27"/>
      <c r="S388" s="27"/>
      <c r="T388" s="27"/>
      <c r="U388" s="27"/>
      <c r="V388" s="27"/>
      <c r="W388" s="27"/>
      <c r="X388" s="27"/>
      <c r="Y388" s="27"/>
      <c r="Z388" s="27"/>
      <c r="AA388" s="27"/>
      <c r="AB388" s="27"/>
      <c r="AC388" s="27"/>
      <c r="AD388" s="27"/>
    </row>
    <row r="389" spans="1:30" ht="18.600000000000001">
      <c r="A389" s="28"/>
      <c r="B389" s="26"/>
      <c r="C389" s="26"/>
      <c r="D389" s="26"/>
      <c r="E389" s="27"/>
      <c r="F389" s="27"/>
      <c r="G389" s="27"/>
      <c r="H389" s="27"/>
      <c r="I389" s="27"/>
      <c r="J389" s="27"/>
      <c r="K389" s="27"/>
      <c r="L389" s="27"/>
      <c r="M389" s="27"/>
      <c r="N389" s="27"/>
      <c r="O389" s="27"/>
      <c r="P389" s="27"/>
      <c r="Q389" s="27"/>
      <c r="R389" s="27"/>
      <c r="S389" s="27"/>
      <c r="T389" s="27"/>
      <c r="U389" s="27"/>
      <c r="V389" s="27"/>
      <c r="W389" s="27"/>
      <c r="X389" s="27"/>
      <c r="Y389" s="27"/>
      <c r="Z389" s="27"/>
      <c r="AA389" s="27"/>
      <c r="AB389" s="27"/>
      <c r="AC389" s="27"/>
      <c r="AD389" s="27"/>
    </row>
    <row r="390" spans="1:30" ht="18.600000000000001">
      <c r="A390" s="28"/>
      <c r="B390" s="26"/>
      <c r="C390" s="26"/>
      <c r="D390" s="26"/>
      <c r="E390" s="27"/>
      <c r="F390" s="27"/>
      <c r="G390" s="27"/>
      <c r="H390" s="27"/>
      <c r="I390" s="27"/>
      <c r="J390" s="27"/>
      <c r="K390" s="27"/>
      <c r="L390" s="27"/>
      <c r="M390" s="27"/>
      <c r="N390" s="27"/>
      <c r="O390" s="27"/>
      <c r="P390" s="27"/>
      <c r="Q390" s="27"/>
      <c r="R390" s="27"/>
      <c r="S390" s="27"/>
      <c r="T390" s="27"/>
      <c r="U390" s="27"/>
      <c r="V390" s="27"/>
      <c r="W390" s="27"/>
      <c r="X390" s="27"/>
      <c r="Y390" s="27"/>
      <c r="Z390" s="27"/>
      <c r="AA390" s="27"/>
      <c r="AB390" s="27"/>
      <c r="AC390" s="27"/>
      <c r="AD390" s="27"/>
    </row>
    <row r="391" spans="1:30" ht="18.600000000000001">
      <c r="A391" s="28"/>
      <c r="B391" s="26"/>
      <c r="C391" s="26"/>
      <c r="D391" s="26"/>
      <c r="E391" s="27"/>
      <c r="F391" s="27"/>
      <c r="G391" s="27"/>
      <c r="H391" s="27"/>
      <c r="I391" s="27"/>
      <c r="J391" s="27"/>
      <c r="K391" s="27"/>
      <c r="L391" s="27"/>
      <c r="M391" s="27"/>
      <c r="N391" s="27"/>
      <c r="O391" s="27"/>
      <c r="P391" s="27"/>
      <c r="Q391" s="27"/>
      <c r="R391" s="27"/>
      <c r="S391" s="27"/>
      <c r="T391" s="27"/>
      <c r="U391" s="27"/>
      <c r="V391" s="27"/>
      <c r="W391" s="27"/>
      <c r="X391" s="27"/>
      <c r="Y391" s="27"/>
      <c r="Z391" s="27"/>
      <c r="AA391" s="27"/>
      <c r="AB391" s="27"/>
      <c r="AC391" s="27"/>
      <c r="AD391" s="27"/>
    </row>
    <row r="392" spans="1:30" ht="18.600000000000001">
      <c r="A392" s="28"/>
      <c r="B392" s="26"/>
      <c r="C392" s="26"/>
      <c r="D392" s="26"/>
      <c r="E392" s="27"/>
      <c r="F392" s="27"/>
      <c r="G392" s="27"/>
      <c r="H392" s="27"/>
      <c r="I392" s="27"/>
      <c r="J392" s="27"/>
      <c r="K392" s="27"/>
      <c r="L392" s="27"/>
      <c r="M392" s="27"/>
      <c r="N392" s="27"/>
      <c r="O392" s="27"/>
      <c r="P392" s="27"/>
      <c r="Q392" s="27"/>
      <c r="R392" s="27"/>
      <c r="S392" s="27"/>
      <c r="T392" s="27"/>
      <c r="U392" s="27"/>
      <c r="V392" s="27"/>
      <c r="W392" s="27"/>
      <c r="X392" s="27"/>
      <c r="Y392" s="27"/>
      <c r="Z392" s="27"/>
      <c r="AA392" s="27"/>
      <c r="AB392" s="27"/>
      <c r="AC392" s="27"/>
      <c r="AD392" s="27"/>
    </row>
    <row r="393" spans="1:30" ht="18.600000000000001">
      <c r="A393" s="28"/>
      <c r="B393" s="26"/>
      <c r="C393" s="26"/>
      <c r="D393" s="26"/>
      <c r="E393" s="27"/>
      <c r="F393" s="27"/>
      <c r="G393" s="27"/>
      <c r="H393" s="27"/>
      <c r="I393" s="27"/>
      <c r="J393" s="27"/>
      <c r="K393" s="27"/>
      <c r="L393" s="27"/>
      <c r="M393" s="27"/>
      <c r="N393" s="27"/>
      <c r="O393" s="27"/>
      <c r="P393" s="27"/>
      <c r="Q393" s="27"/>
      <c r="R393" s="27"/>
      <c r="S393" s="27"/>
      <c r="T393" s="27"/>
      <c r="U393" s="27"/>
      <c r="V393" s="27"/>
      <c r="W393" s="27"/>
      <c r="X393" s="27"/>
      <c r="Y393" s="27"/>
      <c r="Z393" s="27"/>
      <c r="AA393" s="27"/>
      <c r="AB393" s="27"/>
      <c r="AC393" s="27"/>
      <c r="AD393" s="27"/>
    </row>
    <row r="394" spans="1:30" ht="18.600000000000001">
      <c r="A394" s="28"/>
      <c r="B394" s="26"/>
      <c r="C394" s="26"/>
      <c r="D394" s="26"/>
      <c r="E394" s="27"/>
      <c r="F394" s="27"/>
      <c r="G394" s="27"/>
      <c r="H394" s="27"/>
      <c r="I394" s="27"/>
      <c r="J394" s="27"/>
      <c r="K394" s="27"/>
      <c r="L394" s="27"/>
      <c r="M394" s="27"/>
      <c r="N394" s="27"/>
      <c r="O394" s="27"/>
      <c r="P394" s="27"/>
      <c r="Q394" s="27"/>
      <c r="R394" s="27"/>
      <c r="S394" s="27"/>
      <c r="T394" s="27"/>
      <c r="U394" s="27"/>
      <c r="V394" s="27"/>
      <c r="W394" s="27"/>
      <c r="X394" s="27"/>
      <c r="Y394" s="27"/>
      <c r="Z394" s="27"/>
      <c r="AA394" s="27"/>
      <c r="AB394" s="27"/>
      <c r="AC394" s="27"/>
      <c r="AD394" s="27"/>
    </row>
    <row r="395" spans="1:30" ht="18.600000000000001">
      <c r="A395" s="28"/>
      <c r="B395" s="26"/>
      <c r="C395" s="26"/>
      <c r="D395" s="26"/>
      <c r="E395" s="27"/>
      <c r="F395" s="27"/>
      <c r="G395" s="27"/>
      <c r="H395" s="27"/>
      <c r="I395" s="27"/>
      <c r="J395" s="27"/>
      <c r="K395" s="27"/>
      <c r="L395" s="27"/>
      <c r="M395" s="27"/>
      <c r="N395" s="27"/>
      <c r="O395" s="27"/>
      <c r="P395" s="27"/>
      <c r="Q395" s="27"/>
      <c r="R395" s="27"/>
      <c r="S395" s="27"/>
      <c r="T395" s="27"/>
      <c r="U395" s="27"/>
      <c r="V395" s="27"/>
      <c r="W395" s="27"/>
      <c r="X395" s="27"/>
      <c r="Y395" s="27"/>
      <c r="Z395" s="27"/>
      <c r="AA395" s="27"/>
      <c r="AB395" s="27"/>
      <c r="AC395" s="27"/>
      <c r="AD395" s="27"/>
    </row>
    <row r="396" spans="1:30" ht="18.600000000000001">
      <c r="A396" s="28"/>
      <c r="B396" s="26"/>
      <c r="C396" s="26"/>
      <c r="D396" s="26"/>
      <c r="E396" s="27"/>
      <c r="F396" s="27"/>
      <c r="G396" s="27"/>
      <c r="H396" s="27"/>
      <c r="I396" s="27"/>
      <c r="J396" s="27"/>
      <c r="K396" s="27"/>
      <c r="L396" s="27"/>
      <c r="M396" s="27"/>
      <c r="N396" s="27"/>
      <c r="O396" s="27"/>
      <c r="P396" s="27"/>
      <c r="Q396" s="27"/>
      <c r="R396" s="27"/>
      <c r="S396" s="27"/>
      <c r="T396" s="27"/>
      <c r="U396" s="27"/>
      <c r="V396" s="27"/>
      <c r="W396" s="27"/>
      <c r="X396" s="27"/>
      <c r="Y396" s="27"/>
      <c r="Z396" s="27"/>
      <c r="AA396" s="27"/>
      <c r="AB396" s="27"/>
      <c r="AC396" s="27"/>
      <c r="AD396" s="27"/>
    </row>
    <row r="397" spans="1:30" ht="18.600000000000001">
      <c r="A397" s="28"/>
      <c r="B397" s="26"/>
      <c r="C397" s="26"/>
      <c r="D397" s="26"/>
      <c r="E397" s="27"/>
      <c r="F397" s="27"/>
      <c r="G397" s="27"/>
      <c r="H397" s="27"/>
      <c r="I397" s="27"/>
      <c r="J397" s="27"/>
      <c r="K397" s="27"/>
      <c r="L397" s="27"/>
      <c r="M397" s="27"/>
      <c r="N397" s="27"/>
      <c r="O397" s="27"/>
      <c r="P397" s="27"/>
      <c r="Q397" s="27"/>
      <c r="R397" s="27"/>
      <c r="S397" s="27"/>
      <c r="T397" s="27"/>
      <c r="U397" s="27"/>
      <c r="V397" s="27"/>
      <c r="W397" s="27"/>
      <c r="X397" s="27"/>
      <c r="Y397" s="27"/>
      <c r="Z397" s="27"/>
      <c r="AA397" s="27"/>
      <c r="AB397" s="27"/>
      <c r="AC397" s="27"/>
      <c r="AD397" s="27"/>
    </row>
    <row r="398" spans="1:30" ht="18.600000000000001">
      <c r="A398" s="28"/>
      <c r="B398" s="26"/>
      <c r="C398" s="26"/>
      <c r="D398" s="26"/>
      <c r="E398" s="27"/>
      <c r="F398" s="27"/>
      <c r="G398" s="27"/>
      <c r="H398" s="27"/>
      <c r="I398" s="27"/>
      <c r="J398" s="27"/>
      <c r="K398" s="27"/>
      <c r="L398" s="27"/>
      <c r="M398" s="27"/>
      <c r="N398" s="27"/>
      <c r="O398" s="27"/>
      <c r="P398" s="27"/>
      <c r="Q398" s="27"/>
      <c r="R398" s="27"/>
      <c r="S398" s="27"/>
      <c r="T398" s="27"/>
      <c r="U398" s="27"/>
      <c r="V398" s="27"/>
      <c r="W398" s="27"/>
      <c r="X398" s="27"/>
      <c r="Y398" s="27"/>
      <c r="Z398" s="27"/>
      <c r="AA398" s="27"/>
      <c r="AB398" s="27"/>
      <c r="AC398" s="27"/>
      <c r="AD398" s="27"/>
    </row>
    <row r="399" spans="1:30" ht="18.600000000000001">
      <c r="A399" s="28"/>
      <c r="B399" s="26"/>
      <c r="C399" s="26"/>
      <c r="D399" s="26"/>
      <c r="E399" s="27"/>
      <c r="F399" s="27"/>
      <c r="G399" s="27"/>
      <c r="H399" s="27"/>
      <c r="I399" s="27"/>
      <c r="J399" s="27"/>
      <c r="K399" s="27"/>
      <c r="L399" s="27"/>
      <c r="M399" s="27"/>
      <c r="N399" s="27"/>
      <c r="O399" s="27"/>
      <c r="P399" s="27"/>
      <c r="Q399" s="27"/>
      <c r="R399" s="27"/>
      <c r="S399" s="27"/>
      <c r="T399" s="27"/>
      <c r="U399" s="27"/>
      <c r="V399" s="27"/>
      <c r="W399" s="27"/>
      <c r="X399" s="27"/>
      <c r="Y399" s="27"/>
      <c r="Z399" s="27"/>
      <c r="AA399" s="27"/>
      <c r="AB399" s="27"/>
      <c r="AC399" s="27"/>
      <c r="AD399" s="27"/>
    </row>
    <row r="400" spans="1:30" ht="18.600000000000001">
      <c r="A400" s="28"/>
      <c r="B400" s="26"/>
      <c r="C400" s="26"/>
      <c r="D400" s="26"/>
      <c r="E400" s="27"/>
      <c r="F400" s="27"/>
      <c r="G400" s="27"/>
      <c r="H400" s="27"/>
      <c r="I400" s="27"/>
      <c r="J400" s="27"/>
      <c r="K400" s="27"/>
      <c r="L400" s="27"/>
      <c r="M400" s="27"/>
      <c r="N400" s="27"/>
      <c r="O400" s="27"/>
      <c r="P400" s="27"/>
      <c r="Q400" s="27"/>
      <c r="R400" s="27"/>
      <c r="S400" s="27"/>
      <c r="T400" s="27"/>
      <c r="U400" s="27"/>
      <c r="V400" s="27"/>
      <c r="W400" s="27"/>
      <c r="X400" s="27"/>
      <c r="Y400" s="27"/>
      <c r="Z400" s="27"/>
      <c r="AA400" s="27"/>
      <c r="AB400" s="27"/>
      <c r="AC400" s="27"/>
      <c r="AD400" s="27"/>
    </row>
    <row r="401" spans="1:30" ht="18.600000000000001">
      <c r="A401" s="28"/>
      <c r="B401" s="26"/>
      <c r="C401" s="26"/>
      <c r="D401" s="26"/>
      <c r="E401" s="27"/>
      <c r="F401" s="27"/>
      <c r="G401" s="27"/>
      <c r="H401" s="27"/>
      <c r="I401" s="27"/>
      <c r="J401" s="27"/>
      <c r="K401" s="27"/>
      <c r="L401" s="27"/>
      <c r="M401" s="27"/>
      <c r="N401" s="27"/>
      <c r="O401" s="27"/>
      <c r="P401" s="27"/>
      <c r="Q401" s="27"/>
      <c r="R401" s="27"/>
      <c r="S401" s="27"/>
      <c r="T401" s="27"/>
      <c r="U401" s="27"/>
      <c r="V401" s="27"/>
      <c r="W401" s="27"/>
      <c r="X401" s="27"/>
      <c r="Y401" s="27"/>
      <c r="Z401" s="27"/>
      <c r="AA401" s="27"/>
      <c r="AB401" s="27"/>
      <c r="AC401" s="27"/>
      <c r="AD401" s="27"/>
    </row>
    <row r="402" spans="1:30" ht="18.600000000000001">
      <c r="A402" s="28"/>
      <c r="B402" s="26"/>
      <c r="C402" s="26"/>
      <c r="D402" s="26"/>
      <c r="E402" s="27"/>
      <c r="F402" s="27"/>
      <c r="G402" s="27"/>
      <c r="H402" s="27"/>
      <c r="I402" s="27"/>
      <c r="J402" s="27"/>
      <c r="K402" s="27"/>
      <c r="L402" s="27"/>
      <c r="M402" s="27"/>
      <c r="N402" s="27"/>
      <c r="O402" s="27"/>
      <c r="P402" s="27"/>
      <c r="Q402" s="27"/>
      <c r="R402" s="27"/>
      <c r="S402" s="27"/>
      <c r="T402" s="27"/>
      <c r="U402" s="27"/>
      <c r="V402" s="27"/>
      <c r="W402" s="27"/>
      <c r="X402" s="27"/>
      <c r="Y402" s="27"/>
      <c r="Z402" s="27"/>
      <c r="AA402" s="27"/>
      <c r="AB402" s="27"/>
      <c r="AC402" s="27"/>
      <c r="AD402" s="27"/>
    </row>
    <row r="403" spans="1:30" ht="18.600000000000001">
      <c r="A403" s="28"/>
      <c r="B403" s="26"/>
      <c r="C403" s="26"/>
      <c r="D403" s="26"/>
      <c r="E403" s="27"/>
      <c r="F403" s="27"/>
      <c r="G403" s="27"/>
      <c r="H403" s="27"/>
      <c r="I403" s="27"/>
      <c r="J403" s="27"/>
      <c r="K403" s="27"/>
      <c r="L403" s="27"/>
      <c r="M403" s="27"/>
      <c r="N403" s="27"/>
      <c r="O403" s="27"/>
      <c r="P403" s="27"/>
      <c r="Q403" s="27"/>
      <c r="R403" s="27"/>
      <c r="S403" s="27"/>
      <c r="T403" s="27"/>
      <c r="U403" s="27"/>
      <c r="V403" s="27"/>
      <c r="W403" s="27"/>
      <c r="X403" s="27"/>
      <c r="Y403" s="27"/>
      <c r="Z403" s="27"/>
      <c r="AA403" s="27"/>
      <c r="AB403" s="27"/>
      <c r="AC403" s="27"/>
      <c r="AD403" s="27"/>
    </row>
    <row r="404" spans="1:30" ht="18.600000000000001">
      <c r="A404" s="28"/>
      <c r="B404" s="26"/>
      <c r="C404" s="26"/>
      <c r="D404" s="26"/>
      <c r="E404" s="27"/>
      <c r="F404" s="27"/>
      <c r="G404" s="27"/>
      <c r="H404" s="27"/>
      <c r="I404" s="27"/>
      <c r="J404" s="27"/>
      <c r="K404" s="27"/>
      <c r="L404" s="27"/>
      <c r="M404" s="27"/>
      <c r="N404" s="27"/>
      <c r="O404" s="27"/>
      <c r="P404" s="27"/>
      <c r="Q404" s="27"/>
      <c r="R404" s="27"/>
      <c r="S404" s="27"/>
      <c r="T404" s="27"/>
      <c r="U404" s="27"/>
      <c r="V404" s="27"/>
      <c r="W404" s="27"/>
      <c r="X404" s="27"/>
      <c r="Y404" s="27"/>
      <c r="Z404" s="27"/>
      <c r="AA404" s="27"/>
      <c r="AB404" s="27"/>
      <c r="AC404" s="27"/>
      <c r="AD404" s="27"/>
    </row>
    <row r="405" spans="1:30" ht="18.600000000000001">
      <c r="A405" s="28"/>
      <c r="B405" s="26"/>
      <c r="C405" s="26"/>
      <c r="D405" s="26"/>
      <c r="E405" s="27"/>
      <c r="F405" s="27"/>
      <c r="G405" s="27"/>
      <c r="H405" s="27"/>
      <c r="I405" s="27"/>
      <c r="J405" s="27"/>
      <c r="K405" s="27"/>
      <c r="L405" s="27"/>
      <c r="M405" s="27"/>
      <c r="N405" s="27"/>
      <c r="O405" s="27"/>
      <c r="P405" s="27"/>
      <c r="Q405" s="27"/>
      <c r="R405" s="27"/>
      <c r="S405" s="27"/>
      <c r="T405" s="27"/>
      <c r="U405" s="27"/>
      <c r="V405" s="27"/>
      <c r="W405" s="27"/>
      <c r="X405" s="27"/>
      <c r="Y405" s="27"/>
      <c r="Z405" s="27"/>
      <c r="AA405" s="27"/>
      <c r="AB405" s="27"/>
      <c r="AC405" s="27"/>
      <c r="AD405" s="27"/>
    </row>
    <row r="406" spans="1:30" ht="18.600000000000001">
      <c r="A406" s="28"/>
      <c r="B406" s="26"/>
      <c r="C406" s="26"/>
      <c r="D406" s="26"/>
      <c r="E406" s="27"/>
      <c r="F406" s="27"/>
      <c r="G406" s="27"/>
      <c r="H406" s="27"/>
      <c r="I406" s="27"/>
      <c r="J406" s="27"/>
      <c r="K406" s="27"/>
      <c r="L406" s="27"/>
      <c r="M406" s="27"/>
      <c r="N406" s="27"/>
      <c r="O406" s="27"/>
      <c r="P406" s="27"/>
      <c r="Q406" s="27"/>
      <c r="R406" s="27"/>
      <c r="S406" s="27"/>
      <c r="T406" s="27"/>
      <c r="U406" s="27"/>
      <c r="V406" s="27"/>
      <c r="W406" s="27"/>
      <c r="X406" s="27"/>
      <c r="Y406" s="27"/>
      <c r="Z406" s="27"/>
      <c r="AA406" s="27"/>
      <c r="AB406" s="27"/>
      <c r="AC406" s="27"/>
      <c r="AD406" s="27"/>
    </row>
    <row r="407" spans="1:30" ht="18.600000000000001">
      <c r="A407" s="28"/>
      <c r="B407" s="26"/>
      <c r="C407" s="26"/>
      <c r="D407" s="26"/>
      <c r="E407" s="27"/>
      <c r="F407" s="27"/>
      <c r="G407" s="27"/>
      <c r="H407" s="27"/>
      <c r="I407" s="27"/>
      <c r="J407" s="27"/>
      <c r="K407" s="27"/>
      <c r="L407" s="27"/>
      <c r="M407" s="27"/>
      <c r="N407" s="27"/>
      <c r="O407" s="27"/>
      <c r="P407" s="27"/>
      <c r="Q407" s="27"/>
      <c r="R407" s="27"/>
      <c r="S407" s="27"/>
      <c r="T407" s="27"/>
      <c r="U407" s="27"/>
      <c r="V407" s="27"/>
      <c r="W407" s="27"/>
      <c r="X407" s="27"/>
      <c r="Y407" s="27"/>
      <c r="Z407" s="27"/>
      <c r="AA407" s="27"/>
      <c r="AB407" s="27"/>
      <c r="AC407" s="27"/>
      <c r="AD407" s="27"/>
    </row>
    <row r="408" spans="1:30" ht="18.600000000000001">
      <c r="A408" s="28"/>
      <c r="B408" s="26"/>
      <c r="C408" s="26"/>
      <c r="D408" s="26"/>
      <c r="E408" s="27"/>
      <c r="F408" s="27"/>
      <c r="G408" s="27"/>
      <c r="H408" s="27"/>
      <c r="I408" s="27"/>
      <c r="J408" s="27"/>
      <c r="K408" s="27"/>
      <c r="L408" s="27"/>
      <c r="M408" s="27"/>
      <c r="N408" s="27"/>
      <c r="O408" s="27"/>
      <c r="P408" s="27"/>
      <c r="Q408" s="27"/>
      <c r="R408" s="27"/>
      <c r="S408" s="27"/>
      <c r="T408" s="27"/>
      <c r="U408" s="27"/>
      <c r="V408" s="27"/>
      <c r="W408" s="27"/>
      <c r="X408" s="27"/>
      <c r="Y408" s="27"/>
      <c r="Z408" s="27"/>
      <c r="AA408" s="27"/>
      <c r="AB408" s="27"/>
      <c r="AC408" s="27"/>
      <c r="AD408" s="27"/>
    </row>
    <row r="409" spans="1:30" ht="18.600000000000001">
      <c r="A409" s="28"/>
      <c r="B409" s="26"/>
      <c r="C409" s="26"/>
      <c r="D409" s="26"/>
      <c r="E409" s="27"/>
      <c r="F409" s="27"/>
      <c r="G409" s="27"/>
      <c r="H409" s="27"/>
      <c r="I409" s="27"/>
      <c r="J409" s="27"/>
      <c r="K409" s="27"/>
      <c r="L409" s="27"/>
      <c r="M409" s="27"/>
      <c r="N409" s="27"/>
      <c r="O409" s="27"/>
      <c r="P409" s="27"/>
      <c r="Q409" s="27"/>
      <c r="R409" s="27"/>
      <c r="S409" s="27"/>
      <c r="T409" s="27"/>
      <c r="U409" s="27"/>
      <c r="V409" s="27"/>
      <c r="W409" s="27"/>
      <c r="X409" s="27"/>
      <c r="Y409" s="27"/>
      <c r="Z409" s="27"/>
      <c r="AA409" s="27"/>
      <c r="AB409" s="27"/>
      <c r="AC409" s="27"/>
      <c r="AD409" s="27"/>
    </row>
    <row r="410" spans="1:30" ht="18.600000000000001">
      <c r="A410" s="28"/>
      <c r="B410" s="26"/>
      <c r="C410" s="26"/>
      <c r="D410" s="26"/>
      <c r="E410" s="27"/>
      <c r="F410" s="27"/>
      <c r="G410" s="27"/>
      <c r="H410" s="27"/>
      <c r="I410" s="27"/>
      <c r="J410" s="27"/>
      <c r="K410" s="27"/>
      <c r="L410" s="27"/>
      <c r="M410" s="27"/>
      <c r="N410" s="27"/>
      <c r="O410" s="27"/>
      <c r="P410" s="27"/>
      <c r="Q410" s="27"/>
      <c r="R410" s="27"/>
      <c r="S410" s="27"/>
      <c r="T410" s="27"/>
      <c r="U410" s="27"/>
      <c r="V410" s="27"/>
      <c r="W410" s="27"/>
      <c r="X410" s="27"/>
      <c r="Y410" s="27"/>
      <c r="Z410" s="27"/>
      <c r="AA410" s="27"/>
      <c r="AB410" s="27"/>
      <c r="AC410" s="27"/>
      <c r="AD410" s="27"/>
    </row>
    <row r="411" spans="1:30" ht="18.600000000000001">
      <c r="A411" s="28"/>
      <c r="B411" s="26"/>
      <c r="C411" s="26"/>
      <c r="D411" s="26"/>
      <c r="E411" s="27"/>
      <c r="F411" s="27"/>
      <c r="G411" s="27"/>
      <c r="H411" s="27"/>
      <c r="I411" s="27"/>
      <c r="J411" s="27"/>
      <c r="K411" s="27"/>
      <c r="L411" s="27"/>
      <c r="M411" s="27"/>
      <c r="N411" s="27"/>
      <c r="O411" s="27"/>
      <c r="P411" s="27"/>
      <c r="Q411" s="27"/>
      <c r="R411" s="27"/>
      <c r="S411" s="27"/>
      <c r="T411" s="27"/>
      <c r="U411" s="27"/>
      <c r="V411" s="27"/>
      <c r="W411" s="27"/>
      <c r="X411" s="27"/>
      <c r="Y411" s="27"/>
      <c r="Z411" s="27"/>
      <c r="AA411" s="27"/>
      <c r="AB411" s="27"/>
      <c r="AC411" s="27"/>
      <c r="AD411" s="27"/>
    </row>
    <row r="412" spans="1:30" ht="18.600000000000001">
      <c r="A412" s="28"/>
      <c r="B412" s="26"/>
      <c r="C412" s="26"/>
      <c r="D412" s="26"/>
      <c r="E412" s="27"/>
      <c r="F412" s="27"/>
      <c r="G412" s="27"/>
      <c r="H412" s="27"/>
      <c r="I412" s="27"/>
      <c r="J412" s="27"/>
      <c r="K412" s="27"/>
      <c r="L412" s="27"/>
      <c r="M412" s="27"/>
      <c r="N412" s="27"/>
      <c r="O412" s="27"/>
      <c r="P412" s="27"/>
      <c r="Q412" s="27"/>
      <c r="R412" s="27"/>
      <c r="S412" s="27"/>
      <c r="T412" s="27"/>
      <c r="U412" s="27"/>
      <c r="V412" s="27"/>
      <c r="W412" s="27"/>
      <c r="X412" s="27"/>
      <c r="Y412" s="27"/>
      <c r="Z412" s="27"/>
      <c r="AA412" s="27"/>
      <c r="AB412" s="27"/>
      <c r="AC412" s="27"/>
      <c r="AD412" s="27"/>
    </row>
    <row r="413" spans="1:30" ht="18.600000000000001">
      <c r="A413" s="28"/>
      <c r="B413" s="26"/>
      <c r="C413" s="26"/>
      <c r="D413" s="26"/>
      <c r="E413" s="27"/>
      <c r="F413" s="27"/>
      <c r="G413" s="27"/>
      <c r="H413" s="27"/>
      <c r="I413" s="27"/>
      <c r="J413" s="27"/>
      <c r="K413" s="27"/>
      <c r="L413" s="27"/>
      <c r="M413" s="27"/>
      <c r="N413" s="27"/>
      <c r="O413" s="27"/>
      <c r="P413" s="27"/>
      <c r="Q413" s="27"/>
      <c r="R413" s="27"/>
      <c r="S413" s="27"/>
      <c r="T413" s="27"/>
      <c r="U413" s="27"/>
      <c r="V413" s="27"/>
      <c r="W413" s="27"/>
      <c r="X413" s="27"/>
      <c r="Y413" s="27"/>
      <c r="Z413" s="27"/>
      <c r="AA413" s="27"/>
      <c r="AB413" s="27"/>
      <c r="AC413" s="27"/>
      <c r="AD413" s="27"/>
    </row>
    <row r="414" spans="1:30" ht="18.600000000000001">
      <c r="A414" s="28"/>
      <c r="B414" s="26"/>
      <c r="C414" s="26"/>
      <c r="D414" s="26"/>
      <c r="E414" s="27"/>
      <c r="F414" s="27"/>
      <c r="G414" s="27"/>
      <c r="H414" s="27"/>
      <c r="I414" s="27"/>
      <c r="J414" s="27"/>
      <c r="K414" s="27"/>
      <c r="L414" s="27"/>
      <c r="M414" s="27"/>
      <c r="N414" s="27"/>
      <c r="O414" s="27"/>
      <c r="P414" s="27"/>
      <c r="Q414" s="27"/>
      <c r="R414" s="27"/>
      <c r="S414" s="27"/>
      <c r="T414" s="27"/>
      <c r="U414" s="27"/>
      <c r="V414" s="27"/>
      <c r="W414" s="27"/>
      <c r="X414" s="27"/>
      <c r="Y414" s="27"/>
      <c r="Z414" s="27"/>
      <c r="AA414" s="27"/>
      <c r="AB414" s="27"/>
      <c r="AC414" s="27"/>
      <c r="AD414" s="27"/>
    </row>
    <row r="415" spans="1:30" ht="18.600000000000001">
      <c r="A415" s="28"/>
      <c r="B415" s="26"/>
      <c r="C415" s="26"/>
      <c r="D415" s="26"/>
      <c r="E415" s="27"/>
      <c r="F415" s="27"/>
      <c r="G415" s="27"/>
      <c r="H415" s="27"/>
      <c r="I415" s="27"/>
      <c r="J415" s="27"/>
      <c r="K415" s="27"/>
      <c r="L415" s="27"/>
      <c r="M415" s="27"/>
      <c r="N415" s="27"/>
      <c r="O415" s="27"/>
      <c r="P415" s="27"/>
      <c r="Q415" s="27"/>
      <c r="R415" s="27"/>
      <c r="S415" s="27"/>
      <c r="T415" s="27"/>
      <c r="U415" s="27"/>
      <c r="V415" s="27"/>
      <c r="W415" s="27"/>
      <c r="X415" s="27"/>
      <c r="Y415" s="27"/>
      <c r="Z415" s="27"/>
      <c r="AA415" s="27"/>
      <c r="AB415" s="27"/>
      <c r="AC415" s="27"/>
      <c r="AD415" s="27"/>
    </row>
    <row r="416" spans="1:30" ht="18.600000000000001">
      <c r="A416" s="28"/>
      <c r="B416" s="26"/>
      <c r="C416" s="26"/>
      <c r="D416" s="26"/>
      <c r="E416" s="27"/>
      <c r="F416" s="27"/>
      <c r="G416" s="27"/>
      <c r="H416" s="27"/>
      <c r="I416" s="27"/>
      <c r="J416" s="27"/>
      <c r="K416" s="27"/>
      <c r="L416" s="27"/>
      <c r="M416" s="27"/>
      <c r="N416" s="27"/>
      <c r="O416" s="27"/>
      <c r="P416" s="27"/>
      <c r="Q416" s="27"/>
      <c r="R416" s="27"/>
      <c r="S416" s="27"/>
      <c r="T416" s="27"/>
      <c r="U416" s="27"/>
      <c r="V416" s="27"/>
      <c r="W416" s="27"/>
      <c r="X416" s="27"/>
      <c r="Y416" s="27"/>
      <c r="Z416" s="27"/>
      <c r="AA416" s="27"/>
      <c r="AB416" s="27"/>
      <c r="AC416" s="27"/>
      <c r="AD416" s="27"/>
    </row>
    <row r="417" spans="1:30" ht="18.600000000000001">
      <c r="A417" s="28"/>
      <c r="B417" s="26"/>
      <c r="C417" s="26"/>
      <c r="D417" s="26"/>
      <c r="E417" s="27"/>
      <c r="F417" s="27"/>
      <c r="G417" s="27"/>
      <c r="H417" s="27"/>
      <c r="I417" s="27"/>
      <c r="J417" s="27"/>
      <c r="K417" s="27"/>
      <c r="L417" s="27"/>
      <c r="M417" s="27"/>
      <c r="N417" s="27"/>
      <c r="O417" s="27"/>
      <c r="P417" s="27"/>
      <c r="Q417" s="27"/>
      <c r="R417" s="27"/>
      <c r="S417" s="27"/>
      <c r="T417" s="27"/>
      <c r="U417" s="27"/>
      <c r="V417" s="27"/>
      <c r="W417" s="27"/>
      <c r="X417" s="27"/>
      <c r="Y417" s="27"/>
      <c r="Z417" s="27"/>
      <c r="AA417" s="27"/>
      <c r="AB417" s="27"/>
      <c r="AC417" s="27"/>
      <c r="AD417" s="27"/>
    </row>
    <row r="418" spans="1:30" ht="18.600000000000001">
      <c r="A418" s="28"/>
      <c r="B418" s="26"/>
      <c r="C418" s="26"/>
      <c r="D418" s="26"/>
      <c r="E418" s="27"/>
      <c r="F418" s="27"/>
      <c r="G418" s="27"/>
      <c r="H418" s="27"/>
      <c r="I418" s="27"/>
      <c r="J418" s="27"/>
      <c r="K418" s="27"/>
      <c r="L418" s="27"/>
      <c r="M418" s="27"/>
      <c r="N418" s="27"/>
      <c r="O418" s="27"/>
      <c r="P418" s="27"/>
      <c r="Q418" s="27"/>
      <c r="R418" s="27"/>
      <c r="S418" s="27"/>
      <c r="T418" s="27"/>
      <c r="U418" s="27"/>
      <c r="V418" s="27"/>
      <c r="W418" s="27"/>
      <c r="X418" s="27"/>
      <c r="Y418" s="27"/>
      <c r="Z418" s="27"/>
      <c r="AA418" s="27"/>
      <c r="AB418" s="27"/>
      <c r="AC418" s="27"/>
      <c r="AD418" s="27"/>
    </row>
    <row r="419" spans="1:30" ht="18.600000000000001">
      <c r="A419" s="28"/>
      <c r="B419" s="26"/>
      <c r="C419" s="26"/>
      <c r="D419" s="26"/>
      <c r="E419" s="27"/>
      <c r="F419" s="27"/>
      <c r="G419" s="27"/>
      <c r="H419" s="27"/>
      <c r="I419" s="27"/>
      <c r="J419" s="27"/>
      <c r="K419" s="27"/>
      <c r="L419" s="27"/>
      <c r="M419" s="27"/>
      <c r="N419" s="27"/>
      <c r="O419" s="27"/>
      <c r="P419" s="27"/>
      <c r="Q419" s="27"/>
      <c r="R419" s="27"/>
      <c r="S419" s="27"/>
      <c r="T419" s="27"/>
      <c r="U419" s="27"/>
      <c r="V419" s="27"/>
      <c r="W419" s="27"/>
      <c r="X419" s="27"/>
      <c r="Y419" s="27"/>
      <c r="Z419" s="27"/>
      <c r="AA419" s="27"/>
      <c r="AB419" s="27"/>
      <c r="AC419" s="27"/>
      <c r="AD419" s="27"/>
    </row>
    <row r="420" spans="1:30" ht="18.600000000000001">
      <c r="A420" s="28"/>
      <c r="B420" s="26"/>
      <c r="C420" s="26"/>
      <c r="D420" s="26"/>
      <c r="E420" s="27"/>
      <c r="F420" s="27"/>
      <c r="G420" s="27"/>
      <c r="H420" s="27"/>
      <c r="I420" s="27"/>
      <c r="J420" s="27"/>
      <c r="K420" s="27"/>
      <c r="L420" s="27"/>
      <c r="M420" s="27"/>
      <c r="N420" s="27"/>
      <c r="O420" s="27"/>
      <c r="P420" s="27"/>
      <c r="Q420" s="27"/>
      <c r="R420" s="27"/>
      <c r="S420" s="27"/>
      <c r="T420" s="27"/>
      <c r="U420" s="27"/>
      <c r="V420" s="27"/>
      <c r="W420" s="27"/>
      <c r="X420" s="27"/>
      <c r="Y420" s="27"/>
      <c r="Z420" s="27"/>
      <c r="AA420" s="27"/>
      <c r="AB420" s="27"/>
      <c r="AC420" s="27"/>
      <c r="AD420" s="27"/>
    </row>
    <row r="421" spans="1:30" ht="18.600000000000001">
      <c r="A421" s="28"/>
      <c r="B421" s="26"/>
      <c r="C421" s="26"/>
      <c r="D421" s="26"/>
      <c r="E421" s="27"/>
      <c r="F421" s="27"/>
      <c r="G421" s="27"/>
      <c r="H421" s="27"/>
      <c r="I421" s="27"/>
      <c r="J421" s="27"/>
      <c r="K421" s="27"/>
      <c r="L421" s="27"/>
      <c r="M421" s="27"/>
      <c r="N421" s="27"/>
      <c r="O421" s="27"/>
      <c r="P421" s="27"/>
      <c r="Q421" s="27"/>
      <c r="R421" s="27"/>
      <c r="S421" s="27"/>
      <c r="T421" s="27"/>
      <c r="U421" s="27"/>
      <c r="V421" s="27"/>
      <c r="W421" s="27"/>
      <c r="X421" s="27"/>
      <c r="Y421" s="27"/>
      <c r="Z421" s="27"/>
      <c r="AA421" s="27"/>
      <c r="AB421" s="27"/>
      <c r="AC421" s="27"/>
      <c r="AD421" s="27"/>
    </row>
    <row r="422" spans="1:30" ht="18.600000000000001">
      <c r="A422" s="28"/>
      <c r="B422" s="26"/>
      <c r="C422" s="26"/>
      <c r="D422" s="26"/>
      <c r="E422" s="27"/>
      <c r="F422" s="27"/>
      <c r="G422" s="27"/>
      <c r="H422" s="27"/>
      <c r="I422" s="27"/>
      <c r="J422" s="27"/>
      <c r="K422" s="27"/>
      <c r="L422" s="27"/>
      <c r="M422" s="27"/>
      <c r="N422" s="27"/>
      <c r="O422" s="27"/>
      <c r="P422" s="27"/>
      <c r="Q422" s="27"/>
      <c r="R422" s="27"/>
      <c r="S422" s="27"/>
      <c r="T422" s="27"/>
      <c r="U422" s="27"/>
      <c r="V422" s="27"/>
      <c r="W422" s="27"/>
      <c r="X422" s="27"/>
      <c r="Y422" s="27"/>
      <c r="Z422" s="27"/>
      <c r="AA422" s="27"/>
      <c r="AB422" s="27"/>
      <c r="AC422" s="27"/>
      <c r="AD422" s="27"/>
    </row>
    <row r="423" spans="1:30" ht="18.600000000000001">
      <c r="A423" s="28"/>
      <c r="B423" s="26"/>
      <c r="C423" s="26"/>
      <c r="D423" s="26"/>
      <c r="E423" s="27"/>
      <c r="F423" s="27"/>
      <c r="G423" s="27"/>
      <c r="H423" s="27"/>
      <c r="I423" s="27"/>
      <c r="J423" s="27"/>
      <c r="K423" s="27"/>
      <c r="L423" s="27"/>
      <c r="M423" s="27"/>
      <c r="N423" s="27"/>
      <c r="O423" s="27"/>
      <c r="P423" s="27"/>
      <c r="Q423" s="27"/>
      <c r="R423" s="27"/>
      <c r="S423" s="27"/>
      <c r="T423" s="27"/>
      <c r="U423" s="27"/>
      <c r="V423" s="27"/>
      <c r="W423" s="27"/>
      <c r="X423" s="27"/>
      <c r="Y423" s="27"/>
      <c r="Z423" s="27"/>
      <c r="AA423" s="27"/>
      <c r="AB423" s="27"/>
      <c r="AC423" s="27"/>
      <c r="AD423" s="27"/>
    </row>
    <row r="424" spans="1:30" ht="18.600000000000001">
      <c r="A424" s="28"/>
      <c r="B424" s="26"/>
      <c r="C424" s="26"/>
      <c r="D424" s="26"/>
      <c r="E424" s="27"/>
      <c r="F424" s="27"/>
      <c r="G424" s="27"/>
      <c r="H424" s="27"/>
      <c r="I424" s="27"/>
      <c r="J424" s="27"/>
      <c r="K424" s="27"/>
      <c r="L424" s="27"/>
      <c r="M424" s="27"/>
      <c r="N424" s="27"/>
      <c r="O424" s="27"/>
      <c r="P424" s="27"/>
      <c r="Q424" s="27"/>
      <c r="R424" s="27"/>
      <c r="S424" s="27"/>
      <c r="T424" s="27"/>
      <c r="U424" s="27"/>
      <c r="V424" s="27"/>
      <c r="W424" s="27"/>
      <c r="X424" s="27"/>
      <c r="Y424" s="27"/>
      <c r="Z424" s="27"/>
      <c r="AA424" s="27"/>
      <c r="AB424" s="27"/>
      <c r="AC424" s="27"/>
      <c r="AD424" s="27"/>
    </row>
    <row r="425" spans="1:30" ht="18.600000000000001">
      <c r="A425" s="28"/>
      <c r="B425" s="26"/>
      <c r="C425" s="26"/>
      <c r="D425" s="26"/>
      <c r="E425" s="27"/>
      <c r="F425" s="27"/>
      <c r="G425" s="27"/>
      <c r="H425" s="27"/>
      <c r="I425" s="27"/>
      <c r="J425" s="27"/>
      <c r="K425" s="27"/>
      <c r="L425" s="27"/>
      <c r="M425" s="27"/>
      <c r="N425" s="27"/>
      <c r="O425" s="27"/>
      <c r="P425" s="27"/>
      <c r="Q425" s="27"/>
      <c r="R425" s="27"/>
      <c r="S425" s="27"/>
      <c r="T425" s="27"/>
      <c r="U425" s="27"/>
      <c r="V425" s="27"/>
      <c r="W425" s="27"/>
      <c r="X425" s="27"/>
      <c r="Y425" s="27"/>
      <c r="Z425" s="27"/>
      <c r="AA425" s="27"/>
      <c r="AB425" s="27"/>
      <c r="AC425" s="27"/>
      <c r="AD425" s="27"/>
    </row>
    <row r="426" spans="1:30" ht="18.600000000000001">
      <c r="A426" s="28"/>
      <c r="B426" s="26"/>
      <c r="C426" s="26"/>
      <c r="D426" s="26"/>
      <c r="E426" s="27"/>
      <c r="F426" s="27"/>
      <c r="G426" s="27"/>
      <c r="H426" s="27"/>
      <c r="I426" s="27"/>
      <c r="J426" s="27"/>
      <c r="K426" s="27"/>
      <c r="L426" s="27"/>
      <c r="M426" s="27"/>
      <c r="N426" s="27"/>
      <c r="O426" s="27"/>
      <c r="P426" s="27"/>
      <c r="Q426" s="27"/>
      <c r="R426" s="27"/>
      <c r="S426" s="27"/>
      <c r="T426" s="27"/>
      <c r="U426" s="27"/>
      <c r="V426" s="27"/>
      <c r="W426" s="27"/>
      <c r="X426" s="27"/>
      <c r="Y426" s="27"/>
      <c r="Z426" s="27"/>
      <c r="AA426" s="27"/>
      <c r="AB426" s="27"/>
      <c r="AC426" s="27"/>
      <c r="AD426" s="27"/>
    </row>
    <row r="427" spans="1:30" ht="18.600000000000001">
      <c r="A427" s="28"/>
      <c r="B427" s="26"/>
      <c r="C427" s="26"/>
      <c r="D427" s="26"/>
      <c r="E427" s="27"/>
      <c r="F427" s="27"/>
      <c r="G427" s="27"/>
      <c r="H427" s="27"/>
      <c r="I427" s="27"/>
      <c r="J427" s="27"/>
      <c r="K427" s="27"/>
      <c r="L427" s="27"/>
      <c r="M427" s="27"/>
      <c r="N427" s="27"/>
      <c r="O427" s="27"/>
      <c r="P427" s="27"/>
      <c r="Q427" s="27"/>
      <c r="R427" s="27"/>
      <c r="S427" s="27"/>
      <c r="T427" s="27"/>
      <c r="U427" s="27"/>
      <c r="V427" s="27"/>
      <c r="W427" s="27"/>
      <c r="X427" s="27"/>
      <c r="Y427" s="27"/>
      <c r="Z427" s="27"/>
      <c r="AA427" s="27"/>
      <c r="AB427" s="27"/>
      <c r="AC427" s="27"/>
      <c r="AD427" s="27"/>
    </row>
    <row r="428" spans="1:30" ht="18.600000000000001">
      <c r="A428" s="28"/>
      <c r="B428" s="26"/>
      <c r="C428" s="26"/>
      <c r="D428" s="26"/>
      <c r="E428" s="27"/>
      <c r="F428" s="27"/>
      <c r="G428" s="27"/>
      <c r="H428" s="27"/>
      <c r="I428" s="27"/>
      <c r="J428" s="27"/>
      <c r="K428" s="27"/>
      <c r="L428" s="27"/>
      <c r="M428" s="27"/>
      <c r="N428" s="27"/>
      <c r="O428" s="27"/>
      <c r="P428" s="27"/>
      <c r="Q428" s="27"/>
      <c r="R428" s="27"/>
      <c r="S428" s="27"/>
      <c r="T428" s="27"/>
      <c r="U428" s="27"/>
      <c r="V428" s="27"/>
      <c r="W428" s="27"/>
      <c r="X428" s="27"/>
      <c r="Y428" s="27"/>
      <c r="Z428" s="27"/>
      <c r="AA428" s="27"/>
      <c r="AB428" s="27"/>
      <c r="AC428" s="27"/>
      <c r="AD428" s="27"/>
    </row>
    <row r="429" spans="1:30" ht="18.600000000000001">
      <c r="A429" s="28"/>
      <c r="B429" s="26"/>
      <c r="C429" s="26"/>
      <c r="D429" s="26"/>
      <c r="E429" s="27"/>
      <c r="F429" s="27"/>
      <c r="G429" s="27"/>
      <c r="H429" s="27"/>
      <c r="I429" s="27"/>
      <c r="J429" s="27"/>
      <c r="K429" s="27"/>
      <c r="L429" s="27"/>
      <c r="M429" s="27"/>
      <c r="N429" s="27"/>
      <c r="O429" s="27"/>
      <c r="P429" s="27"/>
      <c r="Q429" s="27"/>
      <c r="R429" s="27"/>
      <c r="S429" s="27"/>
      <c r="T429" s="27"/>
      <c r="U429" s="27"/>
      <c r="V429" s="27"/>
      <c r="W429" s="27"/>
      <c r="X429" s="27"/>
      <c r="Y429" s="27"/>
      <c r="Z429" s="27"/>
      <c r="AA429" s="27"/>
      <c r="AB429" s="27"/>
      <c r="AC429" s="27"/>
      <c r="AD429" s="27"/>
    </row>
    <row r="430" spans="1:30" ht="18.600000000000001">
      <c r="A430" s="28"/>
      <c r="B430" s="26"/>
      <c r="C430" s="26"/>
      <c r="D430" s="26"/>
      <c r="E430" s="27"/>
      <c r="F430" s="27"/>
      <c r="G430" s="27"/>
      <c r="H430" s="27"/>
      <c r="I430" s="27"/>
      <c r="J430" s="27"/>
      <c r="K430" s="27"/>
      <c r="L430" s="27"/>
      <c r="M430" s="27"/>
      <c r="N430" s="27"/>
      <c r="O430" s="27"/>
      <c r="P430" s="27"/>
      <c r="Q430" s="27"/>
      <c r="R430" s="27"/>
      <c r="S430" s="27"/>
      <c r="T430" s="27"/>
      <c r="U430" s="27"/>
      <c r="V430" s="27"/>
      <c r="W430" s="27"/>
      <c r="X430" s="27"/>
      <c r="Y430" s="27"/>
      <c r="Z430" s="27"/>
      <c r="AA430" s="27"/>
      <c r="AB430" s="27"/>
      <c r="AC430" s="27"/>
      <c r="AD430" s="27"/>
    </row>
    <row r="431" spans="1:30" ht="18.600000000000001">
      <c r="A431" s="28"/>
      <c r="B431" s="26"/>
      <c r="C431" s="26"/>
      <c r="D431" s="26"/>
      <c r="E431" s="27"/>
      <c r="F431" s="27"/>
      <c r="G431" s="27"/>
      <c r="H431" s="27"/>
      <c r="I431" s="27"/>
      <c r="J431" s="27"/>
      <c r="K431" s="27"/>
      <c r="L431" s="27"/>
      <c r="M431" s="27"/>
      <c r="N431" s="27"/>
      <c r="O431" s="27"/>
      <c r="P431" s="27"/>
      <c r="Q431" s="27"/>
      <c r="R431" s="27"/>
      <c r="S431" s="27"/>
      <c r="T431" s="27"/>
      <c r="U431" s="27"/>
      <c r="V431" s="27"/>
      <c r="W431" s="27"/>
      <c r="X431" s="27"/>
      <c r="Y431" s="27"/>
      <c r="Z431" s="27"/>
      <c r="AA431" s="27"/>
      <c r="AB431" s="27"/>
      <c r="AC431" s="27"/>
      <c r="AD431" s="27"/>
    </row>
    <row r="432" spans="1:30" ht="18.600000000000001">
      <c r="A432" s="28"/>
      <c r="B432" s="26"/>
      <c r="C432" s="26"/>
      <c r="D432" s="26"/>
      <c r="E432" s="27"/>
      <c r="F432" s="27"/>
      <c r="G432" s="27"/>
      <c r="H432" s="27"/>
      <c r="I432" s="27"/>
      <c r="J432" s="27"/>
      <c r="K432" s="27"/>
      <c r="L432" s="27"/>
      <c r="M432" s="27"/>
      <c r="N432" s="27"/>
      <c r="O432" s="27"/>
      <c r="P432" s="27"/>
      <c r="Q432" s="27"/>
      <c r="R432" s="27"/>
      <c r="S432" s="27"/>
      <c r="T432" s="27"/>
      <c r="U432" s="27"/>
      <c r="V432" s="27"/>
      <c r="W432" s="27"/>
      <c r="X432" s="27"/>
      <c r="Y432" s="27"/>
      <c r="Z432" s="27"/>
      <c r="AA432" s="27"/>
      <c r="AB432" s="27"/>
      <c r="AC432" s="27"/>
      <c r="AD432" s="27"/>
    </row>
    <row r="433" spans="1:30" ht="18.600000000000001">
      <c r="A433" s="28"/>
      <c r="B433" s="26"/>
      <c r="C433" s="26"/>
      <c r="D433" s="26"/>
      <c r="E433" s="27"/>
      <c r="F433" s="27"/>
      <c r="G433" s="27"/>
      <c r="H433" s="27"/>
      <c r="I433" s="27"/>
      <c r="J433" s="27"/>
      <c r="K433" s="27"/>
      <c r="L433" s="27"/>
      <c r="M433" s="27"/>
      <c r="N433" s="27"/>
      <c r="O433" s="27"/>
      <c r="P433" s="27"/>
      <c r="Q433" s="27"/>
      <c r="R433" s="27"/>
      <c r="S433" s="27"/>
      <c r="T433" s="27"/>
      <c r="U433" s="27"/>
      <c r="V433" s="27"/>
      <c r="W433" s="27"/>
      <c r="X433" s="27"/>
      <c r="Y433" s="27"/>
      <c r="Z433" s="27"/>
      <c r="AA433" s="27"/>
      <c r="AB433" s="27"/>
      <c r="AC433" s="27"/>
      <c r="AD433" s="27"/>
    </row>
    <row r="434" spans="1:30" ht="18.600000000000001">
      <c r="A434" s="28"/>
      <c r="B434" s="26"/>
      <c r="C434" s="26"/>
      <c r="D434" s="26"/>
      <c r="E434" s="27"/>
      <c r="F434" s="27"/>
      <c r="G434" s="27"/>
      <c r="H434" s="27"/>
      <c r="I434" s="27"/>
      <c r="J434" s="27"/>
      <c r="K434" s="27"/>
      <c r="L434" s="27"/>
      <c r="M434" s="27"/>
      <c r="N434" s="27"/>
      <c r="O434" s="27"/>
      <c r="P434" s="27"/>
      <c r="Q434" s="27"/>
      <c r="R434" s="27"/>
      <c r="S434" s="27"/>
      <c r="T434" s="27"/>
      <c r="U434" s="27"/>
      <c r="V434" s="27"/>
      <c r="W434" s="27"/>
      <c r="X434" s="27"/>
      <c r="Y434" s="27"/>
      <c r="Z434" s="27"/>
      <c r="AA434" s="27"/>
      <c r="AB434" s="27"/>
      <c r="AC434" s="27"/>
      <c r="AD434" s="27"/>
    </row>
    <row r="435" spans="1:30" ht="18.600000000000001">
      <c r="A435" s="28"/>
      <c r="B435" s="26"/>
      <c r="C435" s="26"/>
      <c r="D435" s="26"/>
      <c r="E435" s="27"/>
      <c r="F435" s="27"/>
      <c r="G435" s="27"/>
      <c r="H435" s="27"/>
      <c r="I435" s="27"/>
      <c r="J435" s="27"/>
      <c r="K435" s="27"/>
      <c r="L435" s="27"/>
      <c r="M435" s="27"/>
      <c r="N435" s="27"/>
      <c r="O435" s="27"/>
      <c r="P435" s="27"/>
      <c r="Q435" s="27"/>
      <c r="R435" s="27"/>
      <c r="S435" s="27"/>
      <c r="T435" s="27"/>
      <c r="U435" s="27"/>
      <c r="V435" s="27"/>
      <c r="W435" s="27"/>
      <c r="X435" s="27"/>
      <c r="Y435" s="27"/>
      <c r="Z435" s="27"/>
      <c r="AA435" s="27"/>
      <c r="AB435" s="27"/>
      <c r="AC435" s="27"/>
      <c r="AD435" s="27"/>
    </row>
    <row r="436" spans="1:30" ht="18.600000000000001">
      <c r="A436" s="28"/>
      <c r="B436" s="26"/>
      <c r="C436" s="26"/>
      <c r="D436" s="26"/>
      <c r="E436" s="27"/>
      <c r="F436" s="27"/>
      <c r="G436" s="27"/>
      <c r="H436" s="27"/>
      <c r="I436" s="27"/>
      <c r="J436" s="27"/>
      <c r="K436" s="27"/>
      <c r="L436" s="27"/>
      <c r="M436" s="27"/>
      <c r="N436" s="27"/>
      <c r="O436" s="27"/>
      <c r="P436" s="27"/>
      <c r="Q436" s="27"/>
      <c r="R436" s="27"/>
      <c r="S436" s="27"/>
      <c r="T436" s="27"/>
      <c r="U436" s="27"/>
      <c r="V436" s="27"/>
      <c r="W436" s="27"/>
      <c r="X436" s="27"/>
      <c r="Y436" s="27"/>
      <c r="Z436" s="27"/>
      <c r="AA436" s="27"/>
      <c r="AB436" s="27"/>
      <c r="AC436" s="27"/>
      <c r="AD436" s="27"/>
    </row>
    <row r="437" spans="1:30" ht="18.600000000000001">
      <c r="A437" s="28"/>
      <c r="B437" s="26"/>
      <c r="C437" s="26"/>
      <c r="D437" s="26"/>
      <c r="E437" s="27"/>
      <c r="F437" s="27"/>
      <c r="G437" s="27"/>
      <c r="H437" s="27"/>
      <c r="I437" s="27"/>
      <c r="J437" s="27"/>
      <c r="K437" s="27"/>
      <c r="L437" s="27"/>
      <c r="M437" s="27"/>
      <c r="N437" s="27"/>
      <c r="O437" s="27"/>
      <c r="P437" s="27"/>
      <c r="Q437" s="27"/>
      <c r="R437" s="27"/>
      <c r="S437" s="27"/>
      <c r="T437" s="27"/>
      <c r="U437" s="27"/>
      <c r="V437" s="27"/>
      <c r="W437" s="27"/>
      <c r="X437" s="27"/>
      <c r="Y437" s="27"/>
      <c r="Z437" s="27"/>
      <c r="AA437" s="27"/>
      <c r="AB437" s="27"/>
      <c r="AC437" s="27"/>
      <c r="AD437" s="27"/>
    </row>
    <row r="438" spans="1:30" ht="18.600000000000001">
      <c r="A438" s="28"/>
      <c r="B438" s="26"/>
      <c r="C438" s="26"/>
      <c r="D438" s="26"/>
      <c r="E438" s="27"/>
      <c r="F438" s="27"/>
      <c r="G438" s="27"/>
      <c r="H438" s="27"/>
      <c r="I438" s="27"/>
      <c r="J438" s="27"/>
      <c r="K438" s="27"/>
      <c r="L438" s="27"/>
      <c r="M438" s="27"/>
      <c r="N438" s="27"/>
      <c r="O438" s="27"/>
      <c r="P438" s="27"/>
      <c r="Q438" s="27"/>
      <c r="R438" s="27"/>
      <c r="S438" s="27"/>
      <c r="T438" s="27"/>
      <c r="U438" s="27"/>
      <c r="V438" s="27"/>
      <c r="W438" s="27"/>
      <c r="X438" s="27"/>
      <c r="Y438" s="27"/>
      <c r="Z438" s="27"/>
      <c r="AA438" s="27"/>
      <c r="AB438" s="27"/>
      <c r="AC438" s="27"/>
      <c r="AD438" s="27"/>
    </row>
    <row r="439" spans="1:30" ht="18.600000000000001">
      <c r="A439" s="28"/>
      <c r="B439" s="26"/>
      <c r="C439" s="26"/>
      <c r="D439" s="26"/>
      <c r="E439" s="27"/>
      <c r="F439" s="27"/>
      <c r="G439" s="27"/>
      <c r="H439" s="27"/>
      <c r="I439" s="27"/>
      <c r="J439" s="27"/>
      <c r="K439" s="27"/>
      <c r="L439" s="27"/>
      <c r="M439" s="27"/>
      <c r="N439" s="27"/>
      <c r="O439" s="27"/>
      <c r="P439" s="27"/>
      <c r="Q439" s="27"/>
      <c r="R439" s="27"/>
      <c r="S439" s="27"/>
      <c r="T439" s="27"/>
      <c r="U439" s="27"/>
      <c r="V439" s="27"/>
      <c r="W439" s="27"/>
      <c r="X439" s="27"/>
      <c r="Y439" s="27"/>
      <c r="Z439" s="27"/>
      <c r="AA439" s="27"/>
      <c r="AB439" s="27"/>
      <c r="AC439" s="27"/>
      <c r="AD439" s="27"/>
    </row>
    <row r="440" spans="1:30" ht="18.600000000000001">
      <c r="A440" s="28"/>
      <c r="B440" s="26"/>
      <c r="C440" s="26"/>
      <c r="D440" s="26"/>
      <c r="E440" s="27"/>
      <c r="F440" s="27"/>
      <c r="G440" s="27"/>
      <c r="H440" s="27"/>
      <c r="I440" s="27"/>
      <c r="J440" s="27"/>
      <c r="K440" s="27"/>
      <c r="L440" s="27"/>
      <c r="M440" s="27"/>
      <c r="N440" s="27"/>
      <c r="O440" s="27"/>
      <c r="P440" s="27"/>
      <c r="Q440" s="27"/>
      <c r="R440" s="27"/>
      <c r="S440" s="27"/>
      <c r="T440" s="27"/>
      <c r="U440" s="27"/>
      <c r="V440" s="27"/>
      <c r="W440" s="27"/>
      <c r="X440" s="27"/>
      <c r="Y440" s="27"/>
      <c r="Z440" s="27"/>
      <c r="AA440" s="27"/>
      <c r="AB440" s="27"/>
      <c r="AC440" s="27"/>
      <c r="AD440" s="27"/>
    </row>
    <row r="441" spans="1:30" ht="18.600000000000001">
      <c r="A441" s="28"/>
      <c r="B441" s="26"/>
      <c r="C441" s="26"/>
      <c r="D441" s="26"/>
      <c r="E441" s="27"/>
      <c r="F441" s="27"/>
      <c r="G441" s="27"/>
      <c r="H441" s="27"/>
      <c r="I441" s="27"/>
      <c r="J441" s="27"/>
      <c r="K441" s="27"/>
      <c r="L441" s="27"/>
      <c r="M441" s="27"/>
      <c r="N441" s="27"/>
      <c r="O441" s="27"/>
      <c r="P441" s="27"/>
      <c r="Q441" s="27"/>
      <c r="R441" s="27"/>
      <c r="S441" s="27"/>
      <c r="T441" s="27"/>
      <c r="U441" s="27"/>
      <c r="V441" s="27"/>
      <c r="W441" s="27"/>
      <c r="X441" s="27"/>
      <c r="Y441" s="27"/>
      <c r="Z441" s="27"/>
      <c r="AA441" s="27"/>
      <c r="AB441" s="27"/>
      <c r="AC441" s="27"/>
      <c r="AD441" s="27"/>
    </row>
    <row r="442" spans="1:30" ht="18.600000000000001">
      <c r="A442" s="28"/>
      <c r="B442" s="26"/>
      <c r="C442" s="26"/>
      <c r="D442" s="26"/>
      <c r="E442" s="27"/>
      <c r="F442" s="27"/>
      <c r="G442" s="27"/>
      <c r="H442" s="27"/>
      <c r="I442" s="27"/>
      <c r="J442" s="27"/>
      <c r="K442" s="27"/>
      <c r="L442" s="27"/>
      <c r="M442" s="27"/>
      <c r="N442" s="27"/>
      <c r="O442" s="27"/>
      <c r="P442" s="27"/>
      <c r="Q442" s="27"/>
      <c r="R442" s="27"/>
      <c r="S442" s="27"/>
      <c r="T442" s="27"/>
      <c r="U442" s="27"/>
      <c r="V442" s="27"/>
      <c r="W442" s="27"/>
      <c r="X442" s="27"/>
      <c r="Y442" s="27"/>
      <c r="Z442" s="27"/>
      <c r="AA442" s="27"/>
      <c r="AB442" s="27"/>
      <c r="AC442" s="27"/>
      <c r="AD442" s="27"/>
    </row>
    <row r="443" spans="1:30" ht="18.600000000000001">
      <c r="A443" s="28"/>
      <c r="B443" s="26"/>
      <c r="C443" s="26"/>
      <c r="D443" s="26"/>
      <c r="E443" s="27"/>
      <c r="F443" s="27"/>
      <c r="G443" s="27"/>
      <c r="H443" s="27"/>
      <c r="I443" s="27"/>
      <c r="J443" s="27"/>
      <c r="K443" s="27"/>
      <c r="L443" s="27"/>
      <c r="M443" s="27"/>
      <c r="N443" s="27"/>
      <c r="O443" s="27"/>
      <c r="P443" s="27"/>
      <c r="Q443" s="27"/>
      <c r="R443" s="27"/>
      <c r="S443" s="27"/>
      <c r="T443" s="27"/>
      <c r="U443" s="27"/>
      <c r="V443" s="27"/>
      <c r="W443" s="27"/>
      <c r="X443" s="27"/>
      <c r="Y443" s="27"/>
      <c r="Z443" s="27"/>
      <c r="AA443" s="27"/>
      <c r="AB443" s="27"/>
      <c r="AC443" s="27"/>
      <c r="AD443" s="27"/>
    </row>
    <row r="444" spans="1:30" ht="18.600000000000001">
      <c r="A444" s="28"/>
      <c r="B444" s="26"/>
      <c r="C444" s="26"/>
      <c r="D444" s="26"/>
      <c r="E444" s="27"/>
      <c r="F444" s="27"/>
      <c r="G444" s="27"/>
      <c r="H444" s="27"/>
      <c r="I444" s="27"/>
      <c r="J444" s="27"/>
      <c r="K444" s="27"/>
      <c r="L444" s="27"/>
      <c r="M444" s="27"/>
      <c r="N444" s="27"/>
      <c r="O444" s="27"/>
      <c r="P444" s="27"/>
      <c r="Q444" s="27"/>
      <c r="R444" s="27"/>
      <c r="S444" s="27"/>
      <c r="T444" s="27"/>
      <c r="U444" s="27"/>
      <c r="V444" s="27"/>
      <c r="W444" s="27"/>
      <c r="X444" s="27"/>
      <c r="Y444" s="27"/>
      <c r="Z444" s="27"/>
      <c r="AA444" s="27"/>
      <c r="AB444" s="27"/>
      <c r="AC444" s="27"/>
      <c r="AD444" s="27"/>
    </row>
    <row r="445" spans="1:30" ht="18.600000000000001">
      <c r="A445" s="28"/>
      <c r="B445" s="26"/>
      <c r="C445" s="26"/>
      <c r="D445" s="26"/>
      <c r="E445" s="27"/>
      <c r="F445" s="27"/>
      <c r="G445" s="27"/>
      <c r="H445" s="27"/>
      <c r="I445" s="27"/>
      <c r="J445" s="27"/>
      <c r="K445" s="27"/>
      <c r="L445" s="27"/>
      <c r="M445" s="27"/>
      <c r="N445" s="27"/>
      <c r="O445" s="27"/>
      <c r="P445" s="27"/>
      <c r="Q445" s="27"/>
      <c r="R445" s="27"/>
      <c r="S445" s="27"/>
      <c r="T445" s="27"/>
      <c r="U445" s="27"/>
      <c r="V445" s="27"/>
      <c r="W445" s="27"/>
      <c r="X445" s="27"/>
      <c r="Y445" s="27"/>
      <c r="Z445" s="27"/>
      <c r="AA445" s="27"/>
      <c r="AB445" s="27"/>
      <c r="AC445" s="27"/>
      <c r="AD445" s="27"/>
    </row>
    <row r="446" spans="1:30" ht="18.600000000000001">
      <c r="A446" s="28"/>
      <c r="B446" s="26"/>
      <c r="C446" s="26"/>
      <c r="D446" s="26"/>
      <c r="E446" s="27"/>
      <c r="F446" s="27"/>
      <c r="G446" s="27"/>
      <c r="H446" s="27"/>
      <c r="I446" s="27"/>
      <c r="J446" s="27"/>
      <c r="K446" s="27"/>
      <c r="L446" s="27"/>
      <c r="M446" s="27"/>
      <c r="N446" s="27"/>
      <c r="O446" s="27"/>
      <c r="P446" s="27"/>
      <c r="Q446" s="27"/>
      <c r="R446" s="27"/>
      <c r="S446" s="27"/>
      <c r="T446" s="27"/>
      <c r="U446" s="27"/>
      <c r="V446" s="27"/>
      <c r="W446" s="27"/>
      <c r="X446" s="27"/>
      <c r="Y446" s="27"/>
      <c r="Z446" s="27"/>
      <c r="AA446" s="27"/>
      <c r="AB446" s="27"/>
      <c r="AC446" s="27"/>
      <c r="AD446" s="27"/>
    </row>
    <row r="447" spans="1:30" ht="18.600000000000001">
      <c r="A447" s="28"/>
      <c r="B447" s="26"/>
      <c r="C447" s="26"/>
      <c r="D447" s="26"/>
      <c r="E447" s="27"/>
      <c r="F447" s="27"/>
      <c r="G447" s="27"/>
      <c r="H447" s="27"/>
      <c r="I447" s="27"/>
      <c r="J447" s="27"/>
      <c r="K447" s="27"/>
      <c r="L447" s="27"/>
      <c r="M447" s="27"/>
      <c r="N447" s="27"/>
      <c r="O447" s="27"/>
      <c r="P447" s="27"/>
      <c r="Q447" s="27"/>
      <c r="R447" s="27"/>
      <c r="S447" s="27"/>
      <c r="T447" s="27"/>
      <c r="U447" s="27"/>
      <c r="V447" s="27"/>
      <c r="W447" s="27"/>
      <c r="X447" s="27"/>
      <c r="Y447" s="27"/>
      <c r="Z447" s="27"/>
      <c r="AA447" s="27"/>
      <c r="AB447" s="27"/>
      <c r="AC447" s="27"/>
      <c r="AD447" s="27"/>
    </row>
    <row r="448" spans="1:30" ht="18.600000000000001">
      <c r="A448" s="28"/>
      <c r="B448" s="26"/>
      <c r="C448" s="26"/>
      <c r="D448" s="26"/>
      <c r="E448" s="27"/>
      <c r="F448" s="27"/>
      <c r="G448" s="27"/>
      <c r="H448" s="27"/>
      <c r="I448" s="27"/>
      <c r="J448" s="27"/>
      <c r="K448" s="27"/>
      <c r="L448" s="27"/>
      <c r="M448" s="27"/>
      <c r="N448" s="27"/>
      <c r="O448" s="27"/>
      <c r="P448" s="27"/>
      <c r="Q448" s="27"/>
      <c r="R448" s="27"/>
      <c r="S448" s="27"/>
      <c r="T448" s="27"/>
      <c r="U448" s="27"/>
      <c r="V448" s="27"/>
      <c r="W448" s="27"/>
      <c r="X448" s="27"/>
      <c r="Y448" s="27"/>
      <c r="Z448" s="27"/>
      <c r="AA448" s="27"/>
      <c r="AB448" s="27"/>
      <c r="AC448" s="27"/>
      <c r="AD448" s="27"/>
    </row>
    <row r="449" spans="1:30" ht="18.600000000000001">
      <c r="A449" s="28"/>
      <c r="B449" s="26"/>
      <c r="C449" s="26"/>
      <c r="D449" s="26"/>
      <c r="E449" s="27"/>
      <c r="F449" s="27"/>
      <c r="G449" s="27"/>
      <c r="H449" s="27"/>
      <c r="I449" s="27"/>
      <c r="J449" s="27"/>
      <c r="K449" s="27"/>
      <c r="L449" s="27"/>
      <c r="M449" s="27"/>
      <c r="N449" s="27"/>
      <c r="O449" s="27"/>
      <c r="P449" s="27"/>
      <c r="Q449" s="27"/>
      <c r="R449" s="27"/>
      <c r="S449" s="27"/>
      <c r="T449" s="27"/>
      <c r="U449" s="27"/>
      <c r="V449" s="27"/>
      <c r="W449" s="27"/>
      <c r="X449" s="27"/>
      <c r="Y449" s="27"/>
      <c r="Z449" s="27"/>
      <c r="AA449" s="27"/>
      <c r="AB449" s="27"/>
      <c r="AC449" s="27"/>
      <c r="AD449" s="27"/>
    </row>
    <row r="450" spans="1:30" ht="18.600000000000001">
      <c r="A450" s="28"/>
      <c r="B450" s="26"/>
      <c r="C450" s="26"/>
      <c r="D450" s="26"/>
      <c r="E450" s="27"/>
      <c r="F450" s="27"/>
      <c r="G450" s="27"/>
      <c r="H450" s="27"/>
      <c r="I450" s="27"/>
      <c r="J450" s="27"/>
      <c r="K450" s="27"/>
      <c r="L450" s="27"/>
      <c r="M450" s="27"/>
      <c r="N450" s="27"/>
      <c r="O450" s="27"/>
      <c r="P450" s="27"/>
      <c r="Q450" s="27"/>
      <c r="R450" s="27"/>
      <c r="S450" s="27"/>
      <c r="T450" s="27"/>
      <c r="U450" s="27"/>
      <c r="V450" s="27"/>
      <c r="W450" s="27"/>
      <c r="X450" s="27"/>
      <c r="Y450" s="27"/>
      <c r="Z450" s="27"/>
      <c r="AA450" s="27"/>
      <c r="AB450" s="27"/>
      <c r="AC450" s="27"/>
      <c r="AD450" s="27"/>
    </row>
    <row r="451" spans="1:30" ht="18.600000000000001">
      <c r="A451" s="28"/>
      <c r="B451" s="26"/>
      <c r="C451" s="26"/>
      <c r="D451" s="26"/>
      <c r="E451" s="27"/>
      <c r="F451" s="27"/>
      <c r="G451" s="27"/>
      <c r="H451" s="27"/>
      <c r="I451" s="27"/>
      <c r="J451" s="27"/>
      <c r="K451" s="27"/>
      <c r="L451" s="27"/>
      <c r="M451" s="27"/>
      <c r="N451" s="27"/>
      <c r="O451" s="27"/>
      <c r="P451" s="27"/>
      <c r="Q451" s="27"/>
      <c r="R451" s="27"/>
      <c r="S451" s="27"/>
      <c r="T451" s="27"/>
      <c r="U451" s="27"/>
      <c r="V451" s="27"/>
      <c r="W451" s="27"/>
      <c r="X451" s="27"/>
      <c r="Y451" s="27"/>
      <c r="Z451" s="27"/>
      <c r="AA451" s="27"/>
      <c r="AB451" s="27"/>
      <c r="AC451" s="27"/>
      <c r="AD451" s="27"/>
    </row>
    <row r="452" spans="1:30" ht="18.600000000000001">
      <c r="A452" s="28"/>
      <c r="B452" s="26"/>
      <c r="C452" s="26"/>
      <c r="D452" s="26"/>
      <c r="E452" s="27"/>
      <c r="F452" s="27"/>
      <c r="G452" s="27"/>
      <c r="H452" s="27"/>
      <c r="I452" s="27"/>
      <c r="J452" s="27"/>
      <c r="K452" s="27"/>
      <c r="L452" s="27"/>
      <c r="M452" s="27"/>
      <c r="N452" s="27"/>
      <c r="O452" s="27"/>
      <c r="P452" s="27"/>
      <c r="Q452" s="27"/>
      <c r="R452" s="27"/>
      <c r="S452" s="27"/>
      <c r="T452" s="27"/>
      <c r="U452" s="27"/>
      <c r="V452" s="27"/>
      <c r="W452" s="27"/>
      <c r="X452" s="27"/>
      <c r="Y452" s="27"/>
      <c r="Z452" s="27"/>
      <c r="AA452" s="27"/>
      <c r="AB452" s="27"/>
      <c r="AC452" s="27"/>
      <c r="AD452" s="27"/>
    </row>
    <row r="453" spans="1:30" ht="18.600000000000001">
      <c r="A453" s="28"/>
      <c r="B453" s="26"/>
      <c r="C453" s="26"/>
      <c r="D453" s="26"/>
      <c r="E453" s="27"/>
      <c r="F453" s="27"/>
      <c r="G453" s="27"/>
      <c r="H453" s="27"/>
      <c r="I453" s="27"/>
      <c r="J453" s="27"/>
      <c r="K453" s="27"/>
      <c r="L453" s="27"/>
      <c r="M453" s="27"/>
      <c r="N453" s="27"/>
      <c r="O453" s="27"/>
      <c r="P453" s="27"/>
      <c r="Q453" s="27"/>
      <c r="R453" s="27"/>
      <c r="S453" s="27"/>
      <c r="T453" s="27"/>
      <c r="U453" s="27"/>
      <c r="V453" s="27"/>
      <c r="W453" s="27"/>
      <c r="X453" s="27"/>
      <c r="Y453" s="27"/>
      <c r="Z453" s="27"/>
      <c r="AA453" s="27"/>
      <c r="AB453" s="27"/>
      <c r="AC453" s="27"/>
      <c r="AD453" s="27"/>
    </row>
    <row r="454" spans="1:30" ht="18.600000000000001">
      <c r="A454" s="28"/>
      <c r="B454" s="26"/>
      <c r="C454" s="26"/>
      <c r="D454" s="26"/>
      <c r="E454" s="27"/>
      <c r="F454" s="27"/>
      <c r="G454" s="27"/>
      <c r="H454" s="27"/>
      <c r="I454" s="27"/>
      <c r="J454" s="27"/>
      <c r="K454" s="27"/>
      <c r="L454" s="27"/>
      <c r="M454" s="27"/>
      <c r="N454" s="27"/>
      <c r="O454" s="27"/>
      <c r="P454" s="27"/>
      <c r="Q454" s="27"/>
      <c r="R454" s="27"/>
      <c r="S454" s="27"/>
      <c r="T454" s="27"/>
      <c r="U454" s="27"/>
      <c r="V454" s="27"/>
      <c r="W454" s="27"/>
      <c r="X454" s="27"/>
      <c r="Y454" s="27"/>
      <c r="Z454" s="27"/>
      <c r="AA454" s="27"/>
      <c r="AB454" s="27"/>
      <c r="AC454" s="27"/>
      <c r="AD454" s="27"/>
    </row>
    <row r="455" spans="1:30" ht="18.600000000000001">
      <c r="A455" s="28"/>
      <c r="B455" s="26"/>
      <c r="C455" s="26"/>
      <c r="D455" s="26"/>
      <c r="E455" s="27"/>
      <c r="F455" s="27"/>
      <c r="G455" s="27"/>
      <c r="H455" s="27"/>
      <c r="I455" s="27"/>
      <c r="J455" s="27"/>
      <c r="K455" s="27"/>
      <c r="L455" s="27"/>
      <c r="M455" s="27"/>
      <c r="N455" s="27"/>
      <c r="O455" s="27"/>
      <c r="P455" s="27"/>
      <c r="Q455" s="27"/>
      <c r="R455" s="27"/>
      <c r="S455" s="27"/>
      <c r="T455" s="27"/>
      <c r="U455" s="27"/>
      <c r="V455" s="27"/>
      <c r="W455" s="27"/>
      <c r="X455" s="27"/>
      <c r="Y455" s="27"/>
      <c r="Z455" s="27"/>
      <c r="AA455" s="27"/>
      <c r="AB455" s="27"/>
      <c r="AC455" s="27"/>
      <c r="AD455" s="27"/>
    </row>
    <row r="456" spans="1:30" ht="18.600000000000001">
      <c r="A456" s="28"/>
      <c r="B456" s="26"/>
      <c r="C456" s="26"/>
      <c r="D456" s="26"/>
      <c r="E456" s="27"/>
      <c r="F456" s="27"/>
      <c r="G456" s="27"/>
      <c r="H456" s="27"/>
      <c r="I456" s="27"/>
      <c r="J456" s="27"/>
      <c r="K456" s="27"/>
      <c r="L456" s="27"/>
      <c r="M456" s="27"/>
      <c r="N456" s="27"/>
      <c r="O456" s="27"/>
      <c r="P456" s="27"/>
      <c r="Q456" s="27"/>
      <c r="R456" s="27"/>
      <c r="S456" s="27"/>
      <c r="T456" s="27"/>
      <c r="U456" s="27"/>
      <c r="V456" s="27"/>
      <c r="W456" s="27"/>
      <c r="X456" s="27"/>
      <c r="Y456" s="27"/>
      <c r="Z456" s="27"/>
      <c r="AA456" s="27"/>
      <c r="AB456" s="27"/>
      <c r="AC456" s="27"/>
      <c r="AD456" s="27"/>
    </row>
    <row r="457" spans="1:30" ht="18.600000000000001">
      <c r="A457" s="28"/>
      <c r="B457" s="26"/>
      <c r="C457" s="26"/>
      <c r="D457" s="26"/>
      <c r="E457" s="27"/>
      <c r="F457" s="27"/>
      <c r="G457" s="27"/>
      <c r="H457" s="27"/>
      <c r="I457" s="27"/>
      <c r="J457" s="27"/>
      <c r="K457" s="27"/>
      <c r="L457" s="27"/>
      <c r="M457" s="27"/>
      <c r="N457" s="27"/>
      <c r="O457" s="27"/>
      <c r="P457" s="27"/>
      <c r="Q457" s="27"/>
      <c r="R457" s="27"/>
      <c r="S457" s="27"/>
      <c r="T457" s="27"/>
      <c r="U457" s="27"/>
      <c r="V457" s="27"/>
      <c r="W457" s="27"/>
      <c r="X457" s="27"/>
      <c r="Y457" s="27"/>
      <c r="Z457" s="27"/>
      <c r="AA457" s="27"/>
      <c r="AB457" s="27"/>
      <c r="AC457" s="27"/>
      <c r="AD457" s="27"/>
    </row>
    <row r="458" spans="1:30" ht="18.600000000000001">
      <c r="A458" s="28"/>
      <c r="B458" s="26"/>
      <c r="C458" s="26"/>
      <c r="D458" s="26"/>
      <c r="E458" s="27"/>
      <c r="F458" s="27"/>
      <c r="G458" s="27"/>
      <c r="H458" s="27"/>
      <c r="I458" s="27"/>
      <c r="J458" s="27"/>
      <c r="K458" s="27"/>
      <c r="L458" s="27"/>
      <c r="M458" s="27"/>
      <c r="N458" s="27"/>
      <c r="O458" s="27"/>
      <c r="P458" s="27"/>
      <c r="Q458" s="27"/>
      <c r="R458" s="27"/>
      <c r="S458" s="27"/>
      <c r="T458" s="27"/>
      <c r="U458" s="27"/>
      <c r="V458" s="27"/>
      <c r="W458" s="27"/>
      <c r="X458" s="27"/>
      <c r="Y458" s="27"/>
      <c r="Z458" s="27"/>
      <c r="AA458" s="27"/>
      <c r="AB458" s="27"/>
      <c r="AC458" s="27"/>
      <c r="AD458" s="27"/>
    </row>
    <row r="459" spans="1:30" ht="18.600000000000001">
      <c r="A459" s="28"/>
      <c r="B459" s="26"/>
      <c r="C459" s="26"/>
      <c r="D459" s="26"/>
      <c r="E459" s="27"/>
      <c r="F459" s="27"/>
      <c r="G459" s="27"/>
      <c r="H459" s="27"/>
      <c r="I459" s="27"/>
      <c r="J459" s="27"/>
      <c r="K459" s="27"/>
      <c r="L459" s="27"/>
      <c r="M459" s="27"/>
      <c r="N459" s="27"/>
      <c r="O459" s="27"/>
      <c r="P459" s="27"/>
      <c r="Q459" s="27"/>
      <c r="R459" s="27"/>
      <c r="S459" s="27"/>
      <c r="T459" s="27"/>
      <c r="U459" s="27"/>
      <c r="V459" s="27"/>
      <c r="W459" s="27"/>
      <c r="X459" s="27"/>
      <c r="Y459" s="27"/>
      <c r="Z459" s="27"/>
      <c r="AA459" s="27"/>
      <c r="AB459" s="27"/>
      <c r="AC459" s="27"/>
      <c r="AD459" s="27"/>
    </row>
    <row r="460" spans="1:30" ht="18.600000000000001">
      <c r="A460" s="28"/>
      <c r="B460" s="26"/>
      <c r="C460" s="26"/>
      <c r="D460" s="26"/>
      <c r="E460" s="27"/>
      <c r="F460" s="27"/>
      <c r="G460" s="27"/>
      <c r="H460" s="27"/>
      <c r="I460" s="27"/>
      <c r="J460" s="27"/>
      <c r="K460" s="27"/>
      <c r="L460" s="27"/>
      <c r="M460" s="27"/>
      <c r="N460" s="27"/>
      <c r="O460" s="27"/>
      <c r="P460" s="27"/>
      <c r="Q460" s="27"/>
      <c r="R460" s="27"/>
      <c r="S460" s="27"/>
      <c r="T460" s="27"/>
      <c r="U460" s="27"/>
      <c r="V460" s="27"/>
      <c r="W460" s="27"/>
      <c r="X460" s="27"/>
      <c r="Y460" s="27"/>
      <c r="Z460" s="27"/>
      <c r="AA460" s="27"/>
      <c r="AB460" s="27"/>
      <c r="AC460" s="27"/>
      <c r="AD460" s="27"/>
    </row>
    <row r="461" spans="1:30" ht="18.600000000000001">
      <c r="A461" s="28"/>
      <c r="B461" s="26"/>
      <c r="C461" s="26"/>
      <c r="D461" s="26"/>
      <c r="E461" s="27"/>
      <c r="F461" s="27"/>
      <c r="G461" s="27"/>
      <c r="H461" s="27"/>
      <c r="I461" s="27"/>
      <c r="J461" s="27"/>
      <c r="K461" s="27"/>
      <c r="L461" s="27"/>
      <c r="M461" s="27"/>
      <c r="N461" s="27"/>
      <c r="O461" s="27"/>
      <c r="P461" s="27"/>
      <c r="Q461" s="27"/>
      <c r="R461" s="27"/>
      <c r="S461" s="27"/>
      <c r="T461" s="27"/>
      <c r="U461" s="27"/>
      <c r="V461" s="27"/>
      <c r="W461" s="27"/>
      <c r="X461" s="27"/>
      <c r="Y461" s="27"/>
      <c r="Z461" s="27"/>
      <c r="AA461" s="27"/>
      <c r="AB461" s="27"/>
      <c r="AC461" s="27"/>
      <c r="AD461" s="27"/>
    </row>
    <row r="462" spans="1:30" ht="18.600000000000001">
      <c r="A462" s="28"/>
      <c r="B462" s="26"/>
      <c r="C462" s="26"/>
      <c r="D462" s="26"/>
      <c r="E462" s="27"/>
      <c r="F462" s="27"/>
      <c r="G462" s="27"/>
      <c r="H462" s="27"/>
      <c r="I462" s="27"/>
      <c r="J462" s="27"/>
      <c r="K462" s="27"/>
      <c r="L462" s="27"/>
      <c r="M462" s="27"/>
      <c r="N462" s="27"/>
      <c r="O462" s="27"/>
      <c r="P462" s="27"/>
      <c r="Q462" s="27"/>
      <c r="R462" s="27"/>
      <c r="S462" s="27"/>
      <c r="T462" s="27"/>
      <c r="U462" s="27"/>
      <c r="V462" s="27"/>
      <c r="W462" s="27"/>
      <c r="X462" s="27"/>
      <c r="Y462" s="27"/>
      <c r="Z462" s="27"/>
      <c r="AA462" s="27"/>
      <c r="AB462" s="27"/>
      <c r="AC462" s="27"/>
      <c r="AD462" s="27"/>
    </row>
    <row r="463" spans="1:30" ht="18.600000000000001">
      <c r="A463" s="28"/>
      <c r="B463" s="26"/>
      <c r="C463" s="26"/>
      <c r="D463" s="26"/>
      <c r="E463" s="27"/>
      <c r="F463" s="27"/>
      <c r="G463" s="27"/>
      <c r="H463" s="27"/>
      <c r="I463" s="27"/>
      <c r="J463" s="27"/>
      <c r="K463" s="27"/>
      <c r="L463" s="27"/>
      <c r="M463" s="27"/>
      <c r="N463" s="27"/>
      <c r="O463" s="27"/>
      <c r="P463" s="27"/>
      <c r="Q463" s="27"/>
      <c r="R463" s="27"/>
      <c r="S463" s="27"/>
      <c r="T463" s="27"/>
      <c r="U463" s="27"/>
      <c r="V463" s="27"/>
      <c r="W463" s="27"/>
      <c r="X463" s="27"/>
      <c r="Y463" s="27"/>
      <c r="Z463" s="27"/>
      <c r="AA463" s="27"/>
      <c r="AB463" s="27"/>
      <c r="AC463" s="27"/>
      <c r="AD463" s="27"/>
    </row>
    <row r="464" spans="1:30" ht="18.600000000000001">
      <c r="A464" s="28"/>
      <c r="B464" s="26"/>
      <c r="C464" s="26"/>
      <c r="D464" s="26"/>
      <c r="E464" s="27"/>
      <c r="F464" s="27"/>
      <c r="G464" s="27"/>
      <c r="H464" s="27"/>
      <c r="I464" s="27"/>
      <c r="J464" s="27"/>
      <c r="K464" s="27"/>
      <c r="L464" s="27"/>
      <c r="M464" s="27"/>
      <c r="N464" s="27"/>
      <c r="O464" s="27"/>
      <c r="P464" s="27"/>
      <c r="Q464" s="27"/>
      <c r="R464" s="27"/>
      <c r="S464" s="27"/>
      <c r="T464" s="27"/>
      <c r="U464" s="27"/>
      <c r="V464" s="27"/>
      <c r="W464" s="27"/>
      <c r="X464" s="27"/>
      <c r="Y464" s="27"/>
      <c r="Z464" s="27"/>
      <c r="AA464" s="27"/>
      <c r="AB464" s="27"/>
      <c r="AC464" s="27"/>
      <c r="AD464" s="27"/>
    </row>
    <row r="465" spans="1:30" ht="18.600000000000001">
      <c r="A465" s="28"/>
      <c r="B465" s="26"/>
      <c r="C465" s="26"/>
      <c r="D465" s="26"/>
      <c r="E465" s="27"/>
      <c r="F465" s="27"/>
      <c r="G465" s="27"/>
      <c r="H465" s="27"/>
      <c r="I465" s="27"/>
      <c r="J465" s="27"/>
      <c r="K465" s="27"/>
      <c r="L465" s="27"/>
      <c r="M465" s="27"/>
      <c r="N465" s="27"/>
      <c r="O465" s="27"/>
      <c r="P465" s="27"/>
      <c r="Q465" s="27"/>
      <c r="R465" s="27"/>
      <c r="S465" s="27"/>
      <c r="T465" s="27"/>
      <c r="U465" s="27"/>
      <c r="V465" s="27"/>
      <c r="W465" s="27"/>
      <c r="X465" s="27"/>
      <c r="Y465" s="27"/>
      <c r="Z465" s="27"/>
      <c r="AA465" s="27"/>
      <c r="AB465" s="27"/>
      <c r="AC465" s="27"/>
      <c r="AD465" s="27"/>
    </row>
    <row r="466" spans="1:30" ht="18.600000000000001">
      <c r="A466" s="28"/>
      <c r="B466" s="26"/>
      <c r="C466" s="26"/>
      <c r="D466" s="26"/>
      <c r="E466" s="27"/>
      <c r="F466" s="27"/>
      <c r="G466" s="27"/>
      <c r="H466" s="27"/>
      <c r="I466" s="27"/>
      <c r="J466" s="27"/>
      <c r="K466" s="27"/>
      <c r="L466" s="27"/>
      <c r="M466" s="27"/>
      <c r="N466" s="27"/>
      <c r="O466" s="27"/>
      <c r="P466" s="27"/>
      <c r="Q466" s="27"/>
      <c r="R466" s="27"/>
      <c r="S466" s="27"/>
      <c r="T466" s="27"/>
      <c r="U466" s="27"/>
      <c r="V466" s="27"/>
      <c r="W466" s="27"/>
      <c r="X466" s="27"/>
      <c r="Y466" s="27"/>
      <c r="Z466" s="27"/>
      <c r="AA466" s="27"/>
      <c r="AB466" s="27"/>
      <c r="AC466" s="27"/>
      <c r="AD466" s="27"/>
    </row>
    <row r="467" spans="1:30" ht="18.600000000000001">
      <c r="A467" s="28"/>
      <c r="B467" s="26"/>
      <c r="C467" s="26"/>
      <c r="D467" s="26"/>
      <c r="E467" s="27"/>
      <c r="F467" s="27"/>
      <c r="G467" s="27"/>
      <c r="H467" s="27"/>
      <c r="I467" s="27"/>
      <c r="J467" s="27"/>
      <c r="K467" s="27"/>
      <c r="L467" s="27"/>
      <c r="M467" s="27"/>
      <c r="N467" s="27"/>
      <c r="O467" s="27"/>
      <c r="P467" s="27"/>
      <c r="Q467" s="27"/>
      <c r="R467" s="27"/>
      <c r="S467" s="27"/>
      <c r="T467" s="27"/>
      <c r="U467" s="27"/>
      <c r="V467" s="27"/>
      <c r="W467" s="27"/>
      <c r="X467" s="27"/>
      <c r="Y467" s="27"/>
      <c r="Z467" s="27"/>
      <c r="AA467" s="27"/>
      <c r="AB467" s="27"/>
      <c r="AC467" s="27"/>
      <c r="AD467" s="27"/>
    </row>
    <row r="468" spans="1:30" ht="18.600000000000001">
      <c r="A468" s="28"/>
      <c r="B468" s="26"/>
      <c r="C468" s="26"/>
      <c r="D468" s="26"/>
      <c r="E468" s="27"/>
      <c r="F468" s="27"/>
      <c r="G468" s="27"/>
      <c r="H468" s="27"/>
      <c r="I468" s="27"/>
      <c r="J468" s="27"/>
      <c r="K468" s="27"/>
      <c r="L468" s="27"/>
      <c r="M468" s="27"/>
      <c r="N468" s="27"/>
      <c r="O468" s="27"/>
      <c r="P468" s="27"/>
      <c r="Q468" s="27"/>
      <c r="R468" s="27"/>
      <c r="S468" s="27"/>
      <c r="T468" s="27"/>
      <c r="U468" s="27"/>
      <c r="V468" s="27"/>
      <c r="W468" s="27"/>
      <c r="X468" s="27"/>
      <c r="Y468" s="27"/>
      <c r="Z468" s="27"/>
      <c r="AA468" s="27"/>
      <c r="AB468" s="27"/>
      <c r="AC468" s="27"/>
      <c r="AD468" s="27"/>
    </row>
    <row r="469" spans="1:30" ht="18.600000000000001">
      <c r="A469" s="28"/>
      <c r="B469" s="26"/>
      <c r="C469" s="26"/>
      <c r="D469" s="26"/>
      <c r="E469" s="27"/>
      <c r="F469" s="27"/>
      <c r="G469" s="27"/>
      <c r="H469" s="27"/>
      <c r="I469" s="27"/>
      <c r="J469" s="27"/>
      <c r="K469" s="27"/>
      <c r="L469" s="27"/>
      <c r="M469" s="27"/>
      <c r="N469" s="27"/>
      <c r="O469" s="27"/>
      <c r="P469" s="27"/>
      <c r="Q469" s="27"/>
      <c r="R469" s="27"/>
      <c r="S469" s="27"/>
      <c r="T469" s="27"/>
      <c r="U469" s="27"/>
      <c r="V469" s="27"/>
      <c r="W469" s="27"/>
      <c r="X469" s="27"/>
      <c r="Y469" s="27"/>
      <c r="Z469" s="27"/>
      <c r="AA469" s="27"/>
      <c r="AB469" s="27"/>
      <c r="AC469" s="27"/>
      <c r="AD469" s="27"/>
    </row>
    <row r="470" spans="1:30" ht="18.600000000000001">
      <c r="A470" s="28"/>
      <c r="B470" s="26"/>
      <c r="C470" s="26"/>
      <c r="D470" s="26"/>
      <c r="E470" s="27"/>
      <c r="F470" s="27"/>
      <c r="G470" s="27"/>
      <c r="H470" s="27"/>
      <c r="I470" s="27"/>
      <c r="J470" s="27"/>
      <c r="K470" s="27"/>
      <c r="L470" s="27"/>
      <c r="M470" s="27"/>
      <c r="N470" s="27"/>
      <c r="O470" s="27"/>
      <c r="P470" s="27"/>
      <c r="Q470" s="27"/>
      <c r="R470" s="27"/>
      <c r="S470" s="27"/>
      <c r="T470" s="27"/>
      <c r="U470" s="27"/>
      <c r="V470" s="27"/>
      <c r="W470" s="27"/>
      <c r="X470" s="27"/>
      <c r="Y470" s="27"/>
      <c r="Z470" s="27"/>
      <c r="AA470" s="27"/>
      <c r="AB470" s="27"/>
      <c r="AC470" s="27"/>
      <c r="AD470" s="27"/>
    </row>
    <row r="471" spans="1:30" ht="18.600000000000001">
      <c r="A471" s="28"/>
      <c r="B471" s="26"/>
      <c r="C471" s="26"/>
      <c r="D471" s="26"/>
      <c r="E471" s="27"/>
      <c r="F471" s="27"/>
      <c r="G471" s="27"/>
      <c r="H471" s="27"/>
      <c r="I471" s="27"/>
      <c r="J471" s="27"/>
      <c r="K471" s="27"/>
      <c r="L471" s="27"/>
      <c r="M471" s="27"/>
      <c r="N471" s="27"/>
      <c r="O471" s="27"/>
      <c r="P471" s="27"/>
      <c r="Q471" s="27"/>
      <c r="R471" s="27"/>
      <c r="S471" s="27"/>
      <c r="T471" s="27"/>
      <c r="U471" s="27"/>
      <c r="V471" s="27"/>
      <c r="W471" s="27"/>
      <c r="X471" s="27"/>
      <c r="Y471" s="27"/>
      <c r="Z471" s="27"/>
      <c r="AA471" s="27"/>
      <c r="AB471" s="27"/>
      <c r="AC471" s="27"/>
      <c r="AD471" s="27"/>
    </row>
    <row r="472" spans="1:30" ht="18.600000000000001">
      <c r="A472" s="28"/>
      <c r="B472" s="26"/>
      <c r="C472" s="26"/>
      <c r="D472" s="26"/>
      <c r="E472" s="27"/>
      <c r="F472" s="27"/>
      <c r="G472" s="27"/>
      <c r="H472" s="27"/>
      <c r="I472" s="27"/>
      <c r="J472" s="27"/>
      <c r="K472" s="27"/>
      <c r="L472" s="27"/>
      <c r="M472" s="27"/>
      <c r="N472" s="27"/>
      <c r="O472" s="27"/>
      <c r="P472" s="27"/>
      <c r="Q472" s="27"/>
      <c r="R472" s="27"/>
      <c r="S472" s="27"/>
      <c r="T472" s="27"/>
      <c r="U472" s="27"/>
      <c r="V472" s="27"/>
      <c r="W472" s="27"/>
      <c r="X472" s="27"/>
      <c r="Y472" s="27"/>
      <c r="Z472" s="27"/>
      <c r="AA472" s="27"/>
      <c r="AB472" s="27"/>
      <c r="AC472" s="27"/>
      <c r="AD472" s="27"/>
    </row>
    <row r="473" spans="1:30" ht="18.600000000000001">
      <c r="A473" s="28"/>
      <c r="B473" s="26"/>
      <c r="C473" s="26"/>
      <c r="D473" s="26"/>
      <c r="E473" s="27"/>
      <c r="F473" s="27"/>
      <c r="G473" s="27"/>
      <c r="H473" s="27"/>
      <c r="I473" s="27"/>
      <c r="J473" s="27"/>
      <c r="K473" s="27"/>
      <c r="L473" s="27"/>
      <c r="M473" s="27"/>
      <c r="N473" s="27"/>
      <c r="O473" s="27"/>
      <c r="P473" s="27"/>
      <c r="Q473" s="27"/>
      <c r="R473" s="27"/>
      <c r="S473" s="27"/>
      <c r="T473" s="27"/>
      <c r="U473" s="27"/>
      <c r="V473" s="27"/>
      <c r="W473" s="27"/>
      <c r="X473" s="27"/>
      <c r="Y473" s="27"/>
      <c r="Z473" s="27"/>
      <c r="AA473" s="27"/>
      <c r="AB473" s="27"/>
      <c r="AC473" s="27"/>
      <c r="AD473" s="27"/>
    </row>
    <row r="474" spans="1:30" ht="18.600000000000001">
      <c r="A474" s="28"/>
      <c r="B474" s="26"/>
      <c r="C474" s="26"/>
      <c r="D474" s="26"/>
      <c r="E474" s="27"/>
      <c r="F474" s="27"/>
      <c r="G474" s="27"/>
      <c r="H474" s="27"/>
      <c r="I474" s="27"/>
      <c r="J474" s="27"/>
      <c r="K474" s="27"/>
      <c r="L474" s="27"/>
      <c r="M474" s="27"/>
      <c r="N474" s="27"/>
      <c r="O474" s="27"/>
      <c r="P474" s="27"/>
      <c r="Q474" s="27"/>
      <c r="R474" s="27"/>
      <c r="S474" s="27"/>
      <c r="T474" s="27"/>
      <c r="U474" s="27"/>
      <c r="V474" s="27"/>
      <c r="W474" s="27"/>
      <c r="X474" s="27"/>
      <c r="Y474" s="27"/>
      <c r="Z474" s="27"/>
      <c r="AA474" s="27"/>
      <c r="AB474" s="27"/>
      <c r="AC474" s="27"/>
      <c r="AD474" s="27"/>
    </row>
    <row r="475" spans="1:30" ht="18.600000000000001">
      <c r="A475" s="28"/>
      <c r="B475" s="26"/>
      <c r="C475" s="26"/>
      <c r="D475" s="26"/>
      <c r="E475" s="27"/>
      <c r="F475" s="27"/>
      <c r="G475" s="27"/>
      <c r="H475" s="27"/>
      <c r="I475" s="27"/>
      <c r="J475" s="27"/>
      <c r="K475" s="27"/>
      <c r="L475" s="27"/>
      <c r="M475" s="27"/>
      <c r="N475" s="27"/>
      <c r="O475" s="27"/>
      <c r="P475" s="27"/>
      <c r="Q475" s="27"/>
      <c r="R475" s="27"/>
      <c r="S475" s="27"/>
      <c r="T475" s="27"/>
      <c r="U475" s="27"/>
      <c r="V475" s="27"/>
      <c r="W475" s="27"/>
      <c r="X475" s="27"/>
      <c r="Y475" s="27"/>
      <c r="Z475" s="27"/>
      <c r="AA475" s="27"/>
      <c r="AB475" s="27"/>
      <c r="AC475" s="27"/>
      <c r="AD475" s="27"/>
    </row>
    <row r="476" spans="1:30" ht="18.600000000000001">
      <c r="A476" s="28"/>
      <c r="B476" s="26"/>
      <c r="C476" s="26"/>
      <c r="D476" s="26"/>
      <c r="E476" s="27"/>
      <c r="F476" s="27"/>
      <c r="G476" s="27"/>
      <c r="H476" s="27"/>
      <c r="I476" s="27"/>
      <c r="J476" s="27"/>
      <c r="K476" s="27"/>
      <c r="L476" s="27"/>
      <c r="M476" s="27"/>
      <c r="N476" s="27"/>
      <c r="O476" s="27"/>
      <c r="P476" s="27"/>
      <c r="Q476" s="27"/>
      <c r="R476" s="27"/>
      <c r="S476" s="27"/>
      <c r="T476" s="27"/>
      <c r="U476" s="27"/>
      <c r="V476" s="27"/>
      <c r="W476" s="27"/>
      <c r="X476" s="27"/>
      <c r="Y476" s="27"/>
      <c r="Z476" s="27"/>
      <c r="AA476" s="27"/>
      <c r="AB476" s="27"/>
      <c r="AC476" s="27"/>
      <c r="AD476" s="27"/>
    </row>
    <row r="477" spans="1:30" ht="18.600000000000001">
      <c r="A477" s="28"/>
      <c r="B477" s="26"/>
      <c r="C477" s="26"/>
      <c r="D477" s="26"/>
      <c r="E477" s="27"/>
      <c r="F477" s="27"/>
      <c r="G477" s="27"/>
      <c r="H477" s="27"/>
      <c r="I477" s="27"/>
      <c r="J477" s="27"/>
      <c r="K477" s="27"/>
      <c r="L477" s="27"/>
      <c r="M477" s="27"/>
      <c r="N477" s="27"/>
      <c r="O477" s="27"/>
      <c r="P477" s="27"/>
      <c r="Q477" s="27"/>
      <c r="R477" s="27"/>
      <c r="S477" s="27"/>
      <c r="T477" s="27"/>
      <c r="U477" s="27"/>
      <c r="V477" s="27"/>
      <c r="W477" s="27"/>
      <c r="X477" s="27"/>
      <c r="Y477" s="27"/>
      <c r="Z477" s="27"/>
      <c r="AA477" s="27"/>
      <c r="AB477" s="27"/>
      <c r="AC477" s="27"/>
      <c r="AD477" s="27"/>
    </row>
    <row r="478" spans="1:30" ht="18.600000000000001">
      <c r="A478" s="28"/>
      <c r="B478" s="26"/>
      <c r="C478" s="26"/>
      <c r="D478" s="26"/>
      <c r="E478" s="27"/>
      <c r="F478" s="27"/>
      <c r="G478" s="27"/>
      <c r="H478" s="27"/>
      <c r="I478" s="27"/>
      <c r="J478" s="27"/>
      <c r="K478" s="27"/>
      <c r="L478" s="27"/>
      <c r="M478" s="27"/>
      <c r="N478" s="27"/>
      <c r="O478" s="27"/>
      <c r="P478" s="27"/>
      <c r="Q478" s="27"/>
      <c r="R478" s="27"/>
      <c r="S478" s="27"/>
      <c r="T478" s="27"/>
      <c r="U478" s="27"/>
      <c r="V478" s="27"/>
      <c r="W478" s="27"/>
      <c r="X478" s="27"/>
      <c r="Y478" s="27"/>
      <c r="Z478" s="27"/>
      <c r="AA478" s="27"/>
      <c r="AB478" s="27"/>
      <c r="AC478" s="27"/>
      <c r="AD478" s="27"/>
    </row>
    <row r="479" spans="1:30" ht="18.600000000000001">
      <c r="A479" s="28"/>
      <c r="B479" s="26"/>
      <c r="C479" s="26"/>
      <c r="D479" s="26"/>
      <c r="E479" s="27"/>
      <c r="F479" s="27"/>
      <c r="G479" s="27"/>
      <c r="H479" s="27"/>
      <c r="I479" s="27"/>
      <c r="J479" s="27"/>
      <c r="K479" s="27"/>
      <c r="L479" s="27"/>
      <c r="M479" s="27"/>
      <c r="N479" s="27"/>
      <c r="O479" s="27"/>
      <c r="P479" s="27"/>
      <c r="Q479" s="27"/>
      <c r="R479" s="27"/>
      <c r="S479" s="27"/>
      <c r="T479" s="27"/>
      <c r="U479" s="27"/>
      <c r="V479" s="27"/>
      <c r="W479" s="27"/>
      <c r="X479" s="27"/>
      <c r="Y479" s="27"/>
      <c r="Z479" s="27"/>
      <c r="AA479" s="27"/>
      <c r="AB479" s="27"/>
      <c r="AC479" s="27"/>
      <c r="AD479" s="27"/>
    </row>
    <row r="480" spans="1:30" ht="18.600000000000001">
      <c r="A480" s="28"/>
      <c r="B480" s="26"/>
      <c r="C480" s="26"/>
      <c r="D480" s="26"/>
      <c r="E480" s="27"/>
      <c r="F480" s="27"/>
      <c r="G480" s="27"/>
      <c r="H480" s="27"/>
      <c r="I480" s="27"/>
      <c r="J480" s="27"/>
      <c r="K480" s="27"/>
      <c r="L480" s="27"/>
      <c r="M480" s="27"/>
      <c r="N480" s="27"/>
      <c r="O480" s="27"/>
      <c r="P480" s="27"/>
      <c r="Q480" s="27"/>
      <c r="R480" s="27"/>
      <c r="S480" s="27"/>
      <c r="T480" s="27"/>
      <c r="U480" s="27"/>
      <c r="V480" s="27"/>
      <c r="W480" s="27"/>
      <c r="X480" s="27"/>
      <c r="Y480" s="27"/>
      <c r="Z480" s="27"/>
      <c r="AA480" s="27"/>
      <c r="AB480" s="27"/>
      <c r="AC480" s="27"/>
      <c r="AD480" s="27"/>
    </row>
    <row r="481" spans="1:30" ht="18.600000000000001">
      <c r="A481" s="28"/>
      <c r="B481" s="26"/>
      <c r="C481" s="26"/>
      <c r="D481" s="26"/>
      <c r="E481" s="27"/>
      <c r="F481" s="27"/>
      <c r="G481" s="27"/>
      <c r="H481" s="27"/>
      <c r="I481" s="27"/>
      <c r="J481" s="27"/>
      <c r="K481" s="27"/>
      <c r="L481" s="27"/>
      <c r="M481" s="27"/>
      <c r="N481" s="27"/>
      <c r="O481" s="27"/>
      <c r="P481" s="27"/>
      <c r="Q481" s="27"/>
      <c r="R481" s="27"/>
      <c r="S481" s="27"/>
      <c r="T481" s="27"/>
      <c r="U481" s="27"/>
      <c r="V481" s="27"/>
      <c r="W481" s="27"/>
      <c r="X481" s="27"/>
      <c r="Y481" s="27"/>
      <c r="Z481" s="27"/>
      <c r="AA481" s="27"/>
      <c r="AB481" s="27"/>
      <c r="AC481" s="27"/>
      <c r="AD481" s="27"/>
    </row>
    <row r="482" spans="1:30" ht="18.600000000000001">
      <c r="A482" s="28"/>
      <c r="B482" s="26"/>
      <c r="C482" s="26"/>
      <c r="D482" s="26"/>
      <c r="E482" s="27"/>
      <c r="F482" s="27"/>
      <c r="G482" s="27"/>
      <c r="H482" s="27"/>
      <c r="I482" s="27"/>
      <c r="J482" s="27"/>
      <c r="K482" s="27"/>
      <c r="L482" s="27"/>
      <c r="M482" s="27"/>
      <c r="N482" s="27"/>
      <c r="O482" s="27"/>
      <c r="P482" s="27"/>
      <c r="Q482" s="27"/>
      <c r="R482" s="27"/>
      <c r="S482" s="27"/>
      <c r="T482" s="27"/>
      <c r="U482" s="27"/>
      <c r="V482" s="27"/>
      <c r="W482" s="27"/>
      <c r="X482" s="27"/>
      <c r="Y482" s="27"/>
      <c r="Z482" s="27"/>
      <c r="AA482" s="27"/>
      <c r="AB482" s="27"/>
      <c r="AC482" s="27"/>
      <c r="AD482" s="27"/>
    </row>
    <row r="483" spans="1:30" ht="18.600000000000001">
      <c r="A483" s="28"/>
      <c r="B483" s="26"/>
      <c r="C483" s="26"/>
      <c r="D483" s="26"/>
      <c r="E483" s="27"/>
      <c r="F483" s="27"/>
      <c r="G483" s="27"/>
      <c r="H483" s="27"/>
      <c r="I483" s="27"/>
      <c r="J483" s="27"/>
      <c r="K483" s="27"/>
      <c r="L483" s="27"/>
      <c r="M483" s="27"/>
      <c r="N483" s="27"/>
      <c r="O483" s="27"/>
      <c r="P483" s="27"/>
      <c r="Q483" s="27"/>
      <c r="R483" s="27"/>
      <c r="S483" s="27"/>
      <c r="T483" s="27"/>
      <c r="U483" s="27"/>
      <c r="V483" s="27"/>
      <c r="W483" s="27"/>
      <c r="X483" s="27"/>
      <c r="Y483" s="27"/>
      <c r="Z483" s="27"/>
      <c r="AA483" s="27"/>
      <c r="AB483" s="27"/>
      <c r="AC483" s="27"/>
      <c r="AD483" s="27"/>
    </row>
    <row r="484" spans="1:30" ht="18.600000000000001">
      <c r="A484" s="28"/>
      <c r="B484" s="26"/>
      <c r="C484" s="26"/>
      <c r="D484" s="26"/>
      <c r="E484" s="27"/>
      <c r="F484" s="27"/>
      <c r="G484" s="27"/>
      <c r="H484" s="27"/>
      <c r="I484" s="27"/>
      <c r="J484" s="27"/>
      <c r="K484" s="27"/>
      <c r="L484" s="27"/>
      <c r="M484" s="27"/>
      <c r="N484" s="27"/>
      <c r="O484" s="27"/>
      <c r="P484" s="27"/>
      <c r="Q484" s="27"/>
      <c r="R484" s="27"/>
      <c r="S484" s="27"/>
      <c r="T484" s="27"/>
      <c r="U484" s="27"/>
      <c r="V484" s="27"/>
      <c r="W484" s="27"/>
      <c r="X484" s="27"/>
      <c r="Y484" s="27"/>
      <c r="Z484" s="27"/>
      <c r="AA484" s="27"/>
      <c r="AB484" s="27"/>
      <c r="AC484" s="27"/>
      <c r="AD484" s="27"/>
    </row>
    <row r="485" spans="1:30" ht="18.600000000000001">
      <c r="A485" s="28"/>
      <c r="B485" s="26"/>
      <c r="C485" s="26"/>
      <c r="D485" s="26"/>
      <c r="E485" s="27"/>
      <c r="F485" s="27"/>
      <c r="G485" s="27"/>
      <c r="H485" s="27"/>
      <c r="I485" s="27"/>
      <c r="J485" s="27"/>
      <c r="K485" s="27"/>
      <c r="L485" s="27"/>
      <c r="M485" s="27"/>
      <c r="N485" s="27"/>
      <c r="O485" s="27"/>
      <c r="P485" s="27"/>
      <c r="Q485" s="27"/>
      <c r="R485" s="27"/>
      <c r="S485" s="27"/>
      <c r="T485" s="27"/>
      <c r="U485" s="27"/>
      <c r="V485" s="27"/>
      <c r="W485" s="27"/>
      <c r="X485" s="27"/>
      <c r="Y485" s="27"/>
      <c r="Z485" s="27"/>
      <c r="AA485" s="27"/>
      <c r="AB485" s="27"/>
      <c r="AC485" s="27"/>
      <c r="AD485" s="27"/>
    </row>
    <row r="486" spans="1:30" ht="18.600000000000001">
      <c r="A486" s="28"/>
      <c r="B486" s="26"/>
      <c r="C486" s="26"/>
      <c r="D486" s="26"/>
      <c r="E486" s="27"/>
      <c r="F486" s="27"/>
      <c r="G486" s="27"/>
      <c r="H486" s="27"/>
      <c r="I486" s="27"/>
      <c r="J486" s="27"/>
      <c r="K486" s="27"/>
      <c r="L486" s="27"/>
      <c r="M486" s="27"/>
      <c r="N486" s="27"/>
      <c r="O486" s="27"/>
      <c r="P486" s="27"/>
      <c r="Q486" s="27"/>
      <c r="R486" s="27"/>
      <c r="S486" s="27"/>
      <c r="T486" s="27"/>
      <c r="U486" s="27"/>
      <c r="V486" s="27"/>
      <c r="W486" s="27"/>
      <c r="X486" s="27"/>
      <c r="Y486" s="27"/>
      <c r="Z486" s="27"/>
      <c r="AA486" s="27"/>
      <c r="AB486" s="27"/>
      <c r="AC486" s="27"/>
      <c r="AD486" s="27"/>
    </row>
    <row r="487" spans="1:30" ht="18.600000000000001">
      <c r="A487" s="28"/>
      <c r="B487" s="26"/>
      <c r="C487" s="26"/>
      <c r="D487" s="26"/>
      <c r="E487" s="27"/>
      <c r="F487" s="27"/>
      <c r="G487" s="27"/>
      <c r="H487" s="27"/>
      <c r="I487" s="27"/>
      <c r="J487" s="27"/>
      <c r="K487" s="27"/>
      <c r="L487" s="27"/>
      <c r="M487" s="27"/>
      <c r="N487" s="27"/>
      <c r="O487" s="27"/>
      <c r="P487" s="27"/>
      <c r="Q487" s="27"/>
      <c r="R487" s="27"/>
      <c r="S487" s="27"/>
      <c r="T487" s="27"/>
      <c r="U487" s="27"/>
      <c r="V487" s="27"/>
      <c r="W487" s="27"/>
      <c r="X487" s="27"/>
      <c r="Y487" s="27"/>
      <c r="Z487" s="27"/>
      <c r="AA487" s="27"/>
      <c r="AB487" s="27"/>
      <c r="AC487" s="27"/>
      <c r="AD487" s="27"/>
    </row>
    <row r="488" spans="1:30" ht="18.600000000000001">
      <c r="A488" s="28"/>
      <c r="B488" s="26"/>
      <c r="C488" s="26"/>
      <c r="D488" s="26"/>
      <c r="E488" s="27"/>
      <c r="F488" s="27"/>
      <c r="G488" s="27"/>
      <c r="H488" s="27"/>
      <c r="I488" s="27"/>
      <c r="J488" s="27"/>
      <c r="K488" s="27"/>
      <c r="L488" s="27"/>
      <c r="M488" s="27"/>
      <c r="N488" s="27"/>
      <c r="O488" s="27"/>
      <c r="P488" s="27"/>
      <c r="Q488" s="27"/>
      <c r="R488" s="27"/>
      <c r="S488" s="27"/>
      <c r="T488" s="27"/>
      <c r="U488" s="27"/>
      <c r="V488" s="27"/>
      <c r="W488" s="27"/>
      <c r="X488" s="27"/>
      <c r="Y488" s="27"/>
      <c r="Z488" s="27"/>
      <c r="AA488" s="27"/>
      <c r="AB488" s="27"/>
      <c r="AC488" s="27"/>
      <c r="AD488" s="27"/>
    </row>
    <row r="489" spans="1:30" ht="18.600000000000001">
      <c r="A489" s="28"/>
      <c r="B489" s="26"/>
      <c r="C489" s="26"/>
      <c r="D489" s="26"/>
      <c r="E489" s="27"/>
      <c r="F489" s="27"/>
      <c r="G489" s="27"/>
      <c r="H489" s="27"/>
      <c r="I489" s="27"/>
      <c r="J489" s="27"/>
      <c r="K489" s="27"/>
      <c r="L489" s="27"/>
      <c r="M489" s="27"/>
      <c r="N489" s="27"/>
      <c r="O489" s="27"/>
      <c r="P489" s="27"/>
      <c r="Q489" s="27"/>
      <c r="R489" s="27"/>
      <c r="S489" s="27"/>
      <c r="T489" s="27"/>
      <c r="U489" s="27"/>
      <c r="V489" s="27"/>
      <c r="W489" s="27"/>
      <c r="X489" s="27"/>
      <c r="Y489" s="27"/>
      <c r="Z489" s="27"/>
      <c r="AA489" s="27"/>
      <c r="AB489" s="27"/>
      <c r="AC489" s="27"/>
      <c r="AD489" s="27"/>
    </row>
    <row r="490" spans="1:30" ht="18.600000000000001">
      <c r="A490" s="28"/>
      <c r="B490" s="26"/>
      <c r="C490" s="26"/>
      <c r="D490" s="26"/>
      <c r="E490" s="27"/>
      <c r="F490" s="27"/>
      <c r="G490" s="27"/>
      <c r="H490" s="27"/>
      <c r="I490" s="27"/>
      <c r="J490" s="27"/>
      <c r="K490" s="27"/>
      <c r="L490" s="27"/>
      <c r="M490" s="27"/>
      <c r="N490" s="27"/>
      <c r="O490" s="27"/>
      <c r="P490" s="27"/>
      <c r="Q490" s="27"/>
      <c r="R490" s="27"/>
      <c r="S490" s="27"/>
      <c r="T490" s="27"/>
      <c r="U490" s="27"/>
      <c r="V490" s="27"/>
      <c r="W490" s="27"/>
      <c r="X490" s="27"/>
      <c r="Y490" s="27"/>
      <c r="Z490" s="27"/>
      <c r="AA490" s="27"/>
      <c r="AB490" s="27"/>
      <c r="AC490" s="27"/>
      <c r="AD490" s="27"/>
    </row>
    <row r="491" spans="1:30" ht="18.600000000000001">
      <c r="A491" s="28"/>
      <c r="B491" s="26"/>
      <c r="C491" s="26"/>
      <c r="D491" s="26"/>
      <c r="E491" s="27"/>
      <c r="F491" s="27"/>
      <c r="G491" s="27"/>
      <c r="H491" s="27"/>
      <c r="I491" s="27"/>
      <c r="J491" s="27"/>
      <c r="K491" s="27"/>
      <c r="L491" s="27"/>
      <c r="M491" s="27"/>
      <c r="N491" s="27"/>
      <c r="O491" s="27"/>
      <c r="P491" s="27"/>
      <c r="Q491" s="27"/>
      <c r="R491" s="27"/>
      <c r="S491" s="27"/>
      <c r="T491" s="27"/>
      <c r="U491" s="27"/>
      <c r="V491" s="27"/>
      <c r="W491" s="27"/>
      <c r="X491" s="27"/>
      <c r="Y491" s="27"/>
      <c r="Z491" s="27"/>
      <c r="AA491" s="27"/>
      <c r="AB491" s="27"/>
      <c r="AC491" s="27"/>
      <c r="AD491" s="27"/>
    </row>
    <row r="492" spans="1:30" ht="18.600000000000001">
      <c r="A492" s="28"/>
      <c r="B492" s="26"/>
      <c r="C492" s="26"/>
      <c r="D492" s="26"/>
      <c r="E492" s="27"/>
      <c r="F492" s="27"/>
      <c r="G492" s="27"/>
      <c r="H492" s="27"/>
      <c r="I492" s="27"/>
      <c r="J492" s="27"/>
      <c r="K492" s="27"/>
      <c r="L492" s="27"/>
      <c r="M492" s="27"/>
      <c r="N492" s="27"/>
      <c r="O492" s="27"/>
      <c r="P492" s="27"/>
      <c r="Q492" s="27"/>
      <c r="R492" s="27"/>
      <c r="S492" s="27"/>
      <c r="T492" s="27"/>
      <c r="U492" s="27"/>
      <c r="V492" s="27"/>
      <c r="W492" s="27"/>
      <c r="X492" s="27"/>
      <c r="Y492" s="27"/>
      <c r="Z492" s="27"/>
      <c r="AA492" s="27"/>
      <c r="AB492" s="27"/>
      <c r="AC492" s="27"/>
      <c r="AD492" s="27"/>
    </row>
    <row r="493" spans="1:30" ht="18.600000000000001">
      <c r="A493" s="28"/>
      <c r="B493" s="26"/>
      <c r="C493" s="26"/>
      <c r="D493" s="26"/>
      <c r="E493" s="27"/>
      <c r="F493" s="27"/>
      <c r="G493" s="27"/>
      <c r="H493" s="27"/>
      <c r="I493" s="27"/>
      <c r="J493" s="27"/>
      <c r="K493" s="27"/>
      <c r="L493" s="27"/>
      <c r="M493" s="27"/>
      <c r="N493" s="27"/>
      <c r="O493" s="27"/>
      <c r="P493" s="27"/>
      <c r="Q493" s="27"/>
      <c r="R493" s="27"/>
      <c r="S493" s="27"/>
      <c r="T493" s="27"/>
      <c r="U493" s="27"/>
      <c r="V493" s="27"/>
      <c r="W493" s="27"/>
      <c r="X493" s="27"/>
      <c r="Y493" s="27"/>
      <c r="Z493" s="27"/>
      <c r="AA493" s="27"/>
      <c r="AB493" s="27"/>
      <c r="AC493" s="27"/>
      <c r="AD493" s="27"/>
    </row>
    <row r="494" spans="1:30" ht="18.600000000000001">
      <c r="A494" s="28"/>
      <c r="B494" s="26"/>
      <c r="C494" s="26"/>
      <c r="D494" s="26"/>
      <c r="E494" s="27"/>
      <c r="F494" s="27"/>
      <c r="G494" s="27"/>
      <c r="H494" s="27"/>
      <c r="I494" s="27"/>
      <c r="J494" s="27"/>
      <c r="K494" s="27"/>
      <c r="L494" s="27"/>
      <c r="M494" s="27"/>
      <c r="N494" s="27"/>
      <c r="O494" s="27"/>
      <c r="P494" s="27"/>
      <c r="Q494" s="27"/>
      <c r="R494" s="27"/>
      <c r="S494" s="27"/>
      <c r="T494" s="27"/>
      <c r="U494" s="27"/>
      <c r="V494" s="27"/>
      <c r="W494" s="27"/>
      <c r="X494" s="27"/>
      <c r="Y494" s="27"/>
      <c r="Z494" s="27"/>
      <c r="AA494" s="27"/>
      <c r="AB494" s="27"/>
      <c r="AC494" s="27"/>
      <c r="AD494" s="27"/>
    </row>
    <row r="495" spans="1:30" ht="18.600000000000001">
      <c r="A495" s="28"/>
      <c r="B495" s="26"/>
      <c r="C495" s="26"/>
      <c r="D495" s="26"/>
      <c r="E495" s="27"/>
      <c r="F495" s="27"/>
      <c r="G495" s="27"/>
      <c r="H495" s="27"/>
      <c r="I495" s="27"/>
      <c r="J495" s="27"/>
      <c r="K495" s="27"/>
      <c r="L495" s="27"/>
      <c r="M495" s="27"/>
      <c r="N495" s="27"/>
      <c r="O495" s="27"/>
      <c r="P495" s="27"/>
      <c r="Q495" s="27"/>
      <c r="R495" s="27"/>
      <c r="S495" s="27"/>
      <c r="T495" s="27"/>
      <c r="U495" s="27"/>
      <c r="V495" s="27"/>
      <c r="W495" s="27"/>
      <c r="X495" s="27"/>
      <c r="Y495" s="27"/>
      <c r="Z495" s="27"/>
      <c r="AA495" s="27"/>
      <c r="AB495" s="27"/>
      <c r="AC495" s="27"/>
      <c r="AD495" s="27"/>
    </row>
    <row r="496" spans="1:30" ht="18.600000000000001">
      <c r="A496" s="28"/>
      <c r="B496" s="26"/>
      <c r="C496" s="26"/>
      <c r="D496" s="26"/>
      <c r="E496" s="27"/>
      <c r="F496" s="27"/>
      <c r="G496" s="27"/>
      <c r="H496" s="27"/>
      <c r="I496" s="27"/>
      <c r="J496" s="27"/>
      <c r="K496" s="27"/>
      <c r="L496" s="27"/>
      <c r="M496" s="27"/>
      <c r="N496" s="27"/>
      <c r="O496" s="27"/>
      <c r="P496" s="27"/>
      <c r="Q496" s="27"/>
      <c r="R496" s="27"/>
      <c r="S496" s="27"/>
      <c r="T496" s="27"/>
      <c r="U496" s="27"/>
      <c r="V496" s="27"/>
      <c r="W496" s="27"/>
      <c r="X496" s="27"/>
      <c r="Y496" s="27"/>
      <c r="Z496" s="27"/>
      <c r="AA496" s="27"/>
      <c r="AB496" s="27"/>
      <c r="AC496" s="27"/>
      <c r="AD496" s="27"/>
    </row>
    <row r="497" spans="1:30" ht="18.600000000000001">
      <c r="A497" s="28"/>
      <c r="B497" s="26"/>
      <c r="C497" s="26"/>
      <c r="D497" s="26"/>
      <c r="E497" s="27"/>
      <c r="F497" s="27"/>
      <c r="G497" s="27"/>
      <c r="H497" s="27"/>
      <c r="I497" s="27"/>
      <c r="J497" s="27"/>
      <c r="K497" s="27"/>
      <c r="L497" s="27"/>
      <c r="M497" s="27"/>
      <c r="N497" s="27"/>
      <c r="O497" s="27"/>
      <c r="P497" s="27"/>
      <c r="Q497" s="27"/>
      <c r="R497" s="27"/>
      <c r="S497" s="27"/>
      <c r="T497" s="27"/>
      <c r="U497" s="27"/>
      <c r="V497" s="27"/>
      <c r="W497" s="27"/>
      <c r="X497" s="27"/>
      <c r="Y497" s="27"/>
      <c r="Z497" s="27"/>
      <c r="AA497" s="27"/>
      <c r="AB497" s="27"/>
      <c r="AC497" s="27"/>
      <c r="AD497" s="27"/>
    </row>
    <row r="498" spans="1:30" ht="18.600000000000001">
      <c r="A498" s="28"/>
      <c r="B498" s="26"/>
      <c r="C498" s="26"/>
      <c r="D498" s="26"/>
      <c r="E498" s="27"/>
      <c r="F498" s="27"/>
      <c r="G498" s="27"/>
      <c r="H498" s="27"/>
      <c r="I498" s="27"/>
      <c r="J498" s="27"/>
      <c r="K498" s="27"/>
      <c r="L498" s="27"/>
      <c r="M498" s="27"/>
      <c r="N498" s="27"/>
      <c r="O498" s="27"/>
      <c r="P498" s="27"/>
      <c r="Q498" s="27"/>
      <c r="R498" s="27"/>
      <c r="S498" s="27"/>
      <c r="T498" s="27"/>
      <c r="U498" s="27"/>
      <c r="V498" s="27"/>
      <c r="W498" s="27"/>
      <c r="X498" s="27"/>
      <c r="Y498" s="27"/>
      <c r="Z498" s="27"/>
      <c r="AA498" s="27"/>
      <c r="AB498" s="27"/>
      <c r="AC498" s="27"/>
      <c r="AD498" s="27"/>
    </row>
    <row r="499" spans="1:30" ht="18.600000000000001">
      <c r="A499" s="28"/>
      <c r="B499" s="26"/>
      <c r="C499" s="26"/>
      <c r="D499" s="26"/>
      <c r="E499" s="27"/>
      <c r="F499" s="27"/>
      <c r="G499" s="27"/>
      <c r="H499" s="27"/>
      <c r="I499" s="27"/>
      <c r="J499" s="27"/>
      <c r="K499" s="27"/>
      <c r="L499" s="27"/>
      <c r="M499" s="27"/>
      <c r="N499" s="27"/>
      <c r="O499" s="27"/>
      <c r="P499" s="27"/>
      <c r="Q499" s="27"/>
      <c r="R499" s="27"/>
      <c r="S499" s="27"/>
      <c r="T499" s="27"/>
      <c r="U499" s="27"/>
      <c r="V499" s="27"/>
      <c r="W499" s="27"/>
      <c r="X499" s="27"/>
      <c r="Y499" s="27"/>
      <c r="Z499" s="27"/>
      <c r="AA499" s="27"/>
      <c r="AB499" s="27"/>
      <c r="AC499" s="27"/>
      <c r="AD499" s="27"/>
    </row>
    <row r="500" spans="1:30" ht="18.600000000000001">
      <c r="A500" s="28"/>
      <c r="B500" s="26"/>
      <c r="C500" s="26"/>
      <c r="D500" s="26"/>
      <c r="E500" s="27"/>
      <c r="F500" s="27"/>
      <c r="G500" s="27"/>
      <c r="H500" s="27"/>
      <c r="I500" s="27"/>
      <c r="J500" s="27"/>
      <c r="K500" s="27"/>
      <c r="L500" s="27"/>
      <c r="M500" s="27"/>
      <c r="N500" s="27"/>
      <c r="O500" s="27"/>
      <c r="P500" s="27"/>
      <c r="Q500" s="27"/>
      <c r="R500" s="27"/>
      <c r="S500" s="27"/>
      <c r="T500" s="27"/>
      <c r="U500" s="27"/>
      <c r="V500" s="27"/>
      <c r="W500" s="27"/>
      <c r="X500" s="27"/>
      <c r="Y500" s="27"/>
      <c r="Z500" s="27"/>
      <c r="AA500" s="27"/>
      <c r="AB500" s="27"/>
      <c r="AC500" s="27"/>
      <c r="AD500" s="27"/>
    </row>
    <row r="501" spans="1:30" ht="18.600000000000001">
      <c r="A501" s="28"/>
      <c r="B501" s="26"/>
      <c r="C501" s="26"/>
      <c r="D501" s="26"/>
      <c r="E501" s="27"/>
      <c r="F501" s="27"/>
      <c r="G501" s="27"/>
      <c r="H501" s="27"/>
      <c r="I501" s="27"/>
      <c r="J501" s="27"/>
      <c r="K501" s="27"/>
      <c r="L501" s="27"/>
      <c r="M501" s="27"/>
      <c r="N501" s="27"/>
      <c r="O501" s="27"/>
      <c r="P501" s="27"/>
      <c r="Q501" s="27"/>
      <c r="R501" s="27"/>
      <c r="S501" s="27"/>
      <c r="T501" s="27"/>
      <c r="U501" s="27"/>
      <c r="V501" s="27"/>
      <c r="W501" s="27"/>
      <c r="X501" s="27"/>
      <c r="Y501" s="27"/>
      <c r="Z501" s="27"/>
      <c r="AA501" s="27"/>
      <c r="AB501" s="27"/>
      <c r="AC501" s="27"/>
      <c r="AD501" s="27"/>
    </row>
    <row r="502" spans="1:30" ht="18.600000000000001">
      <c r="A502" s="28"/>
      <c r="B502" s="26"/>
      <c r="C502" s="26"/>
      <c r="D502" s="26"/>
      <c r="E502" s="27"/>
      <c r="F502" s="27"/>
      <c r="G502" s="27"/>
      <c r="H502" s="27"/>
      <c r="I502" s="27"/>
      <c r="J502" s="27"/>
      <c r="K502" s="27"/>
      <c r="L502" s="27"/>
      <c r="M502" s="27"/>
      <c r="N502" s="27"/>
      <c r="O502" s="27"/>
      <c r="P502" s="27"/>
      <c r="Q502" s="27"/>
      <c r="R502" s="27"/>
      <c r="S502" s="27"/>
      <c r="T502" s="27"/>
      <c r="U502" s="27"/>
      <c r="V502" s="27"/>
      <c r="W502" s="27"/>
      <c r="X502" s="27"/>
      <c r="Y502" s="27"/>
      <c r="Z502" s="27"/>
      <c r="AA502" s="27"/>
      <c r="AB502" s="27"/>
      <c r="AC502" s="27"/>
      <c r="AD502" s="27"/>
    </row>
    <row r="503" spans="1:30" ht="18.600000000000001">
      <c r="A503" s="28"/>
      <c r="B503" s="26"/>
      <c r="C503" s="26"/>
      <c r="D503" s="26"/>
      <c r="E503" s="27"/>
      <c r="F503" s="27"/>
      <c r="G503" s="27"/>
      <c r="H503" s="27"/>
      <c r="I503" s="27"/>
      <c r="J503" s="27"/>
      <c r="K503" s="27"/>
      <c r="L503" s="27"/>
      <c r="M503" s="27"/>
      <c r="N503" s="27"/>
      <c r="O503" s="27"/>
      <c r="P503" s="27"/>
      <c r="Q503" s="27"/>
      <c r="R503" s="27"/>
      <c r="S503" s="27"/>
      <c r="T503" s="27"/>
      <c r="U503" s="27"/>
      <c r="V503" s="27"/>
      <c r="W503" s="27"/>
      <c r="X503" s="27"/>
      <c r="Y503" s="27"/>
      <c r="Z503" s="27"/>
      <c r="AA503" s="27"/>
      <c r="AB503" s="27"/>
      <c r="AC503" s="27"/>
      <c r="AD503" s="27"/>
    </row>
    <row r="504" spans="1:30" ht="18.600000000000001">
      <c r="A504" s="28"/>
      <c r="B504" s="26"/>
      <c r="C504" s="26"/>
      <c r="D504" s="26"/>
      <c r="E504" s="27"/>
      <c r="F504" s="27"/>
      <c r="G504" s="27"/>
      <c r="H504" s="27"/>
      <c r="I504" s="27"/>
      <c r="J504" s="27"/>
      <c r="K504" s="27"/>
      <c r="L504" s="27"/>
      <c r="M504" s="27"/>
      <c r="N504" s="27"/>
      <c r="O504" s="27"/>
      <c r="P504" s="27"/>
      <c r="Q504" s="27"/>
      <c r="R504" s="27"/>
      <c r="S504" s="27"/>
      <c r="T504" s="27"/>
      <c r="U504" s="27"/>
      <c r="V504" s="27"/>
      <c r="W504" s="27"/>
      <c r="X504" s="27"/>
      <c r="Y504" s="27"/>
      <c r="Z504" s="27"/>
      <c r="AA504" s="27"/>
      <c r="AB504" s="27"/>
      <c r="AC504" s="27"/>
      <c r="AD504" s="27"/>
    </row>
    <row r="505" spans="1:30" ht="18.600000000000001">
      <c r="A505" s="28"/>
      <c r="B505" s="26"/>
      <c r="C505" s="26"/>
      <c r="D505" s="26"/>
      <c r="E505" s="27"/>
      <c r="F505" s="27"/>
      <c r="G505" s="27"/>
      <c r="H505" s="27"/>
      <c r="I505" s="27"/>
      <c r="J505" s="27"/>
      <c r="K505" s="27"/>
      <c r="L505" s="27"/>
      <c r="M505" s="27"/>
      <c r="N505" s="27"/>
      <c r="O505" s="27"/>
      <c r="P505" s="27"/>
      <c r="Q505" s="27"/>
      <c r="R505" s="27"/>
      <c r="S505" s="27"/>
      <c r="T505" s="27"/>
      <c r="U505" s="27"/>
      <c r="V505" s="27"/>
      <c r="W505" s="27"/>
      <c r="X505" s="27"/>
      <c r="Y505" s="27"/>
      <c r="Z505" s="27"/>
      <c r="AA505" s="27"/>
      <c r="AB505" s="27"/>
      <c r="AC505" s="27"/>
      <c r="AD505" s="27"/>
    </row>
    <row r="506" spans="1:30" ht="18.600000000000001">
      <c r="A506" s="28"/>
      <c r="B506" s="26"/>
      <c r="C506" s="26"/>
      <c r="D506" s="26"/>
      <c r="E506" s="27"/>
      <c r="F506" s="27"/>
      <c r="G506" s="27"/>
      <c r="H506" s="27"/>
      <c r="I506" s="27"/>
      <c r="J506" s="27"/>
      <c r="K506" s="27"/>
      <c r="L506" s="27"/>
      <c r="M506" s="27"/>
      <c r="N506" s="27"/>
      <c r="O506" s="27"/>
      <c r="P506" s="27"/>
      <c r="Q506" s="27"/>
      <c r="R506" s="27"/>
      <c r="S506" s="27"/>
      <c r="T506" s="27"/>
      <c r="U506" s="27"/>
      <c r="V506" s="27"/>
      <c r="W506" s="27"/>
      <c r="X506" s="27"/>
      <c r="Y506" s="27"/>
      <c r="Z506" s="27"/>
      <c r="AA506" s="27"/>
      <c r="AB506" s="27"/>
      <c r="AC506" s="27"/>
      <c r="AD506" s="27"/>
    </row>
    <row r="507" spans="1:30" ht="18.600000000000001">
      <c r="A507" s="28"/>
      <c r="B507" s="26"/>
      <c r="C507" s="26"/>
      <c r="D507" s="26"/>
      <c r="E507" s="27"/>
      <c r="F507" s="27"/>
      <c r="G507" s="27"/>
      <c r="H507" s="27"/>
      <c r="I507" s="27"/>
      <c r="J507" s="27"/>
      <c r="K507" s="27"/>
      <c r="L507" s="27"/>
      <c r="M507" s="27"/>
      <c r="N507" s="27"/>
      <c r="O507" s="27"/>
      <c r="P507" s="27"/>
      <c r="Q507" s="27"/>
      <c r="R507" s="27"/>
      <c r="S507" s="27"/>
      <c r="T507" s="27"/>
      <c r="U507" s="27"/>
      <c r="V507" s="27"/>
      <c r="W507" s="27"/>
      <c r="X507" s="27"/>
      <c r="Y507" s="27"/>
      <c r="Z507" s="27"/>
      <c r="AA507" s="27"/>
      <c r="AB507" s="27"/>
      <c r="AC507" s="27"/>
      <c r="AD507" s="27"/>
    </row>
    <row r="508" spans="1:30" ht="18.600000000000001">
      <c r="A508" s="28"/>
      <c r="B508" s="26"/>
      <c r="C508" s="26"/>
      <c r="D508" s="26"/>
      <c r="E508" s="27"/>
      <c r="F508" s="27"/>
      <c r="G508" s="27"/>
      <c r="H508" s="27"/>
      <c r="I508" s="27"/>
      <c r="J508" s="27"/>
      <c r="K508" s="27"/>
      <c r="L508" s="27"/>
      <c r="M508" s="27"/>
      <c r="N508" s="27"/>
      <c r="O508" s="27"/>
      <c r="P508" s="27"/>
      <c r="Q508" s="27"/>
      <c r="R508" s="27"/>
      <c r="S508" s="27"/>
      <c r="T508" s="27"/>
      <c r="U508" s="27"/>
      <c r="V508" s="27"/>
      <c r="W508" s="27"/>
      <c r="X508" s="27"/>
      <c r="Y508" s="27"/>
      <c r="Z508" s="27"/>
      <c r="AA508" s="27"/>
      <c r="AB508" s="27"/>
      <c r="AC508" s="27"/>
      <c r="AD508" s="27"/>
    </row>
    <row r="509" spans="1:30" ht="18.600000000000001">
      <c r="A509" s="28"/>
      <c r="B509" s="26"/>
      <c r="C509" s="26"/>
      <c r="D509" s="26"/>
      <c r="E509" s="27"/>
      <c r="F509" s="27"/>
      <c r="G509" s="27"/>
      <c r="H509" s="27"/>
      <c r="I509" s="27"/>
      <c r="J509" s="27"/>
      <c r="K509" s="27"/>
      <c r="L509" s="27"/>
      <c r="M509" s="27"/>
      <c r="N509" s="27"/>
      <c r="O509" s="27"/>
      <c r="P509" s="27"/>
      <c r="Q509" s="27"/>
      <c r="R509" s="27"/>
      <c r="S509" s="27"/>
      <c r="T509" s="27"/>
      <c r="U509" s="27"/>
      <c r="V509" s="27"/>
      <c r="W509" s="27"/>
      <c r="X509" s="27"/>
      <c r="Y509" s="27"/>
      <c r="Z509" s="27"/>
      <c r="AA509" s="27"/>
      <c r="AB509" s="27"/>
      <c r="AC509" s="27"/>
      <c r="AD509" s="27"/>
    </row>
    <row r="510" spans="1:30" ht="18.600000000000001">
      <c r="A510" s="28"/>
      <c r="B510" s="26"/>
      <c r="C510" s="26"/>
      <c r="D510" s="26"/>
      <c r="E510" s="27"/>
      <c r="F510" s="27"/>
      <c r="G510" s="27"/>
      <c r="H510" s="27"/>
      <c r="I510" s="27"/>
      <c r="J510" s="27"/>
      <c r="K510" s="27"/>
      <c r="L510" s="27"/>
      <c r="M510" s="27"/>
      <c r="N510" s="27"/>
      <c r="O510" s="27"/>
      <c r="P510" s="27"/>
      <c r="Q510" s="27"/>
      <c r="R510" s="27"/>
      <c r="S510" s="27"/>
      <c r="T510" s="27"/>
      <c r="U510" s="27"/>
      <c r="V510" s="27"/>
      <c r="W510" s="27"/>
      <c r="X510" s="27"/>
      <c r="Y510" s="27"/>
      <c r="Z510" s="27"/>
      <c r="AA510" s="27"/>
      <c r="AB510" s="27"/>
      <c r="AC510" s="27"/>
      <c r="AD510" s="27"/>
    </row>
    <row r="511" spans="1:30" ht="18.600000000000001">
      <c r="A511" s="28"/>
      <c r="B511" s="26"/>
      <c r="C511" s="26"/>
      <c r="D511" s="26"/>
      <c r="E511" s="27"/>
      <c r="F511" s="27"/>
      <c r="G511" s="27"/>
      <c r="H511" s="27"/>
      <c r="I511" s="27"/>
      <c r="J511" s="27"/>
      <c r="K511" s="27"/>
      <c r="L511" s="27"/>
      <c r="M511" s="27"/>
      <c r="N511" s="27"/>
      <c r="O511" s="27"/>
      <c r="P511" s="27"/>
      <c r="Q511" s="27"/>
      <c r="R511" s="27"/>
      <c r="S511" s="27"/>
      <c r="T511" s="27"/>
      <c r="U511" s="27"/>
      <c r="V511" s="27"/>
      <c r="W511" s="27"/>
      <c r="X511" s="27"/>
      <c r="Y511" s="27"/>
      <c r="Z511" s="27"/>
      <c r="AA511" s="27"/>
      <c r="AB511" s="27"/>
      <c r="AC511" s="27"/>
      <c r="AD511" s="27"/>
    </row>
    <row r="512" spans="1:30" ht="18.600000000000001">
      <c r="A512" s="28"/>
      <c r="B512" s="26"/>
      <c r="C512" s="26"/>
      <c r="D512" s="26"/>
      <c r="E512" s="27"/>
      <c r="F512" s="27"/>
      <c r="G512" s="27"/>
      <c r="H512" s="27"/>
      <c r="I512" s="27"/>
      <c r="J512" s="27"/>
      <c r="K512" s="27"/>
      <c r="L512" s="27"/>
      <c r="M512" s="27"/>
      <c r="N512" s="27"/>
      <c r="O512" s="27"/>
      <c r="P512" s="27"/>
      <c r="Q512" s="27"/>
      <c r="R512" s="27"/>
      <c r="S512" s="27"/>
      <c r="T512" s="27"/>
      <c r="U512" s="27"/>
      <c r="V512" s="27"/>
      <c r="W512" s="27"/>
      <c r="X512" s="27"/>
      <c r="Y512" s="27"/>
      <c r="Z512" s="27"/>
      <c r="AA512" s="27"/>
      <c r="AB512" s="27"/>
      <c r="AC512" s="27"/>
      <c r="AD512" s="27"/>
    </row>
    <row r="513" spans="1:30" ht="18.600000000000001">
      <c r="A513" s="28"/>
      <c r="B513" s="26"/>
      <c r="C513" s="26"/>
      <c r="D513" s="26"/>
      <c r="E513" s="27"/>
      <c r="F513" s="27"/>
      <c r="G513" s="27"/>
      <c r="H513" s="27"/>
      <c r="I513" s="27"/>
      <c r="J513" s="27"/>
      <c r="K513" s="27"/>
      <c r="L513" s="27"/>
      <c r="M513" s="27"/>
      <c r="N513" s="27"/>
      <c r="O513" s="27"/>
      <c r="P513" s="27"/>
      <c r="Q513" s="27"/>
      <c r="R513" s="27"/>
      <c r="S513" s="27"/>
      <c r="T513" s="27"/>
      <c r="U513" s="27"/>
      <c r="V513" s="27"/>
      <c r="W513" s="27"/>
      <c r="X513" s="27"/>
      <c r="Y513" s="27"/>
      <c r="Z513" s="27"/>
      <c r="AA513" s="27"/>
      <c r="AB513" s="27"/>
      <c r="AC513" s="27"/>
      <c r="AD513" s="27"/>
    </row>
    <row r="514" spans="1:30" ht="18.600000000000001">
      <c r="A514" s="28"/>
      <c r="B514" s="26"/>
      <c r="C514" s="26"/>
      <c r="D514" s="26"/>
      <c r="E514" s="27"/>
      <c r="F514" s="27"/>
      <c r="G514" s="27"/>
      <c r="H514" s="27"/>
      <c r="I514" s="27"/>
      <c r="J514" s="27"/>
      <c r="K514" s="27"/>
      <c r="L514" s="27"/>
      <c r="M514" s="27"/>
      <c r="N514" s="27"/>
      <c r="O514" s="27"/>
      <c r="P514" s="27"/>
      <c r="Q514" s="27"/>
      <c r="R514" s="27"/>
      <c r="S514" s="27"/>
      <c r="T514" s="27"/>
      <c r="U514" s="27"/>
      <c r="V514" s="27"/>
      <c r="W514" s="27"/>
      <c r="X514" s="27"/>
      <c r="Y514" s="27"/>
      <c r="Z514" s="27"/>
      <c r="AA514" s="27"/>
      <c r="AB514" s="27"/>
      <c r="AC514" s="27"/>
      <c r="AD514" s="27"/>
    </row>
    <row r="515" spans="1:30" ht="18.600000000000001">
      <c r="A515" s="28"/>
      <c r="B515" s="26"/>
      <c r="C515" s="26"/>
      <c r="D515" s="26"/>
      <c r="E515" s="27"/>
      <c r="F515" s="27"/>
      <c r="G515" s="27"/>
      <c r="H515" s="27"/>
      <c r="I515" s="27"/>
      <c r="J515" s="27"/>
      <c r="K515" s="27"/>
      <c r="L515" s="27"/>
      <c r="M515" s="27"/>
      <c r="N515" s="27"/>
      <c r="O515" s="27"/>
      <c r="P515" s="27"/>
      <c r="Q515" s="27"/>
      <c r="R515" s="27"/>
      <c r="S515" s="27"/>
      <c r="T515" s="27"/>
      <c r="U515" s="27"/>
      <c r="V515" s="27"/>
      <c r="W515" s="27"/>
      <c r="X515" s="27"/>
      <c r="Y515" s="27"/>
      <c r="Z515" s="27"/>
      <c r="AA515" s="27"/>
      <c r="AB515" s="27"/>
      <c r="AC515" s="27"/>
      <c r="AD515" s="27"/>
    </row>
    <row r="516" spans="1:30" ht="18.600000000000001">
      <c r="A516" s="28"/>
      <c r="B516" s="26"/>
      <c r="C516" s="26"/>
      <c r="D516" s="26"/>
      <c r="E516" s="27"/>
      <c r="F516" s="27"/>
      <c r="G516" s="27"/>
      <c r="H516" s="27"/>
      <c r="I516" s="27"/>
      <c r="J516" s="27"/>
      <c r="K516" s="27"/>
      <c r="L516" s="27"/>
      <c r="M516" s="27"/>
      <c r="N516" s="27"/>
      <c r="O516" s="27"/>
      <c r="P516" s="27"/>
      <c r="Q516" s="27"/>
      <c r="R516" s="27"/>
      <c r="S516" s="27"/>
      <c r="T516" s="27"/>
      <c r="U516" s="27"/>
      <c r="V516" s="27"/>
      <c r="W516" s="27"/>
      <c r="X516" s="27"/>
      <c r="Y516" s="27"/>
      <c r="Z516" s="27"/>
      <c r="AA516" s="27"/>
      <c r="AB516" s="27"/>
      <c r="AC516" s="27"/>
      <c r="AD516" s="27"/>
    </row>
    <row r="517" spans="1:30" ht="18.600000000000001">
      <c r="A517" s="28"/>
      <c r="B517" s="26"/>
      <c r="C517" s="26"/>
      <c r="D517" s="26"/>
      <c r="E517" s="27"/>
      <c r="F517" s="27"/>
      <c r="G517" s="27"/>
      <c r="H517" s="27"/>
      <c r="I517" s="27"/>
      <c r="J517" s="27"/>
      <c r="K517" s="27"/>
      <c r="L517" s="27"/>
      <c r="M517" s="27"/>
      <c r="N517" s="27"/>
      <c r="O517" s="27"/>
      <c r="P517" s="27"/>
      <c r="Q517" s="27"/>
      <c r="R517" s="27"/>
      <c r="S517" s="27"/>
      <c r="T517" s="27"/>
      <c r="U517" s="27"/>
      <c r="V517" s="27"/>
      <c r="W517" s="27"/>
      <c r="X517" s="27"/>
      <c r="Y517" s="27"/>
      <c r="Z517" s="27"/>
      <c r="AA517" s="27"/>
      <c r="AB517" s="27"/>
      <c r="AC517" s="27"/>
      <c r="AD517" s="27"/>
    </row>
    <row r="518" spans="1:30" ht="18.600000000000001">
      <c r="A518" s="28"/>
      <c r="B518" s="26"/>
      <c r="C518" s="26"/>
      <c r="D518" s="26"/>
      <c r="E518" s="27"/>
      <c r="F518" s="27"/>
      <c r="G518" s="27"/>
      <c r="H518" s="27"/>
      <c r="I518" s="27"/>
      <c r="J518" s="27"/>
      <c r="K518" s="27"/>
      <c r="L518" s="27"/>
      <c r="M518" s="27"/>
      <c r="N518" s="27"/>
      <c r="O518" s="27"/>
      <c r="P518" s="27"/>
      <c r="Q518" s="27"/>
      <c r="R518" s="27"/>
      <c r="S518" s="27"/>
      <c r="T518" s="27"/>
      <c r="U518" s="27"/>
      <c r="V518" s="27"/>
      <c r="W518" s="27"/>
      <c r="X518" s="27"/>
      <c r="Y518" s="27"/>
      <c r="Z518" s="27"/>
      <c r="AA518" s="27"/>
      <c r="AB518" s="27"/>
      <c r="AC518" s="27"/>
      <c r="AD518" s="27"/>
    </row>
    <row r="519" spans="1:30" ht="18.600000000000001">
      <c r="A519" s="28"/>
      <c r="B519" s="26"/>
      <c r="C519" s="26"/>
      <c r="D519" s="26"/>
      <c r="E519" s="27"/>
      <c r="F519" s="27"/>
      <c r="G519" s="27"/>
      <c r="H519" s="27"/>
      <c r="I519" s="27"/>
      <c r="J519" s="27"/>
      <c r="K519" s="27"/>
      <c r="L519" s="27"/>
      <c r="M519" s="27"/>
      <c r="N519" s="27"/>
      <c r="O519" s="27"/>
      <c r="P519" s="27"/>
      <c r="Q519" s="27"/>
      <c r="R519" s="27"/>
      <c r="S519" s="27"/>
      <c r="T519" s="27"/>
      <c r="U519" s="27"/>
      <c r="V519" s="27"/>
      <c r="W519" s="27"/>
      <c r="X519" s="27"/>
      <c r="Y519" s="27"/>
      <c r="Z519" s="27"/>
      <c r="AA519" s="27"/>
      <c r="AB519" s="27"/>
      <c r="AC519" s="27"/>
      <c r="AD519" s="27"/>
    </row>
    <row r="520" spans="1:30" ht="18.600000000000001">
      <c r="A520" s="28"/>
      <c r="B520" s="26"/>
      <c r="C520" s="26"/>
      <c r="D520" s="26"/>
      <c r="E520" s="27"/>
      <c r="F520" s="27"/>
      <c r="G520" s="27"/>
      <c r="H520" s="27"/>
      <c r="I520" s="27"/>
      <c r="J520" s="27"/>
      <c r="K520" s="27"/>
      <c r="L520" s="27"/>
      <c r="M520" s="27"/>
      <c r="N520" s="27"/>
      <c r="O520" s="27"/>
      <c r="P520" s="27"/>
      <c r="Q520" s="27"/>
      <c r="R520" s="27"/>
      <c r="S520" s="27"/>
      <c r="T520" s="27"/>
      <c r="U520" s="27"/>
      <c r="V520" s="27"/>
      <c r="W520" s="27"/>
      <c r="X520" s="27"/>
      <c r="Y520" s="27"/>
      <c r="Z520" s="27"/>
      <c r="AA520" s="27"/>
      <c r="AB520" s="27"/>
      <c r="AC520" s="27"/>
      <c r="AD520" s="27"/>
    </row>
    <row r="521" spans="1:30" ht="18.600000000000001">
      <c r="A521" s="28"/>
      <c r="B521" s="26"/>
      <c r="C521" s="26"/>
      <c r="D521" s="26"/>
      <c r="E521" s="27"/>
      <c r="F521" s="27"/>
      <c r="G521" s="27"/>
      <c r="H521" s="27"/>
      <c r="I521" s="27"/>
      <c r="J521" s="27"/>
      <c r="K521" s="27"/>
      <c r="L521" s="27"/>
      <c r="M521" s="27"/>
      <c r="N521" s="27"/>
      <c r="O521" s="27"/>
      <c r="P521" s="27"/>
      <c r="Q521" s="27"/>
      <c r="R521" s="27"/>
      <c r="S521" s="27"/>
      <c r="T521" s="27"/>
      <c r="U521" s="27"/>
      <c r="V521" s="27"/>
      <c r="W521" s="27"/>
      <c r="X521" s="27"/>
      <c r="Y521" s="27"/>
      <c r="Z521" s="27"/>
      <c r="AA521" s="27"/>
      <c r="AB521" s="27"/>
      <c r="AC521" s="27"/>
      <c r="AD521" s="27"/>
    </row>
    <row r="522" spans="1:30" ht="18.600000000000001">
      <c r="A522" s="28"/>
      <c r="B522" s="26"/>
      <c r="C522" s="26"/>
      <c r="D522" s="26"/>
      <c r="E522" s="27"/>
      <c r="F522" s="27"/>
      <c r="G522" s="27"/>
      <c r="H522" s="27"/>
      <c r="I522" s="27"/>
      <c r="J522" s="27"/>
      <c r="K522" s="27"/>
      <c r="L522" s="27"/>
      <c r="M522" s="27"/>
      <c r="N522" s="27"/>
      <c r="O522" s="27"/>
      <c r="P522" s="27"/>
      <c r="Q522" s="27"/>
      <c r="R522" s="27"/>
      <c r="S522" s="27"/>
      <c r="T522" s="27"/>
      <c r="U522" s="27"/>
      <c r="V522" s="27"/>
      <c r="W522" s="27"/>
      <c r="X522" s="27"/>
      <c r="Y522" s="27"/>
      <c r="Z522" s="27"/>
      <c r="AA522" s="27"/>
      <c r="AB522" s="27"/>
      <c r="AC522" s="27"/>
      <c r="AD522" s="27"/>
    </row>
    <row r="523" spans="1:30" ht="18.600000000000001">
      <c r="A523" s="28"/>
      <c r="B523" s="26"/>
      <c r="C523" s="26"/>
      <c r="D523" s="26"/>
      <c r="E523" s="27"/>
      <c r="F523" s="27"/>
      <c r="G523" s="27"/>
      <c r="H523" s="27"/>
      <c r="I523" s="27"/>
      <c r="J523" s="27"/>
      <c r="K523" s="27"/>
      <c r="L523" s="27"/>
      <c r="M523" s="27"/>
      <c r="N523" s="27"/>
      <c r="O523" s="27"/>
      <c r="P523" s="27"/>
      <c r="Q523" s="27"/>
      <c r="R523" s="27"/>
      <c r="S523" s="27"/>
      <c r="T523" s="27"/>
      <c r="U523" s="27"/>
      <c r="V523" s="27"/>
      <c r="W523" s="27"/>
      <c r="X523" s="27"/>
      <c r="Y523" s="27"/>
      <c r="Z523" s="27"/>
      <c r="AA523" s="27"/>
      <c r="AB523" s="27"/>
      <c r="AC523" s="27"/>
      <c r="AD523" s="27"/>
    </row>
    <row r="524" spans="1:30" ht="18.600000000000001">
      <c r="A524" s="28"/>
      <c r="B524" s="26"/>
      <c r="C524" s="26"/>
      <c r="D524" s="26"/>
      <c r="E524" s="27"/>
      <c r="F524" s="27"/>
      <c r="G524" s="27"/>
      <c r="H524" s="27"/>
      <c r="I524" s="27"/>
      <c r="J524" s="27"/>
      <c r="K524" s="27"/>
      <c r="L524" s="27"/>
      <c r="M524" s="27"/>
      <c r="N524" s="27"/>
      <c r="O524" s="27"/>
      <c r="P524" s="27"/>
      <c r="Q524" s="27"/>
      <c r="R524" s="27"/>
      <c r="S524" s="27"/>
      <c r="T524" s="27"/>
      <c r="U524" s="27"/>
      <c r="V524" s="27"/>
      <c r="W524" s="27"/>
      <c r="X524" s="27"/>
      <c r="Y524" s="27"/>
      <c r="Z524" s="27"/>
      <c r="AA524" s="27"/>
      <c r="AB524" s="27"/>
      <c r="AC524" s="27"/>
      <c r="AD524" s="27"/>
    </row>
    <row r="525" spans="1:30" ht="18.600000000000001">
      <c r="A525" s="28"/>
      <c r="B525" s="26"/>
      <c r="C525" s="26"/>
      <c r="D525" s="26"/>
      <c r="E525" s="27"/>
      <c r="F525" s="27"/>
      <c r="G525" s="27"/>
      <c r="H525" s="27"/>
      <c r="I525" s="27"/>
      <c r="J525" s="27"/>
      <c r="K525" s="27"/>
      <c r="L525" s="27"/>
      <c r="M525" s="27"/>
      <c r="N525" s="27"/>
      <c r="O525" s="27"/>
      <c r="P525" s="27"/>
      <c r="Q525" s="27"/>
      <c r="R525" s="27"/>
      <c r="S525" s="27"/>
      <c r="T525" s="27"/>
      <c r="U525" s="27"/>
      <c r="V525" s="27"/>
      <c r="W525" s="27"/>
      <c r="X525" s="27"/>
      <c r="Y525" s="27"/>
      <c r="Z525" s="27"/>
      <c r="AA525" s="27"/>
      <c r="AB525" s="27"/>
      <c r="AC525" s="27"/>
      <c r="AD525" s="27"/>
    </row>
    <row r="526" spans="1:30" ht="18.600000000000001">
      <c r="A526" s="28"/>
      <c r="B526" s="26"/>
      <c r="C526" s="26"/>
      <c r="D526" s="26"/>
      <c r="E526" s="27"/>
      <c r="F526" s="27"/>
      <c r="G526" s="27"/>
      <c r="H526" s="27"/>
      <c r="I526" s="27"/>
      <c r="J526" s="27"/>
      <c r="K526" s="27"/>
      <c r="L526" s="27"/>
      <c r="M526" s="27"/>
      <c r="N526" s="27"/>
      <c r="O526" s="27"/>
      <c r="P526" s="27"/>
      <c r="Q526" s="27"/>
      <c r="R526" s="27"/>
      <c r="S526" s="27"/>
      <c r="T526" s="27"/>
      <c r="U526" s="27"/>
      <c r="V526" s="27"/>
      <c r="W526" s="27"/>
      <c r="X526" s="27"/>
      <c r="Y526" s="27"/>
      <c r="Z526" s="27"/>
      <c r="AA526" s="27"/>
      <c r="AB526" s="27"/>
      <c r="AC526" s="27"/>
      <c r="AD526" s="27"/>
    </row>
    <row r="527" spans="1:30" ht="18.600000000000001">
      <c r="A527" s="28"/>
      <c r="B527" s="26"/>
      <c r="C527" s="26"/>
      <c r="D527" s="26"/>
      <c r="E527" s="27"/>
      <c r="F527" s="27"/>
      <c r="G527" s="27"/>
      <c r="H527" s="27"/>
      <c r="I527" s="27"/>
      <c r="J527" s="27"/>
      <c r="K527" s="27"/>
      <c r="L527" s="27"/>
      <c r="M527" s="27"/>
      <c r="N527" s="27"/>
      <c r="O527" s="27"/>
      <c r="P527" s="27"/>
      <c r="Q527" s="27"/>
      <c r="R527" s="27"/>
      <c r="S527" s="27"/>
      <c r="T527" s="27"/>
      <c r="U527" s="27"/>
      <c r="V527" s="27"/>
      <c r="W527" s="27"/>
      <c r="X527" s="27"/>
      <c r="Y527" s="27"/>
      <c r="Z527" s="27"/>
      <c r="AA527" s="27"/>
      <c r="AB527" s="27"/>
      <c r="AC527" s="27"/>
      <c r="AD527" s="27"/>
    </row>
    <row r="528" spans="1:30" ht="18.600000000000001">
      <c r="A528" s="28"/>
      <c r="B528" s="26"/>
      <c r="C528" s="26"/>
      <c r="D528" s="26"/>
      <c r="E528" s="27"/>
      <c r="F528" s="27"/>
      <c r="G528" s="27"/>
      <c r="H528" s="27"/>
      <c r="I528" s="27"/>
      <c r="J528" s="27"/>
      <c r="K528" s="27"/>
      <c r="L528" s="27"/>
      <c r="M528" s="27"/>
      <c r="N528" s="27"/>
      <c r="O528" s="27"/>
      <c r="P528" s="27"/>
      <c r="Q528" s="27"/>
      <c r="R528" s="27"/>
      <c r="S528" s="27"/>
      <c r="T528" s="27"/>
      <c r="U528" s="27"/>
      <c r="V528" s="27"/>
      <c r="W528" s="27"/>
      <c r="X528" s="27"/>
      <c r="Y528" s="27"/>
      <c r="Z528" s="27"/>
      <c r="AA528" s="27"/>
      <c r="AB528" s="27"/>
      <c r="AC528" s="27"/>
      <c r="AD528" s="27"/>
    </row>
    <row r="529" spans="1:30" ht="18.600000000000001">
      <c r="A529" s="28"/>
      <c r="B529" s="26"/>
      <c r="C529" s="26"/>
      <c r="D529" s="26"/>
      <c r="E529" s="27"/>
      <c r="F529" s="27"/>
      <c r="G529" s="27"/>
      <c r="H529" s="27"/>
      <c r="I529" s="27"/>
      <c r="J529" s="27"/>
      <c r="K529" s="27"/>
      <c r="L529" s="27"/>
      <c r="M529" s="27"/>
      <c r="N529" s="27"/>
      <c r="O529" s="27"/>
      <c r="P529" s="27"/>
      <c r="Q529" s="27"/>
      <c r="R529" s="27"/>
      <c r="S529" s="27"/>
      <c r="T529" s="27"/>
      <c r="U529" s="27"/>
      <c r="V529" s="27"/>
      <c r="W529" s="27"/>
      <c r="X529" s="27"/>
      <c r="Y529" s="27"/>
      <c r="Z529" s="27"/>
      <c r="AA529" s="27"/>
      <c r="AB529" s="27"/>
      <c r="AC529" s="27"/>
      <c r="AD529" s="27"/>
    </row>
    <row r="530" spans="1:30" ht="18.600000000000001">
      <c r="A530" s="28"/>
      <c r="B530" s="26"/>
      <c r="C530" s="26"/>
      <c r="D530" s="26"/>
      <c r="E530" s="27"/>
      <c r="F530" s="27"/>
      <c r="G530" s="27"/>
      <c r="H530" s="27"/>
      <c r="I530" s="27"/>
      <c r="J530" s="27"/>
      <c r="K530" s="27"/>
      <c r="L530" s="27"/>
      <c r="M530" s="27"/>
      <c r="N530" s="27"/>
      <c r="O530" s="27"/>
      <c r="P530" s="27"/>
      <c r="Q530" s="27"/>
      <c r="R530" s="27"/>
      <c r="S530" s="27"/>
      <c r="T530" s="27"/>
      <c r="U530" s="27"/>
      <c r="V530" s="27"/>
      <c r="W530" s="27"/>
      <c r="X530" s="27"/>
      <c r="Y530" s="27"/>
      <c r="Z530" s="27"/>
      <c r="AA530" s="27"/>
      <c r="AB530" s="27"/>
      <c r="AC530" s="27"/>
      <c r="AD530" s="27"/>
    </row>
    <row r="531" spans="1:30" ht="18.600000000000001">
      <c r="A531" s="28"/>
      <c r="B531" s="26"/>
      <c r="C531" s="26"/>
      <c r="D531" s="26"/>
      <c r="E531" s="27"/>
      <c r="F531" s="27"/>
      <c r="G531" s="27"/>
      <c r="H531" s="27"/>
      <c r="I531" s="27"/>
      <c r="J531" s="27"/>
      <c r="K531" s="27"/>
      <c r="L531" s="27"/>
      <c r="M531" s="27"/>
      <c r="N531" s="27"/>
      <c r="O531" s="27"/>
      <c r="P531" s="27"/>
      <c r="Q531" s="27"/>
      <c r="R531" s="27"/>
      <c r="S531" s="27"/>
      <c r="T531" s="27"/>
      <c r="U531" s="27"/>
      <c r="V531" s="27"/>
      <c r="W531" s="27"/>
      <c r="X531" s="27"/>
      <c r="Y531" s="27"/>
      <c r="Z531" s="27"/>
      <c r="AA531" s="27"/>
      <c r="AB531" s="27"/>
      <c r="AC531" s="27"/>
      <c r="AD531" s="27"/>
    </row>
    <row r="532" spans="1:30" ht="18.600000000000001">
      <c r="A532" s="28"/>
      <c r="B532" s="26"/>
      <c r="C532" s="26"/>
      <c r="D532" s="26"/>
      <c r="E532" s="27"/>
      <c r="F532" s="27"/>
      <c r="G532" s="27"/>
      <c r="H532" s="27"/>
      <c r="I532" s="27"/>
      <c r="J532" s="27"/>
      <c r="K532" s="27"/>
      <c r="L532" s="27"/>
      <c r="M532" s="27"/>
      <c r="N532" s="27"/>
      <c r="O532" s="27"/>
      <c r="P532" s="27"/>
      <c r="Q532" s="27"/>
      <c r="R532" s="27"/>
      <c r="S532" s="27"/>
      <c r="T532" s="27"/>
      <c r="U532" s="27"/>
      <c r="V532" s="27"/>
      <c r="W532" s="27"/>
      <c r="X532" s="27"/>
      <c r="Y532" s="27"/>
      <c r="Z532" s="27"/>
      <c r="AA532" s="27"/>
      <c r="AB532" s="27"/>
      <c r="AC532" s="27"/>
      <c r="AD532" s="27"/>
    </row>
    <row r="533" spans="1:30" ht="18.600000000000001">
      <c r="A533" s="28"/>
      <c r="B533" s="26"/>
      <c r="C533" s="26"/>
      <c r="D533" s="26"/>
      <c r="E533" s="27"/>
      <c r="F533" s="27"/>
      <c r="G533" s="27"/>
      <c r="H533" s="27"/>
      <c r="I533" s="27"/>
      <c r="J533" s="27"/>
      <c r="K533" s="27"/>
      <c r="L533" s="27"/>
      <c r="M533" s="27"/>
      <c r="N533" s="27"/>
      <c r="O533" s="27"/>
      <c r="P533" s="27"/>
      <c r="Q533" s="27"/>
      <c r="R533" s="27"/>
      <c r="S533" s="27"/>
      <c r="T533" s="27"/>
      <c r="U533" s="27"/>
      <c r="V533" s="27"/>
      <c r="W533" s="27"/>
      <c r="X533" s="27"/>
      <c r="Y533" s="27"/>
      <c r="Z533" s="27"/>
      <c r="AA533" s="27"/>
      <c r="AB533" s="27"/>
      <c r="AC533" s="27"/>
      <c r="AD533" s="27"/>
    </row>
    <row r="534" spans="1:30" ht="18.600000000000001">
      <c r="A534" s="28"/>
      <c r="B534" s="26"/>
      <c r="C534" s="26"/>
      <c r="D534" s="26"/>
      <c r="E534" s="27"/>
      <c r="F534" s="27"/>
      <c r="G534" s="27"/>
      <c r="H534" s="27"/>
      <c r="I534" s="27"/>
      <c r="J534" s="27"/>
      <c r="K534" s="27"/>
      <c r="L534" s="27"/>
      <c r="M534" s="27"/>
      <c r="N534" s="27"/>
      <c r="O534" s="27"/>
      <c r="P534" s="27"/>
      <c r="Q534" s="27"/>
      <c r="R534" s="27"/>
      <c r="S534" s="27"/>
      <c r="T534" s="27"/>
      <c r="U534" s="27"/>
      <c r="V534" s="27"/>
      <c r="W534" s="27"/>
      <c r="X534" s="27"/>
      <c r="Y534" s="27"/>
      <c r="Z534" s="27"/>
      <c r="AA534" s="27"/>
      <c r="AB534" s="27"/>
      <c r="AC534" s="27"/>
      <c r="AD534" s="27"/>
    </row>
    <row r="535" spans="1:30" ht="18.600000000000001">
      <c r="A535" s="28"/>
      <c r="B535" s="26"/>
      <c r="C535" s="26"/>
      <c r="D535" s="26"/>
      <c r="E535" s="27"/>
      <c r="F535" s="27"/>
      <c r="G535" s="27"/>
      <c r="H535" s="27"/>
      <c r="I535" s="27"/>
      <c r="J535" s="27"/>
      <c r="K535" s="27"/>
      <c r="L535" s="27"/>
      <c r="M535" s="27"/>
      <c r="N535" s="27"/>
      <c r="O535" s="27"/>
      <c r="P535" s="27"/>
      <c r="Q535" s="27"/>
      <c r="R535" s="27"/>
      <c r="S535" s="27"/>
      <c r="T535" s="27"/>
      <c r="U535" s="27"/>
      <c r="V535" s="27"/>
      <c r="W535" s="27"/>
      <c r="X535" s="27"/>
      <c r="Y535" s="27"/>
      <c r="Z535" s="27"/>
      <c r="AA535" s="27"/>
      <c r="AB535" s="27"/>
      <c r="AC535" s="27"/>
      <c r="AD535" s="27"/>
    </row>
    <row r="536" spans="1:30" ht="18.600000000000001">
      <c r="A536" s="28"/>
      <c r="B536" s="26"/>
      <c r="C536" s="26"/>
      <c r="D536" s="26"/>
      <c r="E536" s="27"/>
      <c r="F536" s="27"/>
      <c r="G536" s="27"/>
      <c r="H536" s="27"/>
      <c r="I536" s="27"/>
      <c r="J536" s="27"/>
      <c r="K536" s="27"/>
      <c r="L536" s="27"/>
      <c r="M536" s="27"/>
      <c r="N536" s="27"/>
      <c r="O536" s="27"/>
      <c r="P536" s="27"/>
      <c r="Q536" s="27"/>
      <c r="R536" s="27"/>
      <c r="S536" s="27"/>
      <c r="T536" s="27"/>
      <c r="U536" s="27"/>
      <c r="V536" s="27"/>
      <c r="W536" s="27"/>
      <c r="X536" s="27"/>
      <c r="Y536" s="27"/>
      <c r="Z536" s="27"/>
      <c r="AA536" s="27"/>
      <c r="AB536" s="27"/>
      <c r="AC536" s="27"/>
      <c r="AD536" s="27"/>
    </row>
    <row r="537" spans="1:30" ht="18.600000000000001">
      <c r="A537" s="28"/>
      <c r="B537" s="26"/>
      <c r="C537" s="26"/>
      <c r="D537" s="26"/>
      <c r="E537" s="27"/>
      <c r="F537" s="27"/>
      <c r="G537" s="27"/>
      <c r="H537" s="27"/>
      <c r="I537" s="27"/>
      <c r="J537" s="27"/>
      <c r="K537" s="27"/>
      <c r="L537" s="27"/>
      <c r="M537" s="27"/>
      <c r="N537" s="27"/>
      <c r="O537" s="27"/>
      <c r="P537" s="27"/>
      <c r="Q537" s="27"/>
      <c r="R537" s="27"/>
      <c r="S537" s="27"/>
      <c r="T537" s="27"/>
      <c r="U537" s="27"/>
      <c r="V537" s="27"/>
      <c r="W537" s="27"/>
      <c r="X537" s="27"/>
      <c r="Y537" s="27"/>
      <c r="Z537" s="27"/>
      <c r="AA537" s="27"/>
      <c r="AB537" s="27"/>
      <c r="AC537" s="27"/>
      <c r="AD537" s="27"/>
    </row>
    <row r="538" spans="1:30" ht="18.600000000000001">
      <c r="A538" s="28"/>
      <c r="B538" s="26"/>
      <c r="C538" s="26"/>
      <c r="D538" s="26"/>
      <c r="E538" s="27"/>
      <c r="F538" s="27"/>
      <c r="G538" s="27"/>
      <c r="H538" s="27"/>
      <c r="I538" s="27"/>
      <c r="J538" s="27"/>
      <c r="K538" s="27"/>
      <c r="L538" s="27"/>
      <c r="M538" s="27"/>
      <c r="N538" s="27"/>
      <c r="O538" s="27"/>
      <c r="P538" s="27"/>
      <c r="Q538" s="27"/>
      <c r="R538" s="27"/>
      <c r="S538" s="27"/>
      <c r="T538" s="27"/>
      <c r="U538" s="27"/>
      <c r="V538" s="27"/>
      <c r="W538" s="27"/>
      <c r="X538" s="27"/>
      <c r="Y538" s="27"/>
      <c r="Z538" s="27"/>
      <c r="AA538" s="27"/>
      <c r="AB538" s="27"/>
      <c r="AC538" s="27"/>
      <c r="AD538" s="27"/>
    </row>
    <row r="539" spans="1:30" ht="18.600000000000001">
      <c r="A539" s="28"/>
      <c r="B539" s="26"/>
      <c r="C539" s="26"/>
      <c r="D539" s="26"/>
      <c r="E539" s="27"/>
      <c r="F539" s="27"/>
      <c r="G539" s="27"/>
      <c r="H539" s="27"/>
      <c r="I539" s="27"/>
      <c r="J539" s="27"/>
      <c r="K539" s="27"/>
      <c r="L539" s="27"/>
      <c r="M539" s="27"/>
      <c r="N539" s="27"/>
      <c r="O539" s="27"/>
      <c r="P539" s="27"/>
      <c r="Q539" s="27"/>
      <c r="R539" s="27"/>
      <c r="S539" s="27"/>
      <c r="T539" s="27"/>
      <c r="U539" s="27"/>
      <c r="V539" s="27"/>
      <c r="W539" s="27"/>
      <c r="X539" s="27"/>
      <c r="Y539" s="27"/>
      <c r="Z539" s="27"/>
      <c r="AA539" s="27"/>
      <c r="AB539" s="27"/>
      <c r="AC539" s="27"/>
      <c r="AD539" s="27"/>
    </row>
    <row r="540" spans="1:30" ht="18.600000000000001">
      <c r="A540" s="28"/>
      <c r="B540" s="26"/>
      <c r="C540" s="26"/>
      <c r="D540" s="26"/>
      <c r="E540" s="27"/>
      <c r="F540" s="27"/>
      <c r="G540" s="27"/>
      <c r="H540" s="27"/>
      <c r="I540" s="27"/>
      <c r="J540" s="27"/>
      <c r="K540" s="27"/>
      <c r="L540" s="27"/>
      <c r="M540" s="27"/>
      <c r="N540" s="27"/>
      <c r="O540" s="27"/>
      <c r="P540" s="27"/>
      <c r="Q540" s="27"/>
      <c r="R540" s="27"/>
      <c r="S540" s="27"/>
      <c r="T540" s="27"/>
      <c r="U540" s="27"/>
      <c r="V540" s="27"/>
      <c r="W540" s="27"/>
      <c r="X540" s="27"/>
      <c r="Y540" s="27"/>
      <c r="Z540" s="27"/>
      <c r="AA540" s="27"/>
      <c r="AB540" s="27"/>
      <c r="AC540" s="27"/>
      <c r="AD540" s="27"/>
    </row>
    <row r="541" spans="1:30" ht="18.600000000000001">
      <c r="A541" s="28"/>
      <c r="B541" s="26"/>
      <c r="C541" s="26"/>
      <c r="D541" s="26"/>
      <c r="E541" s="27"/>
      <c r="F541" s="27"/>
      <c r="G541" s="27"/>
      <c r="H541" s="27"/>
      <c r="I541" s="27"/>
      <c r="J541" s="27"/>
      <c r="K541" s="27"/>
      <c r="L541" s="27"/>
      <c r="M541" s="27"/>
      <c r="N541" s="27"/>
      <c r="O541" s="27"/>
      <c r="P541" s="27"/>
      <c r="Q541" s="27"/>
      <c r="R541" s="27"/>
      <c r="S541" s="27"/>
      <c r="T541" s="27"/>
      <c r="U541" s="27"/>
      <c r="V541" s="27"/>
      <c r="W541" s="27"/>
      <c r="X541" s="27"/>
      <c r="Y541" s="27"/>
      <c r="Z541" s="27"/>
      <c r="AA541" s="27"/>
      <c r="AB541" s="27"/>
      <c r="AC541" s="27"/>
      <c r="AD541" s="27"/>
    </row>
    <row r="542" spans="1:30" ht="18.600000000000001">
      <c r="A542" s="28"/>
      <c r="B542" s="26"/>
      <c r="C542" s="26"/>
      <c r="D542" s="26"/>
      <c r="E542" s="27"/>
      <c r="F542" s="27"/>
      <c r="G542" s="27"/>
      <c r="H542" s="27"/>
      <c r="I542" s="27"/>
      <c r="J542" s="27"/>
      <c r="K542" s="27"/>
      <c r="L542" s="27"/>
      <c r="M542" s="27"/>
      <c r="N542" s="27"/>
      <c r="O542" s="27"/>
      <c r="P542" s="27"/>
      <c r="Q542" s="27"/>
      <c r="R542" s="27"/>
      <c r="S542" s="27"/>
      <c r="T542" s="27"/>
      <c r="U542" s="27"/>
      <c r="V542" s="27"/>
      <c r="W542" s="27"/>
      <c r="X542" s="27"/>
      <c r="Y542" s="27"/>
      <c r="Z542" s="27"/>
      <c r="AA542" s="27"/>
      <c r="AB542" s="27"/>
      <c r="AC542" s="27"/>
      <c r="AD542" s="27"/>
    </row>
    <row r="543" spans="1:30" ht="18.600000000000001">
      <c r="A543" s="28"/>
      <c r="B543" s="26"/>
      <c r="C543" s="26"/>
      <c r="D543" s="26"/>
      <c r="E543" s="27"/>
      <c r="F543" s="27"/>
      <c r="G543" s="27"/>
      <c r="H543" s="27"/>
      <c r="I543" s="27"/>
      <c r="J543" s="27"/>
      <c r="K543" s="27"/>
      <c r="L543" s="27"/>
      <c r="M543" s="27"/>
      <c r="N543" s="27"/>
      <c r="O543" s="27"/>
      <c r="P543" s="27"/>
      <c r="Q543" s="27"/>
      <c r="R543" s="27"/>
      <c r="S543" s="27"/>
      <c r="T543" s="27"/>
      <c r="U543" s="27"/>
      <c r="V543" s="27"/>
      <c r="W543" s="27"/>
      <c r="X543" s="27"/>
      <c r="Y543" s="27"/>
      <c r="Z543" s="27"/>
      <c r="AA543" s="27"/>
      <c r="AB543" s="27"/>
      <c r="AC543" s="27"/>
      <c r="AD543" s="27"/>
    </row>
    <row r="544" spans="1:30" ht="18.600000000000001">
      <c r="A544" s="28"/>
      <c r="B544" s="26"/>
      <c r="C544" s="26"/>
      <c r="D544" s="26"/>
      <c r="E544" s="27"/>
      <c r="F544" s="27"/>
      <c r="G544" s="27"/>
      <c r="H544" s="27"/>
      <c r="I544" s="27"/>
      <c r="J544" s="27"/>
      <c r="K544" s="27"/>
      <c r="L544" s="27"/>
      <c r="M544" s="27"/>
      <c r="N544" s="27"/>
      <c r="O544" s="27"/>
      <c r="P544" s="27"/>
      <c r="Q544" s="27"/>
      <c r="R544" s="27"/>
      <c r="S544" s="27"/>
      <c r="T544" s="27"/>
      <c r="U544" s="27"/>
      <c r="V544" s="27"/>
      <c r="W544" s="27"/>
      <c r="X544" s="27"/>
      <c r="Y544" s="27"/>
      <c r="Z544" s="27"/>
      <c r="AA544" s="27"/>
      <c r="AB544" s="27"/>
      <c r="AC544" s="27"/>
      <c r="AD544" s="27"/>
    </row>
    <row r="545" spans="1:30" ht="18.600000000000001">
      <c r="A545" s="28"/>
      <c r="B545" s="26"/>
      <c r="C545" s="26"/>
      <c r="D545" s="26"/>
      <c r="E545" s="27"/>
      <c r="F545" s="27"/>
      <c r="G545" s="27"/>
      <c r="H545" s="27"/>
      <c r="I545" s="27"/>
      <c r="J545" s="27"/>
      <c r="K545" s="27"/>
      <c r="L545" s="27"/>
      <c r="M545" s="27"/>
      <c r="N545" s="27"/>
      <c r="O545" s="27"/>
      <c r="P545" s="27"/>
      <c r="Q545" s="27"/>
      <c r="R545" s="27"/>
      <c r="S545" s="27"/>
      <c r="T545" s="27"/>
      <c r="U545" s="27"/>
      <c r="V545" s="27"/>
      <c r="W545" s="27"/>
      <c r="X545" s="27"/>
      <c r="Y545" s="27"/>
      <c r="Z545" s="27"/>
      <c r="AA545" s="27"/>
      <c r="AB545" s="27"/>
      <c r="AC545" s="27"/>
      <c r="AD545" s="27"/>
    </row>
    <row r="546" spans="1:30" ht="18.600000000000001">
      <c r="A546" s="28"/>
      <c r="B546" s="26"/>
      <c r="C546" s="26"/>
      <c r="D546" s="26"/>
      <c r="E546" s="27"/>
      <c r="F546" s="27"/>
      <c r="G546" s="27"/>
      <c r="H546" s="27"/>
      <c r="I546" s="27"/>
      <c r="J546" s="27"/>
      <c r="K546" s="27"/>
      <c r="L546" s="27"/>
      <c r="M546" s="27"/>
      <c r="N546" s="27"/>
      <c r="O546" s="27"/>
      <c r="P546" s="27"/>
      <c r="Q546" s="27"/>
      <c r="R546" s="27"/>
      <c r="S546" s="27"/>
      <c r="T546" s="27"/>
      <c r="U546" s="27"/>
      <c r="V546" s="27"/>
      <c r="W546" s="27"/>
      <c r="X546" s="27"/>
      <c r="Y546" s="27"/>
      <c r="Z546" s="27"/>
      <c r="AA546" s="27"/>
      <c r="AB546" s="27"/>
      <c r="AC546" s="27"/>
      <c r="AD546" s="27"/>
    </row>
    <row r="547" spans="1:30" ht="18.600000000000001">
      <c r="A547" s="28"/>
      <c r="B547" s="26"/>
      <c r="C547" s="26"/>
      <c r="D547" s="26"/>
      <c r="E547" s="27"/>
      <c r="F547" s="27"/>
      <c r="G547" s="27"/>
      <c r="H547" s="27"/>
      <c r="I547" s="27"/>
      <c r="J547" s="27"/>
      <c r="K547" s="27"/>
      <c r="L547" s="27"/>
      <c r="M547" s="27"/>
      <c r="N547" s="27"/>
      <c r="O547" s="27"/>
      <c r="P547" s="27"/>
      <c r="Q547" s="27"/>
      <c r="R547" s="27"/>
      <c r="S547" s="27"/>
      <c r="T547" s="27"/>
      <c r="U547" s="27"/>
      <c r="V547" s="27"/>
      <c r="W547" s="27"/>
      <c r="X547" s="27"/>
      <c r="Y547" s="27"/>
      <c r="Z547" s="27"/>
      <c r="AA547" s="27"/>
      <c r="AB547" s="27"/>
      <c r="AC547" s="27"/>
      <c r="AD547" s="27"/>
    </row>
    <row r="548" spans="1:30" ht="18.600000000000001">
      <c r="A548" s="28"/>
      <c r="B548" s="26"/>
      <c r="C548" s="26"/>
      <c r="D548" s="26"/>
      <c r="E548" s="27"/>
      <c r="F548" s="27"/>
      <c r="G548" s="27"/>
      <c r="H548" s="27"/>
      <c r="I548" s="27"/>
      <c r="J548" s="27"/>
      <c r="K548" s="27"/>
      <c r="L548" s="27"/>
      <c r="M548" s="27"/>
      <c r="N548" s="27"/>
      <c r="O548" s="27"/>
      <c r="P548" s="27"/>
      <c r="Q548" s="27"/>
      <c r="R548" s="27"/>
      <c r="S548" s="27"/>
      <c r="T548" s="27"/>
      <c r="U548" s="27"/>
      <c r="V548" s="27"/>
      <c r="W548" s="27"/>
      <c r="X548" s="27"/>
      <c r="Y548" s="27"/>
      <c r="Z548" s="27"/>
      <c r="AA548" s="27"/>
      <c r="AB548" s="27"/>
      <c r="AC548" s="27"/>
      <c r="AD548" s="27"/>
    </row>
    <row r="549" spans="1:30" ht="18.600000000000001">
      <c r="A549" s="28"/>
      <c r="B549" s="26"/>
      <c r="C549" s="26"/>
      <c r="D549" s="26"/>
      <c r="E549" s="27"/>
      <c r="F549" s="27"/>
      <c r="G549" s="27"/>
      <c r="H549" s="27"/>
      <c r="I549" s="27"/>
      <c r="J549" s="27"/>
      <c r="K549" s="27"/>
      <c r="L549" s="27"/>
      <c r="M549" s="27"/>
      <c r="N549" s="27"/>
      <c r="O549" s="27"/>
      <c r="P549" s="27"/>
      <c r="Q549" s="27"/>
      <c r="R549" s="27"/>
      <c r="S549" s="27"/>
      <c r="T549" s="27"/>
      <c r="U549" s="27"/>
      <c r="V549" s="27"/>
      <c r="W549" s="27"/>
      <c r="X549" s="27"/>
      <c r="Y549" s="27"/>
      <c r="Z549" s="27"/>
      <c r="AA549" s="27"/>
      <c r="AB549" s="27"/>
      <c r="AC549" s="27"/>
      <c r="AD549" s="27"/>
    </row>
    <row r="550" spans="1:30" ht="18.600000000000001">
      <c r="A550" s="28"/>
      <c r="B550" s="26"/>
      <c r="C550" s="26"/>
      <c r="D550" s="26"/>
      <c r="E550" s="27"/>
      <c r="F550" s="27"/>
      <c r="G550" s="27"/>
      <c r="H550" s="27"/>
      <c r="I550" s="27"/>
      <c r="J550" s="27"/>
      <c r="K550" s="27"/>
      <c r="L550" s="27"/>
      <c r="M550" s="27"/>
      <c r="N550" s="27"/>
      <c r="O550" s="27"/>
      <c r="P550" s="27"/>
      <c r="Q550" s="27"/>
      <c r="R550" s="27"/>
      <c r="S550" s="27"/>
      <c r="T550" s="27"/>
      <c r="U550" s="27"/>
      <c r="V550" s="27"/>
      <c r="W550" s="27"/>
      <c r="X550" s="27"/>
      <c r="Y550" s="27"/>
      <c r="Z550" s="27"/>
      <c r="AA550" s="27"/>
      <c r="AB550" s="27"/>
      <c r="AC550" s="27"/>
      <c r="AD550" s="27"/>
    </row>
    <row r="551" spans="1:30" ht="18.600000000000001">
      <c r="A551" s="28"/>
      <c r="B551" s="26"/>
      <c r="C551" s="26"/>
      <c r="D551" s="26"/>
      <c r="E551" s="27"/>
      <c r="F551" s="27"/>
      <c r="G551" s="27"/>
      <c r="H551" s="27"/>
      <c r="I551" s="27"/>
      <c r="J551" s="27"/>
      <c r="K551" s="27"/>
      <c r="L551" s="27"/>
      <c r="M551" s="27"/>
      <c r="N551" s="27"/>
      <c r="O551" s="27"/>
      <c r="P551" s="27"/>
      <c r="Q551" s="27"/>
      <c r="R551" s="27"/>
      <c r="S551" s="27"/>
      <c r="T551" s="27"/>
      <c r="U551" s="27"/>
      <c r="V551" s="27"/>
      <c r="W551" s="27"/>
      <c r="X551" s="27"/>
      <c r="Y551" s="27"/>
      <c r="Z551" s="27"/>
      <c r="AA551" s="27"/>
      <c r="AB551" s="27"/>
      <c r="AC551" s="27"/>
      <c r="AD551" s="27"/>
    </row>
    <row r="552" spans="1:30" ht="18.600000000000001">
      <c r="A552" s="28"/>
      <c r="B552" s="26"/>
      <c r="C552" s="26"/>
      <c r="D552" s="26"/>
      <c r="E552" s="27"/>
      <c r="F552" s="27"/>
      <c r="G552" s="27"/>
      <c r="H552" s="27"/>
      <c r="I552" s="27"/>
      <c r="J552" s="27"/>
      <c r="K552" s="27"/>
      <c r="L552" s="27"/>
      <c r="M552" s="27"/>
      <c r="N552" s="27"/>
      <c r="O552" s="27"/>
      <c r="P552" s="27"/>
      <c r="Q552" s="27"/>
      <c r="R552" s="27"/>
      <c r="S552" s="27"/>
      <c r="T552" s="27"/>
      <c r="U552" s="27"/>
      <c r="V552" s="27"/>
      <c r="W552" s="27"/>
      <c r="X552" s="27"/>
      <c r="Y552" s="27"/>
      <c r="Z552" s="27"/>
      <c r="AA552" s="27"/>
      <c r="AB552" s="27"/>
      <c r="AC552" s="27"/>
      <c r="AD552" s="27"/>
    </row>
    <row r="553" spans="1:30" ht="18.600000000000001">
      <c r="A553" s="28"/>
      <c r="B553" s="26"/>
      <c r="C553" s="26"/>
      <c r="D553" s="26"/>
      <c r="E553" s="27"/>
      <c r="F553" s="27"/>
      <c r="G553" s="27"/>
      <c r="H553" s="27"/>
      <c r="I553" s="27"/>
      <c r="J553" s="27"/>
      <c r="K553" s="27"/>
      <c r="L553" s="27"/>
      <c r="M553" s="27"/>
      <c r="N553" s="27"/>
      <c r="O553" s="27"/>
      <c r="P553" s="27"/>
      <c r="Q553" s="27"/>
      <c r="R553" s="27"/>
      <c r="S553" s="27"/>
      <c r="T553" s="27"/>
      <c r="U553" s="27"/>
      <c r="V553" s="27"/>
      <c r="W553" s="27"/>
      <c r="X553" s="27"/>
      <c r="Y553" s="27"/>
      <c r="Z553" s="27"/>
      <c r="AA553" s="27"/>
      <c r="AB553" s="27"/>
      <c r="AC553" s="27"/>
      <c r="AD553" s="27"/>
    </row>
    <row r="554" spans="1:30" ht="18.600000000000001">
      <c r="A554" s="28"/>
      <c r="B554" s="26"/>
      <c r="C554" s="26"/>
      <c r="D554" s="26"/>
      <c r="E554" s="27"/>
      <c r="F554" s="27"/>
      <c r="G554" s="27"/>
      <c r="H554" s="27"/>
      <c r="I554" s="27"/>
      <c r="J554" s="27"/>
      <c r="K554" s="27"/>
      <c r="L554" s="27"/>
      <c r="M554" s="27"/>
      <c r="N554" s="27"/>
      <c r="O554" s="27"/>
      <c r="P554" s="27"/>
      <c r="Q554" s="27"/>
      <c r="R554" s="27"/>
      <c r="S554" s="27"/>
      <c r="T554" s="27"/>
      <c r="U554" s="27"/>
      <c r="V554" s="27"/>
      <c r="W554" s="27"/>
      <c r="X554" s="27"/>
      <c r="Y554" s="27"/>
      <c r="Z554" s="27"/>
      <c r="AA554" s="27"/>
      <c r="AB554" s="27"/>
      <c r="AC554" s="27"/>
      <c r="AD554" s="27"/>
    </row>
    <row r="555" spans="1:30" ht="18.600000000000001">
      <c r="A555" s="28"/>
      <c r="B555" s="26"/>
      <c r="C555" s="26"/>
      <c r="D555" s="26"/>
      <c r="E555" s="27"/>
      <c r="F555" s="27"/>
      <c r="G555" s="27"/>
      <c r="H555" s="27"/>
      <c r="I555" s="27"/>
      <c r="J555" s="27"/>
      <c r="K555" s="27"/>
      <c r="L555" s="27"/>
      <c r="M555" s="27"/>
      <c r="N555" s="27"/>
      <c r="O555" s="27"/>
      <c r="P555" s="27"/>
      <c r="Q555" s="27"/>
      <c r="R555" s="27"/>
      <c r="S555" s="27"/>
      <c r="T555" s="27"/>
      <c r="U555" s="27"/>
      <c r="V555" s="27"/>
      <c r="W555" s="27"/>
      <c r="X555" s="27"/>
      <c r="Y555" s="27"/>
      <c r="Z555" s="27"/>
      <c r="AA555" s="27"/>
      <c r="AB555" s="27"/>
      <c r="AC555" s="27"/>
      <c r="AD555" s="27"/>
    </row>
    <row r="556" spans="1:30" ht="18.600000000000001">
      <c r="A556" s="28"/>
      <c r="B556" s="26"/>
      <c r="C556" s="26"/>
      <c r="D556" s="26"/>
      <c r="E556" s="27"/>
      <c r="F556" s="27"/>
      <c r="G556" s="27"/>
      <c r="H556" s="27"/>
      <c r="I556" s="27"/>
      <c r="J556" s="27"/>
      <c r="K556" s="27"/>
      <c r="L556" s="27"/>
      <c r="M556" s="27"/>
      <c r="N556" s="27"/>
      <c r="O556" s="27"/>
      <c r="P556" s="27"/>
      <c r="Q556" s="27"/>
      <c r="R556" s="27"/>
      <c r="S556" s="27"/>
      <c r="T556" s="27"/>
      <c r="U556" s="27"/>
      <c r="V556" s="27"/>
      <c r="W556" s="27"/>
      <c r="X556" s="27"/>
      <c r="Y556" s="27"/>
      <c r="Z556" s="27"/>
      <c r="AA556" s="27"/>
      <c r="AB556" s="27"/>
      <c r="AC556" s="27"/>
      <c r="AD556" s="27"/>
    </row>
    <row r="557" spans="1:30" ht="18.600000000000001">
      <c r="A557" s="28"/>
      <c r="B557" s="26"/>
      <c r="C557" s="26"/>
      <c r="D557" s="26"/>
      <c r="E557" s="27"/>
      <c r="F557" s="27"/>
      <c r="G557" s="27"/>
      <c r="H557" s="27"/>
      <c r="I557" s="27"/>
      <c r="J557" s="27"/>
      <c r="K557" s="27"/>
      <c r="L557" s="27"/>
      <c r="M557" s="27"/>
      <c r="N557" s="27"/>
      <c r="O557" s="27"/>
      <c r="P557" s="27"/>
      <c r="Q557" s="27"/>
      <c r="R557" s="27"/>
      <c r="S557" s="27"/>
      <c r="T557" s="27"/>
      <c r="U557" s="27"/>
      <c r="V557" s="27"/>
      <c r="W557" s="27"/>
      <c r="X557" s="27"/>
      <c r="Y557" s="27"/>
      <c r="Z557" s="27"/>
      <c r="AA557" s="27"/>
      <c r="AB557" s="27"/>
      <c r="AC557" s="27"/>
      <c r="AD557" s="27"/>
    </row>
    <row r="558" spans="1:30" ht="18.600000000000001">
      <c r="A558" s="28"/>
      <c r="B558" s="26"/>
      <c r="C558" s="26"/>
      <c r="D558" s="26"/>
      <c r="E558" s="27"/>
      <c r="F558" s="27"/>
      <c r="G558" s="27"/>
      <c r="H558" s="27"/>
      <c r="I558" s="27"/>
      <c r="J558" s="27"/>
      <c r="K558" s="27"/>
      <c r="L558" s="27"/>
      <c r="M558" s="27"/>
      <c r="N558" s="27"/>
      <c r="O558" s="27"/>
      <c r="P558" s="27"/>
      <c r="Q558" s="27"/>
      <c r="R558" s="27"/>
      <c r="S558" s="27"/>
      <c r="T558" s="27"/>
      <c r="U558" s="27"/>
      <c r="V558" s="27"/>
      <c r="W558" s="27"/>
      <c r="X558" s="27"/>
      <c r="Y558" s="27"/>
      <c r="Z558" s="27"/>
      <c r="AA558" s="27"/>
      <c r="AB558" s="27"/>
      <c r="AC558" s="27"/>
      <c r="AD558" s="27"/>
    </row>
    <row r="559" spans="1:30" ht="18.600000000000001">
      <c r="A559" s="28"/>
      <c r="B559" s="26"/>
      <c r="C559" s="26"/>
      <c r="D559" s="26"/>
      <c r="E559" s="27"/>
      <c r="F559" s="27"/>
      <c r="G559" s="27"/>
      <c r="H559" s="27"/>
      <c r="I559" s="27"/>
      <c r="J559" s="27"/>
      <c r="K559" s="27"/>
      <c r="L559" s="27"/>
      <c r="M559" s="27"/>
      <c r="N559" s="27"/>
      <c r="O559" s="27"/>
      <c r="P559" s="27"/>
      <c r="Q559" s="27"/>
      <c r="R559" s="27"/>
      <c r="S559" s="27"/>
      <c r="T559" s="27"/>
      <c r="U559" s="27"/>
      <c r="V559" s="27"/>
      <c r="W559" s="27"/>
      <c r="X559" s="27"/>
      <c r="Y559" s="27"/>
      <c r="Z559" s="27"/>
      <c r="AA559" s="27"/>
      <c r="AB559" s="27"/>
      <c r="AC559" s="27"/>
      <c r="AD559" s="27"/>
    </row>
    <row r="560" spans="1:30" ht="18.600000000000001">
      <c r="A560" s="28"/>
      <c r="B560" s="26"/>
      <c r="C560" s="26"/>
      <c r="D560" s="26"/>
      <c r="E560" s="27"/>
      <c r="F560" s="27"/>
      <c r="G560" s="27"/>
      <c r="H560" s="27"/>
      <c r="I560" s="27"/>
      <c r="J560" s="27"/>
      <c r="K560" s="27"/>
      <c r="L560" s="27"/>
      <c r="M560" s="27"/>
      <c r="N560" s="27"/>
      <c r="O560" s="27"/>
      <c r="P560" s="27"/>
      <c r="Q560" s="27"/>
      <c r="R560" s="27"/>
      <c r="S560" s="27"/>
      <c r="T560" s="27"/>
      <c r="U560" s="27"/>
      <c r="V560" s="27"/>
      <c r="W560" s="27"/>
      <c r="X560" s="27"/>
      <c r="Y560" s="27"/>
      <c r="Z560" s="27"/>
      <c r="AA560" s="27"/>
      <c r="AB560" s="27"/>
      <c r="AC560" s="27"/>
      <c r="AD560" s="27"/>
    </row>
    <row r="561" spans="1:30" ht="18.600000000000001">
      <c r="A561" s="28"/>
      <c r="B561" s="26"/>
      <c r="C561" s="26"/>
      <c r="D561" s="26"/>
      <c r="E561" s="27"/>
      <c r="F561" s="27"/>
      <c r="G561" s="27"/>
      <c r="H561" s="27"/>
      <c r="I561" s="27"/>
      <c r="J561" s="27"/>
      <c r="K561" s="27"/>
      <c r="L561" s="27"/>
      <c r="M561" s="27"/>
      <c r="N561" s="27"/>
      <c r="O561" s="27"/>
      <c r="P561" s="27"/>
      <c r="Q561" s="27"/>
      <c r="R561" s="27"/>
      <c r="S561" s="27"/>
      <c r="T561" s="27"/>
      <c r="U561" s="27"/>
      <c r="V561" s="27"/>
      <c r="W561" s="27"/>
      <c r="X561" s="27"/>
      <c r="Y561" s="27"/>
      <c r="Z561" s="27"/>
      <c r="AA561" s="27"/>
      <c r="AB561" s="27"/>
      <c r="AC561" s="27"/>
      <c r="AD561" s="27"/>
    </row>
    <row r="562" spans="1:30" ht="18.600000000000001">
      <c r="A562" s="28"/>
      <c r="B562" s="26"/>
      <c r="C562" s="26"/>
      <c r="D562" s="26"/>
      <c r="E562" s="27"/>
      <c r="F562" s="27"/>
      <c r="G562" s="27"/>
      <c r="H562" s="27"/>
      <c r="I562" s="27"/>
      <c r="J562" s="27"/>
      <c r="K562" s="27"/>
      <c r="L562" s="27"/>
      <c r="M562" s="27"/>
      <c r="N562" s="27"/>
      <c r="O562" s="27"/>
      <c r="P562" s="27"/>
      <c r="Q562" s="27"/>
      <c r="R562" s="27"/>
      <c r="S562" s="27"/>
      <c r="T562" s="27"/>
      <c r="U562" s="27"/>
      <c r="V562" s="27"/>
      <c r="W562" s="27"/>
      <c r="X562" s="27"/>
      <c r="Y562" s="27"/>
      <c r="Z562" s="27"/>
      <c r="AA562" s="27"/>
      <c r="AB562" s="27"/>
      <c r="AC562" s="27"/>
      <c r="AD562" s="27"/>
    </row>
    <row r="563" spans="1:30" ht="18.600000000000001">
      <c r="A563" s="28"/>
      <c r="B563" s="26"/>
      <c r="C563" s="26"/>
      <c r="D563" s="26"/>
      <c r="E563" s="27"/>
      <c r="F563" s="27"/>
      <c r="G563" s="27"/>
      <c r="H563" s="27"/>
      <c r="I563" s="27"/>
      <c r="J563" s="27"/>
      <c r="K563" s="27"/>
      <c r="L563" s="27"/>
      <c r="M563" s="27"/>
      <c r="N563" s="27"/>
      <c r="O563" s="27"/>
      <c r="P563" s="27"/>
      <c r="Q563" s="27"/>
      <c r="R563" s="27"/>
      <c r="S563" s="27"/>
      <c r="T563" s="27"/>
      <c r="U563" s="27"/>
      <c r="V563" s="27"/>
      <c r="W563" s="27"/>
      <c r="X563" s="27"/>
      <c r="Y563" s="27"/>
      <c r="Z563" s="27"/>
      <c r="AA563" s="27"/>
      <c r="AB563" s="27"/>
      <c r="AC563" s="27"/>
      <c r="AD563" s="27"/>
    </row>
    <row r="564" spans="1:30" ht="18.600000000000001">
      <c r="A564" s="28"/>
      <c r="B564" s="26"/>
      <c r="C564" s="26"/>
      <c r="D564" s="26"/>
      <c r="E564" s="27"/>
      <c r="F564" s="27"/>
      <c r="G564" s="27"/>
      <c r="H564" s="27"/>
      <c r="I564" s="27"/>
      <c r="J564" s="27"/>
      <c r="K564" s="27"/>
      <c r="L564" s="27"/>
      <c r="M564" s="27"/>
      <c r="N564" s="27"/>
      <c r="O564" s="27"/>
      <c r="P564" s="27"/>
      <c r="Q564" s="27"/>
      <c r="R564" s="27"/>
      <c r="S564" s="27"/>
      <c r="T564" s="27"/>
      <c r="U564" s="27"/>
      <c r="V564" s="27"/>
      <c r="W564" s="27"/>
      <c r="X564" s="27"/>
      <c r="Y564" s="27"/>
      <c r="Z564" s="27"/>
      <c r="AA564" s="27"/>
      <c r="AB564" s="27"/>
      <c r="AC564" s="27"/>
      <c r="AD564" s="27"/>
    </row>
    <row r="565" spans="1:30" ht="18.600000000000001">
      <c r="A565" s="28"/>
      <c r="B565" s="26"/>
      <c r="C565" s="26"/>
      <c r="D565" s="26"/>
      <c r="E565" s="27"/>
      <c r="F565" s="27"/>
      <c r="G565" s="27"/>
      <c r="H565" s="27"/>
      <c r="I565" s="27"/>
      <c r="J565" s="27"/>
      <c r="K565" s="27"/>
      <c r="L565" s="27"/>
      <c r="M565" s="27"/>
      <c r="N565" s="27"/>
      <c r="O565" s="27"/>
      <c r="P565" s="27"/>
      <c r="Q565" s="27"/>
      <c r="R565" s="27"/>
      <c r="S565" s="27"/>
      <c r="T565" s="27"/>
      <c r="U565" s="27"/>
      <c r="V565" s="27"/>
      <c r="W565" s="27"/>
      <c r="X565" s="27"/>
      <c r="Y565" s="27"/>
      <c r="Z565" s="27"/>
      <c r="AA565" s="27"/>
      <c r="AB565" s="27"/>
      <c r="AC565" s="27"/>
      <c r="AD565" s="27"/>
    </row>
    <row r="566" spans="1:30" ht="18.600000000000001">
      <c r="A566" s="28"/>
      <c r="B566" s="26"/>
      <c r="C566" s="26"/>
      <c r="D566" s="26"/>
      <c r="E566" s="27"/>
      <c r="F566" s="27"/>
      <c r="G566" s="27"/>
      <c r="H566" s="27"/>
      <c r="I566" s="27"/>
      <c r="J566" s="27"/>
      <c r="K566" s="27"/>
      <c r="L566" s="27"/>
      <c r="M566" s="27"/>
      <c r="N566" s="27"/>
      <c r="O566" s="27"/>
      <c r="P566" s="27"/>
      <c r="Q566" s="27"/>
      <c r="R566" s="27"/>
      <c r="S566" s="27"/>
      <c r="T566" s="27"/>
      <c r="U566" s="27"/>
      <c r="V566" s="27"/>
      <c r="W566" s="27"/>
      <c r="X566" s="27"/>
      <c r="Y566" s="27"/>
      <c r="Z566" s="27"/>
      <c r="AA566" s="27"/>
      <c r="AB566" s="27"/>
      <c r="AC566" s="27"/>
      <c r="AD566" s="27"/>
    </row>
    <row r="567" spans="1:30" ht="18.600000000000001">
      <c r="A567" s="28"/>
      <c r="B567" s="26"/>
      <c r="C567" s="26"/>
      <c r="D567" s="26"/>
      <c r="E567" s="27"/>
      <c r="F567" s="27"/>
      <c r="G567" s="27"/>
      <c r="H567" s="27"/>
      <c r="I567" s="27"/>
      <c r="J567" s="27"/>
      <c r="K567" s="27"/>
      <c r="L567" s="27"/>
      <c r="M567" s="27"/>
      <c r="N567" s="27"/>
      <c r="O567" s="27"/>
      <c r="P567" s="27"/>
      <c r="Q567" s="27"/>
      <c r="R567" s="27"/>
      <c r="S567" s="27"/>
      <c r="T567" s="27"/>
      <c r="U567" s="27"/>
      <c r="V567" s="27"/>
      <c r="W567" s="27"/>
      <c r="X567" s="27"/>
      <c r="Y567" s="27"/>
      <c r="Z567" s="27"/>
      <c r="AA567" s="27"/>
      <c r="AB567" s="27"/>
      <c r="AC567" s="27"/>
      <c r="AD567" s="27"/>
    </row>
    <row r="568" spans="1:30" ht="18.600000000000001">
      <c r="A568" s="28"/>
      <c r="B568" s="26"/>
      <c r="C568" s="26"/>
      <c r="D568" s="26"/>
      <c r="E568" s="27"/>
      <c r="F568" s="27"/>
      <c r="G568" s="27"/>
      <c r="H568" s="27"/>
      <c r="I568" s="27"/>
      <c r="J568" s="27"/>
      <c r="K568" s="27"/>
      <c r="L568" s="27"/>
      <c r="M568" s="27"/>
      <c r="N568" s="27"/>
      <c r="O568" s="27"/>
      <c r="P568" s="27"/>
      <c r="Q568" s="27"/>
      <c r="R568" s="27"/>
      <c r="S568" s="27"/>
      <c r="T568" s="27"/>
      <c r="U568" s="27"/>
      <c r="V568" s="27"/>
      <c r="W568" s="27"/>
      <c r="X568" s="27"/>
      <c r="Y568" s="27"/>
      <c r="Z568" s="27"/>
      <c r="AA568" s="27"/>
      <c r="AB568" s="27"/>
      <c r="AC568" s="27"/>
      <c r="AD568" s="27"/>
    </row>
    <row r="569" spans="1:30" ht="18.600000000000001">
      <c r="A569" s="28"/>
      <c r="B569" s="26"/>
      <c r="C569" s="26"/>
      <c r="D569" s="26"/>
      <c r="E569" s="27"/>
      <c r="F569" s="27"/>
      <c r="G569" s="27"/>
      <c r="H569" s="27"/>
      <c r="I569" s="27"/>
      <c r="J569" s="27"/>
      <c r="K569" s="27"/>
      <c r="L569" s="27"/>
      <c r="M569" s="27"/>
      <c r="N569" s="27"/>
      <c r="O569" s="27"/>
      <c r="P569" s="27"/>
      <c r="Q569" s="27"/>
      <c r="R569" s="27"/>
      <c r="S569" s="27"/>
      <c r="T569" s="27"/>
      <c r="U569" s="27"/>
      <c r="V569" s="27"/>
      <c r="W569" s="27"/>
      <c r="X569" s="27"/>
      <c r="Y569" s="27"/>
      <c r="Z569" s="27"/>
      <c r="AA569" s="27"/>
      <c r="AB569" s="27"/>
      <c r="AC569" s="27"/>
      <c r="AD569" s="27"/>
    </row>
    <row r="570" spans="1:30" ht="18.600000000000001">
      <c r="A570" s="28"/>
      <c r="B570" s="26"/>
      <c r="C570" s="26"/>
      <c r="D570" s="26"/>
      <c r="E570" s="27"/>
      <c r="F570" s="27"/>
      <c r="G570" s="27"/>
      <c r="H570" s="27"/>
      <c r="I570" s="27"/>
      <c r="J570" s="27"/>
      <c r="K570" s="27"/>
      <c r="L570" s="27"/>
      <c r="M570" s="27"/>
      <c r="N570" s="27"/>
      <c r="O570" s="27"/>
      <c r="P570" s="27"/>
      <c r="Q570" s="27"/>
      <c r="R570" s="27"/>
      <c r="S570" s="27"/>
      <c r="T570" s="27"/>
      <c r="U570" s="27"/>
      <c r="V570" s="27"/>
      <c r="W570" s="27"/>
      <c r="X570" s="27"/>
      <c r="Y570" s="27"/>
      <c r="Z570" s="27"/>
      <c r="AA570" s="27"/>
      <c r="AB570" s="27"/>
      <c r="AC570" s="27"/>
      <c r="AD570" s="27"/>
    </row>
    <row r="571" spans="1:30" ht="18.600000000000001">
      <c r="A571" s="28"/>
      <c r="B571" s="26"/>
      <c r="C571" s="26"/>
      <c r="D571" s="26"/>
      <c r="E571" s="27"/>
      <c r="F571" s="27"/>
      <c r="G571" s="27"/>
      <c r="H571" s="27"/>
      <c r="I571" s="27"/>
      <c r="J571" s="27"/>
      <c r="K571" s="27"/>
      <c r="L571" s="27"/>
      <c r="M571" s="27"/>
      <c r="N571" s="27"/>
      <c r="O571" s="27"/>
      <c r="P571" s="27"/>
      <c r="Q571" s="27"/>
      <c r="R571" s="27"/>
      <c r="S571" s="27"/>
      <c r="T571" s="27"/>
      <c r="U571" s="27"/>
      <c r="V571" s="27"/>
      <c r="W571" s="27"/>
      <c r="X571" s="27"/>
      <c r="Y571" s="27"/>
      <c r="Z571" s="27"/>
      <c r="AA571" s="27"/>
      <c r="AB571" s="27"/>
      <c r="AC571" s="27"/>
      <c r="AD571" s="27"/>
    </row>
    <row r="572" spans="1:30" ht="18.600000000000001">
      <c r="A572" s="28"/>
      <c r="B572" s="26"/>
      <c r="C572" s="26"/>
      <c r="D572" s="26"/>
      <c r="E572" s="27"/>
      <c r="F572" s="27"/>
      <c r="G572" s="27"/>
      <c r="H572" s="27"/>
      <c r="I572" s="27"/>
      <c r="J572" s="27"/>
      <c r="K572" s="27"/>
      <c r="L572" s="27"/>
      <c r="M572" s="27"/>
      <c r="N572" s="27"/>
      <c r="O572" s="27"/>
      <c r="P572" s="27"/>
      <c r="Q572" s="27"/>
      <c r="R572" s="27"/>
      <c r="S572" s="27"/>
      <c r="T572" s="27"/>
      <c r="U572" s="27"/>
      <c r="V572" s="27"/>
      <c r="W572" s="27"/>
      <c r="X572" s="27"/>
      <c r="Y572" s="27"/>
      <c r="Z572" s="27"/>
      <c r="AA572" s="27"/>
      <c r="AB572" s="27"/>
      <c r="AC572" s="27"/>
      <c r="AD572" s="27"/>
    </row>
    <row r="573" spans="1:30" ht="18.600000000000001">
      <c r="A573" s="28"/>
      <c r="B573" s="26"/>
      <c r="C573" s="26"/>
      <c r="D573" s="26"/>
      <c r="E573" s="27"/>
      <c r="F573" s="27"/>
      <c r="G573" s="27"/>
      <c r="H573" s="27"/>
      <c r="I573" s="27"/>
      <c r="J573" s="27"/>
      <c r="K573" s="27"/>
      <c r="L573" s="27"/>
      <c r="M573" s="27"/>
      <c r="N573" s="27"/>
      <c r="O573" s="27"/>
      <c r="P573" s="27"/>
      <c r="Q573" s="27"/>
      <c r="R573" s="27"/>
      <c r="S573" s="27"/>
      <c r="T573" s="27"/>
      <c r="U573" s="27"/>
      <c r="V573" s="27"/>
      <c r="W573" s="27"/>
      <c r="X573" s="27"/>
      <c r="Y573" s="27"/>
      <c r="Z573" s="27"/>
      <c r="AA573" s="27"/>
      <c r="AB573" s="27"/>
      <c r="AC573" s="27"/>
      <c r="AD573" s="27"/>
    </row>
    <row r="574" spans="1:30" ht="18.600000000000001">
      <c r="A574" s="28"/>
      <c r="B574" s="26"/>
      <c r="C574" s="26"/>
      <c r="D574" s="26"/>
      <c r="E574" s="27"/>
      <c r="F574" s="27"/>
      <c r="G574" s="27"/>
      <c r="H574" s="27"/>
      <c r="I574" s="27"/>
      <c r="J574" s="27"/>
      <c r="K574" s="27"/>
      <c r="L574" s="27"/>
      <c r="M574" s="27"/>
      <c r="N574" s="27"/>
      <c r="O574" s="27"/>
      <c r="P574" s="27"/>
      <c r="Q574" s="27"/>
      <c r="R574" s="27"/>
      <c r="S574" s="27"/>
      <c r="T574" s="27"/>
      <c r="U574" s="27"/>
      <c r="V574" s="27"/>
      <c r="W574" s="27"/>
      <c r="X574" s="27"/>
      <c r="Y574" s="27"/>
      <c r="Z574" s="27"/>
      <c r="AA574" s="27"/>
      <c r="AB574" s="27"/>
      <c r="AC574" s="27"/>
      <c r="AD574" s="27"/>
    </row>
    <row r="575" spans="1:30" ht="18.600000000000001">
      <c r="A575" s="28"/>
      <c r="B575" s="26"/>
      <c r="C575" s="26"/>
      <c r="D575" s="26"/>
      <c r="E575" s="27"/>
      <c r="F575" s="27"/>
      <c r="G575" s="27"/>
      <c r="H575" s="27"/>
      <c r="I575" s="27"/>
      <c r="J575" s="27"/>
      <c r="K575" s="27"/>
      <c r="L575" s="27"/>
      <c r="M575" s="27"/>
      <c r="N575" s="27"/>
      <c r="O575" s="27"/>
      <c r="P575" s="27"/>
      <c r="Q575" s="27"/>
      <c r="R575" s="27"/>
      <c r="S575" s="27"/>
      <c r="T575" s="27"/>
      <c r="U575" s="27"/>
      <c r="V575" s="27"/>
      <c r="W575" s="27"/>
      <c r="X575" s="27"/>
      <c r="Y575" s="27"/>
      <c r="Z575" s="27"/>
      <c r="AA575" s="27"/>
      <c r="AB575" s="27"/>
      <c r="AC575" s="27"/>
      <c r="AD575" s="27"/>
    </row>
    <row r="576" spans="1:30" ht="18.600000000000001">
      <c r="A576" s="28"/>
      <c r="B576" s="26"/>
      <c r="C576" s="26"/>
      <c r="D576" s="26"/>
      <c r="E576" s="27"/>
      <c r="F576" s="27"/>
      <c r="G576" s="27"/>
      <c r="H576" s="27"/>
      <c r="I576" s="27"/>
      <c r="J576" s="27"/>
      <c r="K576" s="27"/>
      <c r="L576" s="27"/>
      <c r="M576" s="27"/>
      <c r="N576" s="27"/>
      <c r="O576" s="27"/>
      <c r="P576" s="27"/>
      <c r="Q576" s="27"/>
      <c r="R576" s="27"/>
      <c r="S576" s="27"/>
      <c r="T576" s="27"/>
      <c r="U576" s="27"/>
      <c r="V576" s="27"/>
      <c r="W576" s="27"/>
      <c r="X576" s="27"/>
      <c r="Y576" s="27"/>
      <c r="Z576" s="27"/>
      <c r="AA576" s="27"/>
      <c r="AB576" s="27"/>
      <c r="AC576" s="27"/>
      <c r="AD576" s="27"/>
    </row>
    <row r="577" spans="1:30" ht="18.600000000000001">
      <c r="A577" s="28"/>
      <c r="B577" s="26"/>
      <c r="C577" s="26"/>
      <c r="D577" s="26"/>
      <c r="E577" s="27"/>
      <c r="F577" s="27"/>
      <c r="G577" s="27"/>
      <c r="H577" s="27"/>
      <c r="I577" s="27"/>
      <c r="J577" s="27"/>
      <c r="K577" s="27"/>
      <c r="L577" s="27"/>
      <c r="M577" s="27"/>
      <c r="N577" s="27"/>
      <c r="O577" s="27"/>
      <c r="P577" s="27"/>
      <c r="Q577" s="27"/>
      <c r="R577" s="27"/>
      <c r="S577" s="27"/>
      <c r="T577" s="27"/>
      <c r="U577" s="27"/>
      <c r="V577" s="27"/>
      <c r="W577" s="27"/>
      <c r="X577" s="27"/>
      <c r="Y577" s="27"/>
      <c r="Z577" s="27"/>
      <c r="AA577" s="27"/>
      <c r="AB577" s="27"/>
      <c r="AC577" s="27"/>
      <c r="AD577" s="27"/>
    </row>
    <row r="578" spans="1:30" ht="18.600000000000001">
      <c r="A578" s="28"/>
      <c r="B578" s="26"/>
      <c r="C578" s="26"/>
      <c r="D578" s="26"/>
      <c r="E578" s="27"/>
      <c r="F578" s="27"/>
      <c r="G578" s="27"/>
      <c r="H578" s="27"/>
      <c r="I578" s="27"/>
      <c r="J578" s="27"/>
      <c r="K578" s="27"/>
      <c r="L578" s="27"/>
      <c r="M578" s="27"/>
      <c r="N578" s="27"/>
      <c r="O578" s="27"/>
      <c r="P578" s="27"/>
      <c r="Q578" s="27"/>
      <c r="R578" s="27"/>
      <c r="S578" s="27"/>
      <c r="T578" s="27"/>
      <c r="U578" s="27"/>
      <c r="V578" s="27"/>
      <c r="W578" s="27"/>
      <c r="X578" s="27"/>
      <c r="Y578" s="27"/>
      <c r="Z578" s="27"/>
      <c r="AA578" s="27"/>
      <c r="AB578" s="27"/>
      <c r="AC578" s="27"/>
      <c r="AD578" s="27"/>
    </row>
    <row r="579" spans="1:30" ht="18.600000000000001">
      <c r="A579" s="28"/>
      <c r="B579" s="26"/>
      <c r="C579" s="26"/>
      <c r="D579" s="26"/>
      <c r="E579" s="27"/>
      <c r="F579" s="27"/>
      <c r="G579" s="27"/>
      <c r="H579" s="27"/>
      <c r="I579" s="27"/>
      <c r="J579" s="27"/>
      <c r="K579" s="27"/>
      <c r="L579" s="27"/>
      <c r="M579" s="27"/>
      <c r="N579" s="27"/>
      <c r="O579" s="27"/>
      <c r="P579" s="27"/>
      <c r="Q579" s="27"/>
      <c r="R579" s="27"/>
      <c r="S579" s="27"/>
      <c r="T579" s="27"/>
      <c r="U579" s="27"/>
      <c r="V579" s="27"/>
      <c r="W579" s="27"/>
      <c r="X579" s="27"/>
      <c r="Y579" s="27"/>
      <c r="Z579" s="27"/>
      <c r="AA579" s="27"/>
      <c r="AB579" s="27"/>
      <c r="AC579" s="27"/>
      <c r="AD579" s="27"/>
    </row>
    <row r="580" spans="1:30" ht="18.600000000000001">
      <c r="A580" s="28"/>
      <c r="B580" s="26"/>
      <c r="C580" s="26"/>
      <c r="D580" s="26"/>
      <c r="E580" s="27"/>
      <c r="F580" s="27"/>
      <c r="G580" s="27"/>
      <c r="H580" s="27"/>
      <c r="I580" s="27"/>
      <c r="J580" s="27"/>
      <c r="K580" s="27"/>
      <c r="L580" s="27"/>
      <c r="M580" s="27"/>
      <c r="N580" s="27"/>
      <c r="O580" s="27"/>
      <c r="P580" s="27"/>
      <c r="Q580" s="27"/>
      <c r="R580" s="27"/>
      <c r="S580" s="27"/>
      <c r="T580" s="27"/>
      <c r="U580" s="27"/>
      <c r="V580" s="27"/>
      <c r="W580" s="27"/>
      <c r="X580" s="27"/>
      <c r="Y580" s="27"/>
      <c r="Z580" s="27"/>
      <c r="AA580" s="27"/>
      <c r="AB580" s="27"/>
      <c r="AC580" s="27"/>
      <c r="AD580" s="27"/>
    </row>
    <row r="581" spans="1:30" ht="18.600000000000001">
      <c r="A581" s="28"/>
      <c r="B581" s="26"/>
      <c r="C581" s="26"/>
      <c r="D581" s="26"/>
      <c r="E581" s="27"/>
      <c r="F581" s="27"/>
      <c r="G581" s="27"/>
      <c r="H581" s="27"/>
      <c r="I581" s="27"/>
      <c r="J581" s="27"/>
      <c r="K581" s="27"/>
      <c r="L581" s="27"/>
      <c r="M581" s="27"/>
      <c r="N581" s="27"/>
      <c r="O581" s="27"/>
      <c r="P581" s="27"/>
      <c r="Q581" s="27"/>
      <c r="R581" s="27"/>
      <c r="S581" s="27"/>
      <c r="T581" s="27"/>
      <c r="U581" s="27"/>
      <c r="V581" s="27"/>
      <c r="W581" s="27"/>
      <c r="X581" s="27"/>
      <c r="Y581" s="27"/>
      <c r="Z581" s="27"/>
      <c r="AA581" s="27"/>
      <c r="AB581" s="27"/>
      <c r="AC581" s="27"/>
      <c r="AD581" s="27"/>
    </row>
    <row r="582" spans="1:30" ht="18.600000000000001">
      <c r="A582" s="28"/>
      <c r="B582" s="26"/>
      <c r="C582" s="26"/>
      <c r="D582" s="26"/>
      <c r="E582" s="27"/>
      <c r="F582" s="27"/>
      <c r="G582" s="27"/>
      <c r="H582" s="27"/>
      <c r="I582" s="27"/>
      <c r="J582" s="27"/>
      <c r="K582" s="27"/>
      <c r="L582" s="27"/>
      <c r="M582" s="27"/>
      <c r="N582" s="27"/>
      <c r="O582" s="27"/>
      <c r="P582" s="27"/>
      <c r="Q582" s="27"/>
      <c r="R582" s="27"/>
      <c r="S582" s="27"/>
      <c r="T582" s="27"/>
      <c r="U582" s="27"/>
      <c r="V582" s="27"/>
      <c r="W582" s="27"/>
      <c r="X582" s="27"/>
      <c r="Y582" s="27"/>
      <c r="Z582" s="27"/>
      <c r="AA582" s="27"/>
      <c r="AB582" s="27"/>
      <c r="AC582" s="27"/>
      <c r="AD582" s="27"/>
    </row>
    <row r="583" spans="1:30" ht="18.600000000000001">
      <c r="A583" s="28"/>
      <c r="B583" s="26"/>
      <c r="C583" s="26"/>
      <c r="D583" s="26"/>
      <c r="E583" s="27"/>
      <c r="F583" s="27"/>
      <c r="G583" s="27"/>
      <c r="H583" s="27"/>
      <c r="I583" s="27"/>
      <c r="J583" s="27"/>
      <c r="K583" s="27"/>
      <c r="L583" s="27"/>
      <c r="M583" s="27"/>
      <c r="N583" s="27"/>
      <c r="O583" s="27"/>
      <c r="P583" s="27"/>
      <c r="Q583" s="27"/>
      <c r="R583" s="27"/>
      <c r="S583" s="27"/>
      <c r="T583" s="27"/>
      <c r="U583" s="27"/>
      <c r="V583" s="27"/>
      <c r="W583" s="27"/>
      <c r="X583" s="27"/>
      <c r="Y583" s="27"/>
      <c r="Z583" s="27"/>
      <c r="AA583" s="27"/>
      <c r="AB583" s="27"/>
      <c r="AC583" s="27"/>
      <c r="AD583" s="27"/>
    </row>
    <row r="584" spans="1:30" ht="18.600000000000001">
      <c r="A584" s="28"/>
      <c r="B584" s="26"/>
      <c r="C584" s="26"/>
      <c r="D584" s="26"/>
      <c r="E584" s="27"/>
      <c r="F584" s="27"/>
      <c r="G584" s="27"/>
      <c r="H584" s="27"/>
      <c r="I584" s="27"/>
      <c r="J584" s="27"/>
      <c r="K584" s="27"/>
      <c r="L584" s="27"/>
      <c r="M584" s="27"/>
      <c r="N584" s="27"/>
      <c r="O584" s="27"/>
      <c r="P584" s="27"/>
      <c r="Q584" s="27"/>
      <c r="R584" s="27"/>
      <c r="S584" s="27"/>
      <c r="T584" s="27"/>
      <c r="U584" s="27"/>
      <c r="V584" s="27"/>
      <c r="W584" s="27"/>
      <c r="X584" s="27"/>
      <c r="Y584" s="27"/>
      <c r="Z584" s="27"/>
      <c r="AA584" s="27"/>
      <c r="AB584" s="27"/>
      <c r="AC584" s="27"/>
      <c r="AD584" s="27"/>
    </row>
    <row r="585" spans="1:30" ht="18.600000000000001">
      <c r="A585" s="28"/>
      <c r="B585" s="26"/>
      <c r="C585" s="26"/>
      <c r="D585" s="26"/>
      <c r="E585" s="27"/>
      <c r="F585" s="27"/>
      <c r="G585" s="27"/>
      <c r="H585" s="27"/>
      <c r="I585" s="27"/>
      <c r="J585" s="27"/>
      <c r="K585" s="27"/>
      <c r="L585" s="27"/>
      <c r="M585" s="27"/>
      <c r="N585" s="27"/>
      <c r="O585" s="27"/>
      <c r="P585" s="27"/>
      <c r="Q585" s="27"/>
      <c r="R585" s="27"/>
      <c r="S585" s="27"/>
      <c r="T585" s="27"/>
      <c r="U585" s="27"/>
      <c r="V585" s="27"/>
      <c r="W585" s="27"/>
      <c r="X585" s="27"/>
      <c r="Y585" s="27"/>
      <c r="Z585" s="27"/>
      <c r="AA585" s="27"/>
      <c r="AB585" s="27"/>
      <c r="AC585" s="27"/>
      <c r="AD585" s="27"/>
    </row>
    <row r="586" spans="1:30" ht="18.600000000000001">
      <c r="A586" s="28"/>
      <c r="B586" s="26"/>
      <c r="C586" s="26"/>
      <c r="D586" s="26"/>
      <c r="E586" s="27"/>
      <c r="F586" s="27"/>
      <c r="G586" s="27"/>
      <c r="H586" s="27"/>
      <c r="I586" s="27"/>
      <c r="J586" s="27"/>
      <c r="K586" s="27"/>
      <c r="L586" s="27"/>
      <c r="M586" s="27"/>
      <c r="N586" s="27"/>
      <c r="O586" s="27"/>
      <c r="P586" s="27"/>
      <c r="Q586" s="27"/>
      <c r="R586" s="27"/>
      <c r="S586" s="27"/>
      <c r="T586" s="27"/>
      <c r="U586" s="27"/>
      <c r="V586" s="27"/>
      <c r="W586" s="27"/>
      <c r="X586" s="27"/>
      <c r="Y586" s="27"/>
      <c r="Z586" s="27"/>
      <c r="AA586" s="27"/>
      <c r="AB586" s="27"/>
      <c r="AC586" s="27"/>
      <c r="AD586" s="27"/>
    </row>
    <row r="587" spans="1:30" ht="18.600000000000001">
      <c r="A587" s="28"/>
      <c r="B587" s="26"/>
      <c r="C587" s="26"/>
      <c r="D587" s="26"/>
      <c r="E587" s="27"/>
      <c r="F587" s="27"/>
      <c r="G587" s="27"/>
      <c r="H587" s="27"/>
      <c r="I587" s="27"/>
      <c r="J587" s="27"/>
      <c r="K587" s="27"/>
      <c r="L587" s="27"/>
      <c r="M587" s="27"/>
      <c r="N587" s="27"/>
      <c r="O587" s="27"/>
      <c r="P587" s="27"/>
      <c r="Q587" s="27"/>
      <c r="R587" s="27"/>
      <c r="S587" s="27"/>
      <c r="T587" s="27"/>
      <c r="U587" s="27"/>
      <c r="V587" s="27"/>
      <c r="W587" s="27"/>
      <c r="X587" s="27"/>
      <c r="Y587" s="27"/>
      <c r="Z587" s="27"/>
      <c r="AA587" s="27"/>
      <c r="AB587" s="27"/>
      <c r="AC587" s="27"/>
      <c r="AD587" s="27"/>
    </row>
    <row r="588" spans="1:30" ht="18.600000000000001">
      <c r="A588" s="28"/>
      <c r="B588" s="26"/>
      <c r="C588" s="26"/>
      <c r="D588" s="26"/>
      <c r="E588" s="27"/>
      <c r="F588" s="27"/>
      <c r="G588" s="27"/>
      <c r="H588" s="27"/>
      <c r="I588" s="27"/>
      <c r="J588" s="27"/>
      <c r="K588" s="27"/>
      <c r="L588" s="27"/>
      <c r="M588" s="27"/>
      <c r="N588" s="27"/>
      <c r="O588" s="27"/>
      <c r="P588" s="27"/>
      <c r="Q588" s="27"/>
      <c r="R588" s="27"/>
      <c r="S588" s="27"/>
      <c r="T588" s="27"/>
      <c r="U588" s="27"/>
      <c r="V588" s="27"/>
      <c r="W588" s="27"/>
      <c r="X588" s="27"/>
      <c r="Y588" s="27"/>
      <c r="Z588" s="27"/>
      <c r="AA588" s="27"/>
      <c r="AB588" s="27"/>
      <c r="AC588" s="27"/>
      <c r="AD588" s="27"/>
    </row>
    <row r="589" spans="1:30" ht="18.600000000000001">
      <c r="A589" s="28"/>
      <c r="B589" s="26"/>
      <c r="C589" s="26"/>
      <c r="D589" s="26"/>
      <c r="E589" s="27"/>
      <c r="F589" s="27"/>
      <c r="G589" s="27"/>
      <c r="H589" s="27"/>
      <c r="I589" s="27"/>
      <c r="J589" s="27"/>
      <c r="K589" s="27"/>
      <c r="L589" s="27"/>
      <c r="M589" s="27"/>
      <c r="N589" s="27"/>
      <c r="O589" s="27"/>
      <c r="P589" s="27"/>
      <c r="Q589" s="27"/>
      <c r="R589" s="27"/>
      <c r="S589" s="27"/>
      <c r="T589" s="27"/>
      <c r="U589" s="27"/>
      <c r="V589" s="27"/>
      <c r="W589" s="27"/>
      <c r="X589" s="27"/>
      <c r="Y589" s="27"/>
      <c r="Z589" s="27"/>
      <c r="AA589" s="27"/>
      <c r="AB589" s="27"/>
      <c r="AC589" s="27"/>
      <c r="AD589" s="27"/>
    </row>
    <row r="590" spans="1:30" ht="18.600000000000001">
      <c r="A590" s="28"/>
      <c r="B590" s="26"/>
      <c r="C590" s="26"/>
      <c r="D590" s="26"/>
      <c r="E590" s="27"/>
      <c r="F590" s="27"/>
      <c r="G590" s="27"/>
      <c r="H590" s="27"/>
      <c r="I590" s="27"/>
      <c r="J590" s="27"/>
      <c r="K590" s="27"/>
      <c r="L590" s="27"/>
      <c r="M590" s="27"/>
      <c r="N590" s="27"/>
      <c r="O590" s="27"/>
      <c r="P590" s="27"/>
      <c r="Q590" s="27"/>
      <c r="R590" s="27"/>
      <c r="S590" s="27"/>
      <c r="T590" s="27"/>
      <c r="U590" s="27"/>
      <c r="V590" s="27"/>
      <c r="W590" s="27"/>
      <c r="X590" s="27"/>
      <c r="Y590" s="27"/>
      <c r="Z590" s="27"/>
      <c r="AA590" s="27"/>
      <c r="AB590" s="27"/>
      <c r="AC590" s="27"/>
      <c r="AD590" s="27"/>
    </row>
    <row r="591" spans="1:30" ht="18.600000000000001">
      <c r="A591" s="28"/>
      <c r="B591" s="26"/>
      <c r="C591" s="26"/>
      <c r="D591" s="26"/>
      <c r="E591" s="27"/>
      <c r="F591" s="27"/>
      <c r="G591" s="27"/>
      <c r="H591" s="27"/>
      <c r="I591" s="27"/>
      <c r="J591" s="27"/>
      <c r="K591" s="27"/>
      <c r="L591" s="27"/>
      <c r="M591" s="27"/>
      <c r="N591" s="27"/>
      <c r="O591" s="27"/>
      <c r="P591" s="27"/>
      <c r="Q591" s="27"/>
      <c r="R591" s="27"/>
      <c r="S591" s="27"/>
      <c r="T591" s="27"/>
      <c r="U591" s="27"/>
      <c r="V591" s="27"/>
      <c r="W591" s="27"/>
      <c r="X591" s="27"/>
      <c r="Y591" s="27"/>
      <c r="Z591" s="27"/>
      <c r="AA591" s="27"/>
      <c r="AB591" s="27"/>
      <c r="AC591" s="27"/>
      <c r="AD591" s="27"/>
    </row>
    <row r="592" spans="1:30" ht="18.600000000000001">
      <c r="A592" s="28"/>
      <c r="B592" s="26"/>
      <c r="C592" s="26"/>
      <c r="D592" s="26"/>
      <c r="E592" s="27"/>
      <c r="F592" s="27"/>
      <c r="G592" s="27"/>
      <c r="H592" s="27"/>
      <c r="I592" s="27"/>
      <c r="J592" s="27"/>
      <c r="K592" s="27"/>
      <c r="L592" s="27"/>
      <c r="M592" s="27"/>
      <c r="N592" s="27"/>
      <c r="O592" s="27"/>
      <c r="P592" s="27"/>
      <c r="Q592" s="27"/>
      <c r="R592" s="27"/>
      <c r="S592" s="27"/>
      <c r="T592" s="27"/>
      <c r="U592" s="27"/>
      <c r="V592" s="27"/>
      <c r="W592" s="27"/>
      <c r="X592" s="27"/>
      <c r="Y592" s="27"/>
      <c r="Z592" s="27"/>
      <c r="AA592" s="27"/>
      <c r="AB592" s="27"/>
      <c r="AC592" s="27"/>
      <c r="AD592" s="27"/>
    </row>
    <row r="593" spans="1:30" ht="18.600000000000001">
      <c r="A593" s="28"/>
      <c r="B593" s="26"/>
      <c r="C593" s="26"/>
      <c r="D593" s="26"/>
      <c r="E593" s="27"/>
      <c r="F593" s="27"/>
      <c r="G593" s="27"/>
      <c r="H593" s="27"/>
      <c r="I593" s="27"/>
      <c r="J593" s="27"/>
      <c r="K593" s="27"/>
      <c r="L593" s="27"/>
      <c r="M593" s="27"/>
      <c r="N593" s="27"/>
      <c r="O593" s="27"/>
      <c r="P593" s="27"/>
      <c r="Q593" s="27"/>
      <c r="R593" s="27"/>
      <c r="S593" s="27"/>
      <c r="T593" s="27"/>
      <c r="U593" s="27"/>
      <c r="V593" s="27"/>
      <c r="W593" s="27"/>
      <c r="X593" s="27"/>
      <c r="Y593" s="27"/>
      <c r="Z593" s="27"/>
      <c r="AA593" s="27"/>
      <c r="AB593" s="27"/>
      <c r="AC593" s="27"/>
      <c r="AD593" s="27"/>
    </row>
    <row r="594" spans="1:30" ht="18.600000000000001">
      <c r="A594" s="28"/>
      <c r="B594" s="26"/>
      <c r="C594" s="26"/>
      <c r="D594" s="26"/>
      <c r="E594" s="27"/>
      <c r="F594" s="27"/>
      <c r="G594" s="27"/>
      <c r="H594" s="27"/>
      <c r="I594" s="27"/>
      <c r="J594" s="27"/>
      <c r="K594" s="27"/>
      <c r="L594" s="27"/>
      <c r="M594" s="27"/>
      <c r="N594" s="27"/>
      <c r="O594" s="27"/>
      <c r="P594" s="27"/>
      <c r="Q594" s="27"/>
      <c r="R594" s="27"/>
      <c r="S594" s="27"/>
      <c r="T594" s="27"/>
      <c r="U594" s="27"/>
      <c r="V594" s="27"/>
      <c r="W594" s="27"/>
      <c r="X594" s="27"/>
      <c r="Y594" s="27"/>
      <c r="Z594" s="27"/>
      <c r="AA594" s="27"/>
      <c r="AB594" s="27"/>
      <c r="AC594" s="27"/>
      <c r="AD594" s="27"/>
    </row>
    <row r="595" spans="1:30" ht="18.600000000000001">
      <c r="A595" s="28"/>
      <c r="B595" s="26"/>
      <c r="C595" s="26"/>
      <c r="D595" s="26"/>
      <c r="E595" s="27"/>
      <c r="F595" s="27"/>
      <c r="G595" s="27"/>
      <c r="H595" s="27"/>
      <c r="I595" s="27"/>
      <c r="J595" s="27"/>
      <c r="K595" s="27"/>
      <c r="L595" s="27"/>
      <c r="M595" s="27"/>
      <c r="N595" s="27"/>
      <c r="O595" s="27"/>
      <c r="P595" s="27"/>
      <c r="Q595" s="27"/>
      <c r="R595" s="27"/>
      <c r="S595" s="27"/>
      <c r="T595" s="27"/>
      <c r="U595" s="27"/>
      <c r="V595" s="27"/>
      <c r="W595" s="27"/>
      <c r="X595" s="27"/>
      <c r="Y595" s="27"/>
      <c r="Z595" s="27"/>
      <c r="AA595" s="27"/>
      <c r="AB595" s="27"/>
      <c r="AC595" s="27"/>
      <c r="AD595" s="27"/>
    </row>
    <row r="596" spans="1:30" ht="18.600000000000001">
      <c r="A596" s="28"/>
      <c r="B596" s="26"/>
      <c r="C596" s="26"/>
      <c r="D596" s="26"/>
      <c r="E596" s="27"/>
      <c r="F596" s="27"/>
      <c r="G596" s="27"/>
      <c r="H596" s="27"/>
      <c r="I596" s="27"/>
      <c r="J596" s="27"/>
      <c r="K596" s="27"/>
      <c r="L596" s="27"/>
      <c r="M596" s="27"/>
      <c r="N596" s="27"/>
      <c r="O596" s="27"/>
      <c r="P596" s="27"/>
      <c r="Q596" s="27"/>
      <c r="R596" s="27"/>
      <c r="S596" s="27"/>
      <c r="T596" s="27"/>
      <c r="U596" s="27"/>
      <c r="V596" s="27"/>
      <c r="W596" s="27"/>
      <c r="X596" s="27"/>
      <c r="Y596" s="27"/>
      <c r="Z596" s="27"/>
      <c r="AA596" s="27"/>
      <c r="AB596" s="27"/>
      <c r="AC596" s="27"/>
      <c r="AD596" s="27"/>
    </row>
    <row r="597" spans="1:30" ht="18.600000000000001">
      <c r="A597" s="28"/>
      <c r="B597" s="26"/>
      <c r="C597" s="26"/>
      <c r="D597" s="26"/>
      <c r="E597" s="27"/>
      <c r="F597" s="27"/>
      <c r="G597" s="27"/>
      <c r="H597" s="27"/>
      <c r="I597" s="27"/>
      <c r="J597" s="27"/>
      <c r="K597" s="27"/>
      <c r="L597" s="27"/>
      <c r="M597" s="27"/>
      <c r="N597" s="27"/>
      <c r="O597" s="27"/>
      <c r="P597" s="27"/>
      <c r="Q597" s="27"/>
      <c r="R597" s="27"/>
      <c r="S597" s="27"/>
      <c r="T597" s="27"/>
      <c r="U597" s="27"/>
      <c r="V597" s="27"/>
      <c r="W597" s="27"/>
      <c r="X597" s="27"/>
      <c r="Y597" s="27"/>
      <c r="Z597" s="27"/>
      <c r="AA597" s="27"/>
      <c r="AB597" s="27"/>
      <c r="AC597" s="27"/>
      <c r="AD597" s="27"/>
    </row>
    <row r="598" spans="1:30" ht="18.600000000000001">
      <c r="A598" s="28"/>
      <c r="B598" s="26"/>
      <c r="C598" s="26"/>
      <c r="D598" s="26"/>
      <c r="E598" s="27"/>
      <c r="F598" s="27"/>
      <c r="G598" s="27"/>
      <c r="H598" s="27"/>
      <c r="I598" s="27"/>
      <c r="J598" s="27"/>
      <c r="K598" s="27"/>
      <c r="L598" s="27"/>
      <c r="M598" s="27"/>
      <c r="N598" s="27"/>
      <c r="O598" s="27"/>
      <c r="P598" s="27"/>
      <c r="Q598" s="27"/>
      <c r="R598" s="27"/>
      <c r="S598" s="27"/>
      <c r="T598" s="27"/>
      <c r="U598" s="27"/>
      <c r="V598" s="27"/>
      <c r="W598" s="27"/>
      <c r="X598" s="27"/>
      <c r="Y598" s="27"/>
      <c r="Z598" s="27"/>
      <c r="AA598" s="27"/>
      <c r="AB598" s="27"/>
      <c r="AC598" s="27"/>
      <c r="AD598" s="27"/>
    </row>
    <row r="599" spans="1:30" ht="18.600000000000001">
      <c r="A599" s="28"/>
      <c r="B599" s="26"/>
      <c r="C599" s="26"/>
      <c r="D599" s="26"/>
      <c r="E599" s="27"/>
      <c r="F599" s="27"/>
      <c r="G599" s="27"/>
      <c r="H599" s="27"/>
      <c r="I599" s="27"/>
      <c r="J599" s="27"/>
      <c r="K599" s="27"/>
      <c r="L599" s="27"/>
      <c r="M599" s="27"/>
      <c r="N599" s="27"/>
      <c r="O599" s="27"/>
      <c r="P599" s="27"/>
      <c r="Q599" s="27"/>
      <c r="R599" s="27"/>
      <c r="S599" s="27"/>
      <c r="T599" s="27"/>
      <c r="U599" s="27"/>
      <c r="V599" s="27"/>
      <c r="W599" s="27"/>
      <c r="X599" s="27"/>
      <c r="Y599" s="27"/>
      <c r="Z599" s="27"/>
      <c r="AA599" s="27"/>
      <c r="AB599" s="27"/>
      <c r="AC599" s="27"/>
      <c r="AD599" s="27"/>
    </row>
    <row r="600" spans="1:30" ht="18.600000000000001">
      <c r="A600" s="28"/>
      <c r="B600" s="26"/>
      <c r="C600" s="26"/>
      <c r="D600" s="26"/>
      <c r="E600" s="27"/>
      <c r="F600" s="27"/>
      <c r="G600" s="27"/>
      <c r="H600" s="27"/>
      <c r="I600" s="27"/>
      <c r="J600" s="27"/>
      <c r="K600" s="27"/>
      <c r="L600" s="27"/>
      <c r="M600" s="27"/>
      <c r="N600" s="27"/>
      <c r="O600" s="27"/>
      <c r="P600" s="27"/>
      <c r="Q600" s="27"/>
      <c r="R600" s="27"/>
      <c r="S600" s="27"/>
      <c r="T600" s="27"/>
      <c r="U600" s="27"/>
      <c r="V600" s="27"/>
      <c r="W600" s="27"/>
      <c r="X600" s="27"/>
      <c r="Y600" s="27"/>
      <c r="Z600" s="27"/>
      <c r="AA600" s="27"/>
      <c r="AB600" s="27"/>
      <c r="AC600" s="27"/>
      <c r="AD600" s="27"/>
    </row>
    <row r="601" spans="1:30" ht="18.600000000000001">
      <c r="A601" s="28"/>
      <c r="B601" s="26"/>
      <c r="C601" s="26"/>
      <c r="D601" s="26"/>
      <c r="E601" s="27"/>
      <c r="F601" s="27"/>
      <c r="G601" s="27"/>
      <c r="H601" s="27"/>
      <c r="I601" s="27"/>
      <c r="J601" s="27"/>
      <c r="K601" s="27"/>
      <c r="L601" s="27"/>
      <c r="M601" s="27"/>
      <c r="N601" s="27"/>
      <c r="O601" s="27"/>
      <c r="P601" s="27"/>
      <c r="Q601" s="27"/>
      <c r="R601" s="27"/>
      <c r="S601" s="27"/>
      <c r="T601" s="27"/>
      <c r="U601" s="27"/>
      <c r="V601" s="27"/>
      <c r="W601" s="27"/>
      <c r="X601" s="27"/>
      <c r="Y601" s="27"/>
      <c r="Z601" s="27"/>
      <c r="AA601" s="27"/>
      <c r="AB601" s="27"/>
      <c r="AC601" s="27"/>
      <c r="AD601" s="27"/>
    </row>
    <row r="602" spans="1:30" ht="18.600000000000001">
      <c r="A602" s="28"/>
      <c r="B602" s="26"/>
      <c r="C602" s="26"/>
      <c r="D602" s="26"/>
      <c r="E602" s="27"/>
      <c r="F602" s="27"/>
      <c r="G602" s="27"/>
      <c r="H602" s="27"/>
      <c r="I602" s="27"/>
      <c r="J602" s="27"/>
      <c r="K602" s="27"/>
      <c r="L602" s="27"/>
      <c r="M602" s="27"/>
      <c r="N602" s="27"/>
      <c r="O602" s="27"/>
      <c r="P602" s="27"/>
      <c r="Q602" s="27"/>
      <c r="R602" s="27"/>
      <c r="S602" s="27"/>
      <c r="T602" s="27"/>
      <c r="U602" s="27"/>
      <c r="V602" s="27"/>
      <c r="W602" s="27"/>
      <c r="X602" s="27"/>
      <c r="Y602" s="27"/>
      <c r="Z602" s="27"/>
      <c r="AA602" s="27"/>
      <c r="AB602" s="27"/>
      <c r="AC602" s="27"/>
      <c r="AD602" s="27"/>
    </row>
    <row r="603" spans="1:30" ht="18.600000000000001">
      <c r="A603" s="28"/>
      <c r="B603" s="26"/>
      <c r="C603" s="26"/>
      <c r="D603" s="26"/>
      <c r="E603" s="27"/>
      <c r="F603" s="27"/>
      <c r="G603" s="27"/>
      <c r="H603" s="27"/>
      <c r="I603" s="27"/>
      <c r="J603" s="27"/>
      <c r="K603" s="27"/>
      <c r="L603" s="27"/>
      <c r="M603" s="27"/>
      <c r="N603" s="27"/>
      <c r="O603" s="27"/>
      <c r="P603" s="27"/>
      <c r="Q603" s="27"/>
      <c r="R603" s="27"/>
      <c r="S603" s="27"/>
      <c r="T603" s="27"/>
      <c r="U603" s="27"/>
      <c r="V603" s="27"/>
      <c r="W603" s="27"/>
      <c r="X603" s="27"/>
      <c r="Y603" s="27"/>
      <c r="Z603" s="27"/>
      <c r="AA603" s="27"/>
      <c r="AB603" s="27"/>
      <c r="AC603" s="27"/>
      <c r="AD603" s="27"/>
    </row>
    <row r="604" spans="1:30" ht="18.600000000000001">
      <c r="A604" s="28"/>
      <c r="B604" s="26"/>
      <c r="C604" s="26"/>
      <c r="D604" s="26"/>
      <c r="E604" s="27"/>
      <c r="F604" s="27"/>
      <c r="G604" s="27"/>
      <c r="H604" s="27"/>
      <c r="I604" s="27"/>
      <c r="J604" s="27"/>
      <c r="K604" s="27"/>
      <c r="L604" s="27"/>
      <c r="M604" s="27"/>
      <c r="N604" s="27"/>
      <c r="O604" s="27"/>
      <c r="P604" s="27"/>
      <c r="Q604" s="27"/>
      <c r="R604" s="27"/>
      <c r="S604" s="27"/>
      <c r="T604" s="27"/>
      <c r="U604" s="27"/>
      <c r="V604" s="27"/>
      <c r="W604" s="27"/>
      <c r="X604" s="27"/>
      <c r="Y604" s="27"/>
      <c r="Z604" s="27"/>
      <c r="AA604" s="27"/>
      <c r="AB604" s="27"/>
      <c r="AC604" s="27"/>
      <c r="AD604" s="27"/>
    </row>
    <row r="605" spans="1:30" ht="18.600000000000001">
      <c r="A605" s="28"/>
      <c r="B605" s="26"/>
      <c r="C605" s="26"/>
      <c r="D605" s="26"/>
      <c r="E605" s="27"/>
      <c r="F605" s="27"/>
      <c r="G605" s="27"/>
      <c r="H605" s="27"/>
      <c r="I605" s="27"/>
      <c r="J605" s="27"/>
      <c r="K605" s="27"/>
      <c r="L605" s="27"/>
      <c r="M605" s="27"/>
      <c r="N605" s="27"/>
      <c r="O605" s="27"/>
      <c r="P605" s="27"/>
      <c r="Q605" s="27"/>
      <c r="R605" s="27"/>
      <c r="S605" s="27"/>
      <c r="T605" s="27"/>
      <c r="U605" s="27"/>
      <c r="V605" s="27"/>
      <c r="W605" s="27"/>
      <c r="X605" s="27"/>
      <c r="Y605" s="27"/>
      <c r="Z605" s="27"/>
      <c r="AA605" s="27"/>
      <c r="AB605" s="27"/>
      <c r="AC605" s="27"/>
      <c r="AD605" s="27"/>
    </row>
    <row r="606" spans="1:30" ht="18.600000000000001">
      <c r="A606" s="28"/>
      <c r="B606" s="26"/>
      <c r="C606" s="26"/>
      <c r="D606" s="26"/>
      <c r="E606" s="27"/>
      <c r="F606" s="27"/>
      <c r="G606" s="27"/>
      <c r="H606" s="27"/>
      <c r="I606" s="27"/>
      <c r="J606" s="27"/>
      <c r="K606" s="27"/>
      <c r="L606" s="27"/>
      <c r="M606" s="27"/>
      <c r="N606" s="27"/>
      <c r="O606" s="27"/>
      <c r="P606" s="27"/>
      <c r="Q606" s="27"/>
      <c r="R606" s="27"/>
      <c r="S606" s="27"/>
      <c r="T606" s="27"/>
      <c r="U606" s="27"/>
      <c r="V606" s="27"/>
      <c r="W606" s="27"/>
      <c r="X606" s="27"/>
      <c r="Y606" s="27"/>
      <c r="Z606" s="27"/>
      <c r="AA606" s="27"/>
      <c r="AB606" s="27"/>
      <c r="AC606" s="27"/>
      <c r="AD606" s="27"/>
    </row>
    <row r="607" spans="1:30" ht="18.600000000000001">
      <c r="A607" s="28"/>
      <c r="B607" s="26"/>
      <c r="C607" s="26"/>
      <c r="D607" s="26"/>
      <c r="E607" s="27"/>
      <c r="F607" s="27"/>
      <c r="G607" s="27"/>
      <c r="H607" s="27"/>
      <c r="I607" s="27"/>
      <c r="J607" s="27"/>
      <c r="K607" s="27"/>
      <c r="L607" s="27"/>
      <c r="M607" s="27"/>
      <c r="N607" s="27"/>
      <c r="O607" s="27"/>
      <c r="P607" s="27"/>
      <c r="Q607" s="27"/>
      <c r="R607" s="27"/>
      <c r="S607" s="27"/>
      <c r="T607" s="27"/>
      <c r="U607" s="27"/>
      <c r="V607" s="27"/>
      <c r="W607" s="27"/>
      <c r="X607" s="27"/>
      <c r="Y607" s="27"/>
      <c r="Z607" s="27"/>
      <c r="AA607" s="27"/>
      <c r="AB607" s="27"/>
      <c r="AC607" s="27"/>
      <c r="AD607" s="27"/>
    </row>
    <row r="608" spans="1:30" ht="18.600000000000001">
      <c r="A608" s="28"/>
      <c r="B608" s="26"/>
      <c r="C608" s="26"/>
      <c r="D608" s="26"/>
      <c r="E608" s="27"/>
      <c r="F608" s="27"/>
      <c r="G608" s="27"/>
      <c r="H608" s="27"/>
      <c r="I608" s="27"/>
      <c r="J608" s="27"/>
      <c r="K608" s="27"/>
      <c r="L608" s="27"/>
      <c r="M608" s="27"/>
      <c r="N608" s="27"/>
      <c r="O608" s="27"/>
      <c r="P608" s="27"/>
      <c r="Q608" s="27"/>
      <c r="R608" s="27"/>
      <c r="S608" s="27"/>
      <c r="T608" s="27"/>
      <c r="U608" s="27"/>
      <c r="V608" s="27"/>
      <c r="W608" s="27"/>
      <c r="X608" s="27"/>
      <c r="Y608" s="27"/>
      <c r="Z608" s="27"/>
      <c r="AA608" s="27"/>
      <c r="AB608" s="27"/>
      <c r="AC608" s="27"/>
      <c r="AD608" s="27"/>
    </row>
    <row r="609" spans="1:30" ht="18.600000000000001">
      <c r="A609" s="28"/>
      <c r="B609" s="26"/>
      <c r="C609" s="26"/>
      <c r="D609" s="26"/>
      <c r="E609" s="27"/>
      <c r="F609" s="27"/>
      <c r="G609" s="27"/>
      <c r="H609" s="27"/>
      <c r="I609" s="27"/>
      <c r="J609" s="27"/>
      <c r="K609" s="27"/>
      <c r="L609" s="27"/>
      <c r="M609" s="27"/>
      <c r="N609" s="27"/>
      <c r="O609" s="27"/>
      <c r="P609" s="27"/>
      <c r="Q609" s="27"/>
      <c r="R609" s="27"/>
      <c r="S609" s="27"/>
      <c r="T609" s="27"/>
      <c r="U609" s="27"/>
      <c r="V609" s="27"/>
      <c r="W609" s="27"/>
      <c r="X609" s="27"/>
      <c r="Y609" s="27"/>
      <c r="Z609" s="27"/>
      <c r="AA609" s="27"/>
      <c r="AB609" s="27"/>
      <c r="AC609" s="27"/>
      <c r="AD609" s="27"/>
    </row>
    <row r="610" spans="1:30" ht="18.600000000000001">
      <c r="A610" s="28"/>
      <c r="B610" s="26"/>
      <c r="C610" s="26"/>
      <c r="D610" s="26"/>
      <c r="E610" s="27"/>
      <c r="F610" s="27"/>
      <c r="G610" s="27"/>
      <c r="H610" s="27"/>
      <c r="I610" s="27"/>
      <c r="J610" s="27"/>
      <c r="K610" s="27"/>
      <c r="L610" s="27"/>
      <c r="M610" s="27"/>
      <c r="N610" s="27"/>
      <c r="O610" s="27"/>
      <c r="P610" s="27"/>
      <c r="Q610" s="27"/>
      <c r="R610" s="27"/>
      <c r="S610" s="27"/>
      <c r="T610" s="27"/>
      <c r="U610" s="27"/>
      <c r="V610" s="27"/>
      <c r="W610" s="27"/>
      <c r="X610" s="27"/>
      <c r="Y610" s="27"/>
      <c r="Z610" s="27"/>
      <c r="AA610" s="27"/>
      <c r="AB610" s="27"/>
      <c r="AC610" s="27"/>
      <c r="AD610" s="27"/>
    </row>
    <row r="611" spans="1:30" ht="18.600000000000001">
      <c r="A611" s="28"/>
      <c r="B611" s="26"/>
      <c r="C611" s="26"/>
      <c r="D611" s="26"/>
      <c r="E611" s="27"/>
      <c r="F611" s="27"/>
      <c r="G611" s="27"/>
      <c r="H611" s="27"/>
      <c r="I611" s="27"/>
      <c r="J611" s="27"/>
      <c r="K611" s="27"/>
      <c r="L611" s="27"/>
      <c r="M611" s="27"/>
      <c r="N611" s="27"/>
      <c r="O611" s="27"/>
      <c r="P611" s="27"/>
      <c r="Q611" s="27"/>
      <c r="R611" s="27"/>
      <c r="S611" s="27"/>
      <c r="T611" s="27"/>
      <c r="U611" s="27"/>
      <c r="V611" s="27"/>
      <c r="W611" s="27"/>
      <c r="X611" s="27"/>
      <c r="Y611" s="27"/>
      <c r="Z611" s="27"/>
      <c r="AA611" s="27"/>
      <c r="AB611" s="27"/>
      <c r="AC611" s="27"/>
      <c r="AD611" s="27"/>
    </row>
    <row r="612" spans="1:30" ht="18.600000000000001">
      <c r="A612" s="28"/>
      <c r="B612" s="26"/>
      <c r="C612" s="26"/>
      <c r="D612" s="26"/>
      <c r="E612" s="27"/>
      <c r="F612" s="27"/>
      <c r="G612" s="27"/>
      <c r="H612" s="27"/>
      <c r="I612" s="27"/>
      <c r="J612" s="27"/>
      <c r="K612" s="27"/>
      <c r="L612" s="27"/>
      <c r="M612" s="27"/>
      <c r="N612" s="27"/>
      <c r="O612" s="27"/>
      <c r="P612" s="27"/>
      <c r="Q612" s="27"/>
      <c r="R612" s="27"/>
      <c r="S612" s="27"/>
      <c r="T612" s="27"/>
      <c r="U612" s="27"/>
      <c r="V612" s="27"/>
      <c r="W612" s="27"/>
      <c r="X612" s="27"/>
      <c r="Y612" s="27"/>
      <c r="Z612" s="27"/>
      <c r="AA612" s="27"/>
      <c r="AB612" s="27"/>
      <c r="AC612" s="27"/>
      <c r="AD612" s="27"/>
    </row>
    <row r="613" spans="1:30" ht="18.600000000000001">
      <c r="A613" s="28"/>
      <c r="B613" s="26"/>
      <c r="C613" s="26"/>
      <c r="D613" s="26"/>
      <c r="E613" s="27"/>
      <c r="F613" s="27"/>
      <c r="G613" s="27"/>
      <c r="H613" s="27"/>
      <c r="I613" s="27"/>
      <c r="J613" s="27"/>
      <c r="K613" s="27"/>
      <c r="L613" s="27"/>
      <c r="M613" s="27"/>
      <c r="N613" s="27"/>
      <c r="O613" s="27"/>
      <c r="P613" s="27"/>
      <c r="Q613" s="27"/>
      <c r="R613" s="27"/>
      <c r="S613" s="27"/>
      <c r="T613" s="27"/>
      <c r="U613" s="27"/>
      <c r="V613" s="27"/>
      <c r="W613" s="27"/>
      <c r="X613" s="27"/>
      <c r="Y613" s="27"/>
      <c r="Z613" s="27"/>
      <c r="AA613" s="27"/>
      <c r="AB613" s="27"/>
      <c r="AC613" s="27"/>
      <c r="AD613" s="27"/>
    </row>
    <row r="614" spans="1:30" ht="18.600000000000001">
      <c r="A614" s="28"/>
      <c r="B614" s="26"/>
      <c r="C614" s="26"/>
      <c r="D614" s="26"/>
      <c r="E614" s="27"/>
      <c r="F614" s="27"/>
      <c r="G614" s="27"/>
      <c r="H614" s="27"/>
      <c r="I614" s="27"/>
      <c r="J614" s="27"/>
      <c r="K614" s="27"/>
      <c r="L614" s="27"/>
      <c r="M614" s="27"/>
      <c r="N614" s="27"/>
      <c r="O614" s="27"/>
      <c r="P614" s="27"/>
      <c r="Q614" s="27"/>
      <c r="R614" s="27"/>
      <c r="S614" s="27"/>
      <c r="T614" s="27"/>
      <c r="U614" s="27"/>
      <c r="V614" s="27"/>
      <c r="W614" s="27"/>
      <c r="X614" s="27"/>
      <c r="Y614" s="27"/>
      <c r="Z614" s="27"/>
      <c r="AA614" s="27"/>
      <c r="AB614" s="27"/>
      <c r="AC614" s="27"/>
      <c r="AD614" s="27"/>
    </row>
    <row r="615" spans="1:30" ht="18.600000000000001">
      <c r="A615" s="28"/>
      <c r="B615" s="26"/>
      <c r="C615" s="26"/>
      <c r="D615" s="26"/>
      <c r="E615" s="27"/>
      <c r="F615" s="27"/>
      <c r="G615" s="27"/>
      <c r="H615" s="27"/>
      <c r="I615" s="27"/>
      <c r="J615" s="27"/>
      <c r="K615" s="27"/>
      <c r="L615" s="27"/>
      <c r="M615" s="27"/>
      <c r="N615" s="27"/>
      <c r="O615" s="27"/>
      <c r="P615" s="27"/>
      <c r="Q615" s="27"/>
      <c r="R615" s="27"/>
      <c r="S615" s="27"/>
      <c r="T615" s="27"/>
      <c r="U615" s="27"/>
      <c r="V615" s="27"/>
      <c r="W615" s="27"/>
      <c r="X615" s="27"/>
      <c r="Y615" s="27"/>
      <c r="Z615" s="27"/>
      <c r="AA615" s="27"/>
      <c r="AB615" s="27"/>
      <c r="AC615" s="27"/>
      <c r="AD615" s="27"/>
    </row>
    <row r="616" spans="1:30" ht="18.600000000000001">
      <c r="A616" s="28"/>
      <c r="B616" s="26"/>
      <c r="C616" s="26"/>
      <c r="D616" s="26"/>
      <c r="E616" s="27"/>
      <c r="F616" s="27"/>
      <c r="G616" s="27"/>
      <c r="H616" s="27"/>
      <c r="I616" s="27"/>
      <c r="J616" s="27"/>
      <c r="K616" s="27"/>
      <c r="L616" s="27"/>
      <c r="M616" s="27"/>
      <c r="N616" s="27"/>
      <c r="O616" s="27"/>
      <c r="P616" s="27"/>
      <c r="Q616" s="27"/>
      <c r="R616" s="27"/>
      <c r="S616" s="27"/>
      <c r="T616" s="27"/>
      <c r="U616" s="27"/>
      <c r="V616" s="27"/>
      <c r="W616" s="27"/>
      <c r="X616" s="27"/>
      <c r="Y616" s="27"/>
      <c r="Z616" s="27"/>
      <c r="AA616" s="27"/>
      <c r="AB616" s="27"/>
      <c r="AC616" s="27"/>
      <c r="AD616" s="27"/>
    </row>
    <row r="617" spans="1:30" ht="18.600000000000001">
      <c r="A617" s="28"/>
      <c r="B617" s="26"/>
      <c r="C617" s="26"/>
      <c r="D617" s="26"/>
      <c r="E617" s="27"/>
      <c r="F617" s="27"/>
      <c r="G617" s="27"/>
      <c r="H617" s="27"/>
      <c r="I617" s="27"/>
      <c r="J617" s="27"/>
      <c r="K617" s="27"/>
      <c r="L617" s="27"/>
      <c r="M617" s="27"/>
      <c r="N617" s="27"/>
      <c r="O617" s="27"/>
      <c r="P617" s="27"/>
      <c r="Q617" s="27"/>
      <c r="R617" s="27"/>
      <c r="S617" s="27"/>
      <c r="T617" s="27"/>
      <c r="U617" s="27"/>
      <c r="V617" s="27"/>
      <c r="W617" s="27"/>
      <c r="X617" s="27"/>
      <c r="Y617" s="27"/>
      <c r="Z617" s="27"/>
      <c r="AA617" s="27"/>
      <c r="AB617" s="27"/>
      <c r="AC617" s="27"/>
      <c r="AD617" s="27"/>
    </row>
    <row r="618" spans="1:30" ht="18.600000000000001">
      <c r="A618" s="28"/>
      <c r="B618" s="26"/>
      <c r="C618" s="26"/>
      <c r="D618" s="26"/>
      <c r="E618" s="27"/>
      <c r="F618" s="27"/>
      <c r="G618" s="27"/>
      <c r="H618" s="27"/>
      <c r="I618" s="27"/>
      <c r="J618" s="27"/>
      <c r="K618" s="27"/>
      <c r="L618" s="27"/>
      <c r="M618" s="27"/>
      <c r="N618" s="27"/>
      <c r="O618" s="27"/>
      <c r="P618" s="27"/>
      <c r="Q618" s="27"/>
      <c r="R618" s="27"/>
      <c r="S618" s="27"/>
      <c r="T618" s="27"/>
      <c r="U618" s="27"/>
      <c r="V618" s="27"/>
      <c r="W618" s="27"/>
      <c r="X618" s="27"/>
      <c r="Y618" s="27"/>
      <c r="Z618" s="27"/>
      <c r="AA618" s="27"/>
      <c r="AB618" s="27"/>
      <c r="AC618" s="27"/>
      <c r="AD618" s="27"/>
    </row>
    <row r="619" spans="1:30" ht="18.600000000000001">
      <c r="A619" s="28"/>
      <c r="B619" s="26"/>
      <c r="C619" s="26"/>
      <c r="D619" s="26"/>
      <c r="E619" s="27"/>
      <c r="F619" s="27"/>
      <c r="G619" s="27"/>
      <c r="H619" s="27"/>
      <c r="I619" s="27"/>
      <c r="J619" s="27"/>
      <c r="K619" s="27"/>
      <c r="L619" s="27"/>
      <c r="M619" s="27"/>
      <c r="N619" s="27"/>
      <c r="O619" s="27"/>
      <c r="P619" s="27"/>
      <c r="Q619" s="27"/>
      <c r="R619" s="27"/>
      <c r="S619" s="27"/>
      <c r="T619" s="27"/>
      <c r="U619" s="27"/>
      <c r="V619" s="27"/>
      <c r="W619" s="27"/>
      <c r="X619" s="27"/>
      <c r="Y619" s="27"/>
      <c r="Z619" s="27"/>
      <c r="AA619" s="27"/>
      <c r="AB619" s="27"/>
      <c r="AC619" s="27"/>
      <c r="AD619" s="27"/>
    </row>
    <row r="620" spans="1:30" ht="18.600000000000001">
      <c r="A620" s="28"/>
      <c r="B620" s="26"/>
      <c r="C620" s="26"/>
      <c r="D620" s="26"/>
      <c r="E620" s="27"/>
      <c r="F620" s="27"/>
      <c r="G620" s="27"/>
      <c r="H620" s="27"/>
      <c r="I620" s="27"/>
      <c r="J620" s="27"/>
      <c r="K620" s="27"/>
      <c r="L620" s="27"/>
      <c r="M620" s="27"/>
      <c r="N620" s="27"/>
      <c r="O620" s="27"/>
      <c r="P620" s="27"/>
      <c r="Q620" s="27"/>
      <c r="R620" s="27"/>
      <c r="S620" s="27"/>
      <c r="T620" s="27"/>
      <c r="U620" s="27"/>
      <c r="V620" s="27"/>
      <c r="W620" s="27"/>
      <c r="X620" s="27"/>
      <c r="Y620" s="27"/>
      <c r="Z620" s="27"/>
      <c r="AA620" s="27"/>
      <c r="AB620" s="27"/>
      <c r="AC620" s="27"/>
      <c r="AD620" s="27"/>
    </row>
    <row r="621" spans="1:30" ht="18.600000000000001">
      <c r="A621" s="28"/>
      <c r="B621" s="26"/>
      <c r="C621" s="26"/>
      <c r="D621" s="26"/>
      <c r="E621" s="27"/>
      <c r="F621" s="27"/>
      <c r="G621" s="27"/>
      <c r="H621" s="27"/>
      <c r="I621" s="27"/>
      <c r="J621" s="27"/>
      <c r="K621" s="27"/>
      <c r="L621" s="27"/>
      <c r="M621" s="27"/>
      <c r="N621" s="27"/>
      <c r="O621" s="27"/>
      <c r="P621" s="27"/>
      <c r="Q621" s="27"/>
      <c r="R621" s="27"/>
      <c r="S621" s="27"/>
      <c r="T621" s="27"/>
      <c r="U621" s="27"/>
      <c r="V621" s="27"/>
      <c r="W621" s="27"/>
      <c r="X621" s="27"/>
      <c r="Y621" s="27"/>
      <c r="Z621" s="27"/>
      <c r="AA621" s="27"/>
      <c r="AB621" s="27"/>
      <c r="AC621" s="27"/>
      <c r="AD621" s="27"/>
    </row>
    <row r="622" spans="1:30" ht="18.600000000000001">
      <c r="A622" s="28"/>
      <c r="B622" s="26"/>
      <c r="C622" s="26"/>
      <c r="D622" s="26"/>
      <c r="E622" s="27"/>
      <c r="F622" s="27"/>
      <c r="G622" s="27"/>
      <c r="H622" s="27"/>
      <c r="I622" s="27"/>
      <c r="J622" s="27"/>
      <c r="K622" s="27"/>
      <c r="L622" s="27"/>
      <c r="M622" s="27"/>
      <c r="N622" s="27"/>
      <c r="O622" s="27"/>
      <c r="P622" s="27"/>
      <c r="Q622" s="27"/>
      <c r="R622" s="27"/>
      <c r="S622" s="27"/>
      <c r="T622" s="27"/>
      <c r="U622" s="27"/>
      <c r="V622" s="27"/>
      <c r="W622" s="27"/>
      <c r="X622" s="27"/>
      <c r="Y622" s="27"/>
      <c r="Z622" s="27"/>
      <c r="AA622" s="27"/>
      <c r="AB622" s="27"/>
      <c r="AC622" s="27"/>
      <c r="AD622" s="27"/>
    </row>
    <row r="623" spans="1:30" ht="18.600000000000001">
      <c r="A623" s="28"/>
      <c r="B623" s="26"/>
      <c r="C623" s="26"/>
      <c r="D623" s="26"/>
      <c r="E623" s="27"/>
      <c r="F623" s="27"/>
      <c r="G623" s="27"/>
      <c r="H623" s="27"/>
      <c r="I623" s="27"/>
      <c r="J623" s="27"/>
      <c r="K623" s="27"/>
      <c r="L623" s="27"/>
      <c r="M623" s="27"/>
      <c r="N623" s="27"/>
      <c r="O623" s="27"/>
      <c r="P623" s="27"/>
      <c r="Q623" s="27"/>
      <c r="R623" s="27"/>
      <c r="S623" s="27"/>
      <c r="T623" s="27"/>
      <c r="U623" s="27"/>
      <c r="V623" s="27"/>
      <c r="W623" s="27"/>
      <c r="X623" s="27"/>
      <c r="Y623" s="27"/>
      <c r="Z623" s="27"/>
      <c r="AA623" s="27"/>
      <c r="AB623" s="27"/>
      <c r="AC623" s="27"/>
      <c r="AD623" s="27"/>
    </row>
    <row r="624" spans="1:30" ht="18.600000000000001">
      <c r="A624" s="28"/>
      <c r="B624" s="26"/>
      <c r="C624" s="26"/>
      <c r="D624" s="26"/>
      <c r="E624" s="27"/>
      <c r="F624" s="27"/>
      <c r="G624" s="27"/>
      <c r="H624" s="27"/>
      <c r="I624" s="27"/>
      <c r="J624" s="27"/>
      <c r="K624" s="27"/>
      <c r="L624" s="27"/>
      <c r="M624" s="27"/>
      <c r="N624" s="27"/>
      <c r="O624" s="27"/>
      <c r="P624" s="27"/>
      <c r="Q624" s="27"/>
      <c r="R624" s="27"/>
      <c r="S624" s="27"/>
      <c r="T624" s="27"/>
      <c r="U624" s="27"/>
      <c r="V624" s="27"/>
      <c r="W624" s="27"/>
      <c r="X624" s="27"/>
      <c r="Y624" s="27"/>
      <c r="Z624" s="27"/>
      <c r="AA624" s="27"/>
      <c r="AB624" s="27"/>
      <c r="AC624" s="27"/>
      <c r="AD624" s="27"/>
    </row>
    <row r="625" spans="1:30" ht="18.600000000000001">
      <c r="A625" s="28"/>
      <c r="B625" s="26"/>
      <c r="C625" s="26"/>
      <c r="D625" s="26"/>
      <c r="E625" s="27"/>
      <c r="F625" s="27"/>
      <c r="G625" s="27"/>
      <c r="H625" s="27"/>
      <c r="I625" s="27"/>
      <c r="J625" s="27"/>
      <c r="K625" s="27"/>
      <c r="L625" s="27"/>
      <c r="M625" s="27"/>
      <c r="N625" s="27"/>
      <c r="O625" s="27"/>
      <c r="P625" s="27"/>
      <c r="Q625" s="27"/>
      <c r="R625" s="27"/>
      <c r="S625" s="27"/>
      <c r="T625" s="27"/>
      <c r="U625" s="27"/>
      <c r="V625" s="27"/>
      <c r="W625" s="27"/>
      <c r="X625" s="27"/>
      <c r="Y625" s="27"/>
      <c r="Z625" s="27"/>
      <c r="AA625" s="27"/>
      <c r="AB625" s="27"/>
      <c r="AC625" s="27"/>
      <c r="AD625" s="27"/>
    </row>
    <row r="626" spans="1:30" ht="18.600000000000001">
      <c r="A626" s="28"/>
      <c r="B626" s="26"/>
      <c r="C626" s="26"/>
      <c r="D626" s="26"/>
      <c r="E626" s="27"/>
      <c r="F626" s="27"/>
      <c r="G626" s="27"/>
      <c r="H626" s="27"/>
      <c r="I626" s="27"/>
      <c r="J626" s="27"/>
      <c r="K626" s="27"/>
      <c r="L626" s="27"/>
      <c r="M626" s="27"/>
      <c r="N626" s="27"/>
      <c r="O626" s="27"/>
      <c r="P626" s="27"/>
      <c r="Q626" s="27"/>
      <c r="R626" s="27"/>
      <c r="S626" s="27"/>
      <c r="T626" s="27"/>
      <c r="U626" s="27"/>
      <c r="V626" s="27"/>
      <c r="W626" s="27"/>
      <c r="X626" s="27"/>
      <c r="Y626" s="27"/>
      <c r="Z626" s="27"/>
      <c r="AA626" s="27"/>
      <c r="AB626" s="27"/>
      <c r="AC626" s="27"/>
      <c r="AD626" s="27"/>
    </row>
    <row r="627" spans="1:30" ht="18.600000000000001">
      <c r="A627" s="28"/>
      <c r="B627" s="26"/>
      <c r="C627" s="26"/>
      <c r="D627" s="26"/>
      <c r="E627" s="27"/>
      <c r="F627" s="27"/>
      <c r="G627" s="27"/>
      <c r="H627" s="27"/>
      <c r="I627" s="27"/>
      <c r="J627" s="27"/>
      <c r="K627" s="27"/>
      <c r="L627" s="27"/>
      <c r="M627" s="27"/>
      <c r="N627" s="27"/>
      <c r="O627" s="27"/>
      <c r="P627" s="27"/>
      <c r="Q627" s="27"/>
      <c r="R627" s="27"/>
      <c r="S627" s="27"/>
      <c r="T627" s="27"/>
      <c r="U627" s="27"/>
      <c r="V627" s="27"/>
      <c r="W627" s="27"/>
      <c r="X627" s="27"/>
      <c r="Y627" s="27"/>
      <c r="Z627" s="27"/>
      <c r="AA627" s="27"/>
      <c r="AB627" s="27"/>
      <c r="AC627" s="27"/>
      <c r="AD627" s="27"/>
    </row>
    <row r="628" spans="1:30" ht="18.600000000000001">
      <c r="A628" s="28"/>
      <c r="B628" s="26"/>
      <c r="C628" s="26"/>
      <c r="D628" s="26"/>
      <c r="E628" s="27"/>
      <c r="F628" s="27"/>
      <c r="G628" s="27"/>
      <c r="H628" s="27"/>
      <c r="I628" s="27"/>
      <c r="J628" s="27"/>
      <c r="K628" s="27"/>
      <c r="L628" s="27"/>
      <c r="M628" s="27"/>
      <c r="N628" s="27"/>
      <c r="O628" s="27"/>
      <c r="P628" s="27"/>
      <c r="Q628" s="27"/>
      <c r="R628" s="27"/>
      <c r="S628" s="27"/>
      <c r="T628" s="27"/>
      <c r="U628" s="27"/>
      <c r="V628" s="27"/>
      <c r="W628" s="27"/>
      <c r="X628" s="27"/>
      <c r="Y628" s="27"/>
      <c r="Z628" s="27"/>
      <c r="AA628" s="27"/>
      <c r="AB628" s="27"/>
      <c r="AC628" s="27"/>
      <c r="AD628" s="27"/>
    </row>
    <row r="629" spans="1:30" ht="18.600000000000001">
      <c r="A629" s="28"/>
      <c r="B629" s="26"/>
      <c r="C629" s="26"/>
      <c r="D629" s="26"/>
      <c r="E629" s="27"/>
      <c r="F629" s="27"/>
      <c r="G629" s="27"/>
      <c r="H629" s="27"/>
      <c r="I629" s="27"/>
      <c r="J629" s="27"/>
      <c r="K629" s="27"/>
      <c r="L629" s="27"/>
      <c r="M629" s="27"/>
      <c r="N629" s="27"/>
      <c r="O629" s="27"/>
      <c r="P629" s="27"/>
      <c r="Q629" s="27"/>
      <c r="R629" s="27"/>
      <c r="S629" s="27"/>
      <c r="T629" s="27"/>
      <c r="U629" s="27"/>
      <c r="V629" s="27"/>
      <c r="W629" s="27"/>
      <c r="X629" s="27"/>
      <c r="Y629" s="27"/>
      <c r="Z629" s="27"/>
      <c r="AA629" s="27"/>
      <c r="AB629" s="27"/>
      <c r="AC629" s="27"/>
      <c r="AD629" s="27"/>
    </row>
    <row r="630" spans="1:30" ht="18.600000000000001">
      <c r="A630" s="28"/>
      <c r="B630" s="26"/>
      <c r="C630" s="26"/>
      <c r="D630" s="26"/>
      <c r="E630" s="27"/>
      <c r="F630" s="27"/>
      <c r="G630" s="27"/>
      <c r="H630" s="27"/>
      <c r="I630" s="27"/>
      <c r="J630" s="27"/>
      <c r="K630" s="27"/>
      <c r="L630" s="27"/>
      <c r="M630" s="27"/>
      <c r="N630" s="27"/>
      <c r="O630" s="27"/>
      <c r="P630" s="27"/>
      <c r="Q630" s="27"/>
      <c r="R630" s="27"/>
      <c r="S630" s="27"/>
      <c r="T630" s="27"/>
      <c r="U630" s="27"/>
      <c r="V630" s="27"/>
      <c r="W630" s="27"/>
      <c r="X630" s="27"/>
      <c r="Y630" s="27"/>
      <c r="Z630" s="27"/>
      <c r="AA630" s="27"/>
      <c r="AB630" s="27"/>
      <c r="AC630" s="27"/>
      <c r="AD630" s="27"/>
    </row>
    <row r="631" spans="1:30" ht="18.600000000000001">
      <c r="A631" s="28"/>
      <c r="B631" s="26"/>
      <c r="C631" s="26"/>
      <c r="D631" s="26"/>
      <c r="E631" s="27"/>
      <c r="F631" s="27"/>
      <c r="G631" s="27"/>
      <c r="H631" s="27"/>
      <c r="I631" s="27"/>
      <c r="J631" s="27"/>
      <c r="K631" s="27"/>
      <c r="L631" s="27"/>
      <c r="M631" s="27"/>
      <c r="N631" s="27"/>
      <c r="O631" s="27"/>
      <c r="P631" s="27"/>
      <c r="Q631" s="27"/>
      <c r="R631" s="27"/>
      <c r="S631" s="27"/>
      <c r="T631" s="27"/>
      <c r="U631" s="27"/>
      <c r="V631" s="27"/>
      <c r="W631" s="27"/>
      <c r="X631" s="27"/>
      <c r="Y631" s="27"/>
      <c r="Z631" s="27"/>
      <c r="AA631" s="27"/>
      <c r="AB631" s="27"/>
      <c r="AC631" s="27"/>
      <c r="AD631" s="27"/>
    </row>
    <row r="632" spans="1:30" ht="18.600000000000001">
      <c r="A632" s="28"/>
      <c r="B632" s="26"/>
      <c r="C632" s="26"/>
      <c r="D632" s="26"/>
      <c r="E632" s="27"/>
      <c r="F632" s="27"/>
      <c r="G632" s="27"/>
      <c r="H632" s="27"/>
      <c r="I632" s="27"/>
      <c r="J632" s="27"/>
      <c r="K632" s="27"/>
      <c r="L632" s="27"/>
      <c r="M632" s="27"/>
      <c r="N632" s="27"/>
      <c r="O632" s="27"/>
      <c r="P632" s="27"/>
      <c r="Q632" s="27"/>
      <c r="R632" s="27"/>
      <c r="S632" s="27"/>
      <c r="T632" s="27"/>
      <c r="U632" s="27"/>
      <c r="V632" s="27"/>
      <c r="W632" s="27"/>
      <c r="X632" s="27"/>
      <c r="Y632" s="27"/>
      <c r="Z632" s="27"/>
      <c r="AA632" s="27"/>
      <c r="AB632" s="27"/>
      <c r="AC632" s="27"/>
      <c r="AD632" s="27"/>
    </row>
    <row r="633" spans="1:30" ht="18.600000000000001">
      <c r="A633" s="28"/>
      <c r="B633" s="26"/>
      <c r="C633" s="26"/>
      <c r="D633" s="26"/>
      <c r="E633" s="27"/>
      <c r="F633" s="27"/>
      <c r="G633" s="27"/>
      <c r="H633" s="27"/>
      <c r="I633" s="27"/>
      <c r="J633" s="27"/>
      <c r="K633" s="27"/>
      <c r="L633" s="27"/>
      <c r="M633" s="27"/>
      <c r="N633" s="27"/>
      <c r="O633" s="27"/>
      <c r="P633" s="27"/>
      <c r="Q633" s="27"/>
      <c r="R633" s="27"/>
      <c r="S633" s="27"/>
      <c r="T633" s="27"/>
      <c r="U633" s="27"/>
      <c r="V633" s="27"/>
      <c r="W633" s="27"/>
      <c r="X633" s="27"/>
      <c r="Y633" s="27"/>
      <c r="Z633" s="27"/>
      <c r="AA633" s="27"/>
      <c r="AB633" s="27"/>
      <c r="AC633" s="27"/>
      <c r="AD633" s="27"/>
    </row>
    <row r="634" spans="1:30" ht="18.600000000000001">
      <c r="A634" s="28"/>
      <c r="B634" s="26"/>
      <c r="C634" s="26"/>
      <c r="D634" s="26"/>
      <c r="E634" s="27"/>
      <c r="F634" s="27"/>
      <c r="G634" s="27"/>
      <c r="H634" s="27"/>
      <c r="I634" s="27"/>
      <c r="J634" s="27"/>
      <c r="K634" s="27"/>
      <c r="L634" s="27"/>
      <c r="M634" s="27"/>
      <c r="N634" s="27"/>
      <c r="O634" s="27"/>
      <c r="P634" s="27"/>
      <c r="Q634" s="27"/>
      <c r="R634" s="27"/>
      <c r="S634" s="27"/>
      <c r="T634" s="27"/>
      <c r="U634" s="27"/>
      <c r="V634" s="27"/>
      <c r="W634" s="27"/>
      <c r="X634" s="27"/>
      <c r="Y634" s="27"/>
      <c r="Z634" s="27"/>
      <c r="AA634" s="27"/>
      <c r="AB634" s="27"/>
      <c r="AC634" s="27"/>
      <c r="AD634" s="27"/>
    </row>
    <row r="635" spans="1:30" ht="18.600000000000001">
      <c r="A635" s="28"/>
      <c r="B635" s="26"/>
      <c r="C635" s="26"/>
      <c r="D635" s="26"/>
      <c r="E635" s="27"/>
      <c r="F635" s="27"/>
      <c r="G635" s="27"/>
      <c r="H635" s="27"/>
      <c r="I635" s="27"/>
      <c r="J635" s="27"/>
      <c r="K635" s="27"/>
      <c r="L635" s="27"/>
      <c r="M635" s="27"/>
      <c r="N635" s="27"/>
      <c r="O635" s="27"/>
      <c r="P635" s="27"/>
      <c r="Q635" s="27"/>
      <c r="R635" s="27"/>
      <c r="S635" s="27"/>
      <c r="T635" s="27"/>
      <c r="U635" s="27"/>
      <c r="V635" s="27"/>
      <c r="W635" s="27"/>
      <c r="X635" s="27"/>
      <c r="Y635" s="27"/>
      <c r="Z635" s="27"/>
      <c r="AA635" s="27"/>
      <c r="AB635" s="27"/>
      <c r="AC635" s="27"/>
      <c r="AD635" s="27"/>
    </row>
    <row r="636" spans="1:30" ht="18.600000000000001">
      <c r="A636" s="28"/>
      <c r="B636" s="26"/>
      <c r="C636" s="26"/>
      <c r="D636" s="26"/>
      <c r="E636" s="27"/>
      <c r="F636" s="27"/>
      <c r="G636" s="27"/>
      <c r="H636" s="27"/>
      <c r="I636" s="27"/>
      <c r="J636" s="27"/>
      <c r="K636" s="27"/>
      <c r="L636" s="27"/>
      <c r="M636" s="27"/>
      <c r="N636" s="27"/>
      <c r="O636" s="27"/>
      <c r="P636" s="27"/>
      <c r="Q636" s="27"/>
      <c r="R636" s="27"/>
      <c r="S636" s="27"/>
      <c r="T636" s="27"/>
      <c r="U636" s="27"/>
      <c r="V636" s="27"/>
      <c r="W636" s="27"/>
      <c r="X636" s="27"/>
      <c r="Y636" s="27"/>
      <c r="Z636" s="27"/>
      <c r="AA636" s="27"/>
      <c r="AB636" s="27"/>
      <c r="AC636" s="27"/>
      <c r="AD636" s="27"/>
    </row>
    <row r="637" spans="1:30" ht="18.600000000000001">
      <c r="A637" s="28"/>
      <c r="B637" s="26"/>
      <c r="C637" s="26"/>
      <c r="D637" s="26"/>
      <c r="E637" s="27"/>
      <c r="F637" s="27"/>
      <c r="G637" s="27"/>
      <c r="H637" s="27"/>
      <c r="I637" s="27"/>
      <c r="J637" s="27"/>
      <c r="K637" s="27"/>
      <c r="L637" s="27"/>
      <c r="M637" s="27"/>
      <c r="N637" s="27"/>
      <c r="O637" s="27"/>
      <c r="P637" s="27"/>
      <c r="Q637" s="27"/>
      <c r="R637" s="27"/>
      <c r="S637" s="27"/>
      <c r="T637" s="27"/>
      <c r="U637" s="27"/>
      <c r="V637" s="27"/>
      <c r="W637" s="27"/>
      <c r="X637" s="27"/>
      <c r="Y637" s="27"/>
      <c r="Z637" s="27"/>
      <c r="AA637" s="27"/>
      <c r="AB637" s="27"/>
      <c r="AC637" s="27"/>
      <c r="AD637" s="27"/>
    </row>
    <row r="638" spans="1:30" ht="18.600000000000001">
      <c r="A638" s="28"/>
      <c r="B638" s="26"/>
      <c r="C638" s="26"/>
      <c r="D638" s="26"/>
      <c r="E638" s="27"/>
      <c r="F638" s="27"/>
      <c r="G638" s="27"/>
      <c r="H638" s="27"/>
      <c r="I638" s="27"/>
      <c r="J638" s="27"/>
      <c r="K638" s="27"/>
      <c r="L638" s="27"/>
      <c r="M638" s="27"/>
      <c r="N638" s="27"/>
      <c r="O638" s="27"/>
      <c r="P638" s="27"/>
      <c r="Q638" s="27"/>
      <c r="R638" s="27"/>
      <c r="S638" s="27"/>
      <c r="T638" s="27"/>
      <c r="U638" s="27"/>
      <c r="V638" s="27"/>
      <c r="W638" s="27"/>
      <c r="X638" s="27"/>
      <c r="Y638" s="27"/>
      <c r="Z638" s="27"/>
      <c r="AA638" s="27"/>
      <c r="AB638" s="27"/>
      <c r="AC638" s="27"/>
      <c r="AD638" s="27"/>
    </row>
    <row r="639" spans="1:30" ht="18.600000000000001">
      <c r="A639" s="28"/>
      <c r="B639" s="26"/>
      <c r="C639" s="26"/>
      <c r="D639" s="26"/>
      <c r="E639" s="27"/>
      <c r="F639" s="27"/>
      <c r="G639" s="27"/>
      <c r="H639" s="27"/>
      <c r="I639" s="27"/>
      <c r="J639" s="27"/>
      <c r="K639" s="27"/>
      <c r="L639" s="27"/>
      <c r="M639" s="27"/>
      <c r="N639" s="27"/>
      <c r="O639" s="27"/>
      <c r="P639" s="27"/>
      <c r="Q639" s="27"/>
      <c r="R639" s="27"/>
      <c r="S639" s="27"/>
      <c r="T639" s="27"/>
      <c r="U639" s="27"/>
      <c r="V639" s="27"/>
      <c r="W639" s="27"/>
      <c r="X639" s="27"/>
      <c r="Y639" s="27"/>
      <c r="Z639" s="27"/>
      <c r="AA639" s="27"/>
      <c r="AB639" s="27"/>
      <c r="AC639" s="27"/>
      <c r="AD639" s="27"/>
    </row>
    <row r="640" spans="1:30" ht="18.600000000000001">
      <c r="A640" s="28"/>
      <c r="B640" s="26"/>
      <c r="C640" s="26"/>
      <c r="D640" s="26"/>
      <c r="E640" s="27"/>
      <c r="F640" s="27"/>
      <c r="G640" s="27"/>
      <c r="H640" s="27"/>
      <c r="I640" s="27"/>
      <c r="J640" s="27"/>
      <c r="K640" s="27"/>
      <c r="L640" s="27"/>
      <c r="M640" s="27"/>
      <c r="N640" s="27"/>
      <c r="O640" s="27"/>
      <c r="P640" s="27"/>
      <c r="Q640" s="27"/>
      <c r="R640" s="27"/>
      <c r="S640" s="27"/>
      <c r="T640" s="27"/>
      <c r="U640" s="27"/>
      <c r="V640" s="27"/>
      <c r="W640" s="27"/>
      <c r="X640" s="27"/>
      <c r="Y640" s="27"/>
      <c r="Z640" s="27"/>
      <c r="AA640" s="27"/>
      <c r="AB640" s="27"/>
      <c r="AC640" s="27"/>
      <c r="AD640" s="27"/>
    </row>
    <row r="641" spans="1:30" ht="18.600000000000001">
      <c r="A641" s="28"/>
      <c r="B641" s="26"/>
      <c r="C641" s="26"/>
      <c r="D641" s="26"/>
      <c r="E641" s="27"/>
      <c r="F641" s="27"/>
      <c r="G641" s="27"/>
      <c r="H641" s="27"/>
      <c r="I641" s="27"/>
      <c r="J641" s="27"/>
      <c r="K641" s="27"/>
      <c r="L641" s="27"/>
      <c r="M641" s="27"/>
      <c r="N641" s="27"/>
      <c r="O641" s="27"/>
      <c r="P641" s="27"/>
      <c r="Q641" s="27"/>
      <c r="R641" s="27"/>
      <c r="S641" s="27"/>
      <c r="T641" s="27"/>
      <c r="U641" s="27"/>
      <c r="V641" s="27"/>
      <c r="W641" s="27"/>
      <c r="X641" s="27"/>
      <c r="Y641" s="27"/>
      <c r="Z641" s="27"/>
      <c r="AA641" s="27"/>
      <c r="AB641" s="27"/>
      <c r="AC641" s="27"/>
      <c r="AD641" s="27"/>
    </row>
    <row r="642" spans="1:30" ht="18.600000000000001">
      <c r="A642" s="28"/>
      <c r="B642" s="26"/>
      <c r="C642" s="26"/>
      <c r="D642" s="26"/>
      <c r="E642" s="27"/>
      <c r="F642" s="27"/>
      <c r="G642" s="27"/>
      <c r="H642" s="27"/>
      <c r="I642" s="27"/>
      <c r="J642" s="27"/>
      <c r="K642" s="27"/>
      <c r="L642" s="27"/>
      <c r="M642" s="27"/>
      <c r="N642" s="27"/>
      <c r="O642" s="27"/>
      <c r="P642" s="27"/>
      <c r="Q642" s="27"/>
      <c r="R642" s="27"/>
      <c r="S642" s="27"/>
      <c r="T642" s="27"/>
      <c r="U642" s="27"/>
      <c r="V642" s="27"/>
      <c r="W642" s="27"/>
      <c r="X642" s="27"/>
      <c r="Y642" s="27"/>
      <c r="Z642" s="27"/>
      <c r="AA642" s="27"/>
      <c r="AB642" s="27"/>
      <c r="AC642" s="27"/>
      <c r="AD642" s="27"/>
    </row>
    <row r="643" spans="1:30" ht="18.600000000000001">
      <c r="A643" s="28"/>
      <c r="B643" s="26"/>
      <c r="C643" s="26"/>
      <c r="D643" s="26"/>
      <c r="E643" s="27"/>
      <c r="F643" s="27"/>
      <c r="G643" s="27"/>
      <c r="H643" s="27"/>
      <c r="I643" s="27"/>
      <c r="J643" s="27"/>
      <c r="K643" s="27"/>
      <c r="L643" s="27"/>
      <c r="M643" s="27"/>
      <c r="N643" s="27"/>
      <c r="O643" s="27"/>
      <c r="P643" s="27"/>
      <c r="Q643" s="27"/>
      <c r="R643" s="27"/>
      <c r="S643" s="27"/>
      <c r="T643" s="27"/>
      <c r="U643" s="27"/>
      <c r="V643" s="27"/>
      <c r="W643" s="27"/>
      <c r="X643" s="27"/>
      <c r="Y643" s="27"/>
      <c r="Z643" s="27"/>
      <c r="AA643" s="27"/>
      <c r="AB643" s="27"/>
      <c r="AC643" s="27"/>
      <c r="AD643" s="27"/>
    </row>
    <row r="644" spans="1:30" ht="18.600000000000001">
      <c r="A644" s="28"/>
      <c r="B644" s="26"/>
      <c r="C644" s="26"/>
      <c r="D644" s="26"/>
      <c r="E644" s="27"/>
      <c r="F644" s="27"/>
      <c r="G644" s="27"/>
      <c r="H644" s="27"/>
      <c r="I644" s="27"/>
      <c r="J644" s="27"/>
      <c r="K644" s="27"/>
      <c r="L644" s="27"/>
      <c r="M644" s="27"/>
      <c r="N644" s="27"/>
      <c r="O644" s="27"/>
      <c r="P644" s="27"/>
      <c r="Q644" s="27"/>
      <c r="R644" s="27"/>
      <c r="S644" s="27"/>
      <c r="T644" s="27"/>
      <c r="U644" s="27"/>
      <c r="V644" s="27"/>
      <c r="W644" s="27"/>
      <c r="X644" s="27"/>
      <c r="Y644" s="27"/>
      <c r="Z644" s="27"/>
      <c r="AA644" s="27"/>
      <c r="AB644" s="27"/>
      <c r="AC644" s="27"/>
      <c r="AD644" s="27"/>
    </row>
    <row r="645" spans="1:30" ht="18.600000000000001">
      <c r="A645" s="28"/>
      <c r="B645" s="26"/>
      <c r="C645" s="26"/>
      <c r="D645" s="26"/>
      <c r="E645" s="27"/>
      <c r="F645" s="27"/>
      <c r="G645" s="27"/>
      <c r="H645" s="27"/>
      <c r="I645" s="27"/>
      <c r="J645" s="27"/>
      <c r="K645" s="27"/>
      <c r="L645" s="27"/>
      <c r="M645" s="27"/>
      <c r="N645" s="27"/>
      <c r="O645" s="27"/>
      <c r="P645" s="27"/>
      <c r="Q645" s="27"/>
      <c r="R645" s="27"/>
      <c r="S645" s="27"/>
      <c r="T645" s="27"/>
      <c r="U645" s="27"/>
      <c r="V645" s="27"/>
      <c r="W645" s="27"/>
      <c r="X645" s="27"/>
      <c r="Y645" s="27"/>
      <c r="Z645" s="27"/>
      <c r="AA645" s="27"/>
      <c r="AB645" s="27"/>
      <c r="AC645" s="27"/>
      <c r="AD645" s="27"/>
    </row>
    <row r="646" spans="1:30" ht="18.600000000000001">
      <c r="A646" s="28"/>
      <c r="B646" s="26"/>
      <c r="C646" s="26"/>
      <c r="D646" s="26"/>
      <c r="E646" s="27"/>
      <c r="F646" s="27"/>
      <c r="G646" s="27"/>
      <c r="H646" s="27"/>
      <c r="I646" s="27"/>
      <c r="J646" s="27"/>
      <c r="K646" s="27"/>
      <c r="L646" s="27"/>
      <c r="M646" s="27"/>
      <c r="N646" s="27"/>
      <c r="O646" s="27"/>
      <c r="P646" s="27"/>
      <c r="Q646" s="27"/>
      <c r="R646" s="27"/>
      <c r="S646" s="27"/>
      <c r="T646" s="27"/>
      <c r="U646" s="27"/>
      <c r="V646" s="27"/>
      <c r="W646" s="27"/>
      <c r="X646" s="27"/>
      <c r="Y646" s="27"/>
      <c r="Z646" s="27"/>
      <c r="AA646" s="27"/>
      <c r="AB646" s="27"/>
      <c r="AC646" s="27"/>
      <c r="AD646" s="27"/>
    </row>
    <row r="647" spans="1:30" ht="18.600000000000001">
      <c r="A647" s="28"/>
      <c r="B647" s="26"/>
      <c r="C647" s="26"/>
      <c r="D647" s="26"/>
      <c r="E647" s="27"/>
      <c r="F647" s="27"/>
      <c r="G647" s="27"/>
      <c r="H647" s="27"/>
      <c r="I647" s="27"/>
      <c r="J647" s="27"/>
      <c r="K647" s="27"/>
      <c r="L647" s="27"/>
      <c r="M647" s="27"/>
      <c r="N647" s="27"/>
      <c r="O647" s="27"/>
      <c r="P647" s="27"/>
      <c r="Q647" s="27"/>
      <c r="R647" s="27"/>
      <c r="S647" s="27"/>
      <c r="T647" s="27"/>
      <c r="U647" s="27"/>
      <c r="V647" s="27"/>
      <c r="W647" s="27"/>
      <c r="X647" s="27"/>
      <c r="Y647" s="27"/>
      <c r="Z647" s="27"/>
      <c r="AA647" s="27"/>
      <c r="AB647" s="27"/>
      <c r="AC647" s="27"/>
      <c r="AD647" s="27"/>
    </row>
    <row r="648" spans="1:30" ht="18.600000000000001">
      <c r="A648" s="28"/>
      <c r="B648" s="26"/>
      <c r="C648" s="26"/>
      <c r="D648" s="26"/>
      <c r="E648" s="27"/>
      <c r="F648" s="27"/>
      <c r="G648" s="27"/>
      <c r="H648" s="27"/>
      <c r="I648" s="27"/>
      <c r="J648" s="27"/>
      <c r="K648" s="27"/>
      <c r="L648" s="27"/>
      <c r="M648" s="27"/>
      <c r="N648" s="27"/>
      <c r="O648" s="27"/>
      <c r="P648" s="27"/>
      <c r="Q648" s="27"/>
      <c r="R648" s="27"/>
      <c r="S648" s="27"/>
      <c r="T648" s="27"/>
      <c r="U648" s="27"/>
      <c r="V648" s="27"/>
      <c r="W648" s="27"/>
      <c r="X648" s="27"/>
      <c r="Y648" s="27"/>
      <c r="Z648" s="27"/>
      <c r="AA648" s="27"/>
      <c r="AB648" s="27"/>
      <c r="AC648" s="27"/>
      <c r="AD648" s="27"/>
    </row>
    <row r="649" spans="1:30" ht="18.600000000000001">
      <c r="A649" s="28"/>
      <c r="B649" s="26"/>
      <c r="C649" s="26"/>
      <c r="D649" s="26"/>
      <c r="E649" s="27"/>
      <c r="F649" s="27"/>
      <c r="G649" s="27"/>
      <c r="H649" s="27"/>
      <c r="I649" s="27"/>
      <c r="J649" s="27"/>
      <c r="K649" s="27"/>
      <c r="L649" s="27"/>
      <c r="M649" s="27"/>
      <c r="N649" s="27"/>
      <c r="O649" s="27"/>
      <c r="P649" s="27"/>
      <c r="Q649" s="27"/>
      <c r="R649" s="27"/>
      <c r="S649" s="27"/>
      <c r="T649" s="27"/>
      <c r="U649" s="27"/>
      <c r="V649" s="27"/>
      <c r="W649" s="27"/>
      <c r="X649" s="27"/>
      <c r="Y649" s="27"/>
      <c r="Z649" s="27"/>
      <c r="AA649" s="27"/>
      <c r="AB649" s="27"/>
      <c r="AC649" s="27"/>
      <c r="AD649" s="27"/>
    </row>
    <row r="650" spans="1:30" ht="18.600000000000001">
      <c r="A650" s="28"/>
      <c r="B650" s="26"/>
      <c r="C650" s="26"/>
      <c r="D650" s="26"/>
      <c r="E650" s="27"/>
      <c r="F650" s="27"/>
      <c r="G650" s="27"/>
      <c r="H650" s="27"/>
      <c r="I650" s="27"/>
      <c r="J650" s="27"/>
      <c r="K650" s="27"/>
      <c r="L650" s="27"/>
      <c r="M650" s="27"/>
      <c r="N650" s="27"/>
      <c r="O650" s="27"/>
      <c r="P650" s="27"/>
      <c r="Q650" s="27"/>
      <c r="R650" s="27"/>
      <c r="S650" s="27"/>
      <c r="T650" s="27"/>
      <c r="U650" s="27"/>
      <c r="V650" s="27"/>
      <c r="W650" s="27"/>
      <c r="X650" s="27"/>
      <c r="Y650" s="27"/>
      <c r="Z650" s="27"/>
      <c r="AA650" s="27"/>
      <c r="AB650" s="27"/>
      <c r="AC650" s="27"/>
      <c r="AD650" s="27"/>
    </row>
    <row r="651" spans="1:30" ht="18.600000000000001">
      <c r="A651" s="28"/>
      <c r="B651" s="26"/>
      <c r="C651" s="26"/>
      <c r="D651" s="26"/>
      <c r="E651" s="27"/>
      <c r="F651" s="27"/>
      <c r="G651" s="27"/>
      <c r="H651" s="27"/>
      <c r="I651" s="27"/>
      <c r="J651" s="27"/>
      <c r="K651" s="27"/>
      <c r="L651" s="27"/>
      <c r="M651" s="27"/>
      <c r="N651" s="27"/>
      <c r="O651" s="27"/>
      <c r="P651" s="27"/>
      <c r="Q651" s="27"/>
      <c r="R651" s="27"/>
      <c r="S651" s="27"/>
      <c r="T651" s="27"/>
      <c r="U651" s="27"/>
      <c r="V651" s="27"/>
      <c r="W651" s="27"/>
      <c r="X651" s="27"/>
      <c r="Y651" s="27"/>
      <c r="Z651" s="27"/>
      <c r="AA651" s="27"/>
      <c r="AB651" s="27"/>
      <c r="AC651" s="27"/>
      <c r="AD651" s="27"/>
    </row>
    <row r="652" spans="1:30" ht="18.600000000000001">
      <c r="A652" s="28"/>
      <c r="B652" s="26"/>
      <c r="C652" s="26"/>
      <c r="D652" s="26"/>
      <c r="E652" s="27"/>
      <c r="F652" s="27"/>
      <c r="G652" s="27"/>
      <c r="H652" s="27"/>
      <c r="I652" s="27"/>
      <c r="J652" s="27"/>
      <c r="K652" s="27"/>
      <c r="L652" s="27"/>
      <c r="M652" s="27"/>
      <c r="N652" s="27"/>
      <c r="O652" s="27"/>
      <c r="P652" s="27"/>
      <c r="Q652" s="27"/>
      <c r="R652" s="27"/>
      <c r="S652" s="27"/>
      <c r="T652" s="27"/>
      <c r="U652" s="27"/>
      <c r="V652" s="27"/>
      <c r="W652" s="27"/>
      <c r="X652" s="27"/>
      <c r="Y652" s="27"/>
      <c r="Z652" s="27"/>
      <c r="AA652" s="27"/>
      <c r="AB652" s="27"/>
      <c r="AC652" s="27"/>
      <c r="AD652" s="27"/>
    </row>
    <row r="653" spans="1:30" ht="18.600000000000001">
      <c r="A653" s="28"/>
      <c r="B653" s="26"/>
      <c r="C653" s="26"/>
      <c r="D653" s="26"/>
      <c r="E653" s="27"/>
      <c r="F653" s="27"/>
      <c r="G653" s="27"/>
      <c r="H653" s="27"/>
      <c r="I653" s="27"/>
      <c r="J653" s="27"/>
      <c r="K653" s="27"/>
      <c r="L653" s="27"/>
      <c r="M653" s="27"/>
      <c r="N653" s="27"/>
      <c r="O653" s="27"/>
      <c r="P653" s="27"/>
      <c r="Q653" s="27"/>
      <c r="R653" s="27"/>
      <c r="S653" s="27"/>
      <c r="T653" s="27"/>
      <c r="U653" s="27"/>
      <c r="V653" s="27"/>
      <c r="W653" s="27"/>
      <c r="X653" s="27"/>
      <c r="Y653" s="27"/>
      <c r="Z653" s="27"/>
      <c r="AA653" s="27"/>
      <c r="AB653" s="27"/>
      <c r="AC653" s="27"/>
      <c r="AD653" s="27"/>
    </row>
    <row r="654" spans="1:30" ht="18.600000000000001">
      <c r="A654" s="28"/>
      <c r="B654" s="26"/>
      <c r="C654" s="26"/>
      <c r="D654" s="26"/>
      <c r="E654" s="27"/>
      <c r="F654" s="27"/>
      <c r="G654" s="27"/>
      <c r="H654" s="27"/>
      <c r="I654" s="27"/>
      <c r="J654" s="27"/>
      <c r="K654" s="27"/>
      <c r="L654" s="27"/>
      <c r="M654" s="27"/>
      <c r="N654" s="27"/>
      <c r="O654" s="27"/>
      <c r="P654" s="27"/>
      <c r="Q654" s="27"/>
      <c r="R654" s="27"/>
      <c r="S654" s="27"/>
      <c r="T654" s="27"/>
      <c r="U654" s="27"/>
      <c r="V654" s="27"/>
      <c r="W654" s="27"/>
      <c r="X654" s="27"/>
      <c r="Y654" s="27"/>
      <c r="Z654" s="27"/>
      <c r="AA654" s="27"/>
      <c r="AB654" s="27"/>
      <c r="AC654" s="27"/>
      <c r="AD654" s="27"/>
    </row>
    <row r="655" spans="1:30" ht="18.600000000000001">
      <c r="A655" s="28"/>
      <c r="B655" s="26"/>
      <c r="C655" s="26"/>
      <c r="D655" s="26"/>
      <c r="E655" s="27"/>
      <c r="F655" s="27"/>
      <c r="G655" s="27"/>
      <c r="H655" s="27"/>
      <c r="I655" s="27"/>
      <c r="J655" s="27"/>
      <c r="K655" s="27"/>
      <c r="L655" s="27"/>
      <c r="M655" s="27"/>
      <c r="N655" s="27"/>
      <c r="O655" s="27"/>
      <c r="P655" s="27"/>
      <c r="Q655" s="27"/>
      <c r="R655" s="27"/>
      <c r="S655" s="27"/>
      <c r="T655" s="27"/>
      <c r="U655" s="27"/>
      <c r="V655" s="27"/>
      <c r="W655" s="27"/>
      <c r="X655" s="27"/>
      <c r="Y655" s="27"/>
      <c r="Z655" s="27"/>
      <c r="AA655" s="27"/>
      <c r="AB655" s="27"/>
      <c r="AC655" s="27"/>
      <c r="AD655" s="27"/>
    </row>
    <row r="656" spans="1:30" ht="18.600000000000001">
      <c r="A656" s="28"/>
      <c r="B656" s="26"/>
      <c r="C656" s="26"/>
      <c r="D656" s="26"/>
      <c r="E656" s="27"/>
      <c r="F656" s="27"/>
      <c r="G656" s="27"/>
      <c r="H656" s="27"/>
      <c r="I656" s="27"/>
      <c r="J656" s="27"/>
      <c r="K656" s="27"/>
      <c r="L656" s="27"/>
      <c r="M656" s="27"/>
      <c r="N656" s="27"/>
      <c r="O656" s="27"/>
      <c r="P656" s="27"/>
      <c r="Q656" s="27"/>
      <c r="R656" s="27"/>
      <c r="S656" s="27"/>
      <c r="T656" s="27"/>
      <c r="U656" s="27"/>
      <c r="V656" s="27"/>
      <c r="W656" s="27"/>
      <c r="X656" s="27"/>
      <c r="Y656" s="27"/>
      <c r="Z656" s="27"/>
      <c r="AA656" s="27"/>
      <c r="AB656" s="27"/>
      <c r="AC656" s="27"/>
      <c r="AD656" s="27"/>
    </row>
    <row r="657" spans="1:30" ht="18.600000000000001">
      <c r="A657" s="28"/>
      <c r="B657" s="26"/>
      <c r="C657" s="26"/>
      <c r="D657" s="26"/>
      <c r="E657" s="27"/>
      <c r="F657" s="27"/>
      <c r="G657" s="27"/>
      <c r="H657" s="27"/>
      <c r="I657" s="27"/>
      <c r="J657" s="27"/>
      <c r="K657" s="27"/>
      <c r="L657" s="27"/>
      <c r="M657" s="27"/>
      <c r="N657" s="27"/>
      <c r="O657" s="27"/>
      <c r="P657" s="27"/>
      <c r="Q657" s="27"/>
      <c r="R657" s="27"/>
      <c r="S657" s="27"/>
      <c r="T657" s="27"/>
      <c r="U657" s="27"/>
      <c r="V657" s="27"/>
      <c r="W657" s="27"/>
      <c r="X657" s="27"/>
      <c r="Y657" s="27"/>
      <c r="Z657" s="27"/>
      <c r="AA657" s="27"/>
      <c r="AB657" s="27"/>
      <c r="AC657" s="27"/>
      <c r="AD657" s="27"/>
    </row>
    <row r="658" spans="1:30" ht="18.600000000000001">
      <c r="A658" s="28"/>
      <c r="B658" s="26"/>
      <c r="C658" s="26"/>
      <c r="D658" s="26"/>
      <c r="E658" s="27"/>
      <c r="F658" s="27"/>
      <c r="G658" s="27"/>
      <c r="H658" s="27"/>
      <c r="I658" s="27"/>
      <c r="J658" s="27"/>
      <c r="K658" s="27"/>
      <c r="L658" s="27"/>
      <c r="M658" s="27"/>
      <c r="N658" s="27"/>
      <c r="O658" s="27"/>
      <c r="P658" s="27"/>
      <c r="Q658" s="27"/>
      <c r="R658" s="27"/>
      <c r="S658" s="27"/>
      <c r="T658" s="27"/>
      <c r="U658" s="27"/>
      <c r="V658" s="27"/>
      <c r="W658" s="27"/>
      <c r="X658" s="27"/>
      <c r="Y658" s="27"/>
      <c r="Z658" s="27"/>
      <c r="AA658" s="27"/>
      <c r="AB658" s="27"/>
      <c r="AC658" s="27"/>
      <c r="AD658" s="27"/>
    </row>
    <row r="659" spans="1:30" ht="18.600000000000001">
      <c r="A659" s="28"/>
      <c r="B659" s="26"/>
      <c r="C659" s="26"/>
      <c r="D659" s="26"/>
      <c r="E659" s="27"/>
      <c r="F659" s="27"/>
      <c r="G659" s="27"/>
      <c r="H659" s="27"/>
      <c r="I659" s="27"/>
      <c r="J659" s="27"/>
      <c r="K659" s="27"/>
      <c r="L659" s="27"/>
      <c r="M659" s="27"/>
      <c r="N659" s="27"/>
      <c r="O659" s="27"/>
      <c r="P659" s="27"/>
      <c r="Q659" s="27"/>
      <c r="R659" s="27"/>
      <c r="S659" s="27"/>
      <c r="T659" s="27"/>
      <c r="U659" s="27"/>
      <c r="V659" s="27"/>
      <c r="W659" s="27"/>
      <c r="X659" s="27"/>
      <c r="Y659" s="27"/>
      <c r="Z659" s="27"/>
      <c r="AA659" s="27"/>
      <c r="AB659" s="27"/>
      <c r="AC659" s="27"/>
      <c r="AD659" s="27"/>
    </row>
    <row r="660" spans="1:30" ht="18.600000000000001">
      <c r="A660" s="28"/>
      <c r="B660" s="26"/>
      <c r="C660" s="26"/>
      <c r="D660" s="26"/>
      <c r="E660" s="27"/>
      <c r="F660" s="27"/>
      <c r="G660" s="27"/>
      <c r="H660" s="27"/>
      <c r="I660" s="27"/>
      <c r="J660" s="27"/>
      <c r="K660" s="27"/>
      <c r="L660" s="27"/>
      <c r="M660" s="27"/>
      <c r="N660" s="27"/>
      <c r="O660" s="27"/>
      <c r="P660" s="27"/>
      <c r="Q660" s="27"/>
      <c r="R660" s="27"/>
      <c r="S660" s="27"/>
      <c r="T660" s="27"/>
      <c r="U660" s="27"/>
      <c r="V660" s="27"/>
      <c r="W660" s="27"/>
      <c r="X660" s="27"/>
      <c r="Y660" s="27"/>
      <c r="Z660" s="27"/>
      <c r="AA660" s="27"/>
      <c r="AB660" s="27"/>
      <c r="AC660" s="27"/>
      <c r="AD660" s="27"/>
    </row>
    <row r="661" spans="1:30" ht="18.600000000000001">
      <c r="A661" s="28"/>
      <c r="B661" s="26"/>
      <c r="C661" s="26"/>
      <c r="D661" s="26"/>
      <c r="E661" s="27"/>
      <c r="F661" s="27"/>
      <c r="G661" s="27"/>
      <c r="H661" s="27"/>
      <c r="I661" s="27"/>
      <c r="J661" s="27"/>
      <c r="K661" s="27"/>
      <c r="L661" s="27"/>
      <c r="M661" s="27"/>
      <c r="N661" s="27"/>
      <c r="O661" s="27"/>
      <c r="P661" s="27"/>
      <c r="Q661" s="27"/>
      <c r="R661" s="27"/>
      <c r="S661" s="27"/>
      <c r="T661" s="27"/>
      <c r="U661" s="27"/>
      <c r="V661" s="27"/>
      <c r="W661" s="27"/>
      <c r="X661" s="27"/>
      <c r="Y661" s="27"/>
      <c r="Z661" s="27"/>
      <c r="AA661" s="27"/>
      <c r="AB661" s="27"/>
      <c r="AC661" s="27"/>
      <c r="AD661" s="27"/>
    </row>
    <row r="662" spans="1:30" ht="18.600000000000001">
      <c r="A662" s="28"/>
      <c r="B662" s="26"/>
      <c r="C662" s="26"/>
      <c r="D662" s="26"/>
      <c r="E662" s="27"/>
      <c r="F662" s="27"/>
      <c r="G662" s="27"/>
      <c r="H662" s="27"/>
      <c r="I662" s="27"/>
      <c r="J662" s="27"/>
      <c r="K662" s="27"/>
      <c r="L662" s="27"/>
      <c r="M662" s="27"/>
      <c r="N662" s="27"/>
      <c r="O662" s="27"/>
      <c r="P662" s="27"/>
      <c r="Q662" s="27"/>
      <c r="R662" s="27"/>
      <c r="S662" s="27"/>
      <c r="T662" s="27"/>
      <c r="U662" s="27"/>
      <c r="V662" s="27"/>
      <c r="W662" s="27"/>
      <c r="X662" s="27"/>
      <c r="Y662" s="27"/>
      <c r="Z662" s="27"/>
      <c r="AA662" s="27"/>
      <c r="AB662" s="27"/>
      <c r="AC662" s="27"/>
      <c r="AD662" s="27"/>
    </row>
    <row r="663" spans="1:30" ht="18.600000000000001">
      <c r="A663" s="28"/>
      <c r="B663" s="26"/>
      <c r="C663" s="26"/>
      <c r="D663" s="26"/>
      <c r="E663" s="27"/>
      <c r="F663" s="27"/>
      <c r="G663" s="27"/>
      <c r="H663" s="27"/>
      <c r="I663" s="27"/>
      <c r="J663" s="27"/>
      <c r="K663" s="27"/>
      <c r="L663" s="27"/>
      <c r="M663" s="27"/>
      <c r="N663" s="27"/>
      <c r="O663" s="27"/>
      <c r="P663" s="27"/>
      <c r="Q663" s="27"/>
      <c r="R663" s="27"/>
      <c r="S663" s="27"/>
      <c r="T663" s="27"/>
      <c r="U663" s="27"/>
      <c r="V663" s="27"/>
      <c r="W663" s="27"/>
      <c r="X663" s="27"/>
      <c r="Y663" s="27"/>
      <c r="Z663" s="27"/>
      <c r="AA663" s="27"/>
      <c r="AB663" s="27"/>
      <c r="AC663" s="27"/>
      <c r="AD663" s="27"/>
    </row>
    <row r="664" spans="1:30" ht="18.600000000000001">
      <c r="A664" s="28"/>
      <c r="B664" s="26"/>
      <c r="C664" s="26"/>
      <c r="D664" s="26"/>
      <c r="E664" s="27"/>
      <c r="F664" s="27"/>
      <c r="G664" s="27"/>
      <c r="H664" s="27"/>
      <c r="I664" s="27"/>
      <c r="J664" s="27"/>
      <c r="K664" s="27"/>
      <c r="L664" s="27"/>
      <c r="M664" s="27"/>
      <c r="N664" s="27"/>
      <c r="O664" s="27"/>
      <c r="P664" s="27"/>
      <c r="Q664" s="27"/>
      <c r="R664" s="27"/>
      <c r="S664" s="27"/>
      <c r="T664" s="27"/>
      <c r="U664" s="27"/>
      <c r="V664" s="27"/>
      <c r="W664" s="27"/>
      <c r="X664" s="27"/>
      <c r="Y664" s="27"/>
      <c r="Z664" s="27"/>
      <c r="AA664" s="27"/>
      <c r="AB664" s="27"/>
      <c r="AC664" s="27"/>
      <c r="AD664" s="27"/>
    </row>
    <row r="665" spans="1:30" ht="18.600000000000001">
      <c r="A665" s="28"/>
      <c r="B665" s="26"/>
      <c r="C665" s="26"/>
      <c r="D665" s="26"/>
      <c r="E665" s="27"/>
      <c r="F665" s="27"/>
      <c r="G665" s="27"/>
      <c r="H665" s="27"/>
      <c r="I665" s="27"/>
      <c r="J665" s="27"/>
      <c r="K665" s="27"/>
      <c r="L665" s="27"/>
      <c r="M665" s="27"/>
      <c r="N665" s="27"/>
      <c r="O665" s="27"/>
      <c r="P665" s="27"/>
      <c r="Q665" s="27"/>
      <c r="R665" s="27"/>
      <c r="S665" s="27"/>
      <c r="T665" s="27"/>
      <c r="U665" s="27"/>
      <c r="V665" s="27"/>
      <c r="W665" s="27"/>
      <c r="X665" s="27"/>
      <c r="Y665" s="27"/>
      <c r="Z665" s="27"/>
      <c r="AA665" s="27"/>
      <c r="AB665" s="27"/>
      <c r="AC665" s="27"/>
      <c r="AD665" s="27"/>
    </row>
    <row r="666" spans="1:30" ht="18.600000000000001">
      <c r="A666" s="28"/>
      <c r="B666" s="26"/>
      <c r="C666" s="26"/>
      <c r="D666" s="26"/>
      <c r="E666" s="27"/>
      <c r="F666" s="27"/>
      <c r="G666" s="27"/>
      <c r="H666" s="27"/>
      <c r="I666" s="27"/>
      <c r="J666" s="27"/>
      <c r="K666" s="27"/>
      <c r="L666" s="27"/>
      <c r="M666" s="27"/>
      <c r="N666" s="27"/>
      <c r="O666" s="27"/>
      <c r="P666" s="27"/>
      <c r="Q666" s="27"/>
      <c r="R666" s="27"/>
      <c r="S666" s="27"/>
      <c r="T666" s="27"/>
      <c r="U666" s="27"/>
      <c r="V666" s="27"/>
      <c r="W666" s="27"/>
      <c r="X666" s="27"/>
      <c r="Y666" s="27"/>
      <c r="Z666" s="27"/>
      <c r="AA666" s="27"/>
      <c r="AB666" s="27"/>
      <c r="AC666" s="27"/>
      <c r="AD666" s="27"/>
    </row>
    <row r="667" spans="1:30" ht="18.600000000000001">
      <c r="A667" s="28"/>
      <c r="B667" s="26"/>
      <c r="C667" s="26"/>
      <c r="D667" s="26"/>
      <c r="E667" s="27"/>
      <c r="F667" s="27"/>
      <c r="G667" s="27"/>
      <c r="H667" s="27"/>
      <c r="I667" s="27"/>
      <c r="J667" s="27"/>
      <c r="K667" s="27"/>
      <c r="L667" s="27"/>
      <c r="M667" s="27"/>
      <c r="N667" s="27"/>
      <c r="O667" s="27"/>
      <c r="P667" s="27"/>
      <c r="Q667" s="27"/>
      <c r="R667" s="27"/>
      <c r="S667" s="27"/>
      <c r="T667" s="27"/>
      <c r="U667" s="27"/>
      <c r="V667" s="27"/>
      <c r="W667" s="27"/>
      <c r="X667" s="27"/>
      <c r="Y667" s="27"/>
      <c r="Z667" s="27"/>
      <c r="AA667" s="27"/>
      <c r="AB667" s="27"/>
      <c r="AC667" s="27"/>
      <c r="AD667" s="27"/>
    </row>
    <row r="668" spans="1:30" ht="18.600000000000001">
      <c r="A668" s="28"/>
      <c r="B668" s="26"/>
      <c r="C668" s="26"/>
      <c r="D668" s="26"/>
      <c r="E668" s="27"/>
      <c r="F668" s="27"/>
      <c r="G668" s="27"/>
      <c r="H668" s="27"/>
      <c r="I668" s="27"/>
      <c r="J668" s="27"/>
      <c r="K668" s="27"/>
      <c r="L668" s="27"/>
      <c r="M668" s="27"/>
      <c r="N668" s="27"/>
      <c r="O668" s="27"/>
      <c r="P668" s="27"/>
      <c r="Q668" s="27"/>
      <c r="R668" s="27"/>
      <c r="S668" s="27"/>
      <c r="T668" s="27"/>
      <c r="U668" s="27"/>
      <c r="V668" s="27"/>
      <c r="W668" s="27"/>
      <c r="X668" s="27"/>
      <c r="Y668" s="27"/>
      <c r="Z668" s="27"/>
      <c r="AA668" s="27"/>
      <c r="AB668" s="27"/>
      <c r="AC668" s="27"/>
      <c r="AD668" s="27"/>
    </row>
    <row r="669" spans="1:30" ht="18.600000000000001">
      <c r="A669" s="28"/>
      <c r="B669" s="26"/>
      <c r="C669" s="26"/>
      <c r="D669" s="26"/>
      <c r="E669" s="27"/>
      <c r="F669" s="27"/>
      <c r="G669" s="27"/>
      <c r="H669" s="27"/>
      <c r="I669" s="27"/>
      <c r="J669" s="27"/>
      <c r="K669" s="27"/>
      <c r="L669" s="27"/>
      <c r="M669" s="27"/>
      <c r="N669" s="27"/>
      <c r="O669" s="27"/>
      <c r="P669" s="27"/>
      <c r="Q669" s="27"/>
      <c r="R669" s="27"/>
      <c r="S669" s="27"/>
      <c r="T669" s="27"/>
      <c r="U669" s="27"/>
      <c r="V669" s="27"/>
      <c r="W669" s="27"/>
      <c r="X669" s="27"/>
      <c r="Y669" s="27"/>
      <c r="Z669" s="27"/>
      <c r="AA669" s="27"/>
      <c r="AB669" s="27"/>
      <c r="AC669" s="27"/>
      <c r="AD669" s="27"/>
    </row>
    <row r="670" spans="1:30" ht="18.600000000000001">
      <c r="A670" s="28"/>
      <c r="B670" s="26"/>
      <c r="C670" s="26"/>
      <c r="D670" s="26"/>
      <c r="E670" s="27"/>
      <c r="F670" s="27"/>
      <c r="G670" s="27"/>
      <c r="H670" s="27"/>
      <c r="I670" s="27"/>
      <c r="J670" s="27"/>
      <c r="K670" s="27"/>
      <c r="L670" s="27"/>
      <c r="M670" s="27"/>
      <c r="N670" s="27"/>
      <c r="O670" s="27"/>
      <c r="P670" s="27"/>
      <c r="Q670" s="27"/>
      <c r="R670" s="27"/>
      <c r="S670" s="27"/>
      <c r="T670" s="27"/>
      <c r="U670" s="27"/>
      <c r="V670" s="27"/>
      <c r="W670" s="27"/>
      <c r="X670" s="27"/>
      <c r="Y670" s="27"/>
      <c r="Z670" s="27"/>
      <c r="AA670" s="27"/>
      <c r="AB670" s="27"/>
      <c r="AC670" s="27"/>
      <c r="AD670" s="27"/>
    </row>
    <row r="671" spans="1:30" ht="18.600000000000001">
      <c r="A671" s="28"/>
      <c r="B671" s="26"/>
      <c r="C671" s="26"/>
      <c r="D671" s="26"/>
      <c r="E671" s="27"/>
      <c r="F671" s="27"/>
      <c r="G671" s="27"/>
      <c r="H671" s="27"/>
      <c r="I671" s="27"/>
      <c r="J671" s="27"/>
      <c r="K671" s="27"/>
      <c r="L671" s="27"/>
      <c r="M671" s="27"/>
      <c r="N671" s="27"/>
      <c r="O671" s="27"/>
      <c r="P671" s="27"/>
      <c r="Q671" s="27"/>
      <c r="R671" s="27"/>
      <c r="S671" s="27"/>
      <c r="T671" s="27"/>
      <c r="U671" s="27"/>
      <c r="V671" s="27"/>
      <c r="W671" s="27"/>
      <c r="X671" s="27"/>
      <c r="Y671" s="27"/>
      <c r="Z671" s="27"/>
      <c r="AA671" s="27"/>
      <c r="AB671" s="27"/>
      <c r="AC671" s="27"/>
      <c r="AD671" s="27"/>
    </row>
    <row r="672" spans="1:30" ht="18.600000000000001">
      <c r="A672" s="28"/>
      <c r="B672" s="26"/>
      <c r="C672" s="26"/>
      <c r="D672" s="26"/>
      <c r="E672" s="27"/>
      <c r="F672" s="27"/>
      <c r="G672" s="27"/>
      <c r="H672" s="27"/>
      <c r="I672" s="27"/>
      <c r="J672" s="27"/>
      <c r="K672" s="27"/>
      <c r="L672" s="27"/>
      <c r="M672" s="27"/>
      <c r="N672" s="27"/>
      <c r="O672" s="27"/>
      <c r="P672" s="27"/>
      <c r="Q672" s="27"/>
      <c r="R672" s="27"/>
      <c r="S672" s="27"/>
      <c r="T672" s="27"/>
      <c r="U672" s="27"/>
      <c r="V672" s="27"/>
      <c r="W672" s="27"/>
      <c r="X672" s="27"/>
      <c r="Y672" s="27"/>
      <c r="Z672" s="27"/>
      <c r="AA672" s="27"/>
      <c r="AB672" s="27"/>
      <c r="AC672" s="27"/>
      <c r="AD672" s="27"/>
    </row>
    <row r="673" spans="1:30" ht="18.600000000000001">
      <c r="A673" s="28"/>
      <c r="B673" s="26"/>
      <c r="C673" s="26"/>
      <c r="D673" s="26"/>
      <c r="E673" s="27"/>
      <c r="F673" s="27"/>
      <c r="G673" s="27"/>
      <c r="H673" s="27"/>
      <c r="I673" s="27"/>
      <c r="J673" s="27"/>
      <c r="K673" s="27"/>
      <c r="L673" s="27"/>
      <c r="M673" s="27"/>
      <c r="N673" s="27"/>
      <c r="O673" s="27"/>
      <c r="P673" s="27"/>
      <c r="Q673" s="27"/>
      <c r="R673" s="27"/>
      <c r="S673" s="27"/>
      <c r="T673" s="27"/>
      <c r="U673" s="27"/>
      <c r="V673" s="27"/>
      <c r="W673" s="27"/>
      <c r="X673" s="27"/>
      <c r="Y673" s="27"/>
      <c r="Z673" s="27"/>
      <c r="AA673" s="27"/>
      <c r="AB673" s="27"/>
      <c r="AC673" s="27"/>
      <c r="AD673" s="27"/>
    </row>
    <row r="674" spans="1:30" ht="18.600000000000001">
      <c r="A674" s="28"/>
      <c r="B674" s="26"/>
      <c r="C674" s="26"/>
      <c r="D674" s="26"/>
      <c r="E674" s="27"/>
      <c r="F674" s="27"/>
      <c r="G674" s="27"/>
      <c r="H674" s="27"/>
      <c r="I674" s="27"/>
      <c r="J674" s="27"/>
      <c r="K674" s="27"/>
      <c r="L674" s="27"/>
      <c r="M674" s="27"/>
      <c r="N674" s="27"/>
      <c r="O674" s="27"/>
      <c r="P674" s="27"/>
      <c r="Q674" s="27"/>
      <c r="R674" s="27"/>
      <c r="S674" s="27"/>
      <c r="T674" s="27"/>
      <c r="U674" s="27"/>
      <c r="V674" s="27"/>
      <c r="W674" s="27"/>
      <c r="X674" s="27"/>
      <c r="Y674" s="27"/>
      <c r="Z674" s="27"/>
      <c r="AA674" s="27"/>
      <c r="AB674" s="27"/>
      <c r="AC674" s="27"/>
      <c r="AD674" s="27"/>
    </row>
    <row r="675" spans="1:30" ht="18.600000000000001">
      <c r="A675" s="28"/>
      <c r="B675" s="26"/>
      <c r="C675" s="26"/>
      <c r="D675" s="26"/>
      <c r="E675" s="27"/>
      <c r="F675" s="27"/>
      <c r="G675" s="27"/>
      <c r="H675" s="27"/>
      <c r="I675" s="27"/>
      <c r="J675" s="27"/>
      <c r="K675" s="27"/>
      <c r="L675" s="27"/>
      <c r="M675" s="27"/>
      <c r="N675" s="27"/>
      <c r="O675" s="27"/>
      <c r="P675" s="27"/>
      <c r="Q675" s="27"/>
      <c r="R675" s="27"/>
      <c r="S675" s="27"/>
      <c r="T675" s="27"/>
      <c r="U675" s="27"/>
      <c r="V675" s="27"/>
      <c r="W675" s="27"/>
      <c r="X675" s="27"/>
      <c r="Y675" s="27"/>
      <c r="Z675" s="27"/>
      <c r="AA675" s="27"/>
      <c r="AB675" s="27"/>
      <c r="AC675" s="27"/>
      <c r="AD675" s="27"/>
    </row>
    <row r="676" spans="1:30" ht="18.600000000000001">
      <c r="A676" s="28"/>
      <c r="B676" s="26"/>
      <c r="C676" s="26"/>
      <c r="D676" s="26"/>
      <c r="E676" s="27"/>
      <c r="F676" s="27"/>
      <c r="G676" s="27"/>
      <c r="H676" s="27"/>
      <c r="I676" s="27"/>
      <c r="J676" s="27"/>
      <c r="K676" s="27"/>
      <c r="L676" s="27"/>
      <c r="M676" s="27"/>
      <c r="N676" s="27"/>
      <c r="O676" s="27"/>
      <c r="P676" s="27"/>
      <c r="Q676" s="27"/>
      <c r="R676" s="27"/>
      <c r="S676" s="27"/>
      <c r="T676" s="27"/>
      <c r="U676" s="27"/>
      <c r="V676" s="27"/>
      <c r="W676" s="27"/>
      <c r="X676" s="27"/>
      <c r="Y676" s="27"/>
      <c r="Z676" s="27"/>
      <c r="AA676" s="27"/>
      <c r="AB676" s="27"/>
      <c r="AC676" s="27"/>
      <c r="AD676" s="27"/>
    </row>
    <row r="677" spans="1:30" ht="18.600000000000001">
      <c r="A677" s="28"/>
      <c r="B677" s="26"/>
      <c r="C677" s="26"/>
      <c r="D677" s="26"/>
      <c r="E677" s="27"/>
      <c r="F677" s="27"/>
      <c r="G677" s="27"/>
      <c r="H677" s="27"/>
      <c r="I677" s="27"/>
      <c r="J677" s="27"/>
      <c r="K677" s="27"/>
      <c r="L677" s="27"/>
      <c r="M677" s="27"/>
      <c r="N677" s="27"/>
      <c r="O677" s="27"/>
      <c r="P677" s="27"/>
      <c r="Q677" s="27"/>
      <c r="R677" s="27"/>
      <c r="S677" s="27"/>
      <c r="T677" s="27"/>
      <c r="U677" s="27"/>
      <c r="V677" s="27"/>
      <c r="W677" s="27"/>
      <c r="X677" s="27"/>
      <c r="Y677" s="27"/>
      <c r="Z677" s="27"/>
      <c r="AA677" s="27"/>
      <c r="AB677" s="27"/>
      <c r="AC677" s="27"/>
      <c r="AD677" s="27"/>
    </row>
    <row r="678" spans="1:30" ht="18.600000000000001">
      <c r="A678" s="28"/>
      <c r="B678" s="26"/>
      <c r="C678" s="26"/>
      <c r="D678" s="26"/>
      <c r="E678" s="27"/>
      <c r="F678" s="27"/>
      <c r="G678" s="27"/>
      <c r="H678" s="27"/>
      <c r="I678" s="27"/>
      <c r="J678" s="27"/>
      <c r="K678" s="27"/>
      <c r="L678" s="27"/>
      <c r="M678" s="27"/>
      <c r="N678" s="27"/>
      <c r="O678" s="27"/>
      <c r="P678" s="27"/>
      <c r="Q678" s="27"/>
      <c r="R678" s="27"/>
      <c r="S678" s="27"/>
      <c r="T678" s="27"/>
      <c r="U678" s="27"/>
      <c r="V678" s="27"/>
      <c r="W678" s="27"/>
      <c r="X678" s="27"/>
      <c r="Y678" s="27"/>
      <c r="Z678" s="27"/>
      <c r="AA678" s="27"/>
      <c r="AB678" s="27"/>
      <c r="AC678" s="27"/>
      <c r="AD678" s="27"/>
    </row>
    <row r="679" spans="1:30" ht="18.600000000000001">
      <c r="A679" s="28"/>
      <c r="B679" s="26"/>
      <c r="C679" s="26"/>
      <c r="D679" s="26"/>
      <c r="E679" s="27"/>
      <c r="F679" s="27"/>
      <c r="G679" s="27"/>
      <c r="H679" s="27"/>
      <c r="I679" s="27"/>
      <c r="J679" s="27"/>
      <c r="K679" s="27"/>
      <c r="L679" s="27"/>
      <c r="M679" s="27"/>
      <c r="N679" s="27"/>
      <c r="O679" s="27"/>
      <c r="P679" s="27"/>
      <c r="Q679" s="27"/>
      <c r="R679" s="27"/>
      <c r="S679" s="27"/>
      <c r="T679" s="27"/>
      <c r="U679" s="27"/>
      <c r="V679" s="27"/>
      <c r="W679" s="27"/>
      <c r="X679" s="27"/>
      <c r="Y679" s="27"/>
      <c r="Z679" s="27"/>
      <c r="AA679" s="27"/>
      <c r="AB679" s="27"/>
      <c r="AC679" s="27"/>
      <c r="AD679" s="27"/>
    </row>
    <row r="680" spans="1:30" ht="18.600000000000001">
      <c r="A680" s="28"/>
      <c r="B680" s="26"/>
      <c r="C680" s="26"/>
      <c r="D680" s="26"/>
      <c r="E680" s="27"/>
      <c r="F680" s="27"/>
      <c r="G680" s="27"/>
      <c r="H680" s="27"/>
      <c r="I680" s="27"/>
      <c r="J680" s="27"/>
      <c r="K680" s="27"/>
      <c r="L680" s="27"/>
      <c r="M680" s="27"/>
      <c r="N680" s="27"/>
      <c r="O680" s="27"/>
      <c r="P680" s="27"/>
      <c r="Q680" s="27"/>
      <c r="R680" s="27"/>
      <c r="S680" s="27"/>
      <c r="T680" s="27"/>
      <c r="U680" s="27"/>
      <c r="V680" s="27"/>
      <c r="W680" s="27"/>
      <c r="X680" s="27"/>
      <c r="Y680" s="27"/>
      <c r="Z680" s="27"/>
      <c r="AA680" s="27"/>
      <c r="AB680" s="27"/>
      <c r="AC680" s="27"/>
      <c r="AD680" s="27"/>
    </row>
    <row r="681" spans="1:30" ht="18.600000000000001">
      <c r="A681" s="28"/>
      <c r="B681" s="26"/>
      <c r="C681" s="26"/>
      <c r="D681" s="26"/>
      <c r="E681" s="27"/>
      <c r="F681" s="27"/>
      <c r="G681" s="27"/>
      <c r="H681" s="27"/>
      <c r="I681" s="27"/>
      <c r="J681" s="27"/>
      <c r="K681" s="27"/>
      <c r="L681" s="27"/>
      <c r="M681" s="27"/>
      <c r="N681" s="27"/>
      <c r="O681" s="27"/>
      <c r="P681" s="27"/>
      <c r="Q681" s="27"/>
      <c r="R681" s="27"/>
      <c r="S681" s="27"/>
      <c r="T681" s="27"/>
      <c r="U681" s="27"/>
      <c r="V681" s="27"/>
      <c r="W681" s="27"/>
      <c r="X681" s="27"/>
      <c r="Y681" s="27"/>
      <c r="Z681" s="27"/>
      <c r="AA681" s="27"/>
      <c r="AB681" s="27"/>
      <c r="AC681" s="27"/>
      <c r="AD681" s="27"/>
    </row>
    <row r="682" spans="1:30" ht="18.600000000000001">
      <c r="A682" s="28"/>
      <c r="B682" s="26"/>
      <c r="C682" s="26"/>
      <c r="D682" s="26"/>
      <c r="E682" s="27"/>
      <c r="F682" s="27"/>
      <c r="G682" s="27"/>
      <c r="H682" s="27"/>
      <c r="I682" s="27"/>
      <c r="J682" s="27"/>
      <c r="K682" s="27"/>
      <c r="L682" s="27"/>
      <c r="M682" s="27"/>
      <c r="N682" s="27"/>
      <c r="O682" s="27"/>
      <c r="P682" s="27"/>
      <c r="Q682" s="27"/>
      <c r="R682" s="27"/>
      <c r="S682" s="27"/>
      <c r="T682" s="27"/>
      <c r="U682" s="27"/>
      <c r="V682" s="27"/>
      <c r="W682" s="27"/>
      <c r="X682" s="27"/>
      <c r="Y682" s="27"/>
      <c r="Z682" s="27"/>
      <c r="AA682" s="27"/>
      <c r="AB682" s="27"/>
      <c r="AC682" s="27"/>
      <c r="AD682" s="27"/>
    </row>
    <row r="683" spans="1:30" ht="18.600000000000001">
      <c r="A683" s="28"/>
      <c r="B683" s="26"/>
      <c r="C683" s="26"/>
      <c r="D683" s="26"/>
      <c r="E683" s="27"/>
      <c r="F683" s="27"/>
      <c r="G683" s="27"/>
      <c r="H683" s="27"/>
      <c r="I683" s="27"/>
      <c r="J683" s="27"/>
      <c r="K683" s="27"/>
      <c r="L683" s="27"/>
      <c r="M683" s="27"/>
      <c r="N683" s="27"/>
      <c r="O683" s="27"/>
      <c r="P683" s="27"/>
      <c r="Q683" s="27"/>
      <c r="R683" s="27"/>
      <c r="S683" s="27"/>
      <c r="T683" s="27"/>
      <c r="U683" s="27"/>
      <c r="V683" s="27"/>
      <c r="W683" s="27"/>
      <c r="X683" s="27"/>
      <c r="Y683" s="27"/>
      <c r="Z683" s="27"/>
      <c r="AA683" s="27"/>
      <c r="AB683" s="27"/>
      <c r="AC683" s="27"/>
      <c r="AD683" s="27"/>
    </row>
    <row r="684" spans="1:30" ht="18.600000000000001">
      <c r="A684" s="28"/>
      <c r="B684" s="26"/>
      <c r="C684" s="26"/>
      <c r="D684" s="26"/>
      <c r="E684" s="27"/>
      <c r="F684" s="27"/>
      <c r="G684" s="27"/>
      <c r="H684" s="27"/>
      <c r="I684" s="27"/>
      <c r="J684" s="27"/>
      <c r="K684" s="27"/>
      <c r="L684" s="27"/>
      <c r="M684" s="27"/>
      <c r="N684" s="27"/>
      <c r="O684" s="27"/>
      <c r="P684" s="27"/>
      <c r="Q684" s="27"/>
      <c r="R684" s="27"/>
      <c r="S684" s="27"/>
      <c r="T684" s="27"/>
      <c r="U684" s="27"/>
      <c r="V684" s="27"/>
      <c r="W684" s="27"/>
      <c r="X684" s="27"/>
      <c r="Y684" s="27"/>
      <c r="Z684" s="27"/>
      <c r="AA684" s="27"/>
      <c r="AB684" s="27"/>
      <c r="AC684" s="27"/>
      <c r="AD684" s="27"/>
    </row>
    <row r="685" spans="1:30" ht="18.600000000000001">
      <c r="A685" s="28"/>
      <c r="B685" s="26"/>
      <c r="C685" s="26"/>
      <c r="D685" s="26"/>
      <c r="E685" s="27"/>
      <c r="F685" s="27"/>
      <c r="G685" s="27"/>
      <c r="H685" s="27"/>
      <c r="I685" s="27"/>
      <c r="J685" s="27"/>
      <c r="K685" s="27"/>
      <c r="L685" s="27"/>
      <c r="M685" s="27"/>
      <c r="N685" s="27"/>
      <c r="O685" s="27"/>
      <c r="P685" s="27"/>
      <c r="Q685" s="27"/>
      <c r="R685" s="27"/>
      <c r="S685" s="27"/>
      <c r="T685" s="27"/>
      <c r="U685" s="27"/>
      <c r="V685" s="27"/>
      <c r="W685" s="27"/>
      <c r="X685" s="27"/>
      <c r="Y685" s="27"/>
      <c r="Z685" s="27"/>
      <c r="AA685" s="27"/>
      <c r="AB685" s="27"/>
      <c r="AC685" s="27"/>
      <c r="AD685" s="27"/>
    </row>
    <row r="686" spans="1:30" ht="18.600000000000001">
      <c r="A686" s="28"/>
      <c r="B686" s="26"/>
      <c r="C686" s="26"/>
      <c r="D686" s="26"/>
      <c r="E686" s="27"/>
      <c r="F686" s="27"/>
      <c r="G686" s="27"/>
      <c r="H686" s="27"/>
      <c r="I686" s="27"/>
      <c r="J686" s="27"/>
      <c r="K686" s="27"/>
      <c r="L686" s="27"/>
      <c r="M686" s="27"/>
      <c r="N686" s="27"/>
      <c r="O686" s="27"/>
      <c r="P686" s="27"/>
      <c r="Q686" s="27"/>
      <c r="R686" s="27"/>
      <c r="S686" s="27"/>
      <c r="T686" s="27"/>
      <c r="U686" s="27"/>
      <c r="V686" s="27"/>
      <c r="W686" s="27"/>
      <c r="X686" s="27"/>
      <c r="Y686" s="27"/>
      <c r="Z686" s="27"/>
      <c r="AA686" s="27"/>
      <c r="AB686" s="27"/>
      <c r="AC686" s="27"/>
      <c r="AD686" s="27"/>
    </row>
    <row r="687" spans="1:30" ht="18.600000000000001">
      <c r="A687" s="28"/>
      <c r="B687" s="26"/>
      <c r="C687" s="26"/>
      <c r="D687" s="26"/>
      <c r="E687" s="27"/>
      <c r="F687" s="27"/>
      <c r="G687" s="27"/>
      <c r="H687" s="27"/>
      <c r="I687" s="27"/>
      <c r="J687" s="27"/>
      <c r="K687" s="27"/>
      <c r="L687" s="27"/>
      <c r="M687" s="27"/>
      <c r="N687" s="27"/>
      <c r="O687" s="27"/>
      <c r="P687" s="27"/>
      <c r="Q687" s="27"/>
      <c r="R687" s="27"/>
      <c r="S687" s="27"/>
      <c r="T687" s="27"/>
      <c r="U687" s="27"/>
      <c r="V687" s="27"/>
      <c r="W687" s="27"/>
      <c r="X687" s="27"/>
      <c r="Y687" s="27"/>
      <c r="Z687" s="27"/>
      <c r="AA687" s="27"/>
      <c r="AB687" s="27"/>
      <c r="AC687" s="27"/>
      <c r="AD687" s="27"/>
    </row>
    <row r="688" spans="1:30" ht="18.600000000000001">
      <c r="A688" s="28"/>
      <c r="B688" s="26"/>
      <c r="C688" s="26"/>
      <c r="D688" s="26"/>
      <c r="E688" s="27"/>
      <c r="F688" s="27"/>
      <c r="G688" s="27"/>
      <c r="H688" s="27"/>
      <c r="I688" s="27"/>
      <c r="J688" s="27"/>
      <c r="K688" s="27"/>
      <c r="L688" s="27"/>
      <c r="M688" s="27"/>
      <c r="N688" s="27"/>
      <c r="O688" s="27"/>
      <c r="P688" s="27"/>
      <c r="Q688" s="27"/>
      <c r="R688" s="27"/>
      <c r="S688" s="27"/>
      <c r="T688" s="27"/>
      <c r="U688" s="27"/>
      <c r="V688" s="27"/>
      <c r="W688" s="27"/>
      <c r="X688" s="27"/>
      <c r="Y688" s="27"/>
      <c r="Z688" s="27"/>
      <c r="AA688" s="27"/>
      <c r="AB688" s="27"/>
      <c r="AC688" s="27"/>
      <c r="AD688" s="27"/>
    </row>
    <row r="689" spans="1:30" ht="18.600000000000001">
      <c r="A689" s="28"/>
      <c r="B689" s="26"/>
      <c r="C689" s="26"/>
      <c r="D689" s="26"/>
      <c r="E689" s="27"/>
      <c r="F689" s="27"/>
      <c r="G689" s="27"/>
      <c r="H689" s="27"/>
      <c r="I689" s="27"/>
      <c r="J689" s="27"/>
      <c r="K689" s="27"/>
      <c r="L689" s="27"/>
      <c r="M689" s="27"/>
      <c r="N689" s="27"/>
      <c r="O689" s="27"/>
      <c r="P689" s="27"/>
      <c r="Q689" s="27"/>
      <c r="R689" s="27"/>
      <c r="S689" s="27"/>
      <c r="T689" s="27"/>
      <c r="U689" s="27"/>
      <c r="V689" s="27"/>
      <c r="W689" s="27"/>
      <c r="X689" s="27"/>
      <c r="Y689" s="27"/>
      <c r="Z689" s="27"/>
      <c r="AA689" s="27"/>
      <c r="AB689" s="27"/>
      <c r="AC689" s="27"/>
      <c r="AD689" s="27"/>
    </row>
    <row r="690" spans="1:30" ht="18.600000000000001">
      <c r="A690" s="28"/>
      <c r="B690" s="26"/>
      <c r="C690" s="26"/>
      <c r="D690" s="26"/>
      <c r="E690" s="27"/>
      <c r="F690" s="27"/>
      <c r="G690" s="27"/>
      <c r="H690" s="27"/>
      <c r="I690" s="27"/>
      <c r="J690" s="27"/>
      <c r="K690" s="27"/>
      <c r="L690" s="27"/>
      <c r="M690" s="27"/>
      <c r="N690" s="27"/>
      <c r="O690" s="27"/>
      <c r="P690" s="27"/>
      <c r="Q690" s="27"/>
      <c r="R690" s="27"/>
      <c r="S690" s="27"/>
      <c r="T690" s="27"/>
      <c r="U690" s="27"/>
      <c r="V690" s="27"/>
      <c r="W690" s="27"/>
      <c r="X690" s="27"/>
      <c r="Y690" s="27"/>
      <c r="Z690" s="27"/>
      <c r="AA690" s="27"/>
      <c r="AB690" s="27"/>
      <c r="AC690" s="27"/>
      <c r="AD690" s="27"/>
    </row>
    <row r="691" spans="1:30" ht="18.600000000000001">
      <c r="A691" s="28"/>
      <c r="B691" s="26"/>
      <c r="C691" s="26"/>
      <c r="D691" s="26"/>
      <c r="E691" s="27"/>
      <c r="F691" s="27"/>
      <c r="G691" s="27"/>
      <c r="H691" s="27"/>
      <c r="I691" s="27"/>
      <c r="J691" s="27"/>
      <c r="K691" s="27"/>
      <c r="L691" s="27"/>
      <c r="M691" s="27"/>
      <c r="N691" s="27"/>
      <c r="O691" s="27"/>
      <c r="P691" s="27"/>
      <c r="Q691" s="27"/>
      <c r="R691" s="27"/>
      <c r="S691" s="27"/>
      <c r="T691" s="27"/>
      <c r="U691" s="27"/>
      <c r="V691" s="27"/>
      <c r="W691" s="27"/>
      <c r="X691" s="27"/>
      <c r="Y691" s="27"/>
      <c r="Z691" s="27"/>
      <c r="AA691" s="27"/>
      <c r="AB691" s="27"/>
      <c r="AC691" s="27"/>
      <c r="AD691" s="27"/>
    </row>
    <row r="692" spans="1:30" ht="18.600000000000001">
      <c r="A692" s="28"/>
      <c r="B692" s="26"/>
      <c r="C692" s="26"/>
      <c r="D692" s="26"/>
      <c r="E692" s="27"/>
      <c r="F692" s="27"/>
      <c r="G692" s="27"/>
      <c r="H692" s="27"/>
      <c r="I692" s="27"/>
      <c r="J692" s="27"/>
      <c r="K692" s="27"/>
      <c r="L692" s="27"/>
      <c r="M692" s="27"/>
      <c r="N692" s="27"/>
      <c r="O692" s="27"/>
      <c r="P692" s="27"/>
      <c r="Q692" s="27"/>
      <c r="R692" s="27"/>
      <c r="S692" s="27"/>
      <c r="T692" s="27"/>
      <c r="U692" s="27"/>
      <c r="V692" s="27"/>
      <c r="W692" s="27"/>
      <c r="X692" s="27"/>
      <c r="Y692" s="27"/>
      <c r="Z692" s="27"/>
      <c r="AA692" s="27"/>
      <c r="AB692" s="27"/>
      <c r="AC692" s="27"/>
      <c r="AD692" s="27"/>
    </row>
    <row r="693" spans="1:30" ht="18.600000000000001">
      <c r="A693" s="28"/>
      <c r="B693" s="26"/>
      <c r="C693" s="26"/>
      <c r="D693" s="26"/>
      <c r="E693" s="27"/>
      <c r="F693" s="27"/>
      <c r="G693" s="27"/>
      <c r="H693" s="27"/>
      <c r="I693" s="27"/>
      <c r="J693" s="27"/>
      <c r="K693" s="27"/>
      <c r="L693" s="27"/>
      <c r="M693" s="27"/>
      <c r="N693" s="27"/>
      <c r="O693" s="27"/>
      <c r="P693" s="27"/>
      <c r="Q693" s="27"/>
      <c r="R693" s="27"/>
      <c r="S693" s="27"/>
      <c r="T693" s="27"/>
      <c r="U693" s="27"/>
      <c r="V693" s="27"/>
      <c r="W693" s="27"/>
      <c r="X693" s="27"/>
      <c r="Y693" s="27"/>
      <c r="Z693" s="27"/>
      <c r="AA693" s="27"/>
      <c r="AB693" s="27"/>
      <c r="AC693" s="27"/>
      <c r="AD693" s="27"/>
    </row>
    <row r="694" spans="1:30" ht="18.600000000000001">
      <c r="A694" s="28"/>
      <c r="B694" s="26"/>
      <c r="C694" s="26"/>
      <c r="D694" s="26"/>
      <c r="E694" s="27"/>
      <c r="F694" s="27"/>
      <c r="G694" s="27"/>
      <c r="H694" s="27"/>
      <c r="I694" s="27"/>
      <c r="J694" s="27"/>
      <c r="K694" s="27"/>
      <c r="L694" s="27"/>
      <c r="M694" s="27"/>
      <c r="N694" s="27"/>
      <c r="O694" s="27"/>
      <c r="P694" s="27"/>
      <c r="Q694" s="27"/>
      <c r="R694" s="27"/>
      <c r="S694" s="27"/>
      <c r="T694" s="27"/>
      <c r="U694" s="27"/>
      <c r="V694" s="27"/>
      <c r="W694" s="27"/>
      <c r="X694" s="27"/>
      <c r="Y694" s="27"/>
      <c r="Z694" s="27"/>
      <c r="AA694" s="27"/>
      <c r="AB694" s="27"/>
      <c r="AC694" s="27"/>
      <c r="AD694" s="27"/>
    </row>
    <row r="695" spans="1:30" ht="18.600000000000001">
      <c r="A695" s="28"/>
      <c r="B695" s="26"/>
      <c r="C695" s="26"/>
      <c r="D695" s="26"/>
      <c r="E695" s="27"/>
      <c r="F695" s="27"/>
      <c r="G695" s="27"/>
      <c r="H695" s="27"/>
      <c r="I695" s="27"/>
      <c r="J695" s="27"/>
      <c r="K695" s="27"/>
      <c r="L695" s="27"/>
      <c r="M695" s="27"/>
      <c r="N695" s="27"/>
      <c r="O695" s="27"/>
      <c r="P695" s="27"/>
      <c r="Q695" s="27"/>
      <c r="R695" s="27"/>
      <c r="S695" s="27"/>
      <c r="T695" s="27"/>
      <c r="U695" s="27"/>
      <c r="V695" s="27"/>
      <c r="W695" s="27"/>
      <c r="X695" s="27"/>
      <c r="Y695" s="27"/>
      <c r="Z695" s="27"/>
      <c r="AA695" s="27"/>
      <c r="AB695" s="27"/>
      <c r="AC695" s="27"/>
      <c r="AD695" s="27"/>
    </row>
    <row r="696" spans="1:30" ht="18.600000000000001">
      <c r="A696" s="28"/>
      <c r="B696" s="26"/>
      <c r="C696" s="26"/>
      <c r="D696" s="26"/>
      <c r="E696" s="27"/>
      <c r="F696" s="27"/>
      <c r="G696" s="27"/>
      <c r="H696" s="27"/>
      <c r="I696" s="27"/>
      <c r="J696" s="27"/>
      <c r="K696" s="27"/>
      <c r="L696" s="27"/>
      <c r="M696" s="27"/>
      <c r="N696" s="27"/>
      <c r="O696" s="27"/>
      <c r="P696" s="27"/>
      <c r="Q696" s="27"/>
      <c r="R696" s="27"/>
      <c r="S696" s="27"/>
      <c r="T696" s="27"/>
      <c r="U696" s="27"/>
      <c r="V696" s="27"/>
      <c r="W696" s="27"/>
      <c r="X696" s="27"/>
      <c r="Y696" s="27"/>
      <c r="Z696" s="27"/>
      <c r="AA696" s="27"/>
      <c r="AB696" s="27"/>
      <c r="AC696" s="27"/>
      <c r="AD696" s="27"/>
    </row>
    <row r="697" spans="1:30" ht="18.600000000000001">
      <c r="A697" s="28"/>
      <c r="B697" s="26"/>
      <c r="C697" s="26"/>
      <c r="D697" s="26"/>
      <c r="E697" s="27"/>
      <c r="F697" s="27"/>
      <c r="G697" s="27"/>
      <c r="H697" s="27"/>
      <c r="I697" s="27"/>
      <c r="J697" s="27"/>
      <c r="K697" s="27"/>
      <c r="L697" s="27"/>
      <c r="M697" s="27"/>
      <c r="N697" s="27"/>
      <c r="O697" s="27"/>
      <c r="P697" s="27"/>
      <c r="Q697" s="27"/>
      <c r="R697" s="27"/>
      <c r="S697" s="27"/>
      <c r="T697" s="27"/>
      <c r="U697" s="27"/>
      <c r="V697" s="27"/>
      <c r="W697" s="27"/>
      <c r="X697" s="27"/>
      <c r="Y697" s="27"/>
      <c r="Z697" s="27"/>
      <c r="AA697" s="27"/>
      <c r="AB697" s="27"/>
      <c r="AC697" s="27"/>
      <c r="AD697" s="27"/>
    </row>
    <row r="698" spans="1:30" ht="18.600000000000001">
      <c r="A698" s="28"/>
      <c r="B698" s="26"/>
      <c r="C698" s="26"/>
      <c r="D698" s="26"/>
      <c r="E698" s="27"/>
      <c r="F698" s="27"/>
      <c r="G698" s="27"/>
      <c r="H698" s="27"/>
      <c r="I698" s="27"/>
      <c r="J698" s="27"/>
      <c r="K698" s="27"/>
      <c r="L698" s="27"/>
      <c r="M698" s="27"/>
      <c r="N698" s="27"/>
      <c r="O698" s="27"/>
      <c r="P698" s="27"/>
      <c r="Q698" s="27"/>
      <c r="R698" s="27"/>
      <c r="S698" s="27"/>
      <c r="T698" s="27"/>
      <c r="U698" s="27"/>
      <c r="V698" s="27"/>
      <c r="W698" s="27"/>
      <c r="X698" s="27"/>
      <c r="Y698" s="27"/>
      <c r="Z698" s="27"/>
      <c r="AA698" s="27"/>
      <c r="AB698" s="27"/>
      <c r="AC698" s="27"/>
      <c r="AD698" s="27"/>
    </row>
    <row r="699" spans="1:30" ht="18.600000000000001">
      <c r="A699" s="28"/>
      <c r="B699" s="26"/>
      <c r="C699" s="26"/>
      <c r="D699" s="26"/>
      <c r="E699" s="27"/>
      <c r="F699" s="27"/>
      <c r="G699" s="27"/>
      <c r="H699" s="27"/>
      <c r="I699" s="27"/>
      <c r="J699" s="27"/>
      <c r="K699" s="27"/>
      <c r="L699" s="27"/>
      <c r="M699" s="27"/>
      <c r="N699" s="27"/>
      <c r="O699" s="27"/>
      <c r="P699" s="27"/>
      <c r="Q699" s="27"/>
      <c r="R699" s="27"/>
      <c r="S699" s="27"/>
      <c r="T699" s="27"/>
      <c r="U699" s="27"/>
      <c r="V699" s="27"/>
      <c r="W699" s="27"/>
      <c r="X699" s="27"/>
      <c r="Y699" s="27"/>
      <c r="Z699" s="27"/>
      <c r="AA699" s="27"/>
      <c r="AB699" s="27"/>
      <c r="AC699" s="27"/>
      <c r="AD699" s="27"/>
    </row>
    <row r="700" spans="1:30" ht="18.600000000000001">
      <c r="A700" s="28"/>
      <c r="B700" s="26"/>
      <c r="C700" s="26"/>
      <c r="D700" s="26"/>
      <c r="E700" s="27"/>
      <c r="F700" s="27"/>
      <c r="G700" s="27"/>
      <c r="H700" s="27"/>
      <c r="I700" s="27"/>
      <c r="J700" s="27"/>
      <c r="K700" s="27"/>
      <c r="L700" s="27"/>
      <c r="M700" s="27"/>
      <c r="N700" s="27"/>
      <c r="O700" s="27"/>
      <c r="P700" s="27"/>
      <c r="Q700" s="27"/>
      <c r="R700" s="27"/>
      <c r="S700" s="27"/>
      <c r="T700" s="27"/>
      <c r="U700" s="27"/>
      <c r="V700" s="27"/>
      <c r="W700" s="27"/>
      <c r="X700" s="27"/>
      <c r="Y700" s="27"/>
      <c r="Z700" s="27"/>
      <c r="AA700" s="27"/>
      <c r="AB700" s="27"/>
      <c r="AC700" s="27"/>
      <c r="AD700" s="27"/>
    </row>
    <row r="701" spans="1:30" ht="18.600000000000001">
      <c r="A701" s="28"/>
      <c r="B701" s="26"/>
      <c r="C701" s="26"/>
      <c r="D701" s="26"/>
      <c r="E701" s="27"/>
      <c r="F701" s="27"/>
      <c r="G701" s="27"/>
      <c r="H701" s="27"/>
      <c r="I701" s="27"/>
      <c r="J701" s="27"/>
      <c r="K701" s="27"/>
      <c r="L701" s="27"/>
      <c r="M701" s="27"/>
      <c r="N701" s="27"/>
      <c r="O701" s="27"/>
      <c r="P701" s="27"/>
      <c r="Q701" s="27"/>
      <c r="R701" s="27"/>
      <c r="S701" s="27"/>
      <c r="T701" s="27"/>
      <c r="U701" s="27"/>
      <c r="V701" s="27"/>
      <c r="W701" s="27"/>
      <c r="X701" s="27"/>
      <c r="Y701" s="27"/>
      <c r="Z701" s="27"/>
      <c r="AA701" s="27"/>
      <c r="AB701" s="27"/>
      <c r="AC701" s="27"/>
      <c r="AD701" s="27"/>
    </row>
    <row r="702" spans="1:30" ht="18.600000000000001">
      <c r="A702" s="28"/>
      <c r="B702" s="26"/>
      <c r="C702" s="26"/>
      <c r="D702" s="26"/>
      <c r="E702" s="27"/>
      <c r="F702" s="27"/>
      <c r="G702" s="27"/>
      <c r="H702" s="27"/>
      <c r="I702" s="27"/>
      <c r="J702" s="27"/>
      <c r="K702" s="27"/>
      <c r="L702" s="27"/>
      <c r="M702" s="27"/>
      <c r="N702" s="27"/>
      <c r="O702" s="27"/>
      <c r="P702" s="27"/>
      <c r="Q702" s="27"/>
      <c r="R702" s="27"/>
      <c r="S702" s="27"/>
      <c r="T702" s="27"/>
      <c r="U702" s="27"/>
      <c r="V702" s="27"/>
      <c r="W702" s="27"/>
      <c r="X702" s="27"/>
      <c r="Y702" s="27"/>
      <c r="Z702" s="27"/>
      <c r="AA702" s="27"/>
      <c r="AB702" s="27"/>
      <c r="AC702" s="27"/>
      <c r="AD702" s="27"/>
    </row>
    <row r="703" spans="1:30" ht="18.600000000000001">
      <c r="A703" s="28"/>
      <c r="B703" s="26"/>
      <c r="C703" s="26"/>
      <c r="D703" s="26"/>
      <c r="E703" s="27"/>
      <c r="F703" s="27"/>
      <c r="G703" s="27"/>
      <c r="H703" s="27"/>
      <c r="I703" s="27"/>
      <c r="J703" s="27"/>
      <c r="K703" s="27"/>
      <c r="L703" s="27"/>
      <c r="M703" s="27"/>
      <c r="N703" s="27"/>
      <c r="O703" s="27"/>
      <c r="P703" s="27"/>
      <c r="Q703" s="27"/>
      <c r="R703" s="27"/>
      <c r="S703" s="27"/>
      <c r="T703" s="27"/>
      <c r="U703" s="27"/>
      <c r="V703" s="27"/>
      <c r="W703" s="27"/>
      <c r="X703" s="27"/>
      <c r="Y703" s="27"/>
      <c r="Z703" s="27"/>
      <c r="AA703" s="27"/>
      <c r="AB703" s="27"/>
      <c r="AC703" s="27"/>
      <c r="AD703" s="27"/>
    </row>
    <row r="704" spans="1:30" ht="18.600000000000001">
      <c r="A704" s="28"/>
      <c r="B704" s="26"/>
      <c r="C704" s="26"/>
      <c r="D704" s="26"/>
      <c r="E704" s="27"/>
      <c r="F704" s="27"/>
      <c r="G704" s="27"/>
      <c r="H704" s="27"/>
      <c r="I704" s="27"/>
      <c r="J704" s="27"/>
      <c r="K704" s="27"/>
      <c r="L704" s="27"/>
      <c r="M704" s="27"/>
      <c r="N704" s="27"/>
      <c r="O704" s="27"/>
      <c r="P704" s="27"/>
      <c r="Q704" s="27"/>
      <c r="R704" s="27"/>
      <c r="S704" s="27"/>
      <c r="T704" s="27"/>
      <c r="U704" s="27"/>
      <c r="V704" s="27"/>
      <c r="W704" s="27"/>
      <c r="X704" s="27"/>
      <c r="Y704" s="27"/>
      <c r="Z704" s="27"/>
      <c r="AA704" s="27"/>
      <c r="AB704" s="27"/>
      <c r="AC704" s="27"/>
      <c r="AD704" s="27"/>
    </row>
    <row r="705" spans="1:30" ht="18.600000000000001">
      <c r="A705" s="28"/>
      <c r="B705" s="26"/>
      <c r="C705" s="26"/>
      <c r="D705" s="26"/>
      <c r="E705" s="27"/>
      <c r="F705" s="27"/>
      <c r="G705" s="27"/>
      <c r="H705" s="27"/>
      <c r="I705" s="27"/>
      <c r="J705" s="27"/>
      <c r="K705" s="27"/>
      <c r="L705" s="27"/>
      <c r="M705" s="27"/>
      <c r="N705" s="27"/>
      <c r="O705" s="27"/>
      <c r="P705" s="27"/>
      <c r="Q705" s="27"/>
      <c r="R705" s="27"/>
      <c r="S705" s="27"/>
      <c r="T705" s="27"/>
      <c r="U705" s="27"/>
      <c r="V705" s="27"/>
      <c r="W705" s="27"/>
      <c r="X705" s="27"/>
      <c r="Y705" s="27"/>
      <c r="Z705" s="27"/>
      <c r="AA705" s="27"/>
      <c r="AB705" s="27"/>
      <c r="AC705" s="27"/>
      <c r="AD705" s="27"/>
    </row>
    <row r="706" spans="1:30" ht="18.600000000000001">
      <c r="A706" s="28"/>
      <c r="B706" s="26"/>
      <c r="C706" s="26"/>
      <c r="D706" s="26"/>
      <c r="E706" s="27"/>
      <c r="F706" s="27"/>
      <c r="G706" s="27"/>
      <c r="H706" s="27"/>
      <c r="I706" s="27"/>
      <c r="J706" s="27"/>
      <c r="K706" s="27"/>
      <c r="L706" s="27"/>
      <c r="M706" s="27"/>
      <c r="N706" s="27"/>
      <c r="O706" s="27"/>
      <c r="P706" s="27"/>
      <c r="Q706" s="27"/>
      <c r="R706" s="27"/>
      <c r="S706" s="27"/>
      <c r="T706" s="27"/>
      <c r="U706" s="27"/>
      <c r="V706" s="27"/>
      <c r="W706" s="27"/>
      <c r="X706" s="27"/>
      <c r="Y706" s="27"/>
      <c r="Z706" s="27"/>
      <c r="AA706" s="27"/>
      <c r="AB706" s="27"/>
      <c r="AC706" s="27"/>
      <c r="AD706" s="27"/>
    </row>
    <row r="707" spans="1:30" ht="18.600000000000001">
      <c r="A707" s="28"/>
      <c r="B707" s="26"/>
      <c r="C707" s="26"/>
      <c r="D707" s="26"/>
      <c r="E707" s="27"/>
      <c r="F707" s="27"/>
      <c r="G707" s="27"/>
      <c r="H707" s="27"/>
      <c r="I707" s="27"/>
      <c r="J707" s="27"/>
      <c r="K707" s="27"/>
      <c r="L707" s="27"/>
      <c r="M707" s="27"/>
      <c r="N707" s="27"/>
      <c r="O707" s="27"/>
      <c r="P707" s="27"/>
      <c r="Q707" s="27"/>
      <c r="R707" s="27"/>
      <c r="S707" s="27"/>
      <c r="T707" s="27"/>
      <c r="U707" s="27"/>
      <c r="V707" s="27"/>
      <c r="W707" s="27"/>
      <c r="X707" s="27"/>
      <c r="Y707" s="27"/>
      <c r="Z707" s="27"/>
      <c r="AA707" s="27"/>
      <c r="AB707" s="27"/>
      <c r="AC707" s="27"/>
      <c r="AD707" s="27"/>
    </row>
    <row r="708" spans="1:30" ht="18.600000000000001">
      <c r="A708" s="28"/>
      <c r="B708" s="26"/>
      <c r="C708" s="26"/>
      <c r="D708" s="26"/>
      <c r="E708" s="27"/>
      <c r="F708" s="27"/>
      <c r="G708" s="27"/>
      <c r="H708" s="27"/>
      <c r="I708" s="27"/>
      <c r="J708" s="27"/>
      <c r="K708" s="27"/>
      <c r="L708" s="27"/>
      <c r="M708" s="27"/>
      <c r="N708" s="27"/>
      <c r="O708" s="27"/>
      <c r="P708" s="27"/>
      <c r="Q708" s="27"/>
      <c r="R708" s="27"/>
      <c r="S708" s="27"/>
      <c r="T708" s="27"/>
      <c r="U708" s="27"/>
      <c r="V708" s="27"/>
      <c r="W708" s="27"/>
      <c r="X708" s="27"/>
      <c r="Y708" s="27"/>
      <c r="Z708" s="27"/>
      <c r="AA708" s="27"/>
      <c r="AB708" s="27"/>
      <c r="AC708" s="27"/>
      <c r="AD708" s="27"/>
    </row>
    <row r="709" spans="1:30" ht="18.600000000000001">
      <c r="A709" s="28"/>
      <c r="B709" s="26"/>
      <c r="C709" s="26"/>
      <c r="D709" s="26"/>
      <c r="E709" s="27"/>
      <c r="F709" s="27"/>
      <c r="G709" s="27"/>
      <c r="H709" s="27"/>
      <c r="I709" s="27"/>
      <c r="J709" s="27"/>
      <c r="K709" s="27"/>
      <c r="L709" s="27"/>
      <c r="M709" s="27"/>
      <c r="N709" s="27"/>
      <c r="O709" s="27"/>
      <c r="P709" s="27"/>
      <c r="Q709" s="27"/>
      <c r="R709" s="27"/>
      <c r="S709" s="27"/>
      <c r="T709" s="27"/>
      <c r="U709" s="27"/>
      <c r="V709" s="27"/>
      <c r="W709" s="27"/>
      <c r="X709" s="27"/>
      <c r="Y709" s="27"/>
      <c r="Z709" s="27"/>
      <c r="AA709" s="27"/>
      <c r="AB709" s="27"/>
      <c r="AC709" s="27"/>
      <c r="AD709" s="27"/>
    </row>
    <row r="710" spans="1:30" ht="18.600000000000001">
      <c r="A710" s="28"/>
      <c r="B710" s="26"/>
      <c r="C710" s="26"/>
      <c r="D710" s="26"/>
      <c r="E710" s="27"/>
      <c r="F710" s="27"/>
      <c r="G710" s="27"/>
      <c r="H710" s="27"/>
      <c r="I710" s="27"/>
      <c r="J710" s="27"/>
      <c r="K710" s="27"/>
      <c r="L710" s="27"/>
      <c r="M710" s="27"/>
      <c r="N710" s="27"/>
      <c r="O710" s="27"/>
      <c r="P710" s="27"/>
      <c r="Q710" s="27"/>
      <c r="R710" s="27"/>
      <c r="S710" s="27"/>
      <c r="T710" s="27"/>
      <c r="U710" s="27"/>
      <c r="V710" s="27"/>
      <c r="W710" s="27"/>
      <c r="X710" s="27"/>
      <c r="Y710" s="27"/>
      <c r="Z710" s="27"/>
      <c r="AA710" s="27"/>
      <c r="AB710" s="27"/>
      <c r="AC710" s="27"/>
      <c r="AD710" s="27"/>
    </row>
    <row r="711" spans="1:30" ht="18.600000000000001">
      <c r="A711" s="28"/>
      <c r="B711" s="26"/>
      <c r="C711" s="26"/>
      <c r="D711" s="26"/>
      <c r="E711" s="27"/>
      <c r="F711" s="27"/>
      <c r="G711" s="27"/>
      <c r="H711" s="27"/>
      <c r="I711" s="27"/>
      <c r="J711" s="27"/>
      <c r="K711" s="27"/>
      <c r="L711" s="27"/>
      <c r="M711" s="27"/>
      <c r="N711" s="27"/>
      <c r="O711" s="27"/>
      <c r="P711" s="27"/>
      <c r="Q711" s="27"/>
      <c r="R711" s="27"/>
      <c r="S711" s="27"/>
      <c r="T711" s="27"/>
      <c r="U711" s="27"/>
      <c r="V711" s="27"/>
      <c r="W711" s="27"/>
      <c r="X711" s="27"/>
      <c r="Y711" s="27"/>
      <c r="Z711" s="27"/>
      <c r="AA711" s="27"/>
      <c r="AB711" s="27"/>
      <c r="AC711" s="27"/>
      <c r="AD711" s="27"/>
    </row>
    <row r="712" spans="1:30" ht="18.600000000000001">
      <c r="A712" s="28"/>
      <c r="B712" s="26"/>
      <c r="C712" s="26"/>
      <c r="D712" s="26"/>
      <c r="E712" s="27"/>
      <c r="F712" s="27"/>
      <c r="G712" s="27"/>
      <c r="H712" s="27"/>
      <c r="I712" s="27"/>
      <c r="J712" s="27"/>
      <c r="K712" s="27"/>
      <c r="L712" s="27"/>
      <c r="M712" s="27"/>
      <c r="N712" s="27"/>
      <c r="O712" s="27"/>
      <c r="P712" s="27"/>
      <c r="Q712" s="27"/>
      <c r="R712" s="27"/>
      <c r="S712" s="27"/>
      <c r="T712" s="27"/>
      <c r="U712" s="27"/>
      <c r="V712" s="27"/>
      <c r="W712" s="27"/>
      <c r="X712" s="27"/>
      <c r="Y712" s="27"/>
      <c r="Z712" s="27"/>
      <c r="AA712" s="27"/>
      <c r="AB712" s="27"/>
      <c r="AC712" s="27"/>
      <c r="AD712" s="27"/>
    </row>
    <row r="713" spans="1:30" ht="18.600000000000001">
      <c r="A713" s="28"/>
      <c r="B713" s="26"/>
      <c r="C713" s="26"/>
      <c r="D713" s="26"/>
      <c r="E713" s="27"/>
      <c r="F713" s="27"/>
      <c r="G713" s="27"/>
      <c r="H713" s="27"/>
      <c r="I713" s="27"/>
      <c r="J713" s="27"/>
      <c r="K713" s="27"/>
      <c r="L713" s="27"/>
      <c r="M713" s="27"/>
      <c r="N713" s="27"/>
      <c r="O713" s="27"/>
      <c r="P713" s="27"/>
      <c r="Q713" s="27"/>
      <c r="R713" s="27"/>
      <c r="S713" s="27"/>
      <c r="T713" s="27"/>
      <c r="U713" s="27"/>
      <c r="V713" s="27"/>
      <c r="W713" s="27"/>
      <c r="X713" s="27"/>
      <c r="Y713" s="27"/>
      <c r="Z713" s="27"/>
      <c r="AA713" s="27"/>
      <c r="AB713" s="27"/>
      <c r="AC713" s="27"/>
      <c r="AD713" s="27"/>
    </row>
    <row r="714" spans="1:30" ht="18.600000000000001">
      <c r="A714" s="28"/>
      <c r="B714" s="26"/>
      <c r="C714" s="26"/>
      <c r="D714" s="26"/>
      <c r="E714" s="27"/>
      <c r="F714" s="27"/>
      <c r="G714" s="27"/>
      <c r="H714" s="27"/>
      <c r="I714" s="27"/>
      <c r="J714" s="27"/>
      <c r="K714" s="27"/>
      <c r="L714" s="27"/>
      <c r="M714" s="27"/>
      <c r="N714" s="27"/>
      <c r="O714" s="27"/>
      <c r="P714" s="27"/>
      <c r="Q714" s="27"/>
      <c r="R714" s="27"/>
      <c r="S714" s="27"/>
      <c r="T714" s="27"/>
      <c r="U714" s="27"/>
      <c r="V714" s="27"/>
      <c r="W714" s="27"/>
      <c r="X714" s="27"/>
      <c r="Y714" s="27"/>
      <c r="Z714" s="27"/>
      <c r="AA714" s="27"/>
      <c r="AB714" s="27"/>
      <c r="AC714" s="27"/>
      <c r="AD714" s="27"/>
    </row>
    <row r="715" spans="1:30" ht="18.600000000000001">
      <c r="A715" s="28"/>
      <c r="B715" s="26"/>
      <c r="C715" s="26"/>
      <c r="D715" s="26"/>
      <c r="E715" s="27"/>
      <c r="F715" s="27"/>
      <c r="G715" s="27"/>
      <c r="H715" s="27"/>
      <c r="I715" s="27"/>
      <c r="J715" s="27"/>
      <c r="K715" s="27"/>
      <c r="L715" s="27"/>
      <c r="M715" s="27"/>
      <c r="N715" s="27"/>
      <c r="O715" s="27"/>
      <c r="P715" s="27"/>
      <c r="Q715" s="27"/>
      <c r="R715" s="27"/>
      <c r="S715" s="27"/>
      <c r="T715" s="27"/>
      <c r="U715" s="27"/>
      <c r="V715" s="27"/>
      <c r="W715" s="27"/>
      <c r="X715" s="27"/>
      <c r="Y715" s="27"/>
      <c r="Z715" s="27"/>
      <c r="AA715" s="27"/>
      <c r="AB715" s="27"/>
      <c r="AC715" s="27"/>
      <c r="AD715" s="27"/>
    </row>
    <row r="716" spans="1:30" ht="18.600000000000001">
      <c r="A716" s="28"/>
      <c r="B716" s="26"/>
      <c r="C716" s="26"/>
      <c r="D716" s="26"/>
      <c r="E716" s="27"/>
      <c r="F716" s="27"/>
      <c r="G716" s="27"/>
      <c r="H716" s="27"/>
      <c r="I716" s="27"/>
      <c r="J716" s="27"/>
      <c r="K716" s="27"/>
      <c r="L716" s="27"/>
      <c r="M716" s="27"/>
      <c r="N716" s="27"/>
      <c r="O716" s="27"/>
      <c r="P716" s="27"/>
      <c r="Q716" s="27"/>
      <c r="R716" s="27"/>
      <c r="S716" s="27"/>
      <c r="T716" s="27"/>
      <c r="U716" s="27"/>
      <c r="V716" s="27"/>
      <c r="W716" s="27"/>
      <c r="X716" s="27"/>
      <c r="Y716" s="27"/>
      <c r="Z716" s="27"/>
      <c r="AA716" s="27"/>
      <c r="AB716" s="27"/>
      <c r="AC716" s="27"/>
      <c r="AD716" s="27"/>
    </row>
    <row r="717" spans="1:30" ht="18.600000000000001">
      <c r="A717" s="28"/>
      <c r="B717" s="26"/>
      <c r="C717" s="26"/>
      <c r="D717" s="26"/>
      <c r="E717" s="27"/>
      <c r="F717" s="27"/>
      <c r="G717" s="27"/>
      <c r="H717" s="27"/>
      <c r="I717" s="27"/>
      <c r="J717" s="27"/>
      <c r="K717" s="27"/>
      <c r="L717" s="27"/>
      <c r="M717" s="27"/>
      <c r="N717" s="27"/>
      <c r="O717" s="27"/>
      <c r="P717" s="27"/>
      <c r="Q717" s="27"/>
      <c r="R717" s="27"/>
      <c r="S717" s="27"/>
      <c r="T717" s="27"/>
      <c r="U717" s="27"/>
      <c r="V717" s="27"/>
      <c r="W717" s="27"/>
      <c r="X717" s="27"/>
      <c r="Y717" s="27"/>
      <c r="Z717" s="27"/>
      <c r="AA717" s="27"/>
      <c r="AB717" s="27"/>
      <c r="AC717" s="27"/>
      <c r="AD717" s="27"/>
    </row>
    <row r="718" spans="1:30" ht="18.600000000000001">
      <c r="A718" s="28"/>
      <c r="B718" s="26"/>
      <c r="C718" s="26"/>
      <c r="D718" s="26"/>
      <c r="E718" s="27"/>
      <c r="F718" s="27"/>
      <c r="G718" s="27"/>
      <c r="H718" s="27"/>
      <c r="I718" s="27"/>
      <c r="J718" s="27"/>
      <c r="K718" s="27"/>
      <c r="L718" s="27"/>
      <c r="M718" s="27"/>
      <c r="N718" s="27"/>
      <c r="O718" s="27"/>
      <c r="P718" s="27"/>
      <c r="Q718" s="27"/>
      <c r="R718" s="27"/>
      <c r="S718" s="27"/>
      <c r="T718" s="27"/>
      <c r="U718" s="27"/>
      <c r="V718" s="27"/>
      <c r="W718" s="27"/>
      <c r="X718" s="27"/>
      <c r="Y718" s="27"/>
      <c r="Z718" s="27"/>
      <c r="AA718" s="27"/>
      <c r="AB718" s="27"/>
      <c r="AC718" s="27"/>
      <c r="AD718" s="27"/>
    </row>
    <row r="719" spans="1:30" ht="18.600000000000001">
      <c r="A719" s="28"/>
      <c r="B719" s="26"/>
      <c r="C719" s="26"/>
      <c r="D719" s="26"/>
      <c r="E719" s="27"/>
      <c r="F719" s="27"/>
      <c r="G719" s="27"/>
      <c r="H719" s="27"/>
      <c r="I719" s="27"/>
      <c r="J719" s="27"/>
      <c r="K719" s="27"/>
      <c r="L719" s="27"/>
      <c r="M719" s="27"/>
      <c r="N719" s="27"/>
      <c r="O719" s="27"/>
      <c r="P719" s="27"/>
      <c r="Q719" s="27"/>
      <c r="R719" s="27"/>
      <c r="S719" s="27"/>
      <c r="T719" s="27"/>
      <c r="U719" s="27"/>
      <c r="V719" s="27"/>
      <c r="W719" s="27"/>
      <c r="X719" s="27"/>
      <c r="Y719" s="27"/>
      <c r="Z719" s="27"/>
      <c r="AA719" s="27"/>
      <c r="AB719" s="27"/>
      <c r="AC719" s="27"/>
      <c r="AD719" s="27"/>
    </row>
    <row r="720" spans="1:30" ht="18.600000000000001">
      <c r="A720" s="28"/>
      <c r="B720" s="26"/>
      <c r="C720" s="26"/>
      <c r="D720" s="26"/>
      <c r="E720" s="27"/>
      <c r="F720" s="27"/>
      <c r="G720" s="27"/>
      <c r="H720" s="27"/>
      <c r="I720" s="27"/>
      <c r="J720" s="27"/>
      <c r="K720" s="27"/>
      <c r="L720" s="27"/>
      <c r="M720" s="27"/>
      <c r="N720" s="27"/>
      <c r="O720" s="27"/>
      <c r="P720" s="27"/>
      <c r="Q720" s="27"/>
      <c r="R720" s="27"/>
      <c r="S720" s="27"/>
      <c r="T720" s="27"/>
      <c r="U720" s="27"/>
      <c r="V720" s="27"/>
      <c r="W720" s="27"/>
      <c r="X720" s="27"/>
      <c r="Y720" s="27"/>
      <c r="Z720" s="27"/>
      <c r="AA720" s="27"/>
      <c r="AB720" s="27"/>
      <c r="AC720" s="27"/>
      <c r="AD720" s="27"/>
    </row>
    <row r="721" spans="1:30" ht="18.600000000000001">
      <c r="A721" s="28"/>
      <c r="B721" s="26"/>
      <c r="C721" s="26"/>
      <c r="D721" s="26"/>
      <c r="E721" s="27"/>
      <c r="F721" s="27"/>
      <c r="G721" s="27"/>
      <c r="H721" s="27"/>
      <c r="I721" s="27"/>
      <c r="J721" s="27"/>
      <c r="K721" s="27"/>
      <c r="L721" s="27"/>
      <c r="M721" s="27"/>
      <c r="N721" s="27"/>
      <c r="O721" s="27"/>
      <c r="P721" s="27"/>
      <c r="Q721" s="27"/>
      <c r="R721" s="27"/>
      <c r="S721" s="27"/>
      <c r="T721" s="27"/>
      <c r="U721" s="27"/>
      <c r="V721" s="27"/>
      <c r="W721" s="27"/>
      <c r="X721" s="27"/>
      <c r="Y721" s="27"/>
      <c r="Z721" s="27"/>
      <c r="AA721" s="27"/>
      <c r="AB721" s="27"/>
      <c r="AC721" s="27"/>
      <c r="AD721" s="27"/>
    </row>
    <row r="722" spans="1:30" ht="18.600000000000001">
      <c r="A722" s="28"/>
      <c r="B722" s="26"/>
      <c r="C722" s="26"/>
      <c r="D722" s="26"/>
      <c r="E722" s="27"/>
      <c r="F722" s="27"/>
      <c r="G722" s="27"/>
      <c r="H722" s="27"/>
      <c r="I722" s="27"/>
      <c r="J722" s="27"/>
      <c r="K722" s="27"/>
      <c r="L722" s="27"/>
      <c r="M722" s="27"/>
      <c r="N722" s="27"/>
      <c r="O722" s="27"/>
      <c r="P722" s="27"/>
      <c r="Q722" s="27"/>
      <c r="R722" s="27"/>
      <c r="S722" s="27"/>
      <c r="T722" s="27"/>
      <c r="U722" s="27"/>
      <c r="V722" s="27"/>
      <c r="W722" s="27"/>
      <c r="X722" s="27"/>
      <c r="Y722" s="27"/>
      <c r="Z722" s="27"/>
      <c r="AA722" s="27"/>
      <c r="AB722" s="27"/>
      <c r="AC722" s="27"/>
      <c r="AD722" s="27"/>
    </row>
    <row r="723" spans="1:30" ht="18.600000000000001">
      <c r="A723" s="28"/>
      <c r="B723" s="26"/>
      <c r="C723" s="26"/>
      <c r="D723" s="26"/>
      <c r="E723" s="27"/>
      <c r="F723" s="27"/>
      <c r="G723" s="27"/>
      <c r="H723" s="27"/>
      <c r="I723" s="27"/>
      <c r="J723" s="27"/>
      <c r="K723" s="27"/>
      <c r="L723" s="27"/>
      <c r="M723" s="27"/>
      <c r="N723" s="27"/>
      <c r="O723" s="27"/>
      <c r="P723" s="27"/>
      <c r="Q723" s="27"/>
      <c r="R723" s="27"/>
      <c r="S723" s="27"/>
      <c r="T723" s="27"/>
      <c r="U723" s="27"/>
      <c r="V723" s="27"/>
      <c r="W723" s="27"/>
      <c r="X723" s="27"/>
      <c r="Y723" s="27"/>
      <c r="Z723" s="27"/>
      <c r="AA723" s="27"/>
      <c r="AB723" s="27"/>
      <c r="AC723" s="27"/>
      <c r="AD723" s="27"/>
    </row>
    <row r="724" spans="1:30" ht="18.600000000000001">
      <c r="A724" s="28"/>
      <c r="B724" s="26"/>
      <c r="C724" s="26"/>
      <c r="D724" s="26"/>
      <c r="E724" s="27"/>
      <c r="F724" s="27"/>
      <c r="G724" s="27"/>
      <c r="H724" s="27"/>
      <c r="I724" s="27"/>
      <c r="J724" s="27"/>
      <c r="K724" s="27"/>
      <c r="L724" s="27"/>
      <c r="M724" s="27"/>
      <c r="N724" s="27"/>
      <c r="O724" s="27"/>
      <c r="P724" s="27"/>
      <c r="Q724" s="27"/>
      <c r="R724" s="27"/>
      <c r="S724" s="27"/>
      <c r="T724" s="27"/>
      <c r="U724" s="27"/>
      <c r="V724" s="27"/>
      <c r="W724" s="27"/>
      <c r="X724" s="27"/>
      <c r="Y724" s="27"/>
      <c r="Z724" s="27"/>
      <c r="AA724" s="27"/>
      <c r="AB724" s="27"/>
      <c r="AC724" s="27"/>
      <c r="AD724" s="27"/>
    </row>
    <row r="725" spans="1:30" ht="18.600000000000001">
      <c r="A725" s="28"/>
      <c r="B725" s="26"/>
      <c r="C725" s="26"/>
      <c r="D725" s="26"/>
      <c r="E725" s="27"/>
      <c r="F725" s="27"/>
      <c r="G725" s="27"/>
      <c r="H725" s="27"/>
      <c r="I725" s="27"/>
      <c r="J725" s="27"/>
      <c r="K725" s="27"/>
      <c r="L725" s="27"/>
      <c r="M725" s="27"/>
      <c r="N725" s="27"/>
      <c r="O725" s="27"/>
      <c r="P725" s="27"/>
      <c r="Q725" s="27"/>
      <c r="R725" s="27"/>
      <c r="S725" s="27"/>
      <c r="T725" s="27"/>
      <c r="U725" s="27"/>
      <c r="V725" s="27"/>
      <c r="W725" s="27"/>
      <c r="X725" s="27"/>
      <c r="Y725" s="27"/>
      <c r="Z725" s="27"/>
      <c r="AA725" s="27"/>
      <c r="AB725" s="27"/>
      <c r="AC725" s="27"/>
      <c r="AD725" s="27"/>
    </row>
    <row r="726" spans="1:30" ht="18.600000000000001">
      <c r="A726" s="28"/>
      <c r="B726" s="26"/>
      <c r="C726" s="26"/>
      <c r="D726" s="26"/>
      <c r="E726" s="27"/>
      <c r="F726" s="27"/>
      <c r="G726" s="27"/>
      <c r="H726" s="27"/>
      <c r="I726" s="27"/>
      <c r="J726" s="27"/>
      <c r="K726" s="27"/>
      <c r="L726" s="27"/>
      <c r="M726" s="27"/>
      <c r="N726" s="27"/>
      <c r="O726" s="27"/>
      <c r="P726" s="27"/>
      <c r="Q726" s="27"/>
      <c r="R726" s="27"/>
      <c r="S726" s="27"/>
      <c r="T726" s="27"/>
      <c r="U726" s="27"/>
      <c r="V726" s="27"/>
      <c r="W726" s="27"/>
      <c r="X726" s="27"/>
      <c r="Y726" s="27"/>
      <c r="Z726" s="27"/>
      <c r="AA726" s="27"/>
      <c r="AB726" s="27"/>
      <c r="AC726" s="27"/>
      <c r="AD726" s="27"/>
    </row>
    <row r="727" spans="1:30" ht="18.600000000000001">
      <c r="A727" s="28"/>
      <c r="B727" s="26"/>
      <c r="C727" s="26"/>
      <c r="D727" s="26"/>
      <c r="E727" s="27"/>
      <c r="F727" s="27"/>
      <c r="G727" s="27"/>
      <c r="H727" s="27"/>
      <c r="I727" s="27"/>
      <c r="J727" s="27"/>
      <c r="K727" s="27"/>
      <c r="L727" s="27"/>
      <c r="M727" s="27"/>
      <c r="N727" s="27"/>
      <c r="O727" s="27"/>
      <c r="P727" s="27"/>
      <c r="Q727" s="27"/>
      <c r="R727" s="27"/>
      <c r="S727" s="27"/>
      <c r="T727" s="27"/>
      <c r="U727" s="27"/>
      <c r="V727" s="27"/>
      <c r="W727" s="27"/>
      <c r="X727" s="27"/>
      <c r="Y727" s="27"/>
      <c r="Z727" s="27"/>
      <c r="AA727" s="27"/>
      <c r="AB727" s="27"/>
      <c r="AC727" s="27"/>
      <c r="AD727" s="27"/>
    </row>
    <row r="728" spans="1:30" ht="18.600000000000001">
      <c r="A728" s="28"/>
      <c r="B728" s="26"/>
      <c r="C728" s="26"/>
      <c r="D728" s="26"/>
      <c r="E728" s="27"/>
      <c r="F728" s="27"/>
      <c r="G728" s="27"/>
      <c r="H728" s="27"/>
      <c r="I728" s="27"/>
      <c r="J728" s="27"/>
      <c r="K728" s="27"/>
      <c r="L728" s="27"/>
      <c r="M728" s="27"/>
      <c r="N728" s="27"/>
      <c r="O728" s="27"/>
      <c r="P728" s="27"/>
      <c r="Q728" s="27"/>
      <c r="R728" s="27"/>
      <c r="S728" s="27"/>
      <c r="T728" s="27"/>
      <c r="U728" s="27"/>
      <c r="V728" s="27"/>
      <c r="W728" s="27"/>
      <c r="X728" s="27"/>
      <c r="Y728" s="27"/>
      <c r="Z728" s="27"/>
      <c r="AA728" s="27"/>
      <c r="AB728" s="27"/>
      <c r="AC728" s="27"/>
      <c r="AD728" s="27"/>
    </row>
    <row r="729" spans="1:30" ht="18.600000000000001">
      <c r="A729" s="28"/>
      <c r="B729" s="26"/>
      <c r="C729" s="26"/>
      <c r="D729" s="26"/>
      <c r="E729" s="27"/>
      <c r="F729" s="27"/>
      <c r="G729" s="27"/>
      <c r="H729" s="27"/>
      <c r="I729" s="27"/>
      <c r="J729" s="27"/>
      <c r="K729" s="27"/>
      <c r="L729" s="27"/>
      <c r="M729" s="27"/>
      <c r="N729" s="27"/>
      <c r="O729" s="27"/>
      <c r="P729" s="27"/>
      <c r="Q729" s="27"/>
      <c r="R729" s="27"/>
      <c r="S729" s="27"/>
      <c r="T729" s="27"/>
      <c r="U729" s="27"/>
      <c r="V729" s="27"/>
      <c r="W729" s="27"/>
      <c r="X729" s="27"/>
      <c r="Y729" s="27"/>
      <c r="Z729" s="27"/>
      <c r="AA729" s="27"/>
      <c r="AB729" s="27"/>
      <c r="AC729" s="27"/>
      <c r="AD729" s="27"/>
    </row>
    <row r="730" spans="1:30" ht="18.600000000000001">
      <c r="A730" s="28"/>
      <c r="B730" s="26"/>
      <c r="C730" s="26"/>
      <c r="D730" s="26"/>
      <c r="E730" s="27"/>
      <c r="F730" s="27"/>
      <c r="G730" s="27"/>
      <c r="H730" s="27"/>
      <c r="I730" s="27"/>
      <c r="J730" s="27"/>
      <c r="K730" s="27"/>
      <c r="L730" s="27"/>
      <c r="M730" s="27"/>
      <c r="N730" s="27"/>
      <c r="O730" s="27"/>
      <c r="P730" s="27"/>
      <c r="Q730" s="27"/>
      <c r="R730" s="27"/>
      <c r="S730" s="27"/>
      <c r="T730" s="27"/>
      <c r="U730" s="27"/>
      <c r="V730" s="27"/>
      <c r="W730" s="27"/>
      <c r="X730" s="27"/>
      <c r="Y730" s="27"/>
      <c r="Z730" s="27"/>
      <c r="AA730" s="27"/>
      <c r="AB730" s="27"/>
      <c r="AC730" s="27"/>
      <c r="AD730" s="27"/>
    </row>
    <row r="731" spans="1:30" ht="18.600000000000001">
      <c r="A731" s="28"/>
      <c r="B731" s="26"/>
      <c r="C731" s="26"/>
      <c r="D731" s="26"/>
      <c r="E731" s="27"/>
      <c r="F731" s="27"/>
      <c r="G731" s="27"/>
      <c r="H731" s="27"/>
      <c r="I731" s="27"/>
      <c r="J731" s="27"/>
      <c r="K731" s="27"/>
      <c r="L731" s="27"/>
      <c r="M731" s="27"/>
      <c r="N731" s="27"/>
      <c r="O731" s="27"/>
      <c r="P731" s="27"/>
      <c r="Q731" s="27"/>
      <c r="R731" s="27"/>
      <c r="S731" s="27"/>
      <c r="T731" s="27"/>
      <c r="U731" s="27"/>
      <c r="V731" s="27"/>
      <c r="W731" s="27"/>
      <c r="X731" s="27"/>
      <c r="Y731" s="27"/>
      <c r="Z731" s="27"/>
      <c r="AA731" s="27"/>
      <c r="AB731" s="27"/>
      <c r="AC731" s="27"/>
      <c r="AD731" s="27"/>
    </row>
    <row r="732" spans="1:30" ht="18.600000000000001">
      <c r="A732" s="28"/>
      <c r="B732" s="26"/>
      <c r="C732" s="26"/>
      <c r="D732" s="26"/>
      <c r="E732" s="27"/>
      <c r="F732" s="27"/>
      <c r="G732" s="27"/>
      <c r="H732" s="27"/>
      <c r="I732" s="27"/>
      <c r="J732" s="27"/>
      <c r="K732" s="27"/>
      <c r="L732" s="27"/>
      <c r="M732" s="27"/>
      <c r="N732" s="27"/>
      <c r="O732" s="27"/>
      <c r="P732" s="27"/>
      <c r="Q732" s="27"/>
      <c r="R732" s="27"/>
      <c r="S732" s="27"/>
      <c r="T732" s="27"/>
      <c r="U732" s="27"/>
      <c r="V732" s="27"/>
      <c r="W732" s="27"/>
      <c r="X732" s="27"/>
      <c r="Y732" s="27"/>
      <c r="Z732" s="27"/>
      <c r="AA732" s="27"/>
      <c r="AB732" s="27"/>
      <c r="AC732" s="27"/>
      <c r="AD732" s="27"/>
    </row>
    <row r="733" spans="1:30" ht="18.600000000000001">
      <c r="A733" s="28"/>
      <c r="B733" s="26"/>
      <c r="C733" s="26"/>
      <c r="D733" s="26"/>
      <c r="E733" s="27"/>
      <c r="F733" s="27"/>
      <c r="G733" s="27"/>
      <c r="H733" s="27"/>
      <c r="I733" s="27"/>
      <c r="J733" s="27"/>
      <c r="K733" s="27"/>
      <c r="L733" s="27"/>
      <c r="M733" s="27"/>
      <c r="N733" s="27"/>
      <c r="O733" s="27"/>
      <c r="P733" s="27"/>
      <c r="Q733" s="27"/>
      <c r="R733" s="27"/>
      <c r="S733" s="27"/>
      <c r="T733" s="27"/>
      <c r="U733" s="27"/>
      <c r="V733" s="27"/>
      <c r="W733" s="27"/>
      <c r="X733" s="27"/>
      <c r="Y733" s="27"/>
      <c r="Z733" s="27"/>
      <c r="AA733" s="27"/>
      <c r="AB733" s="27"/>
      <c r="AC733" s="27"/>
      <c r="AD733" s="27"/>
    </row>
    <row r="734" spans="1:30" ht="18.600000000000001">
      <c r="A734" s="28"/>
      <c r="B734" s="26"/>
      <c r="C734" s="26"/>
      <c r="D734" s="26"/>
      <c r="E734" s="27"/>
      <c r="F734" s="27"/>
      <c r="G734" s="27"/>
      <c r="H734" s="27"/>
      <c r="I734" s="27"/>
      <c r="J734" s="27"/>
      <c r="K734" s="27"/>
      <c r="L734" s="27"/>
      <c r="M734" s="27"/>
      <c r="N734" s="27"/>
      <c r="O734" s="27"/>
      <c r="P734" s="27"/>
      <c r="Q734" s="27"/>
      <c r="R734" s="27"/>
      <c r="S734" s="27"/>
      <c r="T734" s="27"/>
      <c r="U734" s="27"/>
      <c r="V734" s="27"/>
      <c r="W734" s="27"/>
      <c r="X734" s="27"/>
      <c r="Y734" s="27"/>
      <c r="Z734" s="27"/>
      <c r="AA734" s="27"/>
      <c r="AB734" s="27"/>
      <c r="AC734" s="27"/>
      <c r="AD734" s="27"/>
    </row>
    <row r="735" spans="1:30" ht="18.600000000000001">
      <c r="A735" s="28"/>
      <c r="B735" s="26"/>
      <c r="C735" s="26"/>
      <c r="D735" s="26"/>
      <c r="E735" s="27"/>
      <c r="F735" s="27"/>
      <c r="G735" s="27"/>
      <c r="H735" s="27"/>
      <c r="I735" s="27"/>
      <c r="J735" s="27"/>
      <c r="K735" s="27"/>
      <c r="L735" s="27"/>
      <c r="M735" s="27"/>
      <c r="N735" s="27"/>
      <c r="O735" s="27"/>
      <c r="P735" s="27"/>
      <c r="Q735" s="27"/>
      <c r="R735" s="27"/>
      <c r="S735" s="27"/>
      <c r="T735" s="27"/>
      <c r="U735" s="27"/>
      <c r="V735" s="27"/>
      <c r="W735" s="27"/>
      <c r="X735" s="27"/>
      <c r="Y735" s="27"/>
      <c r="Z735" s="27"/>
      <c r="AA735" s="27"/>
      <c r="AB735" s="27"/>
      <c r="AC735" s="27"/>
      <c r="AD735" s="27"/>
    </row>
    <row r="736" spans="1:30" ht="18.600000000000001">
      <c r="A736" s="28"/>
      <c r="B736" s="26"/>
      <c r="C736" s="26"/>
      <c r="D736" s="26"/>
      <c r="E736" s="27"/>
      <c r="F736" s="27"/>
      <c r="G736" s="27"/>
      <c r="H736" s="27"/>
      <c r="I736" s="27"/>
      <c r="J736" s="27"/>
      <c r="K736" s="27"/>
      <c r="L736" s="27"/>
      <c r="M736" s="27"/>
      <c r="N736" s="27"/>
      <c r="O736" s="27"/>
      <c r="P736" s="27"/>
      <c r="Q736" s="27"/>
      <c r="R736" s="27"/>
      <c r="S736" s="27"/>
      <c r="T736" s="27"/>
      <c r="U736" s="27"/>
      <c r="V736" s="27"/>
      <c r="W736" s="27"/>
      <c r="X736" s="27"/>
      <c r="Y736" s="27"/>
      <c r="Z736" s="27"/>
      <c r="AA736" s="27"/>
      <c r="AB736" s="27"/>
      <c r="AC736" s="27"/>
      <c r="AD736" s="27"/>
    </row>
    <row r="737" spans="1:30" ht="18.600000000000001">
      <c r="A737" s="28"/>
      <c r="B737" s="26"/>
      <c r="C737" s="26"/>
      <c r="D737" s="26"/>
      <c r="E737" s="27"/>
      <c r="F737" s="27"/>
      <c r="G737" s="27"/>
      <c r="H737" s="27"/>
      <c r="I737" s="27"/>
      <c r="J737" s="27"/>
      <c r="K737" s="27"/>
      <c r="L737" s="27"/>
      <c r="M737" s="27"/>
      <c r="N737" s="27"/>
      <c r="O737" s="27"/>
      <c r="P737" s="27"/>
      <c r="Q737" s="27"/>
      <c r="R737" s="27"/>
      <c r="S737" s="27"/>
      <c r="T737" s="27"/>
      <c r="U737" s="27"/>
      <c r="V737" s="27"/>
      <c r="W737" s="27"/>
      <c r="X737" s="27"/>
      <c r="Y737" s="27"/>
      <c r="Z737" s="27"/>
      <c r="AA737" s="27"/>
      <c r="AB737" s="27"/>
      <c r="AC737" s="27"/>
      <c r="AD737" s="27"/>
    </row>
    <row r="738" spans="1:30" ht="18.600000000000001">
      <c r="A738" s="28"/>
      <c r="B738" s="26"/>
      <c r="C738" s="26"/>
      <c r="D738" s="26"/>
      <c r="E738" s="27"/>
      <c r="F738" s="27"/>
      <c r="G738" s="27"/>
      <c r="H738" s="27"/>
      <c r="I738" s="27"/>
      <c r="J738" s="27"/>
      <c r="K738" s="27"/>
      <c r="L738" s="27"/>
      <c r="M738" s="27"/>
      <c r="N738" s="27"/>
      <c r="O738" s="27"/>
      <c r="P738" s="27"/>
      <c r="Q738" s="27"/>
      <c r="R738" s="27"/>
      <c r="S738" s="27"/>
      <c r="T738" s="27"/>
      <c r="U738" s="27"/>
      <c r="V738" s="27"/>
      <c r="W738" s="27"/>
      <c r="X738" s="27"/>
      <c r="Y738" s="27"/>
      <c r="Z738" s="27"/>
      <c r="AA738" s="27"/>
      <c r="AB738" s="27"/>
      <c r="AC738" s="27"/>
      <c r="AD738" s="27"/>
    </row>
    <row r="739" spans="1:30" ht="18.600000000000001">
      <c r="A739" s="28"/>
      <c r="B739" s="26"/>
      <c r="C739" s="26"/>
      <c r="D739" s="26"/>
      <c r="E739" s="27"/>
      <c r="F739" s="27"/>
      <c r="G739" s="27"/>
      <c r="H739" s="27"/>
      <c r="I739" s="27"/>
      <c r="J739" s="27"/>
      <c r="K739" s="27"/>
      <c r="L739" s="27"/>
      <c r="M739" s="27"/>
      <c r="N739" s="27"/>
      <c r="O739" s="27"/>
      <c r="P739" s="27"/>
      <c r="Q739" s="27"/>
      <c r="R739" s="27"/>
      <c r="S739" s="27"/>
      <c r="T739" s="27"/>
      <c r="U739" s="27"/>
      <c r="V739" s="27"/>
      <c r="W739" s="27"/>
      <c r="X739" s="27"/>
      <c r="Y739" s="27"/>
      <c r="Z739" s="27"/>
      <c r="AA739" s="27"/>
      <c r="AB739" s="27"/>
      <c r="AC739" s="27"/>
      <c r="AD739" s="27"/>
    </row>
    <row r="740" spans="1:30" ht="18.600000000000001">
      <c r="A740" s="28"/>
      <c r="B740" s="26"/>
      <c r="C740" s="26"/>
      <c r="D740" s="26"/>
      <c r="E740" s="27"/>
      <c r="F740" s="27"/>
      <c r="G740" s="27"/>
      <c r="H740" s="27"/>
      <c r="I740" s="27"/>
      <c r="J740" s="27"/>
      <c r="K740" s="27"/>
      <c r="L740" s="27"/>
      <c r="M740" s="27"/>
      <c r="N740" s="27"/>
      <c r="O740" s="27"/>
      <c r="P740" s="27"/>
      <c r="Q740" s="27"/>
      <c r="R740" s="27"/>
      <c r="S740" s="27"/>
      <c r="T740" s="27"/>
      <c r="U740" s="27"/>
      <c r="V740" s="27"/>
      <c r="W740" s="27"/>
      <c r="X740" s="27"/>
      <c r="Y740" s="27"/>
      <c r="Z740" s="27"/>
      <c r="AA740" s="27"/>
      <c r="AB740" s="27"/>
      <c r="AC740" s="27"/>
      <c r="AD740" s="27"/>
    </row>
    <row r="741" spans="1:30" ht="18.600000000000001">
      <c r="A741" s="28"/>
      <c r="B741" s="26"/>
      <c r="C741" s="26"/>
      <c r="D741" s="26"/>
      <c r="E741" s="27"/>
      <c r="F741" s="27"/>
      <c r="G741" s="27"/>
      <c r="H741" s="27"/>
      <c r="I741" s="27"/>
      <c r="J741" s="27"/>
      <c r="K741" s="27"/>
      <c r="L741" s="27"/>
      <c r="M741" s="27"/>
      <c r="N741" s="27"/>
      <c r="O741" s="27"/>
      <c r="P741" s="27"/>
      <c r="Q741" s="27"/>
      <c r="R741" s="27"/>
      <c r="S741" s="27"/>
      <c r="T741" s="27"/>
      <c r="U741" s="27"/>
      <c r="V741" s="27"/>
      <c r="W741" s="27"/>
      <c r="X741" s="27"/>
      <c r="Y741" s="27"/>
      <c r="Z741" s="27"/>
      <c r="AA741" s="27"/>
      <c r="AB741" s="27"/>
      <c r="AC741" s="27"/>
      <c r="AD741" s="27"/>
    </row>
    <row r="742" spans="1:30" ht="18.600000000000001">
      <c r="A742" s="28"/>
      <c r="B742" s="26"/>
      <c r="C742" s="26"/>
      <c r="D742" s="26"/>
      <c r="E742" s="27"/>
      <c r="F742" s="27"/>
      <c r="G742" s="27"/>
      <c r="H742" s="27"/>
      <c r="I742" s="27"/>
      <c r="J742" s="27"/>
      <c r="K742" s="27"/>
      <c r="L742" s="27"/>
      <c r="M742" s="27"/>
      <c r="N742" s="27"/>
      <c r="O742" s="27"/>
      <c r="P742" s="27"/>
      <c r="Q742" s="27"/>
      <c r="R742" s="27"/>
      <c r="S742" s="27"/>
      <c r="T742" s="27"/>
      <c r="U742" s="27"/>
      <c r="V742" s="27"/>
      <c r="W742" s="27"/>
      <c r="X742" s="27"/>
      <c r="Y742" s="27"/>
      <c r="Z742" s="27"/>
      <c r="AA742" s="27"/>
      <c r="AB742" s="27"/>
      <c r="AC742" s="27"/>
      <c r="AD742" s="27"/>
    </row>
    <row r="743" spans="1:30" ht="18.600000000000001">
      <c r="A743" s="28"/>
      <c r="B743" s="26"/>
      <c r="C743" s="26"/>
      <c r="D743" s="26"/>
      <c r="E743" s="27"/>
      <c r="F743" s="27"/>
      <c r="G743" s="27"/>
      <c r="H743" s="27"/>
      <c r="I743" s="27"/>
      <c r="J743" s="27"/>
      <c r="K743" s="27"/>
      <c r="L743" s="27"/>
      <c r="M743" s="27"/>
      <c r="N743" s="27"/>
      <c r="O743" s="27"/>
      <c r="P743" s="27"/>
      <c r="Q743" s="27"/>
      <c r="R743" s="27"/>
      <c r="S743" s="27"/>
      <c r="T743" s="27"/>
      <c r="U743" s="27"/>
      <c r="V743" s="27"/>
      <c r="W743" s="27"/>
      <c r="X743" s="27"/>
      <c r="Y743" s="27"/>
      <c r="Z743" s="27"/>
      <c r="AA743" s="27"/>
      <c r="AB743" s="27"/>
      <c r="AC743" s="27"/>
      <c r="AD743" s="27"/>
    </row>
    <row r="744" spans="1:30" ht="18.600000000000001">
      <c r="A744" s="28"/>
      <c r="B744" s="26"/>
      <c r="C744" s="26"/>
      <c r="D744" s="26"/>
      <c r="E744" s="27"/>
      <c r="F744" s="27"/>
      <c r="G744" s="27"/>
      <c r="H744" s="27"/>
      <c r="I744" s="27"/>
      <c r="J744" s="27"/>
      <c r="K744" s="27"/>
      <c r="L744" s="27"/>
      <c r="M744" s="27"/>
      <c r="N744" s="27"/>
      <c r="O744" s="27"/>
      <c r="P744" s="27"/>
      <c r="Q744" s="27"/>
      <c r="R744" s="27"/>
      <c r="S744" s="27"/>
      <c r="T744" s="27"/>
      <c r="U744" s="27"/>
      <c r="V744" s="27"/>
      <c r="W744" s="27"/>
      <c r="X744" s="27"/>
      <c r="Y744" s="27"/>
      <c r="Z744" s="27"/>
      <c r="AA744" s="27"/>
      <c r="AB744" s="27"/>
      <c r="AC744" s="27"/>
      <c r="AD744" s="27"/>
    </row>
    <row r="745" spans="1:30" ht="18.600000000000001">
      <c r="A745" s="28"/>
      <c r="B745" s="26"/>
      <c r="C745" s="26"/>
      <c r="D745" s="26"/>
      <c r="E745" s="27"/>
      <c r="F745" s="27"/>
      <c r="G745" s="27"/>
      <c r="H745" s="27"/>
      <c r="I745" s="27"/>
      <c r="J745" s="27"/>
      <c r="K745" s="27"/>
      <c r="L745" s="27"/>
      <c r="M745" s="27"/>
      <c r="N745" s="27"/>
      <c r="O745" s="27"/>
      <c r="P745" s="27"/>
      <c r="Q745" s="27"/>
      <c r="R745" s="27"/>
      <c r="S745" s="27"/>
      <c r="T745" s="27"/>
      <c r="U745" s="27"/>
      <c r="V745" s="27"/>
      <c r="W745" s="27"/>
      <c r="X745" s="27"/>
      <c r="Y745" s="27"/>
      <c r="Z745" s="27"/>
      <c r="AA745" s="27"/>
      <c r="AB745" s="27"/>
      <c r="AC745" s="27"/>
      <c r="AD745" s="27"/>
    </row>
    <row r="746" spans="1:30" ht="18.600000000000001">
      <c r="A746" s="28"/>
      <c r="B746" s="26"/>
      <c r="C746" s="26"/>
      <c r="D746" s="26"/>
      <c r="E746" s="27"/>
      <c r="F746" s="27"/>
      <c r="G746" s="27"/>
      <c r="H746" s="27"/>
      <c r="I746" s="27"/>
      <c r="J746" s="27"/>
      <c r="K746" s="27"/>
      <c r="L746" s="27"/>
      <c r="M746" s="27"/>
      <c r="N746" s="27"/>
      <c r="O746" s="27"/>
      <c r="P746" s="27"/>
      <c r="Q746" s="27"/>
      <c r="R746" s="27"/>
      <c r="S746" s="27"/>
      <c r="T746" s="27"/>
      <c r="U746" s="27"/>
      <c r="V746" s="27"/>
      <c r="W746" s="27"/>
      <c r="X746" s="27"/>
      <c r="Y746" s="27"/>
      <c r="Z746" s="27"/>
      <c r="AA746" s="27"/>
      <c r="AB746" s="27"/>
      <c r="AC746" s="27"/>
      <c r="AD746" s="27"/>
    </row>
    <row r="747" spans="1:30" ht="18.600000000000001">
      <c r="A747" s="28"/>
      <c r="B747" s="26"/>
      <c r="C747" s="26"/>
      <c r="D747" s="26"/>
      <c r="E747" s="27"/>
      <c r="F747" s="27"/>
      <c r="G747" s="27"/>
      <c r="H747" s="27"/>
      <c r="I747" s="27"/>
      <c r="J747" s="27"/>
      <c r="K747" s="27"/>
      <c r="L747" s="27"/>
      <c r="M747" s="27"/>
      <c r="N747" s="27"/>
      <c r="O747" s="27"/>
      <c r="P747" s="27"/>
      <c r="Q747" s="27"/>
      <c r="R747" s="27"/>
      <c r="S747" s="27"/>
      <c r="T747" s="27"/>
      <c r="U747" s="27"/>
      <c r="V747" s="27"/>
      <c r="W747" s="27"/>
      <c r="X747" s="27"/>
      <c r="Y747" s="27"/>
      <c r="Z747" s="27"/>
      <c r="AA747" s="27"/>
      <c r="AB747" s="27"/>
      <c r="AC747" s="27"/>
      <c r="AD747" s="27"/>
    </row>
    <row r="748" spans="1:30" ht="18.600000000000001">
      <c r="A748" s="28"/>
      <c r="B748" s="26"/>
      <c r="C748" s="26"/>
      <c r="D748" s="26"/>
      <c r="E748" s="27"/>
      <c r="F748" s="27"/>
      <c r="G748" s="27"/>
      <c r="H748" s="27"/>
      <c r="I748" s="27"/>
      <c r="J748" s="27"/>
      <c r="K748" s="27"/>
      <c r="L748" s="27"/>
      <c r="M748" s="27"/>
      <c r="N748" s="27"/>
      <c r="O748" s="27"/>
      <c r="P748" s="27"/>
      <c r="Q748" s="27"/>
      <c r="R748" s="27"/>
      <c r="S748" s="27"/>
      <c r="T748" s="27"/>
      <c r="U748" s="27"/>
      <c r="V748" s="27"/>
      <c r="W748" s="27"/>
      <c r="X748" s="27"/>
      <c r="Y748" s="27"/>
      <c r="Z748" s="27"/>
      <c r="AA748" s="27"/>
      <c r="AB748" s="27"/>
      <c r="AC748" s="27"/>
      <c r="AD748" s="27"/>
    </row>
    <row r="749" spans="1:30" ht="18.600000000000001">
      <c r="A749" s="28"/>
      <c r="B749" s="26"/>
      <c r="C749" s="26"/>
      <c r="D749" s="26"/>
      <c r="E749" s="27"/>
      <c r="F749" s="27"/>
      <c r="G749" s="27"/>
      <c r="H749" s="27"/>
      <c r="I749" s="27"/>
      <c r="J749" s="27"/>
      <c r="K749" s="27"/>
      <c r="L749" s="27"/>
      <c r="M749" s="27"/>
      <c r="N749" s="27"/>
      <c r="O749" s="27"/>
      <c r="P749" s="27"/>
      <c r="Q749" s="27"/>
      <c r="R749" s="27"/>
      <c r="S749" s="27"/>
      <c r="T749" s="27"/>
      <c r="U749" s="27"/>
      <c r="V749" s="27"/>
      <c r="W749" s="27"/>
      <c r="X749" s="27"/>
      <c r="Y749" s="27"/>
      <c r="Z749" s="27"/>
      <c r="AA749" s="27"/>
      <c r="AB749" s="27"/>
      <c r="AC749" s="27"/>
      <c r="AD749" s="27"/>
    </row>
    <row r="750" spans="1:30" ht="18.600000000000001">
      <c r="A750" s="28"/>
      <c r="B750" s="26"/>
      <c r="C750" s="26"/>
      <c r="D750" s="26"/>
      <c r="E750" s="27"/>
      <c r="F750" s="27"/>
      <c r="G750" s="27"/>
      <c r="H750" s="27"/>
      <c r="I750" s="27"/>
      <c r="J750" s="27"/>
      <c r="K750" s="27"/>
      <c r="L750" s="27"/>
      <c r="M750" s="27"/>
      <c r="N750" s="27"/>
      <c r="O750" s="27"/>
      <c r="P750" s="27"/>
      <c r="Q750" s="27"/>
      <c r="R750" s="27"/>
      <c r="S750" s="27"/>
      <c r="T750" s="27"/>
      <c r="U750" s="27"/>
      <c r="V750" s="27"/>
      <c r="W750" s="27"/>
      <c r="X750" s="27"/>
      <c r="Y750" s="27"/>
      <c r="Z750" s="27"/>
      <c r="AA750" s="27"/>
      <c r="AB750" s="27"/>
      <c r="AC750" s="27"/>
      <c r="AD750" s="27"/>
    </row>
    <row r="751" spans="1:30" ht="18.600000000000001">
      <c r="A751" s="28"/>
      <c r="B751" s="26"/>
      <c r="C751" s="26"/>
      <c r="D751" s="26"/>
      <c r="E751" s="27"/>
      <c r="F751" s="27"/>
      <c r="G751" s="27"/>
      <c r="H751" s="27"/>
      <c r="I751" s="27"/>
      <c r="J751" s="27"/>
      <c r="K751" s="27"/>
      <c r="L751" s="27"/>
      <c r="M751" s="27"/>
      <c r="N751" s="27"/>
      <c r="O751" s="27"/>
      <c r="P751" s="27"/>
      <c r="Q751" s="27"/>
      <c r="R751" s="27"/>
      <c r="S751" s="27"/>
      <c r="T751" s="27"/>
      <c r="U751" s="27"/>
      <c r="V751" s="27"/>
      <c r="W751" s="27"/>
      <c r="X751" s="27"/>
      <c r="Y751" s="27"/>
      <c r="Z751" s="27"/>
      <c r="AA751" s="27"/>
      <c r="AB751" s="27"/>
      <c r="AC751" s="27"/>
      <c r="AD751" s="27"/>
    </row>
    <row r="752" spans="1:30" ht="18.600000000000001">
      <c r="A752" s="28"/>
      <c r="B752" s="26"/>
      <c r="C752" s="26"/>
      <c r="D752" s="26"/>
      <c r="E752" s="27"/>
      <c r="F752" s="27"/>
      <c r="G752" s="27"/>
      <c r="H752" s="27"/>
      <c r="I752" s="27"/>
      <c r="J752" s="27"/>
      <c r="K752" s="27"/>
      <c r="L752" s="27"/>
      <c r="M752" s="27"/>
      <c r="N752" s="27"/>
      <c r="O752" s="27"/>
      <c r="P752" s="27"/>
      <c r="Q752" s="27"/>
      <c r="R752" s="27"/>
      <c r="S752" s="27"/>
      <c r="T752" s="27"/>
      <c r="U752" s="27"/>
      <c r="V752" s="27"/>
      <c r="W752" s="27"/>
      <c r="X752" s="27"/>
      <c r="Y752" s="27"/>
      <c r="Z752" s="27"/>
      <c r="AA752" s="27"/>
      <c r="AB752" s="27"/>
      <c r="AC752" s="27"/>
      <c r="AD752" s="27"/>
    </row>
    <row r="753" spans="1:30" ht="18.600000000000001">
      <c r="A753" s="28"/>
      <c r="B753" s="26"/>
      <c r="C753" s="26"/>
      <c r="D753" s="26"/>
      <c r="E753" s="27"/>
      <c r="F753" s="27"/>
      <c r="G753" s="27"/>
      <c r="H753" s="27"/>
      <c r="I753" s="27"/>
      <c r="J753" s="27"/>
      <c r="K753" s="27"/>
      <c r="L753" s="27"/>
      <c r="M753" s="27"/>
      <c r="N753" s="27"/>
      <c r="O753" s="27"/>
      <c r="P753" s="27"/>
      <c r="Q753" s="27"/>
      <c r="R753" s="27"/>
      <c r="S753" s="27"/>
      <c r="T753" s="27"/>
      <c r="U753" s="27"/>
      <c r="V753" s="27"/>
      <c r="W753" s="27"/>
      <c r="X753" s="27"/>
      <c r="Y753" s="27"/>
      <c r="Z753" s="27"/>
      <c r="AA753" s="27"/>
      <c r="AB753" s="27"/>
      <c r="AC753" s="27"/>
      <c r="AD753" s="27"/>
    </row>
    <row r="754" spans="1:30" ht="18.600000000000001">
      <c r="A754" s="28"/>
      <c r="B754" s="26"/>
      <c r="C754" s="26"/>
      <c r="D754" s="26"/>
      <c r="E754" s="27"/>
      <c r="F754" s="27"/>
      <c r="G754" s="27"/>
      <c r="H754" s="27"/>
      <c r="I754" s="27"/>
      <c r="J754" s="27"/>
      <c r="K754" s="27"/>
      <c r="L754" s="27"/>
      <c r="M754" s="27"/>
      <c r="N754" s="27"/>
      <c r="O754" s="27"/>
      <c r="P754" s="27"/>
      <c r="Q754" s="27"/>
      <c r="R754" s="27"/>
      <c r="S754" s="27"/>
      <c r="T754" s="27"/>
      <c r="U754" s="27"/>
      <c r="V754" s="27"/>
      <c r="W754" s="27"/>
      <c r="X754" s="27"/>
      <c r="Y754" s="27"/>
      <c r="Z754" s="27"/>
      <c r="AA754" s="27"/>
      <c r="AB754" s="27"/>
      <c r="AC754" s="27"/>
      <c r="AD754" s="27"/>
    </row>
    <row r="755" spans="1:30" ht="18.600000000000001">
      <c r="A755" s="28"/>
      <c r="B755" s="26"/>
      <c r="C755" s="26"/>
      <c r="D755" s="26"/>
      <c r="E755" s="27"/>
      <c r="F755" s="27"/>
      <c r="G755" s="27"/>
      <c r="H755" s="27"/>
      <c r="I755" s="27"/>
      <c r="J755" s="27"/>
      <c r="K755" s="27"/>
      <c r="L755" s="27"/>
      <c r="M755" s="27"/>
      <c r="N755" s="27"/>
      <c r="O755" s="27"/>
      <c r="P755" s="27"/>
      <c r="Q755" s="27"/>
      <c r="R755" s="27"/>
      <c r="S755" s="27"/>
      <c r="T755" s="27"/>
      <c r="U755" s="27"/>
      <c r="V755" s="27"/>
      <c r="W755" s="27"/>
      <c r="X755" s="27"/>
      <c r="Y755" s="27"/>
      <c r="Z755" s="27"/>
      <c r="AA755" s="27"/>
      <c r="AB755" s="27"/>
      <c r="AC755" s="27"/>
      <c r="AD755" s="27"/>
    </row>
    <row r="756" spans="1:30" ht="18.600000000000001">
      <c r="A756" s="28"/>
      <c r="B756" s="26"/>
      <c r="C756" s="26"/>
      <c r="D756" s="26"/>
      <c r="E756" s="27"/>
      <c r="F756" s="27"/>
      <c r="G756" s="27"/>
      <c r="H756" s="27"/>
      <c r="I756" s="27"/>
      <c r="J756" s="27"/>
      <c r="K756" s="27"/>
      <c r="L756" s="27"/>
      <c r="M756" s="27"/>
      <c r="N756" s="27"/>
      <c r="O756" s="27"/>
      <c r="P756" s="27"/>
      <c r="Q756" s="27"/>
      <c r="R756" s="27"/>
      <c r="S756" s="27"/>
      <c r="T756" s="27"/>
      <c r="U756" s="27"/>
      <c r="V756" s="27"/>
      <c r="W756" s="27"/>
      <c r="X756" s="27"/>
      <c r="Y756" s="27"/>
      <c r="Z756" s="27"/>
      <c r="AA756" s="27"/>
      <c r="AB756" s="27"/>
      <c r="AC756" s="27"/>
      <c r="AD756" s="27"/>
    </row>
    <row r="757" spans="1:30" ht="18.600000000000001">
      <c r="A757" s="28"/>
      <c r="B757" s="26"/>
      <c r="C757" s="26"/>
      <c r="D757" s="26"/>
      <c r="E757" s="27"/>
      <c r="F757" s="27"/>
      <c r="G757" s="27"/>
      <c r="H757" s="27"/>
      <c r="I757" s="27"/>
      <c r="J757" s="27"/>
      <c r="K757" s="27"/>
      <c r="L757" s="27"/>
      <c r="M757" s="27"/>
      <c r="N757" s="27"/>
      <c r="O757" s="27"/>
      <c r="P757" s="27"/>
      <c r="Q757" s="27"/>
      <c r="R757" s="27"/>
      <c r="S757" s="27"/>
      <c r="T757" s="27"/>
      <c r="U757" s="27"/>
      <c r="V757" s="27"/>
      <c r="W757" s="27"/>
      <c r="X757" s="27"/>
      <c r="Y757" s="27"/>
      <c r="Z757" s="27"/>
      <c r="AA757" s="27"/>
      <c r="AB757" s="27"/>
      <c r="AC757" s="27"/>
      <c r="AD757" s="27"/>
    </row>
    <row r="758" spans="1:30" ht="18.600000000000001">
      <c r="A758" s="28"/>
      <c r="B758" s="26"/>
      <c r="C758" s="26"/>
      <c r="D758" s="26"/>
      <c r="E758" s="27"/>
      <c r="F758" s="27"/>
      <c r="G758" s="27"/>
      <c r="H758" s="27"/>
      <c r="I758" s="27"/>
      <c r="J758" s="27"/>
      <c r="K758" s="27"/>
      <c r="L758" s="27"/>
      <c r="M758" s="27"/>
      <c r="N758" s="27"/>
      <c r="O758" s="27"/>
      <c r="P758" s="27"/>
      <c r="Q758" s="27"/>
      <c r="R758" s="27"/>
      <c r="S758" s="27"/>
      <c r="T758" s="27"/>
      <c r="U758" s="27"/>
      <c r="V758" s="27"/>
      <c r="W758" s="27"/>
      <c r="X758" s="27"/>
      <c r="Y758" s="27"/>
      <c r="Z758" s="27"/>
      <c r="AA758" s="27"/>
      <c r="AB758" s="27"/>
      <c r="AC758" s="27"/>
      <c r="AD758" s="27"/>
    </row>
    <row r="759" spans="1:30" ht="18.600000000000001">
      <c r="A759" s="28"/>
      <c r="B759" s="26"/>
      <c r="C759" s="26"/>
      <c r="D759" s="26"/>
      <c r="E759" s="27"/>
      <c r="F759" s="27"/>
      <c r="G759" s="27"/>
      <c r="H759" s="27"/>
      <c r="I759" s="27"/>
      <c r="J759" s="27"/>
      <c r="K759" s="27"/>
      <c r="L759" s="27"/>
      <c r="M759" s="27"/>
      <c r="N759" s="27"/>
      <c r="O759" s="27"/>
      <c r="P759" s="27"/>
      <c r="Q759" s="27"/>
      <c r="R759" s="27"/>
      <c r="S759" s="27"/>
      <c r="T759" s="27"/>
      <c r="U759" s="27"/>
      <c r="V759" s="27"/>
      <c r="W759" s="27"/>
      <c r="X759" s="27"/>
      <c r="Y759" s="27"/>
      <c r="Z759" s="27"/>
      <c r="AA759" s="27"/>
      <c r="AB759" s="27"/>
      <c r="AC759" s="27"/>
      <c r="AD759" s="27"/>
    </row>
    <row r="760" spans="1:30" ht="18.600000000000001">
      <c r="A760" s="28"/>
      <c r="B760" s="26"/>
      <c r="C760" s="26"/>
      <c r="D760" s="26"/>
      <c r="E760" s="27"/>
      <c r="F760" s="27"/>
      <c r="G760" s="27"/>
      <c r="H760" s="27"/>
      <c r="I760" s="27"/>
      <c r="J760" s="27"/>
      <c r="K760" s="27"/>
      <c r="L760" s="27"/>
      <c r="M760" s="27"/>
      <c r="N760" s="27"/>
      <c r="O760" s="27"/>
      <c r="P760" s="27"/>
      <c r="Q760" s="27"/>
      <c r="R760" s="27"/>
      <c r="S760" s="27"/>
      <c r="T760" s="27"/>
      <c r="U760" s="27"/>
      <c r="V760" s="27"/>
      <c r="W760" s="27"/>
      <c r="X760" s="27"/>
      <c r="Y760" s="27"/>
      <c r="Z760" s="27"/>
      <c r="AA760" s="27"/>
      <c r="AB760" s="27"/>
      <c r="AC760" s="27"/>
      <c r="AD760" s="27"/>
    </row>
    <row r="761" spans="1:30" ht="18.600000000000001">
      <c r="A761" s="28"/>
      <c r="B761" s="26"/>
      <c r="C761" s="26"/>
      <c r="D761" s="26"/>
      <c r="E761" s="27"/>
      <c r="F761" s="27"/>
      <c r="G761" s="27"/>
      <c r="H761" s="27"/>
      <c r="I761" s="27"/>
      <c r="J761" s="27"/>
      <c r="K761" s="27"/>
      <c r="L761" s="27"/>
      <c r="M761" s="27"/>
      <c r="N761" s="27"/>
      <c r="O761" s="27"/>
      <c r="P761" s="27"/>
      <c r="Q761" s="27"/>
      <c r="R761" s="27"/>
      <c r="S761" s="27"/>
      <c r="T761" s="27"/>
      <c r="U761" s="27"/>
      <c r="V761" s="27"/>
      <c r="W761" s="27"/>
      <c r="X761" s="27"/>
      <c r="Y761" s="27"/>
      <c r="Z761" s="27"/>
      <c r="AA761" s="27"/>
      <c r="AB761" s="27"/>
      <c r="AC761" s="27"/>
      <c r="AD761" s="27"/>
    </row>
    <row r="762" spans="1:30" ht="18.600000000000001">
      <c r="A762" s="28"/>
      <c r="B762" s="26"/>
      <c r="C762" s="26"/>
      <c r="D762" s="26"/>
      <c r="E762" s="27"/>
      <c r="F762" s="27"/>
      <c r="G762" s="27"/>
      <c r="H762" s="27"/>
      <c r="I762" s="27"/>
      <c r="J762" s="27"/>
      <c r="K762" s="27"/>
      <c r="L762" s="27"/>
      <c r="M762" s="27"/>
      <c r="N762" s="27"/>
      <c r="O762" s="27"/>
      <c r="P762" s="27"/>
      <c r="Q762" s="27"/>
      <c r="R762" s="27"/>
      <c r="S762" s="27"/>
      <c r="T762" s="27"/>
      <c r="U762" s="27"/>
      <c r="V762" s="27"/>
      <c r="W762" s="27"/>
      <c r="X762" s="27"/>
      <c r="Y762" s="27"/>
      <c r="Z762" s="27"/>
      <c r="AA762" s="27"/>
      <c r="AB762" s="27"/>
      <c r="AC762" s="27"/>
      <c r="AD762" s="27"/>
    </row>
    <row r="763" spans="1:30" ht="18.600000000000001">
      <c r="A763" s="28"/>
      <c r="B763" s="26"/>
      <c r="C763" s="26"/>
      <c r="D763" s="26"/>
      <c r="E763" s="27"/>
      <c r="F763" s="27"/>
      <c r="G763" s="27"/>
      <c r="H763" s="27"/>
      <c r="I763" s="27"/>
      <c r="J763" s="27"/>
      <c r="K763" s="27"/>
      <c r="L763" s="27"/>
      <c r="M763" s="27"/>
      <c r="N763" s="27"/>
      <c r="O763" s="27"/>
      <c r="P763" s="27"/>
      <c r="Q763" s="27"/>
      <c r="R763" s="27"/>
      <c r="S763" s="27"/>
      <c r="T763" s="27"/>
      <c r="U763" s="27"/>
      <c r="V763" s="27"/>
      <c r="W763" s="27"/>
      <c r="X763" s="27"/>
      <c r="Y763" s="27"/>
      <c r="Z763" s="27"/>
      <c r="AA763" s="27"/>
      <c r="AB763" s="27"/>
      <c r="AC763" s="27"/>
      <c r="AD763" s="27"/>
    </row>
    <row r="764" spans="1:30" ht="18.600000000000001">
      <c r="A764" s="28"/>
      <c r="B764" s="26"/>
      <c r="C764" s="26"/>
      <c r="D764" s="26"/>
      <c r="E764" s="27"/>
      <c r="F764" s="27"/>
      <c r="G764" s="27"/>
      <c r="H764" s="27"/>
      <c r="I764" s="27"/>
      <c r="J764" s="27"/>
      <c r="K764" s="27"/>
      <c r="L764" s="27"/>
      <c r="M764" s="27"/>
      <c r="N764" s="27"/>
      <c r="O764" s="27"/>
      <c r="P764" s="27"/>
      <c r="Q764" s="27"/>
      <c r="R764" s="27"/>
      <c r="S764" s="27"/>
      <c r="T764" s="27"/>
      <c r="U764" s="27"/>
      <c r="V764" s="27"/>
      <c r="W764" s="27"/>
      <c r="X764" s="27"/>
      <c r="Y764" s="27"/>
      <c r="Z764" s="27"/>
      <c r="AA764" s="27"/>
      <c r="AB764" s="27"/>
      <c r="AC764" s="27"/>
      <c r="AD764" s="27"/>
    </row>
    <row r="765" spans="1:30" ht="18.600000000000001">
      <c r="A765" s="28"/>
      <c r="B765" s="26"/>
      <c r="C765" s="26"/>
      <c r="D765" s="26"/>
      <c r="E765" s="27"/>
      <c r="F765" s="27"/>
      <c r="G765" s="27"/>
      <c r="H765" s="27"/>
      <c r="I765" s="27"/>
      <c r="J765" s="27"/>
      <c r="K765" s="27"/>
      <c r="L765" s="27"/>
      <c r="M765" s="27"/>
      <c r="N765" s="27"/>
      <c r="O765" s="27"/>
      <c r="P765" s="27"/>
      <c r="Q765" s="27"/>
      <c r="R765" s="27"/>
      <c r="S765" s="27"/>
      <c r="T765" s="27"/>
      <c r="U765" s="27"/>
      <c r="V765" s="27"/>
      <c r="W765" s="27"/>
      <c r="X765" s="27"/>
      <c r="Y765" s="27"/>
      <c r="Z765" s="27"/>
      <c r="AA765" s="27"/>
      <c r="AB765" s="27"/>
      <c r="AC765" s="27"/>
      <c r="AD765" s="27"/>
    </row>
    <row r="766" spans="1:30" ht="18.600000000000001">
      <c r="A766" s="28"/>
      <c r="B766" s="26"/>
      <c r="C766" s="26"/>
      <c r="D766" s="26"/>
      <c r="E766" s="27"/>
      <c r="F766" s="27"/>
      <c r="G766" s="27"/>
      <c r="H766" s="27"/>
      <c r="I766" s="27"/>
      <c r="J766" s="27"/>
      <c r="K766" s="27"/>
      <c r="L766" s="27"/>
      <c r="M766" s="27"/>
      <c r="N766" s="27"/>
      <c r="O766" s="27"/>
      <c r="P766" s="27"/>
      <c r="Q766" s="27"/>
      <c r="R766" s="27"/>
      <c r="S766" s="27"/>
      <c r="T766" s="27"/>
      <c r="U766" s="27"/>
      <c r="V766" s="27"/>
      <c r="W766" s="27"/>
      <c r="X766" s="27"/>
      <c r="Y766" s="27"/>
      <c r="Z766" s="27"/>
      <c r="AA766" s="27"/>
      <c r="AB766" s="27"/>
      <c r="AC766" s="27"/>
      <c r="AD766" s="27"/>
    </row>
    <row r="767" spans="1:30" ht="18.600000000000001">
      <c r="A767" s="28"/>
      <c r="B767" s="26"/>
      <c r="C767" s="26"/>
      <c r="D767" s="26"/>
      <c r="E767" s="27"/>
      <c r="F767" s="27"/>
      <c r="G767" s="27"/>
      <c r="H767" s="27"/>
      <c r="I767" s="27"/>
      <c r="J767" s="27"/>
      <c r="K767" s="27"/>
      <c r="L767" s="27"/>
      <c r="M767" s="27"/>
      <c r="N767" s="27"/>
      <c r="O767" s="27"/>
      <c r="P767" s="27"/>
      <c r="Q767" s="27"/>
      <c r="R767" s="27"/>
      <c r="S767" s="27"/>
      <c r="T767" s="27"/>
      <c r="U767" s="27"/>
      <c r="V767" s="27"/>
      <c r="W767" s="27"/>
      <c r="X767" s="27"/>
      <c r="Y767" s="27"/>
      <c r="Z767" s="27"/>
      <c r="AA767" s="27"/>
      <c r="AB767" s="27"/>
      <c r="AC767" s="27"/>
      <c r="AD767" s="27"/>
    </row>
    <row r="768" spans="1:30" ht="18.600000000000001">
      <c r="A768" s="28"/>
      <c r="B768" s="26"/>
      <c r="C768" s="26"/>
      <c r="D768" s="26"/>
      <c r="E768" s="27"/>
      <c r="F768" s="27"/>
      <c r="G768" s="27"/>
      <c r="H768" s="27"/>
      <c r="I768" s="27"/>
      <c r="J768" s="27"/>
      <c r="K768" s="27"/>
      <c r="L768" s="27"/>
      <c r="M768" s="27"/>
      <c r="N768" s="27"/>
      <c r="O768" s="27"/>
      <c r="P768" s="27"/>
      <c r="Q768" s="27"/>
      <c r="R768" s="27"/>
      <c r="S768" s="27"/>
      <c r="T768" s="27"/>
      <c r="U768" s="27"/>
      <c r="V768" s="27"/>
      <c r="W768" s="27"/>
      <c r="X768" s="27"/>
      <c r="Y768" s="27"/>
      <c r="Z768" s="27"/>
      <c r="AA768" s="27"/>
      <c r="AB768" s="27"/>
      <c r="AC768" s="27"/>
      <c r="AD768" s="27"/>
    </row>
    <row r="769" spans="1:30" ht="18.600000000000001">
      <c r="A769" s="28"/>
      <c r="B769" s="26"/>
      <c r="C769" s="26"/>
      <c r="D769" s="26"/>
      <c r="E769" s="27"/>
      <c r="F769" s="27"/>
      <c r="G769" s="27"/>
      <c r="H769" s="27"/>
      <c r="I769" s="27"/>
      <c r="J769" s="27"/>
      <c r="K769" s="27"/>
      <c r="L769" s="27"/>
      <c r="M769" s="27"/>
      <c r="N769" s="27"/>
      <c r="O769" s="27"/>
      <c r="P769" s="27"/>
      <c r="Q769" s="27"/>
      <c r="R769" s="27"/>
      <c r="S769" s="27"/>
      <c r="T769" s="27"/>
      <c r="U769" s="27"/>
      <c r="V769" s="27"/>
      <c r="W769" s="27"/>
      <c r="X769" s="27"/>
      <c r="Y769" s="27"/>
      <c r="Z769" s="27"/>
      <c r="AA769" s="27"/>
      <c r="AB769" s="27"/>
      <c r="AC769" s="27"/>
      <c r="AD769" s="27"/>
    </row>
    <row r="770" spans="1:30" ht="18.600000000000001">
      <c r="A770" s="28"/>
      <c r="B770" s="26"/>
      <c r="C770" s="26"/>
      <c r="D770" s="26"/>
      <c r="E770" s="27"/>
      <c r="F770" s="27"/>
      <c r="G770" s="27"/>
      <c r="H770" s="27"/>
      <c r="I770" s="27"/>
      <c r="J770" s="27"/>
      <c r="K770" s="27"/>
      <c r="L770" s="27"/>
      <c r="M770" s="27"/>
      <c r="N770" s="27"/>
      <c r="O770" s="27"/>
      <c r="P770" s="27"/>
      <c r="Q770" s="27"/>
      <c r="R770" s="27"/>
      <c r="S770" s="27"/>
      <c r="T770" s="27"/>
      <c r="U770" s="27"/>
      <c r="V770" s="27"/>
      <c r="W770" s="27"/>
      <c r="X770" s="27"/>
      <c r="Y770" s="27"/>
      <c r="Z770" s="27"/>
      <c r="AA770" s="27"/>
      <c r="AB770" s="27"/>
      <c r="AC770" s="27"/>
      <c r="AD770" s="27"/>
    </row>
    <row r="771" spans="1:30" ht="18.600000000000001">
      <c r="A771" s="28"/>
      <c r="B771" s="26"/>
      <c r="C771" s="26"/>
      <c r="D771" s="26"/>
      <c r="E771" s="27"/>
      <c r="F771" s="27"/>
      <c r="G771" s="27"/>
      <c r="H771" s="27"/>
      <c r="I771" s="27"/>
      <c r="J771" s="27"/>
      <c r="K771" s="27"/>
      <c r="L771" s="27"/>
      <c r="M771" s="27"/>
      <c r="N771" s="27"/>
      <c r="O771" s="27"/>
      <c r="P771" s="27"/>
      <c r="Q771" s="27"/>
      <c r="R771" s="27"/>
      <c r="S771" s="27"/>
      <c r="T771" s="27"/>
      <c r="U771" s="27"/>
      <c r="V771" s="27"/>
      <c r="W771" s="27"/>
      <c r="X771" s="27"/>
      <c r="Y771" s="27"/>
      <c r="Z771" s="27"/>
      <c r="AA771" s="27"/>
      <c r="AB771" s="27"/>
      <c r="AC771" s="27"/>
      <c r="AD771" s="27"/>
    </row>
    <row r="772" spans="1:30" ht="18.600000000000001">
      <c r="A772" s="28"/>
      <c r="B772" s="26"/>
      <c r="C772" s="26"/>
      <c r="D772" s="26"/>
      <c r="E772" s="27"/>
      <c r="F772" s="27"/>
      <c r="G772" s="27"/>
      <c r="H772" s="27"/>
      <c r="I772" s="27"/>
      <c r="J772" s="27"/>
      <c r="K772" s="27"/>
      <c r="L772" s="27"/>
      <c r="M772" s="27"/>
      <c r="N772" s="27"/>
      <c r="O772" s="27"/>
      <c r="P772" s="27"/>
      <c r="Q772" s="27"/>
      <c r="R772" s="27"/>
      <c r="S772" s="27"/>
      <c r="T772" s="27"/>
      <c r="U772" s="27"/>
      <c r="V772" s="27"/>
      <c r="W772" s="27"/>
      <c r="X772" s="27"/>
      <c r="Y772" s="27"/>
      <c r="Z772" s="27"/>
      <c r="AA772" s="27"/>
      <c r="AB772" s="27"/>
      <c r="AC772" s="27"/>
      <c r="AD772" s="27"/>
    </row>
    <row r="773" spans="1:30" ht="18.600000000000001">
      <c r="A773" s="28"/>
      <c r="B773" s="26"/>
      <c r="C773" s="26"/>
      <c r="D773" s="26"/>
      <c r="E773" s="27"/>
      <c r="F773" s="27"/>
      <c r="G773" s="27"/>
      <c r="H773" s="27"/>
      <c r="I773" s="27"/>
      <c r="J773" s="27"/>
      <c r="K773" s="27"/>
      <c r="L773" s="27"/>
      <c r="M773" s="27"/>
      <c r="N773" s="27"/>
      <c r="O773" s="27"/>
      <c r="P773" s="27"/>
      <c r="Q773" s="27"/>
      <c r="R773" s="27"/>
      <c r="S773" s="27"/>
      <c r="T773" s="27"/>
      <c r="U773" s="27"/>
      <c r="V773" s="27"/>
      <c r="W773" s="27"/>
      <c r="X773" s="27"/>
      <c r="Y773" s="27"/>
      <c r="Z773" s="27"/>
      <c r="AA773" s="27"/>
      <c r="AB773" s="27"/>
      <c r="AC773" s="27"/>
      <c r="AD773" s="27"/>
    </row>
    <row r="774" spans="1:30" ht="18.600000000000001">
      <c r="A774" s="28"/>
      <c r="B774" s="26"/>
      <c r="C774" s="26"/>
      <c r="D774" s="26"/>
      <c r="E774" s="27"/>
      <c r="F774" s="27"/>
      <c r="G774" s="27"/>
      <c r="H774" s="27"/>
      <c r="I774" s="27"/>
      <c r="J774" s="27"/>
      <c r="K774" s="27"/>
      <c r="L774" s="27"/>
      <c r="M774" s="27"/>
      <c r="N774" s="27"/>
      <c r="O774" s="27"/>
      <c r="P774" s="27"/>
      <c r="Q774" s="27"/>
      <c r="R774" s="27"/>
      <c r="S774" s="27"/>
      <c r="T774" s="27"/>
      <c r="U774" s="27"/>
      <c r="V774" s="27"/>
      <c r="W774" s="27"/>
      <c r="X774" s="27"/>
      <c r="Y774" s="27"/>
      <c r="Z774" s="27"/>
      <c r="AA774" s="27"/>
      <c r="AB774" s="27"/>
      <c r="AC774" s="27"/>
      <c r="AD774" s="27"/>
    </row>
    <row r="775" spans="1:30" ht="18.600000000000001">
      <c r="A775" s="28"/>
      <c r="B775" s="26"/>
      <c r="C775" s="26"/>
      <c r="D775" s="26"/>
      <c r="E775" s="27"/>
      <c r="F775" s="27"/>
      <c r="G775" s="27"/>
      <c r="H775" s="27"/>
      <c r="I775" s="27"/>
      <c r="J775" s="27"/>
      <c r="K775" s="27"/>
      <c r="L775" s="27"/>
      <c r="M775" s="27"/>
      <c r="N775" s="27"/>
      <c r="O775" s="27"/>
      <c r="P775" s="27"/>
      <c r="Q775" s="27"/>
      <c r="R775" s="27"/>
      <c r="S775" s="27"/>
      <c r="T775" s="27"/>
      <c r="U775" s="27"/>
      <c r="V775" s="27"/>
      <c r="W775" s="27"/>
      <c r="X775" s="27"/>
      <c r="Y775" s="27"/>
      <c r="Z775" s="27"/>
      <c r="AA775" s="27"/>
      <c r="AB775" s="27"/>
      <c r="AC775" s="27"/>
      <c r="AD775" s="27"/>
    </row>
    <row r="776" spans="1:30" ht="18.600000000000001">
      <c r="A776" s="28"/>
      <c r="B776" s="26"/>
      <c r="C776" s="26"/>
      <c r="D776" s="26"/>
      <c r="E776" s="27"/>
      <c r="F776" s="27"/>
      <c r="G776" s="27"/>
      <c r="H776" s="27"/>
      <c r="I776" s="27"/>
      <c r="J776" s="27"/>
      <c r="K776" s="27"/>
      <c r="L776" s="27"/>
      <c r="M776" s="27"/>
      <c r="N776" s="27"/>
      <c r="O776" s="27"/>
      <c r="P776" s="27"/>
      <c r="Q776" s="27"/>
      <c r="R776" s="27"/>
      <c r="S776" s="27"/>
      <c r="T776" s="27"/>
      <c r="U776" s="27"/>
      <c r="V776" s="27"/>
      <c r="W776" s="27"/>
      <c r="X776" s="27"/>
      <c r="Y776" s="27"/>
      <c r="Z776" s="27"/>
      <c r="AA776" s="27"/>
      <c r="AB776" s="27"/>
      <c r="AC776" s="27"/>
      <c r="AD776" s="27"/>
    </row>
    <row r="777" spans="1:30" ht="18.600000000000001">
      <c r="A777" s="28"/>
      <c r="B777" s="26"/>
      <c r="C777" s="26"/>
      <c r="D777" s="26"/>
      <c r="E777" s="27"/>
      <c r="F777" s="27"/>
      <c r="G777" s="27"/>
      <c r="H777" s="27"/>
      <c r="I777" s="27"/>
      <c r="J777" s="27"/>
      <c r="K777" s="27"/>
      <c r="L777" s="27"/>
      <c r="M777" s="27"/>
      <c r="N777" s="27"/>
      <c r="O777" s="27"/>
      <c r="P777" s="27"/>
      <c r="Q777" s="27"/>
      <c r="R777" s="27"/>
      <c r="S777" s="27"/>
      <c r="T777" s="27"/>
      <c r="U777" s="27"/>
      <c r="V777" s="27"/>
      <c r="W777" s="27"/>
      <c r="X777" s="27"/>
      <c r="Y777" s="27"/>
      <c r="Z777" s="27"/>
      <c r="AA777" s="27"/>
      <c r="AB777" s="27"/>
      <c r="AC777" s="27"/>
      <c r="AD777" s="27"/>
    </row>
    <row r="778" spans="1:30" ht="18.600000000000001">
      <c r="A778" s="28"/>
      <c r="B778" s="26"/>
      <c r="C778" s="26"/>
      <c r="D778" s="26"/>
      <c r="E778" s="27"/>
      <c r="F778" s="27"/>
      <c r="G778" s="27"/>
      <c r="H778" s="27"/>
      <c r="I778" s="27"/>
      <c r="J778" s="27"/>
      <c r="K778" s="27"/>
      <c r="L778" s="27"/>
      <c r="M778" s="27"/>
      <c r="N778" s="27"/>
      <c r="O778" s="27"/>
      <c r="P778" s="27"/>
      <c r="Q778" s="27"/>
      <c r="R778" s="27"/>
      <c r="S778" s="27"/>
      <c r="T778" s="27"/>
      <c r="U778" s="27"/>
      <c r="V778" s="27"/>
      <c r="W778" s="27"/>
      <c r="X778" s="27"/>
      <c r="Y778" s="27"/>
      <c r="Z778" s="27"/>
      <c r="AA778" s="27"/>
      <c r="AB778" s="27"/>
      <c r="AC778" s="27"/>
      <c r="AD778" s="27"/>
    </row>
    <row r="779" spans="1:30" ht="18.600000000000001">
      <c r="A779" s="28"/>
      <c r="B779" s="26"/>
      <c r="C779" s="26"/>
      <c r="D779" s="26"/>
      <c r="E779" s="27"/>
      <c r="F779" s="27"/>
      <c r="G779" s="27"/>
      <c r="H779" s="27"/>
      <c r="I779" s="27"/>
      <c r="J779" s="27"/>
      <c r="K779" s="27"/>
      <c r="L779" s="27"/>
      <c r="M779" s="27"/>
      <c r="N779" s="27"/>
      <c r="O779" s="27"/>
      <c r="P779" s="27"/>
      <c r="Q779" s="27"/>
      <c r="R779" s="27"/>
      <c r="S779" s="27"/>
      <c r="T779" s="27"/>
      <c r="U779" s="27"/>
      <c r="V779" s="27"/>
      <c r="W779" s="27"/>
      <c r="X779" s="27"/>
      <c r="Y779" s="27"/>
      <c r="Z779" s="27"/>
      <c r="AA779" s="27"/>
      <c r="AB779" s="27"/>
      <c r="AC779" s="27"/>
      <c r="AD779" s="27"/>
    </row>
    <row r="780" spans="1:30" ht="18.600000000000001">
      <c r="A780" s="28"/>
      <c r="B780" s="26"/>
      <c r="C780" s="26"/>
      <c r="D780" s="26"/>
      <c r="E780" s="27"/>
      <c r="F780" s="27"/>
      <c r="G780" s="27"/>
      <c r="H780" s="27"/>
      <c r="I780" s="27"/>
      <c r="J780" s="27"/>
      <c r="K780" s="27"/>
      <c r="L780" s="27"/>
      <c r="M780" s="27"/>
      <c r="N780" s="27"/>
      <c r="O780" s="27"/>
      <c r="P780" s="27"/>
      <c r="Q780" s="27"/>
      <c r="R780" s="27"/>
      <c r="S780" s="27"/>
      <c r="T780" s="27"/>
      <c r="U780" s="27"/>
      <c r="V780" s="27"/>
      <c r="W780" s="27"/>
      <c r="X780" s="27"/>
      <c r="Y780" s="27"/>
      <c r="Z780" s="27"/>
      <c r="AA780" s="27"/>
      <c r="AB780" s="27"/>
      <c r="AC780" s="27"/>
      <c r="AD780" s="27"/>
    </row>
    <row r="781" spans="1:30" ht="18.600000000000001">
      <c r="A781" s="28"/>
      <c r="B781" s="26"/>
      <c r="C781" s="26"/>
      <c r="D781" s="26"/>
      <c r="E781" s="27"/>
      <c r="F781" s="27"/>
      <c r="G781" s="27"/>
      <c r="H781" s="27"/>
      <c r="I781" s="27"/>
      <c r="J781" s="27"/>
      <c r="K781" s="27"/>
      <c r="L781" s="27"/>
      <c r="M781" s="27"/>
      <c r="N781" s="27"/>
      <c r="O781" s="27"/>
      <c r="P781" s="27"/>
      <c r="Q781" s="27"/>
      <c r="R781" s="27"/>
      <c r="S781" s="27"/>
      <c r="T781" s="27"/>
      <c r="U781" s="27"/>
      <c r="V781" s="27"/>
      <c r="W781" s="27"/>
      <c r="X781" s="27"/>
      <c r="Y781" s="27"/>
      <c r="Z781" s="27"/>
      <c r="AA781" s="27"/>
      <c r="AB781" s="27"/>
      <c r="AC781" s="27"/>
      <c r="AD781" s="27"/>
    </row>
    <row r="782" spans="1:30" ht="18.600000000000001">
      <c r="A782" s="28"/>
      <c r="B782" s="26"/>
      <c r="C782" s="26"/>
      <c r="D782" s="26"/>
      <c r="E782" s="27"/>
      <c r="F782" s="27"/>
      <c r="G782" s="27"/>
      <c r="H782" s="27"/>
      <c r="I782" s="27"/>
      <c r="J782" s="27"/>
      <c r="K782" s="27"/>
      <c r="L782" s="27"/>
      <c r="M782" s="27"/>
      <c r="N782" s="27"/>
      <c r="O782" s="27"/>
      <c r="P782" s="27"/>
      <c r="Q782" s="27"/>
      <c r="R782" s="27"/>
      <c r="S782" s="27"/>
      <c r="T782" s="27"/>
      <c r="U782" s="27"/>
      <c r="V782" s="27"/>
      <c r="W782" s="27"/>
      <c r="X782" s="27"/>
      <c r="Y782" s="27"/>
      <c r="Z782" s="27"/>
      <c r="AA782" s="27"/>
      <c r="AB782" s="27"/>
      <c r="AC782" s="27"/>
      <c r="AD782" s="27"/>
    </row>
    <row r="783" spans="1:30" ht="18.600000000000001">
      <c r="A783" s="28"/>
      <c r="B783" s="26"/>
      <c r="C783" s="26"/>
      <c r="D783" s="26"/>
      <c r="E783" s="27"/>
      <c r="F783" s="27"/>
      <c r="G783" s="27"/>
      <c r="H783" s="27"/>
      <c r="I783" s="27"/>
      <c r="J783" s="27"/>
      <c r="K783" s="27"/>
      <c r="L783" s="27"/>
      <c r="M783" s="27"/>
      <c r="N783" s="27"/>
      <c r="O783" s="27"/>
      <c r="P783" s="27"/>
      <c r="Q783" s="27"/>
      <c r="R783" s="27"/>
      <c r="S783" s="27"/>
      <c r="T783" s="27"/>
      <c r="U783" s="27"/>
      <c r="V783" s="27"/>
      <c r="W783" s="27"/>
      <c r="X783" s="27"/>
      <c r="Y783" s="27"/>
      <c r="Z783" s="27"/>
      <c r="AA783" s="27"/>
      <c r="AB783" s="27"/>
      <c r="AC783" s="27"/>
      <c r="AD783" s="27"/>
    </row>
    <row r="784" spans="1:30" ht="18.600000000000001">
      <c r="A784" s="28"/>
      <c r="B784" s="26"/>
      <c r="C784" s="26"/>
      <c r="D784" s="26"/>
      <c r="E784" s="27"/>
      <c r="F784" s="27"/>
      <c r="G784" s="27"/>
      <c r="H784" s="27"/>
      <c r="I784" s="27"/>
      <c r="J784" s="27"/>
      <c r="K784" s="27"/>
      <c r="L784" s="27"/>
      <c r="M784" s="27"/>
      <c r="N784" s="27"/>
      <c r="O784" s="27"/>
      <c r="P784" s="27"/>
      <c r="Q784" s="27"/>
      <c r="R784" s="27"/>
      <c r="S784" s="27"/>
      <c r="T784" s="27"/>
      <c r="U784" s="27"/>
      <c r="V784" s="27"/>
      <c r="W784" s="27"/>
      <c r="X784" s="27"/>
      <c r="Y784" s="27"/>
      <c r="Z784" s="27"/>
      <c r="AA784" s="27"/>
      <c r="AB784" s="27"/>
      <c r="AC784" s="27"/>
      <c r="AD784" s="27"/>
    </row>
    <row r="785" spans="1:30" ht="18.600000000000001">
      <c r="A785" s="28"/>
      <c r="B785" s="26"/>
      <c r="C785" s="26"/>
      <c r="D785" s="26"/>
      <c r="E785" s="27"/>
      <c r="F785" s="27"/>
      <c r="G785" s="27"/>
      <c r="H785" s="27"/>
      <c r="I785" s="27"/>
      <c r="J785" s="27"/>
      <c r="K785" s="27"/>
      <c r="L785" s="27"/>
      <c r="M785" s="27"/>
      <c r="N785" s="27"/>
      <c r="O785" s="27"/>
      <c r="P785" s="27"/>
      <c r="Q785" s="27"/>
      <c r="R785" s="27"/>
      <c r="S785" s="27"/>
      <c r="T785" s="27"/>
      <c r="U785" s="27"/>
      <c r="V785" s="27"/>
      <c r="W785" s="27"/>
      <c r="X785" s="27"/>
      <c r="Y785" s="27"/>
      <c r="Z785" s="27"/>
      <c r="AA785" s="27"/>
      <c r="AB785" s="27"/>
      <c r="AC785" s="27"/>
      <c r="AD785" s="27"/>
    </row>
    <row r="786" spans="1:30" ht="18.600000000000001">
      <c r="A786" s="28"/>
      <c r="B786" s="26"/>
      <c r="C786" s="26"/>
      <c r="D786" s="26"/>
      <c r="E786" s="27"/>
      <c r="F786" s="27"/>
      <c r="G786" s="27"/>
      <c r="H786" s="27"/>
      <c r="I786" s="27"/>
      <c r="J786" s="27"/>
      <c r="K786" s="27"/>
      <c r="L786" s="27"/>
      <c r="M786" s="27"/>
      <c r="N786" s="27"/>
      <c r="O786" s="27"/>
      <c r="P786" s="27"/>
      <c r="Q786" s="27"/>
      <c r="R786" s="27"/>
      <c r="S786" s="27"/>
      <c r="T786" s="27"/>
      <c r="U786" s="27"/>
      <c r="V786" s="27"/>
      <c r="W786" s="27"/>
      <c r="X786" s="27"/>
      <c r="Y786" s="27"/>
      <c r="Z786" s="27"/>
      <c r="AA786" s="27"/>
      <c r="AB786" s="27"/>
      <c r="AC786" s="27"/>
      <c r="AD786" s="27"/>
    </row>
    <row r="787" spans="1:30" ht="18.600000000000001">
      <c r="A787" s="28"/>
      <c r="B787" s="26"/>
      <c r="C787" s="26"/>
      <c r="D787" s="26"/>
      <c r="E787" s="27"/>
      <c r="F787" s="27"/>
      <c r="G787" s="27"/>
      <c r="H787" s="27"/>
      <c r="I787" s="27"/>
      <c r="J787" s="27"/>
      <c r="K787" s="27"/>
      <c r="L787" s="27"/>
      <c r="M787" s="27"/>
      <c r="N787" s="27"/>
      <c r="O787" s="27"/>
      <c r="P787" s="27"/>
      <c r="Q787" s="27"/>
      <c r="R787" s="27"/>
      <c r="S787" s="27"/>
      <c r="T787" s="27"/>
      <c r="U787" s="27"/>
      <c r="V787" s="27"/>
      <c r="W787" s="27"/>
      <c r="X787" s="27"/>
      <c r="Y787" s="27"/>
      <c r="Z787" s="27"/>
      <c r="AA787" s="27"/>
      <c r="AB787" s="27"/>
      <c r="AC787" s="27"/>
      <c r="AD787" s="27"/>
    </row>
    <row r="788" spans="1:30" ht="18.600000000000001">
      <c r="A788" s="28"/>
      <c r="B788" s="26"/>
      <c r="C788" s="26"/>
      <c r="D788" s="26"/>
      <c r="E788" s="27"/>
      <c r="F788" s="27"/>
      <c r="G788" s="27"/>
      <c r="H788" s="27"/>
      <c r="I788" s="27"/>
      <c r="J788" s="27"/>
      <c r="K788" s="27"/>
      <c r="L788" s="27"/>
      <c r="M788" s="27"/>
      <c r="N788" s="27"/>
      <c r="O788" s="27"/>
      <c r="P788" s="27"/>
      <c r="Q788" s="27"/>
      <c r="R788" s="27"/>
      <c r="S788" s="27"/>
      <c r="T788" s="27"/>
      <c r="U788" s="27"/>
      <c r="V788" s="27"/>
      <c r="W788" s="27"/>
      <c r="X788" s="27"/>
      <c r="Y788" s="27"/>
      <c r="Z788" s="27"/>
      <c r="AA788" s="27"/>
      <c r="AB788" s="27"/>
      <c r="AC788" s="27"/>
      <c r="AD788" s="27"/>
    </row>
    <row r="789" spans="1:30" ht="18.600000000000001">
      <c r="A789" s="28"/>
      <c r="B789" s="26"/>
      <c r="C789" s="26"/>
      <c r="D789" s="26"/>
      <c r="E789" s="27"/>
      <c r="F789" s="27"/>
      <c r="G789" s="27"/>
      <c r="H789" s="27"/>
      <c r="I789" s="27"/>
      <c r="J789" s="27"/>
      <c r="K789" s="27"/>
      <c r="L789" s="27"/>
      <c r="M789" s="27"/>
      <c r="N789" s="27"/>
      <c r="O789" s="27"/>
      <c r="P789" s="27"/>
      <c r="Q789" s="27"/>
      <c r="R789" s="27"/>
      <c r="S789" s="27"/>
      <c r="T789" s="27"/>
      <c r="U789" s="27"/>
      <c r="V789" s="27"/>
      <c r="W789" s="27"/>
      <c r="X789" s="27"/>
      <c r="Y789" s="27"/>
      <c r="Z789" s="27"/>
      <c r="AA789" s="27"/>
      <c r="AB789" s="27"/>
      <c r="AC789" s="27"/>
      <c r="AD789" s="27"/>
    </row>
    <row r="790" spans="1:30" ht="18.600000000000001">
      <c r="A790" s="28"/>
      <c r="B790" s="26"/>
      <c r="C790" s="26"/>
      <c r="D790" s="26"/>
      <c r="E790" s="27"/>
      <c r="F790" s="27"/>
      <c r="G790" s="27"/>
      <c r="H790" s="27"/>
      <c r="I790" s="27"/>
      <c r="J790" s="27"/>
      <c r="K790" s="27"/>
      <c r="L790" s="27"/>
      <c r="M790" s="27"/>
      <c r="N790" s="27"/>
      <c r="O790" s="27"/>
      <c r="P790" s="27"/>
      <c r="Q790" s="27"/>
      <c r="R790" s="27"/>
      <c r="S790" s="27"/>
      <c r="T790" s="27"/>
      <c r="U790" s="27"/>
      <c r="V790" s="27"/>
      <c r="W790" s="27"/>
      <c r="X790" s="27"/>
      <c r="Y790" s="27"/>
      <c r="Z790" s="27"/>
      <c r="AA790" s="27"/>
      <c r="AB790" s="27"/>
      <c r="AC790" s="27"/>
      <c r="AD790" s="27"/>
    </row>
    <row r="791" spans="1:30" ht="18.600000000000001">
      <c r="A791" s="28"/>
      <c r="B791" s="26"/>
      <c r="C791" s="26"/>
      <c r="D791" s="26"/>
      <c r="E791" s="27"/>
      <c r="F791" s="27"/>
      <c r="G791" s="27"/>
      <c r="H791" s="27"/>
      <c r="I791" s="27"/>
      <c r="J791" s="27"/>
      <c r="K791" s="27"/>
      <c r="L791" s="27"/>
      <c r="M791" s="27"/>
      <c r="N791" s="27"/>
      <c r="O791" s="27"/>
      <c r="P791" s="27"/>
      <c r="Q791" s="27"/>
      <c r="R791" s="27"/>
      <c r="S791" s="27"/>
      <c r="T791" s="27"/>
      <c r="U791" s="27"/>
      <c r="V791" s="27"/>
      <c r="W791" s="27"/>
      <c r="X791" s="27"/>
      <c r="Y791" s="27"/>
      <c r="Z791" s="27"/>
      <c r="AA791" s="27"/>
      <c r="AB791" s="27"/>
      <c r="AC791" s="27"/>
      <c r="AD791" s="27"/>
    </row>
    <row r="792" spans="1:30" ht="18.600000000000001">
      <c r="A792" s="28"/>
      <c r="B792" s="26"/>
      <c r="C792" s="26"/>
      <c r="D792" s="26"/>
      <c r="E792" s="27"/>
      <c r="F792" s="27"/>
      <c r="G792" s="27"/>
      <c r="H792" s="27"/>
      <c r="I792" s="27"/>
      <c r="J792" s="27"/>
      <c r="K792" s="27"/>
      <c r="L792" s="27"/>
      <c r="M792" s="27"/>
      <c r="N792" s="27"/>
      <c r="O792" s="27"/>
      <c r="P792" s="27"/>
      <c r="Q792" s="27"/>
      <c r="R792" s="27"/>
      <c r="S792" s="27"/>
      <c r="T792" s="27"/>
      <c r="U792" s="27"/>
      <c r="V792" s="27"/>
      <c r="W792" s="27"/>
      <c r="X792" s="27"/>
      <c r="Y792" s="27"/>
      <c r="Z792" s="27"/>
      <c r="AA792" s="27"/>
      <c r="AB792" s="27"/>
      <c r="AC792" s="27"/>
      <c r="AD792" s="27"/>
    </row>
    <row r="793" spans="1:30" ht="18.600000000000001">
      <c r="A793" s="28"/>
      <c r="B793" s="26"/>
      <c r="C793" s="26"/>
      <c r="D793" s="26"/>
      <c r="E793" s="27"/>
      <c r="F793" s="27"/>
      <c r="G793" s="27"/>
      <c r="H793" s="27"/>
      <c r="I793" s="27"/>
      <c r="J793" s="27"/>
      <c r="K793" s="27"/>
      <c r="L793" s="27"/>
      <c r="M793" s="27"/>
      <c r="N793" s="27"/>
      <c r="O793" s="27"/>
      <c r="P793" s="27"/>
      <c r="Q793" s="27"/>
      <c r="R793" s="27"/>
      <c r="S793" s="27"/>
      <c r="T793" s="27"/>
      <c r="U793" s="27"/>
      <c r="V793" s="27"/>
      <c r="W793" s="27"/>
      <c r="X793" s="27"/>
      <c r="Y793" s="27"/>
      <c r="Z793" s="27"/>
      <c r="AA793" s="27"/>
      <c r="AB793" s="27"/>
      <c r="AC793" s="27"/>
      <c r="AD793" s="27"/>
    </row>
    <row r="794" spans="1:30" ht="18.600000000000001">
      <c r="A794" s="28"/>
      <c r="B794" s="26"/>
      <c r="C794" s="26"/>
      <c r="D794" s="26"/>
      <c r="E794" s="27"/>
      <c r="F794" s="27"/>
      <c r="G794" s="27"/>
      <c r="H794" s="27"/>
      <c r="I794" s="27"/>
      <c r="J794" s="27"/>
      <c r="K794" s="27"/>
      <c r="L794" s="27"/>
      <c r="M794" s="27"/>
      <c r="N794" s="27"/>
      <c r="O794" s="27"/>
      <c r="P794" s="27"/>
      <c r="Q794" s="27"/>
      <c r="R794" s="27"/>
      <c r="S794" s="27"/>
      <c r="T794" s="27"/>
      <c r="U794" s="27"/>
      <c r="V794" s="27"/>
      <c r="W794" s="27"/>
      <c r="X794" s="27"/>
      <c r="Y794" s="27"/>
      <c r="Z794" s="27"/>
      <c r="AA794" s="27"/>
      <c r="AB794" s="27"/>
      <c r="AC794" s="27"/>
      <c r="AD794" s="27"/>
    </row>
    <row r="795" spans="1:30" ht="18.600000000000001">
      <c r="A795" s="28"/>
      <c r="B795" s="26"/>
      <c r="C795" s="26"/>
      <c r="D795" s="26"/>
      <c r="E795" s="27"/>
      <c r="F795" s="27"/>
      <c r="G795" s="27"/>
      <c r="H795" s="27"/>
      <c r="I795" s="27"/>
      <c r="J795" s="27"/>
      <c r="K795" s="27"/>
      <c r="L795" s="27"/>
      <c r="M795" s="27"/>
      <c r="N795" s="27"/>
      <c r="O795" s="27"/>
      <c r="P795" s="27"/>
      <c r="Q795" s="27"/>
      <c r="R795" s="27"/>
      <c r="S795" s="27"/>
      <c r="T795" s="27"/>
      <c r="U795" s="27"/>
      <c r="V795" s="27"/>
      <c r="W795" s="27"/>
      <c r="X795" s="27"/>
      <c r="Y795" s="27"/>
      <c r="Z795" s="27"/>
      <c r="AA795" s="27"/>
      <c r="AB795" s="27"/>
      <c r="AC795" s="27"/>
      <c r="AD795" s="27"/>
    </row>
    <row r="796" spans="1:30" ht="18.600000000000001">
      <c r="A796" s="28"/>
      <c r="B796" s="26"/>
      <c r="C796" s="26"/>
      <c r="D796" s="26"/>
      <c r="E796" s="27"/>
      <c r="F796" s="27"/>
      <c r="G796" s="27"/>
      <c r="H796" s="27"/>
      <c r="I796" s="27"/>
      <c r="J796" s="27"/>
      <c r="K796" s="27"/>
      <c r="L796" s="27"/>
      <c r="M796" s="27"/>
      <c r="N796" s="27"/>
      <c r="O796" s="27"/>
      <c r="P796" s="27"/>
      <c r="Q796" s="27"/>
      <c r="R796" s="27"/>
      <c r="S796" s="27"/>
      <c r="T796" s="27"/>
      <c r="U796" s="27"/>
      <c r="V796" s="27"/>
      <c r="W796" s="27"/>
      <c r="X796" s="27"/>
      <c r="Y796" s="27"/>
      <c r="Z796" s="27"/>
      <c r="AA796" s="27"/>
      <c r="AB796" s="27"/>
      <c r="AC796" s="27"/>
      <c r="AD796" s="27"/>
    </row>
    <row r="797" spans="1:30" ht="18.600000000000001">
      <c r="A797" s="28"/>
      <c r="B797" s="26"/>
      <c r="C797" s="26"/>
      <c r="D797" s="26"/>
      <c r="E797" s="27"/>
      <c r="F797" s="27"/>
      <c r="G797" s="27"/>
      <c r="H797" s="27"/>
      <c r="I797" s="27"/>
      <c r="J797" s="27"/>
      <c r="K797" s="27"/>
      <c r="L797" s="27"/>
      <c r="M797" s="27"/>
      <c r="N797" s="27"/>
      <c r="O797" s="27"/>
      <c r="P797" s="27"/>
      <c r="Q797" s="27"/>
      <c r="R797" s="27"/>
      <c r="S797" s="27"/>
      <c r="T797" s="27"/>
      <c r="U797" s="27"/>
      <c r="V797" s="27"/>
      <c r="W797" s="27"/>
      <c r="X797" s="27"/>
      <c r="Y797" s="27"/>
      <c r="Z797" s="27"/>
      <c r="AA797" s="27"/>
      <c r="AB797" s="27"/>
      <c r="AC797" s="27"/>
      <c r="AD797" s="27"/>
    </row>
    <row r="798" spans="1:30" ht="18.600000000000001">
      <c r="A798" s="28"/>
      <c r="B798" s="26"/>
      <c r="C798" s="26"/>
      <c r="D798" s="26"/>
      <c r="E798" s="27"/>
      <c r="F798" s="27"/>
      <c r="G798" s="27"/>
      <c r="H798" s="27"/>
      <c r="I798" s="27"/>
      <c r="J798" s="27"/>
      <c r="K798" s="27"/>
      <c r="L798" s="27"/>
      <c r="M798" s="27"/>
      <c r="N798" s="27"/>
      <c r="O798" s="27"/>
      <c r="P798" s="27"/>
      <c r="Q798" s="27"/>
      <c r="R798" s="27"/>
      <c r="S798" s="27"/>
      <c r="T798" s="27"/>
      <c r="U798" s="27"/>
      <c r="V798" s="27"/>
      <c r="W798" s="27"/>
      <c r="X798" s="27"/>
      <c r="Y798" s="27"/>
      <c r="Z798" s="27"/>
      <c r="AA798" s="27"/>
      <c r="AB798" s="27"/>
      <c r="AC798" s="27"/>
      <c r="AD798" s="27"/>
    </row>
    <row r="799" spans="1:30" ht="18.600000000000001">
      <c r="A799" s="28"/>
      <c r="B799" s="26"/>
      <c r="C799" s="26"/>
      <c r="D799" s="26"/>
      <c r="E799" s="27"/>
      <c r="F799" s="27"/>
      <c r="G799" s="27"/>
      <c r="H799" s="27"/>
      <c r="I799" s="27"/>
      <c r="J799" s="27"/>
      <c r="K799" s="27"/>
      <c r="L799" s="27"/>
      <c r="M799" s="27"/>
      <c r="N799" s="27"/>
      <c r="O799" s="27"/>
      <c r="P799" s="27"/>
      <c r="Q799" s="27"/>
      <c r="R799" s="27"/>
      <c r="S799" s="27"/>
      <c r="T799" s="27"/>
      <c r="U799" s="27"/>
      <c r="V799" s="27"/>
      <c r="W799" s="27"/>
      <c r="X799" s="27"/>
      <c r="Y799" s="27"/>
      <c r="Z799" s="27"/>
      <c r="AA799" s="27"/>
      <c r="AB799" s="27"/>
      <c r="AC799" s="27"/>
      <c r="AD799" s="27"/>
    </row>
    <row r="800" spans="1:30" ht="18.600000000000001">
      <c r="A800" s="28"/>
      <c r="B800" s="26"/>
      <c r="C800" s="26"/>
      <c r="D800" s="26"/>
      <c r="E800" s="27"/>
      <c r="F800" s="27"/>
      <c r="G800" s="27"/>
      <c r="H800" s="27"/>
      <c r="I800" s="27"/>
      <c r="J800" s="27"/>
      <c r="K800" s="27"/>
      <c r="L800" s="27"/>
      <c r="M800" s="27"/>
      <c r="N800" s="27"/>
      <c r="O800" s="27"/>
      <c r="P800" s="27"/>
      <c r="Q800" s="27"/>
      <c r="R800" s="27"/>
      <c r="S800" s="27"/>
      <c r="T800" s="27"/>
      <c r="U800" s="27"/>
      <c r="V800" s="27"/>
      <c r="W800" s="27"/>
      <c r="X800" s="27"/>
      <c r="Y800" s="27"/>
      <c r="Z800" s="27"/>
      <c r="AA800" s="27"/>
      <c r="AB800" s="27"/>
      <c r="AC800" s="27"/>
      <c r="AD800" s="27"/>
    </row>
    <row r="801" spans="1:30" ht="18.600000000000001">
      <c r="A801" s="28"/>
      <c r="B801" s="26"/>
      <c r="C801" s="26"/>
      <c r="D801" s="26"/>
      <c r="E801" s="27"/>
      <c r="F801" s="27"/>
      <c r="G801" s="27"/>
      <c r="H801" s="27"/>
      <c r="I801" s="27"/>
      <c r="J801" s="27"/>
      <c r="K801" s="27"/>
      <c r="L801" s="27"/>
      <c r="M801" s="27"/>
      <c r="N801" s="27"/>
      <c r="O801" s="27"/>
      <c r="P801" s="27"/>
      <c r="Q801" s="27"/>
      <c r="R801" s="27"/>
      <c r="S801" s="27"/>
      <c r="T801" s="27"/>
      <c r="U801" s="27"/>
      <c r="V801" s="27"/>
      <c r="W801" s="27"/>
      <c r="X801" s="27"/>
      <c r="Y801" s="27"/>
      <c r="Z801" s="27"/>
      <c r="AA801" s="27"/>
      <c r="AB801" s="27"/>
      <c r="AC801" s="27"/>
      <c r="AD801" s="27"/>
    </row>
    <row r="802" spans="1:30" ht="18.600000000000001">
      <c r="A802" s="28"/>
      <c r="B802" s="26"/>
      <c r="C802" s="26"/>
      <c r="D802" s="26"/>
      <c r="E802" s="27"/>
      <c r="F802" s="27"/>
      <c r="G802" s="27"/>
      <c r="H802" s="27"/>
      <c r="I802" s="27"/>
      <c r="J802" s="27"/>
      <c r="K802" s="27"/>
      <c r="L802" s="27"/>
      <c r="M802" s="27"/>
      <c r="N802" s="27"/>
      <c r="O802" s="27"/>
      <c r="P802" s="27"/>
      <c r="Q802" s="27"/>
      <c r="R802" s="27"/>
      <c r="S802" s="27"/>
      <c r="T802" s="27"/>
      <c r="U802" s="27"/>
      <c r="V802" s="27"/>
      <c r="W802" s="27"/>
      <c r="X802" s="27"/>
      <c r="Y802" s="27"/>
      <c r="Z802" s="27"/>
      <c r="AA802" s="27"/>
      <c r="AB802" s="27"/>
      <c r="AC802" s="27"/>
      <c r="AD802" s="27"/>
    </row>
    <row r="803" spans="1:30" ht="18.600000000000001">
      <c r="A803" s="28"/>
      <c r="B803" s="26"/>
      <c r="C803" s="26"/>
      <c r="D803" s="26"/>
      <c r="E803" s="27"/>
      <c r="F803" s="27"/>
      <c r="G803" s="27"/>
      <c r="H803" s="27"/>
      <c r="I803" s="27"/>
      <c r="J803" s="27"/>
      <c r="K803" s="27"/>
      <c r="L803" s="27"/>
      <c r="M803" s="27"/>
      <c r="N803" s="27"/>
      <c r="O803" s="27"/>
      <c r="P803" s="27"/>
      <c r="Q803" s="27"/>
      <c r="R803" s="27"/>
      <c r="S803" s="27"/>
      <c r="T803" s="27"/>
      <c r="U803" s="27"/>
      <c r="V803" s="27"/>
      <c r="W803" s="27"/>
      <c r="X803" s="27"/>
      <c r="Y803" s="27"/>
      <c r="Z803" s="27"/>
      <c r="AA803" s="27"/>
      <c r="AB803" s="27"/>
      <c r="AC803" s="27"/>
      <c r="AD803" s="27"/>
    </row>
    <row r="804" spans="1:30" ht="18.600000000000001">
      <c r="A804" s="28"/>
      <c r="B804" s="26"/>
      <c r="C804" s="26"/>
      <c r="D804" s="26"/>
      <c r="E804" s="27"/>
      <c r="F804" s="27"/>
      <c r="G804" s="27"/>
      <c r="H804" s="27"/>
      <c r="I804" s="27"/>
      <c r="J804" s="27"/>
      <c r="K804" s="27"/>
      <c r="L804" s="27"/>
      <c r="M804" s="27"/>
      <c r="N804" s="27"/>
      <c r="O804" s="27"/>
      <c r="P804" s="27"/>
      <c r="Q804" s="27"/>
      <c r="R804" s="27"/>
      <c r="S804" s="27"/>
      <c r="T804" s="27"/>
      <c r="U804" s="27"/>
      <c r="V804" s="27"/>
      <c r="W804" s="27"/>
      <c r="X804" s="27"/>
      <c r="Y804" s="27"/>
      <c r="Z804" s="27"/>
      <c r="AA804" s="27"/>
      <c r="AB804" s="27"/>
      <c r="AC804" s="27"/>
      <c r="AD804" s="27"/>
    </row>
    <row r="805" spans="1:30" ht="18.600000000000001">
      <c r="A805" s="28"/>
      <c r="B805" s="26"/>
      <c r="C805" s="26"/>
      <c r="D805" s="26"/>
      <c r="E805" s="27"/>
      <c r="F805" s="27"/>
      <c r="G805" s="27"/>
      <c r="H805" s="27"/>
      <c r="I805" s="27"/>
      <c r="J805" s="27"/>
      <c r="K805" s="27"/>
      <c r="L805" s="27"/>
      <c r="M805" s="27"/>
      <c r="N805" s="27"/>
      <c r="O805" s="27"/>
      <c r="P805" s="27"/>
      <c r="Q805" s="27"/>
      <c r="R805" s="27"/>
      <c r="S805" s="27"/>
      <c r="T805" s="27"/>
      <c r="U805" s="27"/>
      <c r="V805" s="27"/>
      <c r="W805" s="27"/>
      <c r="X805" s="27"/>
      <c r="Y805" s="27"/>
      <c r="Z805" s="27"/>
      <c r="AA805" s="27"/>
      <c r="AB805" s="27"/>
      <c r="AC805" s="27"/>
      <c r="AD805" s="27"/>
    </row>
    <row r="806" spans="1:30" ht="18.600000000000001">
      <c r="A806" s="28"/>
      <c r="B806" s="26"/>
      <c r="C806" s="26"/>
      <c r="D806" s="26"/>
      <c r="E806" s="27"/>
      <c r="F806" s="27"/>
      <c r="G806" s="27"/>
      <c r="H806" s="27"/>
      <c r="I806" s="27"/>
      <c r="J806" s="27"/>
      <c r="K806" s="27"/>
      <c r="L806" s="27"/>
      <c r="M806" s="27"/>
      <c r="N806" s="27"/>
      <c r="O806" s="27"/>
      <c r="P806" s="27"/>
      <c r="Q806" s="27"/>
      <c r="R806" s="27"/>
      <c r="S806" s="27"/>
      <c r="T806" s="27"/>
      <c r="U806" s="27"/>
      <c r="V806" s="27"/>
      <c r="W806" s="27"/>
      <c r="X806" s="27"/>
      <c r="Y806" s="27"/>
      <c r="Z806" s="27"/>
      <c r="AA806" s="27"/>
      <c r="AB806" s="27"/>
      <c r="AC806" s="27"/>
      <c r="AD806" s="27"/>
    </row>
    <row r="807" spans="1:30" ht="18.600000000000001">
      <c r="A807" s="28"/>
      <c r="B807" s="26"/>
      <c r="C807" s="26"/>
      <c r="D807" s="26"/>
      <c r="E807" s="27"/>
      <c r="F807" s="27"/>
      <c r="G807" s="27"/>
      <c r="H807" s="27"/>
      <c r="I807" s="27"/>
      <c r="J807" s="27"/>
      <c r="K807" s="27"/>
      <c r="L807" s="27"/>
      <c r="M807" s="27"/>
      <c r="N807" s="27"/>
      <c r="O807" s="27"/>
      <c r="P807" s="27"/>
      <c r="Q807" s="27"/>
      <c r="R807" s="27"/>
      <c r="S807" s="27"/>
      <c r="T807" s="27"/>
      <c r="U807" s="27"/>
      <c r="V807" s="27"/>
      <c r="W807" s="27"/>
      <c r="X807" s="27"/>
      <c r="Y807" s="27"/>
      <c r="Z807" s="27"/>
      <c r="AA807" s="27"/>
      <c r="AB807" s="27"/>
      <c r="AC807" s="27"/>
      <c r="AD807" s="27"/>
    </row>
    <row r="808" spans="1:30" ht="18.600000000000001">
      <c r="A808" s="28"/>
      <c r="B808" s="26"/>
      <c r="C808" s="26"/>
      <c r="D808" s="26"/>
      <c r="E808" s="27"/>
      <c r="F808" s="27"/>
      <c r="G808" s="27"/>
      <c r="H808" s="27"/>
      <c r="I808" s="27"/>
      <c r="J808" s="27"/>
      <c r="K808" s="27"/>
      <c r="L808" s="27"/>
      <c r="M808" s="27"/>
      <c r="N808" s="27"/>
      <c r="O808" s="27"/>
      <c r="P808" s="27"/>
      <c r="Q808" s="27"/>
      <c r="R808" s="27"/>
      <c r="S808" s="27"/>
      <c r="T808" s="27"/>
      <c r="U808" s="27"/>
      <c r="V808" s="27"/>
      <c r="W808" s="27"/>
      <c r="X808" s="27"/>
      <c r="Y808" s="27"/>
      <c r="Z808" s="27"/>
      <c r="AA808" s="27"/>
      <c r="AB808" s="27"/>
      <c r="AC808" s="27"/>
      <c r="AD808" s="27"/>
    </row>
    <row r="809" spans="1:30" ht="18.600000000000001">
      <c r="A809" s="28"/>
      <c r="B809" s="26"/>
      <c r="C809" s="26"/>
      <c r="D809" s="26"/>
      <c r="E809" s="27"/>
      <c r="F809" s="27"/>
      <c r="G809" s="27"/>
      <c r="H809" s="27"/>
      <c r="I809" s="27"/>
      <c r="J809" s="27"/>
      <c r="K809" s="27"/>
      <c r="L809" s="27"/>
      <c r="M809" s="27"/>
      <c r="N809" s="27"/>
      <c r="O809" s="27"/>
      <c r="P809" s="27"/>
      <c r="Q809" s="27"/>
      <c r="R809" s="27"/>
      <c r="S809" s="27"/>
      <c r="T809" s="27"/>
      <c r="U809" s="27"/>
      <c r="V809" s="27"/>
      <c r="W809" s="27"/>
      <c r="X809" s="27"/>
      <c r="Y809" s="27"/>
      <c r="Z809" s="27"/>
      <c r="AA809" s="27"/>
      <c r="AB809" s="27"/>
      <c r="AC809" s="27"/>
      <c r="AD809" s="27"/>
    </row>
    <row r="810" spans="1:30" ht="18.600000000000001">
      <c r="A810" s="28"/>
      <c r="B810" s="26"/>
      <c r="C810" s="26"/>
      <c r="D810" s="26"/>
      <c r="E810" s="27"/>
      <c r="F810" s="27"/>
      <c r="G810" s="27"/>
      <c r="H810" s="27"/>
      <c r="I810" s="27"/>
      <c r="J810" s="27"/>
      <c r="K810" s="27"/>
      <c r="L810" s="27"/>
      <c r="M810" s="27"/>
      <c r="N810" s="27"/>
      <c r="O810" s="27"/>
      <c r="P810" s="27"/>
      <c r="Q810" s="27"/>
      <c r="R810" s="27"/>
      <c r="S810" s="27"/>
      <c r="T810" s="27"/>
      <c r="U810" s="27"/>
      <c r="V810" s="27"/>
      <c r="W810" s="27"/>
      <c r="X810" s="27"/>
      <c r="Y810" s="27"/>
      <c r="Z810" s="27"/>
      <c r="AA810" s="27"/>
      <c r="AB810" s="27"/>
      <c r="AC810" s="27"/>
      <c r="AD810" s="27"/>
    </row>
    <row r="811" spans="1:30" ht="18.600000000000001">
      <c r="A811" s="28"/>
      <c r="B811" s="26"/>
      <c r="C811" s="26"/>
      <c r="D811" s="26"/>
      <c r="E811" s="27"/>
      <c r="F811" s="27"/>
      <c r="G811" s="27"/>
      <c r="H811" s="27"/>
      <c r="I811" s="27"/>
      <c r="J811" s="27"/>
      <c r="K811" s="27"/>
      <c r="L811" s="27"/>
      <c r="M811" s="27"/>
      <c r="N811" s="27"/>
      <c r="O811" s="27"/>
      <c r="P811" s="27"/>
      <c r="Q811" s="27"/>
      <c r="R811" s="27"/>
      <c r="S811" s="27"/>
      <c r="T811" s="27"/>
      <c r="U811" s="27"/>
      <c r="V811" s="27"/>
      <c r="W811" s="27"/>
      <c r="X811" s="27"/>
      <c r="Y811" s="27"/>
      <c r="Z811" s="27"/>
      <c r="AA811" s="27"/>
      <c r="AB811" s="27"/>
      <c r="AC811" s="27"/>
      <c r="AD811" s="27"/>
    </row>
    <row r="812" spans="1:30" ht="18.600000000000001">
      <c r="A812" s="28"/>
      <c r="B812" s="26"/>
      <c r="C812" s="26"/>
      <c r="D812" s="26"/>
      <c r="E812" s="27"/>
      <c r="F812" s="27"/>
      <c r="G812" s="27"/>
      <c r="H812" s="27"/>
      <c r="I812" s="27"/>
      <c r="J812" s="27"/>
      <c r="K812" s="27"/>
      <c r="L812" s="27"/>
      <c r="M812" s="27"/>
      <c r="N812" s="27"/>
      <c r="O812" s="27"/>
      <c r="P812" s="27"/>
      <c r="Q812" s="27"/>
      <c r="R812" s="27"/>
      <c r="S812" s="27"/>
      <c r="T812" s="27"/>
      <c r="U812" s="27"/>
      <c r="V812" s="27"/>
      <c r="W812" s="27"/>
      <c r="X812" s="27"/>
      <c r="Y812" s="27"/>
      <c r="Z812" s="27"/>
      <c r="AA812" s="27"/>
      <c r="AB812" s="27"/>
      <c r="AC812" s="27"/>
      <c r="AD812" s="27"/>
    </row>
    <row r="813" spans="1:30" ht="18.600000000000001">
      <c r="A813" s="28"/>
      <c r="B813" s="26"/>
      <c r="C813" s="26"/>
      <c r="D813" s="26"/>
      <c r="E813" s="27"/>
      <c r="F813" s="27"/>
      <c r="G813" s="27"/>
      <c r="H813" s="27"/>
      <c r="I813" s="27"/>
      <c r="J813" s="27"/>
      <c r="K813" s="27"/>
      <c r="L813" s="27"/>
      <c r="M813" s="27"/>
      <c r="N813" s="27"/>
      <c r="O813" s="27"/>
      <c r="P813" s="27"/>
      <c r="Q813" s="27"/>
      <c r="R813" s="27"/>
      <c r="S813" s="27"/>
      <c r="T813" s="27"/>
      <c r="U813" s="27"/>
      <c r="V813" s="27"/>
      <c r="W813" s="27"/>
      <c r="X813" s="27"/>
      <c r="Y813" s="27"/>
      <c r="Z813" s="27"/>
      <c r="AA813" s="27"/>
      <c r="AB813" s="27"/>
      <c r="AC813" s="27"/>
      <c r="AD813" s="27"/>
    </row>
    <row r="814" spans="1:30" ht="18.600000000000001">
      <c r="A814" s="28"/>
      <c r="B814" s="26"/>
      <c r="C814" s="26"/>
      <c r="D814" s="26"/>
      <c r="E814" s="27"/>
      <c r="F814" s="27"/>
      <c r="G814" s="27"/>
      <c r="H814" s="27"/>
      <c r="I814" s="27"/>
      <c r="J814" s="27"/>
      <c r="K814" s="27"/>
      <c r="L814" s="27"/>
      <c r="M814" s="27"/>
      <c r="N814" s="27"/>
      <c r="O814" s="27"/>
      <c r="P814" s="27"/>
      <c r="Q814" s="27"/>
      <c r="R814" s="27"/>
      <c r="S814" s="27"/>
      <c r="T814" s="27"/>
      <c r="U814" s="27"/>
      <c r="V814" s="27"/>
      <c r="W814" s="27"/>
      <c r="X814" s="27"/>
      <c r="Y814" s="27"/>
      <c r="Z814" s="27"/>
      <c r="AA814" s="27"/>
      <c r="AB814" s="27"/>
      <c r="AC814" s="27"/>
      <c r="AD814" s="27"/>
    </row>
    <row r="815" spans="1:30" ht="18.600000000000001">
      <c r="A815" s="28"/>
      <c r="B815" s="26"/>
      <c r="C815" s="26"/>
      <c r="D815" s="26"/>
      <c r="E815" s="27"/>
      <c r="F815" s="27"/>
      <c r="G815" s="27"/>
      <c r="H815" s="27"/>
      <c r="I815" s="27"/>
      <c r="J815" s="27"/>
      <c r="K815" s="27"/>
      <c r="L815" s="27"/>
      <c r="M815" s="27"/>
      <c r="N815" s="27"/>
      <c r="O815" s="27"/>
      <c r="P815" s="27"/>
      <c r="Q815" s="27"/>
      <c r="R815" s="27"/>
      <c r="S815" s="27"/>
      <c r="T815" s="27"/>
      <c r="U815" s="27"/>
      <c r="V815" s="27"/>
      <c r="W815" s="27"/>
      <c r="X815" s="27"/>
      <c r="Y815" s="27"/>
      <c r="Z815" s="27"/>
      <c r="AA815" s="27"/>
      <c r="AB815" s="27"/>
      <c r="AC815" s="27"/>
      <c r="AD815" s="27"/>
    </row>
    <row r="816" spans="1:30" ht="18.600000000000001">
      <c r="A816" s="28"/>
      <c r="B816" s="26"/>
      <c r="C816" s="26"/>
      <c r="D816" s="26"/>
      <c r="E816" s="27"/>
      <c r="F816" s="27"/>
      <c r="G816" s="27"/>
      <c r="H816" s="27"/>
      <c r="I816" s="27"/>
      <c r="J816" s="27"/>
      <c r="K816" s="27"/>
      <c r="L816" s="27"/>
      <c r="M816" s="27"/>
      <c r="N816" s="27"/>
      <c r="O816" s="27"/>
      <c r="P816" s="27"/>
      <c r="Q816" s="27"/>
      <c r="R816" s="27"/>
      <c r="S816" s="27"/>
      <c r="T816" s="27"/>
      <c r="U816" s="27"/>
      <c r="V816" s="27"/>
      <c r="W816" s="27"/>
      <c r="X816" s="27"/>
      <c r="Y816" s="27"/>
      <c r="Z816" s="27"/>
      <c r="AA816" s="27"/>
      <c r="AB816" s="27"/>
      <c r="AC816" s="27"/>
      <c r="AD816" s="27"/>
    </row>
    <row r="817" spans="1:30" ht="18.600000000000001">
      <c r="A817" s="28"/>
      <c r="B817" s="26"/>
      <c r="C817" s="26"/>
      <c r="D817" s="26"/>
      <c r="E817" s="27"/>
      <c r="F817" s="27"/>
      <c r="G817" s="27"/>
      <c r="H817" s="27"/>
      <c r="I817" s="27"/>
      <c r="J817" s="27"/>
      <c r="K817" s="27"/>
      <c r="L817" s="27"/>
      <c r="M817" s="27"/>
      <c r="N817" s="27"/>
      <c r="O817" s="27"/>
      <c r="P817" s="27"/>
      <c r="Q817" s="27"/>
      <c r="R817" s="27"/>
      <c r="S817" s="27"/>
      <c r="T817" s="27"/>
      <c r="U817" s="27"/>
      <c r="V817" s="27"/>
      <c r="W817" s="27"/>
      <c r="X817" s="27"/>
      <c r="Y817" s="27"/>
      <c r="Z817" s="27"/>
      <c r="AA817" s="27"/>
      <c r="AB817" s="27"/>
      <c r="AC817" s="27"/>
      <c r="AD817" s="27"/>
    </row>
    <row r="818" spans="1:30" ht="18.600000000000001">
      <c r="A818" s="28"/>
      <c r="B818" s="26"/>
      <c r="C818" s="26"/>
      <c r="D818" s="26"/>
      <c r="E818" s="27"/>
      <c r="F818" s="27"/>
      <c r="G818" s="27"/>
      <c r="H818" s="27"/>
      <c r="I818" s="27"/>
      <c r="J818" s="27"/>
      <c r="K818" s="27"/>
      <c r="L818" s="27"/>
      <c r="M818" s="27"/>
      <c r="N818" s="27"/>
      <c r="O818" s="27"/>
      <c r="P818" s="27"/>
      <c r="Q818" s="27"/>
      <c r="R818" s="27"/>
      <c r="S818" s="27"/>
      <c r="T818" s="27"/>
      <c r="U818" s="27"/>
      <c r="V818" s="27"/>
      <c r="W818" s="27"/>
      <c r="X818" s="27"/>
      <c r="Y818" s="27"/>
      <c r="Z818" s="27"/>
      <c r="AA818" s="27"/>
      <c r="AB818" s="27"/>
      <c r="AC818" s="27"/>
      <c r="AD818" s="27"/>
    </row>
    <row r="819" spans="1:30" ht="18.600000000000001">
      <c r="A819" s="28"/>
      <c r="B819" s="26"/>
      <c r="C819" s="26"/>
      <c r="D819" s="26"/>
      <c r="E819" s="27"/>
      <c r="F819" s="27"/>
      <c r="G819" s="27"/>
      <c r="H819" s="27"/>
      <c r="I819" s="27"/>
      <c r="J819" s="27"/>
      <c r="K819" s="27"/>
      <c r="L819" s="27"/>
      <c r="M819" s="27"/>
      <c r="N819" s="27"/>
      <c r="O819" s="27"/>
      <c r="P819" s="27"/>
      <c r="Q819" s="27"/>
      <c r="R819" s="27"/>
      <c r="S819" s="27"/>
      <c r="T819" s="27"/>
      <c r="U819" s="27"/>
      <c r="V819" s="27"/>
      <c r="W819" s="27"/>
      <c r="X819" s="27"/>
      <c r="Y819" s="27"/>
      <c r="Z819" s="27"/>
      <c r="AA819" s="27"/>
      <c r="AB819" s="27"/>
      <c r="AC819" s="27"/>
      <c r="AD819" s="27"/>
    </row>
    <row r="820" spans="1:30" ht="18.600000000000001">
      <c r="A820" s="28"/>
      <c r="B820" s="26"/>
      <c r="C820" s="26"/>
      <c r="D820" s="26"/>
      <c r="E820" s="27"/>
      <c r="F820" s="27"/>
      <c r="G820" s="27"/>
      <c r="H820" s="27"/>
      <c r="I820" s="27"/>
      <c r="J820" s="27"/>
      <c r="K820" s="27"/>
      <c r="L820" s="27"/>
      <c r="M820" s="27"/>
      <c r="N820" s="27"/>
      <c r="O820" s="27"/>
      <c r="P820" s="27"/>
      <c r="Q820" s="27"/>
      <c r="R820" s="27"/>
      <c r="S820" s="27"/>
      <c r="T820" s="27"/>
      <c r="U820" s="27"/>
      <c r="V820" s="27"/>
      <c r="W820" s="27"/>
      <c r="X820" s="27"/>
      <c r="Y820" s="27"/>
      <c r="Z820" s="27"/>
      <c r="AA820" s="27"/>
      <c r="AB820" s="27"/>
      <c r="AC820" s="27"/>
      <c r="AD820" s="27"/>
    </row>
    <row r="821" spans="1:30" ht="18.600000000000001">
      <c r="A821" s="28"/>
      <c r="B821" s="26"/>
      <c r="C821" s="26"/>
      <c r="D821" s="26"/>
      <c r="E821" s="27"/>
      <c r="F821" s="27"/>
      <c r="G821" s="27"/>
      <c r="H821" s="27"/>
      <c r="I821" s="27"/>
      <c r="J821" s="27"/>
      <c r="K821" s="27"/>
      <c r="L821" s="27"/>
      <c r="M821" s="27"/>
      <c r="N821" s="27"/>
      <c r="O821" s="27"/>
      <c r="P821" s="27"/>
      <c r="Q821" s="27"/>
      <c r="R821" s="27"/>
      <c r="S821" s="27"/>
      <c r="T821" s="27"/>
      <c r="U821" s="27"/>
      <c r="V821" s="27"/>
      <c r="W821" s="27"/>
      <c r="X821" s="27"/>
      <c r="Y821" s="27"/>
      <c r="Z821" s="27"/>
      <c r="AA821" s="27"/>
      <c r="AB821" s="27"/>
      <c r="AC821" s="27"/>
      <c r="AD821" s="27"/>
    </row>
    <row r="822" spans="1:30" ht="18.600000000000001">
      <c r="A822" s="28"/>
      <c r="B822" s="26"/>
      <c r="C822" s="26"/>
      <c r="D822" s="26"/>
      <c r="E822" s="27"/>
      <c r="F822" s="27"/>
      <c r="G822" s="27"/>
      <c r="H822" s="27"/>
      <c r="I822" s="27"/>
      <c r="J822" s="27"/>
      <c r="K822" s="27"/>
      <c r="L822" s="27"/>
      <c r="M822" s="27"/>
      <c r="N822" s="27"/>
      <c r="O822" s="27"/>
      <c r="P822" s="27"/>
      <c r="Q822" s="27"/>
      <c r="R822" s="27"/>
      <c r="S822" s="27"/>
      <c r="T822" s="27"/>
      <c r="U822" s="27"/>
      <c r="V822" s="27"/>
      <c r="W822" s="27"/>
      <c r="X822" s="27"/>
      <c r="Y822" s="27"/>
      <c r="Z822" s="27"/>
      <c r="AA822" s="27"/>
      <c r="AB822" s="27"/>
      <c r="AC822" s="27"/>
      <c r="AD822" s="27"/>
    </row>
    <row r="823" spans="1:30" ht="18.600000000000001">
      <c r="A823" s="28"/>
      <c r="B823" s="26"/>
      <c r="C823" s="26"/>
      <c r="D823" s="26"/>
      <c r="E823" s="27"/>
      <c r="F823" s="27"/>
      <c r="G823" s="27"/>
      <c r="H823" s="27"/>
      <c r="I823" s="27"/>
      <c r="J823" s="27"/>
      <c r="K823" s="27"/>
      <c r="L823" s="27"/>
      <c r="M823" s="27"/>
      <c r="N823" s="27"/>
      <c r="O823" s="27"/>
      <c r="P823" s="27"/>
      <c r="Q823" s="27"/>
      <c r="R823" s="27"/>
      <c r="S823" s="27"/>
      <c r="T823" s="27"/>
      <c r="U823" s="27"/>
      <c r="V823" s="27"/>
      <c r="W823" s="27"/>
      <c r="X823" s="27"/>
      <c r="Y823" s="27"/>
      <c r="Z823" s="27"/>
      <c r="AA823" s="27"/>
      <c r="AB823" s="27"/>
      <c r="AC823" s="27"/>
      <c r="AD823" s="27"/>
    </row>
    <row r="824" spans="1:30" ht="18.600000000000001">
      <c r="A824" s="28"/>
      <c r="B824" s="26"/>
      <c r="C824" s="26"/>
      <c r="D824" s="26"/>
      <c r="E824" s="27"/>
      <c r="F824" s="27"/>
      <c r="G824" s="27"/>
      <c r="H824" s="27"/>
      <c r="I824" s="27"/>
      <c r="J824" s="27"/>
      <c r="K824" s="27"/>
      <c r="L824" s="27"/>
      <c r="M824" s="27"/>
      <c r="N824" s="27"/>
      <c r="O824" s="27"/>
      <c r="P824" s="27"/>
      <c r="Q824" s="27"/>
      <c r="R824" s="27"/>
      <c r="S824" s="27"/>
      <c r="T824" s="27"/>
      <c r="U824" s="27"/>
      <c r="V824" s="27"/>
      <c r="W824" s="27"/>
      <c r="X824" s="27"/>
      <c r="Y824" s="27"/>
      <c r="Z824" s="27"/>
      <c r="AA824" s="27"/>
      <c r="AB824" s="27"/>
      <c r="AC824" s="27"/>
      <c r="AD824" s="27"/>
    </row>
    <row r="825" spans="1:30" ht="18.600000000000001">
      <c r="A825" s="28"/>
      <c r="B825" s="26"/>
      <c r="C825" s="26"/>
      <c r="D825" s="26"/>
      <c r="E825" s="27"/>
      <c r="F825" s="27"/>
      <c r="G825" s="27"/>
      <c r="H825" s="27"/>
      <c r="I825" s="27"/>
      <c r="J825" s="27"/>
      <c r="K825" s="27"/>
      <c r="L825" s="27"/>
      <c r="M825" s="27"/>
      <c r="N825" s="27"/>
      <c r="O825" s="27"/>
      <c r="P825" s="27"/>
      <c r="Q825" s="27"/>
      <c r="R825" s="27"/>
      <c r="S825" s="27"/>
      <c r="T825" s="27"/>
      <c r="U825" s="27"/>
      <c r="V825" s="27"/>
      <c r="W825" s="27"/>
      <c r="X825" s="27"/>
      <c r="Y825" s="27"/>
      <c r="Z825" s="27"/>
      <c r="AA825" s="27"/>
      <c r="AB825" s="27"/>
      <c r="AC825" s="27"/>
      <c r="AD825" s="27"/>
    </row>
    <row r="826" spans="1:30" ht="18.600000000000001">
      <c r="A826" s="28"/>
      <c r="B826" s="26"/>
      <c r="C826" s="26"/>
      <c r="D826" s="26"/>
      <c r="E826" s="27"/>
      <c r="F826" s="27"/>
      <c r="G826" s="27"/>
      <c r="H826" s="27"/>
      <c r="I826" s="27"/>
      <c r="J826" s="27"/>
      <c r="K826" s="27"/>
      <c r="L826" s="27"/>
      <c r="M826" s="27"/>
      <c r="N826" s="27"/>
      <c r="O826" s="27"/>
      <c r="P826" s="27"/>
      <c r="Q826" s="27"/>
      <c r="R826" s="27"/>
      <c r="S826" s="27"/>
      <c r="T826" s="27"/>
      <c r="U826" s="27"/>
      <c r="V826" s="27"/>
      <c r="W826" s="27"/>
      <c r="X826" s="27"/>
      <c r="Y826" s="27"/>
      <c r="Z826" s="27"/>
      <c r="AA826" s="27"/>
      <c r="AB826" s="27"/>
      <c r="AC826" s="27"/>
      <c r="AD826" s="27"/>
    </row>
    <row r="827" spans="1:30" ht="18.600000000000001">
      <c r="A827" s="28"/>
      <c r="B827" s="26"/>
      <c r="C827" s="26"/>
      <c r="D827" s="26"/>
      <c r="E827" s="27"/>
      <c r="F827" s="27"/>
      <c r="G827" s="27"/>
      <c r="H827" s="27"/>
      <c r="I827" s="27"/>
      <c r="J827" s="27"/>
      <c r="K827" s="27"/>
      <c r="L827" s="27"/>
      <c r="M827" s="27"/>
      <c r="N827" s="27"/>
      <c r="O827" s="27"/>
      <c r="P827" s="27"/>
      <c r="Q827" s="27"/>
      <c r="R827" s="27"/>
      <c r="S827" s="27"/>
      <c r="T827" s="27"/>
      <c r="U827" s="27"/>
      <c r="V827" s="27"/>
      <c r="W827" s="27"/>
      <c r="X827" s="27"/>
      <c r="Y827" s="27"/>
      <c r="Z827" s="27"/>
      <c r="AA827" s="27"/>
      <c r="AB827" s="27"/>
      <c r="AC827" s="27"/>
      <c r="AD827" s="27"/>
    </row>
    <row r="828" spans="1:30" ht="18.600000000000001">
      <c r="A828" s="28"/>
      <c r="B828" s="26"/>
      <c r="C828" s="26"/>
      <c r="D828" s="26"/>
      <c r="E828" s="27"/>
      <c r="F828" s="27"/>
      <c r="G828" s="27"/>
      <c r="H828" s="27"/>
      <c r="I828" s="27"/>
      <c r="J828" s="27"/>
      <c r="K828" s="27"/>
      <c r="L828" s="27"/>
      <c r="M828" s="27"/>
      <c r="N828" s="27"/>
      <c r="O828" s="27"/>
      <c r="P828" s="27"/>
      <c r="Q828" s="27"/>
      <c r="R828" s="27"/>
      <c r="S828" s="27"/>
      <c r="T828" s="27"/>
      <c r="U828" s="27"/>
      <c r="V828" s="27"/>
      <c r="W828" s="27"/>
      <c r="X828" s="27"/>
      <c r="Y828" s="27"/>
      <c r="Z828" s="27"/>
      <c r="AA828" s="27"/>
      <c r="AB828" s="27"/>
      <c r="AC828" s="27"/>
      <c r="AD828" s="27"/>
    </row>
    <row r="829" spans="1:30" ht="18.600000000000001">
      <c r="A829" s="28"/>
      <c r="B829" s="26"/>
      <c r="C829" s="26"/>
      <c r="D829" s="26"/>
      <c r="E829" s="27"/>
      <c r="F829" s="27"/>
      <c r="G829" s="27"/>
      <c r="H829" s="27"/>
      <c r="I829" s="27"/>
      <c r="J829" s="27"/>
      <c r="K829" s="27"/>
      <c r="L829" s="27"/>
      <c r="M829" s="27"/>
      <c r="N829" s="27"/>
      <c r="O829" s="27"/>
      <c r="P829" s="27"/>
      <c r="Q829" s="27"/>
      <c r="R829" s="27"/>
      <c r="S829" s="27"/>
      <c r="T829" s="27"/>
      <c r="U829" s="27"/>
      <c r="V829" s="27"/>
      <c r="W829" s="27"/>
      <c r="X829" s="27"/>
      <c r="Y829" s="27"/>
      <c r="Z829" s="27"/>
      <c r="AA829" s="27"/>
      <c r="AB829" s="27"/>
      <c r="AC829" s="27"/>
      <c r="AD829" s="27"/>
    </row>
    <row r="830" spans="1:30" ht="18.600000000000001">
      <c r="A830" s="28"/>
      <c r="B830" s="26"/>
      <c r="C830" s="26"/>
      <c r="D830" s="26"/>
      <c r="E830" s="27"/>
      <c r="F830" s="27"/>
      <c r="G830" s="27"/>
      <c r="H830" s="27"/>
      <c r="I830" s="27"/>
      <c r="J830" s="27"/>
      <c r="K830" s="27"/>
      <c r="L830" s="27"/>
      <c r="M830" s="27"/>
      <c r="N830" s="27"/>
      <c r="O830" s="27"/>
      <c r="P830" s="27"/>
      <c r="Q830" s="27"/>
      <c r="R830" s="27"/>
      <c r="S830" s="27"/>
      <c r="T830" s="27"/>
      <c r="U830" s="27"/>
      <c r="V830" s="27"/>
      <c r="W830" s="27"/>
      <c r="X830" s="27"/>
      <c r="Y830" s="27"/>
      <c r="Z830" s="27"/>
      <c r="AA830" s="27"/>
      <c r="AB830" s="27"/>
      <c r="AC830" s="27"/>
      <c r="AD830" s="27"/>
    </row>
    <row r="831" spans="1:30" ht="18.600000000000001">
      <c r="A831" s="28"/>
      <c r="B831" s="26"/>
      <c r="C831" s="26"/>
      <c r="D831" s="26"/>
      <c r="E831" s="27"/>
      <c r="F831" s="27"/>
      <c r="G831" s="27"/>
      <c r="H831" s="27"/>
      <c r="I831" s="27"/>
      <c r="J831" s="27"/>
      <c r="K831" s="27"/>
      <c r="L831" s="27"/>
      <c r="M831" s="27"/>
      <c r="N831" s="27"/>
      <c r="O831" s="27"/>
      <c r="P831" s="27"/>
      <c r="Q831" s="27"/>
      <c r="R831" s="27"/>
      <c r="S831" s="27"/>
      <c r="T831" s="27"/>
      <c r="U831" s="27"/>
      <c r="V831" s="27"/>
      <c r="W831" s="27"/>
      <c r="X831" s="27"/>
      <c r="Y831" s="27"/>
      <c r="Z831" s="27"/>
      <c r="AA831" s="27"/>
      <c r="AB831" s="27"/>
      <c r="AC831" s="27"/>
      <c r="AD831" s="27"/>
    </row>
    <row r="832" spans="1:30" ht="18.600000000000001">
      <c r="A832" s="28"/>
      <c r="B832" s="26"/>
      <c r="C832" s="26"/>
      <c r="D832" s="26"/>
      <c r="E832" s="27"/>
      <c r="F832" s="27"/>
      <c r="G832" s="27"/>
      <c r="H832" s="27"/>
      <c r="I832" s="27"/>
      <c r="J832" s="27"/>
      <c r="K832" s="27"/>
      <c r="L832" s="27"/>
      <c r="M832" s="27"/>
      <c r="N832" s="27"/>
      <c r="O832" s="27"/>
      <c r="P832" s="27"/>
      <c r="Q832" s="27"/>
      <c r="R832" s="27"/>
      <c r="S832" s="27"/>
      <c r="T832" s="27"/>
      <c r="U832" s="27"/>
      <c r="V832" s="27"/>
      <c r="W832" s="27"/>
      <c r="X832" s="27"/>
      <c r="Y832" s="27"/>
      <c r="Z832" s="27"/>
      <c r="AA832" s="27"/>
      <c r="AB832" s="27"/>
      <c r="AC832" s="27"/>
      <c r="AD832" s="27"/>
    </row>
    <row r="833" spans="1:30" ht="18.600000000000001">
      <c r="A833" s="28"/>
      <c r="B833" s="26"/>
      <c r="C833" s="26"/>
      <c r="D833" s="26"/>
      <c r="E833" s="27"/>
      <c r="F833" s="27"/>
      <c r="G833" s="27"/>
      <c r="H833" s="27"/>
      <c r="I833" s="27"/>
      <c r="J833" s="27"/>
      <c r="K833" s="27"/>
      <c r="L833" s="27"/>
      <c r="M833" s="27"/>
      <c r="N833" s="27"/>
      <c r="O833" s="27"/>
      <c r="P833" s="27"/>
      <c r="Q833" s="27"/>
      <c r="R833" s="27"/>
      <c r="S833" s="27"/>
      <c r="T833" s="27"/>
      <c r="U833" s="27"/>
      <c r="V833" s="27"/>
      <c r="W833" s="27"/>
      <c r="X833" s="27"/>
      <c r="Y833" s="27"/>
      <c r="Z833" s="27"/>
      <c r="AA833" s="27"/>
      <c r="AB833" s="27"/>
      <c r="AC833" s="27"/>
      <c r="AD833" s="27"/>
    </row>
    <row r="834" spans="1:30" ht="18.600000000000001">
      <c r="A834" s="28"/>
      <c r="B834" s="26"/>
      <c r="C834" s="26"/>
      <c r="D834" s="26"/>
      <c r="E834" s="27"/>
      <c r="F834" s="27"/>
      <c r="G834" s="27"/>
      <c r="H834" s="27"/>
      <c r="I834" s="27"/>
      <c r="J834" s="27"/>
      <c r="K834" s="27"/>
      <c r="L834" s="27"/>
      <c r="M834" s="27"/>
      <c r="N834" s="27"/>
      <c r="O834" s="27"/>
      <c r="P834" s="27"/>
      <c r="Q834" s="27"/>
      <c r="R834" s="27"/>
      <c r="S834" s="27"/>
      <c r="T834" s="27"/>
      <c r="U834" s="27"/>
      <c r="V834" s="27"/>
      <c r="W834" s="27"/>
      <c r="X834" s="27"/>
      <c r="Y834" s="27"/>
      <c r="Z834" s="27"/>
      <c r="AA834" s="27"/>
      <c r="AB834" s="27"/>
      <c r="AC834" s="27"/>
      <c r="AD834" s="27"/>
    </row>
    <row r="835" spans="1:30" ht="18.600000000000001">
      <c r="A835" s="28"/>
      <c r="B835" s="26"/>
      <c r="C835" s="26"/>
      <c r="D835" s="26"/>
      <c r="E835" s="27"/>
      <c r="F835" s="27"/>
      <c r="G835" s="27"/>
      <c r="H835" s="27"/>
      <c r="I835" s="27"/>
      <c r="J835" s="27"/>
      <c r="K835" s="27"/>
      <c r="L835" s="27"/>
      <c r="M835" s="27"/>
      <c r="N835" s="27"/>
      <c r="O835" s="27"/>
      <c r="P835" s="27"/>
      <c r="Q835" s="27"/>
      <c r="R835" s="27"/>
      <c r="S835" s="27"/>
      <c r="T835" s="27"/>
      <c r="U835" s="27"/>
      <c r="V835" s="27"/>
      <c r="W835" s="27"/>
      <c r="X835" s="27"/>
      <c r="Y835" s="27"/>
      <c r="Z835" s="27"/>
      <c r="AA835" s="27"/>
      <c r="AB835" s="27"/>
      <c r="AC835" s="27"/>
      <c r="AD835" s="27"/>
    </row>
    <row r="836" spans="1:30" ht="18.600000000000001">
      <c r="A836" s="28"/>
      <c r="B836" s="26"/>
      <c r="C836" s="26"/>
      <c r="D836" s="26"/>
      <c r="E836" s="27"/>
      <c r="F836" s="27"/>
      <c r="G836" s="27"/>
      <c r="H836" s="27"/>
      <c r="I836" s="27"/>
      <c r="J836" s="27"/>
      <c r="K836" s="27"/>
      <c r="L836" s="27"/>
      <c r="M836" s="27"/>
      <c r="N836" s="27"/>
      <c r="O836" s="27"/>
      <c r="P836" s="27"/>
      <c r="Q836" s="27"/>
      <c r="R836" s="27"/>
      <c r="S836" s="27"/>
      <c r="T836" s="27"/>
      <c r="U836" s="27"/>
      <c r="V836" s="27"/>
      <c r="W836" s="27"/>
      <c r="X836" s="27"/>
      <c r="Y836" s="27"/>
      <c r="Z836" s="27"/>
      <c r="AA836" s="27"/>
      <c r="AB836" s="27"/>
      <c r="AC836" s="27"/>
      <c r="AD836" s="27"/>
    </row>
    <row r="837" spans="1:30" ht="18.600000000000001">
      <c r="A837" s="28"/>
      <c r="B837" s="26"/>
      <c r="C837" s="26"/>
      <c r="D837" s="26"/>
      <c r="E837" s="27"/>
      <c r="F837" s="27"/>
      <c r="G837" s="27"/>
      <c r="H837" s="27"/>
      <c r="I837" s="27"/>
      <c r="J837" s="27"/>
      <c r="K837" s="27"/>
      <c r="L837" s="27"/>
      <c r="M837" s="27"/>
      <c r="N837" s="27"/>
      <c r="O837" s="27"/>
      <c r="P837" s="27"/>
      <c r="Q837" s="27"/>
      <c r="R837" s="27"/>
      <c r="S837" s="27"/>
      <c r="T837" s="27"/>
      <c r="U837" s="27"/>
      <c r="V837" s="27"/>
      <c r="W837" s="27"/>
      <c r="X837" s="27"/>
      <c r="Y837" s="27"/>
      <c r="Z837" s="27"/>
      <c r="AA837" s="27"/>
      <c r="AB837" s="27"/>
      <c r="AC837" s="27"/>
      <c r="AD837" s="27"/>
    </row>
    <row r="838" spans="1:30" ht="18.600000000000001">
      <c r="A838" s="28"/>
      <c r="B838" s="26"/>
      <c r="C838" s="26"/>
      <c r="D838" s="26"/>
      <c r="E838" s="27"/>
      <c r="F838" s="27"/>
      <c r="G838" s="27"/>
      <c r="H838" s="27"/>
      <c r="I838" s="27"/>
      <c r="J838" s="27"/>
      <c r="K838" s="27"/>
      <c r="L838" s="27"/>
      <c r="M838" s="27"/>
      <c r="N838" s="27"/>
      <c r="O838" s="27"/>
      <c r="P838" s="27"/>
      <c r="Q838" s="27"/>
      <c r="R838" s="27"/>
      <c r="S838" s="27"/>
      <c r="T838" s="27"/>
      <c r="U838" s="27"/>
      <c r="V838" s="27"/>
      <c r="W838" s="27"/>
      <c r="X838" s="27"/>
      <c r="Y838" s="27"/>
      <c r="Z838" s="27"/>
      <c r="AA838" s="27"/>
      <c r="AB838" s="27"/>
      <c r="AC838" s="27"/>
      <c r="AD838" s="27"/>
    </row>
    <row r="839" spans="1:30" ht="18.600000000000001">
      <c r="A839" s="28"/>
      <c r="B839" s="26"/>
      <c r="C839" s="26"/>
      <c r="D839" s="26"/>
      <c r="E839" s="27"/>
      <c r="F839" s="27"/>
      <c r="G839" s="27"/>
      <c r="H839" s="27"/>
      <c r="I839" s="27"/>
      <c r="J839" s="27"/>
      <c r="K839" s="27"/>
      <c r="L839" s="27"/>
      <c r="M839" s="27"/>
      <c r="N839" s="27"/>
      <c r="O839" s="27"/>
      <c r="P839" s="27"/>
      <c r="Q839" s="27"/>
      <c r="R839" s="27"/>
      <c r="S839" s="27"/>
      <c r="T839" s="27"/>
      <c r="U839" s="27"/>
      <c r="V839" s="27"/>
      <c r="W839" s="27"/>
      <c r="X839" s="27"/>
      <c r="Y839" s="27"/>
      <c r="Z839" s="27"/>
      <c r="AA839" s="27"/>
      <c r="AB839" s="27"/>
      <c r="AC839" s="27"/>
      <c r="AD839" s="27"/>
    </row>
    <row r="840" spans="1:30" ht="18.600000000000001">
      <c r="A840" s="28"/>
      <c r="B840" s="26"/>
      <c r="C840" s="26"/>
      <c r="D840" s="26"/>
      <c r="E840" s="27"/>
      <c r="F840" s="27"/>
      <c r="G840" s="27"/>
      <c r="H840" s="27"/>
      <c r="I840" s="27"/>
      <c r="J840" s="27"/>
      <c r="K840" s="27"/>
      <c r="L840" s="27"/>
      <c r="M840" s="27"/>
      <c r="N840" s="27"/>
      <c r="O840" s="27"/>
      <c r="P840" s="27"/>
      <c r="Q840" s="27"/>
      <c r="R840" s="27"/>
      <c r="S840" s="27"/>
      <c r="T840" s="27"/>
      <c r="U840" s="27"/>
      <c r="V840" s="27"/>
      <c r="W840" s="27"/>
      <c r="X840" s="27"/>
      <c r="Y840" s="27"/>
      <c r="Z840" s="27"/>
      <c r="AA840" s="27"/>
      <c r="AB840" s="27"/>
      <c r="AC840" s="27"/>
      <c r="AD840" s="27"/>
    </row>
    <row r="841" spans="1:30" ht="18.600000000000001">
      <c r="A841" s="28"/>
      <c r="B841" s="26"/>
      <c r="C841" s="26"/>
      <c r="D841" s="26"/>
      <c r="E841" s="27"/>
      <c r="F841" s="27"/>
      <c r="G841" s="27"/>
      <c r="H841" s="27"/>
      <c r="I841" s="27"/>
      <c r="J841" s="27"/>
      <c r="K841" s="27"/>
      <c r="L841" s="27"/>
      <c r="M841" s="27"/>
      <c r="N841" s="27"/>
      <c r="O841" s="27"/>
      <c r="P841" s="27"/>
      <c r="Q841" s="27"/>
      <c r="R841" s="27"/>
      <c r="S841" s="27"/>
      <c r="T841" s="27"/>
      <c r="U841" s="27"/>
      <c r="V841" s="27"/>
      <c r="W841" s="27"/>
      <c r="X841" s="27"/>
      <c r="Y841" s="27"/>
      <c r="Z841" s="27"/>
      <c r="AA841" s="27"/>
      <c r="AB841" s="27"/>
      <c r="AC841" s="27"/>
      <c r="AD841" s="27"/>
    </row>
    <row r="842" spans="1:30" ht="18.600000000000001">
      <c r="A842" s="28"/>
      <c r="B842" s="26"/>
      <c r="C842" s="26"/>
      <c r="D842" s="26"/>
      <c r="E842" s="27"/>
      <c r="F842" s="27"/>
      <c r="G842" s="27"/>
      <c r="H842" s="27"/>
      <c r="I842" s="27"/>
      <c r="J842" s="27"/>
      <c r="K842" s="27"/>
      <c r="L842" s="27"/>
      <c r="M842" s="27"/>
      <c r="N842" s="27"/>
      <c r="O842" s="27"/>
      <c r="P842" s="27"/>
      <c r="Q842" s="27"/>
      <c r="R842" s="27"/>
      <c r="S842" s="27"/>
      <c r="T842" s="27"/>
      <c r="U842" s="27"/>
      <c r="V842" s="27"/>
      <c r="W842" s="27"/>
      <c r="X842" s="27"/>
      <c r="Y842" s="27"/>
      <c r="Z842" s="27"/>
      <c r="AA842" s="27"/>
      <c r="AB842" s="27"/>
      <c r="AC842" s="27"/>
      <c r="AD842" s="27"/>
    </row>
    <row r="843" spans="1:30" ht="18.600000000000001">
      <c r="A843" s="28"/>
      <c r="B843" s="26"/>
      <c r="C843" s="26"/>
      <c r="D843" s="26"/>
      <c r="E843" s="27"/>
      <c r="F843" s="27"/>
      <c r="G843" s="27"/>
      <c r="H843" s="27"/>
      <c r="I843" s="27"/>
      <c r="J843" s="27"/>
      <c r="K843" s="27"/>
      <c r="L843" s="27"/>
      <c r="M843" s="27"/>
      <c r="N843" s="27"/>
      <c r="O843" s="27"/>
      <c r="P843" s="27"/>
      <c r="Q843" s="27"/>
      <c r="R843" s="27"/>
      <c r="S843" s="27"/>
      <c r="T843" s="27"/>
      <c r="U843" s="27"/>
      <c r="V843" s="27"/>
      <c r="W843" s="27"/>
      <c r="X843" s="27"/>
      <c r="Y843" s="27"/>
      <c r="Z843" s="27"/>
      <c r="AA843" s="27"/>
      <c r="AB843" s="27"/>
      <c r="AC843" s="27"/>
      <c r="AD843" s="27"/>
    </row>
    <row r="844" spans="1:30" ht="18.600000000000001">
      <c r="A844" s="28"/>
      <c r="B844" s="26"/>
      <c r="C844" s="26"/>
      <c r="D844" s="26"/>
      <c r="E844" s="27"/>
      <c r="F844" s="27"/>
      <c r="G844" s="27"/>
      <c r="H844" s="27"/>
      <c r="I844" s="27"/>
      <c r="J844" s="27"/>
      <c r="K844" s="27"/>
      <c r="L844" s="27"/>
      <c r="M844" s="27"/>
      <c r="N844" s="27"/>
      <c r="O844" s="27"/>
      <c r="P844" s="27"/>
      <c r="Q844" s="27"/>
      <c r="R844" s="27"/>
      <c r="S844" s="27"/>
      <c r="T844" s="27"/>
      <c r="U844" s="27"/>
      <c r="V844" s="27"/>
      <c r="W844" s="27"/>
      <c r="X844" s="27"/>
      <c r="Y844" s="27"/>
      <c r="Z844" s="27"/>
      <c r="AA844" s="27"/>
      <c r="AB844" s="27"/>
      <c r="AC844" s="27"/>
      <c r="AD844" s="27"/>
    </row>
    <row r="845" spans="1:30" ht="18.600000000000001">
      <c r="A845" s="28"/>
      <c r="B845" s="26"/>
      <c r="C845" s="26"/>
      <c r="D845" s="26"/>
      <c r="E845" s="27"/>
      <c r="F845" s="27"/>
      <c r="G845" s="27"/>
      <c r="H845" s="27"/>
      <c r="I845" s="27"/>
      <c r="J845" s="27"/>
      <c r="K845" s="27"/>
      <c r="L845" s="27"/>
      <c r="M845" s="27"/>
      <c r="N845" s="27"/>
      <c r="O845" s="27"/>
      <c r="P845" s="27"/>
      <c r="Q845" s="27"/>
      <c r="R845" s="27"/>
      <c r="S845" s="27"/>
      <c r="T845" s="27"/>
      <c r="U845" s="27"/>
      <c r="V845" s="27"/>
      <c r="W845" s="27"/>
      <c r="X845" s="27"/>
      <c r="Y845" s="27"/>
      <c r="Z845" s="27"/>
      <c r="AA845" s="27"/>
      <c r="AB845" s="27"/>
      <c r="AC845" s="27"/>
      <c r="AD845" s="27"/>
    </row>
    <row r="846" spans="1:30" ht="18.600000000000001">
      <c r="A846" s="28"/>
      <c r="B846" s="26"/>
      <c r="C846" s="26"/>
      <c r="D846" s="26"/>
      <c r="E846" s="27"/>
      <c r="F846" s="27"/>
      <c r="G846" s="27"/>
      <c r="H846" s="27"/>
      <c r="I846" s="27"/>
      <c r="J846" s="27"/>
      <c r="K846" s="27"/>
      <c r="L846" s="27"/>
      <c r="M846" s="27"/>
      <c r="N846" s="27"/>
      <c r="O846" s="27"/>
      <c r="P846" s="27"/>
      <c r="Q846" s="27"/>
      <c r="R846" s="27"/>
      <c r="S846" s="27"/>
      <c r="T846" s="27"/>
      <c r="U846" s="27"/>
      <c r="V846" s="27"/>
      <c r="W846" s="27"/>
      <c r="X846" s="27"/>
      <c r="Y846" s="27"/>
      <c r="Z846" s="27"/>
      <c r="AA846" s="27"/>
      <c r="AB846" s="27"/>
      <c r="AC846" s="27"/>
      <c r="AD846" s="27"/>
    </row>
    <row r="847" spans="1:30" ht="18.600000000000001">
      <c r="A847" s="28"/>
      <c r="B847" s="26"/>
      <c r="C847" s="26"/>
      <c r="D847" s="26"/>
      <c r="E847" s="27"/>
      <c r="F847" s="27"/>
      <c r="G847" s="27"/>
      <c r="H847" s="27"/>
      <c r="I847" s="27"/>
      <c r="J847" s="27"/>
      <c r="K847" s="27"/>
      <c r="L847" s="27"/>
      <c r="M847" s="27"/>
      <c r="N847" s="27"/>
      <c r="O847" s="27"/>
      <c r="P847" s="27"/>
      <c r="Q847" s="27"/>
      <c r="R847" s="27"/>
      <c r="S847" s="27"/>
      <c r="T847" s="27"/>
      <c r="U847" s="27"/>
      <c r="V847" s="27"/>
      <c r="W847" s="27"/>
      <c r="X847" s="27"/>
      <c r="Y847" s="27"/>
      <c r="Z847" s="27"/>
      <c r="AA847" s="27"/>
      <c r="AB847" s="27"/>
      <c r="AC847" s="27"/>
      <c r="AD847" s="27"/>
    </row>
    <row r="848" spans="1:30" ht="18.600000000000001">
      <c r="A848" s="28"/>
      <c r="B848" s="26"/>
      <c r="C848" s="26"/>
      <c r="D848" s="26"/>
      <c r="E848" s="27"/>
      <c r="F848" s="27"/>
      <c r="G848" s="27"/>
      <c r="H848" s="27"/>
      <c r="I848" s="27"/>
      <c r="J848" s="27"/>
      <c r="K848" s="27"/>
      <c r="L848" s="27"/>
      <c r="M848" s="27"/>
      <c r="N848" s="27"/>
      <c r="O848" s="27"/>
      <c r="P848" s="27"/>
      <c r="Q848" s="27"/>
      <c r="R848" s="27"/>
      <c r="S848" s="27"/>
      <c r="T848" s="27"/>
      <c r="U848" s="27"/>
      <c r="V848" s="27"/>
      <c r="W848" s="27"/>
      <c r="X848" s="27"/>
      <c r="Y848" s="27"/>
      <c r="Z848" s="27"/>
      <c r="AA848" s="27"/>
      <c r="AB848" s="27"/>
      <c r="AC848" s="27"/>
      <c r="AD848" s="27"/>
    </row>
    <row r="849" spans="1:30" ht="18.600000000000001">
      <c r="A849" s="28"/>
      <c r="B849" s="26"/>
      <c r="C849" s="26"/>
      <c r="D849" s="26"/>
      <c r="E849" s="27"/>
      <c r="F849" s="27"/>
      <c r="G849" s="27"/>
      <c r="H849" s="27"/>
      <c r="I849" s="27"/>
      <c r="J849" s="27"/>
      <c r="K849" s="27"/>
      <c r="L849" s="27"/>
      <c r="M849" s="27"/>
      <c r="N849" s="27"/>
      <c r="O849" s="27"/>
      <c r="P849" s="27"/>
      <c r="Q849" s="27"/>
      <c r="R849" s="27"/>
      <c r="S849" s="27"/>
      <c r="T849" s="27"/>
      <c r="U849" s="27"/>
      <c r="V849" s="27"/>
      <c r="W849" s="27"/>
      <c r="X849" s="27"/>
      <c r="Y849" s="27"/>
      <c r="Z849" s="27"/>
      <c r="AA849" s="27"/>
      <c r="AB849" s="27"/>
      <c r="AC849" s="27"/>
      <c r="AD849" s="27"/>
    </row>
    <row r="850" spans="1:30" ht="18.600000000000001">
      <c r="A850" s="28"/>
      <c r="B850" s="26"/>
      <c r="C850" s="26"/>
      <c r="D850" s="26"/>
      <c r="E850" s="27"/>
      <c r="F850" s="27"/>
      <c r="G850" s="27"/>
      <c r="H850" s="27"/>
      <c r="I850" s="27"/>
      <c r="J850" s="27"/>
      <c r="K850" s="27"/>
      <c r="L850" s="27"/>
      <c r="M850" s="27"/>
      <c r="N850" s="27"/>
      <c r="O850" s="27"/>
      <c r="P850" s="27"/>
      <c r="Q850" s="27"/>
      <c r="R850" s="27"/>
      <c r="S850" s="27"/>
      <c r="T850" s="27"/>
      <c r="U850" s="27"/>
      <c r="V850" s="27"/>
      <c r="W850" s="27"/>
      <c r="X850" s="27"/>
      <c r="Y850" s="27"/>
      <c r="Z850" s="27"/>
      <c r="AA850" s="27"/>
      <c r="AB850" s="27"/>
      <c r="AC850" s="27"/>
      <c r="AD850" s="27"/>
    </row>
    <row r="851" spans="1:30" ht="18.600000000000001">
      <c r="A851" s="28"/>
      <c r="B851" s="26"/>
      <c r="C851" s="26"/>
      <c r="D851" s="26"/>
      <c r="E851" s="27"/>
      <c r="F851" s="27"/>
      <c r="G851" s="27"/>
      <c r="H851" s="27"/>
      <c r="I851" s="27"/>
      <c r="J851" s="27"/>
      <c r="K851" s="27"/>
      <c r="L851" s="27"/>
      <c r="M851" s="27"/>
      <c r="N851" s="27"/>
      <c r="O851" s="27"/>
      <c r="P851" s="27"/>
      <c r="Q851" s="27"/>
      <c r="R851" s="27"/>
      <c r="S851" s="27"/>
      <c r="T851" s="27"/>
      <c r="U851" s="27"/>
      <c r="V851" s="27"/>
      <c r="W851" s="27"/>
      <c r="X851" s="27"/>
      <c r="Y851" s="27"/>
      <c r="Z851" s="27"/>
      <c r="AA851" s="27"/>
      <c r="AB851" s="27"/>
      <c r="AC851" s="27"/>
      <c r="AD851" s="27"/>
    </row>
    <row r="852" spans="1:30" ht="18.600000000000001">
      <c r="A852" s="28"/>
      <c r="B852" s="26"/>
      <c r="C852" s="26"/>
      <c r="D852" s="26"/>
      <c r="E852" s="27"/>
      <c r="F852" s="27"/>
      <c r="G852" s="27"/>
      <c r="H852" s="27"/>
      <c r="I852" s="27"/>
      <c r="J852" s="27"/>
      <c r="K852" s="27"/>
      <c r="L852" s="27"/>
      <c r="M852" s="27"/>
      <c r="N852" s="27"/>
      <c r="O852" s="27"/>
      <c r="P852" s="27"/>
      <c r="Q852" s="27"/>
      <c r="R852" s="27"/>
      <c r="S852" s="27"/>
      <c r="T852" s="27"/>
      <c r="U852" s="27"/>
      <c r="V852" s="27"/>
      <c r="W852" s="27"/>
      <c r="X852" s="27"/>
      <c r="Y852" s="27"/>
      <c r="Z852" s="27"/>
      <c r="AA852" s="27"/>
      <c r="AB852" s="27"/>
      <c r="AC852" s="27"/>
      <c r="AD852" s="27"/>
    </row>
    <row r="853" spans="1:30" ht="18.600000000000001">
      <c r="A853" s="28"/>
      <c r="B853" s="26"/>
      <c r="C853" s="26"/>
      <c r="D853" s="26"/>
      <c r="E853" s="27"/>
      <c r="F853" s="27"/>
      <c r="G853" s="27"/>
      <c r="H853" s="27"/>
      <c r="I853" s="27"/>
      <c r="J853" s="27"/>
      <c r="K853" s="27"/>
      <c r="L853" s="27"/>
      <c r="M853" s="27"/>
      <c r="N853" s="27"/>
      <c r="O853" s="27"/>
      <c r="P853" s="27"/>
      <c r="Q853" s="27"/>
      <c r="R853" s="27"/>
      <c r="S853" s="27"/>
      <c r="T853" s="27"/>
      <c r="U853" s="27"/>
      <c r="V853" s="27"/>
      <c r="W853" s="27"/>
      <c r="X853" s="27"/>
      <c r="Y853" s="27"/>
      <c r="Z853" s="27"/>
      <c r="AA853" s="27"/>
      <c r="AB853" s="27"/>
      <c r="AC853" s="27"/>
      <c r="AD853" s="27"/>
    </row>
    <row r="854" spans="1:30" ht="18.600000000000001">
      <c r="A854" s="28"/>
      <c r="B854" s="26"/>
      <c r="C854" s="26"/>
      <c r="D854" s="26"/>
      <c r="E854" s="27"/>
      <c r="F854" s="27"/>
      <c r="G854" s="27"/>
      <c r="H854" s="27"/>
      <c r="I854" s="27"/>
      <c r="J854" s="27"/>
      <c r="K854" s="27"/>
      <c r="L854" s="27"/>
      <c r="M854" s="27"/>
      <c r="N854" s="27"/>
      <c r="O854" s="27"/>
      <c r="P854" s="27"/>
      <c r="Q854" s="27"/>
      <c r="R854" s="27"/>
      <c r="S854" s="27"/>
      <c r="T854" s="27"/>
      <c r="U854" s="27"/>
      <c r="V854" s="27"/>
      <c r="W854" s="27"/>
      <c r="X854" s="27"/>
      <c r="Y854" s="27"/>
      <c r="Z854" s="27"/>
      <c r="AA854" s="27"/>
      <c r="AB854" s="27"/>
      <c r="AC854" s="27"/>
      <c r="AD854" s="27"/>
    </row>
    <row r="855" spans="1:30" ht="18.600000000000001">
      <c r="A855" s="28"/>
      <c r="B855" s="26"/>
      <c r="C855" s="26"/>
      <c r="D855" s="26"/>
      <c r="E855" s="27"/>
      <c r="F855" s="27"/>
      <c r="G855" s="27"/>
      <c r="H855" s="27"/>
      <c r="I855" s="27"/>
      <c r="J855" s="27"/>
      <c r="K855" s="27"/>
      <c r="L855" s="27"/>
      <c r="M855" s="27"/>
      <c r="N855" s="27"/>
      <c r="O855" s="27"/>
      <c r="P855" s="27"/>
      <c r="Q855" s="27"/>
      <c r="R855" s="27"/>
      <c r="S855" s="27"/>
      <c r="T855" s="27"/>
      <c r="U855" s="27"/>
      <c r="V855" s="27"/>
      <c r="W855" s="27"/>
      <c r="X855" s="27"/>
      <c r="Y855" s="27"/>
      <c r="Z855" s="27"/>
      <c r="AA855" s="27"/>
      <c r="AB855" s="27"/>
      <c r="AC855" s="27"/>
      <c r="AD855" s="27"/>
    </row>
    <row r="856" spans="1:30" ht="18.600000000000001">
      <c r="A856" s="28"/>
      <c r="B856" s="26"/>
      <c r="C856" s="26"/>
      <c r="D856" s="26"/>
      <c r="E856" s="27"/>
      <c r="F856" s="27"/>
      <c r="G856" s="27"/>
      <c r="H856" s="27"/>
      <c r="I856" s="27"/>
      <c r="J856" s="27"/>
      <c r="K856" s="27"/>
      <c r="L856" s="27"/>
      <c r="M856" s="27"/>
      <c r="N856" s="27"/>
      <c r="O856" s="27"/>
      <c r="P856" s="27"/>
      <c r="Q856" s="27"/>
      <c r="R856" s="27"/>
      <c r="S856" s="27"/>
      <c r="T856" s="27"/>
      <c r="U856" s="27"/>
      <c r="V856" s="27"/>
      <c r="W856" s="27"/>
      <c r="X856" s="27"/>
      <c r="Y856" s="27"/>
      <c r="Z856" s="27"/>
      <c r="AA856" s="27"/>
      <c r="AB856" s="27"/>
      <c r="AC856" s="27"/>
      <c r="AD856" s="27"/>
    </row>
    <row r="857" spans="1:30" ht="18.600000000000001">
      <c r="A857" s="28"/>
      <c r="B857" s="26"/>
      <c r="C857" s="26"/>
      <c r="D857" s="26"/>
      <c r="E857" s="27"/>
      <c r="F857" s="27"/>
      <c r="G857" s="27"/>
      <c r="H857" s="27"/>
      <c r="I857" s="27"/>
      <c r="J857" s="27"/>
      <c r="K857" s="27"/>
      <c r="L857" s="27"/>
      <c r="M857" s="27"/>
      <c r="N857" s="27"/>
      <c r="O857" s="27"/>
      <c r="P857" s="27"/>
      <c r="Q857" s="27"/>
      <c r="R857" s="27"/>
      <c r="S857" s="27"/>
      <c r="T857" s="27"/>
      <c r="U857" s="27"/>
      <c r="V857" s="27"/>
      <c r="W857" s="27"/>
      <c r="X857" s="27"/>
      <c r="Y857" s="27"/>
      <c r="Z857" s="27"/>
      <c r="AA857" s="27"/>
      <c r="AB857" s="27"/>
      <c r="AC857" s="27"/>
      <c r="AD857" s="27"/>
    </row>
    <row r="858" spans="1:30" ht="18.600000000000001">
      <c r="A858" s="28"/>
      <c r="B858" s="26"/>
      <c r="C858" s="26"/>
      <c r="D858" s="26"/>
      <c r="E858" s="27"/>
      <c r="F858" s="27"/>
      <c r="G858" s="27"/>
      <c r="H858" s="27"/>
      <c r="I858" s="27"/>
      <c r="J858" s="27"/>
      <c r="K858" s="27"/>
      <c r="L858" s="27"/>
      <c r="M858" s="27"/>
      <c r="N858" s="27"/>
      <c r="O858" s="27"/>
      <c r="P858" s="27"/>
      <c r="Q858" s="27"/>
      <c r="R858" s="27"/>
      <c r="S858" s="27"/>
      <c r="T858" s="27"/>
      <c r="U858" s="27"/>
      <c r="V858" s="27"/>
      <c r="W858" s="27"/>
      <c r="X858" s="27"/>
      <c r="Y858" s="27"/>
      <c r="Z858" s="27"/>
      <c r="AA858" s="27"/>
      <c r="AB858" s="27"/>
      <c r="AC858" s="27"/>
      <c r="AD858" s="27"/>
    </row>
    <row r="859" spans="1:30" ht="18.600000000000001">
      <c r="A859" s="28"/>
      <c r="B859" s="26"/>
      <c r="C859" s="26"/>
      <c r="D859" s="26"/>
      <c r="E859" s="27"/>
      <c r="F859" s="27"/>
      <c r="G859" s="27"/>
      <c r="H859" s="27"/>
      <c r="I859" s="27"/>
      <c r="J859" s="27"/>
      <c r="K859" s="27"/>
      <c r="L859" s="27"/>
      <c r="M859" s="27"/>
      <c r="N859" s="27"/>
      <c r="O859" s="27"/>
      <c r="P859" s="27"/>
      <c r="Q859" s="27"/>
      <c r="R859" s="27"/>
      <c r="S859" s="27"/>
      <c r="T859" s="27"/>
      <c r="U859" s="27"/>
      <c r="V859" s="27"/>
      <c r="W859" s="27"/>
      <c r="X859" s="27"/>
      <c r="Y859" s="27"/>
      <c r="Z859" s="27"/>
      <c r="AA859" s="27"/>
      <c r="AB859" s="27"/>
      <c r="AC859" s="27"/>
      <c r="AD859" s="27"/>
    </row>
    <row r="860" spans="1:30" ht="18.600000000000001">
      <c r="A860" s="28"/>
      <c r="B860" s="26"/>
      <c r="C860" s="26"/>
      <c r="D860" s="26"/>
      <c r="E860" s="27"/>
      <c r="F860" s="27"/>
      <c r="G860" s="27"/>
      <c r="H860" s="27"/>
      <c r="I860" s="27"/>
      <c r="J860" s="27"/>
      <c r="K860" s="27"/>
      <c r="L860" s="27"/>
      <c r="M860" s="27"/>
      <c r="N860" s="27"/>
      <c r="O860" s="27"/>
      <c r="P860" s="27"/>
      <c r="Q860" s="27"/>
      <c r="R860" s="27"/>
      <c r="S860" s="27"/>
      <c r="T860" s="27"/>
      <c r="U860" s="27"/>
      <c r="V860" s="27"/>
      <c r="W860" s="27"/>
      <c r="X860" s="27"/>
      <c r="Y860" s="27"/>
      <c r="Z860" s="27"/>
      <c r="AA860" s="27"/>
      <c r="AB860" s="27"/>
      <c r="AC860" s="27"/>
      <c r="AD860" s="27"/>
    </row>
    <row r="861" spans="1:30" ht="18.600000000000001">
      <c r="A861" s="28"/>
      <c r="B861" s="26"/>
      <c r="C861" s="26"/>
      <c r="D861" s="26"/>
      <c r="E861" s="27"/>
      <c r="F861" s="27"/>
      <c r="G861" s="27"/>
      <c r="H861" s="27"/>
      <c r="I861" s="27"/>
      <c r="J861" s="27"/>
      <c r="K861" s="27"/>
      <c r="L861" s="27"/>
      <c r="M861" s="27"/>
      <c r="N861" s="27"/>
      <c r="O861" s="27"/>
      <c r="P861" s="27"/>
      <c r="Q861" s="27"/>
      <c r="R861" s="27"/>
      <c r="S861" s="27"/>
      <c r="T861" s="27"/>
      <c r="U861" s="27"/>
      <c r="V861" s="27"/>
      <c r="W861" s="27"/>
      <c r="X861" s="27"/>
      <c r="Y861" s="27"/>
      <c r="Z861" s="27"/>
      <c r="AA861" s="27"/>
      <c r="AB861" s="27"/>
      <c r="AC861" s="27"/>
      <c r="AD861" s="27"/>
    </row>
    <row r="862" spans="1:30" ht="18.600000000000001">
      <c r="A862" s="28"/>
      <c r="B862" s="26"/>
      <c r="C862" s="26"/>
      <c r="D862" s="26"/>
      <c r="E862" s="27"/>
      <c r="F862" s="27"/>
      <c r="G862" s="27"/>
      <c r="H862" s="27"/>
      <c r="I862" s="27"/>
      <c r="J862" s="27"/>
      <c r="K862" s="27"/>
      <c r="L862" s="27"/>
      <c r="M862" s="27"/>
      <c r="N862" s="27"/>
      <c r="O862" s="27"/>
      <c r="P862" s="27"/>
      <c r="Q862" s="27"/>
      <c r="R862" s="27"/>
      <c r="S862" s="27"/>
      <c r="T862" s="27"/>
      <c r="U862" s="27"/>
      <c r="V862" s="27"/>
      <c r="W862" s="27"/>
      <c r="X862" s="27"/>
      <c r="Y862" s="27"/>
      <c r="Z862" s="27"/>
      <c r="AA862" s="27"/>
      <c r="AB862" s="27"/>
      <c r="AC862" s="27"/>
      <c r="AD862" s="27"/>
    </row>
    <row r="863" spans="1:30" ht="18.600000000000001">
      <c r="A863" s="28"/>
      <c r="B863" s="26"/>
      <c r="C863" s="26"/>
      <c r="D863" s="26"/>
      <c r="E863" s="27"/>
      <c r="F863" s="27"/>
      <c r="G863" s="27"/>
      <c r="H863" s="27"/>
      <c r="I863" s="27"/>
      <c r="J863" s="27"/>
      <c r="K863" s="27"/>
      <c r="L863" s="27"/>
      <c r="M863" s="27"/>
      <c r="N863" s="27"/>
      <c r="O863" s="27"/>
      <c r="P863" s="27"/>
      <c r="Q863" s="27"/>
      <c r="R863" s="27"/>
      <c r="S863" s="27"/>
      <c r="T863" s="27"/>
      <c r="U863" s="27"/>
      <c r="V863" s="27"/>
      <c r="W863" s="27"/>
      <c r="X863" s="27"/>
      <c r="Y863" s="27"/>
      <c r="Z863" s="27"/>
      <c r="AA863" s="27"/>
      <c r="AB863" s="27"/>
      <c r="AC863" s="27"/>
      <c r="AD863" s="27"/>
    </row>
    <row r="864" spans="1:30" ht="18.600000000000001">
      <c r="A864" s="28"/>
      <c r="B864" s="26"/>
      <c r="C864" s="26"/>
      <c r="D864" s="26"/>
      <c r="E864" s="27"/>
      <c r="F864" s="27"/>
      <c r="G864" s="27"/>
      <c r="H864" s="27"/>
      <c r="I864" s="27"/>
      <c r="J864" s="27"/>
      <c r="K864" s="27"/>
      <c r="L864" s="27"/>
      <c r="M864" s="27"/>
      <c r="N864" s="27"/>
      <c r="O864" s="27"/>
      <c r="P864" s="27"/>
      <c r="Q864" s="27"/>
      <c r="R864" s="27"/>
      <c r="S864" s="27"/>
      <c r="T864" s="27"/>
      <c r="U864" s="27"/>
      <c r="V864" s="27"/>
      <c r="W864" s="27"/>
      <c r="X864" s="27"/>
      <c r="Y864" s="27"/>
      <c r="Z864" s="27"/>
      <c r="AA864" s="27"/>
      <c r="AB864" s="27"/>
      <c r="AC864" s="27"/>
      <c r="AD864" s="27"/>
    </row>
    <row r="865" spans="1:30" ht="18.600000000000001">
      <c r="A865" s="28"/>
      <c r="B865" s="26"/>
      <c r="C865" s="26"/>
      <c r="D865" s="26"/>
      <c r="E865" s="27"/>
      <c r="F865" s="27"/>
      <c r="G865" s="27"/>
      <c r="H865" s="27"/>
      <c r="I865" s="27"/>
      <c r="J865" s="27"/>
      <c r="K865" s="27"/>
      <c r="L865" s="27"/>
      <c r="M865" s="27"/>
      <c r="N865" s="27"/>
      <c r="O865" s="27"/>
      <c r="P865" s="27"/>
      <c r="Q865" s="27"/>
      <c r="R865" s="27"/>
      <c r="S865" s="27"/>
      <c r="T865" s="27"/>
      <c r="U865" s="27"/>
      <c r="V865" s="27"/>
      <c r="W865" s="27"/>
      <c r="X865" s="27"/>
      <c r="Y865" s="27"/>
      <c r="Z865" s="27"/>
      <c r="AA865" s="27"/>
      <c r="AB865" s="27"/>
      <c r="AC865" s="27"/>
      <c r="AD865" s="27"/>
    </row>
    <row r="866" spans="1:30" ht="18.600000000000001">
      <c r="A866" s="28"/>
      <c r="B866" s="26"/>
      <c r="C866" s="26"/>
      <c r="D866" s="26"/>
      <c r="E866" s="27"/>
      <c r="F866" s="27"/>
      <c r="G866" s="27"/>
      <c r="H866" s="27"/>
      <c r="I866" s="27"/>
      <c r="J866" s="27"/>
      <c r="K866" s="27"/>
      <c r="L866" s="27"/>
      <c r="M866" s="27"/>
      <c r="N866" s="27"/>
      <c r="O866" s="27"/>
      <c r="P866" s="27"/>
      <c r="Q866" s="27"/>
      <c r="R866" s="27"/>
      <c r="S866" s="27"/>
      <c r="T866" s="27"/>
      <c r="U866" s="27"/>
      <c r="V866" s="27"/>
      <c r="W866" s="27"/>
      <c r="X866" s="27"/>
      <c r="Y866" s="27"/>
      <c r="Z866" s="27"/>
      <c r="AA866" s="27"/>
      <c r="AB866" s="27"/>
      <c r="AC866" s="27"/>
      <c r="AD866" s="27"/>
    </row>
    <row r="867" spans="1:30" ht="18.600000000000001">
      <c r="A867" s="28"/>
      <c r="B867" s="26"/>
      <c r="C867" s="26"/>
      <c r="D867" s="26"/>
      <c r="E867" s="27"/>
      <c r="F867" s="27"/>
      <c r="G867" s="27"/>
      <c r="H867" s="27"/>
      <c r="I867" s="27"/>
      <c r="J867" s="27"/>
      <c r="K867" s="27"/>
      <c r="L867" s="27"/>
      <c r="M867" s="27"/>
      <c r="N867" s="27"/>
      <c r="O867" s="27"/>
      <c r="P867" s="27"/>
      <c r="Q867" s="27"/>
      <c r="R867" s="27"/>
      <c r="S867" s="27"/>
      <c r="T867" s="27"/>
      <c r="U867" s="27"/>
      <c r="V867" s="27"/>
      <c r="W867" s="27"/>
      <c r="X867" s="27"/>
      <c r="Y867" s="27"/>
      <c r="Z867" s="27"/>
      <c r="AA867" s="27"/>
      <c r="AB867" s="27"/>
      <c r="AC867" s="27"/>
      <c r="AD867" s="27"/>
    </row>
    <row r="868" spans="1:30" ht="18.600000000000001">
      <c r="A868" s="28"/>
      <c r="B868" s="26"/>
      <c r="C868" s="26"/>
      <c r="D868" s="26"/>
      <c r="E868" s="27"/>
      <c r="F868" s="27"/>
      <c r="G868" s="27"/>
      <c r="H868" s="27"/>
      <c r="I868" s="27"/>
      <c r="J868" s="27"/>
      <c r="K868" s="27"/>
      <c r="L868" s="27"/>
      <c r="M868" s="27"/>
      <c r="N868" s="27"/>
      <c r="O868" s="27"/>
      <c r="P868" s="27"/>
      <c r="Q868" s="27"/>
      <c r="R868" s="27"/>
      <c r="S868" s="27"/>
      <c r="T868" s="27"/>
      <c r="U868" s="27"/>
      <c r="V868" s="27"/>
      <c r="W868" s="27"/>
      <c r="X868" s="27"/>
      <c r="Y868" s="27"/>
      <c r="Z868" s="27"/>
      <c r="AA868" s="27"/>
      <c r="AB868" s="27"/>
      <c r="AC868" s="27"/>
      <c r="AD868" s="27"/>
    </row>
    <row r="869" spans="1:30" ht="18.600000000000001">
      <c r="A869" s="28"/>
      <c r="B869" s="26"/>
      <c r="C869" s="26"/>
      <c r="D869" s="26"/>
      <c r="E869" s="27"/>
      <c r="F869" s="27"/>
      <c r="G869" s="27"/>
      <c r="H869" s="27"/>
      <c r="I869" s="27"/>
      <c r="J869" s="27"/>
      <c r="K869" s="27"/>
      <c r="L869" s="27"/>
      <c r="M869" s="27"/>
      <c r="N869" s="27"/>
      <c r="O869" s="27"/>
      <c r="P869" s="27"/>
      <c r="Q869" s="27"/>
      <c r="R869" s="27"/>
      <c r="S869" s="27"/>
      <c r="T869" s="27"/>
      <c r="U869" s="27"/>
      <c r="V869" s="27"/>
      <c r="W869" s="27"/>
      <c r="X869" s="27"/>
      <c r="Y869" s="27"/>
      <c r="Z869" s="27"/>
      <c r="AA869" s="27"/>
      <c r="AB869" s="27"/>
      <c r="AC869" s="27"/>
      <c r="AD869" s="27"/>
    </row>
    <row r="870" spans="1:30" ht="18.600000000000001">
      <c r="A870" s="28"/>
      <c r="B870" s="26"/>
      <c r="C870" s="26"/>
      <c r="D870" s="26"/>
      <c r="E870" s="27"/>
      <c r="F870" s="27"/>
      <c r="G870" s="27"/>
      <c r="H870" s="27"/>
      <c r="I870" s="27"/>
      <c r="J870" s="27"/>
      <c r="K870" s="27"/>
      <c r="L870" s="27"/>
      <c r="M870" s="27"/>
      <c r="N870" s="27"/>
      <c r="O870" s="27"/>
      <c r="P870" s="27"/>
      <c r="Q870" s="27"/>
      <c r="R870" s="27"/>
      <c r="S870" s="27"/>
      <c r="T870" s="27"/>
      <c r="U870" s="27"/>
      <c r="V870" s="27"/>
      <c r="W870" s="27"/>
      <c r="X870" s="27"/>
      <c r="Y870" s="27"/>
      <c r="Z870" s="27"/>
      <c r="AA870" s="27"/>
      <c r="AB870" s="27"/>
      <c r="AC870" s="27"/>
      <c r="AD870" s="27"/>
    </row>
    <row r="871" spans="1:30" ht="18.600000000000001">
      <c r="A871" s="28"/>
      <c r="B871" s="26"/>
      <c r="C871" s="26"/>
      <c r="D871" s="26"/>
      <c r="E871" s="27"/>
      <c r="F871" s="27"/>
      <c r="G871" s="27"/>
      <c r="H871" s="27"/>
      <c r="I871" s="27"/>
      <c r="J871" s="27"/>
      <c r="K871" s="27"/>
      <c r="L871" s="27"/>
      <c r="M871" s="27"/>
      <c r="N871" s="27"/>
      <c r="O871" s="27"/>
      <c r="P871" s="27"/>
      <c r="Q871" s="27"/>
      <c r="R871" s="27"/>
      <c r="S871" s="27"/>
      <c r="T871" s="27"/>
      <c r="U871" s="27"/>
      <c r="V871" s="27"/>
      <c r="W871" s="27"/>
      <c r="X871" s="27"/>
      <c r="Y871" s="27"/>
      <c r="Z871" s="27"/>
      <c r="AA871" s="27"/>
      <c r="AB871" s="27"/>
      <c r="AC871" s="27"/>
      <c r="AD871" s="27"/>
    </row>
    <row r="872" spans="1:30" ht="18.600000000000001">
      <c r="A872" s="28"/>
      <c r="B872" s="26"/>
      <c r="C872" s="26"/>
      <c r="D872" s="26"/>
      <c r="E872" s="27"/>
      <c r="F872" s="27"/>
      <c r="G872" s="27"/>
      <c r="H872" s="27"/>
      <c r="I872" s="27"/>
      <c r="J872" s="27"/>
      <c r="K872" s="27"/>
      <c r="L872" s="27"/>
      <c r="M872" s="27"/>
      <c r="N872" s="27"/>
      <c r="O872" s="27"/>
      <c r="P872" s="27"/>
      <c r="Q872" s="27"/>
      <c r="R872" s="27"/>
      <c r="S872" s="27"/>
      <c r="T872" s="27"/>
      <c r="U872" s="27"/>
      <c r="V872" s="27"/>
      <c r="W872" s="27"/>
      <c r="X872" s="27"/>
      <c r="Y872" s="27"/>
      <c r="Z872" s="27"/>
      <c r="AA872" s="27"/>
      <c r="AB872" s="27"/>
      <c r="AC872" s="27"/>
      <c r="AD872" s="27"/>
    </row>
    <row r="873" spans="1:30" ht="18.600000000000001">
      <c r="A873" s="28"/>
      <c r="B873" s="26"/>
      <c r="C873" s="26"/>
      <c r="D873" s="26"/>
      <c r="E873" s="27"/>
      <c r="F873" s="27"/>
      <c r="G873" s="27"/>
      <c r="H873" s="27"/>
      <c r="I873" s="27"/>
      <c r="J873" s="27"/>
      <c r="K873" s="27"/>
      <c r="L873" s="27"/>
      <c r="M873" s="27"/>
      <c r="N873" s="27"/>
      <c r="O873" s="27"/>
      <c r="P873" s="27"/>
      <c r="Q873" s="27"/>
      <c r="R873" s="27"/>
      <c r="S873" s="27"/>
      <c r="T873" s="27"/>
      <c r="U873" s="27"/>
      <c r="V873" s="27"/>
      <c r="W873" s="27"/>
      <c r="X873" s="27"/>
      <c r="Y873" s="27"/>
      <c r="Z873" s="27"/>
      <c r="AA873" s="27"/>
      <c r="AB873" s="27"/>
      <c r="AC873" s="27"/>
      <c r="AD873" s="27"/>
    </row>
    <row r="874" spans="1:30" ht="18.600000000000001">
      <c r="A874" s="28"/>
      <c r="B874" s="26"/>
      <c r="C874" s="26"/>
      <c r="D874" s="26"/>
      <c r="E874" s="27"/>
      <c r="F874" s="27"/>
      <c r="G874" s="27"/>
      <c r="H874" s="27"/>
      <c r="I874" s="27"/>
      <c r="J874" s="27"/>
      <c r="K874" s="27"/>
      <c r="L874" s="27"/>
      <c r="M874" s="27"/>
      <c r="N874" s="27"/>
      <c r="O874" s="27"/>
      <c r="P874" s="27"/>
      <c r="Q874" s="27"/>
      <c r="R874" s="27"/>
      <c r="S874" s="27"/>
      <c r="T874" s="27"/>
      <c r="U874" s="27"/>
      <c r="V874" s="27"/>
      <c r="W874" s="27"/>
      <c r="X874" s="27"/>
      <c r="Y874" s="27"/>
      <c r="Z874" s="27"/>
      <c r="AA874" s="27"/>
      <c r="AB874" s="27"/>
      <c r="AC874" s="27"/>
      <c r="AD874" s="27"/>
    </row>
    <row r="875" spans="1:30" ht="18.600000000000001">
      <c r="A875" s="28"/>
      <c r="B875" s="26"/>
      <c r="C875" s="26"/>
      <c r="D875" s="26"/>
      <c r="E875" s="27"/>
      <c r="F875" s="27"/>
      <c r="G875" s="27"/>
      <c r="H875" s="27"/>
      <c r="I875" s="27"/>
      <c r="J875" s="27"/>
      <c r="K875" s="27"/>
      <c r="L875" s="27"/>
      <c r="M875" s="27"/>
      <c r="N875" s="27"/>
      <c r="O875" s="27"/>
      <c r="P875" s="27"/>
      <c r="Q875" s="27"/>
      <c r="R875" s="27"/>
      <c r="S875" s="27"/>
      <c r="T875" s="27"/>
      <c r="U875" s="27"/>
      <c r="V875" s="27"/>
      <c r="W875" s="27"/>
      <c r="X875" s="27"/>
      <c r="Y875" s="27"/>
      <c r="Z875" s="27"/>
      <c r="AA875" s="27"/>
      <c r="AB875" s="27"/>
      <c r="AC875" s="27"/>
      <c r="AD875" s="27"/>
    </row>
    <row r="876" spans="1:30" ht="18.600000000000001">
      <c r="A876" s="28"/>
      <c r="B876" s="26"/>
      <c r="C876" s="26"/>
      <c r="D876" s="26"/>
      <c r="E876" s="27"/>
      <c r="F876" s="27"/>
      <c r="G876" s="27"/>
      <c r="H876" s="27"/>
      <c r="I876" s="27"/>
      <c r="J876" s="27"/>
      <c r="K876" s="27"/>
      <c r="L876" s="27"/>
      <c r="M876" s="27"/>
      <c r="N876" s="27"/>
      <c r="O876" s="27"/>
      <c r="P876" s="27"/>
      <c r="Q876" s="27"/>
      <c r="R876" s="27"/>
      <c r="S876" s="27"/>
      <c r="T876" s="27"/>
      <c r="U876" s="27"/>
      <c r="V876" s="27"/>
      <c r="W876" s="27"/>
      <c r="X876" s="27"/>
      <c r="Y876" s="27"/>
      <c r="Z876" s="27"/>
      <c r="AA876" s="27"/>
      <c r="AB876" s="27"/>
      <c r="AC876" s="27"/>
      <c r="AD876" s="27"/>
    </row>
    <row r="877" spans="1:30" ht="18.600000000000001">
      <c r="A877" s="28"/>
      <c r="B877" s="26"/>
      <c r="C877" s="26"/>
      <c r="D877" s="26"/>
      <c r="E877" s="27"/>
      <c r="F877" s="27"/>
      <c r="G877" s="27"/>
      <c r="H877" s="27"/>
      <c r="I877" s="27"/>
      <c r="J877" s="27"/>
      <c r="K877" s="27"/>
      <c r="L877" s="27"/>
      <c r="M877" s="27"/>
      <c r="N877" s="27"/>
      <c r="O877" s="27"/>
      <c r="P877" s="27"/>
      <c r="Q877" s="27"/>
      <c r="R877" s="27"/>
      <c r="S877" s="27"/>
      <c r="T877" s="27"/>
      <c r="U877" s="27"/>
      <c r="V877" s="27"/>
      <c r="W877" s="27"/>
      <c r="X877" s="27"/>
      <c r="Y877" s="27"/>
      <c r="Z877" s="27"/>
      <c r="AA877" s="27"/>
      <c r="AB877" s="27"/>
      <c r="AC877" s="27"/>
      <c r="AD877" s="27"/>
    </row>
    <row r="878" spans="1:30" ht="18.600000000000001">
      <c r="A878" s="28"/>
      <c r="B878" s="26"/>
      <c r="C878" s="26"/>
      <c r="D878" s="26"/>
      <c r="E878" s="27"/>
      <c r="F878" s="27"/>
      <c r="G878" s="27"/>
      <c r="H878" s="27"/>
      <c r="I878" s="27"/>
      <c r="J878" s="27"/>
      <c r="K878" s="27"/>
      <c r="L878" s="27"/>
      <c r="M878" s="27"/>
      <c r="N878" s="27"/>
      <c r="O878" s="27"/>
      <c r="P878" s="27"/>
      <c r="Q878" s="27"/>
      <c r="R878" s="27"/>
      <c r="S878" s="27"/>
      <c r="T878" s="27"/>
      <c r="U878" s="27"/>
      <c r="V878" s="27"/>
      <c r="W878" s="27"/>
      <c r="X878" s="27"/>
      <c r="Y878" s="27"/>
      <c r="Z878" s="27"/>
      <c r="AA878" s="27"/>
      <c r="AB878" s="27"/>
      <c r="AC878" s="27"/>
      <c r="AD878" s="27"/>
    </row>
    <row r="879" spans="1:30" ht="18.600000000000001">
      <c r="A879" s="28"/>
      <c r="B879" s="26"/>
      <c r="C879" s="26"/>
      <c r="D879" s="26"/>
      <c r="E879" s="27"/>
      <c r="F879" s="27"/>
      <c r="G879" s="27"/>
      <c r="H879" s="27"/>
      <c r="I879" s="27"/>
      <c r="J879" s="27"/>
      <c r="K879" s="27"/>
      <c r="L879" s="27"/>
      <c r="M879" s="27"/>
      <c r="N879" s="27"/>
      <c r="O879" s="27"/>
      <c r="P879" s="27"/>
      <c r="Q879" s="27"/>
      <c r="R879" s="27"/>
      <c r="S879" s="27"/>
      <c r="T879" s="27"/>
      <c r="U879" s="27"/>
      <c r="V879" s="27"/>
      <c r="W879" s="27"/>
      <c r="X879" s="27"/>
      <c r="Y879" s="27"/>
      <c r="Z879" s="27"/>
      <c r="AA879" s="27"/>
      <c r="AB879" s="27"/>
      <c r="AC879" s="27"/>
      <c r="AD879" s="27"/>
    </row>
    <row r="880" spans="1:30" ht="18.600000000000001">
      <c r="A880" s="28"/>
      <c r="B880" s="26"/>
      <c r="C880" s="26"/>
      <c r="D880" s="26"/>
      <c r="E880" s="27"/>
      <c r="F880" s="27"/>
      <c r="G880" s="27"/>
      <c r="H880" s="27"/>
      <c r="I880" s="27"/>
      <c r="J880" s="27"/>
      <c r="K880" s="27"/>
      <c r="L880" s="27"/>
      <c r="M880" s="27"/>
      <c r="N880" s="27"/>
      <c r="O880" s="27"/>
      <c r="P880" s="27"/>
      <c r="Q880" s="27"/>
      <c r="R880" s="27"/>
      <c r="S880" s="27"/>
      <c r="T880" s="27"/>
      <c r="U880" s="27"/>
      <c r="V880" s="27"/>
      <c r="W880" s="27"/>
      <c r="X880" s="27"/>
      <c r="Y880" s="27"/>
      <c r="Z880" s="27"/>
      <c r="AA880" s="27"/>
      <c r="AB880" s="27"/>
      <c r="AC880" s="27"/>
      <c r="AD880" s="27"/>
    </row>
    <row r="881" spans="1:30" ht="18.600000000000001">
      <c r="A881" s="28"/>
      <c r="B881" s="26"/>
      <c r="C881" s="26"/>
      <c r="D881" s="26"/>
      <c r="E881" s="27"/>
      <c r="F881" s="27"/>
      <c r="G881" s="27"/>
      <c r="H881" s="27"/>
      <c r="I881" s="27"/>
      <c r="J881" s="27"/>
      <c r="K881" s="27"/>
      <c r="L881" s="27"/>
      <c r="M881" s="27"/>
      <c r="N881" s="27"/>
      <c r="O881" s="27"/>
      <c r="P881" s="27"/>
      <c r="Q881" s="27"/>
      <c r="R881" s="27"/>
      <c r="S881" s="27"/>
      <c r="T881" s="27"/>
      <c r="U881" s="27"/>
      <c r="V881" s="27"/>
      <c r="W881" s="27"/>
      <c r="X881" s="27"/>
      <c r="Y881" s="27"/>
      <c r="Z881" s="27"/>
      <c r="AA881" s="27"/>
      <c r="AB881" s="27"/>
      <c r="AC881" s="27"/>
      <c r="AD881" s="27"/>
    </row>
    <row r="882" spans="1:30" ht="18.600000000000001">
      <c r="A882" s="28"/>
      <c r="B882" s="26"/>
      <c r="C882" s="26"/>
      <c r="D882" s="26"/>
      <c r="E882" s="27"/>
      <c r="F882" s="27"/>
      <c r="G882" s="27"/>
      <c r="H882" s="27"/>
      <c r="I882" s="27"/>
      <c r="J882" s="27"/>
      <c r="K882" s="27"/>
      <c r="L882" s="27"/>
      <c r="M882" s="27"/>
      <c r="N882" s="27"/>
      <c r="O882" s="27"/>
      <c r="P882" s="27"/>
      <c r="Q882" s="27"/>
      <c r="R882" s="27"/>
      <c r="S882" s="27"/>
      <c r="T882" s="27"/>
      <c r="U882" s="27"/>
      <c r="V882" s="27"/>
      <c r="W882" s="27"/>
      <c r="X882" s="27"/>
      <c r="Y882" s="27"/>
      <c r="Z882" s="27"/>
      <c r="AA882" s="27"/>
      <c r="AB882" s="27"/>
      <c r="AC882" s="27"/>
      <c r="AD882" s="27"/>
    </row>
    <row r="883" spans="1:30" ht="18.600000000000001">
      <c r="A883" s="28"/>
      <c r="B883" s="26"/>
      <c r="C883" s="26"/>
      <c r="D883" s="26"/>
      <c r="E883" s="27"/>
      <c r="F883" s="27"/>
      <c r="G883" s="27"/>
      <c r="H883" s="27"/>
      <c r="I883" s="27"/>
      <c r="J883" s="27"/>
      <c r="K883" s="27"/>
      <c r="L883" s="27"/>
      <c r="M883" s="27"/>
      <c r="N883" s="27"/>
      <c r="O883" s="27"/>
      <c r="P883" s="27"/>
      <c r="Q883" s="27"/>
      <c r="R883" s="27"/>
      <c r="S883" s="27"/>
      <c r="T883" s="27"/>
      <c r="U883" s="27"/>
      <c r="V883" s="27"/>
      <c r="W883" s="27"/>
      <c r="X883" s="27"/>
      <c r="Y883" s="27"/>
      <c r="Z883" s="27"/>
      <c r="AA883" s="27"/>
      <c r="AB883" s="27"/>
      <c r="AC883" s="27"/>
      <c r="AD883" s="27"/>
    </row>
    <row r="884" spans="1:30" ht="18.600000000000001">
      <c r="A884" s="28"/>
      <c r="B884" s="26"/>
      <c r="C884" s="26"/>
      <c r="D884" s="26"/>
      <c r="E884" s="27"/>
      <c r="F884" s="27"/>
      <c r="G884" s="27"/>
      <c r="H884" s="27"/>
      <c r="I884" s="27"/>
      <c r="J884" s="27"/>
      <c r="K884" s="27"/>
      <c r="L884" s="27"/>
      <c r="M884" s="27"/>
      <c r="N884" s="27"/>
      <c r="O884" s="27"/>
      <c r="P884" s="27"/>
      <c r="Q884" s="27"/>
      <c r="R884" s="27"/>
      <c r="S884" s="27"/>
      <c r="T884" s="27"/>
      <c r="U884" s="27"/>
      <c r="V884" s="27"/>
      <c r="W884" s="27"/>
      <c r="X884" s="27"/>
      <c r="Y884" s="27"/>
      <c r="Z884" s="27"/>
      <c r="AA884" s="27"/>
      <c r="AB884" s="27"/>
      <c r="AC884" s="27"/>
      <c r="AD884" s="27"/>
    </row>
    <row r="885" spans="1:30" ht="18.600000000000001">
      <c r="A885" s="28"/>
      <c r="B885" s="26"/>
      <c r="C885" s="26"/>
      <c r="D885" s="26"/>
      <c r="E885" s="27"/>
      <c r="F885" s="27"/>
      <c r="G885" s="27"/>
      <c r="H885" s="27"/>
      <c r="I885" s="27"/>
      <c r="J885" s="27"/>
      <c r="K885" s="27"/>
      <c r="L885" s="27"/>
      <c r="M885" s="27"/>
      <c r="N885" s="27"/>
      <c r="O885" s="27"/>
      <c r="P885" s="27"/>
      <c r="Q885" s="27"/>
      <c r="R885" s="27"/>
      <c r="S885" s="27"/>
      <c r="T885" s="27"/>
      <c r="U885" s="27"/>
      <c r="V885" s="27"/>
      <c r="W885" s="27"/>
      <c r="X885" s="27"/>
      <c r="Y885" s="27"/>
      <c r="Z885" s="27"/>
      <c r="AA885" s="27"/>
      <c r="AB885" s="27"/>
      <c r="AC885" s="27"/>
      <c r="AD885" s="27"/>
    </row>
    <row r="886" spans="1:30" ht="18.600000000000001">
      <c r="A886" s="28"/>
      <c r="B886" s="26"/>
      <c r="C886" s="26"/>
      <c r="D886" s="26"/>
      <c r="E886" s="27"/>
      <c r="F886" s="27"/>
      <c r="G886" s="27"/>
      <c r="H886" s="27"/>
      <c r="I886" s="27"/>
      <c r="J886" s="27"/>
      <c r="K886" s="27"/>
      <c r="L886" s="27"/>
      <c r="M886" s="27"/>
      <c r="N886" s="27"/>
      <c r="O886" s="27"/>
      <c r="P886" s="27"/>
      <c r="Q886" s="27"/>
      <c r="R886" s="27"/>
      <c r="S886" s="27"/>
      <c r="T886" s="27"/>
      <c r="U886" s="27"/>
      <c r="V886" s="27"/>
      <c r="W886" s="27"/>
      <c r="X886" s="27"/>
      <c r="Y886" s="27"/>
      <c r="Z886" s="27"/>
      <c r="AA886" s="27"/>
      <c r="AB886" s="27"/>
      <c r="AC886" s="27"/>
      <c r="AD886" s="27"/>
    </row>
    <row r="887" spans="1:30" ht="18.600000000000001">
      <c r="A887" s="28"/>
      <c r="B887" s="26"/>
      <c r="C887" s="26"/>
      <c r="D887" s="26"/>
      <c r="E887" s="27"/>
      <c r="F887" s="27"/>
      <c r="G887" s="27"/>
      <c r="H887" s="27"/>
      <c r="I887" s="27"/>
      <c r="J887" s="27"/>
      <c r="K887" s="27"/>
      <c r="L887" s="27"/>
      <c r="M887" s="27"/>
      <c r="N887" s="27"/>
      <c r="O887" s="27"/>
      <c r="P887" s="27"/>
      <c r="Q887" s="27"/>
      <c r="R887" s="27"/>
      <c r="S887" s="27"/>
      <c r="T887" s="27"/>
      <c r="U887" s="27"/>
      <c r="V887" s="27"/>
      <c r="W887" s="27"/>
      <c r="X887" s="27"/>
      <c r="Y887" s="27"/>
      <c r="Z887" s="27"/>
      <c r="AA887" s="27"/>
      <c r="AB887" s="27"/>
      <c r="AC887" s="27"/>
      <c r="AD887" s="27"/>
    </row>
    <row r="888" spans="1:30" ht="18.600000000000001">
      <c r="A888" s="28"/>
      <c r="B888" s="26"/>
      <c r="C888" s="26"/>
      <c r="D888" s="26"/>
      <c r="E888" s="27"/>
      <c r="F888" s="27"/>
      <c r="G888" s="27"/>
      <c r="H888" s="27"/>
      <c r="I888" s="27"/>
      <c r="J888" s="27"/>
      <c r="K888" s="27"/>
      <c r="L888" s="27"/>
      <c r="M888" s="27"/>
      <c r="N888" s="27"/>
      <c r="O888" s="27"/>
      <c r="P888" s="27"/>
      <c r="Q888" s="27"/>
      <c r="R888" s="27"/>
      <c r="S888" s="27"/>
      <c r="T888" s="27"/>
      <c r="U888" s="27"/>
      <c r="V888" s="27"/>
      <c r="W888" s="27"/>
      <c r="X888" s="27"/>
      <c r="Y888" s="27"/>
      <c r="Z888" s="27"/>
      <c r="AA888" s="27"/>
      <c r="AB888" s="27"/>
      <c r="AC888" s="27"/>
      <c r="AD888" s="27"/>
    </row>
    <row r="889" spans="1:30" ht="18.600000000000001">
      <c r="A889" s="28"/>
      <c r="B889" s="26"/>
      <c r="C889" s="26"/>
      <c r="D889" s="26"/>
      <c r="E889" s="27"/>
      <c r="F889" s="27"/>
      <c r="G889" s="27"/>
      <c r="H889" s="27"/>
      <c r="I889" s="27"/>
      <c r="J889" s="27"/>
      <c r="K889" s="27"/>
      <c r="L889" s="27"/>
      <c r="M889" s="27"/>
      <c r="N889" s="27"/>
      <c r="O889" s="27"/>
      <c r="P889" s="27"/>
      <c r="Q889" s="27"/>
      <c r="R889" s="27"/>
      <c r="S889" s="27"/>
      <c r="T889" s="27"/>
      <c r="U889" s="27"/>
      <c r="V889" s="27"/>
      <c r="W889" s="27"/>
      <c r="X889" s="27"/>
      <c r="Y889" s="27"/>
      <c r="Z889" s="27"/>
      <c r="AA889" s="27"/>
      <c r="AB889" s="27"/>
      <c r="AC889" s="27"/>
      <c r="AD889" s="27"/>
    </row>
    <row r="890" spans="1:30" ht="18.600000000000001">
      <c r="A890" s="28"/>
      <c r="B890" s="26"/>
      <c r="C890" s="26"/>
      <c r="D890" s="26"/>
      <c r="E890" s="27"/>
      <c r="F890" s="27"/>
      <c r="G890" s="27"/>
      <c r="H890" s="27"/>
      <c r="I890" s="27"/>
      <c r="J890" s="27"/>
      <c r="K890" s="27"/>
      <c r="L890" s="27"/>
      <c r="M890" s="27"/>
      <c r="N890" s="27"/>
      <c r="O890" s="27"/>
      <c r="P890" s="27"/>
      <c r="Q890" s="27"/>
      <c r="R890" s="27"/>
      <c r="S890" s="27"/>
      <c r="T890" s="27"/>
      <c r="U890" s="27"/>
      <c r="V890" s="27"/>
      <c r="W890" s="27"/>
      <c r="X890" s="27"/>
      <c r="Y890" s="27"/>
      <c r="Z890" s="27"/>
      <c r="AA890" s="27"/>
      <c r="AB890" s="27"/>
      <c r="AC890" s="27"/>
      <c r="AD890" s="27"/>
    </row>
    <row r="891" spans="1:30" ht="18.600000000000001">
      <c r="A891" s="28"/>
      <c r="B891" s="26"/>
      <c r="C891" s="26"/>
      <c r="D891" s="26"/>
      <c r="E891" s="27"/>
      <c r="F891" s="27"/>
      <c r="G891" s="27"/>
      <c r="H891" s="27"/>
      <c r="I891" s="27"/>
      <c r="J891" s="27"/>
      <c r="K891" s="27"/>
      <c r="L891" s="27"/>
      <c r="M891" s="27"/>
      <c r="N891" s="27"/>
      <c r="O891" s="27"/>
      <c r="P891" s="27"/>
      <c r="Q891" s="27"/>
      <c r="R891" s="27"/>
      <c r="S891" s="27"/>
      <c r="T891" s="27"/>
      <c r="U891" s="27"/>
      <c r="V891" s="27"/>
      <c r="W891" s="27"/>
      <c r="X891" s="27"/>
      <c r="Y891" s="27"/>
      <c r="Z891" s="27"/>
      <c r="AA891" s="27"/>
      <c r="AB891" s="27"/>
      <c r="AC891" s="27"/>
      <c r="AD891" s="27"/>
    </row>
    <row r="892" spans="1:30" ht="18.600000000000001">
      <c r="A892" s="28"/>
      <c r="B892" s="26"/>
      <c r="C892" s="26"/>
      <c r="D892" s="26"/>
      <c r="E892" s="27"/>
      <c r="F892" s="27"/>
      <c r="G892" s="27"/>
      <c r="H892" s="27"/>
      <c r="I892" s="27"/>
      <c r="J892" s="27"/>
      <c r="K892" s="27"/>
      <c r="L892" s="27"/>
      <c r="M892" s="27"/>
      <c r="N892" s="27"/>
      <c r="O892" s="27"/>
      <c r="P892" s="27"/>
      <c r="Q892" s="27"/>
      <c r="R892" s="27"/>
      <c r="S892" s="27"/>
      <c r="T892" s="27"/>
      <c r="U892" s="27"/>
      <c r="V892" s="27"/>
      <c r="W892" s="27"/>
      <c r="X892" s="27"/>
      <c r="Y892" s="27"/>
      <c r="Z892" s="27"/>
      <c r="AA892" s="27"/>
      <c r="AB892" s="27"/>
      <c r="AC892" s="27"/>
      <c r="AD892" s="27"/>
    </row>
    <row r="893" spans="1:30" ht="18.600000000000001">
      <c r="A893" s="28"/>
      <c r="B893" s="26"/>
      <c r="C893" s="26"/>
      <c r="D893" s="26"/>
      <c r="E893" s="27"/>
      <c r="F893" s="27"/>
      <c r="G893" s="27"/>
      <c r="H893" s="27"/>
      <c r="I893" s="27"/>
      <c r="J893" s="27"/>
      <c r="K893" s="27"/>
      <c r="L893" s="27"/>
      <c r="M893" s="27"/>
      <c r="N893" s="27"/>
      <c r="O893" s="27"/>
      <c r="P893" s="27"/>
      <c r="Q893" s="27"/>
      <c r="R893" s="27"/>
      <c r="S893" s="27"/>
      <c r="T893" s="27"/>
      <c r="U893" s="27"/>
      <c r="V893" s="27"/>
      <c r="W893" s="27"/>
      <c r="X893" s="27"/>
      <c r="Y893" s="27"/>
      <c r="Z893" s="27"/>
      <c r="AA893" s="27"/>
      <c r="AB893" s="27"/>
      <c r="AC893" s="27"/>
      <c r="AD893" s="27"/>
    </row>
    <row r="894" spans="1:30" ht="18.600000000000001">
      <c r="A894" s="28"/>
      <c r="B894" s="26"/>
      <c r="C894" s="26"/>
      <c r="D894" s="26"/>
      <c r="E894" s="27"/>
      <c r="F894" s="27"/>
      <c r="G894" s="27"/>
      <c r="H894" s="27"/>
      <c r="I894" s="27"/>
      <c r="J894" s="27"/>
      <c r="K894" s="27"/>
      <c r="L894" s="27"/>
      <c r="M894" s="27"/>
      <c r="N894" s="27"/>
      <c r="O894" s="27"/>
      <c r="P894" s="27"/>
      <c r="Q894" s="27"/>
      <c r="R894" s="27"/>
      <c r="S894" s="27"/>
      <c r="T894" s="27"/>
      <c r="U894" s="27"/>
      <c r="V894" s="27"/>
      <c r="W894" s="27"/>
      <c r="X894" s="27"/>
      <c r="Y894" s="27"/>
      <c r="Z894" s="27"/>
      <c r="AA894" s="27"/>
      <c r="AB894" s="27"/>
      <c r="AC894" s="27"/>
      <c r="AD894" s="27"/>
    </row>
    <row r="895" spans="1:30" ht="18.600000000000001">
      <c r="A895" s="28"/>
      <c r="B895" s="26"/>
      <c r="C895" s="26"/>
      <c r="D895" s="26"/>
      <c r="E895" s="27"/>
      <c r="F895" s="27"/>
      <c r="G895" s="27"/>
      <c r="H895" s="27"/>
      <c r="I895" s="27"/>
      <c r="J895" s="27"/>
      <c r="K895" s="27"/>
      <c r="L895" s="27"/>
      <c r="M895" s="27"/>
      <c r="N895" s="27"/>
      <c r="O895" s="27"/>
      <c r="P895" s="27"/>
      <c r="Q895" s="27"/>
      <c r="R895" s="27"/>
      <c r="S895" s="27"/>
      <c r="T895" s="27"/>
      <c r="U895" s="27"/>
      <c r="V895" s="27"/>
      <c r="W895" s="27"/>
      <c r="X895" s="27"/>
      <c r="Y895" s="27"/>
      <c r="Z895" s="27"/>
      <c r="AA895" s="27"/>
      <c r="AB895" s="27"/>
      <c r="AC895" s="27"/>
      <c r="AD895" s="27"/>
    </row>
    <row r="896" spans="1:30" ht="18.600000000000001">
      <c r="A896" s="28"/>
      <c r="B896" s="26"/>
      <c r="C896" s="26"/>
      <c r="D896" s="26"/>
      <c r="E896" s="27"/>
      <c r="F896" s="27"/>
      <c r="G896" s="27"/>
      <c r="H896" s="27"/>
      <c r="I896" s="27"/>
      <c r="J896" s="27"/>
      <c r="K896" s="27"/>
      <c r="L896" s="27"/>
      <c r="M896" s="27"/>
      <c r="N896" s="27"/>
      <c r="O896" s="27"/>
      <c r="P896" s="27"/>
      <c r="Q896" s="27"/>
      <c r="R896" s="27"/>
      <c r="S896" s="27"/>
      <c r="T896" s="27"/>
      <c r="U896" s="27"/>
      <c r="V896" s="27"/>
      <c r="W896" s="27"/>
      <c r="X896" s="27"/>
      <c r="Y896" s="27"/>
      <c r="Z896" s="27"/>
      <c r="AA896" s="27"/>
      <c r="AB896" s="27"/>
      <c r="AC896" s="27"/>
      <c r="AD896" s="27"/>
    </row>
    <row r="897" spans="1:30" ht="18.600000000000001">
      <c r="A897" s="28"/>
      <c r="B897" s="26"/>
      <c r="C897" s="26"/>
      <c r="D897" s="26"/>
      <c r="E897" s="27"/>
      <c r="F897" s="27"/>
      <c r="G897" s="27"/>
      <c r="H897" s="27"/>
      <c r="I897" s="27"/>
      <c r="J897" s="27"/>
      <c r="K897" s="27"/>
      <c r="L897" s="27"/>
      <c r="M897" s="27"/>
      <c r="N897" s="27"/>
      <c r="O897" s="27"/>
      <c r="P897" s="27"/>
      <c r="Q897" s="27"/>
      <c r="R897" s="27"/>
      <c r="S897" s="27"/>
      <c r="T897" s="27"/>
      <c r="U897" s="27"/>
      <c r="V897" s="27"/>
      <c r="W897" s="27"/>
      <c r="X897" s="27"/>
      <c r="Y897" s="27"/>
      <c r="Z897" s="27"/>
      <c r="AA897" s="27"/>
      <c r="AB897" s="27"/>
      <c r="AC897" s="27"/>
      <c r="AD897" s="27"/>
    </row>
    <row r="898" spans="1:30" ht="18.600000000000001">
      <c r="A898" s="28"/>
      <c r="B898" s="26"/>
      <c r="C898" s="26"/>
      <c r="D898" s="26"/>
      <c r="E898" s="27"/>
      <c r="F898" s="27"/>
      <c r="G898" s="27"/>
      <c r="H898" s="27"/>
      <c r="I898" s="27"/>
      <c r="J898" s="27"/>
      <c r="K898" s="27"/>
      <c r="L898" s="27"/>
      <c r="M898" s="27"/>
      <c r="N898" s="27"/>
      <c r="O898" s="27"/>
      <c r="P898" s="27"/>
      <c r="Q898" s="27"/>
      <c r="R898" s="27"/>
      <c r="S898" s="27"/>
      <c r="T898" s="27"/>
      <c r="U898" s="27"/>
      <c r="V898" s="27"/>
      <c r="W898" s="27"/>
      <c r="X898" s="27"/>
      <c r="Y898" s="27"/>
      <c r="Z898" s="27"/>
      <c r="AA898" s="27"/>
      <c r="AB898" s="27"/>
      <c r="AC898" s="27"/>
      <c r="AD898" s="27"/>
    </row>
    <row r="899" spans="1:30" ht="18.600000000000001">
      <c r="A899" s="28"/>
      <c r="B899" s="26"/>
      <c r="C899" s="26"/>
      <c r="D899" s="26"/>
      <c r="E899" s="27"/>
      <c r="F899" s="27"/>
      <c r="G899" s="27"/>
      <c r="H899" s="27"/>
      <c r="I899" s="27"/>
      <c r="J899" s="27"/>
      <c r="K899" s="27"/>
      <c r="L899" s="27"/>
      <c r="M899" s="27"/>
      <c r="N899" s="27"/>
      <c r="O899" s="27"/>
      <c r="P899" s="27"/>
      <c r="Q899" s="27"/>
      <c r="R899" s="27"/>
      <c r="S899" s="27"/>
      <c r="T899" s="27"/>
      <c r="U899" s="27"/>
      <c r="V899" s="27"/>
      <c r="W899" s="27"/>
      <c r="X899" s="27"/>
      <c r="Y899" s="27"/>
      <c r="Z899" s="27"/>
      <c r="AA899" s="27"/>
      <c r="AB899" s="27"/>
      <c r="AC899" s="27"/>
      <c r="AD899" s="27"/>
    </row>
    <row r="900" spans="1:30" ht="18.600000000000001">
      <c r="A900" s="28"/>
      <c r="B900" s="26"/>
      <c r="C900" s="26"/>
      <c r="D900" s="26"/>
      <c r="E900" s="27"/>
      <c r="F900" s="27"/>
      <c r="G900" s="27"/>
      <c r="H900" s="27"/>
      <c r="I900" s="27"/>
      <c r="J900" s="27"/>
      <c r="K900" s="27"/>
      <c r="L900" s="27"/>
      <c r="M900" s="27"/>
      <c r="N900" s="27"/>
      <c r="O900" s="27"/>
      <c r="P900" s="27"/>
      <c r="Q900" s="27"/>
      <c r="R900" s="27"/>
      <c r="S900" s="27"/>
      <c r="T900" s="27"/>
      <c r="U900" s="27"/>
      <c r="V900" s="27"/>
      <c r="W900" s="27"/>
      <c r="X900" s="27"/>
      <c r="Y900" s="27"/>
      <c r="Z900" s="27"/>
      <c r="AA900" s="27"/>
      <c r="AB900" s="27"/>
      <c r="AC900" s="27"/>
      <c r="AD900" s="27"/>
    </row>
    <row r="901" spans="1:30" ht="18.600000000000001">
      <c r="A901" s="28"/>
      <c r="B901" s="26"/>
      <c r="C901" s="26"/>
      <c r="D901" s="26"/>
      <c r="E901" s="27"/>
      <c r="F901" s="27"/>
      <c r="G901" s="27"/>
      <c r="H901" s="27"/>
      <c r="I901" s="27"/>
      <c r="J901" s="27"/>
      <c r="K901" s="27"/>
      <c r="L901" s="27"/>
      <c r="M901" s="27"/>
      <c r="N901" s="27"/>
      <c r="O901" s="27"/>
      <c r="P901" s="27"/>
      <c r="Q901" s="27"/>
      <c r="R901" s="27"/>
      <c r="S901" s="27"/>
      <c r="T901" s="27"/>
      <c r="U901" s="27"/>
      <c r="V901" s="27"/>
      <c r="W901" s="27"/>
      <c r="X901" s="27"/>
      <c r="Y901" s="27"/>
      <c r="Z901" s="27"/>
      <c r="AA901" s="27"/>
      <c r="AB901" s="27"/>
      <c r="AC901" s="27"/>
      <c r="AD901" s="27"/>
    </row>
    <row r="902" spans="1:30" ht="18.600000000000001">
      <c r="A902" s="28"/>
      <c r="B902" s="26"/>
      <c r="C902" s="26"/>
      <c r="D902" s="26"/>
      <c r="E902" s="27"/>
      <c r="F902" s="27"/>
      <c r="G902" s="27"/>
      <c r="H902" s="27"/>
      <c r="I902" s="27"/>
      <c r="J902" s="27"/>
      <c r="K902" s="27"/>
      <c r="L902" s="27"/>
      <c r="M902" s="27"/>
      <c r="N902" s="27"/>
      <c r="O902" s="27"/>
      <c r="P902" s="27"/>
      <c r="Q902" s="27"/>
      <c r="R902" s="27"/>
      <c r="S902" s="27"/>
      <c r="T902" s="27"/>
      <c r="U902" s="27"/>
      <c r="V902" s="27"/>
      <c r="W902" s="27"/>
      <c r="X902" s="27"/>
      <c r="Y902" s="27"/>
      <c r="Z902" s="27"/>
      <c r="AA902" s="27"/>
      <c r="AB902" s="27"/>
      <c r="AC902" s="27"/>
      <c r="AD902" s="27"/>
    </row>
    <row r="903" spans="1:30" ht="18.600000000000001">
      <c r="A903" s="28"/>
      <c r="B903" s="26"/>
      <c r="C903" s="26"/>
      <c r="D903" s="26"/>
      <c r="E903" s="27"/>
      <c r="F903" s="27"/>
      <c r="G903" s="27"/>
      <c r="H903" s="27"/>
      <c r="I903" s="27"/>
      <c r="J903" s="27"/>
      <c r="K903" s="27"/>
      <c r="L903" s="27"/>
      <c r="M903" s="27"/>
      <c r="N903" s="27"/>
      <c r="O903" s="27"/>
      <c r="P903" s="27"/>
      <c r="Q903" s="27"/>
      <c r="R903" s="27"/>
      <c r="S903" s="27"/>
      <c r="T903" s="27"/>
      <c r="U903" s="27"/>
      <c r="V903" s="27"/>
      <c r="W903" s="27"/>
      <c r="X903" s="27"/>
      <c r="Y903" s="27"/>
      <c r="Z903" s="27"/>
      <c r="AA903" s="27"/>
      <c r="AB903" s="27"/>
      <c r="AC903" s="27"/>
      <c r="AD903" s="27"/>
    </row>
    <row r="904" spans="1:30" ht="18.600000000000001">
      <c r="A904" s="28"/>
      <c r="B904" s="26"/>
      <c r="C904" s="26"/>
      <c r="D904" s="26"/>
      <c r="E904" s="27"/>
      <c r="F904" s="27"/>
      <c r="G904" s="27"/>
      <c r="H904" s="27"/>
      <c r="I904" s="27"/>
      <c r="J904" s="27"/>
      <c r="K904" s="27"/>
      <c r="L904" s="27"/>
      <c r="M904" s="27"/>
      <c r="N904" s="27"/>
      <c r="O904" s="27"/>
      <c r="P904" s="27"/>
      <c r="Q904" s="27"/>
      <c r="R904" s="27"/>
      <c r="S904" s="27"/>
      <c r="T904" s="27"/>
      <c r="U904" s="27"/>
      <c r="V904" s="27"/>
      <c r="W904" s="27"/>
      <c r="X904" s="27"/>
      <c r="Y904" s="27"/>
      <c r="Z904" s="27"/>
      <c r="AA904" s="27"/>
      <c r="AB904" s="27"/>
      <c r="AC904" s="27"/>
      <c r="AD904" s="27"/>
    </row>
    <row r="905" spans="1:30" ht="18.600000000000001">
      <c r="A905" s="28"/>
      <c r="B905" s="26"/>
      <c r="C905" s="26"/>
      <c r="D905" s="26"/>
      <c r="E905" s="27"/>
      <c r="F905" s="27"/>
      <c r="G905" s="27"/>
      <c r="H905" s="27"/>
      <c r="I905" s="27"/>
      <c r="J905" s="27"/>
      <c r="K905" s="27"/>
      <c r="L905" s="27"/>
      <c r="M905" s="27"/>
      <c r="N905" s="27"/>
      <c r="O905" s="27"/>
      <c r="P905" s="27"/>
      <c r="Q905" s="27"/>
      <c r="R905" s="27"/>
      <c r="S905" s="27"/>
      <c r="T905" s="27"/>
      <c r="U905" s="27"/>
      <c r="V905" s="27"/>
      <c r="W905" s="27"/>
      <c r="X905" s="27"/>
      <c r="Y905" s="27"/>
      <c r="Z905" s="27"/>
      <c r="AA905" s="27"/>
      <c r="AB905" s="27"/>
      <c r="AC905" s="27"/>
      <c r="AD905" s="27"/>
    </row>
    <row r="906" spans="1:30" ht="18.600000000000001">
      <c r="A906" s="28"/>
      <c r="B906" s="26"/>
      <c r="C906" s="26"/>
      <c r="D906" s="26"/>
      <c r="E906" s="27"/>
      <c r="F906" s="27"/>
      <c r="G906" s="27"/>
      <c r="H906" s="27"/>
      <c r="I906" s="27"/>
      <c r="J906" s="27"/>
      <c r="K906" s="27"/>
      <c r="L906" s="27"/>
      <c r="M906" s="27"/>
      <c r="N906" s="27"/>
      <c r="O906" s="27"/>
      <c r="P906" s="27"/>
      <c r="Q906" s="27"/>
      <c r="R906" s="27"/>
      <c r="S906" s="27"/>
      <c r="T906" s="27"/>
      <c r="U906" s="27"/>
      <c r="V906" s="27"/>
      <c r="W906" s="27"/>
      <c r="X906" s="27"/>
      <c r="Y906" s="27"/>
      <c r="Z906" s="27"/>
      <c r="AA906" s="27"/>
      <c r="AB906" s="27"/>
      <c r="AC906" s="27"/>
      <c r="AD906" s="27"/>
    </row>
    <row r="907" spans="1:30" ht="18.600000000000001">
      <c r="A907" s="28"/>
      <c r="B907" s="26"/>
      <c r="C907" s="26"/>
      <c r="D907" s="26"/>
      <c r="E907" s="27"/>
      <c r="F907" s="27"/>
      <c r="G907" s="27"/>
      <c r="H907" s="27"/>
      <c r="I907" s="27"/>
      <c r="J907" s="27"/>
      <c r="K907" s="27"/>
      <c r="L907" s="27"/>
      <c r="M907" s="27"/>
      <c r="N907" s="27"/>
      <c r="O907" s="27"/>
      <c r="P907" s="27"/>
      <c r="Q907" s="27"/>
      <c r="R907" s="27"/>
      <c r="S907" s="27"/>
      <c r="T907" s="27"/>
      <c r="U907" s="27"/>
      <c r="V907" s="27"/>
      <c r="W907" s="27"/>
      <c r="X907" s="27"/>
      <c r="Y907" s="27"/>
      <c r="Z907" s="27"/>
      <c r="AA907" s="27"/>
      <c r="AB907" s="27"/>
      <c r="AC907" s="27"/>
      <c r="AD907" s="27"/>
    </row>
    <row r="908" spans="1:30" ht="18.600000000000001">
      <c r="A908" s="28"/>
      <c r="B908" s="26"/>
      <c r="C908" s="26"/>
      <c r="D908" s="26"/>
      <c r="E908" s="27"/>
      <c r="F908" s="27"/>
      <c r="G908" s="27"/>
      <c r="H908" s="27"/>
      <c r="I908" s="27"/>
      <c r="J908" s="27"/>
      <c r="K908" s="27"/>
      <c r="L908" s="27"/>
      <c r="M908" s="27"/>
      <c r="N908" s="27"/>
      <c r="O908" s="27"/>
      <c r="P908" s="27"/>
      <c r="Q908" s="27"/>
      <c r="R908" s="27"/>
      <c r="S908" s="27"/>
      <c r="T908" s="27"/>
      <c r="U908" s="27"/>
      <c r="V908" s="27"/>
      <c r="W908" s="27"/>
      <c r="X908" s="27"/>
      <c r="Y908" s="27"/>
      <c r="Z908" s="27"/>
      <c r="AA908" s="27"/>
      <c r="AB908" s="27"/>
      <c r="AC908" s="27"/>
      <c r="AD908" s="27"/>
    </row>
    <row r="909" spans="1:30" ht="18.600000000000001">
      <c r="A909" s="28"/>
      <c r="B909" s="26"/>
      <c r="C909" s="26"/>
      <c r="D909" s="26"/>
      <c r="E909" s="27"/>
      <c r="F909" s="27"/>
      <c r="G909" s="27"/>
      <c r="H909" s="27"/>
      <c r="I909" s="27"/>
      <c r="J909" s="27"/>
      <c r="K909" s="27"/>
      <c r="L909" s="27"/>
      <c r="M909" s="27"/>
      <c r="N909" s="27"/>
      <c r="O909" s="27"/>
      <c r="P909" s="27"/>
      <c r="Q909" s="27"/>
      <c r="R909" s="27"/>
      <c r="S909" s="27"/>
      <c r="T909" s="27"/>
      <c r="U909" s="27"/>
      <c r="V909" s="27"/>
      <c r="W909" s="27"/>
      <c r="X909" s="27"/>
      <c r="Y909" s="27"/>
      <c r="Z909" s="27"/>
      <c r="AA909" s="27"/>
      <c r="AB909" s="27"/>
      <c r="AC909" s="27"/>
      <c r="AD909" s="27"/>
    </row>
    <row r="910" spans="1:30" ht="18.600000000000001">
      <c r="A910" s="28"/>
      <c r="B910" s="26"/>
      <c r="C910" s="26"/>
      <c r="D910" s="26"/>
      <c r="E910" s="27"/>
      <c r="F910" s="27"/>
      <c r="G910" s="27"/>
      <c r="H910" s="27"/>
      <c r="I910" s="27"/>
      <c r="J910" s="27"/>
      <c r="K910" s="27"/>
      <c r="L910" s="27"/>
      <c r="M910" s="27"/>
      <c r="N910" s="27"/>
      <c r="O910" s="27"/>
      <c r="P910" s="27"/>
      <c r="Q910" s="27"/>
      <c r="R910" s="27"/>
      <c r="S910" s="27"/>
      <c r="T910" s="27"/>
      <c r="U910" s="27"/>
      <c r="V910" s="27"/>
      <c r="W910" s="27"/>
      <c r="X910" s="27"/>
      <c r="Y910" s="27"/>
      <c r="Z910" s="27"/>
      <c r="AA910" s="27"/>
      <c r="AB910" s="27"/>
      <c r="AC910" s="27"/>
      <c r="AD910" s="27"/>
    </row>
    <row r="911" spans="1:30" ht="18.600000000000001">
      <c r="A911" s="28"/>
      <c r="B911" s="26"/>
      <c r="C911" s="26"/>
      <c r="D911" s="26"/>
      <c r="E911" s="27"/>
      <c r="F911" s="27"/>
      <c r="G911" s="27"/>
      <c r="H911" s="27"/>
      <c r="I911" s="27"/>
      <c r="J911" s="27"/>
      <c r="K911" s="27"/>
      <c r="L911" s="27"/>
      <c r="M911" s="27"/>
      <c r="N911" s="27"/>
      <c r="O911" s="27"/>
      <c r="P911" s="27"/>
      <c r="Q911" s="27"/>
      <c r="R911" s="27"/>
      <c r="S911" s="27"/>
      <c r="T911" s="27"/>
      <c r="U911" s="27"/>
      <c r="V911" s="27"/>
      <c r="W911" s="27"/>
      <c r="X911" s="27"/>
      <c r="Y911" s="27"/>
      <c r="Z911" s="27"/>
      <c r="AA911" s="27"/>
      <c r="AB911" s="27"/>
      <c r="AC911" s="27"/>
      <c r="AD911" s="27"/>
    </row>
    <row r="912" spans="1:30" ht="18.600000000000001">
      <c r="A912" s="28"/>
      <c r="B912" s="26"/>
      <c r="C912" s="26"/>
      <c r="D912" s="26"/>
      <c r="E912" s="27"/>
      <c r="F912" s="27"/>
      <c r="G912" s="27"/>
      <c r="H912" s="27"/>
      <c r="I912" s="27"/>
      <c r="J912" s="27"/>
      <c r="K912" s="27"/>
      <c r="L912" s="27"/>
      <c r="M912" s="27"/>
      <c r="N912" s="27"/>
      <c r="O912" s="27"/>
      <c r="P912" s="27"/>
      <c r="Q912" s="27"/>
      <c r="R912" s="27"/>
      <c r="S912" s="27"/>
      <c r="T912" s="27"/>
      <c r="U912" s="27"/>
      <c r="V912" s="27"/>
      <c r="W912" s="27"/>
      <c r="X912" s="27"/>
      <c r="Y912" s="27"/>
      <c r="Z912" s="27"/>
      <c r="AA912" s="27"/>
      <c r="AB912" s="27"/>
      <c r="AC912" s="27"/>
      <c r="AD912" s="27"/>
    </row>
    <row r="913" spans="1:30" ht="18.600000000000001">
      <c r="A913" s="28"/>
      <c r="B913" s="26"/>
      <c r="C913" s="26"/>
      <c r="D913" s="26"/>
      <c r="E913" s="27"/>
      <c r="F913" s="27"/>
      <c r="G913" s="27"/>
      <c r="H913" s="27"/>
      <c r="I913" s="27"/>
      <c r="J913" s="27"/>
      <c r="K913" s="27"/>
      <c r="L913" s="27"/>
      <c r="M913" s="27"/>
      <c r="N913" s="27"/>
      <c r="O913" s="27"/>
      <c r="P913" s="27"/>
      <c r="Q913" s="27"/>
      <c r="R913" s="27"/>
      <c r="S913" s="27"/>
      <c r="T913" s="27"/>
      <c r="U913" s="27"/>
      <c r="V913" s="27"/>
      <c r="W913" s="27"/>
      <c r="X913" s="27"/>
      <c r="Y913" s="27"/>
      <c r="Z913" s="27"/>
      <c r="AA913" s="27"/>
      <c r="AB913" s="27"/>
      <c r="AC913" s="27"/>
      <c r="AD913" s="27"/>
    </row>
    <row r="914" spans="1:30" ht="18.600000000000001">
      <c r="A914" s="28"/>
      <c r="B914" s="26"/>
      <c r="C914" s="26"/>
      <c r="D914" s="26"/>
      <c r="E914" s="27"/>
      <c r="F914" s="27"/>
      <c r="G914" s="27"/>
      <c r="H914" s="27"/>
      <c r="I914" s="27"/>
      <c r="J914" s="27"/>
      <c r="K914" s="27"/>
      <c r="L914" s="27"/>
      <c r="M914" s="27"/>
      <c r="N914" s="27"/>
      <c r="O914" s="27"/>
      <c r="P914" s="27"/>
      <c r="Q914" s="27"/>
      <c r="R914" s="27"/>
      <c r="S914" s="27"/>
      <c r="T914" s="27"/>
      <c r="U914" s="27"/>
      <c r="V914" s="27"/>
      <c r="W914" s="27"/>
      <c r="X914" s="27"/>
      <c r="Y914" s="27"/>
      <c r="Z914" s="27"/>
      <c r="AA914" s="27"/>
      <c r="AB914" s="27"/>
      <c r="AC914" s="27"/>
      <c r="AD914" s="27"/>
    </row>
    <row r="915" spans="1:30" ht="18.600000000000001">
      <c r="A915" s="28"/>
      <c r="B915" s="26"/>
      <c r="C915" s="26"/>
      <c r="D915" s="26"/>
      <c r="E915" s="27"/>
      <c r="F915" s="27"/>
      <c r="G915" s="27"/>
      <c r="H915" s="27"/>
      <c r="I915" s="27"/>
      <c r="J915" s="27"/>
      <c r="K915" s="27"/>
      <c r="L915" s="27"/>
      <c r="M915" s="27"/>
      <c r="N915" s="27"/>
      <c r="O915" s="27"/>
      <c r="P915" s="27"/>
      <c r="Q915" s="27"/>
      <c r="R915" s="27"/>
      <c r="S915" s="27"/>
      <c r="T915" s="27"/>
      <c r="U915" s="27"/>
      <c r="V915" s="27"/>
      <c r="W915" s="27"/>
      <c r="X915" s="27"/>
      <c r="Y915" s="27"/>
      <c r="Z915" s="27"/>
      <c r="AA915" s="27"/>
      <c r="AB915" s="27"/>
      <c r="AC915" s="27"/>
      <c r="AD915" s="27"/>
    </row>
    <row r="916" spans="1:30" ht="18.600000000000001">
      <c r="A916" s="28"/>
      <c r="B916" s="26"/>
      <c r="C916" s="26"/>
      <c r="D916" s="26"/>
      <c r="E916" s="27"/>
      <c r="F916" s="27"/>
      <c r="G916" s="27"/>
      <c r="H916" s="27"/>
      <c r="I916" s="27"/>
      <c r="J916" s="27"/>
      <c r="K916" s="27"/>
      <c r="L916" s="27"/>
      <c r="M916" s="27"/>
      <c r="N916" s="27"/>
      <c r="O916" s="27"/>
      <c r="P916" s="27"/>
      <c r="Q916" s="27"/>
      <c r="R916" s="27"/>
      <c r="S916" s="27"/>
      <c r="T916" s="27"/>
      <c r="U916" s="27"/>
      <c r="V916" s="27"/>
      <c r="W916" s="27"/>
      <c r="X916" s="27"/>
      <c r="Y916" s="27"/>
      <c r="Z916" s="27"/>
      <c r="AA916" s="27"/>
      <c r="AB916" s="27"/>
      <c r="AC916" s="27"/>
      <c r="AD916" s="27"/>
    </row>
    <row r="917" spans="1:30" ht="18.600000000000001">
      <c r="A917" s="28"/>
      <c r="B917" s="26"/>
      <c r="C917" s="26"/>
      <c r="D917" s="26"/>
      <c r="E917" s="27"/>
      <c r="F917" s="27"/>
      <c r="G917" s="27"/>
      <c r="H917" s="27"/>
      <c r="I917" s="27"/>
      <c r="J917" s="27"/>
      <c r="K917" s="27"/>
      <c r="L917" s="27"/>
      <c r="M917" s="27"/>
      <c r="N917" s="27"/>
      <c r="O917" s="27"/>
      <c r="P917" s="27"/>
      <c r="Q917" s="27"/>
      <c r="R917" s="27"/>
      <c r="S917" s="27"/>
      <c r="T917" s="27"/>
      <c r="U917" s="27"/>
      <c r="V917" s="27"/>
      <c r="W917" s="27"/>
      <c r="X917" s="27"/>
      <c r="Y917" s="27"/>
      <c r="Z917" s="27"/>
      <c r="AA917" s="27"/>
      <c r="AB917" s="27"/>
      <c r="AC917" s="27"/>
      <c r="AD917" s="27"/>
    </row>
    <row r="918" spans="1:30" ht="18.600000000000001">
      <c r="A918" s="28"/>
      <c r="B918" s="26"/>
      <c r="C918" s="26"/>
      <c r="D918" s="26"/>
      <c r="E918" s="27"/>
      <c r="F918" s="27"/>
      <c r="G918" s="27"/>
      <c r="H918" s="27"/>
      <c r="I918" s="27"/>
      <c r="J918" s="27"/>
      <c r="K918" s="27"/>
      <c r="L918" s="27"/>
      <c r="M918" s="27"/>
      <c r="N918" s="27"/>
      <c r="O918" s="27"/>
      <c r="P918" s="27"/>
      <c r="Q918" s="27"/>
      <c r="R918" s="27"/>
      <c r="S918" s="27"/>
      <c r="T918" s="27"/>
      <c r="U918" s="27"/>
      <c r="V918" s="27"/>
      <c r="W918" s="27"/>
      <c r="X918" s="27"/>
      <c r="Y918" s="27"/>
      <c r="Z918" s="27"/>
      <c r="AA918" s="27"/>
      <c r="AB918" s="27"/>
      <c r="AC918" s="27"/>
      <c r="AD918" s="27"/>
    </row>
    <row r="919" spans="1:30" ht="18.600000000000001">
      <c r="A919" s="28"/>
      <c r="B919" s="26"/>
      <c r="C919" s="26"/>
      <c r="D919" s="26"/>
      <c r="E919" s="27"/>
      <c r="F919" s="27"/>
      <c r="G919" s="27"/>
      <c r="H919" s="27"/>
      <c r="I919" s="27"/>
      <c r="J919" s="27"/>
      <c r="K919" s="27"/>
      <c r="L919" s="27"/>
      <c r="M919" s="27"/>
      <c r="N919" s="27"/>
      <c r="O919" s="27"/>
      <c r="P919" s="27"/>
      <c r="Q919" s="27"/>
      <c r="R919" s="27"/>
      <c r="S919" s="27"/>
      <c r="T919" s="27"/>
      <c r="U919" s="27"/>
      <c r="V919" s="27"/>
      <c r="W919" s="27"/>
      <c r="X919" s="27"/>
      <c r="Y919" s="27"/>
      <c r="Z919" s="27"/>
      <c r="AA919" s="27"/>
      <c r="AB919" s="27"/>
      <c r="AC919" s="27"/>
      <c r="AD919" s="27"/>
    </row>
    <row r="920" spans="1:30" ht="18.600000000000001">
      <c r="A920" s="28"/>
      <c r="B920" s="26"/>
      <c r="C920" s="26"/>
      <c r="D920" s="26"/>
      <c r="E920" s="27"/>
      <c r="F920" s="27"/>
      <c r="G920" s="27"/>
      <c r="H920" s="27"/>
      <c r="I920" s="27"/>
      <c r="J920" s="27"/>
      <c r="K920" s="27"/>
      <c r="L920" s="27"/>
      <c r="M920" s="27"/>
      <c r="N920" s="27"/>
      <c r="O920" s="27"/>
      <c r="P920" s="27"/>
      <c r="Q920" s="27"/>
      <c r="R920" s="27"/>
      <c r="S920" s="27"/>
      <c r="T920" s="27"/>
      <c r="U920" s="27"/>
      <c r="V920" s="27"/>
      <c r="W920" s="27"/>
      <c r="X920" s="27"/>
      <c r="Y920" s="27"/>
      <c r="Z920" s="27"/>
      <c r="AA920" s="27"/>
      <c r="AB920" s="27"/>
      <c r="AC920" s="27"/>
      <c r="AD920" s="27"/>
    </row>
    <row r="921" spans="1:30" ht="18.600000000000001">
      <c r="A921" s="28"/>
      <c r="B921" s="26"/>
      <c r="C921" s="26"/>
      <c r="D921" s="26"/>
      <c r="E921" s="27"/>
      <c r="F921" s="27"/>
      <c r="G921" s="27"/>
      <c r="H921" s="27"/>
      <c r="I921" s="27"/>
      <c r="J921" s="27"/>
      <c r="K921" s="27"/>
      <c r="L921" s="27"/>
      <c r="M921" s="27"/>
      <c r="N921" s="27"/>
      <c r="O921" s="27"/>
      <c r="P921" s="27"/>
      <c r="Q921" s="27"/>
      <c r="R921" s="27"/>
      <c r="S921" s="27"/>
      <c r="T921" s="27"/>
      <c r="U921" s="27"/>
      <c r="V921" s="27"/>
      <c r="W921" s="27"/>
      <c r="X921" s="27"/>
      <c r="Y921" s="27"/>
      <c r="Z921" s="27"/>
      <c r="AA921" s="27"/>
      <c r="AB921" s="27"/>
      <c r="AC921" s="27"/>
      <c r="AD921" s="27"/>
    </row>
    <row r="922" spans="1:30" ht="18.600000000000001">
      <c r="A922" s="28"/>
      <c r="B922" s="26"/>
      <c r="C922" s="26"/>
      <c r="D922" s="26"/>
      <c r="E922" s="27"/>
      <c r="F922" s="27"/>
      <c r="G922" s="27"/>
      <c r="H922" s="27"/>
      <c r="I922" s="27"/>
      <c r="J922" s="27"/>
      <c r="K922" s="27"/>
      <c r="L922" s="27"/>
      <c r="M922" s="27"/>
      <c r="N922" s="27"/>
      <c r="O922" s="27"/>
      <c r="P922" s="27"/>
      <c r="Q922" s="27"/>
      <c r="R922" s="27"/>
      <c r="S922" s="27"/>
      <c r="T922" s="27"/>
      <c r="U922" s="27"/>
      <c r="V922" s="27"/>
      <c r="W922" s="27"/>
      <c r="X922" s="27"/>
      <c r="Y922" s="27"/>
      <c r="Z922" s="27"/>
      <c r="AA922" s="27"/>
      <c r="AB922" s="27"/>
      <c r="AC922" s="27"/>
      <c r="AD922" s="27"/>
    </row>
    <row r="923" spans="1:30" ht="18.600000000000001">
      <c r="A923" s="28"/>
      <c r="B923" s="26"/>
      <c r="C923" s="26"/>
      <c r="D923" s="26"/>
      <c r="E923" s="27"/>
      <c r="F923" s="27"/>
      <c r="G923" s="27"/>
      <c r="H923" s="27"/>
      <c r="I923" s="27"/>
      <c r="J923" s="27"/>
      <c r="K923" s="27"/>
      <c r="L923" s="27"/>
      <c r="M923" s="27"/>
      <c r="N923" s="27"/>
      <c r="O923" s="27"/>
      <c r="P923" s="27"/>
      <c r="Q923" s="27"/>
      <c r="R923" s="27"/>
      <c r="S923" s="27"/>
      <c r="T923" s="27"/>
      <c r="U923" s="27"/>
      <c r="V923" s="27"/>
      <c r="W923" s="27"/>
      <c r="X923" s="27"/>
      <c r="Y923" s="27"/>
      <c r="Z923" s="27"/>
      <c r="AA923" s="27"/>
      <c r="AB923" s="27"/>
      <c r="AC923" s="27"/>
      <c r="AD923" s="27"/>
    </row>
    <row r="924" spans="1:30" ht="18.600000000000001">
      <c r="A924" s="28"/>
      <c r="B924" s="26"/>
      <c r="C924" s="26"/>
      <c r="D924" s="26"/>
      <c r="E924" s="27"/>
      <c r="F924" s="27"/>
      <c r="G924" s="27"/>
      <c r="H924" s="27"/>
      <c r="I924" s="27"/>
      <c r="J924" s="27"/>
      <c r="K924" s="27"/>
      <c r="L924" s="27"/>
      <c r="M924" s="27"/>
      <c r="N924" s="27"/>
      <c r="O924" s="27"/>
      <c r="P924" s="27"/>
      <c r="Q924" s="27"/>
      <c r="R924" s="27"/>
      <c r="S924" s="27"/>
      <c r="T924" s="27"/>
      <c r="U924" s="27"/>
      <c r="V924" s="27"/>
      <c r="W924" s="27"/>
      <c r="X924" s="27"/>
      <c r="Y924" s="27"/>
      <c r="Z924" s="27"/>
      <c r="AA924" s="27"/>
      <c r="AB924" s="27"/>
      <c r="AC924" s="27"/>
      <c r="AD924" s="27"/>
    </row>
    <row r="925" spans="1:30" ht="18.600000000000001">
      <c r="A925" s="28"/>
      <c r="B925" s="26"/>
      <c r="C925" s="26"/>
      <c r="D925" s="26"/>
      <c r="E925" s="27"/>
      <c r="F925" s="27"/>
      <c r="G925" s="27"/>
      <c r="H925" s="27"/>
      <c r="I925" s="27"/>
      <c r="J925" s="27"/>
      <c r="K925" s="27"/>
      <c r="L925" s="27"/>
      <c r="M925" s="27"/>
      <c r="N925" s="27"/>
      <c r="O925" s="27"/>
      <c r="P925" s="27"/>
      <c r="Q925" s="27"/>
      <c r="R925" s="27"/>
      <c r="S925" s="27"/>
      <c r="T925" s="27"/>
      <c r="U925" s="27"/>
      <c r="V925" s="27"/>
      <c r="W925" s="27"/>
      <c r="X925" s="27"/>
      <c r="Y925" s="27"/>
      <c r="Z925" s="27"/>
      <c r="AA925" s="27"/>
      <c r="AB925" s="27"/>
      <c r="AC925" s="27"/>
      <c r="AD925" s="27"/>
    </row>
    <row r="926" spans="1:30" ht="18.600000000000001">
      <c r="A926" s="28"/>
      <c r="B926" s="26"/>
      <c r="C926" s="26"/>
      <c r="D926" s="26"/>
      <c r="E926" s="27"/>
      <c r="F926" s="27"/>
      <c r="G926" s="27"/>
      <c r="H926" s="27"/>
      <c r="I926" s="27"/>
      <c r="J926" s="27"/>
      <c r="K926" s="27"/>
      <c r="L926" s="27"/>
      <c r="M926" s="27"/>
      <c r="N926" s="27"/>
      <c r="O926" s="27"/>
      <c r="P926" s="27"/>
      <c r="Q926" s="27"/>
      <c r="R926" s="27"/>
      <c r="S926" s="27"/>
      <c r="T926" s="27"/>
      <c r="U926" s="27"/>
      <c r="V926" s="27"/>
      <c r="W926" s="27"/>
      <c r="X926" s="27"/>
      <c r="Y926" s="27"/>
      <c r="Z926" s="27"/>
      <c r="AA926" s="27"/>
      <c r="AB926" s="27"/>
      <c r="AC926" s="27"/>
      <c r="AD926" s="27"/>
    </row>
    <row r="927" spans="1:30" ht="18.600000000000001">
      <c r="A927" s="28"/>
      <c r="B927" s="26"/>
      <c r="C927" s="26"/>
      <c r="D927" s="26"/>
      <c r="E927" s="27"/>
      <c r="F927" s="27"/>
      <c r="G927" s="27"/>
      <c r="H927" s="27"/>
      <c r="I927" s="27"/>
      <c r="J927" s="27"/>
      <c r="K927" s="27"/>
      <c r="L927" s="27"/>
      <c r="M927" s="27"/>
      <c r="N927" s="27"/>
      <c r="O927" s="27"/>
      <c r="P927" s="27"/>
      <c r="Q927" s="27"/>
      <c r="R927" s="27"/>
      <c r="S927" s="27"/>
      <c r="T927" s="27"/>
      <c r="U927" s="27"/>
      <c r="V927" s="27"/>
      <c r="W927" s="27"/>
      <c r="X927" s="27"/>
      <c r="Y927" s="27"/>
      <c r="Z927" s="27"/>
      <c r="AA927" s="27"/>
      <c r="AB927" s="27"/>
      <c r="AC927" s="27"/>
      <c r="AD927" s="27"/>
    </row>
    <row r="928" spans="1:30" ht="18.600000000000001">
      <c r="A928" s="28"/>
      <c r="B928" s="26"/>
      <c r="C928" s="26"/>
      <c r="D928" s="26"/>
      <c r="E928" s="27"/>
      <c r="F928" s="27"/>
      <c r="G928" s="27"/>
      <c r="H928" s="27"/>
      <c r="I928" s="27"/>
      <c r="J928" s="27"/>
      <c r="K928" s="27"/>
      <c r="L928" s="27"/>
      <c r="M928" s="27"/>
      <c r="N928" s="27"/>
      <c r="O928" s="27"/>
      <c r="P928" s="27"/>
      <c r="Q928" s="27"/>
      <c r="R928" s="27"/>
      <c r="S928" s="27"/>
      <c r="T928" s="27"/>
      <c r="U928" s="27"/>
      <c r="V928" s="27"/>
      <c r="W928" s="27"/>
      <c r="X928" s="27"/>
      <c r="Y928" s="27"/>
      <c r="Z928" s="27"/>
      <c r="AA928" s="27"/>
      <c r="AB928" s="27"/>
      <c r="AC928" s="27"/>
      <c r="AD928" s="27"/>
    </row>
    <row r="929" spans="1:30" ht="18.600000000000001">
      <c r="A929" s="28"/>
      <c r="B929" s="26"/>
      <c r="C929" s="26"/>
      <c r="D929" s="26"/>
      <c r="E929" s="27"/>
      <c r="F929" s="27"/>
      <c r="G929" s="27"/>
      <c r="H929" s="27"/>
      <c r="I929" s="27"/>
      <c r="J929" s="27"/>
      <c r="K929" s="27"/>
      <c r="L929" s="27"/>
      <c r="M929" s="27"/>
      <c r="N929" s="27"/>
      <c r="O929" s="27"/>
      <c r="P929" s="27"/>
      <c r="Q929" s="27"/>
      <c r="R929" s="27"/>
      <c r="S929" s="27"/>
      <c r="T929" s="27"/>
      <c r="U929" s="27"/>
      <c r="V929" s="27"/>
      <c r="W929" s="27"/>
      <c r="X929" s="27"/>
      <c r="Y929" s="27"/>
      <c r="Z929" s="27"/>
      <c r="AA929" s="27"/>
      <c r="AB929" s="27"/>
      <c r="AC929" s="27"/>
      <c r="AD929" s="27"/>
    </row>
    <row r="930" spans="1:30" ht="18.600000000000001">
      <c r="A930" s="28"/>
      <c r="B930" s="26"/>
      <c r="C930" s="26"/>
      <c r="D930" s="26"/>
      <c r="E930" s="27"/>
      <c r="F930" s="27"/>
      <c r="G930" s="27"/>
      <c r="H930" s="27"/>
      <c r="I930" s="27"/>
      <c r="J930" s="27"/>
      <c r="K930" s="27"/>
      <c r="L930" s="27"/>
      <c r="M930" s="27"/>
      <c r="N930" s="27"/>
      <c r="O930" s="27"/>
      <c r="P930" s="27"/>
      <c r="Q930" s="27"/>
      <c r="R930" s="27"/>
      <c r="S930" s="27"/>
      <c r="T930" s="27"/>
      <c r="U930" s="27"/>
      <c r="V930" s="27"/>
      <c r="W930" s="27"/>
      <c r="X930" s="27"/>
      <c r="Y930" s="27"/>
      <c r="Z930" s="27"/>
      <c r="AA930" s="27"/>
      <c r="AB930" s="27"/>
      <c r="AC930" s="27"/>
      <c r="AD930" s="27"/>
    </row>
    <row r="931" spans="1:30" ht="18.600000000000001">
      <c r="A931" s="28"/>
      <c r="B931" s="26"/>
      <c r="C931" s="26"/>
      <c r="D931" s="26"/>
      <c r="E931" s="27"/>
      <c r="F931" s="27"/>
      <c r="G931" s="27"/>
      <c r="H931" s="27"/>
      <c r="I931" s="27"/>
      <c r="J931" s="27"/>
      <c r="K931" s="27"/>
      <c r="L931" s="27"/>
      <c r="M931" s="27"/>
      <c r="N931" s="27"/>
      <c r="O931" s="27"/>
      <c r="P931" s="27"/>
      <c r="Q931" s="27"/>
      <c r="R931" s="27"/>
      <c r="S931" s="27"/>
      <c r="T931" s="27"/>
      <c r="U931" s="27"/>
      <c r="V931" s="27"/>
      <c r="W931" s="27"/>
      <c r="X931" s="27"/>
      <c r="Y931" s="27"/>
      <c r="Z931" s="27"/>
      <c r="AA931" s="27"/>
      <c r="AB931" s="27"/>
      <c r="AC931" s="27"/>
      <c r="AD931" s="27"/>
    </row>
    <row r="932" spans="1:30" ht="18.600000000000001">
      <c r="A932" s="28"/>
      <c r="B932" s="26"/>
      <c r="C932" s="26"/>
      <c r="D932" s="26"/>
      <c r="E932" s="27"/>
      <c r="F932" s="27"/>
      <c r="G932" s="27"/>
      <c r="H932" s="27"/>
      <c r="I932" s="27"/>
      <c r="J932" s="27"/>
      <c r="K932" s="27"/>
      <c r="L932" s="27"/>
      <c r="M932" s="27"/>
      <c r="N932" s="27"/>
      <c r="O932" s="27"/>
      <c r="P932" s="27"/>
      <c r="Q932" s="27"/>
      <c r="R932" s="27"/>
      <c r="S932" s="27"/>
      <c r="T932" s="27"/>
      <c r="U932" s="27"/>
      <c r="V932" s="27"/>
      <c r="W932" s="27"/>
      <c r="X932" s="27"/>
      <c r="Y932" s="27"/>
      <c r="Z932" s="27"/>
      <c r="AA932" s="27"/>
      <c r="AB932" s="27"/>
      <c r="AC932" s="27"/>
      <c r="AD932" s="27"/>
    </row>
    <row r="933" spans="1:30" ht="18.600000000000001">
      <c r="A933" s="28"/>
      <c r="B933" s="26"/>
      <c r="C933" s="26"/>
      <c r="D933" s="26"/>
      <c r="E933" s="27"/>
      <c r="F933" s="27"/>
      <c r="G933" s="27"/>
      <c r="H933" s="27"/>
      <c r="I933" s="27"/>
      <c r="J933" s="27"/>
      <c r="K933" s="27"/>
      <c r="L933" s="27"/>
      <c r="M933" s="27"/>
      <c r="N933" s="27"/>
      <c r="O933" s="27"/>
      <c r="P933" s="27"/>
      <c r="Q933" s="27"/>
      <c r="R933" s="27"/>
      <c r="S933" s="27"/>
      <c r="T933" s="27"/>
      <c r="U933" s="27"/>
      <c r="V933" s="27"/>
      <c r="W933" s="27"/>
      <c r="X933" s="27"/>
      <c r="Y933" s="27"/>
      <c r="Z933" s="27"/>
      <c r="AA933" s="27"/>
      <c r="AB933" s="27"/>
      <c r="AC933" s="27"/>
      <c r="AD933" s="27"/>
    </row>
    <row r="934" spans="1:30" ht="18.600000000000001">
      <c r="A934" s="28"/>
      <c r="B934" s="26"/>
      <c r="C934" s="26"/>
      <c r="D934" s="26"/>
      <c r="E934" s="27"/>
      <c r="F934" s="27"/>
      <c r="G934" s="27"/>
      <c r="H934" s="27"/>
      <c r="I934" s="27"/>
      <c r="J934" s="27"/>
      <c r="K934" s="27"/>
      <c r="L934" s="27"/>
      <c r="M934" s="27"/>
      <c r="N934" s="27"/>
      <c r="O934" s="27"/>
      <c r="P934" s="27"/>
      <c r="Q934" s="27"/>
      <c r="R934" s="27"/>
      <c r="S934" s="27"/>
      <c r="T934" s="27"/>
      <c r="U934" s="27"/>
      <c r="V934" s="27"/>
      <c r="W934" s="27"/>
      <c r="X934" s="27"/>
      <c r="Y934" s="27"/>
      <c r="Z934" s="27"/>
      <c r="AA934" s="27"/>
      <c r="AB934" s="27"/>
      <c r="AC934" s="27"/>
      <c r="AD934" s="27"/>
    </row>
    <row r="935" spans="1:30" ht="18.600000000000001">
      <c r="A935" s="28"/>
      <c r="B935" s="26"/>
      <c r="C935" s="26"/>
      <c r="D935" s="26"/>
      <c r="E935" s="27"/>
      <c r="F935" s="27"/>
      <c r="G935" s="27"/>
      <c r="H935" s="27"/>
      <c r="I935" s="27"/>
      <c r="J935" s="27"/>
      <c r="K935" s="27"/>
      <c r="L935" s="27"/>
      <c r="M935" s="27"/>
      <c r="N935" s="27"/>
      <c r="O935" s="27"/>
      <c r="P935" s="27"/>
      <c r="Q935" s="27"/>
      <c r="R935" s="27"/>
      <c r="S935" s="27"/>
      <c r="T935" s="27"/>
      <c r="U935" s="27"/>
      <c r="V935" s="27"/>
      <c r="W935" s="27"/>
      <c r="X935" s="27"/>
      <c r="Y935" s="27"/>
      <c r="Z935" s="27"/>
      <c r="AA935" s="27"/>
      <c r="AB935" s="27"/>
      <c r="AC935" s="27"/>
      <c r="AD935" s="27"/>
    </row>
    <row r="936" spans="1:30" ht="18.600000000000001">
      <c r="A936" s="28"/>
      <c r="B936" s="26"/>
      <c r="C936" s="26"/>
      <c r="D936" s="26"/>
      <c r="E936" s="27"/>
      <c r="F936" s="27"/>
      <c r="G936" s="27"/>
      <c r="H936" s="27"/>
      <c r="I936" s="27"/>
      <c r="J936" s="27"/>
      <c r="K936" s="27"/>
      <c r="L936" s="27"/>
      <c r="M936" s="27"/>
      <c r="N936" s="27"/>
      <c r="O936" s="27"/>
      <c r="P936" s="27"/>
      <c r="Q936" s="27"/>
      <c r="R936" s="27"/>
      <c r="S936" s="27"/>
      <c r="T936" s="27"/>
      <c r="U936" s="27"/>
      <c r="V936" s="27"/>
      <c r="W936" s="27"/>
      <c r="X936" s="27"/>
      <c r="Y936" s="27"/>
      <c r="Z936" s="27"/>
      <c r="AA936" s="27"/>
      <c r="AB936" s="27"/>
      <c r="AC936" s="27"/>
      <c r="AD936" s="27"/>
    </row>
    <row r="937" spans="1:30" ht="18.600000000000001">
      <c r="A937" s="28"/>
      <c r="B937" s="26"/>
      <c r="C937" s="26"/>
      <c r="D937" s="26"/>
      <c r="E937" s="27"/>
      <c r="F937" s="27"/>
      <c r="G937" s="27"/>
      <c r="H937" s="27"/>
      <c r="I937" s="27"/>
      <c r="J937" s="27"/>
      <c r="K937" s="27"/>
      <c r="L937" s="27"/>
      <c r="M937" s="27"/>
      <c r="N937" s="27"/>
      <c r="O937" s="27"/>
      <c r="P937" s="27"/>
      <c r="Q937" s="27"/>
      <c r="R937" s="27"/>
      <c r="S937" s="27"/>
      <c r="T937" s="27"/>
      <c r="U937" s="27"/>
      <c r="V937" s="27"/>
      <c r="W937" s="27"/>
      <c r="X937" s="27"/>
      <c r="Y937" s="27"/>
      <c r="Z937" s="27"/>
      <c r="AA937" s="27"/>
      <c r="AB937" s="27"/>
      <c r="AC937" s="27"/>
      <c r="AD937" s="27"/>
    </row>
    <row r="938" spans="1:30" ht="18.600000000000001">
      <c r="A938" s="28"/>
      <c r="B938" s="26"/>
      <c r="C938" s="26"/>
      <c r="D938" s="26"/>
      <c r="E938" s="27"/>
      <c r="F938" s="27"/>
      <c r="G938" s="27"/>
      <c r="H938" s="27"/>
      <c r="I938" s="27"/>
      <c r="J938" s="27"/>
      <c r="K938" s="27"/>
      <c r="L938" s="27"/>
      <c r="M938" s="27"/>
      <c r="N938" s="27"/>
      <c r="O938" s="27"/>
      <c r="P938" s="27"/>
      <c r="Q938" s="27"/>
      <c r="R938" s="27"/>
      <c r="S938" s="27"/>
      <c r="T938" s="27"/>
      <c r="U938" s="27"/>
      <c r="V938" s="27"/>
      <c r="W938" s="27"/>
      <c r="X938" s="27"/>
      <c r="Y938" s="27"/>
      <c r="Z938" s="27"/>
      <c r="AA938" s="27"/>
      <c r="AB938" s="27"/>
      <c r="AC938" s="27"/>
      <c r="AD938" s="27"/>
    </row>
    <row r="939" spans="1:30" ht="18.600000000000001">
      <c r="A939" s="28"/>
      <c r="B939" s="26"/>
      <c r="C939" s="26"/>
      <c r="D939" s="26"/>
      <c r="E939" s="27"/>
      <c r="F939" s="27"/>
      <c r="G939" s="27"/>
      <c r="H939" s="27"/>
      <c r="I939" s="27"/>
      <c r="J939" s="27"/>
      <c r="K939" s="27"/>
      <c r="L939" s="27"/>
      <c r="M939" s="27"/>
      <c r="N939" s="27"/>
      <c r="O939" s="27"/>
      <c r="P939" s="27"/>
      <c r="Q939" s="27"/>
      <c r="R939" s="27"/>
      <c r="S939" s="27"/>
      <c r="T939" s="27"/>
      <c r="U939" s="27"/>
      <c r="V939" s="27"/>
      <c r="W939" s="27"/>
      <c r="X939" s="27"/>
      <c r="Y939" s="27"/>
      <c r="Z939" s="27"/>
      <c r="AA939" s="27"/>
      <c r="AB939" s="27"/>
      <c r="AC939" s="27"/>
      <c r="AD939" s="27"/>
    </row>
    <row r="940" spans="1:30" ht="18.600000000000001">
      <c r="A940" s="28"/>
      <c r="B940" s="26"/>
      <c r="C940" s="26"/>
      <c r="D940" s="26"/>
      <c r="E940" s="27"/>
      <c r="F940" s="27"/>
      <c r="G940" s="27"/>
      <c r="H940" s="27"/>
      <c r="I940" s="27"/>
      <c r="J940" s="27"/>
      <c r="K940" s="27"/>
      <c r="L940" s="27"/>
      <c r="M940" s="27"/>
      <c r="N940" s="27"/>
      <c r="O940" s="27"/>
      <c r="P940" s="27"/>
      <c r="Q940" s="27"/>
      <c r="R940" s="27"/>
      <c r="S940" s="27"/>
      <c r="T940" s="27"/>
      <c r="U940" s="27"/>
      <c r="V940" s="27"/>
      <c r="W940" s="27"/>
      <c r="X940" s="27"/>
      <c r="Y940" s="27"/>
      <c r="Z940" s="27"/>
      <c r="AA940" s="27"/>
      <c r="AB940" s="27"/>
      <c r="AC940" s="27"/>
      <c r="AD940" s="27"/>
    </row>
    <row r="941" spans="1:30" ht="18.600000000000001">
      <c r="A941" s="28"/>
      <c r="B941" s="26"/>
      <c r="C941" s="26"/>
      <c r="D941" s="26"/>
      <c r="E941" s="27"/>
      <c r="F941" s="27"/>
      <c r="G941" s="27"/>
      <c r="H941" s="27"/>
      <c r="I941" s="27"/>
      <c r="J941" s="27"/>
      <c r="K941" s="27"/>
      <c r="L941" s="27"/>
      <c r="M941" s="27"/>
      <c r="N941" s="27"/>
      <c r="O941" s="27"/>
      <c r="P941" s="27"/>
      <c r="Q941" s="27"/>
      <c r="R941" s="27"/>
      <c r="S941" s="27"/>
      <c r="T941" s="27"/>
      <c r="U941" s="27"/>
      <c r="V941" s="27"/>
      <c r="W941" s="27"/>
      <c r="X941" s="27"/>
      <c r="Y941" s="27"/>
      <c r="Z941" s="27"/>
      <c r="AA941" s="27"/>
      <c r="AB941" s="27"/>
      <c r="AC941" s="27"/>
      <c r="AD941" s="27"/>
    </row>
    <row r="942" spans="1:30" ht="18.600000000000001">
      <c r="A942" s="28"/>
      <c r="B942" s="26"/>
      <c r="C942" s="26"/>
      <c r="D942" s="26"/>
      <c r="E942" s="27"/>
      <c r="F942" s="27"/>
      <c r="G942" s="27"/>
      <c r="H942" s="27"/>
      <c r="I942" s="27"/>
      <c r="J942" s="27"/>
      <c r="K942" s="27"/>
      <c r="L942" s="27"/>
      <c r="M942" s="27"/>
      <c r="N942" s="27"/>
      <c r="O942" s="27"/>
      <c r="P942" s="27"/>
      <c r="Q942" s="27"/>
      <c r="R942" s="27"/>
      <c r="S942" s="27"/>
      <c r="T942" s="27"/>
      <c r="U942" s="27"/>
      <c r="V942" s="27"/>
      <c r="W942" s="27"/>
      <c r="X942" s="27"/>
      <c r="Y942" s="27"/>
      <c r="Z942" s="27"/>
      <c r="AA942" s="27"/>
      <c r="AB942" s="27"/>
      <c r="AC942" s="27"/>
      <c r="AD942" s="27"/>
    </row>
    <row r="943" spans="1:30" ht="18.600000000000001">
      <c r="A943" s="28"/>
      <c r="B943" s="26"/>
      <c r="C943" s="26"/>
      <c r="D943" s="26"/>
      <c r="E943" s="27"/>
      <c r="F943" s="27"/>
      <c r="G943" s="27"/>
      <c r="H943" s="27"/>
      <c r="I943" s="27"/>
      <c r="J943" s="27"/>
      <c r="K943" s="27"/>
      <c r="L943" s="27"/>
      <c r="M943" s="27"/>
      <c r="N943" s="27"/>
      <c r="O943" s="27"/>
      <c r="P943" s="27"/>
      <c r="Q943" s="27"/>
      <c r="R943" s="27"/>
      <c r="S943" s="27"/>
      <c r="T943" s="27"/>
      <c r="U943" s="27"/>
      <c r="V943" s="27"/>
      <c r="W943" s="27"/>
      <c r="X943" s="27"/>
      <c r="Y943" s="27"/>
      <c r="Z943" s="27"/>
      <c r="AA943" s="27"/>
      <c r="AB943" s="27"/>
      <c r="AC943" s="27"/>
      <c r="AD943" s="27"/>
    </row>
    <row r="944" spans="1:30" ht="18.600000000000001">
      <c r="A944" s="28"/>
      <c r="B944" s="26"/>
      <c r="C944" s="26"/>
      <c r="D944" s="26"/>
      <c r="E944" s="27"/>
      <c r="F944" s="27"/>
      <c r="G944" s="27"/>
      <c r="H944" s="27"/>
      <c r="I944" s="27"/>
      <c r="J944" s="27"/>
      <c r="K944" s="27"/>
      <c r="L944" s="27"/>
      <c r="M944" s="27"/>
      <c r="N944" s="27"/>
      <c r="O944" s="27"/>
      <c r="P944" s="27"/>
      <c r="Q944" s="27"/>
      <c r="R944" s="27"/>
      <c r="S944" s="27"/>
      <c r="T944" s="27"/>
      <c r="U944" s="27"/>
      <c r="V944" s="27"/>
      <c r="W944" s="27"/>
      <c r="X944" s="27"/>
      <c r="Y944" s="27"/>
      <c r="Z944" s="27"/>
      <c r="AA944" s="27"/>
      <c r="AB944" s="27"/>
      <c r="AC944" s="27"/>
      <c r="AD944" s="27"/>
    </row>
    <row r="945" spans="1:30" ht="18.600000000000001">
      <c r="A945" s="28"/>
      <c r="B945" s="26"/>
      <c r="C945" s="26"/>
      <c r="D945" s="26"/>
      <c r="E945" s="27"/>
      <c r="F945" s="27"/>
      <c r="G945" s="27"/>
      <c r="H945" s="27"/>
      <c r="I945" s="27"/>
      <c r="J945" s="27"/>
      <c r="K945" s="27"/>
      <c r="L945" s="27"/>
      <c r="M945" s="27"/>
      <c r="N945" s="27"/>
      <c r="O945" s="27"/>
      <c r="P945" s="27"/>
      <c r="Q945" s="27"/>
      <c r="R945" s="27"/>
      <c r="S945" s="27"/>
      <c r="T945" s="27"/>
      <c r="U945" s="27"/>
      <c r="V945" s="27"/>
      <c r="W945" s="27"/>
      <c r="X945" s="27"/>
      <c r="Y945" s="27"/>
      <c r="Z945" s="27"/>
      <c r="AA945" s="27"/>
      <c r="AB945" s="27"/>
      <c r="AC945" s="27"/>
      <c r="AD945" s="27"/>
    </row>
    <row r="946" spans="1:30" ht="18.600000000000001">
      <c r="A946" s="28"/>
      <c r="B946" s="26"/>
      <c r="C946" s="26"/>
      <c r="D946" s="26"/>
      <c r="E946" s="27"/>
      <c r="F946" s="27"/>
      <c r="G946" s="27"/>
      <c r="H946" s="27"/>
      <c r="I946" s="27"/>
      <c r="J946" s="27"/>
      <c r="K946" s="27"/>
      <c r="L946" s="27"/>
      <c r="M946" s="27"/>
      <c r="N946" s="27"/>
      <c r="O946" s="27"/>
      <c r="P946" s="27"/>
      <c r="Q946" s="27"/>
      <c r="R946" s="27"/>
      <c r="S946" s="27"/>
      <c r="T946" s="27"/>
      <c r="U946" s="27"/>
      <c r="V946" s="27"/>
      <c r="W946" s="27"/>
      <c r="X946" s="27"/>
      <c r="Y946" s="27"/>
      <c r="Z946" s="27"/>
      <c r="AA946" s="27"/>
      <c r="AB946" s="27"/>
      <c r="AC946" s="27"/>
      <c r="AD946" s="27"/>
    </row>
    <row r="947" spans="1:30" ht="18.600000000000001">
      <c r="A947" s="28"/>
      <c r="B947" s="26"/>
      <c r="C947" s="26"/>
      <c r="D947" s="26"/>
      <c r="E947" s="27"/>
      <c r="F947" s="27"/>
      <c r="G947" s="27"/>
      <c r="H947" s="27"/>
      <c r="I947" s="27"/>
      <c r="J947" s="27"/>
      <c r="K947" s="27"/>
      <c r="L947" s="27"/>
      <c r="M947" s="27"/>
      <c r="N947" s="27"/>
      <c r="O947" s="27"/>
      <c r="P947" s="27"/>
      <c r="Q947" s="27"/>
      <c r="R947" s="27"/>
      <c r="S947" s="27"/>
      <c r="T947" s="27"/>
      <c r="U947" s="27"/>
      <c r="V947" s="27"/>
      <c r="W947" s="27"/>
      <c r="X947" s="27"/>
      <c r="Y947" s="27"/>
      <c r="Z947" s="27"/>
      <c r="AA947" s="27"/>
      <c r="AB947" s="27"/>
      <c r="AC947" s="27"/>
      <c r="AD947" s="27"/>
    </row>
    <row r="948" spans="1:30" ht="18.600000000000001">
      <c r="A948" s="28"/>
      <c r="B948" s="26"/>
      <c r="C948" s="26"/>
      <c r="D948" s="26"/>
      <c r="E948" s="27"/>
      <c r="F948" s="27"/>
      <c r="G948" s="27"/>
      <c r="H948" s="27"/>
      <c r="I948" s="27"/>
      <c r="J948" s="27"/>
      <c r="K948" s="27"/>
      <c r="L948" s="27"/>
      <c r="M948" s="27"/>
      <c r="N948" s="27"/>
      <c r="O948" s="27"/>
      <c r="P948" s="27"/>
      <c r="Q948" s="27"/>
      <c r="R948" s="27"/>
      <c r="S948" s="27"/>
      <c r="T948" s="27"/>
      <c r="U948" s="27"/>
      <c r="V948" s="27"/>
      <c r="W948" s="27"/>
      <c r="X948" s="27"/>
      <c r="Y948" s="27"/>
      <c r="Z948" s="27"/>
      <c r="AA948" s="27"/>
      <c r="AB948" s="27"/>
      <c r="AC948" s="27"/>
      <c r="AD948" s="27"/>
    </row>
    <row r="949" spans="1:30" ht="18.600000000000001">
      <c r="A949" s="28"/>
      <c r="B949" s="26"/>
      <c r="C949" s="26"/>
      <c r="D949" s="26"/>
      <c r="E949" s="27"/>
      <c r="F949" s="27"/>
      <c r="G949" s="27"/>
      <c r="H949" s="27"/>
      <c r="I949" s="27"/>
      <c r="J949" s="27"/>
      <c r="K949" s="27"/>
      <c r="L949" s="27"/>
      <c r="M949" s="27"/>
      <c r="N949" s="27"/>
      <c r="O949" s="27"/>
      <c r="P949" s="27"/>
      <c r="Q949" s="27"/>
      <c r="R949" s="27"/>
      <c r="S949" s="27"/>
      <c r="T949" s="27"/>
      <c r="U949" s="27"/>
      <c r="V949" s="27"/>
      <c r="W949" s="27"/>
      <c r="X949" s="27"/>
      <c r="Y949" s="27"/>
      <c r="Z949" s="27"/>
      <c r="AA949" s="27"/>
      <c r="AB949" s="27"/>
      <c r="AC949" s="27"/>
      <c r="AD949" s="27"/>
    </row>
    <row r="950" spans="1:30" ht="18.600000000000001">
      <c r="A950" s="28"/>
      <c r="B950" s="26"/>
      <c r="C950" s="26"/>
      <c r="D950" s="26"/>
      <c r="E950" s="27"/>
      <c r="F950" s="27"/>
      <c r="G950" s="27"/>
      <c r="H950" s="27"/>
      <c r="I950" s="27"/>
      <c r="J950" s="27"/>
      <c r="K950" s="27"/>
      <c r="L950" s="27"/>
      <c r="M950" s="27"/>
      <c r="N950" s="27"/>
      <c r="O950" s="27"/>
      <c r="P950" s="27"/>
      <c r="Q950" s="27"/>
      <c r="R950" s="27"/>
      <c r="S950" s="27"/>
      <c r="T950" s="27"/>
      <c r="U950" s="27"/>
      <c r="V950" s="27"/>
      <c r="W950" s="27"/>
      <c r="X950" s="27"/>
      <c r="Y950" s="27"/>
      <c r="Z950" s="27"/>
      <c r="AA950" s="27"/>
      <c r="AB950" s="27"/>
      <c r="AC950" s="27"/>
      <c r="AD950" s="27"/>
    </row>
    <row r="951" spans="1:30" ht="18.600000000000001">
      <c r="A951" s="28"/>
      <c r="B951" s="26"/>
      <c r="C951" s="26"/>
      <c r="D951" s="26"/>
      <c r="E951" s="27"/>
      <c r="F951" s="27"/>
      <c r="G951" s="27"/>
      <c r="H951" s="27"/>
      <c r="I951" s="27"/>
      <c r="J951" s="27"/>
      <c r="K951" s="27"/>
      <c r="L951" s="27"/>
      <c r="M951" s="27"/>
      <c r="N951" s="27"/>
      <c r="O951" s="27"/>
      <c r="P951" s="27"/>
      <c r="Q951" s="27"/>
      <c r="R951" s="27"/>
      <c r="S951" s="27"/>
      <c r="T951" s="27"/>
      <c r="U951" s="27"/>
      <c r="V951" s="27"/>
      <c r="W951" s="27"/>
      <c r="X951" s="27"/>
      <c r="Y951" s="27"/>
      <c r="Z951" s="27"/>
      <c r="AA951" s="27"/>
      <c r="AB951" s="27"/>
      <c r="AC951" s="27"/>
      <c r="AD951" s="27"/>
    </row>
    <row r="952" spans="1:30" ht="18.600000000000001">
      <c r="A952" s="28"/>
      <c r="B952" s="26"/>
      <c r="C952" s="26"/>
      <c r="D952" s="26"/>
      <c r="E952" s="27"/>
      <c r="F952" s="27"/>
      <c r="G952" s="27"/>
      <c r="H952" s="27"/>
      <c r="I952" s="27"/>
      <c r="J952" s="27"/>
      <c r="K952" s="27"/>
      <c r="L952" s="27"/>
      <c r="M952" s="27"/>
      <c r="N952" s="27"/>
      <c r="O952" s="27"/>
      <c r="P952" s="27"/>
      <c r="Q952" s="27"/>
      <c r="R952" s="27"/>
      <c r="S952" s="27"/>
      <c r="T952" s="27"/>
      <c r="U952" s="27"/>
      <c r="V952" s="27"/>
      <c r="W952" s="27"/>
      <c r="X952" s="27"/>
      <c r="Y952" s="27"/>
      <c r="Z952" s="27"/>
      <c r="AA952" s="27"/>
      <c r="AB952" s="27"/>
      <c r="AC952" s="27"/>
      <c r="AD952" s="27"/>
    </row>
    <row r="953" spans="1:30" ht="18.600000000000001">
      <c r="A953" s="28"/>
      <c r="B953" s="26"/>
      <c r="C953" s="26"/>
      <c r="D953" s="26"/>
      <c r="E953" s="27"/>
      <c r="F953" s="27"/>
      <c r="G953" s="27"/>
      <c r="H953" s="27"/>
      <c r="I953" s="27"/>
      <c r="J953" s="27"/>
      <c r="K953" s="27"/>
      <c r="L953" s="27"/>
      <c r="M953" s="27"/>
      <c r="N953" s="27"/>
      <c r="O953" s="27"/>
      <c r="P953" s="27"/>
      <c r="Q953" s="27"/>
      <c r="R953" s="27"/>
      <c r="S953" s="27"/>
      <c r="T953" s="27"/>
      <c r="U953" s="27"/>
      <c r="V953" s="27"/>
      <c r="W953" s="27"/>
      <c r="X953" s="27"/>
      <c r="Y953" s="27"/>
      <c r="Z953" s="27"/>
      <c r="AA953" s="27"/>
      <c r="AB953" s="27"/>
      <c r="AC953" s="27"/>
      <c r="AD953" s="27"/>
    </row>
    <row r="954" spans="1:30" ht="18.600000000000001">
      <c r="A954" s="28"/>
      <c r="B954" s="26"/>
      <c r="C954" s="26"/>
      <c r="D954" s="26"/>
      <c r="E954" s="27"/>
      <c r="F954" s="27"/>
      <c r="G954" s="27"/>
      <c r="H954" s="27"/>
      <c r="I954" s="27"/>
      <c r="J954" s="27"/>
      <c r="K954" s="27"/>
      <c r="L954" s="27"/>
      <c r="M954" s="27"/>
      <c r="N954" s="27"/>
      <c r="O954" s="27"/>
      <c r="P954" s="27"/>
      <c r="Q954" s="27"/>
      <c r="R954" s="27"/>
      <c r="S954" s="27"/>
      <c r="T954" s="27"/>
      <c r="U954" s="27"/>
      <c r="V954" s="27"/>
      <c r="W954" s="27"/>
      <c r="X954" s="27"/>
      <c r="Y954" s="27"/>
      <c r="Z954" s="27"/>
      <c r="AA954" s="27"/>
      <c r="AB954" s="27"/>
      <c r="AC954" s="27"/>
      <c r="AD954" s="27"/>
    </row>
    <row r="955" spans="1:30" ht="18.600000000000001">
      <c r="A955" s="28"/>
      <c r="B955" s="26"/>
      <c r="C955" s="26"/>
      <c r="D955" s="26"/>
      <c r="E955" s="27"/>
      <c r="F955" s="27"/>
      <c r="G955" s="27"/>
      <c r="H955" s="27"/>
      <c r="I955" s="27"/>
      <c r="J955" s="27"/>
      <c r="K955" s="27"/>
      <c r="L955" s="27"/>
      <c r="M955" s="27"/>
      <c r="N955" s="27"/>
      <c r="O955" s="27"/>
      <c r="P955" s="27"/>
      <c r="Q955" s="27"/>
      <c r="R955" s="27"/>
      <c r="S955" s="27"/>
      <c r="T955" s="27"/>
      <c r="U955" s="27"/>
      <c r="V955" s="27"/>
      <c r="W955" s="27"/>
      <c r="X955" s="27"/>
      <c r="Y955" s="27"/>
      <c r="Z955" s="27"/>
      <c r="AA955" s="27"/>
      <c r="AB955" s="27"/>
      <c r="AC955" s="27"/>
      <c r="AD955" s="27"/>
    </row>
    <row r="956" spans="1:30" ht="18.600000000000001">
      <c r="A956" s="28"/>
      <c r="B956" s="26"/>
      <c r="C956" s="26"/>
      <c r="D956" s="26"/>
      <c r="E956" s="27"/>
      <c r="F956" s="27"/>
      <c r="G956" s="27"/>
      <c r="H956" s="27"/>
      <c r="I956" s="27"/>
      <c r="J956" s="27"/>
      <c r="K956" s="27"/>
      <c r="L956" s="27"/>
      <c r="M956" s="27"/>
      <c r="N956" s="27"/>
      <c r="O956" s="27"/>
      <c r="P956" s="27"/>
      <c r="Q956" s="27"/>
      <c r="R956" s="27"/>
      <c r="S956" s="27"/>
      <c r="T956" s="27"/>
      <c r="U956" s="27"/>
      <c r="V956" s="27"/>
      <c r="W956" s="27"/>
      <c r="X956" s="27"/>
      <c r="Y956" s="27"/>
      <c r="Z956" s="27"/>
      <c r="AA956" s="27"/>
      <c r="AB956" s="27"/>
      <c r="AC956" s="27"/>
      <c r="AD956" s="27"/>
    </row>
    <row r="957" spans="1:30" ht="18.600000000000001">
      <c r="A957" s="28"/>
      <c r="B957" s="26"/>
      <c r="C957" s="26"/>
      <c r="D957" s="26"/>
      <c r="E957" s="27"/>
      <c r="F957" s="27"/>
      <c r="G957" s="27"/>
      <c r="H957" s="27"/>
      <c r="I957" s="27"/>
      <c r="J957" s="27"/>
      <c r="K957" s="27"/>
      <c r="L957" s="27"/>
      <c r="M957" s="27"/>
      <c r="N957" s="27"/>
      <c r="O957" s="27"/>
      <c r="P957" s="27"/>
      <c r="Q957" s="27"/>
      <c r="R957" s="27"/>
      <c r="S957" s="27"/>
      <c r="T957" s="27"/>
      <c r="U957" s="27"/>
      <c r="V957" s="27"/>
      <c r="W957" s="27"/>
      <c r="X957" s="27"/>
      <c r="Y957" s="27"/>
      <c r="Z957" s="27"/>
      <c r="AA957" s="27"/>
      <c r="AB957" s="27"/>
      <c r="AC957" s="27"/>
      <c r="AD957" s="27"/>
    </row>
    <row r="958" spans="1:30" ht="18.600000000000001">
      <c r="A958" s="28"/>
      <c r="B958" s="26"/>
      <c r="C958" s="26"/>
      <c r="D958" s="26"/>
      <c r="E958" s="27"/>
      <c r="F958" s="27"/>
      <c r="G958" s="27"/>
      <c r="H958" s="27"/>
      <c r="I958" s="27"/>
      <c r="J958" s="27"/>
      <c r="K958" s="27"/>
      <c r="L958" s="27"/>
      <c r="M958" s="27"/>
      <c r="N958" s="27"/>
      <c r="O958" s="27"/>
      <c r="P958" s="27"/>
      <c r="Q958" s="27"/>
      <c r="R958" s="27"/>
      <c r="S958" s="27"/>
      <c r="T958" s="27"/>
      <c r="U958" s="27"/>
      <c r="V958" s="27"/>
      <c r="W958" s="27"/>
      <c r="X958" s="27"/>
      <c r="Y958" s="27"/>
      <c r="Z958" s="27"/>
      <c r="AA958" s="27"/>
      <c r="AB958" s="27"/>
      <c r="AC958" s="27"/>
      <c r="AD958" s="27"/>
    </row>
    <row r="959" spans="1:30" ht="18.600000000000001">
      <c r="A959" s="28"/>
      <c r="B959" s="26"/>
      <c r="C959" s="26"/>
      <c r="D959" s="26"/>
      <c r="E959" s="27"/>
      <c r="F959" s="27"/>
      <c r="G959" s="27"/>
      <c r="H959" s="27"/>
      <c r="I959" s="27"/>
      <c r="J959" s="27"/>
      <c r="K959" s="27"/>
      <c r="L959" s="27"/>
      <c r="M959" s="27"/>
      <c r="N959" s="27"/>
      <c r="O959" s="27"/>
      <c r="P959" s="27"/>
      <c r="Q959" s="27"/>
      <c r="R959" s="27"/>
      <c r="S959" s="27"/>
      <c r="T959" s="27"/>
      <c r="U959" s="27"/>
      <c r="V959" s="27"/>
      <c r="W959" s="27"/>
      <c r="X959" s="27"/>
      <c r="Y959" s="27"/>
      <c r="Z959" s="27"/>
      <c r="AA959" s="27"/>
      <c r="AB959" s="27"/>
      <c r="AC959" s="27"/>
      <c r="AD959" s="27"/>
    </row>
    <row r="960" spans="1:30" ht="18.600000000000001">
      <c r="A960" s="28"/>
      <c r="B960" s="26"/>
      <c r="C960" s="26"/>
      <c r="D960" s="26"/>
      <c r="E960" s="27"/>
      <c r="F960" s="27"/>
      <c r="G960" s="27"/>
      <c r="H960" s="27"/>
      <c r="I960" s="27"/>
      <c r="J960" s="27"/>
      <c r="K960" s="27"/>
      <c r="L960" s="27"/>
      <c r="M960" s="27"/>
      <c r="N960" s="27"/>
      <c r="O960" s="27"/>
      <c r="P960" s="27"/>
      <c r="Q960" s="27"/>
      <c r="R960" s="27"/>
      <c r="S960" s="27"/>
      <c r="T960" s="27"/>
      <c r="U960" s="27"/>
      <c r="V960" s="27"/>
      <c r="W960" s="27"/>
      <c r="X960" s="27"/>
      <c r="Y960" s="27"/>
      <c r="Z960" s="27"/>
      <c r="AA960" s="27"/>
      <c r="AB960" s="27"/>
      <c r="AC960" s="27"/>
      <c r="AD960" s="27"/>
    </row>
    <row r="961" spans="1:30" ht="18.600000000000001">
      <c r="A961" s="28"/>
      <c r="B961" s="26"/>
      <c r="C961" s="26"/>
      <c r="D961" s="26"/>
      <c r="E961" s="27"/>
      <c r="F961" s="27"/>
      <c r="G961" s="27"/>
      <c r="H961" s="27"/>
      <c r="I961" s="27"/>
      <c r="J961" s="27"/>
      <c r="K961" s="27"/>
      <c r="L961" s="27"/>
      <c r="M961" s="27"/>
      <c r="N961" s="27"/>
      <c r="O961" s="27"/>
      <c r="P961" s="27"/>
      <c r="Q961" s="27"/>
      <c r="R961" s="27"/>
      <c r="S961" s="27"/>
      <c r="T961" s="27"/>
      <c r="U961" s="27"/>
      <c r="V961" s="27"/>
      <c r="W961" s="27"/>
      <c r="X961" s="27"/>
      <c r="Y961" s="27"/>
      <c r="Z961" s="27"/>
      <c r="AA961" s="27"/>
      <c r="AB961" s="27"/>
      <c r="AC961" s="27"/>
      <c r="AD961" s="27"/>
    </row>
    <row r="962" spans="1:30" ht="18.600000000000001">
      <c r="A962" s="28"/>
      <c r="B962" s="26"/>
      <c r="C962" s="26"/>
      <c r="D962" s="26"/>
      <c r="E962" s="27"/>
      <c r="F962" s="27"/>
      <c r="G962" s="27"/>
      <c r="H962" s="27"/>
      <c r="I962" s="27"/>
      <c r="J962" s="27"/>
      <c r="K962" s="27"/>
      <c r="L962" s="27"/>
      <c r="M962" s="27"/>
      <c r="N962" s="27"/>
      <c r="O962" s="27"/>
      <c r="P962" s="27"/>
      <c r="Q962" s="27"/>
      <c r="R962" s="27"/>
      <c r="S962" s="27"/>
      <c r="T962" s="27"/>
      <c r="U962" s="27"/>
      <c r="V962" s="27"/>
      <c r="W962" s="27"/>
      <c r="X962" s="27"/>
      <c r="Y962" s="27"/>
      <c r="Z962" s="27"/>
      <c r="AA962" s="27"/>
      <c r="AB962" s="27"/>
      <c r="AC962" s="27"/>
      <c r="AD962" s="27"/>
    </row>
    <row r="963" spans="1:30" ht="18.600000000000001">
      <c r="A963" s="28"/>
      <c r="B963" s="26"/>
      <c r="C963" s="26"/>
      <c r="D963" s="26"/>
      <c r="E963" s="27"/>
      <c r="F963" s="27"/>
      <c r="G963" s="27"/>
      <c r="H963" s="27"/>
      <c r="I963" s="27"/>
      <c r="J963" s="27"/>
      <c r="K963" s="27"/>
      <c r="L963" s="27"/>
      <c r="M963" s="27"/>
      <c r="N963" s="27"/>
      <c r="O963" s="27"/>
      <c r="P963" s="27"/>
      <c r="Q963" s="27"/>
      <c r="R963" s="27"/>
      <c r="S963" s="27"/>
      <c r="T963" s="27"/>
      <c r="U963" s="27"/>
      <c r="V963" s="27"/>
      <c r="W963" s="27"/>
      <c r="X963" s="27"/>
      <c r="Y963" s="27"/>
      <c r="Z963" s="27"/>
      <c r="AA963" s="27"/>
      <c r="AB963" s="27"/>
      <c r="AC963" s="27"/>
      <c r="AD963" s="27"/>
    </row>
    <row r="964" spans="1:30" ht="18.600000000000001">
      <c r="A964" s="28"/>
      <c r="B964" s="26"/>
      <c r="C964" s="26"/>
      <c r="D964" s="26"/>
      <c r="E964" s="27"/>
      <c r="F964" s="27"/>
      <c r="G964" s="27"/>
      <c r="H964" s="27"/>
      <c r="I964" s="27"/>
      <c r="J964" s="27"/>
      <c r="K964" s="27"/>
      <c r="L964" s="27"/>
      <c r="M964" s="27"/>
      <c r="N964" s="27"/>
      <c r="O964" s="27"/>
      <c r="P964" s="27"/>
      <c r="Q964" s="27"/>
      <c r="R964" s="27"/>
      <c r="S964" s="27"/>
      <c r="T964" s="27"/>
      <c r="U964" s="27"/>
      <c r="V964" s="27"/>
      <c r="W964" s="27"/>
      <c r="X964" s="27"/>
      <c r="Y964" s="27"/>
      <c r="Z964" s="27"/>
      <c r="AA964" s="27"/>
      <c r="AB964" s="27"/>
      <c r="AC964" s="27"/>
      <c r="AD964" s="27"/>
    </row>
    <row r="965" spans="1:30" ht="18.600000000000001">
      <c r="A965" s="28"/>
      <c r="B965" s="26"/>
      <c r="C965" s="26"/>
      <c r="D965" s="26"/>
      <c r="E965" s="27"/>
      <c r="F965" s="27"/>
      <c r="G965" s="27"/>
      <c r="H965" s="27"/>
      <c r="I965" s="27"/>
      <c r="J965" s="27"/>
      <c r="K965" s="27"/>
      <c r="L965" s="27"/>
      <c r="M965" s="27"/>
      <c r="N965" s="27"/>
      <c r="O965" s="27"/>
      <c r="P965" s="27"/>
      <c r="Q965" s="27"/>
      <c r="R965" s="27"/>
      <c r="S965" s="27"/>
      <c r="T965" s="27"/>
      <c r="U965" s="27"/>
      <c r="V965" s="27"/>
      <c r="W965" s="27"/>
      <c r="X965" s="27"/>
      <c r="Y965" s="27"/>
      <c r="Z965" s="27"/>
      <c r="AA965" s="27"/>
      <c r="AB965" s="27"/>
      <c r="AC965" s="27"/>
      <c r="AD965" s="27"/>
    </row>
    <row r="966" spans="1:30" ht="18.600000000000001">
      <c r="A966" s="28"/>
      <c r="B966" s="26"/>
      <c r="C966" s="26"/>
      <c r="D966" s="26"/>
      <c r="E966" s="27"/>
      <c r="F966" s="27"/>
      <c r="G966" s="27"/>
      <c r="H966" s="27"/>
      <c r="I966" s="27"/>
      <c r="J966" s="27"/>
      <c r="K966" s="27"/>
      <c r="L966" s="27"/>
      <c r="M966" s="27"/>
      <c r="N966" s="27"/>
      <c r="O966" s="27"/>
      <c r="P966" s="27"/>
      <c r="Q966" s="27"/>
      <c r="R966" s="27"/>
      <c r="S966" s="27"/>
      <c r="T966" s="27"/>
      <c r="U966" s="27"/>
      <c r="V966" s="27"/>
      <c r="W966" s="27"/>
      <c r="X966" s="27"/>
      <c r="Y966" s="27"/>
      <c r="Z966" s="27"/>
      <c r="AA966" s="27"/>
      <c r="AB966" s="27"/>
      <c r="AC966" s="27"/>
      <c r="AD966" s="27"/>
    </row>
    <row r="967" spans="1:30" ht="18.600000000000001">
      <c r="A967" s="28"/>
      <c r="B967" s="26"/>
      <c r="C967" s="26"/>
      <c r="D967" s="26"/>
      <c r="E967" s="27"/>
      <c r="F967" s="27"/>
      <c r="G967" s="27"/>
      <c r="H967" s="27"/>
      <c r="I967" s="27"/>
      <c r="J967" s="27"/>
      <c r="K967" s="27"/>
      <c r="L967" s="27"/>
      <c r="M967" s="27"/>
      <c r="N967" s="27"/>
      <c r="O967" s="27"/>
      <c r="P967" s="27"/>
      <c r="Q967" s="27"/>
      <c r="R967" s="27"/>
      <c r="S967" s="27"/>
      <c r="T967" s="27"/>
      <c r="U967" s="27"/>
      <c r="V967" s="27"/>
      <c r="W967" s="27"/>
      <c r="X967" s="27"/>
      <c r="Y967" s="27"/>
      <c r="Z967" s="27"/>
      <c r="AA967" s="27"/>
      <c r="AB967" s="27"/>
      <c r="AC967" s="27"/>
      <c r="AD967" s="27"/>
    </row>
    <row r="968" spans="1:30" ht="18.600000000000001">
      <c r="A968" s="28"/>
      <c r="B968" s="26"/>
      <c r="C968" s="26"/>
      <c r="D968" s="26"/>
      <c r="E968" s="27"/>
      <c r="F968" s="27"/>
      <c r="G968" s="27"/>
      <c r="H968" s="27"/>
      <c r="I968" s="27"/>
      <c r="J968" s="27"/>
      <c r="K968" s="27"/>
      <c r="L968" s="27"/>
      <c r="M968" s="27"/>
      <c r="N968" s="27"/>
      <c r="O968" s="27"/>
      <c r="P968" s="27"/>
      <c r="Q968" s="27"/>
      <c r="R968" s="27"/>
      <c r="S968" s="27"/>
      <c r="T968" s="27"/>
      <c r="U968" s="27"/>
      <c r="V968" s="27"/>
      <c r="W968" s="27"/>
      <c r="X968" s="27"/>
      <c r="Y968" s="27"/>
      <c r="Z968" s="27"/>
      <c r="AA968" s="27"/>
      <c r="AB968" s="27"/>
      <c r="AC968" s="27"/>
      <c r="AD968" s="27"/>
    </row>
    <row r="969" spans="1:30" ht="18.600000000000001">
      <c r="A969" s="28"/>
      <c r="B969" s="26"/>
      <c r="C969" s="26"/>
      <c r="D969" s="26"/>
      <c r="E969" s="27"/>
      <c r="F969" s="27"/>
      <c r="G969" s="27"/>
      <c r="H969" s="27"/>
      <c r="I969" s="27"/>
      <c r="J969" s="27"/>
      <c r="K969" s="27"/>
      <c r="L969" s="27"/>
      <c r="M969" s="27"/>
      <c r="N969" s="27"/>
      <c r="O969" s="27"/>
      <c r="P969" s="27"/>
      <c r="Q969" s="27"/>
      <c r="R969" s="27"/>
      <c r="S969" s="27"/>
      <c r="T969" s="27"/>
      <c r="U969" s="27"/>
      <c r="V969" s="27"/>
      <c r="W969" s="27"/>
      <c r="X969" s="27"/>
      <c r="Y969" s="27"/>
      <c r="Z969" s="27"/>
      <c r="AA969" s="27"/>
      <c r="AB969" s="27"/>
      <c r="AC969" s="27"/>
      <c r="AD969" s="27"/>
    </row>
    <row r="970" spans="1:30" ht="18.600000000000001">
      <c r="A970" s="28"/>
      <c r="B970" s="26"/>
      <c r="C970" s="26"/>
      <c r="D970" s="26"/>
      <c r="E970" s="27"/>
      <c r="F970" s="27"/>
      <c r="G970" s="27"/>
      <c r="H970" s="27"/>
      <c r="I970" s="27"/>
      <c r="J970" s="27"/>
      <c r="K970" s="27"/>
      <c r="L970" s="27"/>
      <c r="M970" s="27"/>
      <c r="N970" s="27"/>
      <c r="O970" s="27"/>
      <c r="P970" s="27"/>
      <c r="Q970" s="27"/>
      <c r="R970" s="27"/>
      <c r="S970" s="27"/>
      <c r="T970" s="27"/>
      <c r="U970" s="27"/>
      <c r="V970" s="27"/>
      <c r="W970" s="27"/>
      <c r="X970" s="27"/>
      <c r="Y970" s="27"/>
      <c r="Z970" s="27"/>
      <c r="AA970" s="27"/>
      <c r="AB970" s="27"/>
      <c r="AC970" s="27"/>
      <c r="AD970" s="27"/>
    </row>
    <row r="971" spans="1:30" ht="18.600000000000001">
      <c r="A971" s="28"/>
      <c r="B971" s="26"/>
      <c r="C971" s="26"/>
      <c r="D971" s="26"/>
      <c r="E971" s="27"/>
      <c r="F971" s="27"/>
      <c r="G971" s="27"/>
      <c r="H971" s="27"/>
      <c r="I971" s="27"/>
      <c r="J971" s="27"/>
      <c r="K971" s="27"/>
      <c r="L971" s="27"/>
      <c r="M971" s="27"/>
      <c r="N971" s="27"/>
      <c r="O971" s="27"/>
      <c r="P971" s="27"/>
      <c r="Q971" s="27"/>
      <c r="R971" s="27"/>
      <c r="S971" s="27"/>
      <c r="T971" s="27"/>
      <c r="U971" s="27"/>
      <c r="V971" s="27"/>
      <c r="W971" s="27"/>
      <c r="X971" s="27"/>
      <c r="Y971" s="27"/>
      <c r="Z971" s="27"/>
      <c r="AA971" s="27"/>
      <c r="AB971" s="27"/>
      <c r="AC971" s="27"/>
      <c r="AD971" s="27"/>
    </row>
    <row r="972" spans="1:30" ht="18.600000000000001">
      <c r="A972" s="28"/>
      <c r="B972" s="26"/>
      <c r="C972" s="26"/>
      <c r="D972" s="26"/>
      <c r="E972" s="27"/>
      <c r="F972" s="27"/>
      <c r="G972" s="27"/>
      <c r="H972" s="27"/>
      <c r="I972" s="27"/>
      <c r="J972" s="27"/>
      <c r="K972" s="27"/>
      <c r="L972" s="27"/>
      <c r="M972" s="27"/>
      <c r="N972" s="27"/>
      <c r="O972" s="27"/>
      <c r="P972" s="27"/>
      <c r="Q972" s="27"/>
      <c r="R972" s="27"/>
      <c r="S972" s="27"/>
      <c r="T972" s="27"/>
      <c r="U972" s="27"/>
      <c r="V972" s="27"/>
      <c r="W972" s="27"/>
      <c r="X972" s="27"/>
      <c r="Y972" s="27"/>
      <c r="Z972" s="27"/>
      <c r="AA972" s="27"/>
      <c r="AB972" s="27"/>
      <c r="AC972" s="27"/>
      <c r="AD972" s="27"/>
    </row>
    <row r="973" spans="1:30" ht="18.600000000000001">
      <c r="A973" s="28"/>
      <c r="B973" s="26"/>
      <c r="C973" s="26"/>
      <c r="D973" s="26"/>
      <c r="E973" s="27"/>
      <c r="F973" s="27"/>
      <c r="G973" s="27"/>
      <c r="H973" s="27"/>
      <c r="I973" s="27"/>
      <c r="J973" s="27"/>
      <c r="K973" s="27"/>
      <c r="L973" s="27"/>
      <c r="M973" s="27"/>
      <c r="N973" s="27"/>
      <c r="O973" s="27"/>
      <c r="P973" s="27"/>
      <c r="Q973" s="27"/>
      <c r="R973" s="27"/>
      <c r="S973" s="27"/>
      <c r="T973" s="27"/>
      <c r="U973" s="27"/>
      <c r="V973" s="27"/>
      <c r="W973" s="27"/>
      <c r="X973" s="27"/>
      <c r="Y973" s="27"/>
      <c r="Z973" s="27"/>
      <c r="AA973" s="27"/>
      <c r="AB973" s="27"/>
      <c r="AC973" s="27"/>
      <c r="AD973" s="27"/>
    </row>
    <row r="974" spans="1:30" ht="18.600000000000001">
      <c r="A974" s="28"/>
      <c r="B974" s="26"/>
      <c r="C974" s="26"/>
      <c r="D974" s="26"/>
      <c r="E974" s="27"/>
      <c r="F974" s="27"/>
      <c r="G974" s="27"/>
      <c r="H974" s="27"/>
      <c r="I974" s="27"/>
      <c r="J974" s="27"/>
      <c r="K974" s="27"/>
      <c r="L974" s="27"/>
      <c r="M974" s="27"/>
      <c r="N974" s="27"/>
      <c r="O974" s="27"/>
      <c r="P974" s="27"/>
      <c r="Q974" s="27"/>
      <c r="R974" s="27"/>
      <c r="S974" s="27"/>
      <c r="T974" s="27"/>
      <c r="U974" s="27"/>
      <c r="V974" s="27"/>
      <c r="W974" s="27"/>
      <c r="X974" s="27"/>
      <c r="Y974" s="27"/>
      <c r="Z974" s="27"/>
      <c r="AA974" s="27"/>
      <c r="AB974" s="27"/>
      <c r="AC974" s="27"/>
      <c r="AD974" s="27"/>
    </row>
    <row r="975" spans="1:30" ht="18.600000000000001">
      <c r="A975" s="28"/>
      <c r="B975" s="26"/>
      <c r="C975" s="26"/>
      <c r="D975" s="26"/>
      <c r="E975" s="27"/>
      <c r="F975" s="27"/>
      <c r="G975" s="27"/>
      <c r="H975" s="27"/>
      <c r="I975" s="27"/>
      <c r="J975" s="27"/>
      <c r="K975" s="27"/>
      <c r="L975" s="27"/>
      <c r="M975" s="27"/>
      <c r="N975" s="27"/>
      <c r="O975" s="27"/>
      <c r="P975" s="27"/>
      <c r="Q975" s="27"/>
      <c r="R975" s="27"/>
      <c r="S975" s="27"/>
      <c r="T975" s="27"/>
      <c r="U975" s="27"/>
      <c r="V975" s="27"/>
      <c r="W975" s="27"/>
      <c r="X975" s="27"/>
      <c r="Y975" s="27"/>
      <c r="Z975" s="27"/>
      <c r="AA975" s="27"/>
      <c r="AB975" s="27"/>
      <c r="AC975" s="27"/>
      <c r="AD975" s="27"/>
    </row>
    <row r="976" spans="1:30" ht="18.600000000000001">
      <c r="A976" s="28"/>
      <c r="B976" s="26"/>
      <c r="C976" s="26"/>
      <c r="D976" s="26"/>
      <c r="E976" s="27"/>
      <c r="F976" s="27"/>
      <c r="G976" s="27"/>
      <c r="H976" s="27"/>
      <c r="I976" s="27"/>
      <c r="J976" s="27"/>
      <c r="K976" s="27"/>
      <c r="L976" s="27"/>
      <c r="M976" s="27"/>
      <c r="N976" s="27"/>
      <c r="O976" s="27"/>
      <c r="P976" s="27"/>
      <c r="Q976" s="27"/>
      <c r="R976" s="27"/>
      <c r="S976" s="27"/>
      <c r="T976" s="27"/>
      <c r="U976" s="27"/>
      <c r="V976" s="27"/>
      <c r="W976" s="27"/>
      <c r="X976" s="27"/>
      <c r="Y976" s="27"/>
      <c r="Z976" s="27"/>
      <c r="AA976" s="27"/>
      <c r="AB976" s="27"/>
      <c r="AC976" s="27"/>
      <c r="AD976" s="27"/>
    </row>
    <row r="977" spans="1:30" ht="18.600000000000001">
      <c r="A977" s="28"/>
      <c r="B977" s="26"/>
      <c r="C977" s="26"/>
      <c r="D977" s="26"/>
      <c r="E977" s="27"/>
      <c r="F977" s="27"/>
      <c r="G977" s="27"/>
      <c r="H977" s="27"/>
      <c r="I977" s="27"/>
      <c r="J977" s="27"/>
      <c r="K977" s="27"/>
      <c r="L977" s="27"/>
      <c r="M977" s="27"/>
      <c r="N977" s="27"/>
      <c r="O977" s="27"/>
      <c r="P977" s="27"/>
      <c r="Q977" s="27"/>
      <c r="R977" s="27"/>
      <c r="S977" s="27"/>
      <c r="T977" s="27"/>
      <c r="U977" s="27"/>
      <c r="V977" s="27"/>
      <c r="W977" s="27"/>
      <c r="X977" s="27"/>
      <c r="Y977" s="27"/>
      <c r="Z977" s="27"/>
      <c r="AA977" s="27"/>
      <c r="AB977" s="27"/>
      <c r="AC977" s="27"/>
      <c r="AD977" s="27"/>
    </row>
    <row r="978" spans="1:30" ht="18.600000000000001">
      <c r="A978" s="28"/>
      <c r="B978" s="26"/>
      <c r="C978" s="26"/>
      <c r="D978" s="26"/>
      <c r="E978" s="27"/>
      <c r="F978" s="27"/>
      <c r="G978" s="27"/>
      <c r="H978" s="27"/>
      <c r="I978" s="27"/>
      <c r="J978" s="27"/>
      <c r="K978" s="27"/>
      <c r="L978" s="27"/>
      <c r="M978" s="27"/>
      <c r="N978" s="27"/>
      <c r="O978" s="27"/>
      <c r="P978" s="27"/>
      <c r="Q978" s="27"/>
      <c r="R978" s="27"/>
      <c r="S978" s="27"/>
      <c r="T978" s="27"/>
      <c r="U978" s="27"/>
      <c r="V978" s="27"/>
      <c r="W978" s="27"/>
      <c r="X978" s="27"/>
      <c r="Y978" s="27"/>
      <c r="Z978" s="27"/>
      <c r="AA978" s="27"/>
      <c r="AB978" s="27"/>
      <c r="AC978" s="27"/>
      <c r="AD978" s="27"/>
    </row>
    <row r="979" spans="1:30" ht="18.600000000000001">
      <c r="A979" s="28"/>
      <c r="B979" s="26"/>
      <c r="C979" s="26"/>
      <c r="D979" s="26"/>
      <c r="E979" s="27"/>
      <c r="F979" s="27"/>
      <c r="G979" s="27"/>
      <c r="H979" s="27"/>
      <c r="I979" s="27"/>
      <c r="J979" s="27"/>
      <c r="K979" s="27"/>
      <c r="L979" s="27"/>
      <c r="M979" s="27"/>
      <c r="N979" s="27"/>
      <c r="O979" s="27"/>
      <c r="P979" s="27"/>
      <c r="Q979" s="27"/>
      <c r="R979" s="27"/>
      <c r="S979" s="27"/>
      <c r="T979" s="27"/>
      <c r="U979" s="27"/>
      <c r="V979" s="27"/>
      <c r="W979" s="27"/>
      <c r="X979" s="27"/>
      <c r="Y979" s="27"/>
      <c r="Z979" s="27"/>
      <c r="AA979" s="27"/>
      <c r="AB979" s="27"/>
      <c r="AC979" s="27"/>
      <c r="AD979" s="27"/>
    </row>
    <row r="980" spans="1:30" ht="18.600000000000001">
      <c r="A980" s="28"/>
      <c r="B980" s="26"/>
      <c r="C980" s="26"/>
      <c r="D980" s="26"/>
      <c r="E980" s="27"/>
      <c r="F980" s="27"/>
      <c r="G980" s="27"/>
      <c r="H980" s="27"/>
      <c r="I980" s="27"/>
      <c r="J980" s="27"/>
      <c r="K980" s="27"/>
      <c r="L980" s="27"/>
      <c r="M980" s="27"/>
      <c r="N980" s="27"/>
      <c r="O980" s="27"/>
      <c r="P980" s="27"/>
      <c r="Q980" s="27"/>
      <c r="R980" s="27"/>
      <c r="S980" s="27"/>
      <c r="T980" s="27"/>
      <c r="U980" s="27"/>
      <c r="V980" s="27"/>
      <c r="W980" s="27"/>
      <c r="X980" s="27"/>
      <c r="Y980" s="27"/>
      <c r="Z980" s="27"/>
      <c r="AA980" s="27"/>
      <c r="AB980" s="27"/>
      <c r="AC980" s="27"/>
      <c r="AD980" s="27"/>
    </row>
    <row r="981" spans="1:30" ht="18.600000000000001">
      <c r="A981" s="28"/>
      <c r="B981" s="26"/>
      <c r="C981" s="26"/>
      <c r="D981" s="26"/>
      <c r="E981" s="27"/>
      <c r="F981" s="27"/>
      <c r="G981" s="27"/>
      <c r="H981" s="27"/>
      <c r="I981" s="27"/>
      <c r="J981" s="27"/>
      <c r="K981" s="27"/>
      <c r="L981" s="27"/>
      <c r="M981" s="27"/>
      <c r="N981" s="27"/>
      <c r="O981" s="27"/>
      <c r="P981" s="27"/>
      <c r="Q981" s="27"/>
      <c r="R981" s="27"/>
      <c r="S981" s="27"/>
      <c r="T981" s="27"/>
      <c r="U981" s="27"/>
      <c r="V981" s="27"/>
      <c r="W981" s="27"/>
      <c r="X981" s="27"/>
      <c r="Y981" s="27"/>
      <c r="Z981" s="27"/>
      <c r="AA981" s="27"/>
      <c r="AB981" s="27"/>
      <c r="AC981" s="27"/>
      <c r="AD981" s="27"/>
    </row>
    <row r="982" spans="1:30" ht="18.600000000000001">
      <c r="A982" s="28"/>
      <c r="B982" s="26"/>
      <c r="C982" s="26"/>
      <c r="D982" s="26"/>
      <c r="E982" s="27"/>
      <c r="F982" s="27"/>
      <c r="G982" s="27"/>
      <c r="H982" s="27"/>
      <c r="I982" s="27"/>
      <c r="J982" s="27"/>
      <c r="K982" s="27"/>
      <c r="L982" s="27"/>
      <c r="M982" s="27"/>
      <c r="N982" s="27"/>
      <c r="O982" s="27"/>
      <c r="P982" s="27"/>
      <c r="Q982" s="27"/>
      <c r="R982" s="27"/>
      <c r="S982" s="27"/>
      <c r="T982" s="27"/>
      <c r="U982" s="27"/>
      <c r="V982" s="27"/>
      <c r="W982" s="27"/>
      <c r="X982" s="27"/>
      <c r="Y982" s="27"/>
      <c r="Z982" s="27"/>
      <c r="AA982" s="27"/>
      <c r="AB982" s="27"/>
      <c r="AC982" s="27"/>
      <c r="AD982" s="27"/>
    </row>
    <row r="983" spans="1:30" ht="18.600000000000001">
      <c r="A983" s="28"/>
      <c r="B983" s="26"/>
      <c r="C983" s="26"/>
      <c r="D983" s="26"/>
      <c r="E983" s="27"/>
      <c r="F983" s="27"/>
      <c r="G983" s="27"/>
      <c r="H983" s="27"/>
      <c r="I983" s="27"/>
      <c r="J983" s="27"/>
      <c r="K983" s="27"/>
      <c r="L983" s="27"/>
      <c r="M983" s="27"/>
      <c r="N983" s="27"/>
      <c r="O983" s="27"/>
      <c r="P983" s="27"/>
      <c r="Q983" s="27"/>
      <c r="R983" s="27"/>
      <c r="S983" s="27"/>
      <c r="T983" s="27"/>
      <c r="U983" s="27"/>
      <c r="V983" s="27"/>
      <c r="W983" s="27"/>
      <c r="X983" s="27"/>
      <c r="Y983" s="27"/>
      <c r="Z983" s="27"/>
      <c r="AA983" s="27"/>
      <c r="AB983" s="27"/>
      <c r="AC983" s="27"/>
      <c r="AD983" s="27"/>
    </row>
    <row r="984" spans="1:30" ht="18.600000000000001">
      <c r="A984" s="28"/>
      <c r="B984" s="26"/>
      <c r="C984" s="26"/>
      <c r="D984" s="26"/>
      <c r="E984" s="27"/>
      <c r="F984" s="27"/>
      <c r="G984" s="27"/>
      <c r="H984" s="27"/>
      <c r="I984" s="27"/>
      <c r="J984" s="27"/>
      <c r="K984" s="27"/>
      <c r="L984" s="27"/>
      <c r="M984" s="27"/>
      <c r="N984" s="27"/>
      <c r="O984" s="27"/>
      <c r="P984" s="27"/>
      <c r="Q984" s="27"/>
      <c r="R984" s="27"/>
      <c r="S984" s="27"/>
      <c r="T984" s="27"/>
      <c r="U984" s="27"/>
      <c r="V984" s="27"/>
      <c r="W984" s="27"/>
      <c r="X984" s="27"/>
      <c r="Y984" s="27"/>
      <c r="Z984" s="27"/>
      <c r="AA984" s="27"/>
      <c r="AB984" s="27"/>
      <c r="AC984" s="27"/>
      <c r="AD984" s="27"/>
    </row>
    <row r="985" spans="1:30" ht="18.600000000000001">
      <c r="A985" s="28"/>
      <c r="B985" s="26"/>
      <c r="C985" s="26"/>
      <c r="D985" s="26"/>
      <c r="E985" s="27"/>
      <c r="F985" s="27"/>
      <c r="G985" s="27"/>
      <c r="H985" s="27"/>
      <c r="I985" s="27"/>
      <c r="J985" s="27"/>
      <c r="K985" s="27"/>
      <c r="L985" s="27"/>
      <c r="M985" s="27"/>
      <c r="N985" s="27"/>
      <c r="O985" s="27"/>
      <c r="P985" s="27"/>
      <c r="Q985" s="27"/>
      <c r="R985" s="27"/>
      <c r="S985" s="27"/>
      <c r="T985" s="27"/>
      <c r="U985" s="27"/>
      <c r="V985" s="27"/>
      <c r="W985" s="27"/>
      <c r="X985" s="27"/>
      <c r="Y985" s="27"/>
      <c r="Z985" s="27"/>
      <c r="AA985" s="27"/>
      <c r="AB985" s="27"/>
      <c r="AC985" s="27"/>
      <c r="AD985" s="27"/>
    </row>
    <row r="986" spans="1:30" ht="18.600000000000001">
      <c r="A986" s="28"/>
      <c r="B986" s="26"/>
      <c r="C986" s="26"/>
      <c r="D986" s="26"/>
      <c r="E986" s="27"/>
      <c r="F986" s="27"/>
      <c r="G986" s="27"/>
      <c r="H986" s="27"/>
      <c r="I986" s="27"/>
      <c r="J986" s="27"/>
      <c r="K986" s="27"/>
      <c r="L986" s="27"/>
      <c r="M986" s="27"/>
      <c r="N986" s="27"/>
      <c r="O986" s="27"/>
      <c r="P986" s="27"/>
      <c r="Q986" s="27"/>
      <c r="R986" s="27"/>
      <c r="S986" s="27"/>
      <c r="T986" s="27"/>
      <c r="U986" s="27"/>
      <c r="V986" s="27"/>
      <c r="W986" s="27"/>
      <c r="X986" s="27"/>
      <c r="Y986" s="27"/>
      <c r="Z986" s="27"/>
      <c r="AA986" s="27"/>
      <c r="AB986" s="27"/>
      <c r="AC986" s="27"/>
      <c r="AD986" s="27"/>
    </row>
    <row r="987" spans="1:30" ht="18.600000000000001">
      <c r="A987" s="28"/>
      <c r="B987" s="26"/>
      <c r="C987" s="26"/>
      <c r="D987" s="26"/>
      <c r="E987" s="27"/>
      <c r="F987" s="27"/>
      <c r="G987" s="27"/>
      <c r="H987" s="27"/>
      <c r="I987" s="27"/>
      <c r="J987" s="27"/>
      <c r="K987" s="27"/>
      <c r="L987" s="27"/>
      <c r="M987" s="27"/>
      <c r="N987" s="27"/>
      <c r="O987" s="27"/>
      <c r="P987" s="27"/>
      <c r="Q987" s="27"/>
      <c r="R987" s="27"/>
      <c r="S987" s="27"/>
      <c r="T987" s="27"/>
      <c r="U987" s="27"/>
      <c r="V987" s="27"/>
      <c r="W987" s="27"/>
      <c r="X987" s="27"/>
      <c r="Y987" s="27"/>
      <c r="Z987" s="27"/>
      <c r="AA987" s="27"/>
      <c r="AB987" s="27"/>
      <c r="AC987" s="27"/>
      <c r="AD987" s="27"/>
    </row>
    <row r="988" spans="1:30" ht="18.600000000000001">
      <c r="A988" s="28"/>
      <c r="B988" s="26"/>
      <c r="C988" s="26"/>
      <c r="D988" s="26"/>
      <c r="E988" s="27"/>
      <c r="F988" s="27"/>
      <c r="G988" s="27"/>
      <c r="H988" s="27"/>
      <c r="I988" s="27"/>
      <c r="J988" s="27"/>
      <c r="K988" s="27"/>
      <c r="L988" s="27"/>
      <c r="M988" s="27"/>
      <c r="N988" s="27"/>
      <c r="O988" s="27"/>
      <c r="P988" s="27"/>
      <c r="Q988" s="27"/>
      <c r="R988" s="27"/>
      <c r="S988" s="27"/>
      <c r="T988" s="27"/>
      <c r="U988" s="27"/>
      <c r="V988" s="27"/>
      <c r="W988" s="27"/>
      <c r="X988" s="27"/>
      <c r="Y988" s="27"/>
      <c r="Z988" s="27"/>
      <c r="AA988" s="27"/>
      <c r="AB988" s="27"/>
      <c r="AC988" s="27"/>
      <c r="AD988" s="27"/>
    </row>
    <row r="989" spans="1:30" ht="18.600000000000001">
      <c r="A989" s="28"/>
      <c r="B989" s="26"/>
      <c r="C989" s="26"/>
      <c r="D989" s="26"/>
      <c r="E989" s="27"/>
      <c r="F989" s="27"/>
      <c r="G989" s="27"/>
      <c r="H989" s="27"/>
      <c r="I989" s="27"/>
      <c r="J989" s="27"/>
      <c r="K989" s="27"/>
      <c r="L989" s="27"/>
      <c r="M989" s="27"/>
      <c r="N989" s="27"/>
      <c r="O989" s="27"/>
      <c r="P989" s="27"/>
      <c r="Q989" s="27"/>
      <c r="R989" s="27"/>
      <c r="S989" s="27"/>
      <c r="T989" s="27"/>
      <c r="U989" s="27"/>
      <c r="V989" s="27"/>
      <c r="W989" s="27"/>
      <c r="X989" s="27"/>
      <c r="Y989" s="27"/>
      <c r="Z989" s="27"/>
      <c r="AA989" s="27"/>
      <c r="AB989" s="27"/>
      <c r="AC989" s="27"/>
      <c r="AD989" s="27"/>
    </row>
    <row r="990" spans="1:30" ht="18.600000000000001">
      <c r="A990" s="28"/>
      <c r="B990" s="26"/>
      <c r="C990" s="26"/>
      <c r="D990" s="26"/>
      <c r="E990" s="27"/>
      <c r="F990" s="27"/>
      <c r="G990" s="27"/>
      <c r="H990" s="27"/>
      <c r="I990" s="27"/>
      <c r="J990" s="27"/>
      <c r="K990" s="27"/>
      <c r="L990" s="27"/>
      <c r="M990" s="27"/>
      <c r="N990" s="27"/>
      <c r="O990" s="27"/>
      <c r="P990" s="27"/>
      <c r="Q990" s="27"/>
      <c r="R990" s="27"/>
      <c r="S990" s="27"/>
      <c r="T990" s="27"/>
      <c r="U990" s="27"/>
      <c r="V990" s="27"/>
      <c r="W990" s="27"/>
      <c r="X990" s="27"/>
      <c r="Y990" s="27"/>
      <c r="Z990" s="27"/>
      <c r="AA990" s="27"/>
      <c r="AB990" s="27"/>
      <c r="AC990" s="27"/>
      <c r="AD990" s="27"/>
    </row>
    <row r="991" spans="1:30" ht="18.600000000000001">
      <c r="A991" s="28"/>
      <c r="B991" s="26"/>
      <c r="C991" s="26"/>
      <c r="D991" s="26"/>
      <c r="E991" s="27"/>
      <c r="F991" s="27"/>
      <c r="G991" s="27"/>
      <c r="H991" s="27"/>
      <c r="I991" s="27"/>
      <c r="J991" s="27"/>
      <c r="K991" s="27"/>
      <c r="L991" s="27"/>
      <c r="M991" s="27"/>
      <c r="N991" s="27"/>
      <c r="O991" s="27"/>
      <c r="P991" s="27"/>
      <c r="Q991" s="27"/>
      <c r="R991" s="27"/>
      <c r="S991" s="27"/>
      <c r="T991" s="27"/>
      <c r="U991" s="27"/>
      <c r="V991" s="27"/>
      <c r="W991" s="27"/>
      <c r="X991" s="27"/>
      <c r="Y991" s="27"/>
      <c r="Z991" s="27"/>
      <c r="AA991" s="27"/>
      <c r="AB991" s="27"/>
      <c r="AC991" s="27"/>
      <c r="AD991" s="27"/>
    </row>
    <row r="992" spans="1:30" ht="18.600000000000001">
      <c r="A992" s="28"/>
      <c r="B992" s="26"/>
      <c r="C992" s="26"/>
      <c r="D992" s="26"/>
      <c r="E992" s="27"/>
      <c r="F992" s="27"/>
      <c r="G992" s="27"/>
      <c r="H992" s="27"/>
      <c r="I992" s="27"/>
      <c r="J992" s="27"/>
      <c r="K992" s="27"/>
      <c r="L992" s="27"/>
      <c r="M992" s="27"/>
      <c r="N992" s="27"/>
      <c r="O992" s="27"/>
      <c r="P992" s="27"/>
      <c r="Q992" s="27"/>
      <c r="R992" s="27"/>
      <c r="S992" s="27"/>
      <c r="T992" s="27"/>
      <c r="U992" s="27"/>
      <c r="V992" s="27"/>
      <c r="W992" s="27"/>
      <c r="X992" s="27"/>
      <c r="Y992" s="27"/>
      <c r="Z992" s="27"/>
      <c r="AA992" s="27"/>
      <c r="AB992" s="27"/>
      <c r="AC992" s="27"/>
      <c r="AD992" s="27"/>
    </row>
    <row r="993" spans="1:30" ht="18.600000000000001">
      <c r="A993" s="28"/>
      <c r="B993" s="26"/>
      <c r="C993" s="26"/>
      <c r="D993" s="26"/>
      <c r="E993" s="27"/>
      <c r="F993" s="27"/>
      <c r="G993" s="27"/>
      <c r="H993" s="27"/>
      <c r="I993" s="27"/>
      <c r="J993" s="27"/>
      <c r="K993" s="27"/>
      <c r="L993" s="27"/>
      <c r="M993" s="27"/>
      <c r="N993" s="27"/>
      <c r="O993" s="27"/>
      <c r="P993" s="27"/>
      <c r="Q993" s="27"/>
      <c r="R993" s="27"/>
      <c r="S993" s="27"/>
      <c r="T993" s="27"/>
      <c r="U993" s="27"/>
      <c r="V993" s="27"/>
      <c r="W993" s="27"/>
      <c r="X993" s="27"/>
      <c r="Y993" s="27"/>
      <c r="Z993" s="27"/>
      <c r="AA993" s="27"/>
      <c r="AB993" s="27"/>
      <c r="AC993" s="27"/>
      <c r="AD993" s="27"/>
    </row>
    <row r="994" spans="1:30" ht="18.600000000000001">
      <c r="A994" s="28"/>
      <c r="B994" s="26"/>
      <c r="C994" s="26"/>
      <c r="D994" s="26"/>
      <c r="E994" s="27"/>
      <c r="F994" s="27"/>
      <c r="G994" s="27"/>
      <c r="H994" s="27"/>
      <c r="I994" s="27"/>
      <c r="J994" s="27"/>
      <c r="K994" s="27"/>
      <c r="L994" s="27"/>
      <c r="M994" s="27"/>
      <c r="N994" s="27"/>
      <c r="O994" s="27"/>
      <c r="P994" s="27"/>
      <c r="Q994" s="27"/>
      <c r="R994" s="27"/>
      <c r="S994" s="27"/>
      <c r="T994" s="27"/>
      <c r="U994" s="27"/>
      <c r="V994" s="27"/>
      <c r="W994" s="27"/>
      <c r="X994" s="27"/>
      <c r="Y994" s="27"/>
      <c r="Z994" s="27"/>
      <c r="AA994" s="27"/>
      <c r="AB994" s="27"/>
      <c r="AC994" s="27"/>
      <c r="AD994" s="27"/>
    </row>
    <row r="995" spans="1:30" ht="18.600000000000001">
      <c r="A995" s="28"/>
      <c r="B995" s="26"/>
      <c r="C995" s="26"/>
      <c r="D995" s="26"/>
      <c r="E995" s="27"/>
      <c r="F995" s="27"/>
      <c r="G995" s="27"/>
      <c r="H995" s="27"/>
      <c r="I995" s="27"/>
      <c r="J995" s="27"/>
      <c r="K995" s="27"/>
      <c r="L995" s="27"/>
      <c r="M995" s="27"/>
      <c r="N995" s="27"/>
      <c r="O995" s="27"/>
      <c r="P995" s="27"/>
      <c r="Q995" s="27"/>
      <c r="R995" s="27"/>
      <c r="S995" s="27"/>
      <c r="T995" s="27"/>
      <c r="U995" s="27"/>
      <c r="V995" s="27"/>
      <c r="W995" s="27"/>
      <c r="X995" s="27"/>
      <c r="Y995" s="27"/>
      <c r="Z995" s="27"/>
      <c r="AA995" s="27"/>
      <c r="AB995" s="27"/>
      <c r="AC995" s="27"/>
      <c r="AD995" s="27"/>
    </row>
    <row r="996" spans="1:30" ht="18.600000000000001">
      <c r="A996" s="28"/>
      <c r="B996" s="26"/>
      <c r="C996" s="26"/>
      <c r="D996" s="26"/>
      <c r="E996" s="27"/>
      <c r="F996" s="27"/>
      <c r="G996" s="27"/>
      <c r="H996" s="27"/>
      <c r="I996" s="27"/>
      <c r="J996" s="27"/>
      <c r="K996" s="27"/>
      <c r="L996" s="27"/>
      <c r="M996" s="27"/>
      <c r="N996" s="27"/>
      <c r="O996" s="27"/>
      <c r="P996" s="27"/>
      <c r="Q996" s="27"/>
      <c r="R996" s="27"/>
      <c r="S996" s="27"/>
      <c r="T996" s="27"/>
      <c r="U996" s="27"/>
      <c r="V996" s="27"/>
      <c r="W996" s="27"/>
      <c r="X996" s="27"/>
      <c r="Y996" s="27"/>
      <c r="Z996" s="27"/>
      <c r="AA996" s="27"/>
      <c r="AB996" s="27"/>
      <c r="AC996" s="27"/>
      <c r="AD996" s="27"/>
    </row>
    <row r="997" spans="1:30" ht="18.600000000000001">
      <c r="A997" s="28"/>
      <c r="B997" s="26"/>
      <c r="C997" s="26"/>
      <c r="D997" s="26"/>
      <c r="E997" s="27"/>
      <c r="F997" s="27"/>
      <c r="G997" s="27"/>
      <c r="H997" s="27"/>
      <c r="I997" s="27"/>
      <c r="J997" s="27"/>
      <c r="K997" s="27"/>
      <c r="L997" s="27"/>
      <c r="M997" s="27"/>
      <c r="N997" s="27"/>
      <c r="O997" s="27"/>
      <c r="P997" s="27"/>
      <c r="Q997" s="27"/>
      <c r="R997" s="27"/>
      <c r="S997" s="27"/>
      <c r="T997" s="27"/>
      <c r="U997" s="27"/>
      <c r="V997" s="27"/>
      <c r="W997" s="27"/>
      <c r="X997" s="27"/>
      <c r="Y997" s="27"/>
      <c r="Z997" s="27"/>
      <c r="AA997" s="27"/>
      <c r="AB997" s="27"/>
      <c r="AC997" s="27"/>
      <c r="AD997" s="27"/>
    </row>
    <row r="998" spans="1:30" ht="18.600000000000001">
      <c r="A998" s="28"/>
      <c r="B998" s="26"/>
      <c r="C998" s="26"/>
      <c r="D998" s="26"/>
      <c r="E998" s="27"/>
      <c r="F998" s="27"/>
      <c r="G998" s="27"/>
      <c r="H998" s="27"/>
      <c r="I998" s="27"/>
      <c r="J998" s="27"/>
      <c r="K998" s="27"/>
      <c r="L998" s="27"/>
      <c r="M998" s="27"/>
      <c r="N998" s="27"/>
      <c r="O998" s="27"/>
      <c r="P998" s="27"/>
      <c r="Q998" s="27"/>
      <c r="R998" s="27"/>
      <c r="S998" s="27"/>
      <c r="T998" s="27"/>
      <c r="U998" s="27"/>
      <c r="V998" s="27"/>
      <c r="W998" s="27"/>
      <c r="X998" s="27"/>
      <c r="Y998" s="27"/>
      <c r="Z998" s="27"/>
      <c r="AA998" s="27"/>
      <c r="AB998" s="27"/>
      <c r="AC998" s="27"/>
      <c r="AD998" s="27"/>
    </row>
    <row r="999" spans="1:30" ht="18.600000000000001">
      <c r="A999" s="28"/>
      <c r="B999" s="26"/>
      <c r="C999" s="26"/>
      <c r="D999" s="26"/>
      <c r="E999" s="27"/>
      <c r="F999" s="27"/>
      <c r="G999" s="27"/>
      <c r="H999" s="27"/>
      <c r="I999" s="27"/>
      <c r="J999" s="27"/>
      <c r="K999" s="27"/>
      <c r="L999" s="27"/>
      <c r="M999" s="27"/>
      <c r="N999" s="27"/>
      <c r="O999" s="27"/>
      <c r="P999" s="27"/>
      <c r="Q999" s="27"/>
      <c r="R999" s="27"/>
      <c r="S999" s="27"/>
      <c r="T999" s="27"/>
      <c r="U999" s="27"/>
      <c r="V999" s="27"/>
      <c r="W999" s="27"/>
      <c r="X999" s="27"/>
      <c r="Y999" s="27"/>
      <c r="Z999" s="27"/>
      <c r="AA999" s="27"/>
      <c r="AB999" s="27"/>
      <c r="AC999" s="27"/>
      <c r="AD999" s="27"/>
    </row>
    <row r="1000" spans="1:30" ht="18.600000000000001">
      <c r="A1000" s="28"/>
      <c r="B1000" s="26"/>
      <c r="C1000" s="26"/>
      <c r="D1000" s="26"/>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c r="AA1000" s="27"/>
      <c r="AB1000" s="27"/>
      <c r="AC1000" s="27"/>
      <c r="AD1000" s="27"/>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outlinePr summaryBelow="0" summaryRight="0"/>
  </sheetPr>
  <dimension ref="A1:XFD1000"/>
  <sheetViews>
    <sheetView topLeftCell="A18" workbookViewId="0">
      <selection activeCell="E19" sqref="A1:E100"/>
    </sheetView>
  </sheetViews>
  <sheetFormatPr defaultColWidth="12.6640625" defaultRowHeight="15.75" customHeight="1"/>
  <cols>
    <col min="1" max="1" width="4.6640625" bestFit="1" customWidth="1"/>
    <col min="2" max="2" width="12.109375" bestFit="1" customWidth="1"/>
    <col min="3" max="3" width="28.21875" bestFit="1" customWidth="1"/>
    <col min="4" max="4" width="20.109375" bestFit="1" customWidth="1"/>
    <col min="5" max="5" width="115.5546875" bestFit="1" customWidth="1"/>
    <col min="16384" max="16384" width="0" hidden="1" customWidth="1"/>
  </cols>
  <sheetData>
    <row r="1" spans="1:30 16384:16384" ht="93" hidden="1">
      <c r="A1" s="25">
        <v>1</v>
      </c>
      <c r="B1" s="26" t="s">
        <v>330</v>
      </c>
      <c r="C1" s="26" t="s">
        <v>2428</v>
      </c>
      <c r="D1" s="26" t="s">
        <v>103</v>
      </c>
      <c r="E1" s="2" t="s">
        <v>2429</v>
      </c>
      <c r="F1" s="2"/>
      <c r="G1" s="2"/>
      <c r="H1" s="2"/>
      <c r="I1" s="2"/>
      <c r="J1" s="2"/>
      <c r="K1" s="2"/>
      <c r="L1" s="2"/>
      <c r="M1" s="2"/>
      <c r="N1" s="2"/>
      <c r="O1" s="2"/>
      <c r="P1" s="2"/>
      <c r="Q1" s="2"/>
      <c r="R1" s="2"/>
      <c r="S1" s="2"/>
      <c r="T1" s="2"/>
      <c r="U1" s="2"/>
      <c r="V1" s="2"/>
      <c r="W1" s="2"/>
      <c r="X1" s="2"/>
      <c r="Y1" s="2"/>
      <c r="Z1" s="2"/>
      <c r="AA1" s="2"/>
      <c r="AB1" s="2"/>
      <c r="AC1" s="2"/>
      <c r="AD1" s="2"/>
      <c r="XFD1">
        <f ca="1">IF('Roll All'!$B$4="Roll!",RAND(),RAND())</f>
        <v>0.79510637568774434</v>
      </c>
    </row>
    <row r="2" spans="1:30 16384:16384" ht="409.2">
      <c r="A2" s="25">
        <f t="shared" ref="A2:A100" si="0">SUM(1+A1)</f>
        <v>2</v>
      </c>
      <c r="B2" s="26" t="s">
        <v>330</v>
      </c>
      <c r="C2" s="26" t="s">
        <v>2430</v>
      </c>
      <c r="D2" s="26" t="s">
        <v>566</v>
      </c>
      <c r="E2" s="2" t="s">
        <v>2431</v>
      </c>
      <c r="F2" s="2"/>
      <c r="G2" s="2"/>
      <c r="H2" s="2"/>
      <c r="I2" s="2"/>
      <c r="J2" s="2"/>
      <c r="K2" s="2"/>
      <c r="L2" s="2"/>
      <c r="M2" s="2"/>
      <c r="N2" s="2"/>
      <c r="O2" s="2"/>
      <c r="P2" s="2"/>
      <c r="Q2" s="2"/>
      <c r="R2" s="2"/>
      <c r="S2" s="2"/>
      <c r="T2" s="2"/>
      <c r="U2" s="2"/>
      <c r="V2" s="2"/>
      <c r="W2" s="2"/>
      <c r="X2" s="2"/>
      <c r="Y2" s="2"/>
      <c r="Z2" s="2"/>
      <c r="AA2" s="2"/>
      <c r="AB2" s="2"/>
      <c r="AC2" s="2"/>
      <c r="AD2" s="2"/>
    </row>
    <row r="3" spans="1:30 16384:16384" ht="74.400000000000006">
      <c r="A3" s="25">
        <f t="shared" si="0"/>
        <v>3</v>
      </c>
      <c r="B3" s="26" t="s">
        <v>345</v>
      </c>
      <c r="C3" s="26" t="s">
        <v>2432</v>
      </c>
      <c r="D3" s="26" t="s">
        <v>2214</v>
      </c>
      <c r="E3" s="2" t="s">
        <v>2433</v>
      </c>
      <c r="F3" s="2"/>
      <c r="G3" s="2"/>
      <c r="H3" s="2"/>
      <c r="I3" s="2"/>
      <c r="J3" s="2"/>
      <c r="K3" s="2"/>
      <c r="L3" s="2"/>
      <c r="M3" s="2"/>
      <c r="N3" s="2"/>
      <c r="O3" s="2"/>
      <c r="P3" s="2"/>
      <c r="Q3" s="2"/>
      <c r="R3" s="2"/>
      <c r="S3" s="2"/>
      <c r="T3" s="2"/>
      <c r="U3" s="2"/>
      <c r="V3" s="2"/>
      <c r="W3" s="2"/>
      <c r="X3" s="2"/>
      <c r="Y3" s="2"/>
      <c r="Z3" s="2"/>
      <c r="AA3" s="2"/>
      <c r="AB3" s="2"/>
      <c r="AC3" s="2"/>
      <c r="AD3" s="2"/>
    </row>
    <row r="4" spans="1:30 16384:16384" ht="74.400000000000006">
      <c r="A4" s="25">
        <f t="shared" si="0"/>
        <v>4</v>
      </c>
      <c r="B4" s="26" t="s">
        <v>345</v>
      </c>
      <c r="C4" s="26" t="s">
        <v>2434</v>
      </c>
      <c r="D4" s="26" t="s">
        <v>523</v>
      </c>
      <c r="E4" s="2" t="s">
        <v>2435</v>
      </c>
      <c r="F4" s="2"/>
      <c r="G4" s="2"/>
      <c r="H4" s="2"/>
      <c r="I4" s="2"/>
      <c r="J4" s="2"/>
      <c r="K4" s="2"/>
      <c r="L4" s="2"/>
      <c r="M4" s="2"/>
      <c r="N4" s="2"/>
      <c r="O4" s="2"/>
      <c r="P4" s="2"/>
      <c r="Q4" s="2"/>
      <c r="R4" s="2"/>
      <c r="S4" s="2"/>
      <c r="T4" s="2"/>
      <c r="U4" s="2"/>
      <c r="V4" s="2"/>
      <c r="W4" s="2"/>
      <c r="X4" s="2"/>
      <c r="Y4" s="2"/>
      <c r="Z4" s="2"/>
      <c r="AA4" s="2"/>
      <c r="AB4" s="2"/>
      <c r="AC4" s="2"/>
      <c r="AD4" s="2"/>
    </row>
    <row r="5" spans="1:30 16384:16384" ht="130.19999999999999">
      <c r="A5" s="25">
        <f t="shared" si="0"/>
        <v>5</v>
      </c>
      <c r="B5" s="26" t="s">
        <v>345</v>
      </c>
      <c r="C5" s="26" t="s">
        <v>2436</v>
      </c>
      <c r="D5" s="26" t="s">
        <v>284</v>
      </c>
      <c r="E5" s="2" t="s">
        <v>2437</v>
      </c>
      <c r="F5" s="2"/>
      <c r="G5" s="2"/>
      <c r="H5" s="2"/>
      <c r="I5" s="2"/>
      <c r="J5" s="2"/>
      <c r="K5" s="2"/>
      <c r="L5" s="2"/>
      <c r="M5" s="2"/>
      <c r="N5" s="2"/>
      <c r="O5" s="2"/>
      <c r="P5" s="2"/>
      <c r="Q5" s="2"/>
      <c r="R5" s="2"/>
      <c r="S5" s="2"/>
      <c r="T5" s="2"/>
      <c r="U5" s="2"/>
      <c r="V5" s="2"/>
      <c r="W5" s="2"/>
      <c r="X5" s="2"/>
      <c r="Y5" s="2"/>
      <c r="Z5" s="2"/>
      <c r="AA5" s="2"/>
      <c r="AB5" s="2"/>
      <c r="AC5" s="2"/>
      <c r="AD5" s="2"/>
    </row>
    <row r="6" spans="1:30 16384:16384" ht="37.200000000000003">
      <c r="A6" s="25">
        <f t="shared" si="0"/>
        <v>6</v>
      </c>
      <c r="B6" s="26" t="s">
        <v>345</v>
      </c>
      <c r="C6" s="26" t="s">
        <v>2438</v>
      </c>
      <c r="D6" s="26" t="s">
        <v>105</v>
      </c>
      <c r="E6" s="2" t="s">
        <v>2439</v>
      </c>
      <c r="F6" s="2"/>
      <c r="G6" s="2"/>
      <c r="H6" s="2"/>
      <c r="I6" s="2"/>
      <c r="J6" s="2"/>
      <c r="K6" s="2"/>
      <c r="L6" s="2"/>
      <c r="M6" s="2"/>
      <c r="N6" s="2"/>
      <c r="O6" s="2"/>
      <c r="P6" s="2"/>
      <c r="Q6" s="2"/>
      <c r="R6" s="2"/>
      <c r="S6" s="2"/>
      <c r="T6" s="2"/>
      <c r="U6" s="2"/>
      <c r="V6" s="2"/>
      <c r="W6" s="2"/>
      <c r="X6" s="2"/>
      <c r="Y6" s="2"/>
      <c r="Z6" s="2"/>
      <c r="AA6" s="2"/>
      <c r="AB6" s="2"/>
      <c r="AC6" s="2"/>
      <c r="AD6" s="2"/>
    </row>
    <row r="7" spans="1:30 16384:16384" ht="111.6">
      <c r="A7" s="25">
        <f t="shared" si="0"/>
        <v>7</v>
      </c>
      <c r="B7" s="26" t="s">
        <v>345</v>
      </c>
      <c r="C7" s="26" t="s">
        <v>2440</v>
      </c>
      <c r="D7" s="26" t="s">
        <v>201</v>
      </c>
      <c r="E7" s="2" t="s">
        <v>2441</v>
      </c>
      <c r="F7" s="2"/>
      <c r="G7" s="2"/>
      <c r="H7" s="2"/>
      <c r="I7" s="2"/>
      <c r="J7" s="2"/>
      <c r="K7" s="2"/>
      <c r="L7" s="2"/>
      <c r="M7" s="2"/>
      <c r="N7" s="2"/>
      <c r="O7" s="2"/>
      <c r="P7" s="2"/>
      <c r="Q7" s="2"/>
      <c r="R7" s="2"/>
      <c r="S7" s="2"/>
      <c r="T7" s="2"/>
      <c r="U7" s="2"/>
      <c r="V7" s="2"/>
      <c r="W7" s="2"/>
      <c r="X7" s="2"/>
      <c r="Y7" s="2"/>
      <c r="Z7" s="2"/>
      <c r="AA7" s="2"/>
      <c r="AB7" s="2"/>
      <c r="AC7" s="2"/>
      <c r="AD7" s="2"/>
    </row>
    <row r="8" spans="1:30 16384:16384" ht="148.80000000000001">
      <c r="A8" s="25">
        <f t="shared" si="0"/>
        <v>8</v>
      </c>
      <c r="B8" s="26" t="s">
        <v>345</v>
      </c>
      <c r="C8" s="26" t="s">
        <v>2442</v>
      </c>
      <c r="D8" s="26" t="s">
        <v>201</v>
      </c>
      <c r="E8" s="2" t="s">
        <v>2443</v>
      </c>
      <c r="F8" s="2"/>
      <c r="G8" s="2"/>
      <c r="H8" s="2"/>
      <c r="I8" s="2"/>
      <c r="J8" s="2"/>
      <c r="K8" s="2"/>
      <c r="L8" s="2"/>
      <c r="M8" s="2"/>
      <c r="N8" s="2"/>
      <c r="O8" s="2"/>
      <c r="P8" s="2"/>
      <c r="Q8" s="2"/>
      <c r="R8" s="2"/>
      <c r="S8" s="2"/>
      <c r="T8" s="2"/>
      <c r="U8" s="2"/>
      <c r="V8" s="2"/>
      <c r="W8" s="2"/>
      <c r="X8" s="2"/>
      <c r="Y8" s="2"/>
      <c r="Z8" s="2"/>
      <c r="AA8" s="2"/>
      <c r="AB8" s="2"/>
      <c r="AC8" s="2"/>
      <c r="AD8" s="2"/>
    </row>
    <row r="9" spans="1:30 16384:16384" ht="93">
      <c r="A9" s="25">
        <f t="shared" si="0"/>
        <v>9</v>
      </c>
      <c r="B9" s="26" t="s">
        <v>345</v>
      </c>
      <c r="C9" s="26" t="s">
        <v>2444</v>
      </c>
      <c r="D9" s="26" t="s">
        <v>103</v>
      </c>
      <c r="E9" s="2" t="s">
        <v>2445</v>
      </c>
      <c r="F9" s="2"/>
      <c r="G9" s="2"/>
      <c r="H9" s="2"/>
      <c r="I9" s="2"/>
      <c r="J9" s="2"/>
      <c r="K9" s="2"/>
      <c r="L9" s="2"/>
      <c r="M9" s="2"/>
      <c r="N9" s="2"/>
      <c r="O9" s="2"/>
      <c r="P9" s="2"/>
      <c r="Q9" s="2"/>
      <c r="R9" s="2"/>
      <c r="S9" s="2"/>
      <c r="T9" s="2"/>
      <c r="U9" s="2"/>
      <c r="V9" s="2"/>
      <c r="W9" s="2"/>
      <c r="X9" s="2"/>
      <c r="Y9" s="2"/>
      <c r="Z9" s="2"/>
      <c r="AA9" s="2"/>
      <c r="AB9" s="2"/>
      <c r="AC9" s="2"/>
      <c r="AD9" s="2"/>
    </row>
    <row r="10" spans="1:30 16384:16384" ht="111.6">
      <c r="A10" s="25">
        <f t="shared" si="0"/>
        <v>10</v>
      </c>
      <c r="B10" s="26" t="s">
        <v>345</v>
      </c>
      <c r="C10" s="26" t="s">
        <v>2446</v>
      </c>
      <c r="D10" s="26" t="s">
        <v>103</v>
      </c>
      <c r="E10" s="2" t="s">
        <v>2447</v>
      </c>
      <c r="F10" s="2"/>
      <c r="G10" s="2"/>
      <c r="H10" s="2"/>
      <c r="I10" s="2"/>
      <c r="J10" s="2"/>
      <c r="K10" s="2"/>
      <c r="L10" s="2"/>
      <c r="M10" s="2"/>
      <c r="N10" s="2"/>
      <c r="O10" s="2"/>
      <c r="P10" s="2"/>
      <c r="Q10" s="2"/>
      <c r="R10" s="2"/>
      <c r="S10" s="2"/>
      <c r="T10" s="2"/>
      <c r="U10" s="2"/>
      <c r="V10" s="2"/>
      <c r="W10" s="2"/>
      <c r="X10" s="2"/>
      <c r="Y10" s="2"/>
      <c r="Z10" s="2"/>
      <c r="AA10" s="2"/>
      <c r="AB10" s="2"/>
      <c r="AC10" s="2"/>
      <c r="AD10" s="2"/>
    </row>
    <row r="11" spans="1:30 16384:16384" ht="93">
      <c r="A11" s="25">
        <f t="shared" si="0"/>
        <v>11</v>
      </c>
      <c r="B11" s="26" t="s">
        <v>345</v>
      </c>
      <c r="C11" s="26" t="s">
        <v>2448</v>
      </c>
      <c r="D11" s="26" t="s">
        <v>103</v>
      </c>
      <c r="E11" s="2" t="s">
        <v>2449</v>
      </c>
      <c r="F11" s="2"/>
      <c r="G11" s="2"/>
      <c r="H11" s="2"/>
      <c r="I11" s="2"/>
      <c r="J11" s="2"/>
      <c r="K11" s="2"/>
      <c r="L11" s="2"/>
      <c r="M11" s="2"/>
      <c r="N11" s="2"/>
      <c r="O11" s="2"/>
      <c r="P11" s="2"/>
      <c r="Q11" s="2"/>
      <c r="R11" s="2"/>
      <c r="S11" s="2"/>
      <c r="T11" s="2"/>
      <c r="U11" s="2"/>
      <c r="V11" s="2"/>
      <c r="W11" s="2"/>
      <c r="X11" s="2"/>
      <c r="Y11" s="2"/>
      <c r="Z11" s="2"/>
      <c r="AA11" s="2"/>
      <c r="AB11" s="2"/>
      <c r="AC11" s="2"/>
      <c r="AD11" s="2"/>
    </row>
    <row r="12" spans="1:30 16384:16384" ht="186">
      <c r="A12" s="25">
        <f t="shared" si="0"/>
        <v>12</v>
      </c>
      <c r="B12" s="26" t="s">
        <v>345</v>
      </c>
      <c r="C12" s="26" t="s">
        <v>2450</v>
      </c>
      <c r="D12" s="26" t="s">
        <v>483</v>
      </c>
      <c r="E12" s="2" t="s">
        <v>2451</v>
      </c>
      <c r="F12" s="2"/>
      <c r="G12" s="2"/>
      <c r="H12" s="2"/>
      <c r="I12" s="2"/>
      <c r="J12" s="2"/>
      <c r="K12" s="2"/>
      <c r="L12" s="2"/>
      <c r="M12" s="2"/>
      <c r="N12" s="2"/>
      <c r="O12" s="2"/>
      <c r="P12" s="2"/>
      <c r="Q12" s="2"/>
      <c r="R12" s="2"/>
      <c r="S12" s="2"/>
      <c r="T12" s="2"/>
      <c r="U12" s="2"/>
      <c r="V12" s="2"/>
      <c r="W12" s="2"/>
      <c r="X12" s="2"/>
      <c r="Y12" s="2"/>
      <c r="Z12" s="2"/>
      <c r="AA12" s="2"/>
      <c r="AB12" s="2"/>
      <c r="AC12" s="2"/>
      <c r="AD12" s="2"/>
    </row>
    <row r="13" spans="1:30 16384:16384" ht="186">
      <c r="A13" s="25">
        <f t="shared" si="0"/>
        <v>13</v>
      </c>
      <c r="B13" s="26" t="s">
        <v>1028</v>
      </c>
      <c r="C13" s="26" t="s">
        <v>2452</v>
      </c>
      <c r="D13" s="26" t="s">
        <v>155</v>
      </c>
      <c r="E13" s="2" t="s">
        <v>2453</v>
      </c>
      <c r="F13" s="2"/>
      <c r="G13" s="2"/>
      <c r="H13" s="2"/>
      <c r="I13" s="2"/>
      <c r="J13" s="2"/>
      <c r="K13" s="2"/>
      <c r="L13" s="2"/>
      <c r="M13" s="2"/>
      <c r="N13" s="2"/>
      <c r="O13" s="2"/>
      <c r="P13" s="2"/>
      <c r="Q13" s="2"/>
      <c r="R13" s="2"/>
      <c r="S13" s="2"/>
      <c r="T13" s="2"/>
      <c r="U13" s="2"/>
      <c r="V13" s="2"/>
      <c r="W13" s="2"/>
      <c r="X13" s="2"/>
      <c r="Y13" s="2"/>
      <c r="Z13" s="2"/>
      <c r="AA13" s="2"/>
      <c r="AB13" s="2"/>
      <c r="AC13" s="2"/>
      <c r="AD13" s="2"/>
    </row>
    <row r="14" spans="1:30 16384:16384" ht="130.19999999999999">
      <c r="A14" s="25">
        <f t="shared" si="0"/>
        <v>14</v>
      </c>
      <c r="B14" s="26" t="s">
        <v>407</v>
      </c>
      <c r="C14" s="26" t="s">
        <v>2454</v>
      </c>
      <c r="D14" s="26" t="s">
        <v>207</v>
      </c>
      <c r="E14" s="2" t="s">
        <v>2455</v>
      </c>
      <c r="F14" s="2"/>
      <c r="G14" s="2"/>
      <c r="H14" s="2"/>
      <c r="I14" s="2"/>
      <c r="J14" s="2"/>
      <c r="K14" s="2"/>
      <c r="L14" s="2"/>
      <c r="M14" s="2"/>
      <c r="N14" s="2"/>
      <c r="O14" s="2"/>
      <c r="P14" s="2"/>
      <c r="Q14" s="2"/>
      <c r="R14" s="2"/>
      <c r="S14" s="2"/>
      <c r="T14" s="2"/>
      <c r="U14" s="2"/>
      <c r="V14" s="2"/>
      <c r="W14" s="2"/>
      <c r="X14" s="2"/>
      <c r="Y14" s="2"/>
      <c r="Z14" s="2"/>
      <c r="AA14" s="2"/>
      <c r="AB14" s="2"/>
      <c r="AC14" s="2"/>
      <c r="AD14" s="2"/>
    </row>
    <row r="15" spans="1:30 16384:16384" ht="37.200000000000003">
      <c r="A15" s="25">
        <f t="shared" si="0"/>
        <v>15</v>
      </c>
      <c r="B15" s="26" t="s">
        <v>407</v>
      </c>
      <c r="C15" s="26" t="s">
        <v>2456</v>
      </c>
      <c r="D15" s="26" t="s">
        <v>199</v>
      </c>
      <c r="E15" s="2" t="s">
        <v>2457</v>
      </c>
      <c r="F15" s="2"/>
      <c r="G15" s="2"/>
      <c r="H15" s="2"/>
      <c r="I15" s="2"/>
      <c r="J15" s="2"/>
      <c r="K15" s="2"/>
      <c r="L15" s="2"/>
      <c r="M15" s="2"/>
      <c r="N15" s="2"/>
      <c r="O15" s="2"/>
      <c r="P15" s="2"/>
      <c r="Q15" s="2"/>
      <c r="R15" s="2"/>
      <c r="S15" s="2"/>
      <c r="T15" s="2"/>
      <c r="U15" s="2"/>
      <c r="V15" s="2"/>
      <c r="W15" s="2"/>
      <c r="X15" s="2"/>
      <c r="Y15" s="2"/>
      <c r="Z15" s="2"/>
      <c r="AA15" s="2"/>
      <c r="AB15" s="2"/>
      <c r="AC15" s="2"/>
      <c r="AD15" s="2"/>
    </row>
    <row r="16" spans="1:30 16384:16384" ht="148.80000000000001">
      <c r="A16" s="25">
        <f t="shared" si="0"/>
        <v>16</v>
      </c>
      <c r="B16" s="26" t="s">
        <v>407</v>
      </c>
      <c r="C16" s="26" t="s">
        <v>2458</v>
      </c>
      <c r="D16" s="26" t="s">
        <v>2459</v>
      </c>
      <c r="E16" s="2" t="s">
        <v>2460</v>
      </c>
      <c r="F16" s="2"/>
      <c r="G16" s="2"/>
      <c r="H16" s="2"/>
      <c r="I16" s="2"/>
      <c r="J16" s="2"/>
      <c r="K16" s="2"/>
      <c r="L16" s="2"/>
      <c r="M16" s="2"/>
      <c r="N16" s="2"/>
      <c r="O16" s="2"/>
      <c r="P16" s="2"/>
      <c r="Q16" s="2"/>
      <c r="R16" s="2"/>
      <c r="S16" s="2"/>
      <c r="T16" s="2"/>
      <c r="U16" s="2"/>
      <c r="V16" s="2"/>
      <c r="W16" s="2"/>
      <c r="X16" s="2"/>
      <c r="Y16" s="2"/>
      <c r="Z16" s="2"/>
      <c r="AA16" s="2"/>
      <c r="AB16" s="2"/>
      <c r="AC16" s="2"/>
      <c r="AD16" s="2"/>
    </row>
    <row r="17" spans="1:30" ht="93">
      <c r="A17" s="25">
        <f t="shared" si="0"/>
        <v>17</v>
      </c>
      <c r="B17" s="26" t="s">
        <v>407</v>
      </c>
      <c r="C17" s="26" t="s">
        <v>2461</v>
      </c>
      <c r="D17" s="26" t="s">
        <v>2462</v>
      </c>
      <c r="E17" s="2" t="s">
        <v>2463</v>
      </c>
      <c r="F17" s="2"/>
      <c r="G17" s="2"/>
      <c r="H17" s="2"/>
      <c r="I17" s="2"/>
      <c r="J17" s="2"/>
      <c r="K17" s="2"/>
      <c r="L17" s="2"/>
      <c r="M17" s="2"/>
      <c r="N17" s="2"/>
      <c r="O17" s="2"/>
      <c r="P17" s="2"/>
      <c r="Q17" s="2"/>
      <c r="R17" s="2"/>
      <c r="S17" s="2"/>
      <c r="T17" s="2"/>
      <c r="U17" s="2"/>
      <c r="V17" s="2"/>
      <c r="W17" s="2"/>
      <c r="X17" s="2"/>
      <c r="Y17" s="2"/>
      <c r="Z17" s="2"/>
      <c r="AA17" s="2"/>
      <c r="AB17" s="2"/>
      <c r="AC17" s="2"/>
      <c r="AD17" s="2"/>
    </row>
    <row r="18" spans="1:30" ht="148.80000000000001">
      <c r="A18" s="25">
        <f t="shared" si="0"/>
        <v>18</v>
      </c>
      <c r="B18" s="26" t="s">
        <v>407</v>
      </c>
      <c r="C18" s="26" t="s">
        <v>2464</v>
      </c>
      <c r="D18" s="26" t="s">
        <v>155</v>
      </c>
      <c r="E18" s="2" t="s">
        <v>2465</v>
      </c>
      <c r="F18" s="2"/>
      <c r="G18" s="2"/>
      <c r="H18" s="2"/>
      <c r="I18" s="2"/>
      <c r="J18" s="2"/>
      <c r="K18" s="2"/>
      <c r="L18" s="2"/>
      <c r="M18" s="2"/>
      <c r="N18" s="2"/>
      <c r="O18" s="2"/>
      <c r="P18" s="2"/>
      <c r="Q18" s="2"/>
      <c r="R18" s="2"/>
      <c r="S18" s="2"/>
      <c r="T18" s="2"/>
      <c r="U18" s="2"/>
      <c r="V18" s="2"/>
      <c r="W18" s="2"/>
      <c r="X18" s="2"/>
      <c r="Y18" s="2"/>
      <c r="Z18" s="2"/>
      <c r="AA18" s="2"/>
      <c r="AB18" s="2"/>
      <c r="AC18" s="2"/>
      <c r="AD18" s="2"/>
    </row>
    <row r="19" spans="1:30" ht="111.6">
      <c r="A19" s="25">
        <f t="shared" si="0"/>
        <v>19</v>
      </c>
      <c r="B19" s="26" t="s">
        <v>407</v>
      </c>
      <c r="C19" s="26" t="s">
        <v>2466</v>
      </c>
      <c r="D19" s="26" t="s">
        <v>145</v>
      </c>
      <c r="E19" s="2" t="s">
        <v>2467</v>
      </c>
      <c r="F19" s="2"/>
      <c r="G19" s="2"/>
      <c r="H19" s="2"/>
      <c r="I19" s="2"/>
      <c r="J19" s="2"/>
      <c r="K19" s="2"/>
      <c r="L19" s="2"/>
      <c r="M19" s="2"/>
      <c r="N19" s="2"/>
      <c r="O19" s="2"/>
      <c r="P19" s="2"/>
      <c r="Q19" s="2"/>
      <c r="R19" s="2"/>
      <c r="S19" s="2"/>
      <c r="T19" s="2"/>
      <c r="U19" s="2"/>
      <c r="V19" s="2"/>
      <c r="W19" s="2"/>
      <c r="X19" s="2"/>
      <c r="Y19" s="2"/>
      <c r="Z19" s="2"/>
      <c r="AA19" s="2"/>
      <c r="AB19" s="2"/>
      <c r="AC19" s="2"/>
      <c r="AD19" s="2"/>
    </row>
    <row r="20" spans="1:30" ht="167.4">
      <c r="A20" s="25">
        <f t="shared" si="0"/>
        <v>20</v>
      </c>
      <c r="B20" s="26" t="s">
        <v>407</v>
      </c>
      <c r="C20" s="26" t="s">
        <v>2468</v>
      </c>
      <c r="D20" s="26" t="s">
        <v>145</v>
      </c>
      <c r="E20" s="2" t="s">
        <v>2469</v>
      </c>
      <c r="F20" s="2"/>
      <c r="G20" s="2"/>
      <c r="H20" s="2"/>
      <c r="I20" s="2"/>
      <c r="J20" s="2"/>
      <c r="K20" s="2"/>
      <c r="L20" s="2"/>
      <c r="M20" s="2"/>
      <c r="N20" s="2"/>
      <c r="O20" s="2"/>
      <c r="P20" s="2"/>
      <c r="Q20" s="2"/>
      <c r="R20" s="2"/>
      <c r="S20" s="2"/>
      <c r="T20" s="2"/>
      <c r="U20" s="2"/>
      <c r="V20" s="2"/>
      <c r="W20" s="2"/>
      <c r="X20" s="2"/>
      <c r="Y20" s="2"/>
      <c r="Z20" s="2"/>
      <c r="AA20" s="2"/>
      <c r="AB20" s="2"/>
      <c r="AC20" s="2"/>
      <c r="AD20" s="2"/>
    </row>
    <row r="21" spans="1:30" ht="74.400000000000006">
      <c r="A21" s="25">
        <f t="shared" si="0"/>
        <v>21</v>
      </c>
      <c r="B21" s="26" t="s">
        <v>407</v>
      </c>
      <c r="C21" s="26" t="s">
        <v>2470</v>
      </c>
      <c r="D21" s="26" t="s">
        <v>145</v>
      </c>
      <c r="E21" s="2" t="s">
        <v>2471</v>
      </c>
      <c r="F21" s="2"/>
      <c r="G21" s="2"/>
      <c r="H21" s="2"/>
      <c r="I21" s="2"/>
      <c r="J21" s="2"/>
      <c r="K21" s="2"/>
      <c r="L21" s="2"/>
      <c r="M21" s="2"/>
      <c r="N21" s="2"/>
      <c r="O21" s="2"/>
      <c r="P21" s="2"/>
      <c r="Q21" s="2"/>
      <c r="R21" s="2"/>
      <c r="S21" s="2"/>
      <c r="T21" s="2"/>
      <c r="U21" s="2"/>
      <c r="V21" s="2"/>
      <c r="W21" s="2"/>
      <c r="X21" s="2"/>
      <c r="Y21" s="2"/>
      <c r="Z21" s="2"/>
      <c r="AA21" s="2"/>
      <c r="AB21" s="2"/>
      <c r="AC21" s="2"/>
      <c r="AD21" s="2"/>
    </row>
    <row r="22" spans="1:30" ht="93">
      <c r="A22" s="25">
        <f t="shared" si="0"/>
        <v>22</v>
      </c>
      <c r="B22" s="26" t="s">
        <v>407</v>
      </c>
      <c r="C22" s="26" t="s">
        <v>2472</v>
      </c>
      <c r="D22" s="26" t="s">
        <v>145</v>
      </c>
      <c r="E22" s="2" t="s">
        <v>2473</v>
      </c>
      <c r="F22" s="2"/>
      <c r="G22" s="2"/>
      <c r="H22" s="2"/>
      <c r="I22" s="2"/>
      <c r="J22" s="2"/>
      <c r="K22" s="2"/>
      <c r="L22" s="2"/>
      <c r="M22" s="2"/>
      <c r="N22" s="2"/>
      <c r="O22" s="2"/>
      <c r="P22" s="2"/>
      <c r="Q22" s="2"/>
      <c r="R22" s="2"/>
      <c r="S22" s="2"/>
      <c r="T22" s="2"/>
      <c r="U22" s="2"/>
      <c r="V22" s="2"/>
      <c r="W22" s="2"/>
      <c r="X22" s="2"/>
      <c r="Y22" s="2"/>
      <c r="Z22" s="2"/>
      <c r="AA22" s="2"/>
      <c r="AB22" s="2"/>
      <c r="AC22" s="2"/>
      <c r="AD22" s="2"/>
    </row>
    <row r="23" spans="1:30" ht="37.200000000000003">
      <c r="A23" s="25">
        <f t="shared" si="0"/>
        <v>23</v>
      </c>
      <c r="B23" s="26" t="s">
        <v>407</v>
      </c>
      <c r="C23" s="26" t="s">
        <v>2474</v>
      </c>
      <c r="D23" s="26" t="s">
        <v>105</v>
      </c>
      <c r="E23" s="2" t="s">
        <v>2475</v>
      </c>
      <c r="F23" s="2"/>
      <c r="G23" s="2"/>
      <c r="H23" s="2"/>
      <c r="I23" s="2"/>
      <c r="J23" s="2"/>
      <c r="K23" s="2"/>
      <c r="L23" s="2"/>
      <c r="M23" s="2"/>
      <c r="N23" s="2"/>
      <c r="O23" s="2"/>
      <c r="P23" s="2"/>
      <c r="Q23" s="2"/>
      <c r="R23" s="2"/>
      <c r="S23" s="2"/>
      <c r="T23" s="2"/>
      <c r="U23" s="2"/>
      <c r="V23" s="2"/>
      <c r="W23" s="2"/>
      <c r="X23" s="2"/>
      <c r="Y23" s="2"/>
      <c r="Z23" s="2"/>
      <c r="AA23" s="2"/>
      <c r="AB23" s="2"/>
      <c r="AC23" s="2"/>
      <c r="AD23" s="2"/>
    </row>
    <row r="24" spans="1:30" ht="37.200000000000003">
      <c r="A24" s="25">
        <f t="shared" si="0"/>
        <v>24</v>
      </c>
      <c r="B24" s="26" t="s">
        <v>407</v>
      </c>
      <c r="C24" s="26" t="s">
        <v>2476</v>
      </c>
      <c r="D24" s="26" t="s">
        <v>105</v>
      </c>
      <c r="E24" s="2" t="s">
        <v>2477</v>
      </c>
      <c r="F24" s="2"/>
      <c r="G24" s="2"/>
      <c r="H24" s="2"/>
      <c r="I24" s="2"/>
      <c r="J24" s="2"/>
      <c r="K24" s="2"/>
      <c r="L24" s="2"/>
      <c r="M24" s="2"/>
      <c r="N24" s="2"/>
      <c r="O24" s="2"/>
      <c r="P24" s="2"/>
      <c r="Q24" s="2"/>
      <c r="R24" s="2"/>
      <c r="S24" s="2"/>
      <c r="T24" s="2"/>
      <c r="U24" s="2"/>
      <c r="V24" s="2"/>
      <c r="W24" s="2"/>
      <c r="X24" s="2"/>
      <c r="Y24" s="2"/>
      <c r="Z24" s="2"/>
      <c r="AA24" s="2"/>
      <c r="AB24" s="2"/>
      <c r="AC24" s="2"/>
      <c r="AD24" s="2"/>
    </row>
    <row r="25" spans="1:30" ht="130.19999999999999">
      <c r="A25" s="25">
        <f t="shared" si="0"/>
        <v>25</v>
      </c>
      <c r="B25" s="26" t="s">
        <v>407</v>
      </c>
      <c r="C25" s="26" t="s">
        <v>2478</v>
      </c>
      <c r="D25" s="26" t="s">
        <v>201</v>
      </c>
      <c r="E25" s="2" t="s">
        <v>2479</v>
      </c>
      <c r="F25" s="2"/>
      <c r="G25" s="2"/>
      <c r="H25" s="2"/>
      <c r="I25" s="2"/>
      <c r="J25" s="2"/>
      <c r="K25" s="2"/>
      <c r="L25" s="2"/>
      <c r="M25" s="2"/>
      <c r="N25" s="2"/>
      <c r="O25" s="2"/>
      <c r="P25" s="2"/>
      <c r="Q25" s="2"/>
      <c r="R25" s="2"/>
      <c r="S25" s="2"/>
      <c r="T25" s="2"/>
      <c r="U25" s="2"/>
      <c r="V25" s="2"/>
      <c r="W25" s="2"/>
      <c r="X25" s="2"/>
      <c r="Y25" s="2"/>
      <c r="Z25" s="2"/>
      <c r="AA25" s="2"/>
      <c r="AB25" s="2"/>
      <c r="AC25" s="2"/>
      <c r="AD25" s="2"/>
    </row>
    <row r="26" spans="1:30" ht="130.19999999999999">
      <c r="A26" s="25">
        <f t="shared" si="0"/>
        <v>26</v>
      </c>
      <c r="B26" s="26" t="s">
        <v>407</v>
      </c>
      <c r="C26" s="26" t="s">
        <v>2480</v>
      </c>
      <c r="D26" s="26" t="s">
        <v>201</v>
      </c>
      <c r="E26" s="2" t="s">
        <v>2481</v>
      </c>
      <c r="F26" s="2"/>
      <c r="G26" s="2"/>
      <c r="H26" s="2"/>
      <c r="I26" s="2"/>
      <c r="J26" s="2"/>
      <c r="K26" s="2"/>
      <c r="L26" s="2"/>
      <c r="M26" s="2"/>
      <c r="N26" s="2"/>
      <c r="O26" s="2"/>
      <c r="P26" s="2"/>
      <c r="Q26" s="2"/>
      <c r="R26" s="2"/>
      <c r="S26" s="2"/>
      <c r="T26" s="2"/>
      <c r="U26" s="2"/>
      <c r="V26" s="2"/>
      <c r="W26" s="2"/>
      <c r="X26" s="2"/>
      <c r="Y26" s="2"/>
      <c r="Z26" s="2"/>
      <c r="AA26" s="2"/>
      <c r="AB26" s="2"/>
      <c r="AC26" s="2"/>
      <c r="AD26" s="2"/>
    </row>
    <row r="27" spans="1:30" ht="74.400000000000006">
      <c r="A27" s="25">
        <f t="shared" si="0"/>
        <v>27</v>
      </c>
      <c r="B27" s="26" t="s">
        <v>485</v>
      </c>
      <c r="C27" s="26" t="s">
        <v>2482</v>
      </c>
      <c r="D27" s="26" t="s">
        <v>5</v>
      </c>
      <c r="E27" s="2" t="s">
        <v>2483</v>
      </c>
      <c r="F27" s="2"/>
      <c r="G27" s="2"/>
      <c r="H27" s="2"/>
      <c r="I27" s="2"/>
      <c r="J27" s="2"/>
      <c r="K27" s="2"/>
      <c r="L27" s="2"/>
      <c r="M27" s="2"/>
      <c r="N27" s="2"/>
      <c r="O27" s="2"/>
      <c r="P27" s="2"/>
      <c r="Q27" s="2"/>
      <c r="R27" s="2"/>
      <c r="S27" s="2"/>
      <c r="T27" s="2"/>
      <c r="U27" s="2"/>
      <c r="V27" s="2"/>
      <c r="W27" s="2"/>
      <c r="X27" s="2"/>
      <c r="Y27" s="2"/>
      <c r="Z27" s="2"/>
      <c r="AA27" s="2"/>
      <c r="AB27" s="2"/>
      <c r="AC27" s="2"/>
      <c r="AD27" s="2"/>
    </row>
    <row r="28" spans="1:30" ht="74.400000000000006">
      <c r="A28" s="25">
        <f t="shared" si="0"/>
        <v>28</v>
      </c>
      <c r="B28" s="26" t="s">
        <v>485</v>
      </c>
      <c r="C28" s="26" t="s">
        <v>2484</v>
      </c>
      <c r="D28" s="26" t="s">
        <v>425</v>
      </c>
      <c r="E28" s="2" t="s">
        <v>2485</v>
      </c>
      <c r="F28" s="2"/>
      <c r="G28" s="2"/>
      <c r="H28" s="2"/>
      <c r="I28" s="2"/>
      <c r="J28" s="2"/>
      <c r="K28" s="2"/>
      <c r="L28" s="2"/>
      <c r="M28" s="2"/>
      <c r="N28" s="2"/>
      <c r="O28" s="2"/>
      <c r="P28" s="2"/>
      <c r="Q28" s="2"/>
      <c r="R28" s="2"/>
      <c r="S28" s="2"/>
      <c r="T28" s="2"/>
      <c r="U28" s="2"/>
      <c r="V28" s="2"/>
      <c r="W28" s="2"/>
      <c r="X28" s="2"/>
      <c r="Y28" s="2"/>
      <c r="Z28" s="2"/>
      <c r="AA28" s="2"/>
      <c r="AB28" s="2"/>
      <c r="AC28" s="2"/>
      <c r="AD28" s="2"/>
    </row>
    <row r="29" spans="1:30" ht="130.19999999999999">
      <c r="A29" s="25">
        <f t="shared" si="0"/>
        <v>29</v>
      </c>
      <c r="B29" s="26" t="s">
        <v>485</v>
      </c>
      <c r="C29" s="26" t="s">
        <v>2486</v>
      </c>
      <c r="D29" s="26" t="s">
        <v>2214</v>
      </c>
      <c r="E29" s="2" t="s">
        <v>2487</v>
      </c>
      <c r="F29" s="2"/>
      <c r="G29" s="2"/>
      <c r="H29" s="2"/>
      <c r="I29" s="2"/>
      <c r="J29" s="2"/>
      <c r="K29" s="2"/>
      <c r="L29" s="2"/>
      <c r="M29" s="2"/>
      <c r="N29" s="2"/>
      <c r="O29" s="2"/>
      <c r="P29" s="2"/>
      <c r="Q29" s="2"/>
      <c r="R29" s="2"/>
      <c r="S29" s="2"/>
      <c r="T29" s="2"/>
      <c r="U29" s="2"/>
      <c r="V29" s="2"/>
      <c r="W29" s="2"/>
      <c r="X29" s="2"/>
      <c r="Y29" s="2"/>
      <c r="Z29" s="2"/>
      <c r="AA29" s="2"/>
      <c r="AB29" s="2"/>
      <c r="AC29" s="2"/>
      <c r="AD29" s="2"/>
    </row>
    <row r="30" spans="1:30" ht="93">
      <c r="A30" s="25">
        <f t="shared" si="0"/>
        <v>30</v>
      </c>
      <c r="B30" s="26" t="s">
        <v>485</v>
      </c>
      <c r="C30" s="26" t="s">
        <v>2488</v>
      </c>
      <c r="D30" s="26" t="s">
        <v>119</v>
      </c>
      <c r="E30" s="2" t="s">
        <v>2489</v>
      </c>
      <c r="F30" s="2"/>
      <c r="G30" s="2"/>
      <c r="H30" s="2"/>
      <c r="I30" s="2"/>
      <c r="J30" s="2"/>
      <c r="K30" s="2"/>
      <c r="L30" s="2"/>
      <c r="M30" s="2"/>
      <c r="N30" s="2"/>
      <c r="O30" s="2"/>
      <c r="P30" s="2"/>
      <c r="Q30" s="2"/>
      <c r="R30" s="2"/>
      <c r="S30" s="2"/>
      <c r="T30" s="2"/>
      <c r="U30" s="2"/>
      <c r="V30" s="2"/>
      <c r="W30" s="2"/>
      <c r="X30" s="2"/>
      <c r="Y30" s="2"/>
      <c r="Z30" s="2"/>
      <c r="AA30" s="2"/>
      <c r="AB30" s="2"/>
      <c r="AC30" s="2"/>
      <c r="AD30" s="2"/>
    </row>
    <row r="31" spans="1:30" ht="148.80000000000001">
      <c r="A31" s="25">
        <f t="shared" si="0"/>
        <v>31</v>
      </c>
      <c r="B31" s="26" t="s">
        <v>485</v>
      </c>
      <c r="C31" s="26" t="s">
        <v>2490</v>
      </c>
      <c r="D31" s="26" t="s">
        <v>201</v>
      </c>
      <c r="E31" s="2" t="s">
        <v>2491</v>
      </c>
      <c r="F31" s="2"/>
      <c r="G31" s="2"/>
      <c r="H31" s="2"/>
      <c r="I31" s="2"/>
      <c r="J31" s="2"/>
      <c r="K31" s="2"/>
      <c r="L31" s="2"/>
      <c r="M31" s="2"/>
      <c r="N31" s="2"/>
      <c r="O31" s="2"/>
      <c r="P31" s="2"/>
      <c r="Q31" s="2"/>
      <c r="R31" s="2"/>
      <c r="S31" s="2"/>
      <c r="T31" s="2"/>
      <c r="U31" s="2"/>
      <c r="V31" s="2"/>
      <c r="W31" s="2"/>
      <c r="X31" s="2"/>
      <c r="Y31" s="2"/>
      <c r="Z31" s="2"/>
      <c r="AA31" s="2"/>
      <c r="AB31" s="2"/>
      <c r="AC31" s="2"/>
      <c r="AD31" s="2"/>
    </row>
    <row r="32" spans="1:30" ht="186">
      <c r="A32" s="25">
        <f t="shared" si="0"/>
        <v>32</v>
      </c>
      <c r="B32" s="26" t="s">
        <v>485</v>
      </c>
      <c r="C32" s="26" t="s">
        <v>2492</v>
      </c>
      <c r="D32" s="26" t="s">
        <v>159</v>
      </c>
      <c r="E32" s="2" t="s">
        <v>2493</v>
      </c>
      <c r="F32" s="2"/>
      <c r="G32" s="2"/>
      <c r="H32" s="2"/>
      <c r="I32" s="2"/>
      <c r="J32" s="2"/>
      <c r="K32" s="2"/>
      <c r="L32" s="2"/>
      <c r="M32" s="2"/>
      <c r="N32" s="2"/>
      <c r="O32" s="2"/>
      <c r="P32" s="2"/>
      <c r="Q32" s="2"/>
      <c r="R32" s="2"/>
      <c r="S32" s="2"/>
      <c r="T32" s="2"/>
      <c r="U32" s="2"/>
      <c r="V32" s="2"/>
      <c r="W32" s="2"/>
      <c r="X32" s="2"/>
      <c r="Y32" s="2"/>
      <c r="Z32" s="2"/>
      <c r="AA32" s="2"/>
      <c r="AB32" s="2"/>
      <c r="AC32" s="2"/>
      <c r="AD32" s="2"/>
    </row>
    <row r="33" spans="1:30" ht="111.6">
      <c r="A33" s="25">
        <f t="shared" si="0"/>
        <v>33</v>
      </c>
      <c r="B33" s="26" t="s">
        <v>494</v>
      </c>
      <c r="C33" s="26" t="s">
        <v>2494</v>
      </c>
      <c r="D33" s="26" t="s">
        <v>207</v>
      </c>
      <c r="E33" s="2" t="s">
        <v>2495</v>
      </c>
      <c r="F33" s="2"/>
      <c r="G33" s="2"/>
      <c r="H33" s="2"/>
      <c r="I33" s="2"/>
      <c r="J33" s="2"/>
      <c r="K33" s="2"/>
      <c r="L33" s="2"/>
      <c r="M33" s="2"/>
      <c r="N33" s="2"/>
      <c r="O33" s="2"/>
      <c r="P33" s="2"/>
      <c r="Q33" s="2"/>
      <c r="R33" s="2"/>
      <c r="S33" s="2"/>
      <c r="T33" s="2"/>
      <c r="U33" s="2"/>
      <c r="V33" s="2"/>
      <c r="W33" s="2"/>
      <c r="X33" s="2"/>
      <c r="Y33" s="2"/>
      <c r="Z33" s="2"/>
      <c r="AA33" s="2"/>
      <c r="AB33" s="2"/>
      <c r="AC33" s="2"/>
      <c r="AD33" s="2"/>
    </row>
    <row r="34" spans="1:30" ht="74.400000000000006">
      <c r="A34" s="25">
        <f t="shared" si="0"/>
        <v>34</v>
      </c>
      <c r="B34" s="26" t="s">
        <v>494</v>
      </c>
      <c r="C34" s="26" t="s">
        <v>2496</v>
      </c>
      <c r="D34" s="26" t="s">
        <v>207</v>
      </c>
      <c r="E34" s="2" t="s">
        <v>2497</v>
      </c>
      <c r="F34" s="2"/>
      <c r="G34" s="2"/>
      <c r="H34" s="2"/>
      <c r="I34" s="2"/>
      <c r="J34" s="2"/>
      <c r="K34" s="2"/>
      <c r="L34" s="2"/>
      <c r="M34" s="2"/>
      <c r="N34" s="2"/>
      <c r="O34" s="2"/>
      <c r="P34" s="2"/>
      <c r="Q34" s="2"/>
      <c r="R34" s="2"/>
      <c r="S34" s="2"/>
      <c r="T34" s="2"/>
      <c r="U34" s="2"/>
      <c r="V34" s="2"/>
      <c r="W34" s="2"/>
      <c r="X34" s="2"/>
      <c r="Y34" s="2"/>
      <c r="Z34" s="2"/>
      <c r="AA34" s="2"/>
      <c r="AB34" s="2"/>
      <c r="AC34" s="2"/>
      <c r="AD34" s="2"/>
    </row>
    <row r="35" spans="1:30" ht="93">
      <c r="A35" s="25">
        <f t="shared" si="0"/>
        <v>35</v>
      </c>
      <c r="B35" s="26" t="s">
        <v>494</v>
      </c>
      <c r="C35" s="26" t="s">
        <v>2498</v>
      </c>
      <c r="D35" s="26" t="s">
        <v>207</v>
      </c>
      <c r="E35" s="2" t="s">
        <v>2499</v>
      </c>
      <c r="F35" s="2"/>
      <c r="G35" s="2"/>
      <c r="H35" s="2"/>
      <c r="I35" s="2"/>
      <c r="J35" s="2"/>
      <c r="K35" s="2"/>
      <c r="L35" s="2"/>
      <c r="M35" s="2"/>
      <c r="N35" s="2"/>
      <c r="O35" s="2"/>
      <c r="P35" s="2"/>
      <c r="Q35" s="2"/>
      <c r="R35" s="2"/>
      <c r="S35" s="2"/>
      <c r="T35" s="2"/>
      <c r="U35" s="2"/>
      <c r="V35" s="2"/>
      <c r="W35" s="2"/>
      <c r="X35" s="2"/>
      <c r="Y35" s="2"/>
      <c r="Z35" s="2"/>
      <c r="AA35" s="2"/>
      <c r="AB35" s="2"/>
      <c r="AC35" s="2"/>
      <c r="AD35" s="2"/>
    </row>
    <row r="36" spans="1:30" ht="204.6">
      <c r="A36" s="25">
        <f t="shared" si="0"/>
        <v>36</v>
      </c>
      <c r="B36" s="26" t="s">
        <v>494</v>
      </c>
      <c r="C36" s="26" t="s">
        <v>2500</v>
      </c>
      <c r="D36" s="26" t="s">
        <v>35</v>
      </c>
      <c r="E36" s="2" t="s">
        <v>2501</v>
      </c>
      <c r="F36" s="2"/>
      <c r="G36" s="2"/>
      <c r="H36" s="2"/>
      <c r="I36" s="2"/>
      <c r="J36" s="2"/>
      <c r="K36" s="2"/>
      <c r="L36" s="2"/>
      <c r="M36" s="2"/>
      <c r="N36" s="2"/>
      <c r="O36" s="2"/>
      <c r="P36" s="2"/>
      <c r="Q36" s="2"/>
      <c r="R36" s="2"/>
      <c r="S36" s="2"/>
      <c r="T36" s="2"/>
      <c r="U36" s="2"/>
      <c r="V36" s="2"/>
      <c r="W36" s="2"/>
      <c r="X36" s="2"/>
      <c r="Y36" s="2"/>
      <c r="Z36" s="2"/>
      <c r="AA36" s="2"/>
      <c r="AB36" s="2"/>
      <c r="AC36" s="2"/>
      <c r="AD36" s="2"/>
    </row>
    <row r="37" spans="1:30" ht="93">
      <c r="A37" s="25">
        <f t="shared" si="0"/>
        <v>37</v>
      </c>
      <c r="B37" s="26" t="s">
        <v>494</v>
      </c>
      <c r="C37" s="26" t="s">
        <v>2502</v>
      </c>
      <c r="D37" s="26" t="s">
        <v>207</v>
      </c>
      <c r="E37" s="2" t="s">
        <v>2503</v>
      </c>
      <c r="F37" s="2"/>
      <c r="G37" s="2"/>
      <c r="H37" s="2"/>
      <c r="I37" s="2"/>
      <c r="J37" s="2"/>
      <c r="K37" s="2"/>
      <c r="L37" s="2"/>
      <c r="M37" s="2"/>
      <c r="N37" s="2"/>
      <c r="O37" s="2"/>
      <c r="P37" s="2"/>
      <c r="Q37" s="2"/>
      <c r="R37" s="2"/>
      <c r="S37" s="2"/>
      <c r="T37" s="2"/>
      <c r="U37" s="2"/>
      <c r="V37" s="2"/>
      <c r="W37" s="2"/>
      <c r="X37" s="2"/>
      <c r="Y37" s="2"/>
      <c r="Z37" s="2"/>
      <c r="AA37" s="2"/>
      <c r="AB37" s="2"/>
      <c r="AC37" s="2"/>
      <c r="AD37" s="2"/>
    </row>
    <row r="38" spans="1:30" ht="74.400000000000006">
      <c r="A38" s="25">
        <f t="shared" si="0"/>
        <v>38</v>
      </c>
      <c r="B38" s="26" t="s">
        <v>494</v>
      </c>
      <c r="C38" s="26" t="s">
        <v>2504</v>
      </c>
      <c r="D38" s="26" t="s">
        <v>199</v>
      </c>
      <c r="E38" s="2" t="s">
        <v>2505</v>
      </c>
      <c r="F38" s="2"/>
      <c r="G38" s="2"/>
      <c r="H38" s="2"/>
      <c r="I38" s="2"/>
      <c r="J38" s="2"/>
      <c r="K38" s="2"/>
      <c r="L38" s="2"/>
      <c r="M38" s="2"/>
      <c r="N38" s="2"/>
      <c r="O38" s="2"/>
      <c r="P38" s="2"/>
      <c r="Q38" s="2"/>
      <c r="R38" s="2"/>
      <c r="S38" s="2"/>
      <c r="T38" s="2"/>
      <c r="U38" s="2"/>
      <c r="V38" s="2"/>
      <c r="W38" s="2"/>
      <c r="X38" s="2"/>
      <c r="Y38" s="2"/>
      <c r="Z38" s="2"/>
      <c r="AA38" s="2"/>
      <c r="AB38" s="2"/>
      <c r="AC38" s="2"/>
      <c r="AD38" s="2"/>
    </row>
    <row r="39" spans="1:30" ht="74.400000000000006">
      <c r="A39" s="25">
        <f t="shared" si="0"/>
        <v>39</v>
      </c>
      <c r="B39" s="26" t="s">
        <v>494</v>
      </c>
      <c r="C39" s="26" t="s">
        <v>2506</v>
      </c>
      <c r="D39" s="26" t="s">
        <v>2214</v>
      </c>
      <c r="E39" s="2" t="s">
        <v>2507</v>
      </c>
      <c r="F39" s="2"/>
      <c r="G39" s="2"/>
      <c r="H39" s="2"/>
      <c r="I39" s="2"/>
      <c r="J39" s="2"/>
      <c r="K39" s="2"/>
      <c r="L39" s="2"/>
      <c r="M39" s="2"/>
      <c r="N39" s="2"/>
      <c r="O39" s="2"/>
      <c r="P39" s="2"/>
      <c r="Q39" s="2"/>
      <c r="R39" s="2"/>
      <c r="S39" s="2"/>
      <c r="T39" s="2"/>
      <c r="U39" s="2"/>
      <c r="V39" s="2"/>
      <c r="W39" s="2"/>
      <c r="X39" s="2"/>
      <c r="Y39" s="2"/>
      <c r="Z39" s="2"/>
      <c r="AA39" s="2"/>
      <c r="AB39" s="2"/>
      <c r="AC39" s="2"/>
      <c r="AD39" s="2"/>
    </row>
    <row r="40" spans="1:30" ht="55.8">
      <c r="A40" s="25">
        <f t="shared" si="0"/>
        <v>40</v>
      </c>
      <c r="B40" s="26" t="s">
        <v>494</v>
      </c>
      <c r="C40" s="26" t="s">
        <v>2508</v>
      </c>
      <c r="D40" s="26" t="s">
        <v>2214</v>
      </c>
      <c r="E40" s="2" t="s">
        <v>2509</v>
      </c>
      <c r="F40" s="2"/>
      <c r="G40" s="2"/>
      <c r="H40" s="2"/>
      <c r="I40" s="2"/>
      <c r="J40" s="2"/>
      <c r="K40" s="2"/>
      <c r="L40" s="2"/>
      <c r="M40" s="2"/>
      <c r="N40" s="2"/>
      <c r="O40" s="2"/>
      <c r="P40" s="2"/>
      <c r="Q40" s="2"/>
      <c r="R40" s="2"/>
      <c r="S40" s="2"/>
      <c r="T40" s="2"/>
      <c r="U40" s="2"/>
      <c r="V40" s="2"/>
      <c r="W40" s="2"/>
      <c r="X40" s="2"/>
      <c r="Y40" s="2"/>
      <c r="Z40" s="2"/>
      <c r="AA40" s="2"/>
      <c r="AB40" s="2"/>
      <c r="AC40" s="2"/>
      <c r="AD40" s="2"/>
    </row>
    <row r="41" spans="1:30" ht="130.19999999999999">
      <c r="A41" s="25">
        <f t="shared" si="0"/>
        <v>41</v>
      </c>
      <c r="B41" s="26" t="s">
        <v>494</v>
      </c>
      <c r="C41" s="26" t="s">
        <v>2510</v>
      </c>
      <c r="D41" s="26" t="s">
        <v>523</v>
      </c>
      <c r="E41" s="2" t="s">
        <v>2511</v>
      </c>
      <c r="F41" s="2"/>
      <c r="G41" s="2"/>
      <c r="H41" s="2"/>
      <c r="I41" s="2"/>
      <c r="J41" s="2"/>
      <c r="K41" s="2"/>
      <c r="L41" s="2"/>
      <c r="M41" s="2"/>
      <c r="N41" s="2"/>
      <c r="O41" s="2"/>
      <c r="P41" s="2"/>
      <c r="Q41" s="2"/>
      <c r="R41" s="2"/>
      <c r="S41" s="2"/>
      <c r="T41" s="2"/>
      <c r="U41" s="2"/>
      <c r="V41" s="2"/>
      <c r="W41" s="2"/>
      <c r="X41" s="2"/>
      <c r="Y41" s="2"/>
      <c r="Z41" s="2"/>
      <c r="AA41" s="2"/>
      <c r="AB41" s="2"/>
      <c r="AC41" s="2"/>
      <c r="AD41" s="2"/>
    </row>
    <row r="42" spans="1:30" ht="55.8">
      <c r="A42" s="25">
        <f t="shared" si="0"/>
        <v>42</v>
      </c>
      <c r="B42" s="26" t="s">
        <v>494</v>
      </c>
      <c r="C42" s="26" t="s">
        <v>2512</v>
      </c>
      <c r="D42" s="26" t="s">
        <v>109</v>
      </c>
      <c r="E42" s="2" t="s">
        <v>2513</v>
      </c>
      <c r="F42" s="2"/>
      <c r="G42" s="2"/>
      <c r="H42" s="2"/>
      <c r="I42" s="2"/>
      <c r="J42" s="2"/>
      <c r="K42" s="2"/>
      <c r="L42" s="2"/>
      <c r="M42" s="2"/>
      <c r="N42" s="2"/>
      <c r="O42" s="2"/>
      <c r="P42" s="2"/>
      <c r="Q42" s="2"/>
      <c r="R42" s="2"/>
      <c r="S42" s="2"/>
      <c r="T42" s="2"/>
      <c r="U42" s="2"/>
      <c r="V42" s="2"/>
      <c r="W42" s="2"/>
      <c r="X42" s="2"/>
      <c r="Y42" s="2"/>
      <c r="Z42" s="2"/>
      <c r="AA42" s="2"/>
      <c r="AB42" s="2"/>
      <c r="AC42" s="2"/>
      <c r="AD42" s="2"/>
    </row>
    <row r="43" spans="1:30" ht="260.39999999999998">
      <c r="A43" s="25">
        <f t="shared" si="0"/>
        <v>43</v>
      </c>
      <c r="B43" s="26" t="s">
        <v>494</v>
      </c>
      <c r="C43" s="26" t="s">
        <v>2514</v>
      </c>
      <c r="D43" s="26" t="s">
        <v>71</v>
      </c>
      <c r="E43" s="2" t="s">
        <v>2515</v>
      </c>
      <c r="F43" s="2"/>
      <c r="G43" s="2"/>
      <c r="H43" s="2"/>
      <c r="I43" s="2"/>
      <c r="J43" s="2"/>
      <c r="K43" s="2"/>
      <c r="L43" s="2"/>
      <c r="M43" s="2"/>
      <c r="N43" s="2"/>
      <c r="O43" s="2"/>
      <c r="P43" s="2"/>
      <c r="Q43" s="2"/>
      <c r="R43" s="2"/>
      <c r="S43" s="2"/>
      <c r="T43" s="2"/>
      <c r="U43" s="2"/>
      <c r="V43" s="2"/>
      <c r="W43" s="2"/>
      <c r="X43" s="2"/>
      <c r="Y43" s="2"/>
      <c r="Z43" s="2"/>
      <c r="AA43" s="2"/>
      <c r="AB43" s="2"/>
      <c r="AC43" s="2"/>
      <c r="AD43" s="2"/>
    </row>
    <row r="44" spans="1:30" ht="130.19999999999999">
      <c r="A44" s="25">
        <f t="shared" si="0"/>
        <v>44</v>
      </c>
      <c r="B44" s="26" t="s">
        <v>494</v>
      </c>
      <c r="C44" s="26" t="s">
        <v>2516</v>
      </c>
      <c r="D44" s="26" t="s">
        <v>2462</v>
      </c>
      <c r="E44" s="2" t="s">
        <v>2517</v>
      </c>
      <c r="F44" s="2"/>
      <c r="G44" s="2"/>
      <c r="H44" s="2"/>
      <c r="I44" s="2"/>
      <c r="J44" s="2"/>
      <c r="K44" s="2"/>
      <c r="L44" s="2"/>
      <c r="M44" s="2"/>
      <c r="N44" s="2"/>
      <c r="O44" s="2"/>
      <c r="P44" s="2"/>
      <c r="Q44" s="2"/>
      <c r="R44" s="2"/>
      <c r="S44" s="2"/>
      <c r="T44" s="2"/>
      <c r="U44" s="2"/>
      <c r="V44" s="2"/>
      <c r="W44" s="2"/>
      <c r="X44" s="2"/>
      <c r="Y44" s="2"/>
      <c r="Z44" s="2"/>
      <c r="AA44" s="2"/>
      <c r="AB44" s="2"/>
      <c r="AC44" s="2"/>
      <c r="AD44" s="2"/>
    </row>
    <row r="45" spans="1:30" ht="93">
      <c r="A45" s="25">
        <f t="shared" si="0"/>
        <v>45</v>
      </c>
      <c r="B45" s="26" t="s">
        <v>494</v>
      </c>
      <c r="C45" s="26" t="s">
        <v>2518</v>
      </c>
      <c r="D45" s="26" t="s">
        <v>645</v>
      </c>
      <c r="E45" s="2" t="s">
        <v>2519</v>
      </c>
      <c r="F45" s="2"/>
      <c r="G45" s="2"/>
      <c r="H45" s="2"/>
      <c r="I45" s="2"/>
      <c r="J45" s="2"/>
      <c r="K45" s="2"/>
      <c r="L45" s="2"/>
      <c r="M45" s="2"/>
      <c r="N45" s="2"/>
      <c r="O45" s="2"/>
      <c r="P45" s="2"/>
      <c r="Q45" s="2"/>
      <c r="R45" s="2"/>
      <c r="S45" s="2"/>
      <c r="T45" s="2"/>
      <c r="U45" s="2"/>
      <c r="V45" s="2"/>
      <c r="W45" s="2"/>
      <c r="X45" s="2"/>
      <c r="Y45" s="2"/>
      <c r="Z45" s="2"/>
      <c r="AA45" s="2"/>
      <c r="AB45" s="2"/>
      <c r="AC45" s="2"/>
      <c r="AD45" s="2"/>
    </row>
    <row r="46" spans="1:30" ht="241.8">
      <c r="A46" s="25">
        <f t="shared" si="0"/>
        <v>46</v>
      </c>
      <c r="B46" s="26" t="s">
        <v>494</v>
      </c>
      <c r="C46" s="26" t="s">
        <v>2520</v>
      </c>
      <c r="D46" s="26" t="s">
        <v>155</v>
      </c>
      <c r="E46" s="2" t="s">
        <v>2521</v>
      </c>
      <c r="F46" s="2"/>
      <c r="G46" s="2"/>
      <c r="H46" s="2"/>
      <c r="I46" s="2"/>
      <c r="J46" s="2"/>
      <c r="K46" s="2"/>
      <c r="L46" s="2"/>
      <c r="M46" s="2"/>
      <c r="N46" s="2"/>
      <c r="O46" s="2"/>
      <c r="P46" s="2"/>
      <c r="Q46" s="2"/>
      <c r="R46" s="2"/>
      <c r="S46" s="2"/>
      <c r="T46" s="2"/>
      <c r="U46" s="2"/>
      <c r="V46" s="2"/>
      <c r="W46" s="2"/>
      <c r="X46" s="2"/>
      <c r="Y46" s="2"/>
      <c r="Z46" s="2"/>
      <c r="AA46" s="2"/>
      <c r="AB46" s="2"/>
      <c r="AC46" s="2"/>
      <c r="AD46" s="2"/>
    </row>
    <row r="47" spans="1:30" ht="37.200000000000003">
      <c r="A47" s="25">
        <f t="shared" si="0"/>
        <v>47</v>
      </c>
      <c r="B47" s="26" t="s">
        <v>494</v>
      </c>
      <c r="C47" s="26" t="s">
        <v>2522</v>
      </c>
      <c r="D47" s="26" t="s">
        <v>105</v>
      </c>
      <c r="E47" s="2" t="s">
        <v>2523</v>
      </c>
      <c r="F47" s="2"/>
      <c r="G47" s="2"/>
      <c r="H47" s="2"/>
      <c r="I47" s="2"/>
      <c r="J47" s="2"/>
      <c r="K47" s="2"/>
      <c r="L47" s="2"/>
      <c r="M47" s="2"/>
      <c r="N47" s="2"/>
      <c r="O47" s="2"/>
      <c r="P47" s="2"/>
      <c r="Q47" s="2"/>
      <c r="R47" s="2"/>
      <c r="S47" s="2"/>
      <c r="T47" s="2"/>
      <c r="U47" s="2"/>
      <c r="V47" s="2"/>
      <c r="W47" s="2"/>
      <c r="X47" s="2"/>
      <c r="Y47" s="2"/>
      <c r="Z47" s="2"/>
      <c r="AA47" s="2"/>
      <c r="AB47" s="2"/>
      <c r="AC47" s="2"/>
      <c r="AD47" s="2"/>
    </row>
    <row r="48" spans="1:30" ht="186">
      <c r="A48" s="25">
        <f t="shared" si="0"/>
        <v>48</v>
      </c>
      <c r="B48" s="26" t="s">
        <v>494</v>
      </c>
      <c r="C48" s="26" t="s">
        <v>2524</v>
      </c>
      <c r="D48" s="26" t="s">
        <v>201</v>
      </c>
      <c r="E48" s="2" t="s">
        <v>2525</v>
      </c>
      <c r="F48" s="2"/>
      <c r="G48" s="2"/>
      <c r="H48" s="2"/>
      <c r="I48" s="2"/>
      <c r="J48" s="2"/>
      <c r="K48" s="2"/>
      <c r="L48" s="2"/>
      <c r="M48" s="2"/>
      <c r="N48" s="2"/>
      <c r="O48" s="2"/>
      <c r="P48" s="2"/>
      <c r="Q48" s="2"/>
      <c r="R48" s="2"/>
      <c r="S48" s="2"/>
      <c r="T48" s="2"/>
      <c r="U48" s="2"/>
      <c r="V48" s="2"/>
      <c r="W48" s="2"/>
      <c r="X48" s="2"/>
      <c r="Y48" s="2"/>
      <c r="Z48" s="2"/>
      <c r="AA48" s="2"/>
      <c r="AB48" s="2"/>
      <c r="AC48" s="2"/>
      <c r="AD48" s="2"/>
    </row>
    <row r="49" spans="1:30" ht="148.80000000000001">
      <c r="A49" s="25">
        <f t="shared" si="0"/>
        <v>49</v>
      </c>
      <c r="B49" s="26" t="s">
        <v>494</v>
      </c>
      <c r="C49" s="26" t="s">
        <v>2526</v>
      </c>
      <c r="D49" s="26" t="s">
        <v>201</v>
      </c>
      <c r="E49" s="2" t="s">
        <v>2527</v>
      </c>
      <c r="F49" s="2"/>
      <c r="G49" s="2"/>
      <c r="H49" s="2"/>
      <c r="I49" s="2"/>
      <c r="J49" s="2"/>
      <c r="K49" s="2"/>
      <c r="L49" s="2"/>
      <c r="M49" s="2"/>
      <c r="N49" s="2"/>
      <c r="O49" s="2"/>
      <c r="P49" s="2"/>
      <c r="Q49" s="2"/>
      <c r="R49" s="2"/>
      <c r="S49" s="2"/>
      <c r="T49" s="2"/>
      <c r="U49" s="2"/>
      <c r="V49" s="2"/>
      <c r="W49" s="2"/>
      <c r="X49" s="2"/>
      <c r="Y49" s="2"/>
      <c r="Z49" s="2"/>
      <c r="AA49" s="2"/>
      <c r="AB49" s="2"/>
      <c r="AC49" s="2"/>
      <c r="AD49" s="2"/>
    </row>
    <row r="50" spans="1:30" ht="93">
      <c r="A50" s="25">
        <f t="shared" si="0"/>
        <v>50</v>
      </c>
      <c r="B50" s="26" t="s">
        <v>494</v>
      </c>
      <c r="C50" s="26" t="s">
        <v>2528</v>
      </c>
      <c r="D50" s="26" t="s">
        <v>103</v>
      </c>
      <c r="E50" s="2" t="s">
        <v>2529</v>
      </c>
      <c r="F50" s="2"/>
      <c r="G50" s="2"/>
      <c r="H50" s="2"/>
      <c r="I50" s="2"/>
      <c r="J50" s="2"/>
      <c r="K50" s="2"/>
      <c r="L50" s="2"/>
      <c r="M50" s="2"/>
      <c r="N50" s="2"/>
      <c r="O50" s="2"/>
      <c r="P50" s="2"/>
      <c r="Q50" s="2"/>
      <c r="R50" s="2"/>
      <c r="S50" s="2"/>
      <c r="T50" s="2"/>
      <c r="U50" s="2"/>
      <c r="V50" s="2"/>
      <c r="W50" s="2"/>
      <c r="X50" s="2"/>
      <c r="Y50" s="2"/>
      <c r="Z50" s="2"/>
      <c r="AA50" s="2"/>
      <c r="AB50" s="2"/>
      <c r="AC50" s="2"/>
      <c r="AD50" s="2"/>
    </row>
    <row r="51" spans="1:30" ht="93">
      <c r="A51" s="25">
        <f t="shared" si="0"/>
        <v>51</v>
      </c>
      <c r="B51" s="26" t="s">
        <v>494</v>
      </c>
      <c r="C51" s="26" t="s">
        <v>2530</v>
      </c>
      <c r="D51" s="26" t="s">
        <v>103</v>
      </c>
      <c r="E51" s="2" t="s">
        <v>2531</v>
      </c>
      <c r="F51" s="2"/>
      <c r="G51" s="2"/>
      <c r="H51" s="2"/>
      <c r="I51" s="2"/>
      <c r="J51" s="2"/>
      <c r="K51" s="2"/>
      <c r="L51" s="2"/>
      <c r="M51" s="2"/>
      <c r="N51" s="2"/>
      <c r="O51" s="2"/>
      <c r="P51" s="2"/>
      <c r="Q51" s="2"/>
      <c r="R51" s="2"/>
      <c r="S51" s="2"/>
      <c r="T51" s="2"/>
      <c r="U51" s="2"/>
      <c r="V51" s="2"/>
      <c r="W51" s="2"/>
      <c r="X51" s="2"/>
      <c r="Y51" s="2"/>
      <c r="Z51" s="2"/>
      <c r="AA51" s="2"/>
      <c r="AB51" s="2"/>
      <c r="AC51" s="2"/>
      <c r="AD51" s="2"/>
    </row>
    <row r="52" spans="1:30" ht="93">
      <c r="A52" s="25">
        <f t="shared" si="0"/>
        <v>52</v>
      </c>
      <c r="B52" s="26" t="s">
        <v>494</v>
      </c>
      <c r="C52" s="26" t="s">
        <v>2532</v>
      </c>
      <c r="D52" s="26" t="s">
        <v>103</v>
      </c>
      <c r="E52" s="2" t="s">
        <v>2533</v>
      </c>
      <c r="F52" s="2"/>
      <c r="G52" s="2"/>
      <c r="H52" s="2"/>
      <c r="I52" s="2"/>
      <c r="J52" s="2"/>
      <c r="K52" s="2"/>
      <c r="L52" s="2"/>
      <c r="M52" s="2"/>
      <c r="N52" s="2"/>
      <c r="O52" s="2"/>
      <c r="P52" s="2"/>
      <c r="Q52" s="2"/>
      <c r="R52" s="2"/>
      <c r="S52" s="2"/>
      <c r="T52" s="2"/>
      <c r="U52" s="2"/>
      <c r="V52" s="2"/>
      <c r="W52" s="2"/>
      <c r="X52" s="2"/>
      <c r="Y52" s="2"/>
      <c r="Z52" s="2"/>
      <c r="AA52" s="2"/>
      <c r="AB52" s="2"/>
      <c r="AC52" s="2"/>
      <c r="AD52" s="2"/>
    </row>
    <row r="53" spans="1:30" ht="111.6">
      <c r="A53" s="25">
        <f t="shared" si="0"/>
        <v>53</v>
      </c>
      <c r="B53" s="26" t="s">
        <v>494</v>
      </c>
      <c r="C53" s="26" t="s">
        <v>2534</v>
      </c>
      <c r="D53" s="26" t="s">
        <v>103</v>
      </c>
      <c r="E53" s="2" t="s">
        <v>2535</v>
      </c>
      <c r="F53" s="2"/>
      <c r="G53" s="2"/>
      <c r="H53" s="2"/>
      <c r="I53" s="2"/>
      <c r="J53" s="2"/>
      <c r="K53" s="2"/>
      <c r="L53" s="2"/>
      <c r="M53" s="2"/>
      <c r="N53" s="2"/>
      <c r="O53" s="2"/>
      <c r="P53" s="2"/>
      <c r="Q53" s="2"/>
      <c r="R53" s="2"/>
      <c r="S53" s="2"/>
      <c r="T53" s="2"/>
      <c r="U53" s="2"/>
      <c r="V53" s="2"/>
      <c r="W53" s="2"/>
      <c r="X53" s="2"/>
      <c r="Y53" s="2"/>
      <c r="Z53" s="2"/>
      <c r="AA53" s="2"/>
      <c r="AB53" s="2"/>
      <c r="AC53" s="2"/>
      <c r="AD53" s="2"/>
    </row>
    <row r="54" spans="1:30" ht="74.400000000000006">
      <c r="A54" s="25">
        <f t="shared" si="0"/>
        <v>54</v>
      </c>
      <c r="B54" s="26" t="s">
        <v>494</v>
      </c>
      <c r="C54" s="26" t="s">
        <v>2536</v>
      </c>
      <c r="D54" s="26" t="s">
        <v>103</v>
      </c>
      <c r="E54" s="2" t="s">
        <v>2537</v>
      </c>
      <c r="F54" s="2"/>
      <c r="G54" s="2"/>
      <c r="H54" s="2"/>
      <c r="I54" s="2"/>
      <c r="J54" s="2"/>
      <c r="K54" s="2"/>
      <c r="L54" s="2"/>
      <c r="M54" s="2"/>
      <c r="N54" s="2"/>
      <c r="O54" s="2"/>
      <c r="P54" s="2"/>
      <c r="Q54" s="2"/>
      <c r="R54" s="2"/>
      <c r="S54" s="2"/>
      <c r="T54" s="2"/>
      <c r="U54" s="2"/>
      <c r="V54" s="2"/>
      <c r="W54" s="2"/>
      <c r="X54" s="2"/>
      <c r="Y54" s="2"/>
      <c r="Z54" s="2"/>
      <c r="AA54" s="2"/>
      <c r="AB54" s="2"/>
      <c r="AC54" s="2"/>
      <c r="AD54" s="2"/>
    </row>
    <row r="55" spans="1:30" ht="111.6">
      <c r="A55" s="25">
        <f t="shared" si="0"/>
        <v>55</v>
      </c>
      <c r="B55" s="26" t="s">
        <v>494</v>
      </c>
      <c r="C55" s="26" t="s">
        <v>2538</v>
      </c>
      <c r="D55" s="26" t="s">
        <v>103</v>
      </c>
      <c r="E55" s="2" t="s">
        <v>2539</v>
      </c>
      <c r="F55" s="2"/>
      <c r="G55" s="2"/>
      <c r="H55" s="2"/>
      <c r="I55" s="2"/>
      <c r="J55" s="2"/>
      <c r="K55" s="2"/>
      <c r="L55" s="2"/>
      <c r="M55" s="2"/>
      <c r="N55" s="2"/>
      <c r="O55" s="2"/>
      <c r="P55" s="2"/>
      <c r="Q55" s="2"/>
      <c r="R55" s="2"/>
      <c r="S55" s="2"/>
      <c r="T55" s="2"/>
      <c r="U55" s="2"/>
      <c r="V55" s="2"/>
      <c r="W55" s="2"/>
      <c r="X55" s="2"/>
      <c r="Y55" s="2"/>
      <c r="Z55" s="2"/>
      <c r="AA55" s="2"/>
      <c r="AB55" s="2"/>
      <c r="AC55" s="2"/>
      <c r="AD55" s="2"/>
    </row>
    <row r="56" spans="1:30" ht="111.6">
      <c r="A56" s="25">
        <f t="shared" si="0"/>
        <v>56</v>
      </c>
      <c r="B56" s="26" t="s">
        <v>494</v>
      </c>
      <c r="C56" s="26" t="s">
        <v>2540</v>
      </c>
      <c r="D56" s="26" t="s">
        <v>103</v>
      </c>
      <c r="E56" s="2" t="s">
        <v>2541</v>
      </c>
      <c r="F56" s="2"/>
      <c r="G56" s="2"/>
      <c r="H56" s="2"/>
      <c r="I56" s="2"/>
      <c r="J56" s="2"/>
      <c r="K56" s="2"/>
      <c r="L56" s="2"/>
      <c r="M56" s="2"/>
      <c r="N56" s="2"/>
      <c r="O56" s="2"/>
      <c r="P56" s="2"/>
      <c r="Q56" s="2"/>
      <c r="R56" s="2"/>
      <c r="S56" s="2"/>
      <c r="T56" s="2"/>
      <c r="U56" s="2"/>
      <c r="V56" s="2"/>
      <c r="W56" s="2"/>
      <c r="X56" s="2"/>
      <c r="Y56" s="2"/>
      <c r="Z56" s="2"/>
      <c r="AA56" s="2"/>
      <c r="AB56" s="2"/>
      <c r="AC56" s="2"/>
      <c r="AD56" s="2"/>
    </row>
    <row r="57" spans="1:30" ht="111.6">
      <c r="A57" s="25">
        <f t="shared" si="0"/>
        <v>57</v>
      </c>
      <c r="B57" s="26" t="s">
        <v>537</v>
      </c>
      <c r="C57" s="26" t="s">
        <v>2542</v>
      </c>
      <c r="D57" s="26" t="s">
        <v>201</v>
      </c>
      <c r="E57" s="2" t="s">
        <v>2543</v>
      </c>
      <c r="F57" s="2"/>
      <c r="G57" s="2"/>
      <c r="H57" s="2"/>
      <c r="I57" s="2"/>
      <c r="J57" s="2"/>
      <c r="K57" s="2"/>
      <c r="L57" s="2"/>
      <c r="M57" s="2"/>
      <c r="N57" s="2"/>
      <c r="O57" s="2"/>
      <c r="P57" s="2"/>
      <c r="Q57" s="2"/>
      <c r="R57" s="2"/>
      <c r="S57" s="2"/>
      <c r="T57" s="2"/>
      <c r="U57" s="2"/>
      <c r="V57" s="2"/>
      <c r="W57" s="2"/>
      <c r="X57" s="2"/>
      <c r="Y57" s="2"/>
      <c r="Z57" s="2"/>
      <c r="AA57" s="2"/>
      <c r="AB57" s="2"/>
      <c r="AC57" s="2"/>
      <c r="AD57" s="2"/>
    </row>
    <row r="58" spans="1:30" ht="93">
      <c r="A58" s="25">
        <f t="shared" si="0"/>
        <v>58</v>
      </c>
      <c r="B58" s="26" t="s">
        <v>542</v>
      </c>
      <c r="C58" s="26" t="s">
        <v>2544</v>
      </c>
      <c r="D58" s="26" t="s">
        <v>2214</v>
      </c>
      <c r="E58" s="2" t="s">
        <v>2545</v>
      </c>
      <c r="F58" s="2"/>
      <c r="G58" s="2"/>
      <c r="H58" s="2"/>
      <c r="I58" s="2"/>
      <c r="J58" s="2"/>
      <c r="K58" s="2"/>
      <c r="L58" s="2"/>
      <c r="M58" s="2"/>
      <c r="N58" s="2"/>
      <c r="O58" s="2"/>
      <c r="P58" s="2"/>
      <c r="Q58" s="2"/>
      <c r="R58" s="2"/>
      <c r="S58" s="2"/>
      <c r="T58" s="2"/>
      <c r="U58" s="2"/>
      <c r="V58" s="2"/>
      <c r="W58" s="2"/>
      <c r="X58" s="2"/>
      <c r="Y58" s="2"/>
      <c r="Z58" s="2"/>
      <c r="AA58" s="2"/>
      <c r="AB58" s="2"/>
      <c r="AC58" s="2"/>
      <c r="AD58" s="2"/>
    </row>
    <row r="59" spans="1:30" ht="93">
      <c r="A59" s="25">
        <f t="shared" si="0"/>
        <v>59</v>
      </c>
      <c r="B59" s="26" t="s">
        <v>542</v>
      </c>
      <c r="C59" s="26" t="s">
        <v>2546</v>
      </c>
      <c r="D59" s="26" t="s">
        <v>382</v>
      </c>
      <c r="E59" s="2" t="s">
        <v>2547</v>
      </c>
      <c r="F59" s="2"/>
      <c r="G59" s="2"/>
      <c r="H59" s="2"/>
      <c r="I59" s="2"/>
      <c r="J59" s="2"/>
      <c r="K59" s="2"/>
      <c r="L59" s="2"/>
      <c r="M59" s="2"/>
      <c r="N59" s="2"/>
      <c r="O59" s="2"/>
      <c r="P59" s="2"/>
      <c r="Q59" s="2"/>
      <c r="R59" s="2"/>
      <c r="S59" s="2"/>
      <c r="T59" s="2"/>
      <c r="U59" s="2"/>
      <c r="V59" s="2"/>
      <c r="W59" s="2"/>
      <c r="X59" s="2"/>
      <c r="Y59" s="2"/>
      <c r="Z59" s="2"/>
      <c r="AA59" s="2"/>
      <c r="AB59" s="2"/>
      <c r="AC59" s="2"/>
      <c r="AD59" s="2"/>
    </row>
    <row r="60" spans="1:30" ht="93">
      <c r="A60" s="25">
        <f t="shared" si="0"/>
        <v>60</v>
      </c>
      <c r="B60" s="26" t="s">
        <v>542</v>
      </c>
      <c r="C60" s="26" t="s">
        <v>2548</v>
      </c>
      <c r="D60" s="26" t="s">
        <v>227</v>
      </c>
      <c r="E60" s="2" t="s">
        <v>2549</v>
      </c>
      <c r="F60" s="2"/>
      <c r="G60" s="2"/>
      <c r="H60" s="2"/>
      <c r="I60" s="2"/>
      <c r="J60" s="2"/>
      <c r="K60" s="2"/>
      <c r="L60" s="2"/>
      <c r="M60" s="2"/>
      <c r="N60" s="2"/>
      <c r="O60" s="2"/>
      <c r="P60" s="2"/>
      <c r="Q60" s="2"/>
      <c r="R60" s="2"/>
      <c r="S60" s="2"/>
      <c r="T60" s="2"/>
      <c r="U60" s="2"/>
      <c r="V60" s="2"/>
      <c r="W60" s="2"/>
      <c r="X60" s="2"/>
      <c r="Y60" s="2"/>
      <c r="Z60" s="2"/>
      <c r="AA60" s="2"/>
      <c r="AB60" s="2"/>
      <c r="AC60" s="2"/>
      <c r="AD60" s="2"/>
    </row>
    <row r="61" spans="1:30" ht="93">
      <c r="A61" s="25">
        <f t="shared" si="0"/>
        <v>61</v>
      </c>
      <c r="B61" s="26" t="s">
        <v>549</v>
      </c>
      <c r="C61" s="26" t="s">
        <v>2550</v>
      </c>
      <c r="D61" s="26" t="s">
        <v>207</v>
      </c>
      <c r="E61" s="2" t="s">
        <v>2551</v>
      </c>
      <c r="F61" s="2"/>
      <c r="G61" s="2"/>
      <c r="H61" s="2"/>
      <c r="I61" s="2"/>
      <c r="J61" s="2"/>
      <c r="K61" s="2"/>
      <c r="L61" s="2"/>
      <c r="M61" s="2"/>
      <c r="N61" s="2"/>
      <c r="O61" s="2"/>
      <c r="P61" s="2"/>
      <c r="Q61" s="2"/>
      <c r="R61" s="2"/>
      <c r="S61" s="2"/>
      <c r="T61" s="2"/>
      <c r="U61" s="2"/>
      <c r="V61" s="2"/>
      <c r="W61" s="2"/>
      <c r="X61" s="2"/>
      <c r="Y61" s="2"/>
      <c r="Z61" s="2"/>
      <c r="AA61" s="2"/>
      <c r="AB61" s="2"/>
      <c r="AC61" s="2"/>
      <c r="AD61" s="2"/>
    </row>
    <row r="62" spans="1:30" ht="93">
      <c r="A62" s="25">
        <f t="shared" si="0"/>
        <v>62</v>
      </c>
      <c r="B62" s="26" t="s">
        <v>549</v>
      </c>
      <c r="C62" s="26" t="s">
        <v>2552</v>
      </c>
      <c r="D62" s="26" t="s">
        <v>207</v>
      </c>
      <c r="E62" s="2" t="s">
        <v>2553</v>
      </c>
      <c r="F62" s="2"/>
      <c r="G62" s="2"/>
      <c r="H62" s="2"/>
      <c r="I62" s="2"/>
      <c r="J62" s="2"/>
      <c r="K62" s="2"/>
      <c r="L62" s="2"/>
      <c r="M62" s="2"/>
      <c r="N62" s="2"/>
      <c r="O62" s="2"/>
      <c r="P62" s="2"/>
      <c r="Q62" s="2"/>
      <c r="R62" s="2"/>
      <c r="S62" s="2"/>
      <c r="T62" s="2"/>
      <c r="U62" s="2"/>
      <c r="V62" s="2"/>
      <c r="W62" s="2"/>
      <c r="X62" s="2"/>
      <c r="Y62" s="2"/>
      <c r="Z62" s="2"/>
      <c r="AA62" s="2"/>
      <c r="AB62" s="2"/>
      <c r="AC62" s="2"/>
      <c r="AD62" s="2"/>
    </row>
    <row r="63" spans="1:30" ht="74.400000000000006">
      <c r="A63" s="25">
        <f t="shared" si="0"/>
        <v>63</v>
      </c>
      <c r="B63" s="26" t="s">
        <v>549</v>
      </c>
      <c r="C63" s="26" t="s">
        <v>2554</v>
      </c>
      <c r="D63" s="26" t="s">
        <v>207</v>
      </c>
      <c r="E63" s="2" t="s">
        <v>2555</v>
      </c>
      <c r="F63" s="2"/>
      <c r="G63" s="2"/>
      <c r="H63" s="2"/>
      <c r="I63" s="2"/>
      <c r="J63" s="2"/>
      <c r="K63" s="2"/>
      <c r="L63" s="2"/>
      <c r="M63" s="2"/>
      <c r="N63" s="2"/>
      <c r="O63" s="2"/>
      <c r="P63" s="2"/>
      <c r="Q63" s="2"/>
      <c r="R63" s="2"/>
      <c r="S63" s="2"/>
      <c r="T63" s="2"/>
      <c r="U63" s="2"/>
      <c r="V63" s="2"/>
      <c r="W63" s="2"/>
      <c r="X63" s="2"/>
      <c r="Y63" s="2"/>
      <c r="Z63" s="2"/>
      <c r="AA63" s="2"/>
      <c r="AB63" s="2"/>
      <c r="AC63" s="2"/>
      <c r="AD63" s="2"/>
    </row>
    <row r="64" spans="1:30" ht="74.400000000000006">
      <c r="A64" s="25">
        <f t="shared" si="0"/>
        <v>64</v>
      </c>
      <c r="B64" s="26" t="s">
        <v>549</v>
      </c>
      <c r="C64" s="26" t="s">
        <v>2556</v>
      </c>
      <c r="D64" s="26" t="s">
        <v>207</v>
      </c>
      <c r="E64" s="2" t="s">
        <v>2557</v>
      </c>
      <c r="F64" s="2"/>
      <c r="G64" s="2"/>
      <c r="H64" s="2"/>
      <c r="I64" s="2"/>
      <c r="J64" s="2"/>
      <c r="K64" s="2"/>
      <c r="L64" s="2"/>
      <c r="M64" s="2"/>
      <c r="N64" s="2"/>
      <c r="O64" s="2"/>
      <c r="P64" s="2"/>
      <c r="Q64" s="2"/>
      <c r="R64" s="2"/>
      <c r="S64" s="2"/>
      <c r="T64" s="2"/>
      <c r="U64" s="2"/>
      <c r="V64" s="2"/>
      <c r="W64" s="2"/>
      <c r="X64" s="2"/>
      <c r="Y64" s="2"/>
      <c r="Z64" s="2"/>
      <c r="AA64" s="2"/>
      <c r="AB64" s="2"/>
      <c r="AC64" s="2"/>
      <c r="AD64" s="2"/>
    </row>
    <row r="65" spans="1:30" ht="93">
      <c r="A65" s="25">
        <f t="shared" si="0"/>
        <v>65</v>
      </c>
      <c r="B65" s="26" t="s">
        <v>549</v>
      </c>
      <c r="C65" s="26" t="s">
        <v>2558</v>
      </c>
      <c r="D65" s="26" t="s">
        <v>207</v>
      </c>
      <c r="E65" s="2" t="s">
        <v>2559</v>
      </c>
      <c r="F65" s="2"/>
      <c r="G65" s="2"/>
      <c r="H65" s="2"/>
      <c r="I65" s="2"/>
      <c r="J65" s="2"/>
      <c r="K65" s="2"/>
      <c r="L65" s="2"/>
      <c r="M65" s="2"/>
      <c r="N65" s="2"/>
      <c r="O65" s="2"/>
      <c r="P65" s="2"/>
      <c r="Q65" s="2"/>
      <c r="R65" s="2"/>
      <c r="S65" s="2"/>
      <c r="T65" s="2"/>
      <c r="U65" s="2"/>
      <c r="V65" s="2"/>
      <c r="W65" s="2"/>
      <c r="X65" s="2"/>
      <c r="Y65" s="2"/>
      <c r="Z65" s="2"/>
      <c r="AA65" s="2"/>
      <c r="AB65" s="2"/>
      <c r="AC65" s="2"/>
      <c r="AD65" s="2"/>
    </row>
    <row r="66" spans="1:30" ht="130.19999999999999">
      <c r="A66" s="25">
        <f t="shared" si="0"/>
        <v>66</v>
      </c>
      <c r="B66" s="26" t="s">
        <v>549</v>
      </c>
      <c r="C66" s="26" t="s">
        <v>2560</v>
      </c>
      <c r="D66" s="26" t="s">
        <v>207</v>
      </c>
      <c r="E66" s="2" t="s">
        <v>2561</v>
      </c>
      <c r="F66" s="2"/>
      <c r="G66" s="2"/>
      <c r="H66" s="2"/>
      <c r="I66" s="2"/>
      <c r="J66" s="2"/>
      <c r="K66" s="2"/>
      <c r="L66" s="2"/>
      <c r="M66" s="2"/>
      <c r="N66" s="2"/>
      <c r="O66" s="2"/>
      <c r="P66" s="2"/>
      <c r="Q66" s="2"/>
      <c r="R66" s="2"/>
      <c r="S66" s="2"/>
      <c r="T66" s="2"/>
      <c r="U66" s="2"/>
      <c r="V66" s="2"/>
      <c r="W66" s="2"/>
      <c r="X66" s="2"/>
      <c r="Y66" s="2"/>
      <c r="Z66" s="2"/>
      <c r="AA66" s="2"/>
      <c r="AB66" s="2"/>
      <c r="AC66" s="2"/>
      <c r="AD66" s="2"/>
    </row>
    <row r="67" spans="1:30" ht="223.2">
      <c r="A67" s="25">
        <f t="shared" si="0"/>
        <v>67</v>
      </c>
      <c r="B67" s="26" t="s">
        <v>549</v>
      </c>
      <c r="C67" s="26" t="s">
        <v>2562</v>
      </c>
      <c r="D67" s="26" t="s">
        <v>35</v>
      </c>
      <c r="E67" s="2" t="s">
        <v>2563</v>
      </c>
      <c r="F67" s="2"/>
      <c r="G67" s="2"/>
      <c r="H67" s="2"/>
      <c r="I67" s="2"/>
      <c r="J67" s="2"/>
      <c r="K67" s="2"/>
      <c r="L67" s="2"/>
      <c r="M67" s="2"/>
      <c r="N67" s="2"/>
      <c r="O67" s="2"/>
      <c r="P67" s="2"/>
      <c r="Q67" s="2"/>
      <c r="R67" s="2"/>
      <c r="S67" s="2"/>
      <c r="T67" s="2"/>
      <c r="U67" s="2"/>
      <c r="V67" s="2"/>
      <c r="W67" s="2"/>
      <c r="X67" s="2"/>
      <c r="Y67" s="2"/>
      <c r="Z67" s="2"/>
      <c r="AA67" s="2"/>
      <c r="AB67" s="2"/>
      <c r="AC67" s="2"/>
      <c r="AD67" s="2"/>
    </row>
    <row r="68" spans="1:30" ht="93">
      <c r="A68" s="25">
        <f t="shared" si="0"/>
        <v>68</v>
      </c>
      <c r="B68" s="26" t="s">
        <v>549</v>
      </c>
      <c r="C68" s="26" t="s">
        <v>2564</v>
      </c>
      <c r="D68" s="26" t="s">
        <v>207</v>
      </c>
      <c r="E68" s="2" t="s">
        <v>2565</v>
      </c>
      <c r="F68" s="2"/>
      <c r="G68" s="2"/>
      <c r="H68" s="2"/>
      <c r="I68" s="2"/>
      <c r="J68" s="2"/>
      <c r="K68" s="2"/>
      <c r="L68" s="2"/>
      <c r="M68" s="2"/>
      <c r="N68" s="2"/>
      <c r="O68" s="2"/>
      <c r="P68" s="2"/>
      <c r="Q68" s="2"/>
      <c r="R68" s="2"/>
      <c r="S68" s="2"/>
      <c r="T68" s="2"/>
      <c r="U68" s="2"/>
      <c r="V68" s="2"/>
      <c r="W68" s="2"/>
      <c r="X68" s="2"/>
      <c r="Y68" s="2"/>
      <c r="Z68" s="2"/>
      <c r="AA68" s="2"/>
      <c r="AB68" s="2"/>
      <c r="AC68" s="2"/>
      <c r="AD68" s="2"/>
    </row>
    <row r="69" spans="1:30" ht="74.400000000000006">
      <c r="A69" s="25">
        <f t="shared" si="0"/>
        <v>69</v>
      </c>
      <c r="B69" s="26" t="s">
        <v>549</v>
      </c>
      <c r="C69" s="26" t="s">
        <v>2566</v>
      </c>
      <c r="D69" s="26" t="s">
        <v>207</v>
      </c>
      <c r="E69" s="2" t="s">
        <v>2567</v>
      </c>
      <c r="F69" s="2"/>
      <c r="G69" s="2"/>
      <c r="H69" s="2"/>
      <c r="I69" s="2"/>
      <c r="J69" s="2"/>
      <c r="K69" s="2"/>
      <c r="L69" s="2"/>
      <c r="M69" s="2"/>
      <c r="N69" s="2"/>
      <c r="O69" s="2"/>
      <c r="P69" s="2"/>
      <c r="Q69" s="2"/>
      <c r="R69" s="2"/>
      <c r="S69" s="2"/>
      <c r="T69" s="2"/>
      <c r="U69" s="2"/>
      <c r="V69" s="2"/>
      <c r="W69" s="2"/>
      <c r="X69" s="2"/>
      <c r="Y69" s="2"/>
      <c r="Z69" s="2"/>
      <c r="AA69" s="2"/>
      <c r="AB69" s="2"/>
      <c r="AC69" s="2"/>
      <c r="AD69" s="2"/>
    </row>
    <row r="70" spans="1:30" ht="74.400000000000006">
      <c r="A70" s="25">
        <f t="shared" si="0"/>
        <v>70</v>
      </c>
      <c r="B70" s="26" t="s">
        <v>549</v>
      </c>
      <c r="C70" s="26" t="s">
        <v>2568</v>
      </c>
      <c r="D70" s="26" t="s">
        <v>207</v>
      </c>
      <c r="E70" s="2" t="s">
        <v>2569</v>
      </c>
      <c r="F70" s="2"/>
      <c r="G70" s="2"/>
      <c r="H70" s="2"/>
      <c r="I70" s="2"/>
      <c r="J70" s="2"/>
      <c r="K70" s="2"/>
      <c r="L70" s="2"/>
      <c r="M70" s="2"/>
      <c r="N70" s="2"/>
      <c r="O70" s="2"/>
      <c r="P70" s="2"/>
      <c r="Q70" s="2"/>
      <c r="R70" s="2"/>
      <c r="S70" s="2"/>
      <c r="T70" s="2"/>
      <c r="U70" s="2"/>
      <c r="V70" s="2"/>
      <c r="W70" s="2"/>
      <c r="X70" s="2"/>
      <c r="Y70" s="2"/>
      <c r="Z70" s="2"/>
      <c r="AA70" s="2"/>
      <c r="AB70" s="2"/>
      <c r="AC70" s="2"/>
      <c r="AD70" s="2"/>
    </row>
    <row r="71" spans="1:30" ht="93">
      <c r="A71" s="25">
        <f t="shared" si="0"/>
        <v>71</v>
      </c>
      <c r="B71" s="26" t="s">
        <v>549</v>
      </c>
      <c r="C71" s="26" t="s">
        <v>2570</v>
      </c>
      <c r="D71" s="26" t="s">
        <v>207</v>
      </c>
      <c r="E71" s="2" t="s">
        <v>2571</v>
      </c>
      <c r="F71" s="2"/>
      <c r="G71" s="2"/>
      <c r="H71" s="2"/>
      <c r="I71" s="2"/>
      <c r="J71" s="2"/>
      <c r="K71" s="2"/>
      <c r="L71" s="2"/>
      <c r="M71" s="2"/>
      <c r="N71" s="2"/>
      <c r="O71" s="2"/>
      <c r="P71" s="2"/>
      <c r="Q71" s="2"/>
      <c r="R71" s="2"/>
      <c r="S71" s="2"/>
      <c r="T71" s="2"/>
      <c r="U71" s="2"/>
      <c r="V71" s="2"/>
      <c r="W71" s="2"/>
      <c r="X71" s="2"/>
      <c r="Y71" s="2"/>
      <c r="Z71" s="2"/>
      <c r="AA71" s="2"/>
      <c r="AB71" s="2"/>
      <c r="AC71" s="2"/>
      <c r="AD71" s="2"/>
    </row>
    <row r="72" spans="1:30" ht="111.6">
      <c r="A72" s="25">
        <f t="shared" si="0"/>
        <v>72</v>
      </c>
      <c r="B72" s="26" t="s">
        <v>549</v>
      </c>
      <c r="C72" s="26" t="s">
        <v>2572</v>
      </c>
      <c r="D72" s="26" t="s">
        <v>207</v>
      </c>
      <c r="E72" s="2" t="s">
        <v>2573</v>
      </c>
      <c r="F72" s="2"/>
      <c r="G72" s="2"/>
      <c r="H72" s="2"/>
      <c r="I72" s="2"/>
      <c r="J72" s="2"/>
      <c r="K72" s="2"/>
      <c r="L72" s="2"/>
      <c r="M72" s="2"/>
      <c r="N72" s="2"/>
      <c r="O72" s="2"/>
      <c r="P72" s="2"/>
      <c r="Q72" s="2"/>
      <c r="R72" s="2"/>
      <c r="S72" s="2"/>
      <c r="T72" s="2"/>
      <c r="U72" s="2"/>
      <c r="V72" s="2"/>
      <c r="W72" s="2"/>
      <c r="X72" s="2"/>
      <c r="Y72" s="2"/>
      <c r="Z72" s="2"/>
      <c r="AA72" s="2"/>
      <c r="AB72" s="2"/>
      <c r="AC72" s="2"/>
      <c r="AD72" s="2"/>
    </row>
    <row r="73" spans="1:30" ht="204.6">
      <c r="A73" s="25">
        <f t="shared" si="0"/>
        <v>73</v>
      </c>
      <c r="B73" s="26" t="s">
        <v>549</v>
      </c>
      <c r="C73" s="26" t="s">
        <v>2574</v>
      </c>
      <c r="D73" s="26" t="s">
        <v>199</v>
      </c>
      <c r="E73" s="2" t="s">
        <v>2575</v>
      </c>
      <c r="F73" s="2"/>
      <c r="G73" s="2"/>
      <c r="H73" s="2"/>
      <c r="I73" s="2"/>
      <c r="J73" s="2"/>
      <c r="K73" s="2"/>
      <c r="L73" s="2"/>
      <c r="M73" s="2"/>
      <c r="N73" s="2"/>
      <c r="O73" s="2"/>
      <c r="P73" s="2"/>
      <c r="Q73" s="2"/>
      <c r="R73" s="2"/>
      <c r="S73" s="2"/>
      <c r="T73" s="2"/>
      <c r="U73" s="2"/>
      <c r="V73" s="2"/>
      <c r="W73" s="2"/>
      <c r="X73" s="2"/>
      <c r="Y73" s="2"/>
      <c r="Z73" s="2"/>
      <c r="AA73" s="2"/>
      <c r="AB73" s="2"/>
      <c r="AC73" s="2"/>
      <c r="AD73" s="2"/>
    </row>
    <row r="74" spans="1:30" ht="74.400000000000006">
      <c r="A74" s="25">
        <f t="shared" si="0"/>
        <v>74</v>
      </c>
      <c r="B74" s="26" t="s">
        <v>549</v>
      </c>
      <c r="C74" s="26" t="s">
        <v>2576</v>
      </c>
      <c r="D74" s="26" t="s">
        <v>2214</v>
      </c>
      <c r="E74" s="2" t="s">
        <v>2577</v>
      </c>
      <c r="F74" s="2"/>
      <c r="G74" s="2"/>
      <c r="H74" s="2"/>
      <c r="I74" s="2"/>
      <c r="J74" s="2"/>
      <c r="K74" s="2"/>
      <c r="L74" s="2"/>
      <c r="M74" s="2"/>
      <c r="N74" s="2"/>
      <c r="O74" s="2"/>
      <c r="P74" s="2"/>
      <c r="Q74" s="2"/>
      <c r="R74" s="2"/>
      <c r="S74" s="2"/>
      <c r="T74" s="2"/>
      <c r="U74" s="2"/>
      <c r="V74" s="2"/>
      <c r="W74" s="2"/>
      <c r="X74" s="2"/>
      <c r="Y74" s="2"/>
      <c r="Z74" s="2"/>
      <c r="AA74" s="2"/>
      <c r="AB74" s="2"/>
      <c r="AC74" s="2"/>
      <c r="AD74" s="2"/>
    </row>
    <row r="75" spans="1:30" ht="55.8">
      <c r="A75" s="25">
        <f t="shared" si="0"/>
        <v>75</v>
      </c>
      <c r="B75" s="26" t="s">
        <v>549</v>
      </c>
      <c r="C75" s="26" t="s">
        <v>2578</v>
      </c>
      <c r="D75" s="26" t="s">
        <v>2214</v>
      </c>
      <c r="E75" s="2" t="s">
        <v>2579</v>
      </c>
      <c r="F75" s="2"/>
      <c r="G75" s="2"/>
      <c r="H75" s="2"/>
      <c r="I75" s="2"/>
      <c r="J75" s="2"/>
      <c r="K75" s="2"/>
      <c r="L75" s="2"/>
      <c r="M75" s="2"/>
      <c r="N75" s="2"/>
      <c r="O75" s="2"/>
      <c r="P75" s="2"/>
      <c r="Q75" s="2"/>
      <c r="R75" s="2"/>
      <c r="S75" s="2"/>
      <c r="T75" s="2"/>
      <c r="U75" s="2"/>
      <c r="V75" s="2"/>
      <c r="W75" s="2"/>
      <c r="X75" s="2"/>
      <c r="Y75" s="2"/>
      <c r="Z75" s="2"/>
      <c r="AA75" s="2"/>
      <c r="AB75" s="2"/>
      <c r="AC75" s="2"/>
      <c r="AD75" s="2"/>
    </row>
    <row r="76" spans="1:30" ht="167.4">
      <c r="A76" s="25">
        <f t="shared" si="0"/>
        <v>76</v>
      </c>
      <c r="B76" s="26" t="s">
        <v>549</v>
      </c>
      <c r="C76" s="26" t="s">
        <v>2580</v>
      </c>
      <c r="D76" s="26" t="s">
        <v>2214</v>
      </c>
      <c r="E76" s="2" t="s">
        <v>2581</v>
      </c>
      <c r="F76" s="2"/>
      <c r="G76" s="2"/>
      <c r="H76" s="2"/>
      <c r="I76" s="2"/>
      <c r="J76" s="2"/>
      <c r="K76" s="2"/>
      <c r="L76" s="2"/>
      <c r="M76" s="2"/>
      <c r="N76" s="2"/>
      <c r="O76" s="2"/>
      <c r="P76" s="2"/>
      <c r="Q76" s="2"/>
      <c r="R76" s="2"/>
      <c r="S76" s="2"/>
      <c r="T76" s="2"/>
      <c r="U76" s="2"/>
      <c r="V76" s="2"/>
      <c r="W76" s="2"/>
      <c r="X76" s="2"/>
      <c r="Y76" s="2"/>
      <c r="Z76" s="2"/>
      <c r="AA76" s="2"/>
      <c r="AB76" s="2"/>
      <c r="AC76" s="2"/>
      <c r="AD76" s="2"/>
    </row>
    <row r="77" spans="1:30" ht="130.19999999999999">
      <c r="A77" s="25">
        <f t="shared" si="0"/>
        <v>77</v>
      </c>
      <c r="B77" s="26" t="s">
        <v>549</v>
      </c>
      <c r="C77" s="26" t="s">
        <v>2582</v>
      </c>
      <c r="D77" s="26" t="s">
        <v>523</v>
      </c>
      <c r="E77" s="2" t="s">
        <v>2583</v>
      </c>
      <c r="F77" s="2"/>
      <c r="G77" s="2"/>
      <c r="H77" s="2"/>
      <c r="I77" s="2"/>
      <c r="J77" s="2"/>
      <c r="K77" s="2"/>
      <c r="L77" s="2"/>
      <c r="M77" s="2"/>
      <c r="N77" s="2"/>
      <c r="O77" s="2"/>
      <c r="P77" s="2"/>
      <c r="Q77" s="2"/>
      <c r="R77" s="2"/>
      <c r="S77" s="2"/>
      <c r="T77" s="2"/>
      <c r="U77" s="2"/>
      <c r="V77" s="2"/>
      <c r="W77" s="2"/>
      <c r="X77" s="2"/>
      <c r="Y77" s="2"/>
      <c r="Z77" s="2"/>
      <c r="AA77" s="2"/>
      <c r="AB77" s="2"/>
      <c r="AC77" s="2"/>
      <c r="AD77" s="2"/>
    </row>
    <row r="78" spans="1:30" ht="260.39999999999998">
      <c r="A78" s="25">
        <f t="shared" si="0"/>
        <v>78</v>
      </c>
      <c r="B78" s="26" t="s">
        <v>549</v>
      </c>
      <c r="C78" s="26" t="s">
        <v>2584</v>
      </c>
      <c r="D78" s="26" t="s">
        <v>71</v>
      </c>
      <c r="E78" s="2" t="s">
        <v>2585</v>
      </c>
      <c r="F78" s="2"/>
      <c r="G78" s="2"/>
      <c r="H78" s="2"/>
      <c r="I78" s="2"/>
      <c r="J78" s="2"/>
      <c r="K78" s="2"/>
      <c r="L78" s="2"/>
      <c r="M78" s="2"/>
      <c r="N78" s="2"/>
      <c r="O78" s="2"/>
      <c r="P78" s="2"/>
      <c r="Q78" s="2"/>
      <c r="R78" s="2"/>
      <c r="S78" s="2"/>
      <c r="T78" s="2"/>
      <c r="U78" s="2"/>
      <c r="V78" s="2"/>
      <c r="W78" s="2"/>
      <c r="X78" s="2"/>
      <c r="Y78" s="2"/>
      <c r="Z78" s="2"/>
      <c r="AA78" s="2"/>
      <c r="AB78" s="2"/>
      <c r="AC78" s="2"/>
      <c r="AD78" s="2"/>
    </row>
    <row r="79" spans="1:30" ht="167.4">
      <c r="A79" s="25">
        <f t="shared" si="0"/>
        <v>79</v>
      </c>
      <c r="B79" s="26" t="s">
        <v>549</v>
      </c>
      <c r="C79" s="26" t="s">
        <v>2586</v>
      </c>
      <c r="D79" s="26" t="s">
        <v>2462</v>
      </c>
      <c r="E79" s="2" t="s">
        <v>2587</v>
      </c>
      <c r="F79" s="2"/>
      <c r="G79" s="2"/>
      <c r="H79" s="2"/>
      <c r="I79" s="2"/>
      <c r="J79" s="2"/>
      <c r="K79" s="2"/>
      <c r="L79" s="2"/>
      <c r="M79" s="2"/>
      <c r="N79" s="2"/>
      <c r="O79" s="2"/>
      <c r="P79" s="2"/>
      <c r="Q79" s="2"/>
      <c r="R79" s="2"/>
      <c r="S79" s="2"/>
      <c r="T79" s="2"/>
      <c r="U79" s="2"/>
      <c r="V79" s="2"/>
      <c r="W79" s="2"/>
      <c r="X79" s="2"/>
      <c r="Y79" s="2"/>
      <c r="Z79" s="2"/>
      <c r="AA79" s="2"/>
      <c r="AB79" s="2"/>
      <c r="AC79" s="2"/>
      <c r="AD79" s="2"/>
    </row>
    <row r="80" spans="1:30" ht="334.8">
      <c r="A80" s="25">
        <f t="shared" si="0"/>
        <v>80</v>
      </c>
      <c r="B80" s="26" t="s">
        <v>549</v>
      </c>
      <c r="C80" s="26" t="s">
        <v>2588</v>
      </c>
      <c r="D80" s="26" t="s">
        <v>37</v>
      </c>
      <c r="E80" s="2" t="s">
        <v>2589</v>
      </c>
      <c r="F80" s="2"/>
      <c r="G80" s="2"/>
      <c r="H80" s="2"/>
      <c r="I80" s="2"/>
      <c r="J80" s="2"/>
      <c r="K80" s="2"/>
      <c r="L80" s="2"/>
      <c r="M80" s="2"/>
      <c r="N80" s="2"/>
      <c r="O80" s="2"/>
      <c r="P80" s="2"/>
      <c r="Q80" s="2"/>
      <c r="R80" s="2"/>
      <c r="S80" s="2"/>
      <c r="T80" s="2"/>
      <c r="U80" s="2"/>
      <c r="V80" s="2"/>
      <c r="W80" s="2"/>
      <c r="X80" s="2"/>
      <c r="Y80" s="2"/>
      <c r="Z80" s="2"/>
      <c r="AA80" s="2"/>
      <c r="AB80" s="2"/>
      <c r="AC80" s="2"/>
      <c r="AD80" s="2"/>
    </row>
    <row r="81" spans="1:30" ht="93">
      <c r="A81" s="25">
        <f t="shared" si="0"/>
        <v>81</v>
      </c>
      <c r="B81" s="26" t="s">
        <v>549</v>
      </c>
      <c r="C81" s="26" t="s">
        <v>2590</v>
      </c>
      <c r="D81" s="26" t="s">
        <v>645</v>
      </c>
      <c r="E81" s="2" t="s">
        <v>2591</v>
      </c>
      <c r="F81" s="2"/>
      <c r="G81" s="2"/>
      <c r="H81" s="2"/>
      <c r="I81" s="2"/>
      <c r="J81" s="2"/>
      <c r="K81" s="2"/>
      <c r="L81" s="2"/>
      <c r="M81" s="2"/>
      <c r="N81" s="2"/>
      <c r="O81" s="2"/>
      <c r="P81" s="2"/>
      <c r="Q81" s="2"/>
      <c r="R81" s="2"/>
      <c r="S81" s="2"/>
      <c r="T81" s="2"/>
      <c r="U81" s="2"/>
      <c r="V81" s="2"/>
      <c r="W81" s="2"/>
      <c r="X81" s="2"/>
      <c r="Y81" s="2"/>
      <c r="Z81" s="2"/>
      <c r="AA81" s="2"/>
      <c r="AB81" s="2"/>
      <c r="AC81" s="2"/>
      <c r="AD81" s="2"/>
    </row>
    <row r="82" spans="1:30" ht="148.80000000000001">
      <c r="A82" s="25">
        <f t="shared" si="0"/>
        <v>82</v>
      </c>
      <c r="B82" s="26" t="s">
        <v>549</v>
      </c>
      <c r="C82" s="26" t="s">
        <v>2592</v>
      </c>
      <c r="D82" s="26" t="s">
        <v>155</v>
      </c>
      <c r="E82" s="2" t="s">
        <v>2593</v>
      </c>
      <c r="F82" s="2"/>
      <c r="G82" s="2"/>
      <c r="H82" s="2"/>
      <c r="I82" s="2"/>
      <c r="J82" s="2"/>
      <c r="K82" s="2"/>
      <c r="L82" s="2"/>
      <c r="M82" s="2"/>
      <c r="N82" s="2"/>
      <c r="O82" s="2"/>
      <c r="P82" s="2"/>
      <c r="Q82" s="2"/>
      <c r="R82" s="2"/>
      <c r="S82" s="2"/>
      <c r="T82" s="2"/>
      <c r="U82" s="2"/>
      <c r="V82" s="2"/>
      <c r="W82" s="2"/>
      <c r="X82" s="2"/>
      <c r="Y82" s="2"/>
      <c r="Z82" s="2"/>
      <c r="AA82" s="2"/>
      <c r="AB82" s="2"/>
      <c r="AC82" s="2"/>
      <c r="AD82" s="2"/>
    </row>
    <row r="83" spans="1:30" ht="93">
      <c r="A83" s="25">
        <f t="shared" si="0"/>
        <v>83</v>
      </c>
      <c r="B83" s="26" t="s">
        <v>549</v>
      </c>
      <c r="C83" s="26" t="s">
        <v>2594</v>
      </c>
      <c r="D83" s="26" t="s">
        <v>145</v>
      </c>
      <c r="E83" s="2" t="s">
        <v>2595</v>
      </c>
      <c r="F83" s="2"/>
      <c r="G83" s="2"/>
      <c r="H83" s="2"/>
      <c r="I83" s="2"/>
      <c r="J83" s="2"/>
      <c r="K83" s="2"/>
      <c r="L83" s="2"/>
      <c r="M83" s="2"/>
      <c r="N83" s="2"/>
      <c r="O83" s="2"/>
      <c r="P83" s="2"/>
      <c r="Q83" s="2"/>
      <c r="R83" s="2"/>
      <c r="S83" s="2"/>
      <c r="T83" s="2"/>
      <c r="U83" s="2"/>
      <c r="V83" s="2"/>
      <c r="W83" s="2"/>
      <c r="X83" s="2"/>
      <c r="Y83" s="2"/>
      <c r="Z83" s="2"/>
      <c r="AA83" s="2"/>
      <c r="AB83" s="2"/>
      <c r="AC83" s="2"/>
      <c r="AD83" s="2"/>
    </row>
    <row r="84" spans="1:30" ht="55.8">
      <c r="A84" s="25">
        <f t="shared" si="0"/>
        <v>84</v>
      </c>
      <c r="B84" s="34" t="s">
        <v>549</v>
      </c>
      <c r="C84" s="57" t="s">
        <v>2596</v>
      </c>
      <c r="D84" s="34" t="s">
        <v>261</v>
      </c>
      <c r="E84" s="35" t="s">
        <v>2597</v>
      </c>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row>
    <row r="85" spans="1:30" ht="37.200000000000003">
      <c r="A85" s="25">
        <f t="shared" si="0"/>
        <v>85</v>
      </c>
      <c r="B85" s="26" t="s">
        <v>549</v>
      </c>
      <c r="C85" s="26" t="s">
        <v>2598</v>
      </c>
      <c r="D85" s="26" t="s">
        <v>105</v>
      </c>
      <c r="E85" s="2" t="s">
        <v>2599</v>
      </c>
      <c r="F85" s="2"/>
      <c r="G85" s="2"/>
      <c r="H85" s="2"/>
      <c r="I85" s="2"/>
      <c r="J85" s="2"/>
      <c r="K85" s="2"/>
      <c r="L85" s="2"/>
      <c r="M85" s="2"/>
      <c r="N85" s="2"/>
      <c r="O85" s="2"/>
      <c r="P85" s="2"/>
      <c r="Q85" s="2"/>
      <c r="R85" s="2"/>
      <c r="S85" s="2"/>
      <c r="T85" s="2"/>
      <c r="U85" s="2"/>
      <c r="V85" s="2"/>
      <c r="W85" s="2"/>
      <c r="X85" s="2"/>
      <c r="Y85" s="2"/>
      <c r="Z85" s="2"/>
      <c r="AA85" s="2"/>
      <c r="AB85" s="2"/>
      <c r="AC85" s="2"/>
      <c r="AD85" s="2"/>
    </row>
    <row r="86" spans="1:30" ht="130.19999999999999">
      <c r="A86" s="25">
        <f t="shared" si="0"/>
        <v>86</v>
      </c>
      <c r="B86" s="26" t="s">
        <v>549</v>
      </c>
      <c r="C86" s="26" t="s">
        <v>2600</v>
      </c>
      <c r="D86" s="26" t="s">
        <v>201</v>
      </c>
      <c r="E86" s="2" t="s">
        <v>2601</v>
      </c>
      <c r="F86" s="2"/>
      <c r="G86" s="2"/>
      <c r="H86" s="2"/>
      <c r="I86" s="2"/>
      <c r="J86" s="2"/>
      <c r="K86" s="2"/>
      <c r="L86" s="2"/>
      <c r="M86" s="2"/>
      <c r="N86" s="2"/>
      <c r="O86" s="2"/>
      <c r="P86" s="2"/>
      <c r="Q86" s="2"/>
      <c r="R86" s="2"/>
      <c r="S86" s="2"/>
      <c r="T86" s="2"/>
      <c r="U86" s="2"/>
      <c r="V86" s="2"/>
      <c r="W86" s="2"/>
      <c r="X86" s="2"/>
      <c r="Y86" s="2"/>
      <c r="Z86" s="2"/>
      <c r="AA86" s="2"/>
      <c r="AB86" s="2"/>
      <c r="AC86" s="2"/>
      <c r="AD86" s="2"/>
    </row>
    <row r="87" spans="1:30" ht="204.6">
      <c r="A87" s="25">
        <f t="shared" si="0"/>
        <v>87</v>
      </c>
      <c r="B87" s="26" t="s">
        <v>549</v>
      </c>
      <c r="C87" s="26" t="s">
        <v>2602</v>
      </c>
      <c r="D87" s="26" t="s">
        <v>201</v>
      </c>
      <c r="E87" s="2" t="s">
        <v>2603</v>
      </c>
      <c r="F87" s="2"/>
      <c r="G87" s="2"/>
      <c r="H87" s="2"/>
      <c r="I87" s="2"/>
      <c r="J87" s="2"/>
      <c r="K87" s="2"/>
      <c r="L87" s="2"/>
      <c r="M87" s="2"/>
      <c r="N87" s="2"/>
      <c r="O87" s="2"/>
      <c r="P87" s="2"/>
      <c r="Q87" s="2"/>
      <c r="R87" s="2"/>
      <c r="S87" s="2"/>
      <c r="T87" s="2"/>
      <c r="U87" s="2"/>
      <c r="V87" s="2"/>
      <c r="W87" s="2"/>
      <c r="X87" s="2"/>
      <c r="Y87" s="2"/>
      <c r="Z87" s="2"/>
      <c r="AA87" s="2"/>
      <c r="AB87" s="2"/>
      <c r="AC87" s="2"/>
      <c r="AD87" s="2"/>
    </row>
    <row r="88" spans="1:30" ht="167.4">
      <c r="A88" s="25">
        <f t="shared" si="0"/>
        <v>88</v>
      </c>
      <c r="B88" s="26" t="s">
        <v>549</v>
      </c>
      <c r="C88" s="26" t="s">
        <v>2604</v>
      </c>
      <c r="D88" s="26" t="s">
        <v>201</v>
      </c>
      <c r="E88" s="2" t="s">
        <v>2605</v>
      </c>
      <c r="F88" s="2"/>
      <c r="G88" s="2"/>
      <c r="H88" s="2"/>
      <c r="I88" s="2"/>
      <c r="J88" s="2"/>
      <c r="K88" s="2"/>
      <c r="L88" s="2"/>
      <c r="M88" s="2"/>
      <c r="N88" s="2"/>
      <c r="O88" s="2"/>
      <c r="P88" s="2"/>
      <c r="Q88" s="2"/>
      <c r="R88" s="2"/>
      <c r="S88" s="2"/>
      <c r="T88" s="2"/>
      <c r="U88" s="2"/>
      <c r="V88" s="2"/>
      <c r="W88" s="2"/>
      <c r="X88" s="2"/>
      <c r="Y88" s="2"/>
      <c r="Z88" s="2"/>
      <c r="AA88" s="2"/>
      <c r="AB88" s="2"/>
      <c r="AC88" s="2"/>
      <c r="AD88" s="2"/>
    </row>
    <row r="89" spans="1:30" ht="148.80000000000001">
      <c r="A89" s="25">
        <f t="shared" si="0"/>
        <v>89</v>
      </c>
      <c r="B89" s="26" t="s">
        <v>549</v>
      </c>
      <c r="C89" s="26" t="s">
        <v>2606</v>
      </c>
      <c r="D89" s="26" t="s">
        <v>103</v>
      </c>
      <c r="E89" s="2" t="s">
        <v>2607</v>
      </c>
      <c r="F89" s="2"/>
      <c r="G89" s="2"/>
      <c r="H89" s="2"/>
      <c r="I89" s="2"/>
      <c r="J89" s="2"/>
      <c r="K89" s="2"/>
      <c r="L89" s="2"/>
      <c r="M89" s="2"/>
      <c r="N89" s="2"/>
      <c r="O89" s="2"/>
      <c r="P89" s="2"/>
      <c r="Q89" s="2"/>
      <c r="R89" s="2"/>
      <c r="S89" s="2"/>
      <c r="T89" s="2"/>
      <c r="U89" s="2"/>
      <c r="V89" s="2"/>
      <c r="W89" s="2"/>
      <c r="X89" s="2"/>
      <c r="Y89" s="2"/>
      <c r="Z89" s="2"/>
      <c r="AA89" s="2"/>
      <c r="AB89" s="2"/>
      <c r="AC89" s="2"/>
      <c r="AD89" s="2"/>
    </row>
    <row r="90" spans="1:30" ht="93">
      <c r="A90" s="25">
        <f t="shared" si="0"/>
        <v>90</v>
      </c>
      <c r="B90" s="26" t="s">
        <v>549</v>
      </c>
      <c r="C90" s="26" t="s">
        <v>2592</v>
      </c>
      <c r="D90" s="26" t="s">
        <v>103</v>
      </c>
      <c r="E90" s="2" t="s">
        <v>2608</v>
      </c>
      <c r="F90" s="2"/>
      <c r="G90" s="2"/>
      <c r="H90" s="2"/>
      <c r="I90" s="2"/>
      <c r="J90" s="2"/>
      <c r="K90" s="2"/>
      <c r="L90" s="2"/>
      <c r="M90" s="2"/>
      <c r="N90" s="2"/>
      <c r="O90" s="2"/>
      <c r="P90" s="2"/>
      <c r="Q90" s="2"/>
      <c r="R90" s="2"/>
      <c r="S90" s="2"/>
      <c r="T90" s="2"/>
      <c r="U90" s="2"/>
      <c r="V90" s="2"/>
      <c r="W90" s="2"/>
      <c r="X90" s="2"/>
      <c r="Y90" s="2"/>
      <c r="Z90" s="2"/>
      <c r="AA90" s="2"/>
      <c r="AB90" s="2"/>
      <c r="AC90" s="2"/>
      <c r="AD90" s="2"/>
    </row>
    <row r="91" spans="1:30" ht="130.19999999999999">
      <c r="A91" s="25">
        <f t="shared" si="0"/>
        <v>91</v>
      </c>
      <c r="B91" s="26" t="s">
        <v>549</v>
      </c>
      <c r="C91" s="26" t="s">
        <v>2609</v>
      </c>
      <c r="D91" s="26" t="s">
        <v>103</v>
      </c>
      <c r="E91" s="2" t="s">
        <v>2610</v>
      </c>
      <c r="F91" s="2"/>
      <c r="G91" s="2"/>
      <c r="H91" s="2"/>
      <c r="I91" s="2"/>
      <c r="J91" s="2"/>
      <c r="K91" s="2"/>
      <c r="L91" s="2"/>
      <c r="M91" s="2"/>
      <c r="N91" s="2"/>
      <c r="O91" s="2"/>
      <c r="P91" s="2"/>
      <c r="Q91" s="2"/>
      <c r="R91" s="2"/>
      <c r="S91" s="2"/>
      <c r="T91" s="2"/>
      <c r="U91" s="2"/>
      <c r="V91" s="2"/>
      <c r="W91" s="2"/>
      <c r="X91" s="2"/>
      <c r="Y91" s="2"/>
      <c r="Z91" s="2"/>
      <c r="AA91" s="2"/>
      <c r="AB91" s="2"/>
      <c r="AC91" s="2"/>
      <c r="AD91" s="2"/>
    </row>
    <row r="92" spans="1:30" ht="130.19999999999999">
      <c r="A92" s="25">
        <f t="shared" si="0"/>
        <v>92</v>
      </c>
      <c r="B92" s="26" t="s">
        <v>549</v>
      </c>
      <c r="C92" s="26" t="s">
        <v>2611</v>
      </c>
      <c r="D92" s="26" t="s">
        <v>103</v>
      </c>
      <c r="E92" s="2" t="s">
        <v>2612</v>
      </c>
      <c r="F92" s="2"/>
      <c r="G92" s="2"/>
      <c r="H92" s="2"/>
      <c r="I92" s="2"/>
      <c r="J92" s="2"/>
      <c r="K92" s="2"/>
      <c r="L92" s="2"/>
      <c r="M92" s="2"/>
      <c r="N92" s="2"/>
      <c r="O92" s="2"/>
      <c r="P92" s="2"/>
      <c r="Q92" s="2"/>
      <c r="R92" s="2"/>
      <c r="S92" s="2"/>
      <c r="T92" s="2"/>
      <c r="U92" s="2"/>
      <c r="V92" s="2"/>
      <c r="W92" s="2"/>
      <c r="X92" s="2"/>
      <c r="Y92" s="2"/>
      <c r="Z92" s="2"/>
      <c r="AA92" s="2"/>
      <c r="AB92" s="2"/>
      <c r="AC92" s="2"/>
      <c r="AD92" s="2"/>
    </row>
    <row r="93" spans="1:30" ht="111.6">
      <c r="A93" s="25">
        <f t="shared" si="0"/>
        <v>93</v>
      </c>
      <c r="B93" s="26" t="s">
        <v>549</v>
      </c>
      <c r="C93" s="26" t="s">
        <v>2613</v>
      </c>
      <c r="D93" s="26" t="s">
        <v>103</v>
      </c>
      <c r="E93" s="2" t="s">
        <v>2614</v>
      </c>
      <c r="F93" s="2"/>
      <c r="G93" s="2"/>
      <c r="H93" s="2"/>
      <c r="I93" s="2"/>
      <c r="J93" s="2"/>
      <c r="K93" s="2"/>
      <c r="L93" s="2"/>
      <c r="M93" s="2"/>
      <c r="N93" s="2"/>
      <c r="O93" s="2"/>
      <c r="P93" s="2"/>
      <c r="Q93" s="2"/>
      <c r="R93" s="2"/>
      <c r="S93" s="2"/>
      <c r="T93" s="2"/>
      <c r="U93" s="2"/>
      <c r="V93" s="2"/>
      <c r="W93" s="2"/>
      <c r="X93" s="2"/>
      <c r="Y93" s="2"/>
      <c r="Z93" s="2"/>
      <c r="AA93" s="2"/>
      <c r="AB93" s="2"/>
      <c r="AC93" s="2"/>
      <c r="AD93" s="2"/>
    </row>
    <row r="94" spans="1:30" ht="111.6">
      <c r="A94" s="25">
        <f t="shared" si="0"/>
        <v>94</v>
      </c>
      <c r="B94" s="26" t="s">
        <v>549</v>
      </c>
      <c r="C94" s="26" t="s">
        <v>2615</v>
      </c>
      <c r="D94" s="26" t="s">
        <v>103</v>
      </c>
      <c r="E94" s="2" t="s">
        <v>2616</v>
      </c>
      <c r="F94" s="2"/>
      <c r="G94" s="2"/>
      <c r="H94" s="2"/>
      <c r="I94" s="2"/>
      <c r="J94" s="2"/>
      <c r="K94" s="2"/>
      <c r="L94" s="2"/>
      <c r="M94" s="2"/>
      <c r="N94" s="2"/>
      <c r="O94" s="2"/>
      <c r="P94" s="2"/>
      <c r="Q94" s="2"/>
      <c r="R94" s="2"/>
      <c r="S94" s="2"/>
      <c r="T94" s="2"/>
      <c r="U94" s="2"/>
      <c r="V94" s="2"/>
      <c r="W94" s="2"/>
      <c r="X94" s="2"/>
      <c r="Y94" s="2"/>
      <c r="Z94" s="2"/>
      <c r="AA94" s="2"/>
      <c r="AB94" s="2"/>
      <c r="AC94" s="2"/>
      <c r="AD94" s="2"/>
    </row>
    <row r="95" spans="1:30" ht="93">
      <c r="A95" s="25">
        <f t="shared" si="0"/>
        <v>95</v>
      </c>
      <c r="B95" s="26" t="s">
        <v>549</v>
      </c>
      <c r="C95" s="26" t="s">
        <v>2617</v>
      </c>
      <c r="D95" s="26" t="s">
        <v>103</v>
      </c>
      <c r="E95" s="2" t="s">
        <v>2618</v>
      </c>
      <c r="F95" s="2"/>
      <c r="G95" s="2"/>
      <c r="H95" s="2"/>
      <c r="I95" s="2"/>
      <c r="J95" s="2"/>
      <c r="K95" s="2"/>
      <c r="L95" s="2"/>
      <c r="M95" s="2"/>
      <c r="N95" s="2"/>
      <c r="O95" s="2"/>
      <c r="P95" s="2"/>
      <c r="Q95" s="2"/>
      <c r="R95" s="2"/>
      <c r="S95" s="2"/>
      <c r="T95" s="2"/>
      <c r="U95" s="2"/>
      <c r="V95" s="2"/>
      <c r="W95" s="2"/>
      <c r="X95" s="2"/>
      <c r="Y95" s="2"/>
      <c r="Z95" s="2"/>
      <c r="AA95" s="2"/>
      <c r="AB95" s="2"/>
      <c r="AC95" s="2"/>
      <c r="AD95" s="2"/>
    </row>
    <row r="96" spans="1:30" ht="93">
      <c r="A96" s="25">
        <f t="shared" si="0"/>
        <v>96</v>
      </c>
      <c r="B96" s="26" t="s">
        <v>549</v>
      </c>
      <c r="C96" s="26" t="s">
        <v>2619</v>
      </c>
      <c r="D96" s="26" t="s">
        <v>103</v>
      </c>
      <c r="E96" s="2" t="s">
        <v>2620</v>
      </c>
      <c r="F96" s="2"/>
      <c r="G96" s="2"/>
      <c r="H96" s="2"/>
      <c r="I96" s="2"/>
      <c r="J96" s="2"/>
      <c r="K96" s="2"/>
      <c r="L96" s="2"/>
      <c r="M96" s="2"/>
      <c r="N96" s="2"/>
      <c r="O96" s="2"/>
      <c r="P96" s="2"/>
      <c r="Q96" s="2"/>
      <c r="R96" s="2"/>
      <c r="S96" s="2"/>
      <c r="T96" s="2"/>
      <c r="U96" s="2"/>
      <c r="V96" s="2"/>
      <c r="W96" s="2"/>
      <c r="X96" s="2"/>
      <c r="Y96" s="2"/>
      <c r="Z96" s="2"/>
      <c r="AA96" s="2"/>
      <c r="AB96" s="2"/>
      <c r="AC96" s="2"/>
      <c r="AD96" s="2"/>
    </row>
    <row r="97" spans="1:30" ht="111.6">
      <c r="A97" s="25">
        <f t="shared" si="0"/>
        <v>97</v>
      </c>
      <c r="B97" s="26" t="s">
        <v>549</v>
      </c>
      <c r="C97" s="26" t="s">
        <v>2621</v>
      </c>
      <c r="D97" s="26" t="s">
        <v>103</v>
      </c>
      <c r="E97" s="2" t="s">
        <v>2622</v>
      </c>
      <c r="F97" s="2"/>
      <c r="G97" s="2"/>
      <c r="H97" s="2"/>
      <c r="I97" s="2"/>
      <c r="J97" s="2"/>
      <c r="K97" s="2"/>
      <c r="L97" s="2"/>
      <c r="M97" s="2"/>
      <c r="N97" s="2"/>
      <c r="O97" s="2"/>
      <c r="P97" s="2"/>
      <c r="Q97" s="2"/>
      <c r="R97" s="2"/>
      <c r="S97" s="2"/>
      <c r="T97" s="2"/>
      <c r="U97" s="2"/>
      <c r="V97" s="2"/>
      <c r="W97" s="2"/>
      <c r="X97" s="2"/>
      <c r="Y97" s="2"/>
      <c r="Z97" s="2"/>
      <c r="AA97" s="2"/>
      <c r="AB97" s="2"/>
      <c r="AC97" s="2"/>
      <c r="AD97" s="2"/>
    </row>
    <row r="98" spans="1:30" ht="93">
      <c r="A98" s="25">
        <f t="shared" si="0"/>
        <v>98</v>
      </c>
      <c r="B98" s="26" t="s">
        <v>979</v>
      </c>
      <c r="C98" s="26" t="s">
        <v>2623</v>
      </c>
      <c r="D98" s="26" t="s">
        <v>1783</v>
      </c>
      <c r="E98" s="2" t="s">
        <v>2624</v>
      </c>
      <c r="F98" s="2"/>
      <c r="G98" s="2"/>
      <c r="H98" s="2"/>
      <c r="I98" s="2"/>
      <c r="J98" s="2"/>
      <c r="K98" s="2"/>
      <c r="L98" s="2"/>
      <c r="M98" s="2"/>
      <c r="N98" s="2"/>
      <c r="O98" s="2"/>
      <c r="P98" s="2"/>
      <c r="Q98" s="2"/>
      <c r="R98" s="2"/>
      <c r="S98" s="2"/>
      <c r="T98" s="2"/>
      <c r="U98" s="2"/>
      <c r="V98" s="2"/>
      <c r="W98" s="2"/>
      <c r="X98" s="2"/>
      <c r="Y98" s="2"/>
      <c r="Z98" s="2"/>
      <c r="AA98" s="2"/>
      <c r="AB98" s="2"/>
      <c r="AC98" s="2"/>
      <c r="AD98" s="2"/>
    </row>
    <row r="99" spans="1:30" ht="372">
      <c r="A99" s="25">
        <f t="shared" si="0"/>
        <v>99</v>
      </c>
      <c r="B99" s="26" t="s">
        <v>979</v>
      </c>
      <c r="C99" s="26" t="s">
        <v>2625</v>
      </c>
      <c r="D99" s="26" t="s">
        <v>85</v>
      </c>
      <c r="E99" s="2" t="s">
        <v>2626</v>
      </c>
      <c r="F99" s="2"/>
      <c r="G99" s="2"/>
      <c r="H99" s="2"/>
      <c r="I99" s="2"/>
      <c r="J99" s="2"/>
      <c r="K99" s="2"/>
      <c r="L99" s="2"/>
      <c r="M99" s="2"/>
      <c r="N99" s="2"/>
      <c r="O99" s="2"/>
      <c r="P99" s="2"/>
      <c r="Q99" s="2"/>
      <c r="R99" s="2"/>
      <c r="S99" s="2"/>
      <c r="T99" s="2"/>
      <c r="U99" s="2"/>
      <c r="V99" s="2"/>
      <c r="W99" s="2"/>
      <c r="X99" s="2"/>
      <c r="Y99" s="2"/>
      <c r="Z99" s="2"/>
      <c r="AA99" s="2"/>
      <c r="AB99" s="2"/>
      <c r="AC99" s="2"/>
      <c r="AD99" s="2"/>
    </row>
    <row r="100" spans="1:30" ht="37.200000000000003">
      <c r="A100" s="25">
        <f t="shared" si="0"/>
        <v>100</v>
      </c>
      <c r="B100" s="26" t="s">
        <v>549</v>
      </c>
      <c r="C100" s="26" t="s">
        <v>2627</v>
      </c>
      <c r="D100" s="26" t="s">
        <v>908</v>
      </c>
      <c r="E100" s="2" t="s">
        <v>2628</v>
      </c>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row>
    <row r="101" spans="1:30" ht="18.600000000000001">
      <c r="A101" s="28"/>
      <c r="B101" s="26"/>
      <c r="C101" s="26"/>
      <c r="D101" s="26"/>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row>
    <row r="102" spans="1:30" ht="18.600000000000001">
      <c r="A102" s="28"/>
      <c r="B102" s="26"/>
      <c r="C102" s="26"/>
      <c r="D102" s="26"/>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row>
    <row r="103" spans="1:30" ht="18.600000000000001">
      <c r="A103" s="28"/>
      <c r="B103" s="26"/>
      <c r="C103" s="26"/>
      <c r="D103" s="26"/>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row>
    <row r="104" spans="1:30" ht="18.600000000000001">
      <c r="A104" s="28"/>
      <c r="B104" s="26"/>
      <c r="C104" s="26"/>
      <c r="D104" s="26"/>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row>
    <row r="105" spans="1:30" ht="18.600000000000001">
      <c r="A105" s="28"/>
      <c r="B105" s="26"/>
      <c r="C105" s="26"/>
      <c r="D105" s="26"/>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row>
    <row r="106" spans="1:30" ht="18.600000000000001">
      <c r="A106" s="28"/>
      <c r="B106" s="26"/>
      <c r="C106" s="26"/>
      <c r="D106" s="26"/>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row>
    <row r="107" spans="1:30" ht="18.600000000000001">
      <c r="A107" s="28"/>
      <c r="B107" s="26"/>
      <c r="C107" s="26"/>
      <c r="D107" s="26"/>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row>
    <row r="108" spans="1:30" ht="18.600000000000001">
      <c r="A108" s="28"/>
      <c r="B108" s="26"/>
      <c r="C108" s="26"/>
      <c r="D108" s="26"/>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row>
    <row r="109" spans="1:30" ht="18.600000000000001">
      <c r="A109" s="28"/>
      <c r="B109" s="26"/>
      <c r="C109" s="26"/>
      <c r="D109" s="26"/>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row>
    <row r="110" spans="1:30" ht="18.600000000000001">
      <c r="A110" s="28"/>
      <c r="B110" s="26"/>
      <c r="C110" s="26"/>
      <c r="D110" s="26"/>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row>
    <row r="111" spans="1:30" ht="18.600000000000001">
      <c r="A111" s="28"/>
      <c r="B111" s="26"/>
      <c r="C111" s="26"/>
      <c r="D111" s="26"/>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row>
    <row r="112" spans="1:30" ht="18.600000000000001">
      <c r="A112" s="28"/>
      <c r="B112" s="26"/>
      <c r="C112" s="26"/>
      <c r="D112" s="26"/>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row>
    <row r="113" spans="1:30" ht="18.600000000000001">
      <c r="A113" s="28"/>
      <c r="B113" s="26"/>
      <c r="C113" s="26"/>
      <c r="D113" s="26"/>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row>
    <row r="114" spans="1:30" ht="18.600000000000001">
      <c r="A114" s="28"/>
      <c r="B114" s="26"/>
      <c r="C114" s="26"/>
      <c r="D114" s="26"/>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row>
    <row r="115" spans="1:30" ht="18.600000000000001">
      <c r="A115" s="28"/>
      <c r="B115" s="26"/>
      <c r="C115" s="26"/>
      <c r="D115" s="26"/>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row>
    <row r="116" spans="1:30" ht="18.600000000000001">
      <c r="A116" s="28"/>
      <c r="B116" s="26"/>
      <c r="C116" s="26"/>
      <c r="D116" s="26"/>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row>
    <row r="117" spans="1:30" ht="18.600000000000001">
      <c r="A117" s="28"/>
      <c r="B117" s="26"/>
      <c r="C117" s="26"/>
      <c r="D117" s="26"/>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row>
    <row r="118" spans="1:30" ht="18.600000000000001">
      <c r="A118" s="28"/>
      <c r="B118" s="26"/>
      <c r="C118" s="26"/>
      <c r="D118" s="26"/>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row>
    <row r="119" spans="1:30" ht="18.600000000000001">
      <c r="A119" s="28"/>
      <c r="B119" s="26"/>
      <c r="C119" s="26"/>
      <c r="D119" s="26"/>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row>
    <row r="120" spans="1:30" ht="18.600000000000001">
      <c r="A120" s="28"/>
      <c r="B120" s="26"/>
      <c r="C120" s="26"/>
      <c r="D120" s="26"/>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row>
    <row r="121" spans="1:30" ht="18.600000000000001">
      <c r="A121" s="28"/>
      <c r="B121" s="26"/>
      <c r="C121" s="26"/>
      <c r="D121" s="26"/>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row>
    <row r="122" spans="1:30" ht="18.600000000000001">
      <c r="A122" s="28"/>
      <c r="B122" s="26"/>
      <c r="C122" s="26"/>
      <c r="D122" s="26"/>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row>
    <row r="123" spans="1:30" ht="18.600000000000001">
      <c r="A123" s="28"/>
      <c r="B123" s="26"/>
      <c r="C123" s="26"/>
      <c r="D123" s="26"/>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row>
    <row r="124" spans="1:30" ht="18.600000000000001">
      <c r="A124" s="28"/>
      <c r="B124" s="26"/>
      <c r="C124" s="26"/>
      <c r="D124" s="26"/>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row>
    <row r="125" spans="1:30" ht="18.600000000000001">
      <c r="A125" s="28"/>
      <c r="B125" s="26"/>
      <c r="C125" s="26"/>
      <c r="D125" s="26"/>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row>
    <row r="126" spans="1:30" ht="18.600000000000001">
      <c r="A126" s="28"/>
      <c r="B126" s="26"/>
      <c r="C126" s="26"/>
      <c r="D126" s="26"/>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row>
    <row r="127" spans="1:30" ht="18.600000000000001">
      <c r="A127" s="28"/>
      <c r="B127" s="26"/>
      <c r="C127" s="26"/>
      <c r="D127" s="26"/>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row>
    <row r="128" spans="1:30" ht="18.600000000000001">
      <c r="A128" s="28"/>
      <c r="B128" s="26"/>
      <c r="C128" s="26"/>
      <c r="D128" s="26"/>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row>
    <row r="129" spans="1:30" ht="18.600000000000001">
      <c r="A129" s="28"/>
      <c r="B129" s="26"/>
      <c r="C129" s="26"/>
      <c r="D129" s="26"/>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row>
    <row r="130" spans="1:30" ht="18.600000000000001">
      <c r="A130" s="28"/>
      <c r="B130" s="26"/>
      <c r="C130" s="26"/>
      <c r="D130" s="26"/>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row>
    <row r="131" spans="1:30" ht="18.600000000000001">
      <c r="A131" s="28"/>
      <c r="B131" s="26"/>
      <c r="C131" s="26"/>
      <c r="D131" s="26"/>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row>
    <row r="132" spans="1:30" ht="18.600000000000001">
      <c r="A132" s="28"/>
      <c r="B132" s="26"/>
      <c r="C132" s="26"/>
      <c r="D132" s="26"/>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row>
    <row r="133" spans="1:30" ht="18.600000000000001">
      <c r="A133" s="28"/>
      <c r="B133" s="26"/>
      <c r="C133" s="26"/>
      <c r="D133" s="26"/>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row>
    <row r="134" spans="1:30" ht="18.600000000000001">
      <c r="A134" s="28"/>
      <c r="B134" s="26"/>
      <c r="C134" s="26"/>
      <c r="D134" s="26"/>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row>
    <row r="135" spans="1:30" ht="18.600000000000001">
      <c r="A135" s="28"/>
      <c r="B135" s="26"/>
      <c r="C135" s="26"/>
      <c r="D135" s="26"/>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row>
    <row r="136" spans="1:30" ht="18.600000000000001">
      <c r="A136" s="28"/>
      <c r="B136" s="26"/>
      <c r="C136" s="26"/>
      <c r="D136" s="26"/>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row>
    <row r="137" spans="1:30" ht="18.600000000000001">
      <c r="A137" s="28"/>
      <c r="B137" s="26"/>
      <c r="C137" s="26"/>
      <c r="D137" s="26"/>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row>
    <row r="138" spans="1:30" ht="18.600000000000001">
      <c r="A138" s="28"/>
      <c r="B138" s="26"/>
      <c r="C138" s="26"/>
      <c r="D138" s="26"/>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row>
    <row r="139" spans="1:30" ht="18.600000000000001">
      <c r="A139" s="28"/>
      <c r="B139" s="26"/>
      <c r="C139" s="26"/>
      <c r="D139" s="26"/>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row>
    <row r="140" spans="1:30" ht="18.600000000000001">
      <c r="A140" s="28"/>
      <c r="B140" s="26"/>
      <c r="C140" s="26"/>
      <c r="D140" s="26"/>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row>
    <row r="141" spans="1:30" ht="18.600000000000001">
      <c r="A141" s="28"/>
      <c r="B141" s="26"/>
      <c r="C141" s="26"/>
      <c r="D141" s="26"/>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row>
    <row r="142" spans="1:30" ht="18.600000000000001">
      <c r="A142" s="28"/>
      <c r="B142" s="26"/>
      <c r="C142" s="26"/>
      <c r="D142" s="26"/>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row>
    <row r="143" spans="1:30" ht="18.600000000000001">
      <c r="A143" s="28"/>
      <c r="B143" s="26"/>
      <c r="C143" s="26"/>
      <c r="D143" s="26"/>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row>
    <row r="144" spans="1:30" ht="18.600000000000001">
      <c r="A144" s="28"/>
      <c r="B144" s="26"/>
      <c r="C144" s="26"/>
      <c r="D144" s="26"/>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row>
    <row r="145" spans="1:30" ht="18.600000000000001">
      <c r="A145" s="28"/>
      <c r="B145" s="26"/>
      <c r="C145" s="26"/>
      <c r="D145" s="26"/>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row>
    <row r="146" spans="1:30" ht="18.600000000000001">
      <c r="A146" s="28"/>
      <c r="B146" s="26"/>
      <c r="C146" s="26"/>
      <c r="D146" s="26"/>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row>
    <row r="147" spans="1:30" ht="18.600000000000001">
      <c r="A147" s="28"/>
      <c r="B147" s="26"/>
      <c r="C147" s="26"/>
      <c r="D147" s="26"/>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row>
    <row r="148" spans="1:30" ht="18.600000000000001">
      <c r="A148" s="28"/>
      <c r="B148" s="26"/>
      <c r="C148" s="26"/>
      <c r="D148" s="26"/>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row>
    <row r="149" spans="1:30" ht="18.600000000000001">
      <c r="A149" s="28"/>
      <c r="B149" s="26"/>
      <c r="C149" s="26"/>
      <c r="D149" s="26"/>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row>
    <row r="150" spans="1:30" ht="18.600000000000001">
      <c r="A150" s="28"/>
      <c r="B150" s="26"/>
      <c r="C150" s="26"/>
      <c r="D150" s="26"/>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row>
    <row r="151" spans="1:30" ht="18.600000000000001">
      <c r="A151" s="28"/>
      <c r="B151" s="26"/>
      <c r="C151" s="26"/>
      <c r="D151" s="26"/>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row>
    <row r="152" spans="1:30" ht="18.600000000000001">
      <c r="A152" s="28"/>
      <c r="B152" s="26"/>
      <c r="C152" s="26"/>
      <c r="D152" s="26"/>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row>
    <row r="153" spans="1:30" ht="18.600000000000001">
      <c r="A153" s="28"/>
      <c r="B153" s="26"/>
      <c r="C153" s="26"/>
      <c r="D153" s="26"/>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row>
    <row r="154" spans="1:30" ht="18.600000000000001">
      <c r="A154" s="28"/>
      <c r="B154" s="26"/>
      <c r="C154" s="26"/>
      <c r="D154" s="26"/>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row>
    <row r="155" spans="1:30" ht="18.600000000000001">
      <c r="A155" s="28"/>
      <c r="B155" s="26"/>
      <c r="C155" s="26"/>
      <c r="D155" s="26"/>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row>
    <row r="156" spans="1:30" ht="18.600000000000001">
      <c r="A156" s="28"/>
      <c r="B156" s="26"/>
      <c r="C156" s="26"/>
      <c r="D156" s="26"/>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row>
    <row r="157" spans="1:30" ht="18.600000000000001">
      <c r="A157" s="28"/>
      <c r="B157" s="26"/>
      <c r="C157" s="26"/>
      <c r="D157" s="26"/>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row>
    <row r="158" spans="1:30" ht="18.600000000000001">
      <c r="A158" s="28"/>
      <c r="B158" s="26"/>
      <c r="C158" s="26"/>
      <c r="D158" s="26"/>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row>
    <row r="159" spans="1:30" ht="18.600000000000001">
      <c r="A159" s="28"/>
      <c r="B159" s="26"/>
      <c r="C159" s="26"/>
      <c r="D159" s="26"/>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row>
    <row r="160" spans="1:30" ht="18.600000000000001">
      <c r="A160" s="28"/>
      <c r="B160" s="26"/>
      <c r="C160" s="26"/>
      <c r="D160" s="26"/>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row>
    <row r="161" spans="1:30" ht="18.600000000000001">
      <c r="A161" s="28"/>
      <c r="B161" s="26"/>
      <c r="C161" s="26"/>
      <c r="D161" s="26"/>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row>
    <row r="162" spans="1:30" ht="18.600000000000001">
      <c r="A162" s="28"/>
      <c r="B162" s="26"/>
      <c r="C162" s="26"/>
      <c r="D162" s="26"/>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row>
    <row r="163" spans="1:30" ht="18.600000000000001">
      <c r="A163" s="28"/>
      <c r="B163" s="26"/>
      <c r="C163" s="26"/>
      <c r="D163" s="26"/>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row>
    <row r="164" spans="1:30" ht="18.600000000000001">
      <c r="A164" s="28"/>
      <c r="B164" s="26"/>
      <c r="C164" s="26"/>
      <c r="D164" s="26"/>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row>
    <row r="165" spans="1:30" ht="18.600000000000001">
      <c r="A165" s="28"/>
      <c r="B165" s="26"/>
      <c r="C165" s="26"/>
      <c r="D165" s="26"/>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row>
    <row r="166" spans="1:30" ht="18.600000000000001">
      <c r="A166" s="28"/>
      <c r="B166" s="26"/>
      <c r="C166" s="26"/>
      <c r="D166" s="26"/>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row>
    <row r="167" spans="1:30" ht="18.600000000000001">
      <c r="A167" s="28"/>
      <c r="B167" s="26"/>
      <c r="C167" s="26"/>
      <c r="D167" s="26"/>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row>
    <row r="168" spans="1:30" ht="18.600000000000001">
      <c r="A168" s="28"/>
      <c r="B168" s="26"/>
      <c r="C168" s="26"/>
      <c r="D168" s="26"/>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row>
    <row r="169" spans="1:30" ht="18.600000000000001">
      <c r="A169" s="28"/>
      <c r="B169" s="26"/>
      <c r="C169" s="26"/>
      <c r="D169" s="26"/>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row>
    <row r="170" spans="1:30" ht="18.600000000000001">
      <c r="A170" s="28"/>
      <c r="B170" s="26"/>
      <c r="C170" s="26"/>
      <c r="D170" s="26"/>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row>
    <row r="171" spans="1:30" ht="18.600000000000001">
      <c r="A171" s="28"/>
      <c r="B171" s="26"/>
      <c r="C171" s="26"/>
      <c r="D171" s="26"/>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row>
    <row r="172" spans="1:30" ht="18.600000000000001">
      <c r="A172" s="28"/>
      <c r="B172" s="26"/>
      <c r="C172" s="26"/>
      <c r="D172" s="26"/>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row>
    <row r="173" spans="1:30" ht="18.600000000000001">
      <c r="A173" s="28"/>
      <c r="B173" s="26"/>
      <c r="C173" s="26"/>
      <c r="D173" s="26"/>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row>
    <row r="174" spans="1:30" ht="18.600000000000001">
      <c r="A174" s="28"/>
      <c r="B174" s="26"/>
      <c r="C174" s="26"/>
      <c r="D174" s="26"/>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row>
    <row r="175" spans="1:30" ht="18.600000000000001">
      <c r="A175" s="28"/>
      <c r="B175" s="26"/>
      <c r="C175" s="26"/>
      <c r="D175" s="26"/>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row>
    <row r="176" spans="1:30" ht="18.600000000000001">
      <c r="A176" s="28"/>
      <c r="B176" s="26"/>
      <c r="C176" s="26"/>
      <c r="D176" s="26"/>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row>
    <row r="177" spans="1:30" ht="18.600000000000001">
      <c r="A177" s="28"/>
      <c r="B177" s="26"/>
      <c r="C177" s="26"/>
      <c r="D177" s="26"/>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row>
    <row r="178" spans="1:30" ht="18.600000000000001">
      <c r="A178" s="28"/>
      <c r="B178" s="26"/>
      <c r="C178" s="26"/>
      <c r="D178" s="26"/>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row>
    <row r="179" spans="1:30" ht="18.600000000000001">
      <c r="A179" s="28"/>
      <c r="B179" s="26"/>
      <c r="C179" s="26"/>
      <c r="D179" s="26"/>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row>
    <row r="180" spans="1:30" ht="18.600000000000001">
      <c r="A180" s="28"/>
      <c r="B180" s="26"/>
      <c r="C180" s="26"/>
      <c r="D180" s="26"/>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row>
    <row r="181" spans="1:30" ht="18.600000000000001">
      <c r="A181" s="28"/>
      <c r="B181" s="26"/>
      <c r="C181" s="26"/>
      <c r="D181" s="26"/>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row>
    <row r="182" spans="1:30" ht="18.600000000000001">
      <c r="A182" s="28"/>
      <c r="B182" s="26"/>
      <c r="C182" s="26"/>
      <c r="D182" s="26"/>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row>
    <row r="183" spans="1:30" ht="18.600000000000001">
      <c r="A183" s="28"/>
      <c r="B183" s="26"/>
      <c r="C183" s="26"/>
      <c r="D183" s="26"/>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row>
    <row r="184" spans="1:30" ht="18.600000000000001">
      <c r="A184" s="28"/>
      <c r="B184" s="26"/>
      <c r="C184" s="26"/>
      <c r="D184" s="26"/>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row>
    <row r="185" spans="1:30" ht="18.600000000000001">
      <c r="A185" s="28"/>
      <c r="B185" s="26"/>
      <c r="C185" s="26"/>
      <c r="D185" s="26"/>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row>
    <row r="186" spans="1:30" ht="18.600000000000001">
      <c r="A186" s="28"/>
      <c r="B186" s="26"/>
      <c r="C186" s="26"/>
      <c r="D186" s="26"/>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row>
    <row r="187" spans="1:30" ht="18.600000000000001">
      <c r="A187" s="28"/>
      <c r="B187" s="26"/>
      <c r="C187" s="26"/>
      <c r="D187" s="26"/>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row>
    <row r="188" spans="1:30" ht="18.600000000000001">
      <c r="A188" s="28"/>
      <c r="B188" s="26"/>
      <c r="C188" s="26"/>
      <c r="D188" s="26"/>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row>
    <row r="189" spans="1:30" ht="18.600000000000001">
      <c r="A189" s="28"/>
      <c r="B189" s="26"/>
      <c r="C189" s="26"/>
      <c r="D189" s="26"/>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row>
    <row r="190" spans="1:30" ht="18.600000000000001">
      <c r="A190" s="28"/>
      <c r="B190" s="26"/>
      <c r="C190" s="26"/>
      <c r="D190" s="26"/>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row>
    <row r="191" spans="1:30" ht="18.600000000000001">
      <c r="A191" s="28"/>
      <c r="B191" s="26"/>
      <c r="C191" s="26"/>
      <c r="D191" s="26"/>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row>
    <row r="192" spans="1:30" ht="18.600000000000001">
      <c r="A192" s="28"/>
      <c r="B192" s="26"/>
      <c r="C192" s="26"/>
      <c r="D192" s="26"/>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row>
    <row r="193" spans="1:30" ht="18.600000000000001">
      <c r="A193" s="28"/>
      <c r="B193" s="26"/>
      <c r="C193" s="26"/>
      <c r="D193" s="26"/>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row>
    <row r="194" spans="1:30" ht="18.600000000000001">
      <c r="A194" s="28"/>
      <c r="B194" s="26"/>
      <c r="C194" s="26"/>
      <c r="D194" s="26"/>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row>
    <row r="195" spans="1:30" ht="18.600000000000001">
      <c r="A195" s="28"/>
      <c r="B195" s="26"/>
      <c r="C195" s="26"/>
      <c r="D195" s="26"/>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row>
    <row r="196" spans="1:30" ht="18.600000000000001">
      <c r="A196" s="28"/>
      <c r="B196" s="26"/>
      <c r="C196" s="26"/>
      <c r="D196" s="26"/>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row>
    <row r="197" spans="1:30" ht="18.600000000000001">
      <c r="A197" s="28"/>
      <c r="B197" s="26"/>
      <c r="C197" s="26"/>
      <c r="D197" s="26"/>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row>
    <row r="198" spans="1:30" ht="18.600000000000001">
      <c r="A198" s="28"/>
      <c r="B198" s="26"/>
      <c r="C198" s="26"/>
      <c r="D198" s="26"/>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row>
    <row r="199" spans="1:30" ht="18.600000000000001">
      <c r="A199" s="28"/>
      <c r="B199" s="26"/>
      <c r="C199" s="26"/>
      <c r="D199" s="26"/>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row>
    <row r="200" spans="1:30" ht="18.600000000000001">
      <c r="A200" s="28"/>
      <c r="B200" s="26"/>
      <c r="C200" s="26"/>
      <c r="D200" s="26"/>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row>
    <row r="201" spans="1:30" ht="18.600000000000001">
      <c r="A201" s="28"/>
      <c r="B201" s="26"/>
      <c r="C201" s="26"/>
      <c r="D201" s="26"/>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row>
    <row r="202" spans="1:30" ht="18.600000000000001">
      <c r="A202" s="28"/>
      <c r="B202" s="26"/>
      <c r="C202" s="26"/>
      <c r="D202" s="26"/>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row>
    <row r="203" spans="1:30" ht="18.600000000000001">
      <c r="A203" s="28"/>
      <c r="B203" s="26"/>
      <c r="C203" s="26"/>
      <c r="D203" s="26"/>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row>
    <row r="204" spans="1:30" ht="18.600000000000001">
      <c r="A204" s="28"/>
      <c r="B204" s="26"/>
      <c r="C204" s="26"/>
      <c r="D204" s="26"/>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row>
    <row r="205" spans="1:30" ht="18.600000000000001">
      <c r="A205" s="28"/>
      <c r="B205" s="26"/>
      <c r="C205" s="26"/>
      <c r="D205" s="26"/>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row>
    <row r="206" spans="1:30" ht="18.600000000000001">
      <c r="A206" s="28"/>
      <c r="B206" s="26"/>
      <c r="C206" s="26"/>
      <c r="D206" s="26"/>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row>
    <row r="207" spans="1:30" ht="18.600000000000001">
      <c r="A207" s="28"/>
      <c r="B207" s="26"/>
      <c r="C207" s="26"/>
      <c r="D207" s="26"/>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row>
    <row r="208" spans="1:30" ht="18.600000000000001">
      <c r="A208" s="28"/>
      <c r="B208" s="26"/>
      <c r="C208" s="26"/>
      <c r="D208" s="26"/>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row>
    <row r="209" spans="1:30" ht="18.600000000000001">
      <c r="A209" s="28"/>
      <c r="B209" s="26"/>
      <c r="C209" s="26"/>
      <c r="D209" s="26"/>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row>
    <row r="210" spans="1:30" ht="18.600000000000001">
      <c r="A210" s="28"/>
      <c r="B210" s="26"/>
      <c r="C210" s="26"/>
      <c r="D210" s="26"/>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row>
    <row r="211" spans="1:30" ht="18.600000000000001">
      <c r="A211" s="28"/>
      <c r="B211" s="26"/>
      <c r="C211" s="26"/>
      <c r="D211" s="26"/>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row>
    <row r="212" spans="1:30" ht="18.600000000000001">
      <c r="A212" s="28"/>
      <c r="B212" s="26"/>
      <c r="C212" s="26"/>
      <c r="D212" s="26"/>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row>
    <row r="213" spans="1:30" ht="18.600000000000001">
      <c r="A213" s="28"/>
      <c r="B213" s="26"/>
      <c r="C213" s="26"/>
      <c r="D213" s="26"/>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row>
    <row r="214" spans="1:30" ht="18.600000000000001">
      <c r="A214" s="28"/>
      <c r="B214" s="26"/>
      <c r="C214" s="26"/>
      <c r="D214" s="26"/>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row>
    <row r="215" spans="1:30" ht="18.600000000000001">
      <c r="A215" s="28"/>
      <c r="B215" s="26"/>
      <c r="C215" s="26"/>
      <c r="D215" s="26"/>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row>
    <row r="216" spans="1:30" ht="18.600000000000001">
      <c r="A216" s="28"/>
      <c r="B216" s="26"/>
      <c r="C216" s="26"/>
      <c r="D216" s="26"/>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row>
    <row r="217" spans="1:30" ht="18.600000000000001">
      <c r="A217" s="28"/>
      <c r="B217" s="26"/>
      <c r="C217" s="26"/>
      <c r="D217" s="26"/>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row>
    <row r="218" spans="1:30" ht="18.600000000000001">
      <c r="A218" s="28"/>
      <c r="B218" s="26"/>
      <c r="C218" s="26"/>
      <c r="D218" s="26"/>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row>
    <row r="219" spans="1:30" ht="18.600000000000001">
      <c r="A219" s="28"/>
      <c r="B219" s="26"/>
      <c r="C219" s="26"/>
      <c r="D219" s="26"/>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row>
    <row r="220" spans="1:30" ht="18.600000000000001">
      <c r="A220" s="28"/>
      <c r="B220" s="26"/>
      <c r="C220" s="26"/>
      <c r="D220" s="26"/>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row>
    <row r="221" spans="1:30" ht="18.600000000000001">
      <c r="A221" s="28"/>
      <c r="B221" s="26"/>
      <c r="C221" s="26"/>
      <c r="D221" s="26"/>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row>
    <row r="222" spans="1:30" ht="18.600000000000001">
      <c r="A222" s="28"/>
      <c r="B222" s="26"/>
      <c r="C222" s="26"/>
      <c r="D222" s="26"/>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row>
    <row r="223" spans="1:30" ht="18.600000000000001">
      <c r="A223" s="28"/>
      <c r="B223" s="26"/>
      <c r="C223" s="26"/>
      <c r="D223" s="26"/>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row>
    <row r="224" spans="1:30" ht="18.600000000000001">
      <c r="A224" s="28"/>
      <c r="B224" s="26"/>
      <c r="C224" s="26"/>
      <c r="D224" s="26"/>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row>
    <row r="225" spans="1:30" ht="18.600000000000001">
      <c r="A225" s="28"/>
      <c r="B225" s="26"/>
      <c r="C225" s="26"/>
      <c r="D225" s="26"/>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row>
    <row r="226" spans="1:30" ht="18.600000000000001">
      <c r="A226" s="28"/>
      <c r="B226" s="26"/>
      <c r="C226" s="26"/>
      <c r="D226" s="26"/>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row>
    <row r="227" spans="1:30" ht="18.600000000000001">
      <c r="A227" s="28"/>
      <c r="B227" s="26"/>
      <c r="C227" s="26"/>
      <c r="D227" s="26"/>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row>
    <row r="228" spans="1:30" ht="18.600000000000001">
      <c r="A228" s="28"/>
      <c r="B228" s="26"/>
      <c r="C228" s="26"/>
      <c r="D228" s="26"/>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row>
    <row r="229" spans="1:30" ht="18.600000000000001">
      <c r="A229" s="28"/>
      <c r="B229" s="26"/>
      <c r="C229" s="26"/>
      <c r="D229" s="26"/>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row>
    <row r="230" spans="1:30" ht="18.600000000000001">
      <c r="A230" s="28"/>
      <c r="B230" s="26"/>
      <c r="C230" s="26"/>
      <c r="D230" s="26"/>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row>
    <row r="231" spans="1:30" ht="18.600000000000001">
      <c r="A231" s="28"/>
      <c r="B231" s="26"/>
      <c r="C231" s="26"/>
      <c r="D231" s="26"/>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row>
    <row r="232" spans="1:30" ht="18.600000000000001">
      <c r="A232" s="28"/>
      <c r="B232" s="26"/>
      <c r="C232" s="26"/>
      <c r="D232" s="26"/>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row>
    <row r="233" spans="1:30" ht="18.600000000000001">
      <c r="A233" s="28"/>
      <c r="B233" s="26"/>
      <c r="C233" s="26"/>
      <c r="D233" s="26"/>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row>
    <row r="234" spans="1:30" ht="18.600000000000001">
      <c r="A234" s="28"/>
      <c r="B234" s="26"/>
      <c r="C234" s="26"/>
      <c r="D234" s="26"/>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row>
    <row r="235" spans="1:30" ht="18.600000000000001">
      <c r="A235" s="28"/>
      <c r="B235" s="26"/>
      <c r="C235" s="26"/>
      <c r="D235" s="26"/>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row>
    <row r="236" spans="1:30" ht="18.600000000000001">
      <c r="A236" s="28"/>
      <c r="B236" s="26"/>
      <c r="C236" s="26"/>
      <c r="D236" s="26"/>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row>
    <row r="237" spans="1:30" ht="18.600000000000001">
      <c r="A237" s="28"/>
      <c r="B237" s="26"/>
      <c r="C237" s="26"/>
      <c r="D237" s="26"/>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row>
    <row r="238" spans="1:30" ht="18.600000000000001">
      <c r="A238" s="28"/>
      <c r="B238" s="26"/>
      <c r="C238" s="26"/>
      <c r="D238" s="26"/>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row>
    <row r="239" spans="1:30" ht="18.600000000000001">
      <c r="A239" s="28"/>
      <c r="B239" s="26"/>
      <c r="C239" s="26"/>
      <c r="D239" s="26"/>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row>
    <row r="240" spans="1:30" ht="18.600000000000001">
      <c r="A240" s="28"/>
      <c r="B240" s="26"/>
      <c r="C240" s="26"/>
      <c r="D240" s="26"/>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row>
    <row r="241" spans="1:30" ht="18.600000000000001">
      <c r="A241" s="28"/>
      <c r="B241" s="26"/>
      <c r="C241" s="26"/>
      <c r="D241" s="26"/>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row>
    <row r="242" spans="1:30" ht="18.600000000000001">
      <c r="A242" s="28"/>
      <c r="B242" s="26"/>
      <c r="C242" s="26"/>
      <c r="D242" s="26"/>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row>
    <row r="243" spans="1:30" ht="18.600000000000001">
      <c r="A243" s="28"/>
      <c r="B243" s="26"/>
      <c r="C243" s="26"/>
      <c r="D243" s="26"/>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row>
    <row r="244" spans="1:30" ht="18.600000000000001">
      <c r="A244" s="28"/>
      <c r="B244" s="26"/>
      <c r="C244" s="26"/>
      <c r="D244" s="26"/>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row>
    <row r="245" spans="1:30" ht="18.600000000000001">
      <c r="A245" s="28"/>
      <c r="B245" s="26"/>
      <c r="C245" s="26"/>
      <c r="D245" s="26"/>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row>
    <row r="246" spans="1:30" ht="18.600000000000001">
      <c r="A246" s="28"/>
      <c r="B246" s="26"/>
      <c r="C246" s="26"/>
      <c r="D246" s="26"/>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row>
    <row r="247" spans="1:30" ht="18.600000000000001">
      <c r="A247" s="28"/>
      <c r="B247" s="26"/>
      <c r="C247" s="26"/>
      <c r="D247" s="26"/>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row>
    <row r="248" spans="1:30" ht="18.600000000000001">
      <c r="A248" s="28"/>
      <c r="B248" s="26"/>
      <c r="C248" s="26"/>
      <c r="D248" s="26"/>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row>
    <row r="249" spans="1:30" ht="18.600000000000001">
      <c r="A249" s="28"/>
      <c r="B249" s="26"/>
      <c r="C249" s="26"/>
      <c r="D249" s="26"/>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row>
    <row r="250" spans="1:30" ht="18.600000000000001">
      <c r="A250" s="28"/>
      <c r="B250" s="26"/>
      <c r="C250" s="26"/>
      <c r="D250" s="26"/>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row>
    <row r="251" spans="1:30" ht="18.600000000000001">
      <c r="A251" s="28"/>
      <c r="B251" s="26"/>
      <c r="C251" s="26"/>
      <c r="D251" s="26"/>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row>
    <row r="252" spans="1:30" ht="18.600000000000001">
      <c r="A252" s="28"/>
      <c r="B252" s="26"/>
      <c r="C252" s="26"/>
      <c r="D252" s="26"/>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row>
    <row r="253" spans="1:30" ht="18.600000000000001">
      <c r="A253" s="28"/>
      <c r="B253" s="26"/>
      <c r="C253" s="26"/>
      <c r="D253" s="26"/>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row>
    <row r="254" spans="1:30" ht="18.600000000000001">
      <c r="A254" s="28"/>
      <c r="B254" s="26"/>
      <c r="C254" s="26"/>
      <c r="D254" s="26"/>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row>
    <row r="255" spans="1:30" ht="18.600000000000001">
      <c r="A255" s="28"/>
      <c r="B255" s="26"/>
      <c r="C255" s="26"/>
      <c r="D255" s="26"/>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row>
    <row r="256" spans="1:30" ht="18.600000000000001">
      <c r="A256" s="28"/>
      <c r="B256" s="26"/>
      <c r="C256" s="26"/>
      <c r="D256" s="26"/>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row>
    <row r="257" spans="1:30" ht="18.600000000000001">
      <c r="A257" s="28"/>
      <c r="B257" s="26"/>
      <c r="C257" s="26"/>
      <c r="D257" s="26"/>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row>
    <row r="258" spans="1:30" ht="18.600000000000001">
      <c r="A258" s="28"/>
      <c r="B258" s="26"/>
      <c r="C258" s="26"/>
      <c r="D258" s="26"/>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row>
    <row r="259" spans="1:30" ht="18.600000000000001">
      <c r="A259" s="28"/>
      <c r="B259" s="26"/>
      <c r="C259" s="26"/>
      <c r="D259" s="26"/>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row>
    <row r="260" spans="1:30" ht="18.600000000000001">
      <c r="A260" s="28"/>
      <c r="B260" s="26"/>
      <c r="C260" s="26"/>
      <c r="D260" s="26"/>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row>
    <row r="261" spans="1:30" ht="18.600000000000001">
      <c r="A261" s="28"/>
      <c r="B261" s="26"/>
      <c r="C261" s="26"/>
      <c r="D261" s="26"/>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row>
    <row r="262" spans="1:30" ht="18.600000000000001">
      <c r="A262" s="28"/>
      <c r="B262" s="26"/>
      <c r="C262" s="26"/>
      <c r="D262" s="26"/>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row>
    <row r="263" spans="1:30" ht="18.600000000000001">
      <c r="A263" s="28"/>
      <c r="B263" s="26"/>
      <c r="C263" s="26"/>
      <c r="D263" s="26"/>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row>
    <row r="264" spans="1:30" ht="18.600000000000001">
      <c r="A264" s="28"/>
      <c r="B264" s="26"/>
      <c r="C264" s="26"/>
      <c r="D264" s="26"/>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row>
    <row r="265" spans="1:30" ht="18.600000000000001">
      <c r="A265" s="28"/>
      <c r="B265" s="26"/>
      <c r="C265" s="26"/>
      <c r="D265" s="26"/>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row>
    <row r="266" spans="1:30" ht="18.600000000000001">
      <c r="A266" s="28"/>
      <c r="B266" s="26"/>
      <c r="C266" s="26"/>
      <c r="D266" s="26"/>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row>
    <row r="267" spans="1:30" ht="18.600000000000001">
      <c r="A267" s="28"/>
      <c r="B267" s="26"/>
      <c r="C267" s="26"/>
      <c r="D267" s="26"/>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row>
    <row r="268" spans="1:30" ht="18.600000000000001">
      <c r="A268" s="28"/>
      <c r="B268" s="26"/>
      <c r="C268" s="26"/>
      <c r="D268" s="26"/>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row>
    <row r="269" spans="1:30" ht="18.600000000000001">
      <c r="A269" s="28"/>
      <c r="B269" s="26"/>
      <c r="C269" s="26"/>
      <c r="D269" s="26"/>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row>
    <row r="270" spans="1:30" ht="18.600000000000001">
      <c r="A270" s="28"/>
      <c r="B270" s="26"/>
      <c r="C270" s="26"/>
      <c r="D270" s="26"/>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row>
    <row r="271" spans="1:30" ht="18.600000000000001">
      <c r="A271" s="28"/>
      <c r="B271" s="26"/>
      <c r="C271" s="26"/>
      <c r="D271" s="26"/>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row>
    <row r="272" spans="1:30" ht="18.600000000000001">
      <c r="A272" s="28"/>
      <c r="B272" s="26"/>
      <c r="C272" s="26"/>
      <c r="D272" s="26"/>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row>
    <row r="273" spans="1:30" ht="18.600000000000001">
      <c r="A273" s="28"/>
      <c r="B273" s="26"/>
      <c r="C273" s="26"/>
      <c r="D273" s="26"/>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row>
    <row r="274" spans="1:30" ht="18.600000000000001">
      <c r="A274" s="28"/>
      <c r="B274" s="26"/>
      <c r="C274" s="26"/>
      <c r="D274" s="26"/>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row>
    <row r="275" spans="1:30" ht="18.600000000000001">
      <c r="A275" s="28"/>
      <c r="B275" s="26"/>
      <c r="C275" s="26"/>
      <c r="D275" s="26"/>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row>
    <row r="276" spans="1:30" ht="18.600000000000001">
      <c r="A276" s="28"/>
      <c r="B276" s="26"/>
      <c r="C276" s="26"/>
      <c r="D276" s="26"/>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row>
    <row r="277" spans="1:30" ht="18.600000000000001">
      <c r="A277" s="28"/>
      <c r="B277" s="26"/>
      <c r="C277" s="26"/>
      <c r="D277" s="26"/>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row>
    <row r="278" spans="1:30" ht="18.600000000000001">
      <c r="A278" s="28"/>
      <c r="B278" s="26"/>
      <c r="C278" s="26"/>
      <c r="D278" s="26"/>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row>
    <row r="279" spans="1:30" ht="18.600000000000001">
      <c r="A279" s="28"/>
      <c r="B279" s="26"/>
      <c r="C279" s="26"/>
      <c r="D279" s="26"/>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row>
    <row r="280" spans="1:30" ht="18.600000000000001">
      <c r="A280" s="28"/>
      <c r="B280" s="26"/>
      <c r="C280" s="26"/>
      <c r="D280" s="26"/>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row>
    <row r="281" spans="1:30" ht="18.600000000000001">
      <c r="A281" s="28"/>
      <c r="B281" s="26"/>
      <c r="C281" s="26"/>
      <c r="D281" s="26"/>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row>
    <row r="282" spans="1:30" ht="18.600000000000001">
      <c r="A282" s="28"/>
      <c r="B282" s="26"/>
      <c r="C282" s="26"/>
      <c r="D282" s="26"/>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row>
    <row r="283" spans="1:30" ht="18.600000000000001">
      <c r="A283" s="28"/>
      <c r="B283" s="26"/>
      <c r="C283" s="26"/>
      <c r="D283" s="26"/>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row>
    <row r="284" spans="1:30" ht="18.600000000000001">
      <c r="A284" s="28"/>
      <c r="B284" s="26"/>
      <c r="C284" s="26"/>
      <c r="D284" s="26"/>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row>
    <row r="285" spans="1:30" ht="18.600000000000001">
      <c r="A285" s="28"/>
      <c r="B285" s="26"/>
      <c r="C285" s="26"/>
      <c r="D285" s="26"/>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row>
    <row r="286" spans="1:30" ht="18.600000000000001">
      <c r="A286" s="28"/>
      <c r="B286" s="26"/>
      <c r="C286" s="26"/>
      <c r="D286" s="26"/>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row>
    <row r="287" spans="1:30" ht="18.600000000000001">
      <c r="A287" s="28"/>
      <c r="B287" s="26"/>
      <c r="C287" s="26"/>
      <c r="D287" s="26"/>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row>
    <row r="288" spans="1:30" ht="18.600000000000001">
      <c r="A288" s="28"/>
      <c r="B288" s="26"/>
      <c r="C288" s="26"/>
      <c r="D288" s="26"/>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row>
    <row r="289" spans="1:30" ht="18.600000000000001">
      <c r="A289" s="28"/>
      <c r="B289" s="26"/>
      <c r="C289" s="26"/>
      <c r="D289" s="26"/>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row>
    <row r="290" spans="1:30" ht="18.600000000000001">
      <c r="A290" s="28"/>
      <c r="B290" s="26"/>
      <c r="C290" s="26"/>
      <c r="D290" s="26"/>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row>
    <row r="291" spans="1:30" ht="18.600000000000001">
      <c r="A291" s="28"/>
      <c r="B291" s="26"/>
      <c r="C291" s="26"/>
      <c r="D291" s="26"/>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row>
    <row r="292" spans="1:30" ht="18.600000000000001">
      <c r="A292" s="28"/>
      <c r="B292" s="26"/>
      <c r="C292" s="26"/>
      <c r="D292" s="26"/>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row>
    <row r="293" spans="1:30" ht="18.600000000000001">
      <c r="A293" s="28"/>
      <c r="B293" s="26"/>
      <c r="C293" s="26"/>
      <c r="D293" s="26"/>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row>
    <row r="294" spans="1:30" ht="18.600000000000001">
      <c r="A294" s="28"/>
      <c r="B294" s="26"/>
      <c r="C294" s="26"/>
      <c r="D294" s="26"/>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row>
    <row r="295" spans="1:30" ht="18.600000000000001">
      <c r="A295" s="28"/>
      <c r="B295" s="26"/>
      <c r="C295" s="26"/>
      <c r="D295" s="26"/>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row>
    <row r="296" spans="1:30" ht="18.600000000000001">
      <c r="A296" s="28"/>
      <c r="B296" s="26"/>
      <c r="C296" s="26"/>
      <c r="D296" s="26"/>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row>
    <row r="297" spans="1:30" ht="18.600000000000001">
      <c r="A297" s="28"/>
      <c r="B297" s="26"/>
      <c r="C297" s="26"/>
      <c r="D297" s="26"/>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row>
    <row r="298" spans="1:30" ht="18.600000000000001">
      <c r="A298" s="28"/>
      <c r="B298" s="26"/>
      <c r="C298" s="26"/>
      <c r="D298" s="26"/>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row>
    <row r="299" spans="1:30" ht="18.600000000000001">
      <c r="A299" s="28"/>
      <c r="B299" s="26"/>
      <c r="C299" s="26"/>
      <c r="D299" s="26"/>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row>
    <row r="300" spans="1:30" ht="18.600000000000001">
      <c r="A300" s="28"/>
      <c r="B300" s="26"/>
      <c r="C300" s="26"/>
      <c r="D300" s="26"/>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row>
    <row r="301" spans="1:30" ht="18.600000000000001">
      <c r="A301" s="28"/>
      <c r="B301" s="26"/>
      <c r="C301" s="26"/>
      <c r="D301" s="26"/>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row>
    <row r="302" spans="1:30" ht="18.600000000000001">
      <c r="A302" s="28"/>
      <c r="B302" s="26"/>
      <c r="C302" s="26"/>
      <c r="D302" s="26"/>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row>
    <row r="303" spans="1:30" ht="18.600000000000001">
      <c r="A303" s="28"/>
      <c r="B303" s="26"/>
      <c r="C303" s="26"/>
      <c r="D303" s="26"/>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row>
    <row r="304" spans="1:30" ht="18.600000000000001">
      <c r="A304" s="28"/>
      <c r="B304" s="26"/>
      <c r="C304" s="26"/>
      <c r="D304" s="26"/>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row>
    <row r="305" spans="1:30" ht="18.600000000000001">
      <c r="A305" s="28"/>
      <c r="B305" s="26"/>
      <c r="C305" s="26"/>
      <c r="D305" s="26"/>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row>
    <row r="306" spans="1:30" ht="18.600000000000001">
      <c r="A306" s="28"/>
      <c r="B306" s="26"/>
      <c r="C306" s="26"/>
      <c r="D306" s="26"/>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row>
    <row r="307" spans="1:30" ht="18.600000000000001">
      <c r="A307" s="28"/>
      <c r="B307" s="26"/>
      <c r="C307" s="26"/>
      <c r="D307" s="26"/>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row>
    <row r="308" spans="1:30" ht="18.600000000000001">
      <c r="A308" s="28"/>
      <c r="B308" s="26"/>
      <c r="C308" s="26"/>
      <c r="D308" s="26"/>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row>
    <row r="309" spans="1:30" ht="18.600000000000001">
      <c r="A309" s="28"/>
      <c r="B309" s="26"/>
      <c r="C309" s="26"/>
      <c r="D309" s="26"/>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row>
    <row r="310" spans="1:30" ht="18.600000000000001">
      <c r="A310" s="28"/>
      <c r="B310" s="26"/>
      <c r="C310" s="26"/>
      <c r="D310" s="26"/>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row>
    <row r="311" spans="1:30" ht="18.600000000000001">
      <c r="A311" s="28"/>
      <c r="B311" s="26"/>
      <c r="C311" s="26"/>
      <c r="D311" s="26"/>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row>
    <row r="312" spans="1:30" ht="18.600000000000001">
      <c r="A312" s="28"/>
      <c r="B312" s="26"/>
      <c r="C312" s="26"/>
      <c r="D312" s="26"/>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row>
    <row r="313" spans="1:30" ht="18.600000000000001">
      <c r="A313" s="28"/>
      <c r="B313" s="26"/>
      <c r="C313" s="26"/>
      <c r="D313" s="26"/>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row>
    <row r="314" spans="1:30" ht="18.600000000000001">
      <c r="A314" s="28"/>
      <c r="B314" s="26"/>
      <c r="C314" s="26"/>
      <c r="D314" s="26"/>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row>
    <row r="315" spans="1:30" ht="18.600000000000001">
      <c r="A315" s="28"/>
      <c r="B315" s="26"/>
      <c r="C315" s="26"/>
      <c r="D315" s="26"/>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row>
    <row r="316" spans="1:30" ht="18.600000000000001">
      <c r="A316" s="28"/>
      <c r="B316" s="26"/>
      <c r="C316" s="26"/>
      <c r="D316" s="26"/>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row>
    <row r="317" spans="1:30" ht="18.600000000000001">
      <c r="A317" s="28"/>
      <c r="B317" s="26"/>
      <c r="C317" s="26"/>
      <c r="D317" s="26"/>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row>
    <row r="318" spans="1:30" ht="18.600000000000001">
      <c r="A318" s="28"/>
      <c r="B318" s="26"/>
      <c r="C318" s="26"/>
      <c r="D318" s="26"/>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row>
    <row r="319" spans="1:30" ht="18.600000000000001">
      <c r="A319" s="28"/>
      <c r="B319" s="26"/>
      <c r="C319" s="26"/>
      <c r="D319" s="26"/>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row>
    <row r="320" spans="1:30" ht="18.600000000000001">
      <c r="A320" s="28"/>
      <c r="B320" s="26"/>
      <c r="C320" s="26"/>
      <c r="D320" s="26"/>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row>
    <row r="321" spans="1:30" ht="18.600000000000001">
      <c r="A321" s="28"/>
      <c r="B321" s="26"/>
      <c r="C321" s="26"/>
      <c r="D321" s="26"/>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row>
    <row r="322" spans="1:30" ht="18.600000000000001">
      <c r="A322" s="28"/>
      <c r="B322" s="26"/>
      <c r="C322" s="26"/>
      <c r="D322" s="26"/>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row>
    <row r="323" spans="1:30" ht="18.600000000000001">
      <c r="A323" s="28"/>
      <c r="B323" s="26"/>
      <c r="C323" s="26"/>
      <c r="D323" s="26"/>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row>
    <row r="324" spans="1:30" ht="18.600000000000001">
      <c r="A324" s="28"/>
      <c r="B324" s="26"/>
      <c r="C324" s="26"/>
      <c r="D324" s="26"/>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row>
    <row r="325" spans="1:30" ht="18.600000000000001">
      <c r="A325" s="28"/>
      <c r="B325" s="26"/>
      <c r="C325" s="26"/>
      <c r="D325" s="26"/>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row>
    <row r="326" spans="1:30" ht="18.600000000000001">
      <c r="A326" s="28"/>
      <c r="B326" s="26"/>
      <c r="C326" s="26"/>
      <c r="D326" s="26"/>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row>
    <row r="327" spans="1:30" ht="18.600000000000001">
      <c r="A327" s="28"/>
      <c r="B327" s="26"/>
      <c r="C327" s="26"/>
      <c r="D327" s="26"/>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row>
    <row r="328" spans="1:30" ht="18.600000000000001">
      <c r="A328" s="28"/>
      <c r="B328" s="26"/>
      <c r="C328" s="26"/>
      <c r="D328" s="26"/>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row>
    <row r="329" spans="1:30" ht="18.600000000000001">
      <c r="A329" s="28"/>
      <c r="B329" s="26"/>
      <c r="C329" s="26"/>
      <c r="D329" s="26"/>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row>
    <row r="330" spans="1:30" ht="18.600000000000001">
      <c r="A330" s="28"/>
      <c r="B330" s="26"/>
      <c r="C330" s="26"/>
      <c r="D330" s="26"/>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row>
    <row r="331" spans="1:30" ht="18.600000000000001">
      <c r="A331" s="28"/>
      <c r="B331" s="26"/>
      <c r="C331" s="26"/>
      <c r="D331" s="26"/>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row>
    <row r="332" spans="1:30" ht="18.600000000000001">
      <c r="A332" s="28"/>
      <c r="B332" s="26"/>
      <c r="C332" s="26"/>
      <c r="D332" s="26"/>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row>
    <row r="333" spans="1:30" ht="18.600000000000001">
      <c r="A333" s="28"/>
      <c r="B333" s="26"/>
      <c r="C333" s="26"/>
      <c r="D333" s="26"/>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row>
    <row r="334" spans="1:30" ht="18.600000000000001">
      <c r="A334" s="28"/>
      <c r="B334" s="26"/>
      <c r="C334" s="26"/>
      <c r="D334" s="26"/>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row>
    <row r="335" spans="1:30" ht="18.600000000000001">
      <c r="A335" s="28"/>
      <c r="B335" s="26"/>
      <c r="C335" s="26"/>
      <c r="D335" s="26"/>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row>
    <row r="336" spans="1:30" ht="18.600000000000001">
      <c r="A336" s="28"/>
      <c r="B336" s="26"/>
      <c r="C336" s="26"/>
      <c r="D336" s="26"/>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row>
    <row r="337" spans="1:30" ht="18.600000000000001">
      <c r="A337" s="28"/>
      <c r="B337" s="26"/>
      <c r="C337" s="26"/>
      <c r="D337" s="26"/>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row>
    <row r="338" spans="1:30" ht="18.600000000000001">
      <c r="A338" s="28"/>
      <c r="B338" s="26"/>
      <c r="C338" s="26"/>
      <c r="D338" s="26"/>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row>
    <row r="339" spans="1:30" ht="18.600000000000001">
      <c r="A339" s="28"/>
      <c r="B339" s="26"/>
      <c r="C339" s="26"/>
      <c r="D339" s="26"/>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row>
    <row r="340" spans="1:30" ht="18.600000000000001">
      <c r="A340" s="28"/>
      <c r="B340" s="26"/>
      <c r="C340" s="26"/>
      <c r="D340" s="26"/>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row>
    <row r="341" spans="1:30" ht="18.600000000000001">
      <c r="A341" s="28"/>
      <c r="B341" s="26"/>
      <c r="C341" s="26"/>
      <c r="D341" s="26"/>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row>
    <row r="342" spans="1:30" ht="18.600000000000001">
      <c r="A342" s="28"/>
      <c r="B342" s="26"/>
      <c r="C342" s="26"/>
      <c r="D342" s="26"/>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row>
    <row r="343" spans="1:30" ht="18.600000000000001">
      <c r="A343" s="28"/>
      <c r="B343" s="26"/>
      <c r="C343" s="26"/>
      <c r="D343" s="26"/>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row>
    <row r="344" spans="1:30" ht="18.600000000000001">
      <c r="A344" s="28"/>
      <c r="B344" s="26"/>
      <c r="C344" s="26"/>
      <c r="D344" s="26"/>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row>
    <row r="345" spans="1:30" ht="18.600000000000001">
      <c r="A345" s="28"/>
      <c r="B345" s="26"/>
      <c r="C345" s="26"/>
      <c r="D345" s="26"/>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row>
    <row r="346" spans="1:30" ht="18.600000000000001">
      <c r="A346" s="28"/>
      <c r="B346" s="26"/>
      <c r="C346" s="26"/>
      <c r="D346" s="26"/>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row>
    <row r="347" spans="1:30" ht="18.600000000000001">
      <c r="A347" s="28"/>
      <c r="B347" s="26"/>
      <c r="C347" s="26"/>
      <c r="D347" s="26"/>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row>
    <row r="348" spans="1:30" ht="18.600000000000001">
      <c r="A348" s="28"/>
      <c r="B348" s="26"/>
      <c r="C348" s="26"/>
      <c r="D348" s="26"/>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row>
    <row r="349" spans="1:30" ht="18.600000000000001">
      <c r="A349" s="28"/>
      <c r="B349" s="26"/>
      <c r="C349" s="26"/>
      <c r="D349" s="26"/>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row>
    <row r="350" spans="1:30" ht="18.600000000000001">
      <c r="A350" s="28"/>
      <c r="B350" s="26"/>
      <c r="C350" s="26"/>
      <c r="D350" s="26"/>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row>
    <row r="351" spans="1:30" ht="18.600000000000001">
      <c r="A351" s="28"/>
      <c r="B351" s="26"/>
      <c r="C351" s="26"/>
      <c r="D351" s="26"/>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row>
    <row r="352" spans="1:30" ht="18.600000000000001">
      <c r="A352" s="28"/>
      <c r="B352" s="26"/>
      <c r="C352" s="26"/>
      <c r="D352" s="26"/>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row>
    <row r="353" spans="1:30" ht="18.600000000000001">
      <c r="A353" s="28"/>
      <c r="B353" s="26"/>
      <c r="C353" s="26"/>
      <c r="D353" s="26"/>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row>
    <row r="354" spans="1:30" ht="18.600000000000001">
      <c r="A354" s="28"/>
      <c r="B354" s="26"/>
      <c r="C354" s="26"/>
      <c r="D354" s="26"/>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row>
    <row r="355" spans="1:30" ht="18.600000000000001">
      <c r="A355" s="28"/>
      <c r="B355" s="26"/>
      <c r="C355" s="26"/>
      <c r="D355" s="26"/>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row>
    <row r="356" spans="1:30" ht="18.600000000000001">
      <c r="A356" s="28"/>
      <c r="B356" s="26"/>
      <c r="C356" s="26"/>
      <c r="D356" s="26"/>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row>
    <row r="357" spans="1:30" ht="18.600000000000001">
      <c r="A357" s="28"/>
      <c r="B357" s="26"/>
      <c r="C357" s="26"/>
      <c r="D357" s="26"/>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row>
    <row r="358" spans="1:30" ht="18.600000000000001">
      <c r="A358" s="28"/>
      <c r="B358" s="26"/>
      <c r="C358" s="26"/>
      <c r="D358" s="26"/>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row>
    <row r="359" spans="1:30" ht="18.600000000000001">
      <c r="A359" s="28"/>
      <c r="B359" s="26"/>
      <c r="C359" s="26"/>
      <c r="D359" s="26"/>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row>
    <row r="360" spans="1:30" ht="18.600000000000001">
      <c r="A360" s="28"/>
      <c r="B360" s="26"/>
      <c r="C360" s="26"/>
      <c r="D360" s="26"/>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row>
    <row r="361" spans="1:30" ht="18.600000000000001">
      <c r="A361" s="28"/>
      <c r="B361" s="26"/>
      <c r="C361" s="26"/>
      <c r="D361" s="26"/>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row>
    <row r="362" spans="1:30" ht="18.600000000000001">
      <c r="A362" s="28"/>
      <c r="B362" s="26"/>
      <c r="C362" s="26"/>
      <c r="D362" s="26"/>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row>
    <row r="363" spans="1:30" ht="18.600000000000001">
      <c r="A363" s="28"/>
      <c r="B363" s="26"/>
      <c r="C363" s="26"/>
      <c r="D363" s="26"/>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row>
    <row r="364" spans="1:30" ht="18.600000000000001">
      <c r="A364" s="28"/>
      <c r="B364" s="26"/>
      <c r="C364" s="26"/>
      <c r="D364" s="26"/>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row>
    <row r="365" spans="1:30" ht="18.600000000000001">
      <c r="A365" s="28"/>
      <c r="B365" s="26"/>
      <c r="C365" s="26"/>
      <c r="D365" s="26"/>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row>
    <row r="366" spans="1:30" ht="18.600000000000001">
      <c r="A366" s="28"/>
      <c r="B366" s="26"/>
      <c r="C366" s="26"/>
      <c r="D366" s="26"/>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row>
    <row r="367" spans="1:30" ht="18.600000000000001">
      <c r="A367" s="28"/>
      <c r="B367" s="26"/>
      <c r="C367" s="26"/>
      <c r="D367" s="26"/>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row>
    <row r="368" spans="1:30" ht="18.600000000000001">
      <c r="A368" s="28"/>
      <c r="B368" s="26"/>
      <c r="C368" s="26"/>
      <c r="D368" s="26"/>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row>
    <row r="369" spans="1:30" ht="18.600000000000001">
      <c r="A369" s="28"/>
      <c r="B369" s="26"/>
      <c r="C369" s="26"/>
      <c r="D369" s="26"/>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row>
    <row r="370" spans="1:30" ht="18.600000000000001">
      <c r="A370" s="28"/>
      <c r="B370" s="26"/>
      <c r="C370" s="26"/>
      <c r="D370" s="26"/>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row>
    <row r="371" spans="1:30" ht="18.600000000000001">
      <c r="A371" s="28"/>
      <c r="B371" s="26"/>
      <c r="C371" s="26"/>
      <c r="D371" s="26"/>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row>
    <row r="372" spans="1:30" ht="18.600000000000001">
      <c r="A372" s="28"/>
      <c r="B372" s="26"/>
      <c r="C372" s="26"/>
      <c r="D372" s="26"/>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row>
    <row r="373" spans="1:30" ht="18.600000000000001">
      <c r="A373" s="28"/>
      <c r="B373" s="26"/>
      <c r="C373" s="26"/>
      <c r="D373" s="26"/>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row>
    <row r="374" spans="1:30" ht="18.600000000000001">
      <c r="A374" s="28"/>
      <c r="B374" s="26"/>
      <c r="C374" s="26"/>
      <c r="D374" s="26"/>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row>
    <row r="375" spans="1:30" ht="18.600000000000001">
      <c r="A375" s="28"/>
      <c r="B375" s="26"/>
      <c r="C375" s="26"/>
      <c r="D375" s="26"/>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row>
    <row r="376" spans="1:30" ht="18.600000000000001">
      <c r="A376" s="28"/>
      <c r="B376" s="26"/>
      <c r="C376" s="26"/>
      <c r="D376" s="26"/>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row>
    <row r="377" spans="1:30" ht="18.600000000000001">
      <c r="A377" s="28"/>
      <c r="B377" s="26"/>
      <c r="C377" s="26"/>
      <c r="D377" s="26"/>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row>
    <row r="378" spans="1:30" ht="18.600000000000001">
      <c r="A378" s="28"/>
      <c r="B378" s="26"/>
      <c r="C378" s="26"/>
      <c r="D378" s="26"/>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row>
    <row r="379" spans="1:30" ht="18.600000000000001">
      <c r="A379" s="28"/>
      <c r="B379" s="26"/>
      <c r="C379" s="26"/>
      <c r="D379" s="26"/>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row>
    <row r="380" spans="1:30" ht="18.600000000000001">
      <c r="A380" s="28"/>
      <c r="B380" s="26"/>
      <c r="C380" s="26"/>
      <c r="D380" s="26"/>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row>
    <row r="381" spans="1:30" ht="18.600000000000001">
      <c r="A381" s="28"/>
      <c r="B381" s="26"/>
      <c r="C381" s="26"/>
      <c r="D381" s="26"/>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row>
    <row r="382" spans="1:30" ht="18.600000000000001">
      <c r="A382" s="28"/>
      <c r="B382" s="26"/>
      <c r="C382" s="26"/>
      <c r="D382" s="26"/>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row>
    <row r="383" spans="1:30" ht="18.600000000000001">
      <c r="A383" s="28"/>
      <c r="B383" s="26"/>
      <c r="C383" s="26"/>
      <c r="D383" s="26"/>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row>
    <row r="384" spans="1:30" ht="18.600000000000001">
      <c r="A384" s="28"/>
      <c r="B384" s="26"/>
      <c r="C384" s="26"/>
      <c r="D384" s="26"/>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row>
    <row r="385" spans="1:30" ht="18.600000000000001">
      <c r="A385" s="28"/>
      <c r="B385" s="26"/>
      <c r="C385" s="26"/>
      <c r="D385" s="26"/>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row>
    <row r="386" spans="1:30" ht="18.600000000000001">
      <c r="A386" s="28"/>
      <c r="B386" s="26"/>
      <c r="C386" s="26"/>
      <c r="D386" s="26"/>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row>
    <row r="387" spans="1:30" ht="18.600000000000001">
      <c r="A387" s="28"/>
      <c r="B387" s="26"/>
      <c r="C387" s="26"/>
      <c r="D387" s="26"/>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row>
    <row r="388" spans="1:30" ht="18.600000000000001">
      <c r="A388" s="28"/>
      <c r="B388" s="26"/>
      <c r="C388" s="26"/>
      <c r="D388" s="26"/>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row>
    <row r="389" spans="1:30" ht="18.600000000000001">
      <c r="A389" s="28"/>
      <c r="B389" s="26"/>
      <c r="C389" s="26"/>
      <c r="D389" s="26"/>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row>
    <row r="390" spans="1:30" ht="18.600000000000001">
      <c r="A390" s="28"/>
      <c r="B390" s="26"/>
      <c r="C390" s="26"/>
      <c r="D390" s="26"/>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row>
    <row r="391" spans="1:30" ht="18.600000000000001">
      <c r="A391" s="28"/>
      <c r="B391" s="26"/>
      <c r="C391" s="26"/>
      <c r="D391" s="26"/>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row>
    <row r="392" spans="1:30" ht="18.600000000000001">
      <c r="A392" s="28"/>
      <c r="B392" s="26"/>
      <c r="C392" s="26"/>
      <c r="D392" s="26"/>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row>
    <row r="393" spans="1:30" ht="18.600000000000001">
      <c r="A393" s="28"/>
      <c r="B393" s="26"/>
      <c r="C393" s="26"/>
      <c r="D393" s="26"/>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row>
    <row r="394" spans="1:30" ht="18.600000000000001">
      <c r="A394" s="28"/>
      <c r="B394" s="26"/>
      <c r="C394" s="26"/>
      <c r="D394" s="26"/>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row>
    <row r="395" spans="1:30" ht="18.600000000000001">
      <c r="A395" s="28"/>
      <c r="B395" s="26"/>
      <c r="C395" s="26"/>
      <c r="D395" s="26"/>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row>
    <row r="396" spans="1:30" ht="18.600000000000001">
      <c r="A396" s="28"/>
      <c r="B396" s="26"/>
      <c r="C396" s="26"/>
      <c r="D396" s="26"/>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row>
    <row r="397" spans="1:30" ht="18.600000000000001">
      <c r="A397" s="28"/>
      <c r="B397" s="26"/>
      <c r="C397" s="26"/>
      <c r="D397" s="26"/>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row>
    <row r="398" spans="1:30" ht="18.600000000000001">
      <c r="A398" s="28"/>
      <c r="B398" s="26"/>
      <c r="C398" s="26"/>
      <c r="D398" s="26"/>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row>
    <row r="399" spans="1:30" ht="18.600000000000001">
      <c r="A399" s="28"/>
      <c r="B399" s="26"/>
      <c r="C399" s="26"/>
      <c r="D399" s="26"/>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row>
    <row r="400" spans="1:30" ht="18.600000000000001">
      <c r="A400" s="28"/>
      <c r="B400" s="26"/>
      <c r="C400" s="26"/>
      <c r="D400" s="26"/>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row>
    <row r="401" spans="1:30" ht="18.600000000000001">
      <c r="A401" s="28"/>
      <c r="B401" s="26"/>
      <c r="C401" s="26"/>
      <c r="D401" s="26"/>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row>
    <row r="402" spans="1:30" ht="18.600000000000001">
      <c r="A402" s="28"/>
      <c r="B402" s="26"/>
      <c r="C402" s="26"/>
      <c r="D402" s="26"/>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row>
    <row r="403" spans="1:30" ht="18.600000000000001">
      <c r="A403" s="28"/>
      <c r="B403" s="26"/>
      <c r="C403" s="26"/>
      <c r="D403" s="26"/>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row>
    <row r="404" spans="1:30" ht="18.600000000000001">
      <c r="A404" s="28"/>
      <c r="B404" s="26"/>
      <c r="C404" s="26"/>
      <c r="D404" s="26"/>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row>
    <row r="405" spans="1:30" ht="18.600000000000001">
      <c r="A405" s="28"/>
      <c r="B405" s="26"/>
      <c r="C405" s="26"/>
      <c r="D405" s="26"/>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row>
    <row r="406" spans="1:30" ht="18.600000000000001">
      <c r="A406" s="28"/>
      <c r="B406" s="26"/>
      <c r="C406" s="26"/>
      <c r="D406" s="26"/>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row>
    <row r="407" spans="1:30" ht="18.600000000000001">
      <c r="A407" s="28"/>
      <c r="B407" s="26"/>
      <c r="C407" s="26"/>
      <c r="D407" s="26"/>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row>
    <row r="408" spans="1:30" ht="18.600000000000001">
      <c r="A408" s="28"/>
      <c r="B408" s="26"/>
      <c r="C408" s="26"/>
      <c r="D408" s="26"/>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row>
    <row r="409" spans="1:30" ht="18.600000000000001">
      <c r="A409" s="28"/>
      <c r="B409" s="26"/>
      <c r="C409" s="26"/>
      <c r="D409" s="26"/>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row>
    <row r="410" spans="1:30" ht="18.600000000000001">
      <c r="A410" s="28"/>
      <c r="B410" s="26"/>
      <c r="C410" s="26"/>
      <c r="D410" s="26"/>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row>
    <row r="411" spans="1:30" ht="18.600000000000001">
      <c r="A411" s="28"/>
      <c r="B411" s="26"/>
      <c r="C411" s="26"/>
      <c r="D411" s="26"/>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row>
    <row r="412" spans="1:30" ht="18.600000000000001">
      <c r="A412" s="28"/>
      <c r="B412" s="26"/>
      <c r="C412" s="26"/>
      <c r="D412" s="26"/>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row>
    <row r="413" spans="1:30" ht="18.600000000000001">
      <c r="A413" s="28"/>
      <c r="B413" s="26"/>
      <c r="C413" s="26"/>
      <c r="D413" s="26"/>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row>
    <row r="414" spans="1:30" ht="18.600000000000001">
      <c r="A414" s="28"/>
      <c r="B414" s="26"/>
      <c r="C414" s="26"/>
      <c r="D414" s="26"/>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row>
    <row r="415" spans="1:30" ht="18.600000000000001">
      <c r="A415" s="28"/>
      <c r="B415" s="26"/>
      <c r="C415" s="26"/>
      <c r="D415" s="26"/>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row>
    <row r="416" spans="1:30" ht="18.600000000000001">
      <c r="A416" s="28"/>
      <c r="B416" s="26"/>
      <c r="C416" s="26"/>
      <c r="D416" s="26"/>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row>
    <row r="417" spans="1:30" ht="18.600000000000001">
      <c r="A417" s="28"/>
      <c r="B417" s="26"/>
      <c r="C417" s="26"/>
      <c r="D417" s="26"/>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row>
    <row r="418" spans="1:30" ht="18.600000000000001">
      <c r="A418" s="28"/>
      <c r="B418" s="26"/>
      <c r="C418" s="26"/>
      <c r="D418" s="26"/>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row>
    <row r="419" spans="1:30" ht="18.600000000000001">
      <c r="A419" s="28"/>
      <c r="B419" s="26"/>
      <c r="C419" s="26"/>
      <c r="D419" s="26"/>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row>
    <row r="420" spans="1:30" ht="18.600000000000001">
      <c r="A420" s="28"/>
      <c r="B420" s="26"/>
      <c r="C420" s="26"/>
      <c r="D420" s="26"/>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row>
    <row r="421" spans="1:30" ht="18.600000000000001">
      <c r="A421" s="28"/>
      <c r="B421" s="26"/>
      <c r="C421" s="26"/>
      <c r="D421" s="26"/>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row>
    <row r="422" spans="1:30" ht="18.600000000000001">
      <c r="A422" s="28"/>
      <c r="B422" s="26"/>
      <c r="C422" s="26"/>
      <c r="D422" s="26"/>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row>
    <row r="423" spans="1:30" ht="18.600000000000001">
      <c r="A423" s="28"/>
      <c r="B423" s="26"/>
      <c r="C423" s="26"/>
      <c r="D423" s="26"/>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row>
    <row r="424" spans="1:30" ht="18.600000000000001">
      <c r="A424" s="28"/>
      <c r="B424" s="26"/>
      <c r="C424" s="26"/>
      <c r="D424" s="26"/>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row>
    <row r="425" spans="1:30" ht="18.600000000000001">
      <c r="A425" s="28"/>
      <c r="B425" s="26"/>
      <c r="C425" s="26"/>
      <c r="D425" s="26"/>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row>
    <row r="426" spans="1:30" ht="18.600000000000001">
      <c r="A426" s="28"/>
      <c r="B426" s="26"/>
      <c r="C426" s="26"/>
      <c r="D426" s="26"/>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row>
    <row r="427" spans="1:30" ht="18.600000000000001">
      <c r="A427" s="28"/>
      <c r="B427" s="26"/>
      <c r="C427" s="26"/>
      <c r="D427" s="26"/>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row>
    <row r="428" spans="1:30" ht="18.600000000000001">
      <c r="A428" s="28"/>
      <c r="B428" s="26"/>
      <c r="C428" s="26"/>
      <c r="D428" s="26"/>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row>
    <row r="429" spans="1:30" ht="18.600000000000001">
      <c r="A429" s="28"/>
      <c r="B429" s="26"/>
      <c r="C429" s="26"/>
      <c r="D429" s="26"/>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row>
    <row r="430" spans="1:30" ht="18.600000000000001">
      <c r="A430" s="28"/>
      <c r="B430" s="26"/>
      <c r="C430" s="26"/>
      <c r="D430" s="26"/>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row>
    <row r="431" spans="1:30" ht="18.600000000000001">
      <c r="A431" s="28"/>
      <c r="B431" s="26"/>
      <c r="C431" s="26"/>
      <c r="D431" s="26"/>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row>
    <row r="432" spans="1:30" ht="18.600000000000001">
      <c r="A432" s="28"/>
      <c r="B432" s="26"/>
      <c r="C432" s="26"/>
      <c r="D432" s="26"/>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row>
    <row r="433" spans="1:30" ht="18.600000000000001">
      <c r="A433" s="28"/>
      <c r="B433" s="26"/>
      <c r="C433" s="26"/>
      <c r="D433" s="26"/>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row>
    <row r="434" spans="1:30" ht="18.600000000000001">
      <c r="A434" s="28"/>
      <c r="B434" s="26"/>
      <c r="C434" s="26"/>
      <c r="D434" s="26"/>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row>
    <row r="435" spans="1:30" ht="18.600000000000001">
      <c r="A435" s="28"/>
      <c r="B435" s="26"/>
      <c r="C435" s="26"/>
      <c r="D435" s="26"/>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row>
    <row r="436" spans="1:30" ht="18.600000000000001">
      <c r="A436" s="28"/>
      <c r="B436" s="26"/>
      <c r="C436" s="26"/>
      <c r="D436" s="26"/>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row>
    <row r="437" spans="1:30" ht="18.600000000000001">
      <c r="A437" s="28"/>
      <c r="B437" s="26"/>
      <c r="C437" s="26"/>
      <c r="D437" s="26"/>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row>
    <row r="438" spans="1:30" ht="18.600000000000001">
      <c r="A438" s="28"/>
      <c r="B438" s="26"/>
      <c r="C438" s="26"/>
      <c r="D438" s="26"/>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row>
    <row r="439" spans="1:30" ht="18.600000000000001">
      <c r="A439" s="28"/>
      <c r="B439" s="26"/>
      <c r="C439" s="26"/>
      <c r="D439" s="26"/>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row>
    <row r="440" spans="1:30" ht="18.600000000000001">
      <c r="A440" s="28"/>
      <c r="B440" s="26"/>
      <c r="C440" s="26"/>
      <c r="D440" s="26"/>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row>
    <row r="441" spans="1:30" ht="18.600000000000001">
      <c r="A441" s="28"/>
      <c r="B441" s="26"/>
      <c r="C441" s="26"/>
      <c r="D441" s="26"/>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row>
    <row r="442" spans="1:30" ht="18.600000000000001">
      <c r="A442" s="28"/>
      <c r="B442" s="26"/>
      <c r="C442" s="26"/>
      <c r="D442" s="26"/>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row>
    <row r="443" spans="1:30" ht="18.600000000000001">
      <c r="A443" s="28"/>
      <c r="B443" s="26"/>
      <c r="C443" s="26"/>
      <c r="D443" s="26"/>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row>
    <row r="444" spans="1:30" ht="18.600000000000001">
      <c r="A444" s="28"/>
      <c r="B444" s="26"/>
      <c r="C444" s="26"/>
      <c r="D444" s="26"/>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row>
    <row r="445" spans="1:30" ht="18.600000000000001">
      <c r="A445" s="28"/>
      <c r="B445" s="26"/>
      <c r="C445" s="26"/>
      <c r="D445" s="26"/>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row>
    <row r="446" spans="1:30" ht="18.600000000000001">
      <c r="A446" s="28"/>
      <c r="B446" s="26"/>
      <c r="C446" s="26"/>
      <c r="D446" s="26"/>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row>
    <row r="447" spans="1:30" ht="18.600000000000001">
      <c r="A447" s="28"/>
      <c r="B447" s="26"/>
      <c r="C447" s="26"/>
      <c r="D447" s="26"/>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row>
    <row r="448" spans="1:30" ht="18.600000000000001">
      <c r="A448" s="28"/>
      <c r="B448" s="26"/>
      <c r="C448" s="26"/>
      <c r="D448" s="26"/>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row>
    <row r="449" spans="1:30" ht="18.600000000000001">
      <c r="A449" s="28"/>
      <c r="B449" s="26"/>
      <c r="C449" s="26"/>
      <c r="D449" s="26"/>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row>
    <row r="450" spans="1:30" ht="18.600000000000001">
      <c r="A450" s="28"/>
      <c r="B450" s="26"/>
      <c r="C450" s="26"/>
      <c r="D450" s="26"/>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row>
    <row r="451" spans="1:30" ht="18.600000000000001">
      <c r="A451" s="28"/>
      <c r="B451" s="26"/>
      <c r="C451" s="26"/>
      <c r="D451" s="26"/>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row>
    <row r="452" spans="1:30" ht="18.600000000000001">
      <c r="A452" s="28"/>
      <c r="B452" s="26"/>
      <c r="C452" s="26"/>
      <c r="D452" s="26"/>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row>
    <row r="453" spans="1:30" ht="18.600000000000001">
      <c r="A453" s="28"/>
      <c r="B453" s="26"/>
      <c r="C453" s="26"/>
      <c r="D453" s="26"/>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row>
    <row r="454" spans="1:30" ht="18.600000000000001">
      <c r="A454" s="28"/>
      <c r="B454" s="26"/>
      <c r="C454" s="26"/>
      <c r="D454" s="26"/>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row>
    <row r="455" spans="1:30" ht="18.600000000000001">
      <c r="A455" s="28"/>
      <c r="B455" s="26"/>
      <c r="C455" s="26"/>
      <c r="D455" s="26"/>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row>
    <row r="456" spans="1:30" ht="18.600000000000001">
      <c r="A456" s="28"/>
      <c r="B456" s="26"/>
      <c r="C456" s="26"/>
      <c r="D456" s="26"/>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row>
    <row r="457" spans="1:30" ht="18.600000000000001">
      <c r="A457" s="28"/>
      <c r="B457" s="26"/>
      <c r="C457" s="26"/>
      <c r="D457" s="26"/>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row>
    <row r="458" spans="1:30" ht="18.600000000000001">
      <c r="A458" s="28"/>
      <c r="B458" s="26"/>
      <c r="C458" s="26"/>
      <c r="D458" s="26"/>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row>
    <row r="459" spans="1:30" ht="18.600000000000001">
      <c r="A459" s="28"/>
      <c r="B459" s="26"/>
      <c r="C459" s="26"/>
      <c r="D459" s="26"/>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row>
    <row r="460" spans="1:30" ht="18.600000000000001">
      <c r="A460" s="28"/>
      <c r="B460" s="26"/>
      <c r="C460" s="26"/>
      <c r="D460" s="26"/>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row>
    <row r="461" spans="1:30" ht="18.600000000000001">
      <c r="A461" s="28"/>
      <c r="B461" s="26"/>
      <c r="C461" s="26"/>
      <c r="D461" s="26"/>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row>
    <row r="462" spans="1:30" ht="18.600000000000001">
      <c r="A462" s="28"/>
      <c r="B462" s="26"/>
      <c r="C462" s="26"/>
      <c r="D462" s="26"/>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row>
    <row r="463" spans="1:30" ht="18.600000000000001">
      <c r="A463" s="28"/>
      <c r="B463" s="26"/>
      <c r="C463" s="26"/>
      <c r="D463" s="26"/>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row>
    <row r="464" spans="1:30" ht="18.600000000000001">
      <c r="A464" s="28"/>
      <c r="B464" s="26"/>
      <c r="C464" s="26"/>
      <c r="D464" s="26"/>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row>
    <row r="465" spans="1:30" ht="18.600000000000001">
      <c r="A465" s="28"/>
      <c r="B465" s="26"/>
      <c r="C465" s="26"/>
      <c r="D465" s="26"/>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row>
    <row r="466" spans="1:30" ht="18.600000000000001">
      <c r="A466" s="28"/>
      <c r="B466" s="26"/>
      <c r="C466" s="26"/>
      <c r="D466" s="26"/>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row>
    <row r="467" spans="1:30" ht="18.600000000000001">
      <c r="A467" s="28"/>
      <c r="B467" s="26"/>
      <c r="C467" s="26"/>
      <c r="D467" s="26"/>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row>
    <row r="468" spans="1:30" ht="18.600000000000001">
      <c r="A468" s="28"/>
      <c r="B468" s="26"/>
      <c r="C468" s="26"/>
      <c r="D468" s="26"/>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row>
    <row r="469" spans="1:30" ht="18.600000000000001">
      <c r="A469" s="28"/>
      <c r="B469" s="26"/>
      <c r="C469" s="26"/>
      <c r="D469" s="26"/>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row>
    <row r="470" spans="1:30" ht="18.600000000000001">
      <c r="A470" s="28"/>
      <c r="B470" s="26"/>
      <c r="C470" s="26"/>
      <c r="D470" s="26"/>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row>
    <row r="471" spans="1:30" ht="18.600000000000001">
      <c r="A471" s="28"/>
      <c r="B471" s="26"/>
      <c r="C471" s="26"/>
      <c r="D471" s="26"/>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row>
    <row r="472" spans="1:30" ht="18.600000000000001">
      <c r="A472" s="28"/>
      <c r="B472" s="26"/>
      <c r="C472" s="26"/>
      <c r="D472" s="26"/>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row>
    <row r="473" spans="1:30" ht="18.600000000000001">
      <c r="A473" s="28"/>
      <c r="B473" s="26"/>
      <c r="C473" s="26"/>
      <c r="D473" s="26"/>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row>
    <row r="474" spans="1:30" ht="18.600000000000001">
      <c r="A474" s="28"/>
      <c r="B474" s="26"/>
      <c r="C474" s="26"/>
      <c r="D474" s="26"/>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row>
    <row r="475" spans="1:30" ht="18.600000000000001">
      <c r="A475" s="28"/>
      <c r="B475" s="26"/>
      <c r="C475" s="26"/>
      <c r="D475" s="26"/>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row>
    <row r="476" spans="1:30" ht="18.600000000000001">
      <c r="A476" s="28"/>
      <c r="B476" s="26"/>
      <c r="C476" s="26"/>
      <c r="D476" s="26"/>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row>
    <row r="477" spans="1:30" ht="18.600000000000001">
      <c r="A477" s="28"/>
      <c r="B477" s="26"/>
      <c r="C477" s="26"/>
      <c r="D477" s="26"/>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row>
    <row r="478" spans="1:30" ht="18.600000000000001">
      <c r="A478" s="28"/>
      <c r="B478" s="26"/>
      <c r="C478" s="26"/>
      <c r="D478" s="26"/>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row>
    <row r="479" spans="1:30" ht="18.600000000000001">
      <c r="A479" s="28"/>
      <c r="B479" s="26"/>
      <c r="C479" s="26"/>
      <c r="D479" s="26"/>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row>
    <row r="480" spans="1:30" ht="18.600000000000001">
      <c r="A480" s="28"/>
      <c r="B480" s="26"/>
      <c r="C480" s="26"/>
      <c r="D480" s="26"/>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row>
    <row r="481" spans="1:30" ht="18.600000000000001">
      <c r="A481" s="28"/>
      <c r="B481" s="26"/>
      <c r="C481" s="26"/>
      <c r="D481" s="26"/>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row>
    <row r="482" spans="1:30" ht="18.600000000000001">
      <c r="A482" s="28"/>
      <c r="B482" s="26"/>
      <c r="C482" s="26"/>
      <c r="D482" s="26"/>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row>
    <row r="483" spans="1:30" ht="18.600000000000001">
      <c r="A483" s="28"/>
      <c r="B483" s="26"/>
      <c r="C483" s="26"/>
      <c r="D483" s="26"/>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row>
    <row r="484" spans="1:30" ht="18.600000000000001">
      <c r="A484" s="28"/>
      <c r="B484" s="26"/>
      <c r="C484" s="26"/>
      <c r="D484" s="26"/>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row>
    <row r="485" spans="1:30" ht="18.600000000000001">
      <c r="A485" s="28"/>
      <c r="B485" s="26"/>
      <c r="C485" s="26"/>
      <c r="D485" s="26"/>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row>
    <row r="486" spans="1:30" ht="18.600000000000001">
      <c r="A486" s="28"/>
      <c r="B486" s="26"/>
      <c r="C486" s="26"/>
      <c r="D486" s="26"/>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row>
    <row r="487" spans="1:30" ht="18.600000000000001">
      <c r="A487" s="28"/>
      <c r="B487" s="26"/>
      <c r="C487" s="26"/>
      <c r="D487" s="26"/>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row>
    <row r="488" spans="1:30" ht="18.600000000000001">
      <c r="A488" s="28"/>
      <c r="B488" s="26"/>
      <c r="C488" s="26"/>
      <c r="D488" s="26"/>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row>
    <row r="489" spans="1:30" ht="18.600000000000001">
      <c r="A489" s="28"/>
      <c r="B489" s="26"/>
      <c r="C489" s="26"/>
      <c r="D489" s="26"/>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row>
    <row r="490" spans="1:30" ht="18.600000000000001">
      <c r="A490" s="28"/>
      <c r="B490" s="26"/>
      <c r="C490" s="26"/>
      <c r="D490" s="26"/>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row>
    <row r="491" spans="1:30" ht="18.600000000000001">
      <c r="A491" s="28"/>
      <c r="B491" s="26"/>
      <c r="C491" s="26"/>
      <c r="D491" s="26"/>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row>
    <row r="492" spans="1:30" ht="18.600000000000001">
      <c r="A492" s="28"/>
      <c r="B492" s="26"/>
      <c r="C492" s="26"/>
      <c r="D492" s="26"/>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row>
    <row r="493" spans="1:30" ht="18.600000000000001">
      <c r="A493" s="28"/>
      <c r="B493" s="26"/>
      <c r="C493" s="26"/>
      <c r="D493" s="26"/>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row>
    <row r="494" spans="1:30" ht="18.600000000000001">
      <c r="A494" s="28"/>
      <c r="B494" s="26"/>
      <c r="C494" s="26"/>
      <c r="D494" s="26"/>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row>
    <row r="495" spans="1:30" ht="18.600000000000001">
      <c r="A495" s="28"/>
      <c r="B495" s="26"/>
      <c r="C495" s="26"/>
      <c r="D495" s="26"/>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row>
    <row r="496" spans="1:30" ht="18.600000000000001">
      <c r="A496" s="28"/>
      <c r="B496" s="26"/>
      <c r="C496" s="26"/>
      <c r="D496" s="26"/>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row>
    <row r="497" spans="1:30" ht="18.600000000000001">
      <c r="A497" s="28"/>
      <c r="B497" s="26"/>
      <c r="C497" s="26"/>
      <c r="D497" s="26"/>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row>
    <row r="498" spans="1:30" ht="18.600000000000001">
      <c r="A498" s="28"/>
      <c r="B498" s="26"/>
      <c r="C498" s="26"/>
      <c r="D498" s="26"/>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row>
    <row r="499" spans="1:30" ht="18.600000000000001">
      <c r="A499" s="28"/>
      <c r="B499" s="26"/>
      <c r="C499" s="26"/>
      <c r="D499" s="26"/>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row>
    <row r="500" spans="1:30" ht="18.600000000000001">
      <c r="A500" s="28"/>
      <c r="B500" s="26"/>
      <c r="C500" s="26"/>
      <c r="D500" s="26"/>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row>
    <row r="501" spans="1:30" ht="18.600000000000001">
      <c r="A501" s="28"/>
      <c r="B501" s="26"/>
      <c r="C501" s="26"/>
      <c r="D501" s="26"/>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row>
    <row r="502" spans="1:30" ht="18.600000000000001">
      <c r="A502" s="28"/>
      <c r="B502" s="26"/>
      <c r="C502" s="26"/>
      <c r="D502" s="26"/>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row>
    <row r="503" spans="1:30" ht="18.600000000000001">
      <c r="A503" s="28"/>
      <c r="B503" s="26"/>
      <c r="C503" s="26"/>
      <c r="D503" s="26"/>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row>
    <row r="504" spans="1:30" ht="18.600000000000001">
      <c r="A504" s="28"/>
      <c r="B504" s="26"/>
      <c r="C504" s="26"/>
      <c r="D504" s="26"/>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row>
    <row r="505" spans="1:30" ht="18.600000000000001">
      <c r="A505" s="28"/>
      <c r="B505" s="26"/>
      <c r="C505" s="26"/>
      <c r="D505" s="26"/>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row>
    <row r="506" spans="1:30" ht="18.600000000000001">
      <c r="A506" s="28"/>
      <c r="B506" s="26"/>
      <c r="C506" s="26"/>
      <c r="D506" s="26"/>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row>
    <row r="507" spans="1:30" ht="18.600000000000001">
      <c r="A507" s="28"/>
      <c r="B507" s="26"/>
      <c r="C507" s="26"/>
      <c r="D507" s="26"/>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row>
    <row r="508" spans="1:30" ht="18.600000000000001">
      <c r="A508" s="28"/>
      <c r="B508" s="26"/>
      <c r="C508" s="26"/>
      <c r="D508" s="26"/>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row>
    <row r="509" spans="1:30" ht="18.600000000000001">
      <c r="A509" s="28"/>
      <c r="B509" s="26"/>
      <c r="C509" s="26"/>
      <c r="D509" s="26"/>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row>
    <row r="510" spans="1:30" ht="18.600000000000001">
      <c r="A510" s="28"/>
      <c r="B510" s="26"/>
      <c r="C510" s="26"/>
      <c r="D510" s="26"/>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row>
    <row r="511" spans="1:30" ht="18.600000000000001">
      <c r="A511" s="28"/>
      <c r="B511" s="26"/>
      <c r="C511" s="26"/>
      <c r="D511" s="26"/>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row>
    <row r="512" spans="1:30" ht="18.600000000000001">
      <c r="A512" s="28"/>
      <c r="B512" s="26"/>
      <c r="C512" s="26"/>
      <c r="D512" s="26"/>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row>
    <row r="513" spans="1:30" ht="18.600000000000001">
      <c r="A513" s="28"/>
      <c r="B513" s="26"/>
      <c r="C513" s="26"/>
      <c r="D513" s="26"/>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row>
    <row r="514" spans="1:30" ht="18.600000000000001">
      <c r="A514" s="28"/>
      <c r="B514" s="26"/>
      <c r="C514" s="26"/>
      <c r="D514" s="26"/>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row>
    <row r="515" spans="1:30" ht="18.600000000000001">
      <c r="A515" s="28"/>
      <c r="B515" s="26"/>
      <c r="C515" s="26"/>
      <c r="D515" s="26"/>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row>
    <row r="516" spans="1:30" ht="18.600000000000001">
      <c r="A516" s="28"/>
      <c r="B516" s="26"/>
      <c r="C516" s="26"/>
      <c r="D516" s="26"/>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row>
    <row r="517" spans="1:30" ht="18.600000000000001">
      <c r="A517" s="28"/>
      <c r="B517" s="26"/>
      <c r="C517" s="26"/>
      <c r="D517" s="26"/>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row>
    <row r="518" spans="1:30" ht="18.600000000000001">
      <c r="A518" s="28"/>
      <c r="B518" s="26"/>
      <c r="C518" s="26"/>
      <c r="D518" s="26"/>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row>
    <row r="519" spans="1:30" ht="18.600000000000001">
      <c r="A519" s="28"/>
      <c r="B519" s="26"/>
      <c r="C519" s="26"/>
      <c r="D519" s="26"/>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row>
    <row r="520" spans="1:30" ht="18.600000000000001">
      <c r="A520" s="28"/>
      <c r="B520" s="26"/>
      <c r="C520" s="26"/>
      <c r="D520" s="26"/>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row>
    <row r="521" spans="1:30" ht="18.600000000000001">
      <c r="A521" s="28"/>
      <c r="B521" s="26"/>
      <c r="C521" s="26"/>
      <c r="D521" s="26"/>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row>
    <row r="522" spans="1:30" ht="18.600000000000001">
      <c r="A522" s="28"/>
      <c r="B522" s="26"/>
      <c r="C522" s="26"/>
      <c r="D522" s="26"/>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row>
    <row r="523" spans="1:30" ht="18.600000000000001">
      <c r="A523" s="28"/>
      <c r="B523" s="26"/>
      <c r="C523" s="26"/>
      <c r="D523" s="26"/>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row>
    <row r="524" spans="1:30" ht="18.600000000000001">
      <c r="A524" s="28"/>
      <c r="B524" s="26"/>
      <c r="C524" s="26"/>
      <c r="D524" s="26"/>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row>
    <row r="525" spans="1:30" ht="18.600000000000001">
      <c r="A525" s="28"/>
      <c r="B525" s="26"/>
      <c r="C525" s="26"/>
      <c r="D525" s="26"/>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row>
    <row r="526" spans="1:30" ht="18.600000000000001">
      <c r="A526" s="28"/>
      <c r="B526" s="26"/>
      <c r="C526" s="26"/>
      <c r="D526" s="26"/>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row>
    <row r="527" spans="1:30" ht="18.600000000000001">
      <c r="A527" s="28"/>
      <c r="B527" s="26"/>
      <c r="C527" s="26"/>
      <c r="D527" s="26"/>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row>
    <row r="528" spans="1:30" ht="18.600000000000001">
      <c r="A528" s="28"/>
      <c r="B528" s="26"/>
      <c r="C528" s="26"/>
      <c r="D528" s="26"/>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row>
    <row r="529" spans="1:30" ht="18.600000000000001">
      <c r="A529" s="28"/>
      <c r="B529" s="26"/>
      <c r="C529" s="26"/>
      <c r="D529" s="26"/>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row>
    <row r="530" spans="1:30" ht="18.600000000000001">
      <c r="A530" s="28"/>
      <c r="B530" s="26"/>
      <c r="C530" s="26"/>
      <c r="D530" s="26"/>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row>
    <row r="531" spans="1:30" ht="18.600000000000001">
      <c r="A531" s="28"/>
      <c r="B531" s="26"/>
      <c r="C531" s="26"/>
      <c r="D531" s="26"/>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row>
    <row r="532" spans="1:30" ht="18.600000000000001">
      <c r="A532" s="28"/>
      <c r="B532" s="26"/>
      <c r="C532" s="26"/>
      <c r="D532" s="26"/>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row>
    <row r="533" spans="1:30" ht="18.600000000000001">
      <c r="A533" s="28"/>
      <c r="B533" s="26"/>
      <c r="C533" s="26"/>
      <c r="D533" s="26"/>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row>
    <row r="534" spans="1:30" ht="18.600000000000001">
      <c r="A534" s="28"/>
      <c r="B534" s="26"/>
      <c r="C534" s="26"/>
      <c r="D534" s="26"/>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row>
    <row r="535" spans="1:30" ht="18.600000000000001">
      <c r="A535" s="28"/>
      <c r="B535" s="26"/>
      <c r="C535" s="26"/>
      <c r="D535" s="26"/>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row>
    <row r="536" spans="1:30" ht="18.600000000000001">
      <c r="A536" s="28"/>
      <c r="B536" s="26"/>
      <c r="C536" s="26"/>
      <c r="D536" s="26"/>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row>
    <row r="537" spans="1:30" ht="18.600000000000001">
      <c r="A537" s="28"/>
      <c r="B537" s="26"/>
      <c r="C537" s="26"/>
      <c r="D537" s="26"/>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row>
    <row r="538" spans="1:30" ht="18.600000000000001">
      <c r="A538" s="28"/>
      <c r="B538" s="26"/>
      <c r="C538" s="26"/>
      <c r="D538" s="26"/>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row>
    <row r="539" spans="1:30" ht="18.600000000000001">
      <c r="A539" s="28"/>
      <c r="B539" s="26"/>
      <c r="C539" s="26"/>
      <c r="D539" s="26"/>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row>
    <row r="540" spans="1:30" ht="18.600000000000001">
      <c r="A540" s="28"/>
      <c r="B540" s="26"/>
      <c r="C540" s="26"/>
      <c r="D540" s="26"/>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row>
    <row r="541" spans="1:30" ht="18.600000000000001">
      <c r="A541" s="28"/>
      <c r="B541" s="26"/>
      <c r="C541" s="26"/>
      <c r="D541" s="26"/>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row>
    <row r="542" spans="1:30" ht="18.600000000000001">
      <c r="A542" s="28"/>
      <c r="B542" s="26"/>
      <c r="C542" s="26"/>
      <c r="D542" s="26"/>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row>
    <row r="543" spans="1:30" ht="18.600000000000001">
      <c r="A543" s="28"/>
      <c r="B543" s="26"/>
      <c r="C543" s="26"/>
      <c r="D543" s="26"/>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row>
    <row r="544" spans="1:30" ht="18.600000000000001">
      <c r="A544" s="28"/>
      <c r="B544" s="26"/>
      <c r="C544" s="26"/>
      <c r="D544" s="26"/>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row>
    <row r="545" spans="1:30" ht="18.600000000000001">
      <c r="A545" s="28"/>
      <c r="B545" s="26"/>
      <c r="C545" s="26"/>
      <c r="D545" s="26"/>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row>
    <row r="546" spans="1:30" ht="18.600000000000001">
      <c r="A546" s="28"/>
      <c r="B546" s="26"/>
      <c r="C546" s="26"/>
      <c r="D546" s="26"/>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row>
    <row r="547" spans="1:30" ht="18.600000000000001">
      <c r="A547" s="28"/>
      <c r="B547" s="26"/>
      <c r="C547" s="26"/>
      <c r="D547" s="26"/>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row>
    <row r="548" spans="1:30" ht="18.600000000000001">
      <c r="A548" s="28"/>
      <c r="B548" s="26"/>
      <c r="C548" s="26"/>
      <c r="D548" s="26"/>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row>
    <row r="549" spans="1:30" ht="18.600000000000001">
      <c r="A549" s="28"/>
      <c r="B549" s="26"/>
      <c r="C549" s="26"/>
      <c r="D549" s="26"/>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row>
    <row r="550" spans="1:30" ht="18.600000000000001">
      <c r="A550" s="28"/>
      <c r="B550" s="26"/>
      <c r="C550" s="26"/>
      <c r="D550" s="26"/>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row>
    <row r="551" spans="1:30" ht="18.600000000000001">
      <c r="A551" s="28"/>
      <c r="B551" s="26"/>
      <c r="C551" s="26"/>
      <c r="D551" s="26"/>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row>
    <row r="552" spans="1:30" ht="18.600000000000001">
      <c r="A552" s="28"/>
      <c r="B552" s="26"/>
      <c r="C552" s="26"/>
      <c r="D552" s="26"/>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row>
    <row r="553" spans="1:30" ht="18.600000000000001">
      <c r="A553" s="28"/>
      <c r="B553" s="26"/>
      <c r="C553" s="26"/>
      <c r="D553" s="26"/>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row>
    <row r="554" spans="1:30" ht="18.600000000000001">
      <c r="A554" s="28"/>
      <c r="B554" s="26"/>
      <c r="C554" s="26"/>
      <c r="D554" s="26"/>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row>
    <row r="555" spans="1:30" ht="18.600000000000001">
      <c r="A555" s="28"/>
      <c r="B555" s="26"/>
      <c r="C555" s="26"/>
      <c r="D555" s="26"/>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row>
    <row r="556" spans="1:30" ht="18.600000000000001">
      <c r="A556" s="28"/>
      <c r="B556" s="26"/>
      <c r="C556" s="26"/>
      <c r="D556" s="26"/>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row>
    <row r="557" spans="1:30" ht="18.600000000000001">
      <c r="A557" s="28"/>
      <c r="B557" s="26"/>
      <c r="C557" s="26"/>
      <c r="D557" s="26"/>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row>
    <row r="558" spans="1:30" ht="18.600000000000001">
      <c r="A558" s="28"/>
      <c r="B558" s="26"/>
      <c r="C558" s="26"/>
      <c r="D558" s="26"/>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row>
    <row r="559" spans="1:30" ht="18.600000000000001">
      <c r="A559" s="28"/>
      <c r="B559" s="26"/>
      <c r="C559" s="26"/>
      <c r="D559" s="26"/>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row>
    <row r="560" spans="1:30" ht="18.600000000000001">
      <c r="A560" s="28"/>
      <c r="B560" s="26"/>
      <c r="C560" s="26"/>
      <c r="D560" s="26"/>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row>
    <row r="561" spans="1:30" ht="18.600000000000001">
      <c r="A561" s="28"/>
      <c r="B561" s="26"/>
      <c r="C561" s="26"/>
      <c r="D561" s="26"/>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row>
    <row r="562" spans="1:30" ht="18.600000000000001">
      <c r="A562" s="28"/>
      <c r="B562" s="26"/>
      <c r="C562" s="26"/>
      <c r="D562" s="26"/>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row>
    <row r="563" spans="1:30" ht="18.600000000000001">
      <c r="A563" s="28"/>
      <c r="B563" s="26"/>
      <c r="C563" s="26"/>
      <c r="D563" s="26"/>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row>
    <row r="564" spans="1:30" ht="18.600000000000001">
      <c r="A564" s="28"/>
      <c r="B564" s="26"/>
      <c r="C564" s="26"/>
      <c r="D564" s="26"/>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row>
    <row r="565" spans="1:30" ht="18.600000000000001">
      <c r="A565" s="28"/>
      <c r="B565" s="26"/>
      <c r="C565" s="26"/>
      <c r="D565" s="26"/>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row>
    <row r="566" spans="1:30" ht="18.600000000000001">
      <c r="A566" s="28"/>
      <c r="B566" s="26"/>
      <c r="C566" s="26"/>
      <c r="D566" s="26"/>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row>
    <row r="567" spans="1:30" ht="18.600000000000001">
      <c r="A567" s="28"/>
      <c r="B567" s="26"/>
      <c r="C567" s="26"/>
      <c r="D567" s="26"/>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row>
    <row r="568" spans="1:30" ht="18.600000000000001">
      <c r="A568" s="28"/>
      <c r="B568" s="26"/>
      <c r="C568" s="26"/>
      <c r="D568" s="26"/>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row>
    <row r="569" spans="1:30" ht="18.600000000000001">
      <c r="A569" s="28"/>
      <c r="B569" s="26"/>
      <c r="C569" s="26"/>
      <c r="D569" s="26"/>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row>
    <row r="570" spans="1:30" ht="18.600000000000001">
      <c r="A570" s="28"/>
      <c r="B570" s="26"/>
      <c r="C570" s="26"/>
      <c r="D570" s="26"/>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row>
    <row r="571" spans="1:30" ht="18.600000000000001">
      <c r="A571" s="28"/>
      <c r="B571" s="26"/>
      <c r="C571" s="26"/>
      <c r="D571" s="26"/>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row>
    <row r="572" spans="1:30" ht="18.600000000000001">
      <c r="A572" s="28"/>
      <c r="B572" s="26"/>
      <c r="C572" s="26"/>
      <c r="D572" s="26"/>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row>
    <row r="573" spans="1:30" ht="18.600000000000001">
      <c r="A573" s="28"/>
      <c r="B573" s="26"/>
      <c r="C573" s="26"/>
      <c r="D573" s="26"/>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row>
    <row r="574" spans="1:30" ht="18.600000000000001">
      <c r="A574" s="28"/>
      <c r="B574" s="26"/>
      <c r="C574" s="26"/>
      <c r="D574" s="26"/>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row>
    <row r="575" spans="1:30" ht="18.600000000000001">
      <c r="A575" s="28"/>
      <c r="B575" s="26"/>
      <c r="C575" s="26"/>
      <c r="D575" s="26"/>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row>
    <row r="576" spans="1:30" ht="18.600000000000001">
      <c r="A576" s="28"/>
      <c r="B576" s="26"/>
      <c r="C576" s="26"/>
      <c r="D576" s="26"/>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row>
    <row r="577" spans="1:30" ht="18.600000000000001">
      <c r="A577" s="28"/>
      <c r="B577" s="26"/>
      <c r="C577" s="26"/>
      <c r="D577" s="26"/>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row>
    <row r="578" spans="1:30" ht="18.600000000000001">
      <c r="A578" s="28"/>
      <c r="B578" s="26"/>
      <c r="C578" s="26"/>
      <c r="D578" s="26"/>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row>
    <row r="579" spans="1:30" ht="18.600000000000001">
      <c r="A579" s="28"/>
      <c r="B579" s="26"/>
      <c r="C579" s="26"/>
      <c r="D579" s="26"/>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row>
    <row r="580" spans="1:30" ht="18.600000000000001">
      <c r="A580" s="28"/>
      <c r="B580" s="26"/>
      <c r="C580" s="26"/>
      <c r="D580" s="26"/>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row>
    <row r="581" spans="1:30" ht="18.600000000000001">
      <c r="A581" s="28"/>
      <c r="B581" s="26"/>
      <c r="C581" s="26"/>
      <c r="D581" s="26"/>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row>
    <row r="582" spans="1:30" ht="18.600000000000001">
      <c r="A582" s="28"/>
      <c r="B582" s="26"/>
      <c r="C582" s="26"/>
      <c r="D582" s="26"/>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row>
    <row r="583" spans="1:30" ht="18.600000000000001">
      <c r="A583" s="28"/>
      <c r="B583" s="26"/>
      <c r="C583" s="26"/>
      <c r="D583" s="26"/>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row>
    <row r="584" spans="1:30" ht="18.600000000000001">
      <c r="A584" s="28"/>
      <c r="B584" s="26"/>
      <c r="C584" s="26"/>
      <c r="D584" s="26"/>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row>
    <row r="585" spans="1:30" ht="18.600000000000001">
      <c r="A585" s="28"/>
      <c r="B585" s="26"/>
      <c r="C585" s="26"/>
      <c r="D585" s="26"/>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row>
    <row r="586" spans="1:30" ht="18.600000000000001">
      <c r="A586" s="28"/>
      <c r="B586" s="26"/>
      <c r="C586" s="26"/>
      <c r="D586" s="26"/>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row>
    <row r="587" spans="1:30" ht="18.600000000000001">
      <c r="A587" s="28"/>
      <c r="B587" s="26"/>
      <c r="C587" s="26"/>
      <c r="D587" s="26"/>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row>
    <row r="588" spans="1:30" ht="18.600000000000001">
      <c r="A588" s="28"/>
      <c r="B588" s="26"/>
      <c r="C588" s="26"/>
      <c r="D588" s="26"/>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row>
    <row r="589" spans="1:30" ht="18.600000000000001">
      <c r="A589" s="28"/>
      <c r="B589" s="26"/>
      <c r="C589" s="26"/>
      <c r="D589" s="26"/>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row>
    <row r="590" spans="1:30" ht="18.600000000000001">
      <c r="A590" s="28"/>
      <c r="B590" s="26"/>
      <c r="C590" s="26"/>
      <c r="D590" s="26"/>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row>
    <row r="591" spans="1:30" ht="18.600000000000001">
      <c r="A591" s="28"/>
      <c r="B591" s="26"/>
      <c r="C591" s="26"/>
      <c r="D591" s="26"/>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row>
    <row r="592" spans="1:30" ht="18.600000000000001">
      <c r="A592" s="28"/>
      <c r="B592" s="26"/>
      <c r="C592" s="26"/>
      <c r="D592" s="26"/>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row>
    <row r="593" spans="1:30" ht="18.600000000000001">
      <c r="A593" s="28"/>
      <c r="B593" s="26"/>
      <c r="C593" s="26"/>
      <c r="D593" s="26"/>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row>
    <row r="594" spans="1:30" ht="18.600000000000001">
      <c r="A594" s="28"/>
      <c r="B594" s="26"/>
      <c r="C594" s="26"/>
      <c r="D594" s="26"/>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row>
    <row r="595" spans="1:30" ht="18.600000000000001">
      <c r="A595" s="28"/>
      <c r="B595" s="26"/>
      <c r="C595" s="26"/>
      <c r="D595" s="26"/>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row>
    <row r="596" spans="1:30" ht="18.600000000000001">
      <c r="A596" s="28"/>
      <c r="B596" s="26"/>
      <c r="C596" s="26"/>
      <c r="D596" s="26"/>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row>
    <row r="597" spans="1:30" ht="18.600000000000001">
      <c r="A597" s="28"/>
      <c r="B597" s="26"/>
      <c r="C597" s="26"/>
      <c r="D597" s="26"/>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row>
    <row r="598" spans="1:30" ht="18.600000000000001">
      <c r="A598" s="28"/>
      <c r="B598" s="26"/>
      <c r="C598" s="26"/>
      <c r="D598" s="26"/>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row>
    <row r="599" spans="1:30" ht="18.600000000000001">
      <c r="A599" s="28"/>
      <c r="B599" s="26"/>
      <c r="C599" s="26"/>
      <c r="D599" s="26"/>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row>
    <row r="600" spans="1:30" ht="18.600000000000001">
      <c r="A600" s="28"/>
      <c r="B600" s="26"/>
      <c r="C600" s="26"/>
      <c r="D600" s="26"/>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row>
    <row r="601" spans="1:30" ht="18.600000000000001">
      <c r="A601" s="28"/>
      <c r="B601" s="26"/>
      <c r="C601" s="26"/>
      <c r="D601" s="26"/>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row>
    <row r="602" spans="1:30" ht="18.600000000000001">
      <c r="A602" s="28"/>
      <c r="B602" s="26"/>
      <c r="C602" s="26"/>
      <c r="D602" s="26"/>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row>
    <row r="603" spans="1:30" ht="18.600000000000001">
      <c r="A603" s="28"/>
      <c r="B603" s="26"/>
      <c r="C603" s="26"/>
      <c r="D603" s="26"/>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row>
    <row r="604" spans="1:30" ht="18.600000000000001">
      <c r="A604" s="28"/>
      <c r="B604" s="26"/>
      <c r="C604" s="26"/>
      <c r="D604" s="26"/>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row>
    <row r="605" spans="1:30" ht="18.600000000000001">
      <c r="A605" s="28"/>
      <c r="B605" s="26"/>
      <c r="C605" s="26"/>
      <c r="D605" s="26"/>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row>
    <row r="606" spans="1:30" ht="18.600000000000001">
      <c r="A606" s="28"/>
      <c r="B606" s="26"/>
      <c r="C606" s="26"/>
      <c r="D606" s="26"/>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row>
    <row r="607" spans="1:30" ht="18.600000000000001">
      <c r="A607" s="28"/>
      <c r="B607" s="26"/>
      <c r="C607" s="26"/>
      <c r="D607" s="26"/>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row>
    <row r="608" spans="1:30" ht="18.600000000000001">
      <c r="A608" s="28"/>
      <c r="B608" s="26"/>
      <c r="C608" s="26"/>
      <c r="D608" s="26"/>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row>
    <row r="609" spans="1:30" ht="18.600000000000001">
      <c r="A609" s="28"/>
      <c r="B609" s="26"/>
      <c r="C609" s="26"/>
      <c r="D609" s="26"/>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row>
    <row r="610" spans="1:30" ht="18.600000000000001">
      <c r="A610" s="28"/>
      <c r="B610" s="26"/>
      <c r="C610" s="26"/>
      <c r="D610" s="26"/>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row>
    <row r="611" spans="1:30" ht="18.600000000000001">
      <c r="A611" s="28"/>
      <c r="B611" s="26"/>
      <c r="C611" s="26"/>
      <c r="D611" s="26"/>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row>
    <row r="612" spans="1:30" ht="18.600000000000001">
      <c r="A612" s="28"/>
      <c r="B612" s="26"/>
      <c r="C612" s="26"/>
      <c r="D612" s="26"/>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row>
    <row r="613" spans="1:30" ht="18.600000000000001">
      <c r="A613" s="28"/>
      <c r="B613" s="26"/>
      <c r="C613" s="26"/>
      <c r="D613" s="26"/>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row>
    <row r="614" spans="1:30" ht="18.600000000000001">
      <c r="A614" s="28"/>
      <c r="B614" s="26"/>
      <c r="C614" s="26"/>
      <c r="D614" s="26"/>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row>
    <row r="615" spans="1:30" ht="18.600000000000001">
      <c r="A615" s="28"/>
      <c r="B615" s="26"/>
      <c r="C615" s="26"/>
      <c r="D615" s="26"/>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row>
    <row r="616" spans="1:30" ht="18.600000000000001">
      <c r="A616" s="28"/>
      <c r="B616" s="26"/>
      <c r="C616" s="26"/>
      <c r="D616" s="26"/>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row>
    <row r="617" spans="1:30" ht="18.600000000000001">
      <c r="A617" s="28"/>
      <c r="B617" s="26"/>
      <c r="C617" s="26"/>
      <c r="D617" s="26"/>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row>
    <row r="618" spans="1:30" ht="18.600000000000001">
      <c r="A618" s="28"/>
      <c r="B618" s="26"/>
      <c r="C618" s="26"/>
      <c r="D618" s="26"/>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row>
    <row r="619" spans="1:30" ht="18.600000000000001">
      <c r="A619" s="28"/>
      <c r="B619" s="26"/>
      <c r="C619" s="26"/>
      <c r="D619" s="26"/>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row>
    <row r="620" spans="1:30" ht="18.600000000000001">
      <c r="A620" s="28"/>
      <c r="B620" s="26"/>
      <c r="C620" s="26"/>
      <c r="D620" s="26"/>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row>
    <row r="621" spans="1:30" ht="18.600000000000001">
      <c r="A621" s="28"/>
      <c r="B621" s="26"/>
      <c r="C621" s="26"/>
      <c r="D621" s="26"/>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row>
    <row r="622" spans="1:30" ht="18.600000000000001">
      <c r="A622" s="28"/>
      <c r="B622" s="26"/>
      <c r="C622" s="26"/>
      <c r="D622" s="26"/>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row>
    <row r="623" spans="1:30" ht="18.600000000000001">
      <c r="A623" s="28"/>
      <c r="B623" s="26"/>
      <c r="C623" s="26"/>
      <c r="D623" s="26"/>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row>
    <row r="624" spans="1:30" ht="18.600000000000001">
      <c r="A624" s="28"/>
      <c r="B624" s="26"/>
      <c r="C624" s="26"/>
      <c r="D624" s="26"/>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row>
    <row r="625" spans="1:30" ht="18.600000000000001">
      <c r="A625" s="28"/>
      <c r="B625" s="26"/>
      <c r="C625" s="26"/>
      <c r="D625" s="26"/>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row>
    <row r="626" spans="1:30" ht="18.600000000000001">
      <c r="A626" s="28"/>
      <c r="B626" s="26"/>
      <c r="C626" s="26"/>
      <c r="D626" s="26"/>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row>
    <row r="627" spans="1:30" ht="18.600000000000001">
      <c r="A627" s="28"/>
      <c r="B627" s="26"/>
      <c r="C627" s="26"/>
      <c r="D627" s="26"/>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row>
    <row r="628" spans="1:30" ht="18.600000000000001">
      <c r="A628" s="28"/>
      <c r="B628" s="26"/>
      <c r="C628" s="26"/>
      <c r="D628" s="26"/>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row>
    <row r="629" spans="1:30" ht="18.600000000000001">
      <c r="A629" s="28"/>
      <c r="B629" s="26"/>
      <c r="C629" s="26"/>
      <c r="D629" s="26"/>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row>
    <row r="630" spans="1:30" ht="18.600000000000001">
      <c r="A630" s="28"/>
      <c r="B630" s="26"/>
      <c r="C630" s="26"/>
      <c r="D630" s="26"/>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row>
    <row r="631" spans="1:30" ht="18.600000000000001">
      <c r="A631" s="28"/>
      <c r="B631" s="26"/>
      <c r="C631" s="26"/>
      <c r="D631" s="26"/>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row>
    <row r="632" spans="1:30" ht="18.600000000000001">
      <c r="A632" s="28"/>
      <c r="B632" s="26"/>
      <c r="C632" s="26"/>
      <c r="D632" s="26"/>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row>
    <row r="633" spans="1:30" ht="18.600000000000001">
      <c r="A633" s="28"/>
      <c r="B633" s="26"/>
      <c r="C633" s="26"/>
      <c r="D633" s="26"/>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row>
    <row r="634" spans="1:30" ht="18.600000000000001">
      <c r="A634" s="28"/>
      <c r="B634" s="26"/>
      <c r="C634" s="26"/>
      <c r="D634" s="26"/>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row>
    <row r="635" spans="1:30" ht="18.600000000000001">
      <c r="A635" s="28"/>
      <c r="B635" s="26"/>
      <c r="C635" s="26"/>
      <c r="D635" s="26"/>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row>
    <row r="636" spans="1:30" ht="18.600000000000001">
      <c r="A636" s="28"/>
      <c r="B636" s="26"/>
      <c r="C636" s="26"/>
      <c r="D636" s="26"/>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row>
    <row r="637" spans="1:30" ht="18.600000000000001">
      <c r="A637" s="28"/>
      <c r="B637" s="26"/>
      <c r="C637" s="26"/>
      <c r="D637" s="26"/>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row>
    <row r="638" spans="1:30" ht="18.600000000000001">
      <c r="A638" s="28"/>
      <c r="B638" s="26"/>
      <c r="C638" s="26"/>
      <c r="D638" s="26"/>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row>
    <row r="639" spans="1:30" ht="18.600000000000001">
      <c r="A639" s="28"/>
      <c r="B639" s="26"/>
      <c r="C639" s="26"/>
      <c r="D639" s="26"/>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row>
    <row r="640" spans="1:30" ht="18.600000000000001">
      <c r="A640" s="28"/>
      <c r="B640" s="26"/>
      <c r="C640" s="26"/>
      <c r="D640" s="26"/>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row>
    <row r="641" spans="1:30" ht="18.600000000000001">
      <c r="A641" s="28"/>
      <c r="B641" s="26"/>
      <c r="C641" s="26"/>
      <c r="D641" s="26"/>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row>
    <row r="642" spans="1:30" ht="18.600000000000001">
      <c r="A642" s="28"/>
      <c r="B642" s="26"/>
      <c r="C642" s="26"/>
      <c r="D642" s="26"/>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row>
    <row r="643" spans="1:30" ht="18.600000000000001">
      <c r="A643" s="28"/>
      <c r="B643" s="26"/>
      <c r="C643" s="26"/>
      <c r="D643" s="26"/>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row>
    <row r="644" spans="1:30" ht="18.600000000000001">
      <c r="A644" s="28"/>
      <c r="B644" s="26"/>
      <c r="C644" s="26"/>
      <c r="D644" s="26"/>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row>
    <row r="645" spans="1:30" ht="18.600000000000001">
      <c r="A645" s="28"/>
      <c r="B645" s="26"/>
      <c r="C645" s="26"/>
      <c r="D645" s="26"/>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row>
    <row r="646" spans="1:30" ht="18.600000000000001">
      <c r="A646" s="28"/>
      <c r="B646" s="26"/>
      <c r="C646" s="26"/>
      <c r="D646" s="26"/>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row>
    <row r="647" spans="1:30" ht="18.600000000000001">
      <c r="A647" s="28"/>
      <c r="B647" s="26"/>
      <c r="C647" s="26"/>
      <c r="D647" s="26"/>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row>
    <row r="648" spans="1:30" ht="18.600000000000001">
      <c r="A648" s="28"/>
      <c r="B648" s="26"/>
      <c r="C648" s="26"/>
      <c r="D648" s="26"/>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row>
    <row r="649" spans="1:30" ht="18.600000000000001">
      <c r="A649" s="28"/>
      <c r="B649" s="26"/>
      <c r="C649" s="26"/>
      <c r="D649" s="26"/>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row>
    <row r="650" spans="1:30" ht="18.600000000000001">
      <c r="A650" s="28"/>
      <c r="B650" s="26"/>
      <c r="C650" s="26"/>
      <c r="D650" s="26"/>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row>
    <row r="651" spans="1:30" ht="18.600000000000001">
      <c r="A651" s="28"/>
      <c r="B651" s="26"/>
      <c r="C651" s="26"/>
      <c r="D651" s="26"/>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row>
    <row r="652" spans="1:30" ht="18.600000000000001">
      <c r="A652" s="28"/>
      <c r="B652" s="26"/>
      <c r="C652" s="26"/>
      <c r="D652" s="26"/>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row>
    <row r="653" spans="1:30" ht="18.600000000000001">
      <c r="A653" s="28"/>
      <c r="B653" s="26"/>
      <c r="C653" s="26"/>
      <c r="D653" s="26"/>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row>
    <row r="654" spans="1:30" ht="18.600000000000001">
      <c r="A654" s="28"/>
      <c r="B654" s="26"/>
      <c r="C654" s="26"/>
      <c r="D654" s="26"/>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row>
    <row r="655" spans="1:30" ht="18.600000000000001">
      <c r="A655" s="28"/>
      <c r="B655" s="26"/>
      <c r="C655" s="26"/>
      <c r="D655" s="26"/>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row>
    <row r="656" spans="1:30" ht="18.600000000000001">
      <c r="A656" s="28"/>
      <c r="B656" s="26"/>
      <c r="C656" s="26"/>
      <c r="D656" s="26"/>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row>
    <row r="657" spans="1:30" ht="18.600000000000001">
      <c r="A657" s="28"/>
      <c r="B657" s="26"/>
      <c r="C657" s="26"/>
      <c r="D657" s="26"/>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row>
    <row r="658" spans="1:30" ht="18.600000000000001">
      <c r="A658" s="28"/>
      <c r="B658" s="26"/>
      <c r="C658" s="26"/>
      <c r="D658" s="26"/>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row>
    <row r="659" spans="1:30" ht="18.600000000000001">
      <c r="A659" s="28"/>
      <c r="B659" s="26"/>
      <c r="C659" s="26"/>
      <c r="D659" s="26"/>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row>
    <row r="660" spans="1:30" ht="18.600000000000001">
      <c r="A660" s="28"/>
      <c r="B660" s="26"/>
      <c r="C660" s="26"/>
      <c r="D660" s="26"/>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row>
    <row r="661" spans="1:30" ht="18.600000000000001">
      <c r="A661" s="28"/>
      <c r="B661" s="26"/>
      <c r="C661" s="26"/>
      <c r="D661" s="26"/>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row>
    <row r="662" spans="1:30" ht="18.600000000000001">
      <c r="A662" s="28"/>
      <c r="B662" s="26"/>
      <c r="C662" s="26"/>
      <c r="D662" s="26"/>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row>
    <row r="663" spans="1:30" ht="18.600000000000001">
      <c r="A663" s="28"/>
      <c r="B663" s="26"/>
      <c r="C663" s="26"/>
      <c r="D663" s="26"/>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row>
    <row r="664" spans="1:30" ht="18.600000000000001">
      <c r="A664" s="28"/>
      <c r="B664" s="26"/>
      <c r="C664" s="26"/>
      <c r="D664" s="26"/>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row>
    <row r="665" spans="1:30" ht="18.600000000000001">
      <c r="A665" s="28"/>
      <c r="B665" s="26"/>
      <c r="C665" s="26"/>
      <c r="D665" s="26"/>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row>
    <row r="666" spans="1:30" ht="18.600000000000001">
      <c r="A666" s="28"/>
      <c r="B666" s="26"/>
      <c r="C666" s="26"/>
      <c r="D666" s="26"/>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row>
    <row r="667" spans="1:30" ht="18.600000000000001">
      <c r="A667" s="28"/>
      <c r="B667" s="26"/>
      <c r="C667" s="26"/>
      <c r="D667" s="26"/>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row>
    <row r="668" spans="1:30" ht="18.600000000000001">
      <c r="A668" s="28"/>
      <c r="B668" s="26"/>
      <c r="C668" s="26"/>
      <c r="D668" s="26"/>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row>
    <row r="669" spans="1:30" ht="18.600000000000001">
      <c r="A669" s="28"/>
      <c r="B669" s="26"/>
      <c r="C669" s="26"/>
      <c r="D669" s="26"/>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row>
    <row r="670" spans="1:30" ht="18.600000000000001">
      <c r="A670" s="28"/>
      <c r="B670" s="26"/>
      <c r="C670" s="26"/>
      <c r="D670" s="26"/>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row>
    <row r="671" spans="1:30" ht="18.600000000000001">
      <c r="A671" s="28"/>
      <c r="B671" s="26"/>
      <c r="C671" s="26"/>
      <c r="D671" s="26"/>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row>
    <row r="672" spans="1:30" ht="18.600000000000001">
      <c r="A672" s="28"/>
      <c r="B672" s="26"/>
      <c r="C672" s="26"/>
      <c r="D672" s="26"/>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row>
    <row r="673" spans="1:30" ht="18.600000000000001">
      <c r="A673" s="28"/>
      <c r="B673" s="26"/>
      <c r="C673" s="26"/>
      <c r="D673" s="26"/>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row>
    <row r="674" spans="1:30" ht="18.600000000000001">
      <c r="A674" s="28"/>
      <c r="B674" s="26"/>
      <c r="C674" s="26"/>
      <c r="D674" s="26"/>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row>
    <row r="675" spans="1:30" ht="18.600000000000001">
      <c r="A675" s="28"/>
      <c r="B675" s="26"/>
      <c r="C675" s="26"/>
      <c r="D675" s="26"/>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row>
    <row r="676" spans="1:30" ht="18.600000000000001">
      <c r="A676" s="28"/>
      <c r="B676" s="26"/>
      <c r="C676" s="26"/>
      <c r="D676" s="26"/>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row>
    <row r="677" spans="1:30" ht="18.600000000000001">
      <c r="A677" s="28"/>
      <c r="B677" s="26"/>
      <c r="C677" s="26"/>
      <c r="D677" s="26"/>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row>
    <row r="678" spans="1:30" ht="18.600000000000001">
      <c r="A678" s="28"/>
      <c r="B678" s="26"/>
      <c r="C678" s="26"/>
      <c r="D678" s="26"/>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row>
    <row r="679" spans="1:30" ht="18.600000000000001">
      <c r="A679" s="28"/>
      <c r="B679" s="26"/>
      <c r="C679" s="26"/>
      <c r="D679" s="26"/>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row>
    <row r="680" spans="1:30" ht="18.600000000000001">
      <c r="A680" s="28"/>
      <c r="B680" s="26"/>
      <c r="C680" s="26"/>
      <c r="D680" s="26"/>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row>
    <row r="681" spans="1:30" ht="18.600000000000001">
      <c r="A681" s="28"/>
      <c r="B681" s="26"/>
      <c r="C681" s="26"/>
      <c r="D681" s="26"/>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row>
    <row r="682" spans="1:30" ht="18.600000000000001">
      <c r="A682" s="28"/>
      <c r="B682" s="26"/>
      <c r="C682" s="26"/>
      <c r="D682" s="26"/>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row>
    <row r="683" spans="1:30" ht="18.600000000000001">
      <c r="A683" s="28"/>
      <c r="B683" s="26"/>
      <c r="C683" s="26"/>
      <c r="D683" s="26"/>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row>
    <row r="684" spans="1:30" ht="18.600000000000001">
      <c r="A684" s="28"/>
      <c r="B684" s="26"/>
      <c r="C684" s="26"/>
      <c r="D684" s="26"/>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row>
    <row r="685" spans="1:30" ht="18.600000000000001">
      <c r="A685" s="28"/>
      <c r="B685" s="26"/>
      <c r="C685" s="26"/>
      <c r="D685" s="26"/>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row>
    <row r="686" spans="1:30" ht="18.600000000000001">
      <c r="A686" s="28"/>
      <c r="B686" s="26"/>
      <c r="C686" s="26"/>
      <c r="D686" s="26"/>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row>
    <row r="687" spans="1:30" ht="18.600000000000001">
      <c r="A687" s="28"/>
      <c r="B687" s="26"/>
      <c r="C687" s="26"/>
      <c r="D687" s="26"/>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row>
    <row r="688" spans="1:30" ht="18.600000000000001">
      <c r="A688" s="28"/>
      <c r="B688" s="26"/>
      <c r="C688" s="26"/>
      <c r="D688" s="26"/>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row>
    <row r="689" spans="1:30" ht="18.600000000000001">
      <c r="A689" s="28"/>
      <c r="B689" s="26"/>
      <c r="C689" s="26"/>
      <c r="D689" s="26"/>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row>
    <row r="690" spans="1:30" ht="18.600000000000001">
      <c r="A690" s="28"/>
      <c r="B690" s="26"/>
      <c r="C690" s="26"/>
      <c r="D690" s="26"/>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row>
    <row r="691" spans="1:30" ht="18.600000000000001">
      <c r="A691" s="28"/>
      <c r="B691" s="26"/>
      <c r="C691" s="26"/>
      <c r="D691" s="26"/>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row>
    <row r="692" spans="1:30" ht="18.600000000000001">
      <c r="A692" s="28"/>
      <c r="B692" s="26"/>
      <c r="C692" s="26"/>
      <c r="D692" s="26"/>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row>
    <row r="693" spans="1:30" ht="18.600000000000001">
      <c r="A693" s="28"/>
      <c r="B693" s="26"/>
      <c r="C693" s="26"/>
      <c r="D693" s="26"/>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row>
    <row r="694" spans="1:30" ht="18.600000000000001">
      <c r="A694" s="28"/>
      <c r="B694" s="26"/>
      <c r="C694" s="26"/>
      <c r="D694" s="26"/>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row>
    <row r="695" spans="1:30" ht="18.600000000000001">
      <c r="A695" s="28"/>
      <c r="B695" s="26"/>
      <c r="C695" s="26"/>
      <c r="D695" s="26"/>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row>
    <row r="696" spans="1:30" ht="18.600000000000001">
      <c r="A696" s="28"/>
      <c r="B696" s="26"/>
      <c r="C696" s="26"/>
      <c r="D696" s="26"/>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row>
    <row r="697" spans="1:30" ht="18.600000000000001">
      <c r="A697" s="28"/>
      <c r="B697" s="26"/>
      <c r="C697" s="26"/>
      <c r="D697" s="26"/>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row>
    <row r="698" spans="1:30" ht="18.600000000000001">
      <c r="A698" s="28"/>
      <c r="B698" s="26"/>
      <c r="C698" s="26"/>
      <c r="D698" s="26"/>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row>
    <row r="699" spans="1:30" ht="18.600000000000001">
      <c r="A699" s="28"/>
      <c r="B699" s="26"/>
      <c r="C699" s="26"/>
      <c r="D699" s="26"/>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row>
    <row r="700" spans="1:30" ht="18.600000000000001">
      <c r="A700" s="28"/>
      <c r="B700" s="26"/>
      <c r="C700" s="26"/>
      <c r="D700" s="26"/>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row>
    <row r="701" spans="1:30" ht="18.600000000000001">
      <c r="A701" s="28"/>
      <c r="B701" s="26"/>
      <c r="C701" s="26"/>
      <c r="D701" s="26"/>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row>
    <row r="702" spans="1:30" ht="18.600000000000001">
      <c r="A702" s="28"/>
      <c r="B702" s="26"/>
      <c r="C702" s="26"/>
      <c r="D702" s="26"/>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row>
    <row r="703" spans="1:30" ht="18.600000000000001">
      <c r="A703" s="28"/>
      <c r="B703" s="26"/>
      <c r="C703" s="26"/>
      <c r="D703" s="26"/>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row>
    <row r="704" spans="1:30" ht="18.600000000000001">
      <c r="A704" s="28"/>
      <c r="B704" s="26"/>
      <c r="C704" s="26"/>
      <c r="D704" s="26"/>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row>
    <row r="705" spans="1:30" ht="18.600000000000001">
      <c r="A705" s="28"/>
      <c r="B705" s="26"/>
      <c r="C705" s="26"/>
      <c r="D705" s="26"/>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row>
    <row r="706" spans="1:30" ht="18.600000000000001">
      <c r="A706" s="28"/>
      <c r="B706" s="26"/>
      <c r="C706" s="26"/>
      <c r="D706" s="26"/>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row>
    <row r="707" spans="1:30" ht="18.600000000000001">
      <c r="A707" s="28"/>
      <c r="B707" s="26"/>
      <c r="C707" s="26"/>
      <c r="D707" s="26"/>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row>
    <row r="708" spans="1:30" ht="18.600000000000001">
      <c r="A708" s="28"/>
      <c r="B708" s="26"/>
      <c r="C708" s="26"/>
      <c r="D708" s="26"/>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row>
    <row r="709" spans="1:30" ht="18.600000000000001">
      <c r="A709" s="28"/>
      <c r="B709" s="26"/>
      <c r="C709" s="26"/>
      <c r="D709" s="26"/>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row>
    <row r="710" spans="1:30" ht="18.600000000000001">
      <c r="A710" s="28"/>
      <c r="B710" s="26"/>
      <c r="C710" s="26"/>
      <c r="D710" s="26"/>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row>
    <row r="711" spans="1:30" ht="18.600000000000001">
      <c r="A711" s="28"/>
      <c r="B711" s="26"/>
      <c r="C711" s="26"/>
      <c r="D711" s="26"/>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row>
    <row r="712" spans="1:30" ht="18.600000000000001">
      <c r="A712" s="28"/>
      <c r="B712" s="26"/>
      <c r="C712" s="26"/>
      <c r="D712" s="26"/>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row>
    <row r="713" spans="1:30" ht="18.600000000000001">
      <c r="A713" s="28"/>
      <c r="B713" s="26"/>
      <c r="C713" s="26"/>
      <c r="D713" s="26"/>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row>
    <row r="714" spans="1:30" ht="18.600000000000001">
      <c r="A714" s="28"/>
      <c r="B714" s="26"/>
      <c r="C714" s="26"/>
      <c r="D714" s="26"/>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row>
    <row r="715" spans="1:30" ht="18.600000000000001">
      <c r="A715" s="28"/>
      <c r="B715" s="26"/>
      <c r="C715" s="26"/>
      <c r="D715" s="26"/>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row>
    <row r="716" spans="1:30" ht="18.600000000000001">
      <c r="A716" s="28"/>
      <c r="B716" s="26"/>
      <c r="C716" s="26"/>
      <c r="D716" s="26"/>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row>
    <row r="717" spans="1:30" ht="18.600000000000001">
      <c r="A717" s="28"/>
      <c r="B717" s="26"/>
      <c r="C717" s="26"/>
      <c r="D717" s="26"/>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row>
    <row r="718" spans="1:30" ht="18.600000000000001">
      <c r="A718" s="28"/>
      <c r="B718" s="26"/>
      <c r="C718" s="26"/>
      <c r="D718" s="26"/>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row>
    <row r="719" spans="1:30" ht="18.600000000000001">
      <c r="A719" s="28"/>
      <c r="B719" s="26"/>
      <c r="C719" s="26"/>
      <c r="D719" s="26"/>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row>
    <row r="720" spans="1:30" ht="18.600000000000001">
      <c r="A720" s="28"/>
      <c r="B720" s="26"/>
      <c r="C720" s="26"/>
      <c r="D720" s="26"/>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row>
    <row r="721" spans="1:30" ht="18.600000000000001">
      <c r="A721" s="28"/>
      <c r="B721" s="26"/>
      <c r="C721" s="26"/>
      <c r="D721" s="26"/>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row>
    <row r="722" spans="1:30" ht="18.600000000000001">
      <c r="A722" s="28"/>
      <c r="B722" s="26"/>
      <c r="C722" s="26"/>
      <c r="D722" s="26"/>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row>
    <row r="723" spans="1:30" ht="18.600000000000001">
      <c r="A723" s="28"/>
      <c r="B723" s="26"/>
      <c r="C723" s="26"/>
      <c r="D723" s="26"/>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row>
    <row r="724" spans="1:30" ht="18.600000000000001">
      <c r="A724" s="28"/>
      <c r="B724" s="26"/>
      <c r="C724" s="26"/>
      <c r="D724" s="26"/>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row>
    <row r="725" spans="1:30" ht="18.600000000000001">
      <c r="A725" s="28"/>
      <c r="B725" s="26"/>
      <c r="C725" s="26"/>
      <c r="D725" s="26"/>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row>
    <row r="726" spans="1:30" ht="18.600000000000001">
      <c r="A726" s="28"/>
      <c r="B726" s="26"/>
      <c r="C726" s="26"/>
      <c r="D726" s="26"/>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row>
    <row r="727" spans="1:30" ht="18.600000000000001">
      <c r="A727" s="28"/>
      <c r="B727" s="26"/>
      <c r="C727" s="26"/>
      <c r="D727" s="26"/>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row>
    <row r="728" spans="1:30" ht="18.600000000000001">
      <c r="A728" s="28"/>
      <c r="B728" s="26"/>
      <c r="C728" s="26"/>
      <c r="D728" s="26"/>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row>
    <row r="729" spans="1:30" ht="18.600000000000001">
      <c r="A729" s="28"/>
      <c r="B729" s="26"/>
      <c r="C729" s="26"/>
      <c r="D729" s="26"/>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row>
    <row r="730" spans="1:30" ht="18.600000000000001">
      <c r="A730" s="28"/>
      <c r="B730" s="26"/>
      <c r="C730" s="26"/>
      <c r="D730" s="26"/>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row>
    <row r="731" spans="1:30" ht="18.600000000000001">
      <c r="A731" s="28"/>
      <c r="B731" s="26"/>
      <c r="C731" s="26"/>
      <c r="D731" s="26"/>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row>
    <row r="732" spans="1:30" ht="18.600000000000001">
      <c r="A732" s="28"/>
      <c r="B732" s="26"/>
      <c r="C732" s="26"/>
      <c r="D732" s="26"/>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row>
    <row r="733" spans="1:30" ht="18.600000000000001">
      <c r="A733" s="28"/>
      <c r="B733" s="26"/>
      <c r="C733" s="26"/>
      <c r="D733" s="26"/>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row>
    <row r="734" spans="1:30" ht="18.600000000000001">
      <c r="A734" s="28"/>
      <c r="B734" s="26"/>
      <c r="C734" s="26"/>
      <c r="D734" s="26"/>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row>
    <row r="735" spans="1:30" ht="18.600000000000001">
      <c r="A735" s="28"/>
      <c r="B735" s="26"/>
      <c r="C735" s="26"/>
      <c r="D735" s="26"/>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row>
    <row r="736" spans="1:30" ht="18.600000000000001">
      <c r="A736" s="28"/>
      <c r="B736" s="26"/>
      <c r="C736" s="26"/>
      <c r="D736" s="26"/>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row>
    <row r="737" spans="1:30" ht="18.600000000000001">
      <c r="A737" s="28"/>
      <c r="B737" s="26"/>
      <c r="C737" s="26"/>
      <c r="D737" s="26"/>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row>
    <row r="738" spans="1:30" ht="18.600000000000001">
      <c r="A738" s="28"/>
      <c r="B738" s="26"/>
      <c r="C738" s="26"/>
      <c r="D738" s="26"/>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row>
    <row r="739" spans="1:30" ht="18.600000000000001">
      <c r="A739" s="28"/>
      <c r="B739" s="26"/>
      <c r="C739" s="26"/>
      <c r="D739" s="26"/>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row>
    <row r="740" spans="1:30" ht="18.600000000000001">
      <c r="A740" s="28"/>
      <c r="B740" s="26"/>
      <c r="C740" s="26"/>
      <c r="D740" s="26"/>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row>
    <row r="741" spans="1:30" ht="18.600000000000001">
      <c r="A741" s="28"/>
      <c r="B741" s="26"/>
      <c r="C741" s="26"/>
      <c r="D741" s="26"/>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row>
    <row r="742" spans="1:30" ht="18.600000000000001">
      <c r="A742" s="28"/>
      <c r="B742" s="26"/>
      <c r="C742" s="26"/>
      <c r="D742" s="26"/>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row>
    <row r="743" spans="1:30" ht="18.600000000000001">
      <c r="A743" s="28"/>
      <c r="B743" s="26"/>
      <c r="C743" s="26"/>
      <c r="D743" s="26"/>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row>
    <row r="744" spans="1:30" ht="18.600000000000001">
      <c r="A744" s="28"/>
      <c r="B744" s="26"/>
      <c r="C744" s="26"/>
      <c r="D744" s="26"/>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row>
    <row r="745" spans="1:30" ht="18.600000000000001">
      <c r="A745" s="28"/>
      <c r="B745" s="26"/>
      <c r="C745" s="26"/>
      <c r="D745" s="26"/>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row>
    <row r="746" spans="1:30" ht="18.600000000000001">
      <c r="A746" s="28"/>
      <c r="B746" s="26"/>
      <c r="C746" s="26"/>
      <c r="D746" s="26"/>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row>
    <row r="747" spans="1:30" ht="18.600000000000001">
      <c r="A747" s="28"/>
      <c r="B747" s="26"/>
      <c r="C747" s="26"/>
      <c r="D747" s="26"/>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row>
    <row r="748" spans="1:30" ht="18.600000000000001">
      <c r="A748" s="28"/>
      <c r="B748" s="26"/>
      <c r="C748" s="26"/>
      <c r="D748" s="26"/>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row>
    <row r="749" spans="1:30" ht="18.600000000000001">
      <c r="A749" s="28"/>
      <c r="B749" s="26"/>
      <c r="C749" s="26"/>
      <c r="D749" s="26"/>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row>
    <row r="750" spans="1:30" ht="18.600000000000001">
      <c r="A750" s="28"/>
      <c r="B750" s="26"/>
      <c r="C750" s="26"/>
      <c r="D750" s="26"/>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row>
    <row r="751" spans="1:30" ht="18.600000000000001">
      <c r="A751" s="28"/>
      <c r="B751" s="26"/>
      <c r="C751" s="26"/>
      <c r="D751" s="26"/>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row>
    <row r="752" spans="1:30" ht="18.600000000000001">
      <c r="A752" s="28"/>
      <c r="B752" s="26"/>
      <c r="C752" s="26"/>
      <c r="D752" s="26"/>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row>
    <row r="753" spans="1:30" ht="18.600000000000001">
      <c r="A753" s="28"/>
      <c r="B753" s="26"/>
      <c r="C753" s="26"/>
      <c r="D753" s="26"/>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row>
    <row r="754" spans="1:30" ht="18.600000000000001">
      <c r="A754" s="28"/>
      <c r="B754" s="26"/>
      <c r="C754" s="26"/>
      <c r="D754" s="26"/>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row>
    <row r="755" spans="1:30" ht="18.600000000000001">
      <c r="A755" s="28"/>
      <c r="B755" s="26"/>
      <c r="C755" s="26"/>
      <c r="D755" s="26"/>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row>
    <row r="756" spans="1:30" ht="18.600000000000001">
      <c r="A756" s="28"/>
      <c r="B756" s="26"/>
      <c r="C756" s="26"/>
      <c r="D756" s="26"/>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row>
    <row r="757" spans="1:30" ht="18.600000000000001">
      <c r="A757" s="28"/>
      <c r="B757" s="26"/>
      <c r="C757" s="26"/>
      <c r="D757" s="26"/>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row>
    <row r="758" spans="1:30" ht="18.600000000000001">
      <c r="A758" s="28"/>
      <c r="B758" s="26"/>
      <c r="C758" s="26"/>
      <c r="D758" s="26"/>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row>
    <row r="759" spans="1:30" ht="18.600000000000001">
      <c r="A759" s="28"/>
      <c r="B759" s="26"/>
      <c r="C759" s="26"/>
      <c r="D759" s="26"/>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row>
    <row r="760" spans="1:30" ht="18.600000000000001">
      <c r="A760" s="28"/>
      <c r="B760" s="26"/>
      <c r="C760" s="26"/>
      <c r="D760" s="26"/>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row>
    <row r="761" spans="1:30" ht="18.600000000000001">
      <c r="A761" s="28"/>
      <c r="B761" s="26"/>
      <c r="C761" s="26"/>
      <c r="D761" s="26"/>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row>
    <row r="762" spans="1:30" ht="18.600000000000001">
      <c r="A762" s="28"/>
      <c r="B762" s="26"/>
      <c r="C762" s="26"/>
      <c r="D762" s="26"/>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row>
    <row r="763" spans="1:30" ht="18.600000000000001">
      <c r="A763" s="28"/>
      <c r="B763" s="26"/>
      <c r="C763" s="26"/>
      <c r="D763" s="26"/>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row>
    <row r="764" spans="1:30" ht="18.600000000000001">
      <c r="A764" s="28"/>
      <c r="B764" s="26"/>
      <c r="C764" s="26"/>
      <c r="D764" s="26"/>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row>
    <row r="765" spans="1:30" ht="18.600000000000001">
      <c r="A765" s="28"/>
      <c r="B765" s="26"/>
      <c r="C765" s="26"/>
      <c r="D765" s="26"/>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row>
    <row r="766" spans="1:30" ht="18.600000000000001">
      <c r="A766" s="28"/>
      <c r="B766" s="26"/>
      <c r="C766" s="26"/>
      <c r="D766" s="26"/>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row>
    <row r="767" spans="1:30" ht="18.600000000000001">
      <c r="A767" s="28"/>
      <c r="B767" s="26"/>
      <c r="C767" s="26"/>
      <c r="D767" s="26"/>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row>
    <row r="768" spans="1:30" ht="18.600000000000001">
      <c r="A768" s="28"/>
      <c r="B768" s="26"/>
      <c r="C768" s="26"/>
      <c r="D768" s="26"/>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row>
    <row r="769" spans="1:30" ht="18.600000000000001">
      <c r="A769" s="28"/>
      <c r="B769" s="26"/>
      <c r="C769" s="26"/>
      <c r="D769" s="26"/>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row>
    <row r="770" spans="1:30" ht="18.600000000000001">
      <c r="A770" s="28"/>
      <c r="B770" s="26"/>
      <c r="C770" s="26"/>
      <c r="D770" s="26"/>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row>
    <row r="771" spans="1:30" ht="18.600000000000001">
      <c r="A771" s="28"/>
      <c r="B771" s="26"/>
      <c r="C771" s="26"/>
      <c r="D771" s="26"/>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row>
    <row r="772" spans="1:30" ht="18.600000000000001">
      <c r="A772" s="28"/>
      <c r="B772" s="26"/>
      <c r="C772" s="26"/>
      <c r="D772" s="26"/>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row>
    <row r="773" spans="1:30" ht="18.600000000000001">
      <c r="A773" s="28"/>
      <c r="B773" s="26"/>
      <c r="C773" s="26"/>
      <c r="D773" s="26"/>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row>
    <row r="774" spans="1:30" ht="18.600000000000001">
      <c r="A774" s="28"/>
      <c r="B774" s="26"/>
      <c r="C774" s="26"/>
      <c r="D774" s="26"/>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row>
    <row r="775" spans="1:30" ht="18.600000000000001">
      <c r="A775" s="28"/>
      <c r="B775" s="26"/>
      <c r="C775" s="26"/>
      <c r="D775" s="26"/>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row>
    <row r="776" spans="1:30" ht="18.600000000000001">
      <c r="A776" s="28"/>
      <c r="B776" s="26"/>
      <c r="C776" s="26"/>
      <c r="D776" s="26"/>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row>
    <row r="777" spans="1:30" ht="18.600000000000001">
      <c r="A777" s="28"/>
      <c r="B777" s="26"/>
      <c r="C777" s="26"/>
      <c r="D777" s="26"/>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row>
    <row r="778" spans="1:30" ht="18.600000000000001">
      <c r="A778" s="28"/>
      <c r="B778" s="26"/>
      <c r="C778" s="26"/>
      <c r="D778" s="26"/>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row>
    <row r="779" spans="1:30" ht="18.600000000000001">
      <c r="A779" s="28"/>
      <c r="B779" s="26"/>
      <c r="C779" s="26"/>
      <c r="D779" s="26"/>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row>
    <row r="780" spans="1:30" ht="18.600000000000001">
      <c r="A780" s="28"/>
      <c r="B780" s="26"/>
      <c r="C780" s="26"/>
      <c r="D780" s="26"/>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row>
    <row r="781" spans="1:30" ht="18.600000000000001">
      <c r="A781" s="28"/>
      <c r="B781" s="26"/>
      <c r="C781" s="26"/>
      <c r="D781" s="26"/>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row>
    <row r="782" spans="1:30" ht="18.600000000000001">
      <c r="A782" s="28"/>
      <c r="B782" s="26"/>
      <c r="C782" s="26"/>
      <c r="D782" s="26"/>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row>
    <row r="783" spans="1:30" ht="18.600000000000001">
      <c r="A783" s="28"/>
      <c r="B783" s="26"/>
      <c r="C783" s="26"/>
      <c r="D783" s="26"/>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row>
    <row r="784" spans="1:30" ht="18.600000000000001">
      <c r="A784" s="28"/>
      <c r="B784" s="26"/>
      <c r="C784" s="26"/>
      <c r="D784" s="26"/>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row>
    <row r="785" spans="1:30" ht="18.600000000000001">
      <c r="A785" s="28"/>
      <c r="B785" s="26"/>
      <c r="C785" s="26"/>
      <c r="D785" s="26"/>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row>
    <row r="786" spans="1:30" ht="18.600000000000001">
      <c r="A786" s="28"/>
      <c r="B786" s="26"/>
      <c r="C786" s="26"/>
      <c r="D786" s="26"/>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row>
    <row r="787" spans="1:30" ht="18.600000000000001">
      <c r="A787" s="28"/>
      <c r="B787" s="26"/>
      <c r="C787" s="26"/>
      <c r="D787" s="26"/>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row>
    <row r="788" spans="1:30" ht="18.600000000000001">
      <c r="A788" s="28"/>
      <c r="B788" s="26"/>
      <c r="C788" s="26"/>
      <c r="D788" s="26"/>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row>
    <row r="789" spans="1:30" ht="18.600000000000001">
      <c r="A789" s="28"/>
      <c r="B789" s="26"/>
      <c r="C789" s="26"/>
      <c r="D789" s="26"/>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row>
    <row r="790" spans="1:30" ht="18.600000000000001">
      <c r="A790" s="28"/>
      <c r="B790" s="26"/>
      <c r="C790" s="26"/>
      <c r="D790" s="26"/>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row>
    <row r="791" spans="1:30" ht="18.600000000000001">
      <c r="A791" s="28"/>
      <c r="B791" s="26"/>
      <c r="C791" s="26"/>
      <c r="D791" s="26"/>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row>
    <row r="792" spans="1:30" ht="18.600000000000001">
      <c r="A792" s="28"/>
      <c r="B792" s="26"/>
      <c r="C792" s="26"/>
      <c r="D792" s="26"/>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row>
    <row r="793" spans="1:30" ht="18.600000000000001">
      <c r="A793" s="28"/>
      <c r="B793" s="26"/>
      <c r="C793" s="26"/>
      <c r="D793" s="26"/>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row>
    <row r="794" spans="1:30" ht="18.600000000000001">
      <c r="A794" s="28"/>
      <c r="B794" s="26"/>
      <c r="C794" s="26"/>
      <c r="D794" s="26"/>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row>
    <row r="795" spans="1:30" ht="18.600000000000001">
      <c r="A795" s="28"/>
      <c r="B795" s="26"/>
      <c r="C795" s="26"/>
      <c r="D795" s="26"/>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row>
    <row r="796" spans="1:30" ht="18.600000000000001">
      <c r="A796" s="28"/>
      <c r="B796" s="26"/>
      <c r="C796" s="26"/>
      <c r="D796" s="26"/>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row>
    <row r="797" spans="1:30" ht="18.600000000000001">
      <c r="A797" s="28"/>
      <c r="B797" s="26"/>
      <c r="C797" s="26"/>
      <c r="D797" s="26"/>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row>
    <row r="798" spans="1:30" ht="18.600000000000001">
      <c r="A798" s="28"/>
      <c r="B798" s="26"/>
      <c r="C798" s="26"/>
      <c r="D798" s="26"/>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row>
    <row r="799" spans="1:30" ht="18.600000000000001">
      <c r="A799" s="28"/>
      <c r="B799" s="26"/>
      <c r="C799" s="26"/>
      <c r="D799" s="26"/>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row>
    <row r="800" spans="1:30" ht="18.600000000000001">
      <c r="A800" s="28"/>
      <c r="B800" s="26"/>
      <c r="C800" s="26"/>
      <c r="D800" s="26"/>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row>
    <row r="801" spans="1:30" ht="18.600000000000001">
      <c r="A801" s="28"/>
      <c r="B801" s="26"/>
      <c r="C801" s="26"/>
      <c r="D801" s="26"/>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row>
    <row r="802" spans="1:30" ht="18.600000000000001">
      <c r="A802" s="28"/>
      <c r="B802" s="26"/>
      <c r="C802" s="26"/>
      <c r="D802" s="26"/>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row>
    <row r="803" spans="1:30" ht="18.600000000000001">
      <c r="A803" s="28"/>
      <c r="B803" s="26"/>
      <c r="C803" s="26"/>
      <c r="D803" s="26"/>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row>
    <row r="804" spans="1:30" ht="18.600000000000001">
      <c r="A804" s="28"/>
      <c r="B804" s="26"/>
      <c r="C804" s="26"/>
      <c r="D804" s="26"/>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row>
    <row r="805" spans="1:30" ht="18.600000000000001">
      <c r="A805" s="28"/>
      <c r="B805" s="26"/>
      <c r="C805" s="26"/>
      <c r="D805" s="26"/>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row>
    <row r="806" spans="1:30" ht="18.600000000000001">
      <c r="A806" s="28"/>
      <c r="B806" s="26"/>
      <c r="C806" s="26"/>
      <c r="D806" s="26"/>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row>
    <row r="807" spans="1:30" ht="18.600000000000001">
      <c r="A807" s="28"/>
      <c r="B807" s="26"/>
      <c r="C807" s="26"/>
      <c r="D807" s="26"/>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row>
    <row r="808" spans="1:30" ht="18.600000000000001">
      <c r="A808" s="28"/>
      <c r="B808" s="26"/>
      <c r="C808" s="26"/>
      <c r="D808" s="26"/>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row>
    <row r="809" spans="1:30" ht="18.600000000000001">
      <c r="A809" s="28"/>
      <c r="B809" s="26"/>
      <c r="C809" s="26"/>
      <c r="D809" s="26"/>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row>
    <row r="810" spans="1:30" ht="18.600000000000001">
      <c r="A810" s="28"/>
      <c r="B810" s="26"/>
      <c r="C810" s="26"/>
      <c r="D810" s="26"/>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row>
    <row r="811" spans="1:30" ht="18.600000000000001">
      <c r="A811" s="28"/>
      <c r="B811" s="26"/>
      <c r="C811" s="26"/>
      <c r="D811" s="26"/>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row>
    <row r="812" spans="1:30" ht="18.600000000000001">
      <c r="A812" s="28"/>
      <c r="B812" s="26"/>
      <c r="C812" s="26"/>
      <c r="D812" s="26"/>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row>
    <row r="813" spans="1:30" ht="18.600000000000001">
      <c r="A813" s="28"/>
      <c r="B813" s="26"/>
      <c r="C813" s="26"/>
      <c r="D813" s="26"/>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row>
    <row r="814" spans="1:30" ht="18.600000000000001">
      <c r="A814" s="28"/>
      <c r="B814" s="26"/>
      <c r="C814" s="26"/>
      <c r="D814" s="26"/>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row>
    <row r="815" spans="1:30" ht="18.600000000000001">
      <c r="A815" s="28"/>
      <c r="B815" s="26"/>
      <c r="C815" s="26"/>
      <c r="D815" s="26"/>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row>
    <row r="816" spans="1:30" ht="18.600000000000001">
      <c r="A816" s="28"/>
      <c r="B816" s="26"/>
      <c r="C816" s="26"/>
      <c r="D816" s="26"/>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row>
    <row r="817" spans="1:30" ht="18.600000000000001">
      <c r="A817" s="28"/>
      <c r="B817" s="26"/>
      <c r="C817" s="26"/>
      <c r="D817" s="26"/>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row>
    <row r="818" spans="1:30" ht="18.600000000000001">
      <c r="A818" s="28"/>
      <c r="B818" s="26"/>
      <c r="C818" s="26"/>
      <c r="D818" s="26"/>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row>
    <row r="819" spans="1:30" ht="18.600000000000001">
      <c r="A819" s="28"/>
      <c r="B819" s="26"/>
      <c r="C819" s="26"/>
      <c r="D819" s="26"/>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row>
    <row r="820" spans="1:30" ht="18.600000000000001">
      <c r="A820" s="28"/>
      <c r="B820" s="26"/>
      <c r="C820" s="26"/>
      <c r="D820" s="26"/>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row>
    <row r="821" spans="1:30" ht="18.600000000000001">
      <c r="A821" s="28"/>
      <c r="B821" s="26"/>
      <c r="C821" s="26"/>
      <c r="D821" s="26"/>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row>
    <row r="822" spans="1:30" ht="18.600000000000001">
      <c r="A822" s="28"/>
      <c r="B822" s="26"/>
      <c r="C822" s="26"/>
      <c r="D822" s="26"/>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row>
    <row r="823" spans="1:30" ht="18.600000000000001">
      <c r="A823" s="28"/>
      <c r="B823" s="26"/>
      <c r="C823" s="26"/>
      <c r="D823" s="26"/>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row>
    <row r="824" spans="1:30" ht="18.600000000000001">
      <c r="A824" s="28"/>
      <c r="B824" s="26"/>
      <c r="C824" s="26"/>
      <c r="D824" s="26"/>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row>
    <row r="825" spans="1:30" ht="18.600000000000001">
      <c r="A825" s="28"/>
      <c r="B825" s="26"/>
      <c r="C825" s="26"/>
      <c r="D825" s="26"/>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row>
    <row r="826" spans="1:30" ht="18.600000000000001">
      <c r="A826" s="28"/>
      <c r="B826" s="26"/>
      <c r="C826" s="26"/>
      <c r="D826" s="26"/>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row>
    <row r="827" spans="1:30" ht="18.600000000000001">
      <c r="A827" s="28"/>
      <c r="B827" s="26"/>
      <c r="C827" s="26"/>
      <c r="D827" s="26"/>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row>
    <row r="828" spans="1:30" ht="18.600000000000001">
      <c r="A828" s="28"/>
      <c r="B828" s="26"/>
      <c r="C828" s="26"/>
      <c r="D828" s="26"/>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row>
    <row r="829" spans="1:30" ht="18.600000000000001">
      <c r="A829" s="28"/>
      <c r="B829" s="26"/>
      <c r="C829" s="26"/>
      <c r="D829" s="26"/>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row>
    <row r="830" spans="1:30" ht="18.600000000000001">
      <c r="A830" s="28"/>
      <c r="B830" s="26"/>
      <c r="C830" s="26"/>
      <c r="D830" s="26"/>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row>
    <row r="831" spans="1:30" ht="18.600000000000001">
      <c r="A831" s="28"/>
      <c r="B831" s="26"/>
      <c r="C831" s="26"/>
      <c r="D831" s="26"/>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row>
    <row r="832" spans="1:30" ht="18.600000000000001">
      <c r="A832" s="28"/>
      <c r="B832" s="26"/>
      <c r="C832" s="26"/>
      <c r="D832" s="26"/>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row>
    <row r="833" spans="1:30" ht="18.600000000000001">
      <c r="A833" s="28"/>
      <c r="B833" s="26"/>
      <c r="C833" s="26"/>
      <c r="D833" s="26"/>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row>
    <row r="834" spans="1:30" ht="18.600000000000001">
      <c r="A834" s="28"/>
      <c r="B834" s="26"/>
      <c r="C834" s="26"/>
      <c r="D834" s="26"/>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row>
    <row r="835" spans="1:30" ht="18.600000000000001">
      <c r="A835" s="28"/>
      <c r="B835" s="26"/>
      <c r="C835" s="26"/>
      <c r="D835" s="26"/>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row>
    <row r="836" spans="1:30" ht="18.600000000000001">
      <c r="A836" s="28"/>
      <c r="B836" s="26"/>
      <c r="C836" s="26"/>
      <c r="D836" s="26"/>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row>
    <row r="837" spans="1:30" ht="18.600000000000001">
      <c r="A837" s="28"/>
      <c r="B837" s="26"/>
      <c r="C837" s="26"/>
      <c r="D837" s="26"/>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row>
    <row r="838" spans="1:30" ht="18.600000000000001">
      <c r="A838" s="28"/>
      <c r="B838" s="26"/>
      <c r="C838" s="26"/>
      <c r="D838" s="26"/>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row>
    <row r="839" spans="1:30" ht="18.600000000000001">
      <c r="A839" s="28"/>
      <c r="B839" s="26"/>
      <c r="C839" s="26"/>
      <c r="D839" s="26"/>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row>
    <row r="840" spans="1:30" ht="18.600000000000001">
      <c r="A840" s="28"/>
      <c r="B840" s="26"/>
      <c r="C840" s="26"/>
      <c r="D840" s="26"/>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row>
    <row r="841" spans="1:30" ht="18.600000000000001">
      <c r="A841" s="28"/>
      <c r="B841" s="26"/>
      <c r="C841" s="26"/>
      <c r="D841" s="26"/>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row>
    <row r="842" spans="1:30" ht="18.600000000000001">
      <c r="A842" s="28"/>
      <c r="B842" s="26"/>
      <c r="C842" s="26"/>
      <c r="D842" s="26"/>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row>
    <row r="843" spans="1:30" ht="18.600000000000001">
      <c r="A843" s="28"/>
      <c r="B843" s="26"/>
      <c r="C843" s="26"/>
      <c r="D843" s="26"/>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row>
    <row r="844" spans="1:30" ht="18.600000000000001">
      <c r="A844" s="28"/>
      <c r="B844" s="26"/>
      <c r="C844" s="26"/>
      <c r="D844" s="26"/>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row>
    <row r="845" spans="1:30" ht="18.600000000000001">
      <c r="A845" s="28"/>
      <c r="B845" s="26"/>
      <c r="C845" s="26"/>
      <c r="D845" s="26"/>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row>
    <row r="846" spans="1:30" ht="18.600000000000001">
      <c r="A846" s="28"/>
      <c r="B846" s="26"/>
      <c r="C846" s="26"/>
      <c r="D846" s="26"/>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row>
    <row r="847" spans="1:30" ht="18.600000000000001">
      <c r="A847" s="28"/>
      <c r="B847" s="26"/>
      <c r="C847" s="26"/>
      <c r="D847" s="26"/>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row>
    <row r="848" spans="1:30" ht="18.600000000000001">
      <c r="A848" s="28"/>
      <c r="B848" s="26"/>
      <c r="C848" s="26"/>
      <c r="D848" s="26"/>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row>
    <row r="849" spans="1:30" ht="18.600000000000001">
      <c r="A849" s="28"/>
      <c r="B849" s="26"/>
      <c r="C849" s="26"/>
      <c r="D849" s="26"/>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row>
    <row r="850" spans="1:30" ht="18.600000000000001">
      <c r="A850" s="28"/>
      <c r="B850" s="26"/>
      <c r="C850" s="26"/>
      <c r="D850" s="26"/>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row>
    <row r="851" spans="1:30" ht="18.600000000000001">
      <c r="A851" s="28"/>
      <c r="B851" s="26"/>
      <c r="C851" s="26"/>
      <c r="D851" s="26"/>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row>
    <row r="852" spans="1:30" ht="18.600000000000001">
      <c r="A852" s="28"/>
      <c r="B852" s="26"/>
      <c r="C852" s="26"/>
      <c r="D852" s="26"/>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row>
    <row r="853" spans="1:30" ht="18.600000000000001">
      <c r="A853" s="28"/>
      <c r="B853" s="26"/>
      <c r="C853" s="26"/>
      <c r="D853" s="26"/>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row>
    <row r="854" spans="1:30" ht="18.600000000000001">
      <c r="A854" s="28"/>
      <c r="B854" s="26"/>
      <c r="C854" s="26"/>
      <c r="D854" s="26"/>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row>
    <row r="855" spans="1:30" ht="18.600000000000001">
      <c r="A855" s="28"/>
      <c r="B855" s="26"/>
      <c r="C855" s="26"/>
      <c r="D855" s="26"/>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row>
    <row r="856" spans="1:30" ht="18.600000000000001">
      <c r="A856" s="28"/>
      <c r="B856" s="26"/>
      <c r="C856" s="26"/>
      <c r="D856" s="26"/>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row>
    <row r="857" spans="1:30" ht="18.600000000000001">
      <c r="A857" s="28"/>
      <c r="B857" s="26"/>
      <c r="C857" s="26"/>
      <c r="D857" s="26"/>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row>
    <row r="858" spans="1:30" ht="18.600000000000001">
      <c r="A858" s="28"/>
      <c r="B858" s="26"/>
      <c r="C858" s="26"/>
      <c r="D858" s="26"/>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row>
    <row r="859" spans="1:30" ht="18.600000000000001">
      <c r="A859" s="28"/>
      <c r="B859" s="26"/>
      <c r="C859" s="26"/>
      <c r="D859" s="26"/>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row>
    <row r="860" spans="1:30" ht="18.600000000000001">
      <c r="A860" s="28"/>
      <c r="B860" s="26"/>
      <c r="C860" s="26"/>
      <c r="D860" s="26"/>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row>
    <row r="861" spans="1:30" ht="18.600000000000001">
      <c r="A861" s="28"/>
      <c r="B861" s="26"/>
      <c r="C861" s="26"/>
      <c r="D861" s="26"/>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row>
    <row r="862" spans="1:30" ht="18.600000000000001">
      <c r="A862" s="28"/>
      <c r="B862" s="26"/>
      <c r="C862" s="26"/>
      <c r="D862" s="26"/>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row>
    <row r="863" spans="1:30" ht="18.600000000000001">
      <c r="A863" s="28"/>
      <c r="B863" s="26"/>
      <c r="C863" s="26"/>
      <c r="D863" s="26"/>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row>
    <row r="864" spans="1:30" ht="18.600000000000001">
      <c r="A864" s="28"/>
      <c r="B864" s="26"/>
      <c r="C864" s="26"/>
      <c r="D864" s="26"/>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row>
    <row r="865" spans="1:30" ht="18.600000000000001">
      <c r="A865" s="28"/>
      <c r="B865" s="26"/>
      <c r="C865" s="26"/>
      <c r="D865" s="26"/>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row>
    <row r="866" spans="1:30" ht="18.600000000000001">
      <c r="A866" s="28"/>
      <c r="B866" s="26"/>
      <c r="C866" s="26"/>
      <c r="D866" s="26"/>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row>
    <row r="867" spans="1:30" ht="18.600000000000001">
      <c r="A867" s="28"/>
      <c r="B867" s="26"/>
      <c r="C867" s="26"/>
      <c r="D867" s="26"/>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row>
    <row r="868" spans="1:30" ht="18.600000000000001">
      <c r="A868" s="28"/>
      <c r="B868" s="26"/>
      <c r="C868" s="26"/>
      <c r="D868" s="26"/>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row>
    <row r="869" spans="1:30" ht="18.600000000000001">
      <c r="A869" s="28"/>
      <c r="B869" s="26"/>
      <c r="C869" s="26"/>
      <c r="D869" s="26"/>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row>
    <row r="870" spans="1:30" ht="18.600000000000001">
      <c r="A870" s="28"/>
      <c r="B870" s="26"/>
      <c r="C870" s="26"/>
      <c r="D870" s="26"/>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row>
    <row r="871" spans="1:30" ht="18.600000000000001">
      <c r="A871" s="28"/>
      <c r="B871" s="26"/>
      <c r="C871" s="26"/>
      <c r="D871" s="26"/>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row>
    <row r="872" spans="1:30" ht="18.600000000000001">
      <c r="A872" s="28"/>
      <c r="B872" s="26"/>
      <c r="C872" s="26"/>
      <c r="D872" s="26"/>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row>
    <row r="873" spans="1:30" ht="18.600000000000001">
      <c r="A873" s="28"/>
      <c r="B873" s="26"/>
      <c r="C873" s="26"/>
      <c r="D873" s="26"/>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row>
    <row r="874" spans="1:30" ht="18.600000000000001">
      <c r="A874" s="28"/>
      <c r="B874" s="26"/>
      <c r="C874" s="26"/>
      <c r="D874" s="26"/>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row>
    <row r="875" spans="1:30" ht="18.600000000000001">
      <c r="A875" s="28"/>
      <c r="B875" s="26"/>
      <c r="C875" s="26"/>
      <c r="D875" s="26"/>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row>
    <row r="876" spans="1:30" ht="18.600000000000001">
      <c r="A876" s="28"/>
      <c r="B876" s="26"/>
      <c r="C876" s="26"/>
      <c r="D876" s="26"/>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row>
    <row r="877" spans="1:30" ht="18.600000000000001">
      <c r="A877" s="28"/>
      <c r="B877" s="26"/>
      <c r="C877" s="26"/>
      <c r="D877" s="26"/>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row>
    <row r="878" spans="1:30" ht="18.600000000000001">
      <c r="A878" s="28"/>
      <c r="B878" s="26"/>
      <c r="C878" s="26"/>
      <c r="D878" s="26"/>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row>
    <row r="879" spans="1:30" ht="18.600000000000001">
      <c r="A879" s="28"/>
      <c r="B879" s="26"/>
      <c r="C879" s="26"/>
      <c r="D879" s="26"/>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row>
    <row r="880" spans="1:30" ht="18.600000000000001">
      <c r="A880" s="28"/>
      <c r="B880" s="26"/>
      <c r="C880" s="26"/>
      <c r="D880" s="26"/>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row>
    <row r="881" spans="1:30" ht="18.600000000000001">
      <c r="A881" s="28"/>
      <c r="B881" s="26"/>
      <c r="C881" s="26"/>
      <c r="D881" s="26"/>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row>
    <row r="882" spans="1:30" ht="18.600000000000001">
      <c r="A882" s="28"/>
      <c r="B882" s="26"/>
      <c r="C882" s="26"/>
      <c r="D882" s="26"/>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row>
    <row r="883" spans="1:30" ht="18.600000000000001">
      <c r="A883" s="28"/>
      <c r="B883" s="26"/>
      <c r="C883" s="26"/>
      <c r="D883" s="26"/>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row>
    <row r="884" spans="1:30" ht="18.600000000000001">
      <c r="A884" s="28"/>
      <c r="B884" s="26"/>
      <c r="C884" s="26"/>
      <c r="D884" s="26"/>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row>
    <row r="885" spans="1:30" ht="18.600000000000001">
      <c r="A885" s="28"/>
      <c r="B885" s="26"/>
      <c r="C885" s="26"/>
      <c r="D885" s="26"/>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row>
    <row r="886" spans="1:30" ht="18.600000000000001">
      <c r="A886" s="28"/>
      <c r="B886" s="26"/>
      <c r="C886" s="26"/>
      <c r="D886" s="26"/>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row>
    <row r="887" spans="1:30" ht="18.600000000000001">
      <c r="A887" s="28"/>
      <c r="B887" s="26"/>
      <c r="C887" s="26"/>
      <c r="D887" s="26"/>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row>
    <row r="888" spans="1:30" ht="18.600000000000001">
      <c r="A888" s="28"/>
      <c r="B888" s="26"/>
      <c r="C888" s="26"/>
      <c r="D888" s="26"/>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row>
    <row r="889" spans="1:30" ht="18.600000000000001">
      <c r="A889" s="28"/>
      <c r="B889" s="26"/>
      <c r="C889" s="26"/>
      <c r="D889" s="26"/>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row>
    <row r="890" spans="1:30" ht="18.600000000000001">
      <c r="A890" s="28"/>
      <c r="B890" s="26"/>
      <c r="C890" s="26"/>
      <c r="D890" s="26"/>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row>
    <row r="891" spans="1:30" ht="18.600000000000001">
      <c r="A891" s="28"/>
      <c r="B891" s="26"/>
      <c r="C891" s="26"/>
      <c r="D891" s="26"/>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row>
    <row r="892" spans="1:30" ht="18.600000000000001">
      <c r="A892" s="28"/>
      <c r="B892" s="26"/>
      <c r="C892" s="26"/>
      <c r="D892" s="26"/>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row>
    <row r="893" spans="1:30" ht="18.600000000000001">
      <c r="A893" s="28"/>
      <c r="B893" s="26"/>
      <c r="C893" s="26"/>
      <c r="D893" s="26"/>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row>
    <row r="894" spans="1:30" ht="18.600000000000001">
      <c r="A894" s="28"/>
      <c r="B894" s="26"/>
      <c r="C894" s="26"/>
      <c r="D894" s="26"/>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row>
    <row r="895" spans="1:30" ht="18.600000000000001">
      <c r="A895" s="28"/>
      <c r="B895" s="26"/>
      <c r="C895" s="26"/>
      <c r="D895" s="26"/>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row>
    <row r="896" spans="1:30" ht="18.600000000000001">
      <c r="A896" s="28"/>
      <c r="B896" s="26"/>
      <c r="C896" s="26"/>
      <c r="D896" s="26"/>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row>
    <row r="897" spans="1:30" ht="18.600000000000001">
      <c r="A897" s="28"/>
      <c r="B897" s="26"/>
      <c r="C897" s="26"/>
      <c r="D897" s="26"/>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row>
    <row r="898" spans="1:30" ht="18.600000000000001">
      <c r="A898" s="28"/>
      <c r="B898" s="26"/>
      <c r="C898" s="26"/>
      <c r="D898" s="26"/>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row>
    <row r="899" spans="1:30" ht="18.600000000000001">
      <c r="A899" s="28"/>
      <c r="B899" s="26"/>
      <c r="C899" s="26"/>
      <c r="D899" s="26"/>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row>
    <row r="900" spans="1:30" ht="18.600000000000001">
      <c r="A900" s="28"/>
      <c r="B900" s="26"/>
      <c r="C900" s="26"/>
      <c r="D900" s="26"/>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row>
    <row r="901" spans="1:30" ht="18.600000000000001">
      <c r="A901" s="28"/>
      <c r="B901" s="26"/>
      <c r="C901" s="26"/>
      <c r="D901" s="26"/>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row>
    <row r="902" spans="1:30" ht="18.600000000000001">
      <c r="A902" s="28"/>
      <c r="B902" s="26"/>
      <c r="C902" s="26"/>
      <c r="D902" s="26"/>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row>
    <row r="903" spans="1:30" ht="18.600000000000001">
      <c r="A903" s="28"/>
      <c r="B903" s="26"/>
      <c r="C903" s="26"/>
      <c r="D903" s="26"/>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row>
    <row r="904" spans="1:30" ht="18.600000000000001">
      <c r="A904" s="28"/>
      <c r="B904" s="26"/>
      <c r="C904" s="26"/>
      <c r="D904" s="26"/>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row>
    <row r="905" spans="1:30" ht="18.600000000000001">
      <c r="A905" s="28"/>
      <c r="B905" s="26"/>
      <c r="C905" s="26"/>
      <c r="D905" s="26"/>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row>
    <row r="906" spans="1:30" ht="18.600000000000001">
      <c r="A906" s="28"/>
      <c r="B906" s="26"/>
      <c r="C906" s="26"/>
      <c r="D906" s="26"/>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row>
    <row r="907" spans="1:30" ht="18.600000000000001">
      <c r="A907" s="28"/>
      <c r="B907" s="26"/>
      <c r="C907" s="26"/>
      <c r="D907" s="26"/>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row>
    <row r="908" spans="1:30" ht="18.600000000000001">
      <c r="A908" s="28"/>
      <c r="B908" s="26"/>
      <c r="C908" s="26"/>
      <c r="D908" s="26"/>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row>
    <row r="909" spans="1:30" ht="18.600000000000001">
      <c r="A909" s="28"/>
      <c r="B909" s="26"/>
      <c r="C909" s="26"/>
      <c r="D909" s="26"/>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row>
    <row r="910" spans="1:30" ht="18.600000000000001">
      <c r="A910" s="28"/>
      <c r="B910" s="26"/>
      <c r="C910" s="26"/>
      <c r="D910" s="26"/>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row>
    <row r="911" spans="1:30" ht="18.600000000000001">
      <c r="A911" s="28"/>
      <c r="B911" s="26"/>
      <c r="C911" s="26"/>
      <c r="D911" s="26"/>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row>
    <row r="912" spans="1:30" ht="18.600000000000001">
      <c r="A912" s="28"/>
      <c r="B912" s="26"/>
      <c r="C912" s="26"/>
      <c r="D912" s="26"/>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row>
    <row r="913" spans="1:30" ht="18.600000000000001">
      <c r="A913" s="28"/>
      <c r="B913" s="26"/>
      <c r="C913" s="26"/>
      <c r="D913" s="26"/>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row>
    <row r="914" spans="1:30" ht="18.600000000000001">
      <c r="A914" s="28"/>
      <c r="B914" s="26"/>
      <c r="C914" s="26"/>
      <c r="D914" s="26"/>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row>
    <row r="915" spans="1:30" ht="18.600000000000001">
      <c r="A915" s="28"/>
      <c r="B915" s="26"/>
      <c r="C915" s="26"/>
      <c r="D915" s="26"/>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row>
    <row r="916" spans="1:30" ht="18.600000000000001">
      <c r="A916" s="28"/>
      <c r="B916" s="26"/>
      <c r="C916" s="26"/>
      <c r="D916" s="26"/>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row>
    <row r="917" spans="1:30" ht="18.600000000000001">
      <c r="A917" s="28"/>
      <c r="B917" s="26"/>
      <c r="C917" s="26"/>
      <c r="D917" s="26"/>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row>
    <row r="918" spans="1:30" ht="18.600000000000001">
      <c r="A918" s="28"/>
      <c r="B918" s="26"/>
      <c r="C918" s="26"/>
      <c r="D918" s="26"/>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row>
    <row r="919" spans="1:30" ht="18.600000000000001">
      <c r="A919" s="28"/>
      <c r="B919" s="26"/>
      <c r="C919" s="26"/>
      <c r="D919" s="26"/>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row>
    <row r="920" spans="1:30" ht="18.600000000000001">
      <c r="A920" s="28"/>
      <c r="B920" s="26"/>
      <c r="C920" s="26"/>
      <c r="D920" s="26"/>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row>
    <row r="921" spans="1:30" ht="18.600000000000001">
      <c r="A921" s="28"/>
      <c r="B921" s="26"/>
      <c r="C921" s="26"/>
      <c r="D921" s="26"/>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row>
    <row r="922" spans="1:30" ht="18.600000000000001">
      <c r="A922" s="28"/>
      <c r="B922" s="26"/>
      <c r="C922" s="26"/>
      <c r="D922" s="26"/>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row>
    <row r="923" spans="1:30" ht="18.600000000000001">
      <c r="A923" s="28"/>
      <c r="B923" s="26"/>
      <c r="C923" s="26"/>
      <c r="D923" s="26"/>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row>
    <row r="924" spans="1:30" ht="18.600000000000001">
      <c r="A924" s="28"/>
      <c r="B924" s="26"/>
      <c r="C924" s="26"/>
      <c r="D924" s="26"/>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row>
    <row r="925" spans="1:30" ht="18.600000000000001">
      <c r="A925" s="28"/>
      <c r="B925" s="26"/>
      <c r="C925" s="26"/>
      <c r="D925" s="26"/>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row>
    <row r="926" spans="1:30" ht="18.600000000000001">
      <c r="A926" s="28"/>
      <c r="B926" s="26"/>
      <c r="C926" s="26"/>
      <c r="D926" s="26"/>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row>
    <row r="927" spans="1:30" ht="18.600000000000001">
      <c r="A927" s="28"/>
      <c r="B927" s="26"/>
      <c r="C927" s="26"/>
      <c r="D927" s="26"/>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row>
    <row r="928" spans="1:30" ht="18.600000000000001">
      <c r="A928" s="28"/>
      <c r="B928" s="26"/>
      <c r="C928" s="26"/>
      <c r="D928" s="26"/>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row>
    <row r="929" spans="1:30" ht="18.600000000000001">
      <c r="A929" s="28"/>
      <c r="B929" s="26"/>
      <c r="C929" s="26"/>
      <c r="D929" s="26"/>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row>
    <row r="930" spans="1:30" ht="18.600000000000001">
      <c r="A930" s="28"/>
      <c r="B930" s="26"/>
      <c r="C930" s="26"/>
      <c r="D930" s="26"/>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row>
    <row r="931" spans="1:30" ht="18.600000000000001">
      <c r="A931" s="28"/>
      <c r="B931" s="26"/>
      <c r="C931" s="26"/>
      <c r="D931" s="26"/>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row>
    <row r="932" spans="1:30" ht="18.600000000000001">
      <c r="A932" s="28"/>
      <c r="B932" s="26"/>
      <c r="C932" s="26"/>
      <c r="D932" s="26"/>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row>
    <row r="933" spans="1:30" ht="18.600000000000001">
      <c r="A933" s="28"/>
      <c r="B933" s="26"/>
      <c r="C933" s="26"/>
      <c r="D933" s="26"/>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row>
    <row r="934" spans="1:30" ht="18.600000000000001">
      <c r="A934" s="28"/>
      <c r="B934" s="26"/>
      <c r="C934" s="26"/>
      <c r="D934" s="26"/>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row>
    <row r="935" spans="1:30" ht="18.600000000000001">
      <c r="A935" s="28"/>
      <c r="B935" s="26"/>
      <c r="C935" s="26"/>
      <c r="D935" s="26"/>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row>
    <row r="936" spans="1:30" ht="18.600000000000001">
      <c r="A936" s="28"/>
      <c r="B936" s="26"/>
      <c r="C936" s="26"/>
      <c r="D936" s="26"/>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row>
    <row r="937" spans="1:30" ht="18.600000000000001">
      <c r="A937" s="28"/>
      <c r="B937" s="26"/>
      <c r="C937" s="26"/>
      <c r="D937" s="26"/>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row>
    <row r="938" spans="1:30" ht="18.600000000000001">
      <c r="A938" s="28"/>
      <c r="B938" s="26"/>
      <c r="C938" s="26"/>
      <c r="D938" s="26"/>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row>
    <row r="939" spans="1:30" ht="18.600000000000001">
      <c r="A939" s="28"/>
      <c r="B939" s="26"/>
      <c r="C939" s="26"/>
      <c r="D939" s="26"/>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row>
    <row r="940" spans="1:30" ht="18.600000000000001">
      <c r="A940" s="28"/>
      <c r="B940" s="26"/>
      <c r="C940" s="26"/>
      <c r="D940" s="26"/>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row>
    <row r="941" spans="1:30" ht="18.600000000000001">
      <c r="A941" s="28"/>
      <c r="B941" s="26"/>
      <c r="C941" s="26"/>
      <c r="D941" s="26"/>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row>
    <row r="942" spans="1:30" ht="18.600000000000001">
      <c r="A942" s="28"/>
      <c r="B942" s="26"/>
      <c r="C942" s="26"/>
      <c r="D942" s="26"/>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row>
    <row r="943" spans="1:30" ht="18.600000000000001">
      <c r="A943" s="28"/>
      <c r="B943" s="26"/>
      <c r="C943" s="26"/>
      <c r="D943" s="26"/>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row>
    <row r="944" spans="1:30" ht="18.600000000000001">
      <c r="A944" s="28"/>
      <c r="B944" s="26"/>
      <c r="C944" s="26"/>
      <c r="D944" s="26"/>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row>
    <row r="945" spans="1:30" ht="18.600000000000001">
      <c r="A945" s="28"/>
      <c r="B945" s="26"/>
      <c r="C945" s="26"/>
      <c r="D945" s="26"/>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row>
    <row r="946" spans="1:30" ht="18.600000000000001">
      <c r="A946" s="28"/>
      <c r="B946" s="26"/>
      <c r="C946" s="26"/>
      <c r="D946" s="26"/>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row>
    <row r="947" spans="1:30" ht="18.600000000000001">
      <c r="A947" s="28"/>
      <c r="B947" s="26"/>
      <c r="C947" s="26"/>
      <c r="D947" s="26"/>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row>
    <row r="948" spans="1:30" ht="18.600000000000001">
      <c r="A948" s="28"/>
      <c r="B948" s="26"/>
      <c r="C948" s="26"/>
      <c r="D948" s="26"/>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row>
    <row r="949" spans="1:30" ht="18.600000000000001">
      <c r="A949" s="28"/>
      <c r="B949" s="26"/>
      <c r="C949" s="26"/>
      <c r="D949" s="26"/>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row>
    <row r="950" spans="1:30" ht="18.600000000000001">
      <c r="A950" s="28"/>
      <c r="B950" s="26"/>
      <c r="C950" s="26"/>
      <c r="D950" s="26"/>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row>
    <row r="951" spans="1:30" ht="18.600000000000001">
      <c r="A951" s="28"/>
      <c r="B951" s="26"/>
      <c r="C951" s="26"/>
      <c r="D951" s="26"/>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row>
    <row r="952" spans="1:30" ht="18.600000000000001">
      <c r="A952" s="28"/>
      <c r="B952" s="26"/>
      <c r="C952" s="26"/>
      <c r="D952" s="26"/>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row>
    <row r="953" spans="1:30" ht="18.600000000000001">
      <c r="A953" s="28"/>
      <c r="B953" s="26"/>
      <c r="C953" s="26"/>
      <c r="D953" s="26"/>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row>
    <row r="954" spans="1:30" ht="18.600000000000001">
      <c r="A954" s="28"/>
      <c r="B954" s="26"/>
      <c r="C954" s="26"/>
      <c r="D954" s="26"/>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row>
    <row r="955" spans="1:30" ht="18.600000000000001">
      <c r="A955" s="28"/>
      <c r="B955" s="26"/>
      <c r="C955" s="26"/>
      <c r="D955" s="26"/>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row>
    <row r="956" spans="1:30" ht="18.600000000000001">
      <c r="A956" s="28"/>
      <c r="B956" s="26"/>
      <c r="C956" s="26"/>
      <c r="D956" s="26"/>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row>
    <row r="957" spans="1:30" ht="18.600000000000001">
      <c r="A957" s="28"/>
      <c r="B957" s="26"/>
      <c r="C957" s="26"/>
      <c r="D957" s="26"/>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row>
    <row r="958" spans="1:30" ht="18.600000000000001">
      <c r="A958" s="28"/>
      <c r="B958" s="26"/>
      <c r="C958" s="26"/>
      <c r="D958" s="26"/>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row>
    <row r="959" spans="1:30" ht="18.600000000000001">
      <c r="A959" s="28"/>
      <c r="B959" s="26"/>
      <c r="C959" s="26"/>
      <c r="D959" s="26"/>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row>
    <row r="960" spans="1:30" ht="18.600000000000001">
      <c r="A960" s="28"/>
      <c r="B960" s="26"/>
      <c r="C960" s="26"/>
      <c r="D960" s="26"/>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row>
    <row r="961" spans="1:30" ht="18.600000000000001">
      <c r="A961" s="28"/>
      <c r="B961" s="26"/>
      <c r="C961" s="26"/>
      <c r="D961" s="26"/>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row>
    <row r="962" spans="1:30" ht="18.600000000000001">
      <c r="A962" s="28"/>
      <c r="B962" s="26"/>
      <c r="C962" s="26"/>
      <c r="D962" s="26"/>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row>
    <row r="963" spans="1:30" ht="18.600000000000001">
      <c r="A963" s="28"/>
      <c r="B963" s="26"/>
      <c r="C963" s="26"/>
      <c r="D963" s="26"/>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row>
    <row r="964" spans="1:30" ht="18.600000000000001">
      <c r="A964" s="28"/>
      <c r="B964" s="26"/>
      <c r="C964" s="26"/>
      <c r="D964" s="26"/>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row>
    <row r="965" spans="1:30" ht="18.600000000000001">
      <c r="A965" s="28"/>
      <c r="B965" s="26"/>
      <c r="C965" s="26"/>
      <c r="D965" s="26"/>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row>
    <row r="966" spans="1:30" ht="18.600000000000001">
      <c r="A966" s="28"/>
      <c r="B966" s="26"/>
      <c r="C966" s="26"/>
      <c r="D966" s="26"/>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row>
    <row r="967" spans="1:30" ht="18.600000000000001">
      <c r="A967" s="28"/>
      <c r="B967" s="26"/>
      <c r="C967" s="26"/>
      <c r="D967" s="26"/>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row>
    <row r="968" spans="1:30" ht="18.600000000000001">
      <c r="A968" s="28"/>
      <c r="B968" s="26"/>
      <c r="C968" s="26"/>
      <c r="D968" s="26"/>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row>
    <row r="969" spans="1:30" ht="18.600000000000001">
      <c r="A969" s="28"/>
      <c r="B969" s="26"/>
      <c r="C969" s="26"/>
      <c r="D969" s="26"/>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row>
    <row r="970" spans="1:30" ht="18.600000000000001">
      <c r="A970" s="28"/>
      <c r="B970" s="26"/>
      <c r="C970" s="26"/>
      <c r="D970" s="26"/>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row>
    <row r="971" spans="1:30" ht="18.600000000000001">
      <c r="A971" s="28"/>
      <c r="B971" s="26"/>
      <c r="C971" s="26"/>
      <c r="D971" s="26"/>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row>
    <row r="972" spans="1:30" ht="18.600000000000001">
      <c r="A972" s="28"/>
      <c r="B972" s="26"/>
      <c r="C972" s="26"/>
      <c r="D972" s="26"/>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row>
    <row r="973" spans="1:30" ht="18.600000000000001">
      <c r="A973" s="28"/>
      <c r="B973" s="26"/>
      <c r="C973" s="26"/>
      <c r="D973" s="26"/>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row>
    <row r="974" spans="1:30" ht="18.600000000000001">
      <c r="A974" s="28"/>
      <c r="B974" s="26"/>
      <c r="C974" s="26"/>
      <c r="D974" s="26"/>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row>
    <row r="975" spans="1:30" ht="18.600000000000001">
      <c r="A975" s="28"/>
      <c r="B975" s="26"/>
      <c r="C975" s="26"/>
      <c r="D975" s="26"/>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row>
    <row r="976" spans="1:30" ht="18.600000000000001">
      <c r="A976" s="28"/>
      <c r="B976" s="26"/>
      <c r="C976" s="26"/>
      <c r="D976" s="26"/>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row>
    <row r="977" spans="1:30" ht="18.600000000000001">
      <c r="A977" s="28"/>
      <c r="B977" s="26"/>
      <c r="C977" s="26"/>
      <c r="D977" s="26"/>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row>
    <row r="978" spans="1:30" ht="18.600000000000001">
      <c r="A978" s="28"/>
      <c r="B978" s="26"/>
      <c r="C978" s="26"/>
      <c r="D978" s="26"/>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row>
    <row r="979" spans="1:30" ht="18.600000000000001">
      <c r="A979" s="28"/>
      <c r="B979" s="26"/>
      <c r="C979" s="26"/>
      <c r="D979" s="26"/>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row>
    <row r="980" spans="1:30" ht="18.600000000000001">
      <c r="A980" s="28"/>
      <c r="B980" s="26"/>
      <c r="C980" s="26"/>
      <c r="D980" s="26"/>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row>
    <row r="981" spans="1:30" ht="18.600000000000001">
      <c r="A981" s="28"/>
      <c r="B981" s="26"/>
      <c r="C981" s="26"/>
      <c r="D981" s="26"/>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row>
    <row r="982" spans="1:30" ht="18.600000000000001">
      <c r="A982" s="28"/>
      <c r="B982" s="26"/>
      <c r="C982" s="26"/>
      <c r="D982" s="26"/>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row>
    <row r="983" spans="1:30" ht="18.600000000000001">
      <c r="A983" s="28"/>
      <c r="B983" s="26"/>
      <c r="C983" s="26"/>
      <c r="D983" s="26"/>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row>
    <row r="984" spans="1:30" ht="18.600000000000001">
      <c r="A984" s="28"/>
      <c r="B984" s="26"/>
      <c r="C984" s="26"/>
      <c r="D984" s="26"/>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row>
    <row r="985" spans="1:30" ht="18.600000000000001">
      <c r="A985" s="28"/>
      <c r="B985" s="26"/>
      <c r="C985" s="26"/>
      <c r="D985" s="26"/>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row>
    <row r="986" spans="1:30" ht="18.600000000000001">
      <c r="A986" s="28"/>
      <c r="B986" s="26"/>
      <c r="C986" s="26"/>
      <c r="D986" s="26"/>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row>
    <row r="987" spans="1:30" ht="18.600000000000001">
      <c r="A987" s="28"/>
      <c r="B987" s="26"/>
      <c r="C987" s="26"/>
      <c r="D987" s="26"/>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row>
    <row r="988" spans="1:30" ht="18.600000000000001">
      <c r="A988" s="28"/>
      <c r="B988" s="26"/>
      <c r="C988" s="26"/>
      <c r="D988" s="26"/>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row>
    <row r="989" spans="1:30" ht="18.600000000000001">
      <c r="A989" s="28"/>
      <c r="B989" s="26"/>
      <c r="C989" s="26"/>
      <c r="D989" s="26"/>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row>
    <row r="990" spans="1:30" ht="18.600000000000001">
      <c r="A990" s="28"/>
      <c r="B990" s="26"/>
      <c r="C990" s="26"/>
      <c r="D990" s="26"/>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row>
    <row r="991" spans="1:30" ht="18.600000000000001">
      <c r="A991" s="28"/>
      <c r="B991" s="26"/>
      <c r="C991" s="26"/>
      <c r="D991" s="26"/>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row>
    <row r="992" spans="1:30" ht="18.600000000000001">
      <c r="A992" s="28"/>
      <c r="B992" s="26"/>
      <c r="C992" s="26"/>
      <c r="D992" s="26"/>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row>
    <row r="993" spans="1:30" ht="18.600000000000001">
      <c r="A993" s="28"/>
      <c r="B993" s="26"/>
      <c r="C993" s="26"/>
      <c r="D993" s="26"/>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row>
    <row r="994" spans="1:30" ht="18.600000000000001">
      <c r="A994" s="28"/>
      <c r="B994" s="26"/>
      <c r="C994" s="26"/>
      <c r="D994" s="26"/>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row>
    <row r="995" spans="1:30" ht="18.600000000000001">
      <c r="A995" s="28"/>
      <c r="B995" s="26"/>
      <c r="C995" s="26"/>
      <c r="D995" s="26"/>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row>
    <row r="996" spans="1:30" ht="18.600000000000001">
      <c r="A996" s="28"/>
      <c r="B996" s="26"/>
      <c r="C996" s="26"/>
      <c r="D996" s="26"/>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row>
    <row r="997" spans="1:30" ht="18.600000000000001">
      <c r="A997" s="28"/>
      <c r="B997" s="26"/>
      <c r="C997" s="26"/>
      <c r="D997" s="26"/>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row>
    <row r="998" spans="1:30" ht="18.600000000000001">
      <c r="A998" s="28"/>
      <c r="B998" s="26"/>
      <c r="C998" s="26"/>
      <c r="D998" s="26"/>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row>
    <row r="999" spans="1:30" ht="18.600000000000001">
      <c r="A999" s="28"/>
      <c r="B999" s="26"/>
      <c r="C999" s="26"/>
      <c r="D999" s="26"/>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row>
    <row r="1000" spans="1:30" ht="18.600000000000001">
      <c r="A1000" s="28"/>
      <c r="B1000" s="26"/>
      <c r="C1000" s="26"/>
      <c r="D1000" s="26"/>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outlinePr summaryBelow="0" summaryRight="0"/>
  </sheetPr>
  <dimension ref="A1:XFD1000"/>
  <sheetViews>
    <sheetView topLeftCell="A11" workbookViewId="0">
      <selection activeCell="E12" sqref="A1:E100"/>
    </sheetView>
  </sheetViews>
  <sheetFormatPr defaultColWidth="12.6640625" defaultRowHeight="15.75" customHeight="1"/>
  <cols>
    <col min="1" max="1" width="4.6640625" bestFit="1" customWidth="1"/>
    <col min="2" max="2" width="10.5546875" bestFit="1" customWidth="1"/>
    <col min="3" max="3" width="28" bestFit="1" customWidth="1"/>
    <col min="4" max="4" width="22" customWidth="1"/>
    <col min="5" max="5" width="112.6640625" customWidth="1"/>
    <col min="6" max="31" width="18.77734375" customWidth="1"/>
    <col min="16384" max="16384" width="0" hidden="1" customWidth="1"/>
  </cols>
  <sheetData>
    <row r="1" spans="1:31 16384:16384" ht="37.200000000000003" hidden="1">
      <c r="A1" s="25">
        <v>1</v>
      </c>
      <c r="B1" s="26" t="s">
        <v>330</v>
      </c>
      <c r="C1" s="26" t="s">
        <v>2629</v>
      </c>
      <c r="D1" s="26" t="s">
        <v>101</v>
      </c>
      <c r="E1" s="2" t="s">
        <v>2630</v>
      </c>
      <c r="F1" s="2"/>
      <c r="G1" s="2"/>
      <c r="H1" s="2"/>
      <c r="I1" s="2"/>
      <c r="J1" s="2"/>
      <c r="K1" s="2"/>
      <c r="L1" s="2"/>
      <c r="M1" s="2"/>
      <c r="N1" s="2"/>
      <c r="O1" s="2"/>
      <c r="P1" s="2"/>
      <c r="Q1" s="2"/>
      <c r="R1" s="2"/>
      <c r="S1" s="2"/>
      <c r="T1" s="2"/>
      <c r="U1" s="2"/>
      <c r="V1" s="2"/>
      <c r="W1" s="2"/>
      <c r="X1" s="2"/>
      <c r="Y1" s="2"/>
      <c r="Z1" s="2"/>
      <c r="AA1" s="2"/>
      <c r="AB1" s="2"/>
      <c r="AC1" s="2"/>
      <c r="AD1" s="2"/>
      <c r="AE1" s="2"/>
      <c r="XFD1">
        <f ca="1">IF('Roll All'!$B$4="Roll!",RAND(),RAND())</f>
        <v>0.79286820906194266</v>
      </c>
    </row>
    <row r="2" spans="1:31 16384:16384" ht="74.400000000000006">
      <c r="A2" s="25">
        <f t="shared" ref="A2:A100" si="0">SUM(1+A1)</f>
        <v>2</v>
      </c>
      <c r="B2" s="26" t="s">
        <v>330</v>
      </c>
      <c r="C2" s="26" t="s">
        <v>2631</v>
      </c>
      <c r="D2" s="26" t="s">
        <v>382</v>
      </c>
      <c r="E2" s="2" t="s">
        <v>2632</v>
      </c>
      <c r="F2" s="2"/>
      <c r="G2" s="2"/>
      <c r="H2" s="2"/>
      <c r="I2" s="2"/>
      <c r="J2" s="2"/>
      <c r="K2" s="2"/>
      <c r="L2" s="2"/>
      <c r="M2" s="2"/>
      <c r="N2" s="2"/>
      <c r="O2" s="2"/>
      <c r="P2" s="2"/>
      <c r="Q2" s="2"/>
      <c r="R2" s="2"/>
      <c r="S2" s="2"/>
      <c r="T2" s="2"/>
      <c r="U2" s="2"/>
      <c r="V2" s="2"/>
      <c r="W2" s="2"/>
      <c r="X2" s="2"/>
      <c r="Y2" s="2"/>
      <c r="Z2" s="2"/>
      <c r="AA2" s="2"/>
      <c r="AB2" s="2"/>
      <c r="AC2" s="2"/>
      <c r="AD2" s="2"/>
      <c r="AE2" s="2"/>
    </row>
    <row r="3" spans="1:31 16384:16384" ht="74.400000000000006">
      <c r="A3" s="25">
        <f t="shared" si="0"/>
        <v>3</v>
      </c>
      <c r="B3" s="26" t="s">
        <v>345</v>
      </c>
      <c r="C3" s="26" t="s">
        <v>2633</v>
      </c>
      <c r="D3" s="26" t="s">
        <v>245</v>
      </c>
      <c r="E3" s="2" t="s">
        <v>2634</v>
      </c>
      <c r="F3" s="2"/>
      <c r="G3" s="2"/>
      <c r="H3" s="2"/>
      <c r="I3" s="2"/>
      <c r="J3" s="2"/>
      <c r="K3" s="2"/>
      <c r="L3" s="2"/>
      <c r="M3" s="2"/>
      <c r="N3" s="2"/>
      <c r="O3" s="2"/>
      <c r="P3" s="2"/>
      <c r="Q3" s="2"/>
      <c r="R3" s="2"/>
      <c r="S3" s="2"/>
      <c r="T3" s="2"/>
      <c r="U3" s="2"/>
      <c r="V3" s="2"/>
      <c r="W3" s="2"/>
      <c r="X3" s="2"/>
      <c r="Y3" s="2"/>
      <c r="Z3" s="2"/>
      <c r="AA3" s="2"/>
      <c r="AB3" s="2"/>
      <c r="AC3" s="2"/>
      <c r="AD3" s="2"/>
      <c r="AE3" s="2"/>
    </row>
    <row r="4" spans="1:31 16384:16384" ht="55.8">
      <c r="A4" s="25">
        <f t="shared" si="0"/>
        <v>4</v>
      </c>
      <c r="B4" s="26" t="s">
        <v>345</v>
      </c>
      <c r="C4" s="26" t="s">
        <v>2635</v>
      </c>
      <c r="D4" s="26" t="s">
        <v>620</v>
      </c>
      <c r="E4" s="2" t="s">
        <v>2636</v>
      </c>
      <c r="F4" s="2"/>
      <c r="G4" s="2"/>
      <c r="H4" s="2"/>
      <c r="I4" s="2"/>
      <c r="J4" s="2"/>
      <c r="K4" s="2"/>
      <c r="L4" s="2"/>
      <c r="M4" s="2"/>
      <c r="N4" s="2"/>
      <c r="O4" s="2"/>
      <c r="P4" s="2"/>
      <c r="Q4" s="2"/>
      <c r="R4" s="2"/>
      <c r="S4" s="2"/>
      <c r="T4" s="2"/>
      <c r="U4" s="2"/>
      <c r="V4" s="2"/>
      <c r="W4" s="2"/>
      <c r="X4" s="2"/>
      <c r="Y4" s="2"/>
      <c r="Z4" s="2"/>
      <c r="AA4" s="2"/>
      <c r="AB4" s="2"/>
      <c r="AC4" s="2"/>
      <c r="AD4" s="2"/>
      <c r="AE4" s="2"/>
    </row>
    <row r="5" spans="1:31 16384:16384" ht="74.400000000000006">
      <c r="A5" s="25">
        <f t="shared" si="0"/>
        <v>5</v>
      </c>
      <c r="B5" s="26" t="s">
        <v>345</v>
      </c>
      <c r="C5" s="26" t="s">
        <v>2637</v>
      </c>
      <c r="D5" s="26" t="s">
        <v>147</v>
      </c>
      <c r="E5" s="2" t="s">
        <v>2638</v>
      </c>
      <c r="F5" s="2"/>
      <c r="G5" s="2"/>
      <c r="H5" s="2"/>
      <c r="I5" s="2"/>
      <c r="J5" s="2"/>
      <c r="K5" s="2"/>
      <c r="L5" s="2"/>
      <c r="M5" s="2"/>
      <c r="N5" s="2"/>
      <c r="O5" s="2"/>
      <c r="P5" s="2"/>
      <c r="Q5" s="2"/>
      <c r="R5" s="2"/>
      <c r="S5" s="2"/>
      <c r="T5" s="2"/>
      <c r="U5" s="2"/>
      <c r="V5" s="2"/>
      <c r="W5" s="2"/>
      <c r="X5" s="2"/>
      <c r="Y5" s="2"/>
      <c r="Z5" s="2"/>
      <c r="AA5" s="2"/>
      <c r="AB5" s="2"/>
      <c r="AC5" s="2"/>
      <c r="AD5" s="2"/>
      <c r="AE5" s="2"/>
    </row>
    <row r="6" spans="1:31 16384:16384" ht="93">
      <c r="A6" s="25">
        <f t="shared" si="0"/>
        <v>6</v>
      </c>
      <c r="B6" s="26" t="s">
        <v>345</v>
      </c>
      <c r="C6" s="26" t="s">
        <v>2639</v>
      </c>
      <c r="D6" s="26" t="s">
        <v>640</v>
      </c>
      <c r="E6" s="2" t="s">
        <v>2640</v>
      </c>
      <c r="F6" s="2"/>
      <c r="G6" s="2"/>
      <c r="H6" s="2"/>
      <c r="I6" s="2"/>
      <c r="J6" s="2"/>
      <c r="K6" s="2"/>
      <c r="L6" s="2"/>
      <c r="M6" s="2"/>
      <c r="N6" s="2"/>
      <c r="O6" s="2"/>
      <c r="P6" s="2"/>
      <c r="Q6" s="2"/>
      <c r="R6" s="2"/>
      <c r="S6" s="2"/>
      <c r="T6" s="2"/>
      <c r="U6" s="2"/>
      <c r="V6" s="2"/>
      <c r="W6" s="2"/>
      <c r="X6" s="2"/>
      <c r="Y6" s="2"/>
      <c r="Z6" s="2"/>
      <c r="AA6" s="2"/>
      <c r="AB6" s="2"/>
      <c r="AC6" s="2"/>
      <c r="AD6" s="2"/>
      <c r="AE6" s="2"/>
    </row>
    <row r="7" spans="1:31 16384:16384" ht="74.400000000000006">
      <c r="A7" s="25">
        <f t="shared" si="0"/>
        <v>7</v>
      </c>
      <c r="B7" s="26" t="s">
        <v>345</v>
      </c>
      <c r="C7" s="26" t="s">
        <v>2641</v>
      </c>
      <c r="D7" s="26" t="s">
        <v>557</v>
      </c>
      <c r="E7" s="2" t="s">
        <v>2642</v>
      </c>
      <c r="F7" s="2"/>
      <c r="G7" s="2"/>
      <c r="H7" s="2"/>
      <c r="I7" s="2"/>
      <c r="J7" s="2"/>
      <c r="K7" s="2"/>
      <c r="L7" s="2"/>
      <c r="M7" s="2"/>
      <c r="N7" s="2"/>
      <c r="O7" s="2"/>
      <c r="P7" s="2"/>
      <c r="Q7" s="2"/>
      <c r="R7" s="2"/>
      <c r="S7" s="2"/>
      <c r="T7" s="2"/>
      <c r="U7" s="2"/>
      <c r="V7" s="2"/>
      <c r="W7" s="2"/>
      <c r="X7" s="2"/>
      <c r="Y7" s="2"/>
      <c r="Z7" s="2"/>
      <c r="AA7" s="2"/>
      <c r="AB7" s="2"/>
      <c r="AC7" s="2"/>
      <c r="AD7" s="2"/>
      <c r="AE7" s="2"/>
    </row>
    <row r="8" spans="1:31 16384:16384" ht="55.8">
      <c r="A8" s="25">
        <f t="shared" si="0"/>
        <v>8</v>
      </c>
      <c r="B8" s="26" t="s">
        <v>345</v>
      </c>
      <c r="C8" s="26" t="s">
        <v>2643</v>
      </c>
      <c r="D8" s="26" t="s">
        <v>496</v>
      </c>
      <c r="E8" s="2" t="s">
        <v>2644</v>
      </c>
      <c r="F8" s="2"/>
      <c r="G8" s="2"/>
      <c r="H8" s="2"/>
      <c r="I8" s="2"/>
      <c r="J8" s="2"/>
      <c r="K8" s="2"/>
      <c r="L8" s="2"/>
      <c r="M8" s="2"/>
      <c r="N8" s="2"/>
      <c r="O8" s="2"/>
      <c r="P8" s="2"/>
      <c r="Q8" s="2"/>
      <c r="R8" s="2"/>
      <c r="S8" s="2"/>
      <c r="T8" s="2"/>
      <c r="U8" s="2"/>
      <c r="V8" s="2"/>
      <c r="W8" s="2"/>
      <c r="X8" s="2"/>
      <c r="Y8" s="2"/>
      <c r="Z8" s="2"/>
      <c r="AA8" s="2"/>
      <c r="AB8" s="2"/>
      <c r="AC8" s="2"/>
      <c r="AD8" s="2"/>
      <c r="AE8" s="2"/>
    </row>
    <row r="9" spans="1:31 16384:16384" ht="74.400000000000006">
      <c r="A9" s="25">
        <f t="shared" si="0"/>
        <v>9</v>
      </c>
      <c r="B9" s="26" t="s">
        <v>345</v>
      </c>
      <c r="C9" s="26" t="s">
        <v>2645</v>
      </c>
      <c r="D9" s="26" t="s">
        <v>496</v>
      </c>
      <c r="E9" s="2" t="s">
        <v>2646</v>
      </c>
      <c r="F9" s="2"/>
      <c r="G9" s="2"/>
      <c r="H9" s="2"/>
      <c r="I9" s="2"/>
      <c r="J9" s="2"/>
      <c r="K9" s="2"/>
      <c r="L9" s="2"/>
      <c r="M9" s="2"/>
      <c r="N9" s="2"/>
      <c r="O9" s="2"/>
      <c r="P9" s="2"/>
      <c r="Q9" s="2"/>
      <c r="R9" s="2"/>
      <c r="S9" s="2"/>
      <c r="T9" s="2"/>
      <c r="U9" s="2"/>
      <c r="V9" s="2"/>
      <c r="W9" s="2"/>
      <c r="X9" s="2"/>
      <c r="Y9" s="2"/>
      <c r="Z9" s="2"/>
      <c r="AA9" s="2"/>
      <c r="AB9" s="2"/>
      <c r="AC9" s="2"/>
      <c r="AD9" s="2"/>
      <c r="AE9" s="2"/>
    </row>
    <row r="10" spans="1:31 16384:16384" ht="74.400000000000006">
      <c r="A10" s="25">
        <f t="shared" si="0"/>
        <v>10</v>
      </c>
      <c r="B10" s="26" t="s">
        <v>345</v>
      </c>
      <c r="C10" s="26" t="s">
        <v>2647</v>
      </c>
      <c r="D10" s="26" t="s">
        <v>883</v>
      </c>
      <c r="E10" s="2" t="s">
        <v>2648</v>
      </c>
      <c r="F10" s="2"/>
      <c r="G10" s="2"/>
      <c r="H10" s="2"/>
      <c r="I10" s="2"/>
      <c r="J10" s="2"/>
      <c r="K10" s="2"/>
      <c r="L10" s="2"/>
      <c r="M10" s="2"/>
      <c r="N10" s="2"/>
      <c r="O10" s="2"/>
      <c r="P10" s="2"/>
      <c r="Q10" s="2"/>
      <c r="R10" s="2"/>
      <c r="S10" s="2"/>
      <c r="T10" s="2"/>
      <c r="U10" s="2"/>
      <c r="V10" s="2"/>
      <c r="W10" s="2"/>
      <c r="X10" s="2"/>
      <c r="Y10" s="2"/>
      <c r="Z10" s="2"/>
      <c r="AA10" s="2"/>
      <c r="AB10" s="2"/>
      <c r="AC10" s="2"/>
      <c r="AD10" s="2"/>
      <c r="AE10" s="2"/>
    </row>
    <row r="11" spans="1:31 16384:16384" ht="167.4">
      <c r="A11" s="25">
        <f t="shared" si="0"/>
        <v>11</v>
      </c>
      <c r="B11" s="26" t="s">
        <v>345</v>
      </c>
      <c r="C11" s="26" t="s">
        <v>2649</v>
      </c>
      <c r="D11" s="26" t="s">
        <v>483</v>
      </c>
      <c r="E11" s="27" t="s">
        <v>2650</v>
      </c>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c r="AE11" s="27"/>
    </row>
    <row r="12" spans="1:31 16384:16384" ht="148.80000000000001">
      <c r="A12" s="25">
        <f t="shared" si="0"/>
        <v>12</v>
      </c>
      <c r="B12" s="26" t="s">
        <v>345</v>
      </c>
      <c r="C12" s="26" t="s">
        <v>2651</v>
      </c>
      <c r="D12" s="26" t="s">
        <v>520</v>
      </c>
      <c r="E12" s="2" t="s">
        <v>2652</v>
      </c>
      <c r="F12" s="2"/>
      <c r="G12" s="2"/>
      <c r="H12" s="2"/>
      <c r="I12" s="2"/>
      <c r="J12" s="2"/>
      <c r="K12" s="2"/>
      <c r="L12" s="2"/>
      <c r="M12" s="2"/>
      <c r="N12" s="2"/>
      <c r="O12" s="2"/>
      <c r="P12" s="2"/>
      <c r="Q12" s="2"/>
      <c r="R12" s="2"/>
      <c r="S12" s="2"/>
      <c r="T12" s="2"/>
      <c r="U12" s="2"/>
      <c r="V12" s="2"/>
      <c r="W12" s="2"/>
      <c r="X12" s="2"/>
      <c r="Y12" s="2"/>
      <c r="Z12" s="2"/>
      <c r="AA12" s="2"/>
      <c r="AB12" s="2"/>
      <c r="AC12" s="2"/>
      <c r="AD12" s="2"/>
      <c r="AE12" s="2"/>
    </row>
    <row r="13" spans="1:31 16384:16384" ht="37.200000000000003">
      <c r="A13" s="25">
        <f t="shared" si="0"/>
        <v>13</v>
      </c>
      <c r="B13" s="26" t="s">
        <v>345</v>
      </c>
      <c r="C13" s="26" t="s">
        <v>2653</v>
      </c>
      <c r="D13" s="26" t="s">
        <v>2654</v>
      </c>
      <c r="E13" s="2" t="s">
        <v>2655</v>
      </c>
      <c r="F13" s="2"/>
      <c r="G13" s="2"/>
      <c r="H13" s="2"/>
      <c r="I13" s="2"/>
      <c r="J13" s="2"/>
      <c r="K13" s="2"/>
      <c r="L13" s="2"/>
      <c r="M13" s="2"/>
      <c r="N13" s="2"/>
      <c r="O13" s="2"/>
      <c r="P13" s="2"/>
      <c r="Q13" s="2"/>
      <c r="R13" s="2"/>
      <c r="S13" s="2"/>
      <c r="T13" s="2"/>
      <c r="U13" s="2"/>
      <c r="V13" s="2"/>
      <c r="W13" s="2"/>
      <c r="X13" s="2"/>
      <c r="Y13" s="2"/>
      <c r="Z13" s="2"/>
      <c r="AA13" s="2"/>
      <c r="AB13" s="2"/>
      <c r="AC13" s="2"/>
      <c r="AD13" s="2"/>
      <c r="AE13" s="2"/>
    </row>
    <row r="14" spans="1:31 16384:16384" ht="93">
      <c r="A14" s="25">
        <f t="shared" si="0"/>
        <v>14</v>
      </c>
      <c r="B14" s="26" t="s">
        <v>345</v>
      </c>
      <c r="C14" s="26" t="s">
        <v>2656</v>
      </c>
      <c r="D14" s="26" t="s">
        <v>223</v>
      </c>
      <c r="E14" s="2" t="s">
        <v>2657</v>
      </c>
      <c r="F14" s="2"/>
      <c r="G14" s="2"/>
      <c r="H14" s="2"/>
      <c r="I14" s="2"/>
      <c r="J14" s="2"/>
      <c r="K14" s="2"/>
      <c r="L14" s="2"/>
      <c r="M14" s="2"/>
      <c r="N14" s="2"/>
      <c r="O14" s="2"/>
      <c r="P14" s="2"/>
      <c r="Q14" s="2"/>
      <c r="R14" s="2"/>
      <c r="S14" s="2"/>
      <c r="T14" s="2"/>
      <c r="U14" s="2"/>
      <c r="V14" s="2"/>
      <c r="W14" s="2"/>
      <c r="X14" s="2"/>
      <c r="Y14" s="2"/>
      <c r="Z14" s="2"/>
      <c r="AA14" s="2"/>
      <c r="AB14" s="2"/>
      <c r="AC14" s="2"/>
      <c r="AD14" s="2"/>
      <c r="AE14" s="2"/>
    </row>
    <row r="15" spans="1:31 16384:16384" ht="130.19999999999999">
      <c r="A15" s="25">
        <f t="shared" si="0"/>
        <v>15</v>
      </c>
      <c r="B15" s="26" t="s">
        <v>345</v>
      </c>
      <c r="C15" s="26" t="s">
        <v>2658</v>
      </c>
      <c r="D15" s="26" t="s">
        <v>147</v>
      </c>
      <c r="E15" s="2" t="s">
        <v>2659</v>
      </c>
      <c r="F15" s="2"/>
      <c r="G15" s="2"/>
      <c r="H15" s="2"/>
      <c r="I15" s="2"/>
      <c r="J15" s="2"/>
      <c r="K15" s="2"/>
      <c r="L15" s="2"/>
      <c r="M15" s="2"/>
      <c r="N15" s="2"/>
      <c r="O15" s="2"/>
      <c r="P15" s="2"/>
      <c r="Q15" s="2"/>
      <c r="R15" s="2"/>
      <c r="S15" s="2"/>
      <c r="T15" s="2"/>
      <c r="U15" s="2"/>
      <c r="V15" s="2"/>
      <c r="W15" s="2"/>
      <c r="X15" s="2"/>
      <c r="Y15" s="2"/>
      <c r="Z15" s="2"/>
      <c r="AA15" s="2"/>
      <c r="AB15" s="2"/>
      <c r="AC15" s="2"/>
      <c r="AD15" s="2"/>
      <c r="AE15" s="2"/>
    </row>
    <row r="16" spans="1:31 16384:16384" ht="74.400000000000006">
      <c r="A16" s="25">
        <f t="shared" si="0"/>
        <v>16</v>
      </c>
      <c r="B16" s="26" t="s">
        <v>345</v>
      </c>
      <c r="C16" s="26" t="s">
        <v>2660</v>
      </c>
      <c r="D16" s="26" t="s">
        <v>207</v>
      </c>
      <c r="E16" s="2" t="s">
        <v>2661</v>
      </c>
      <c r="F16" s="2"/>
      <c r="G16" s="2"/>
      <c r="H16" s="2"/>
      <c r="I16" s="2"/>
      <c r="J16" s="2"/>
      <c r="K16" s="2"/>
      <c r="L16" s="2"/>
      <c r="M16" s="2"/>
      <c r="N16" s="2"/>
      <c r="O16" s="2"/>
      <c r="P16" s="2"/>
      <c r="Q16" s="2"/>
      <c r="R16" s="2"/>
      <c r="S16" s="2"/>
      <c r="T16" s="2"/>
      <c r="U16" s="2"/>
      <c r="V16" s="2"/>
      <c r="W16" s="2"/>
      <c r="X16" s="2"/>
      <c r="Y16" s="2"/>
      <c r="Z16" s="2"/>
      <c r="AA16" s="2"/>
      <c r="AB16" s="2"/>
      <c r="AC16" s="2"/>
      <c r="AD16" s="2"/>
      <c r="AE16" s="2"/>
    </row>
    <row r="17" spans="1:31" ht="55.8">
      <c r="A17" s="25">
        <f t="shared" si="0"/>
        <v>17</v>
      </c>
      <c r="B17" s="26" t="s">
        <v>345</v>
      </c>
      <c r="C17" s="26" t="s">
        <v>2662</v>
      </c>
      <c r="D17" s="26" t="s">
        <v>2663</v>
      </c>
      <c r="E17" s="2" t="s">
        <v>2664</v>
      </c>
      <c r="F17" s="2"/>
      <c r="G17" s="2"/>
      <c r="H17" s="2"/>
      <c r="I17" s="2"/>
      <c r="J17" s="2"/>
      <c r="K17" s="2"/>
      <c r="L17" s="2"/>
      <c r="M17" s="2"/>
      <c r="N17" s="2"/>
      <c r="O17" s="2"/>
      <c r="P17" s="2"/>
      <c r="Q17" s="2"/>
      <c r="R17" s="2"/>
      <c r="S17" s="2"/>
      <c r="T17" s="2"/>
      <c r="U17" s="2"/>
      <c r="V17" s="2"/>
      <c r="W17" s="2"/>
      <c r="X17" s="2"/>
      <c r="Y17" s="2"/>
      <c r="Z17" s="2"/>
      <c r="AA17" s="2"/>
      <c r="AB17" s="2"/>
      <c r="AC17" s="2"/>
      <c r="AD17" s="2"/>
      <c r="AE17" s="2"/>
    </row>
    <row r="18" spans="1:31" ht="148.80000000000001">
      <c r="A18" s="25">
        <f t="shared" si="0"/>
        <v>18</v>
      </c>
      <c r="B18" s="26" t="s">
        <v>345</v>
      </c>
      <c r="C18" s="26" t="s">
        <v>2665</v>
      </c>
      <c r="D18" s="26" t="s">
        <v>57</v>
      </c>
      <c r="E18" s="2" t="s">
        <v>2666</v>
      </c>
      <c r="F18" s="2"/>
      <c r="G18" s="2"/>
      <c r="H18" s="2"/>
      <c r="I18" s="2"/>
      <c r="J18" s="2"/>
      <c r="K18" s="2"/>
      <c r="L18" s="2"/>
      <c r="M18" s="2"/>
      <c r="N18" s="2"/>
      <c r="O18" s="2"/>
      <c r="P18" s="2"/>
      <c r="Q18" s="2"/>
      <c r="R18" s="2"/>
      <c r="S18" s="2"/>
      <c r="T18" s="2"/>
      <c r="U18" s="2"/>
      <c r="V18" s="2"/>
      <c r="W18" s="2"/>
      <c r="X18" s="2"/>
      <c r="Y18" s="2"/>
      <c r="Z18" s="2"/>
      <c r="AA18" s="2"/>
      <c r="AB18" s="2"/>
      <c r="AC18" s="2"/>
      <c r="AD18" s="2"/>
      <c r="AE18" s="2"/>
    </row>
    <row r="19" spans="1:31" ht="130.19999999999999">
      <c r="A19" s="25">
        <f t="shared" si="0"/>
        <v>19</v>
      </c>
      <c r="B19" s="26" t="s">
        <v>407</v>
      </c>
      <c r="C19" s="26" t="s">
        <v>2667</v>
      </c>
      <c r="D19" s="26" t="s">
        <v>237</v>
      </c>
      <c r="E19" s="2" t="s">
        <v>2668</v>
      </c>
      <c r="F19" s="2"/>
      <c r="G19" s="2"/>
      <c r="H19" s="2"/>
      <c r="I19" s="2"/>
      <c r="J19" s="2"/>
      <c r="K19" s="2"/>
      <c r="L19" s="2"/>
      <c r="M19" s="2"/>
      <c r="N19" s="2"/>
      <c r="O19" s="2"/>
      <c r="P19" s="2"/>
      <c r="Q19" s="2"/>
      <c r="R19" s="2"/>
      <c r="S19" s="2"/>
      <c r="T19" s="2"/>
      <c r="U19" s="2"/>
      <c r="V19" s="2"/>
      <c r="W19" s="2"/>
      <c r="X19" s="2"/>
      <c r="Y19" s="2"/>
      <c r="Z19" s="2"/>
      <c r="AA19" s="2"/>
      <c r="AB19" s="2"/>
      <c r="AC19" s="2"/>
      <c r="AD19" s="2"/>
      <c r="AE19" s="2"/>
    </row>
    <row r="20" spans="1:31" ht="74.400000000000006">
      <c r="A20" s="25">
        <f t="shared" si="0"/>
        <v>20</v>
      </c>
      <c r="B20" s="26" t="s">
        <v>345</v>
      </c>
      <c r="C20" s="26" t="s">
        <v>2669</v>
      </c>
      <c r="D20" s="26" t="s">
        <v>225</v>
      </c>
      <c r="E20" s="2" t="s">
        <v>2670</v>
      </c>
      <c r="F20" s="2"/>
      <c r="G20" s="2"/>
      <c r="H20" s="2"/>
      <c r="I20" s="2"/>
      <c r="J20" s="2"/>
      <c r="K20" s="2"/>
      <c r="L20" s="2"/>
      <c r="M20" s="2"/>
      <c r="N20" s="2"/>
      <c r="O20" s="2"/>
      <c r="P20" s="2"/>
      <c r="Q20" s="2"/>
      <c r="R20" s="2"/>
      <c r="S20" s="2"/>
      <c r="T20" s="2"/>
      <c r="U20" s="2"/>
      <c r="V20" s="2"/>
      <c r="W20" s="2"/>
      <c r="X20" s="2"/>
      <c r="Y20" s="2"/>
      <c r="Z20" s="2"/>
      <c r="AA20" s="2"/>
      <c r="AB20" s="2"/>
      <c r="AC20" s="2"/>
      <c r="AD20" s="2"/>
      <c r="AE20" s="2"/>
    </row>
    <row r="21" spans="1:31" ht="74.400000000000006">
      <c r="A21" s="25">
        <f t="shared" si="0"/>
        <v>21</v>
      </c>
      <c r="B21" s="26" t="s">
        <v>345</v>
      </c>
      <c r="C21" s="26" t="s">
        <v>2649</v>
      </c>
      <c r="D21" s="26" t="s">
        <v>2663</v>
      </c>
      <c r="E21" s="2" t="s">
        <v>2671</v>
      </c>
      <c r="F21" s="2"/>
      <c r="G21" s="2"/>
      <c r="H21" s="2"/>
      <c r="I21" s="2"/>
      <c r="J21" s="2"/>
      <c r="K21" s="2"/>
      <c r="L21" s="2"/>
      <c r="M21" s="2"/>
      <c r="N21" s="2"/>
      <c r="O21" s="2"/>
      <c r="P21" s="2"/>
      <c r="Q21" s="2"/>
      <c r="R21" s="2"/>
      <c r="S21" s="2"/>
      <c r="T21" s="2"/>
      <c r="U21" s="2"/>
      <c r="V21" s="2"/>
      <c r="W21" s="2"/>
      <c r="X21" s="2"/>
      <c r="Y21" s="2"/>
      <c r="Z21" s="2"/>
      <c r="AA21" s="2"/>
      <c r="AB21" s="2"/>
      <c r="AC21" s="2"/>
      <c r="AD21" s="2"/>
      <c r="AE21" s="2"/>
    </row>
    <row r="22" spans="1:31" ht="74.400000000000006">
      <c r="A22" s="25">
        <f t="shared" si="0"/>
        <v>22</v>
      </c>
      <c r="B22" s="26" t="s">
        <v>345</v>
      </c>
      <c r="C22" s="26" t="s">
        <v>2672</v>
      </c>
      <c r="D22" s="26" t="s">
        <v>245</v>
      </c>
      <c r="E22" s="2" t="s">
        <v>2673</v>
      </c>
      <c r="F22" s="2"/>
      <c r="G22" s="2"/>
      <c r="H22" s="2"/>
      <c r="I22" s="2"/>
      <c r="J22" s="2"/>
      <c r="K22" s="2"/>
      <c r="L22" s="2"/>
      <c r="M22" s="2"/>
      <c r="N22" s="2"/>
      <c r="O22" s="2"/>
      <c r="P22" s="2"/>
      <c r="Q22" s="2"/>
      <c r="R22" s="2"/>
      <c r="S22" s="2"/>
      <c r="T22" s="2"/>
      <c r="U22" s="2"/>
      <c r="V22" s="2"/>
      <c r="W22" s="2"/>
      <c r="X22" s="2"/>
      <c r="Y22" s="2"/>
      <c r="Z22" s="2"/>
      <c r="AA22" s="2"/>
      <c r="AB22" s="2"/>
      <c r="AC22" s="2"/>
      <c r="AD22" s="2"/>
      <c r="AE22" s="2"/>
    </row>
    <row r="23" spans="1:31" ht="186">
      <c r="A23" s="25">
        <f t="shared" si="0"/>
        <v>23</v>
      </c>
      <c r="B23" s="26" t="s">
        <v>345</v>
      </c>
      <c r="C23" s="26" t="s">
        <v>2674</v>
      </c>
      <c r="D23" s="26" t="s">
        <v>235</v>
      </c>
      <c r="E23" s="2" t="s">
        <v>2675</v>
      </c>
      <c r="F23" s="2"/>
      <c r="G23" s="2"/>
      <c r="H23" s="2"/>
      <c r="I23" s="2"/>
      <c r="J23" s="2"/>
      <c r="K23" s="2"/>
      <c r="L23" s="2"/>
      <c r="M23" s="2"/>
      <c r="N23" s="2"/>
      <c r="O23" s="2"/>
      <c r="P23" s="2"/>
      <c r="Q23" s="2"/>
      <c r="R23" s="2"/>
      <c r="S23" s="2"/>
      <c r="T23" s="2"/>
      <c r="U23" s="2"/>
      <c r="V23" s="2"/>
      <c r="W23" s="2"/>
      <c r="X23" s="2"/>
      <c r="Y23" s="2"/>
      <c r="Z23" s="2"/>
      <c r="AA23" s="2"/>
      <c r="AB23" s="2"/>
      <c r="AC23" s="2"/>
      <c r="AD23" s="2"/>
      <c r="AE23" s="2"/>
    </row>
    <row r="24" spans="1:31" ht="130.19999999999999">
      <c r="A24" s="25">
        <f t="shared" si="0"/>
        <v>24</v>
      </c>
      <c r="B24" s="26" t="s">
        <v>345</v>
      </c>
      <c r="C24" s="26" t="s">
        <v>2676</v>
      </c>
      <c r="D24" s="26" t="s">
        <v>177</v>
      </c>
      <c r="E24" s="2" t="s">
        <v>2677</v>
      </c>
      <c r="F24" s="2"/>
      <c r="G24" s="2"/>
      <c r="H24" s="2"/>
      <c r="I24" s="2"/>
      <c r="J24" s="2"/>
      <c r="K24" s="2"/>
      <c r="L24" s="2"/>
      <c r="M24" s="2"/>
      <c r="N24" s="2"/>
      <c r="O24" s="2"/>
      <c r="P24" s="2"/>
      <c r="Q24" s="2"/>
      <c r="R24" s="2"/>
      <c r="S24" s="2"/>
      <c r="T24" s="2"/>
      <c r="U24" s="2"/>
      <c r="V24" s="2"/>
      <c r="W24" s="2"/>
      <c r="X24" s="2"/>
      <c r="Y24" s="2"/>
      <c r="Z24" s="2"/>
      <c r="AA24" s="2"/>
      <c r="AB24" s="2"/>
      <c r="AC24" s="2"/>
      <c r="AD24" s="2"/>
      <c r="AE24" s="2"/>
    </row>
    <row r="25" spans="1:31" ht="74.400000000000006">
      <c r="A25" s="25">
        <f t="shared" si="0"/>
        <v>25</v>
      </c>
      <c r="B25" s="26" t="s">
        <v>345</v>
      </c>
      <c r="C25" s="26" t="s">
        <v>2678</v>
      </c>
      <c r="D25" s="26" t="s">
        <v>363</v>
      </c>
      <c r="E25" s="2" t="s">
        <v>2679</v>
      </c>
      <c r="F25" s="2"/>
      <c r="G25" s="2"/>
      <c r="H25" s="2"/>
      <c r="I25" s="2"/>
      <c r="J25" s="2"/>
      <c r="K25" s="2"/>
      <c r="L25" s="2"/>
      <c r="M25" s="2"/>
      <c r="N25" s="2"/>
      <c r="O25" s="2"/>
      <c r="P25" s="2"/>
      <c r="Q25" s="2"/>
      <c r="R25" s="2"/>
      <c r="S25" s="2"/>
      <c r="T25" s="2"/>
      <c r="U25" s="2"/>
      <c r="V25" s="2"/>
      <c r="W25" s="2"/>
      <c r="X25" s="2"/>
      <c r="Y25" s="2"/>
      <c r="Z25" s="2"/>
      <c r="AA25" s="2"/>
      <c r="AB25" s="2"/>
      <c r="AC25" s="2"/>
      <c r="AD25" s="2"/>
      <c r="AE25" s="2"/>
    </row>
    <row r="26" spans="1:31" ht="93">
      <c r="A26" s="25">
        <f t="shared" si="0"/>
        <v>26</v>
      </c>
      <c r="B26" s="26" t="s">
        <v>345</v>
      </c>
      <c r="C26" s="26" t="s">
        <v>2680</v>
      </c>
      <c r="D26" s="26" t="s">
        <v>5</v>
      </c>
      <c r="E26" s="2" t="s">
        <v>2681</v>
      </c>
      <c r="F26" s="2"/>
      <c r="G26" s="2"/>
      <c r="H26" s="2"/>
      <c r="I26" s="2"/>
      <c r="J26" s="2"/>
      <c r="K26" s="2"/>
      <c r="L26" s="2"/>
      <c r="M26" s="2"/>
      <c r="N26" s="2"/>
      <c r="O26" s="2"/>
      <c r="P26" s="2"/>
      <c r="Q26" s="2"/>
      <c r="R26" s="2"/>
      <c r="S26" s="2"/>
      <c r="T26" s="2"/>
      <c r="U26" s="2"/>
      <c r="V26" s="2"/>
      <c r="W26" s="2"/>
      <c r="X26" s="2"/>
      <c r="Y26" s="2"/>
      <c r="Z26" s="2"/>
      <c r="AA26" s="2"/>
      <c r="AB26" s="2"/>
      <c r="AC26" s="2"/>
      <c r="AD26" s="2"/>
      <c r="AE26" s="2"/>
    </row>
    <row r="27" spans="1:31" ht="148.80000000000001">
      <c r="A27" s="25">
        <f t="shared" si="0"/>
        <v>27</v>
      </c>
      <c r="B27" s="26" t="s">
        <v>345</v>
      </c>
      <c r="C27" s="26" t="s">
        <v>2682</v>
      </c>
      <c r="D27" s="26" t="s">
        <v>2683</v>
      </c>
      <c r="E27" s="2" t="s">
        <v>2684</v>
      </c>
      <c r="F27" s="2"/>
      <c r="G27" s="2"/>
      <c r="H27" s="2"/>
      <c r="I27" s="2"/>
      <c r="J27" s="2"/>
      <c r="K27" s="2"/>
      <c r="L27" s="2"/>
      <c r="M27" s="2"/>
      <c r="N27" s="2"/>
      <c r="O27" s="2"/>
      <c r="P27" s="2"/>
      <c r="Q27" s="2"/>
      <c r="R27" s="2"/>
      <c r="S27" s="2"/>
      <c r="T27" s="2"/>
      <c r="U27" s="2"/>
      <c r="V27" s="2"/>
      <c r="W27" s="2"/>
      <c r="X27" s="2"/>
      <c r="Y27" s="2"/>
      <c r="Z27" s="2"/>
      <c r="AA27" s="2"/>
      <c r="AB27" s="2"/>
      <c r="AC27" s="2"/>
      <c r="AD27" s="2"/>
      <c r="AE27" s="2"/>
    </row>
    <row r="28" spans="1:31" ht="148.80000000000001">
      <c r="A28" s="25">
        <f t="shared" si="0"/>
        <v>28</v>
      </c>
      <c r="B28" s="26" t="s">
        <v>345</v>
      </c>
      <c r="C28" s="26" t="s">
        <v>2685</v>
      </c>
      <c r="D28" s="26" t="s">
        <v>229</v>
      </c>
      <c r="E28" s="2" t="s">
        <v>2686</v>
      </c>
      <c r="F28" s="2"/>
      <c r="G28" s="2"/>
      <c r="H28" s="2"/>
      <c r="I28" s="2"/>
      <c r="J28" s="2"/>
      <c r="K28" s="2"/>
      <c r="L28" s="2"/>
      <c r="M28" s="2"/>
      <c r="N28" s="2"/>
      <c r="O28" s="2"/>
      <c r="P28" s="2"/>
      <c r="Q28" s="2"/>
      <c r="R28" s="2"/>
      <c r="S28" s="2"/>
      <c r="T28" s="2"/>
      <c r="U28" s="2"/>
      <c r="V28" s="2"/>
      <c r="W28" s="2"/>
      <c r="X28" s="2"/>
      <c r="Y28" s="2"/>
      <c r="Z28" s="2"/>
      <c r="AA28" s="2"/>
      <c r="AB28" s="2"/>
      <c r="AC28" s="2"/>
      <c r="AD28" s="2"/>
      <c r="AE28" s="2"/>
    </row>
    <row r="29" spans="1:31" ht="55.8">
      <c r="A29" s="25">
        <f t="shared" si="0"/>
        <v>29</v>
      </c>
      <c r="B29" s="26" t="s">
        <v>345</v>
      </c>
      <c r="C29" s="26" t="s">
        <v>2687</v>
      </c>
      <c r="D29" s="26" t="s">
        <v>229</v>
      </c>
      <c r="E29" s="2" t="s">
        <v>2688</v>
      </c>
      <c r="F29" s="2"/>
      <c r="G29" s="2"/>
      <c r="H29" s="2"/>
      <c r="I29" s="2"/>
      <c r="J29" s="2"/>
      <c r="K29" s="2"/>
      <c r="L29" s="2"/>
      <c r="M29" s="2"/>
      <c r="N29" s="2"/>
      <c r="O29" s="2"/>
      <c r="P29" s="2"/>
      <c r="Q29" s="2"/>
      <c r="R29" s="2"/>
      <c r="S29" s="2"/>
      <c r="T29" s="2"/>
      <c r="U29" s="2"/>
      <c r="V29" s="2"/>
      <c r="W29" s="2"/>
      <c r="X29" s="2"/>
      <c r="Y29" s="2"/>
      <c r="Z29" s="2"/>
      <c r="AA29" s="2"/>
      <c r="AB29" s="2"/>
      <c r="AC29" s="2"/>
      <c r="AD29" s="2"/>
      <c r="AE29" s="2"/>
    </row>
    <row r="30" spans="1:31" ht="111.6">
      <c r="A30" s="25">
        <f t="shared" si="0"/>
        <v>30</v>
      </c>
      <c r="B30" s="26" t="s">
        <v>345</v>
      </c>
      <c r="C30" s="26" t="s">
        <v>2689</v>
      </c>
      <c r="D30" s="26" t="s">
        <v>229</v>
      </c>
      <c r="E30" s="2" t="s">
        <v>2690</v>
      </c>
      <c r="F30" s="2"/>
      <c r="G30" s="2"/>
      <c r="H30" s="2"/>
      <c r="I30" s="2"/>
      <c r="J30" s="2"/>
      <c r="K30" s="2"/>
      <c r="L30" s="2"/>
      <c r="M30" s="2"/>
      <c r="N30" s="2"/>
      <c r="O30" s="2"/>
      <c r="P30" s="2"/>
      <c r="Q30" s="2"/>
      <c r="R30" s="2"/>
      <c r="S30" s="2"/>
      <c r="T30" s="2"/>
      <c r="U30" s="2"/>
      <c r="V30" s="2"/>
      <c r="W30" s="2"/>
      <c r="X30" s="2"/>
      <c r="Y30" s="2"/>
      <c r="Z30" s="2"/>
      <c r="AA30" s="2"/>
      <c r="AB30" s="2"/>
      <c r="AC30" s="2"/>
      <c r="AD30" s="2"/>
      <c r="AE30" s="2"/>
    </row>
    <row r="31" spans="1:31" ht="74.400000000000006">
      <c r="A31" s="25">
        <f t="shared" si="0"/>
        <v>31</v>
      </c>
      <c r="B31" s="26" t="s">
        <v>345</v>
      </c>
      <c r="C31" s="26" t="s">
        <v>2691</v>
      </c>
      <c r="D31" s="26" t="s">
        <v>229</v>
      </c>
      <c r="E31" s="2" t="s">
        <v>2692</v>
      </c>
      <c r="F31" s="2"/>
      <c r="G31" s="2"/>
      <c r="H31" s="2"/>
      <c r="I31" s="2"/>
      <c r="J31" s="2"/>
      <c r="K31" s="2"/>
      <c r="L31" s="2"/>
      <c r="M31" s="2"/>
      <c r="N31" s="2"/>
      <c r="O31" s="2"/>
      <c r="P31" s="2"/>
      <c r="Q31" s="2"/>
      <c r="R31" s="2"/>
      <c r="S31" s="2"/>
      <c r="T31" s="2"/>
      <c r="U31" s="2"/>
      <c r="V31" s="2"/>
      <c r="W31" s="2"/>
      <c r="X31" s="2"/>
      <c r="Y31" s="2"/>
      <c r="Z31" s="2"/>
      <c r="AA31" s="2"/>
      <c r="AB31" s="2"/>
      <c r="AC31" s="2"/>
      <c r="AD31" s="2"/>
      <c r="AE31" s="2"/>
    </row>
    <row r="32" spans="1:31" ht="74.400000000000006">
      <c r="A32" s="25">
        <f t="shared" si="0"/>
        <v>32</v>
      </c>
      <c r="B32" s="26" t="s">
        <v>345</v>
      </c>
      <c r="C32" s="26" t="s">
        <v>2693</v>
      </c>
      <c r="D32" s="26" t="s">
        <v>579</v>
      </c>
      <c r="E32" s="2" t="s">
        <v>2694</v>
      </c>
      <c r="F32" s="2"/>
      <c r="G32" s="2"/>
      <c r="H32" s="2"/>
      <c r="I32" s="2"/>
      <c r="J32" s="2"/>
      <c r="K32" s="2"/>
      <c r="L32" s="2"/>
      <c r="M32" s="2"/>
      <c r="N32" s="2"/>
      <c r="O32" s="2"/>
      <c r="P32" s="2"/>
      <c r="Q32" s="2"/>
      <c r="R32" s="2"/>
      <c r="S32" s="2"/>
      <c r="T32" s="2"/>
      <c r="U32" s="2"/>
      <c r="V32" s="2"/>
      <c r="W32" s="2"/>
      <c r="X32" s="2"/>
      <c r="Y32" s="2"/>
      <c r="Z32" s="2"/>
      <c r="AA32" s="2"/>
      <c r="AB32" s="2"/>
      <c r="AC32" s="2"/>
      <c r="AD32" s="2"/>
      <c r="AE32" s="2"/>
    </row>
    <row r="33" spans="1:31" ht="74.400000000000006">
      <c r="A33" s="25">
        <f t="shared" si="0"/>
        <v>33</v>
      </c>
      <c r="B33" s="26" t="s">
        <v>345</v>
      </c>
      <c r="C33" s="26" t="s">
        <v>2695</v>
      </c>
      <c r="D33" s="26" t="s">
        <v>339</v>
      </c>
      <c r="E33" s="2" t="s">
        <v>2696</v>
      </c>
      <c r="F33" s="2"/>
      <c r="G33" s="2"/>
      <c r="H33" s="2"/>
      <c r="I33" s="2"/>
      <c r="J33" s="2"/>
      <c r="K33" s="2"/>
      <c r="L33" s="2"/>
      <c r="M33" s="2"/>
      <c r="N33" s="2"/>
      <c r="O33" s="2"/>
      <c r="P33" s="2"/>
      <c r="Q33" s="2"/>
      <c r="R33" s="2"/>
      <c r="S33" s="2"/>
      <c r="T33" s="2"/>
      <c r="U33" s="2"/>
      <c r="V33" s="2"/>
      <c r="W33" s="2"/>
      <c r="X33" s="2"/>
      <c r="Y33" s="2"/>
      <c r="Z33" s="2"/>
      <c r="AA33" s="2"/>
      <c r="AB33" s="2"/>
      <c r="AC33" s="2"/>
      <c r="AD33" s="2"/>
      <c r="AE33" s="2"/>
    </row>
    <row r="34" spans="1:31" ht="74.400000000000006">
      <c r="A34" s="25">
        <f t="shared" si="0"/>
        <v>34</v>
      </c>
      <c r="B34" s="26" t="s">
        <v>345</v>
      </c>
      <c r="C34" s="26" t="s">
        <v>2697</v>
      </c>
      <c r="D34" s="26" t="s">
        <v>339</v>
      </c>
      <c r="E34" s="2" t="s">
        <v>2698</v>
      </c>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1:31" ht="74.400000000000006">
      <c r="A35" s="25">
        <f t="shared" si="0"/>
        <v>35</v>
      </c>
      <c r="B35" s="26" t="s">
        <v>345</v>
      </c>
      <c r="C35" s="26" t="s">
        <v>2699</v>
      </c>
      <c r="D35" s="26" t="s">
        <v>199</v>
      </c>
      <c r="E35" s="27" t="s">
        <v>2700</v>
      </c>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c r="AE35" s="2"/>
    </row>
    <row r="36" spans="1:31" ht="111.6">
      <c r="A36" s="25">
        <f t="shared" si="0"/>
        <v>36</v>
      </c>
      <c r="B36" s="26" t="s">
        <v>345</v>
      </c>
      <c r="C36" s="26" t="s">
        <v>2701</v>
      </c>
      <c r="D36" s="26" t="s">
        <v>15</v>
      </c>
      <c r="E36" s="27" t="s">
        <v>2702</v>
      </c>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
    </row>
    <row r="37" spans="1:31" ht="93">
      <c r="A37" s="25">
        <f t="shared" si="0"/>
        <v>37</v>
      </c>
      <c r="B37" s="26" t="s">
        <v>407</v>
      </c>
      <c r="C37" s="26" t="s">
        <v>2703</v>
      </c>
      <c r="D37" s="26" t="s">
        <v>147</v>
      </c>
      <c r="E37" s="2" t="s">
        <v>2704</v>
      </c>
      <c r="F37" s="2"/>
      <c r="G37" s="2"/>
      <c r="H37" s="2"/>
      <c r="I37" s="2"/>
      <c r="J37" s="2"/>
      <c r="K37" s="2"/>
      <c r="L37" s="2"/>
      <c r="M37" s="2"/>
      <c r="N37" s="2"/>
      <c r="O37" s="2"/>
      <c r="P37" s="2"/>
      <c r="Q37" s="2"/>
      <c r="R37" s="2"/>
      <c r="S37" s="2"/>
      <c r="T37" s="2"/>
      <c r="U37" s="2"/>
      <c r="V37" s="2"/>
      <c r="W37" s="2"/>
      <c r="X37" s="2"/>
      <c r="Y37" s="2"/>
      <c r="Z37" s="2"/>
      <c r="AA37" s="2"/>
      <c r="AB37" s="2"/>
      <c r="AC37" s="2"/>
      <c r="AD37" s="2"/>
      <c r="AE37" s="2"/>
    </row>
    <row r="38" spans="1:31" ht="93">
      <c r="A38" s="25">
        <f t="shared" si="0"/>
        <v>38</v>
      </c>
      <c r="B38" s="26" t="s">
        <v>407</v>
      </c>
      <c r="C38" s="26" t="s">
        <v>2705</v>
      </c>
      <c r="D38" s="26" t="s">
        <v>147</v>
      </c>
      <c r="E38" s="2" t="s">
        <v>2706</v>
      </c>
      <c r="F38" s="2"/>
      <c r="G38" s="2"/>
      <c r="H38" s="2"/>
      <c r="I38" s="2"/>
      <c r="J38" s="2"/>
      <c r="K38" s="2"/>
      <c r="L38" s="2"/>
      <c r="M38" s="2"/>
      <c r="N38" s="2"/>
      <c r="O38" s="2"/>
      <c r="P38" s="2"/>
      <c r="Q38" s="2"/>
      <c r="R38" s="2"/>
      <c r="S38" s="2"/>
      <c r="T38" s="2"/>
      <c r="U38" s="2"/>
      <c r="V38" s="2"/>
      <c r="W38" s="2"/>
      <c r="X38" s="2"/>
      <c r="Y38" s="2"/>
      <c r="Z38" s="2"/>
      <c r="AA38" s="2"/>
      <c r="AB38" s="2"/>
      <c r="AC38" s="2"/>
      <c r="AD38" s="2"/>
      <c r="AE38" s="2"/>
    </row>
    <row r="39" spans="1:31" ht="111.6">
      <c r="A39" s="25">
        <f t="shared" si="0"/>
        <v>39</v>
      </c>
      <c r="B39" s="26" t="s">
        <v>407</v>
      </c>
      <c r="C39" s="26" t="s">
        <v>2707</v>
      </c>
      <c r="D39" s="26" t="s">
        <v>193</v>
      </c>
      <c r="E39" s="2" t="s">
        <v>2708</v>
      </c>
      <c r="F39" s="2"/>
      <c r="G39" s="2"/>
      <c r="H39" s="2"/>
      <c r="I39" s="2"/>
      <c r="J39" s="2"/>
      <c r="K39" s="2"/>
      <c r="L39" s="2"/>
      <c r="M39" s="2"/>
      <c r="N39" s="2"/>
      <c r="O39" s="2"/>
      <c r="P39" s="2"/>
      <c r="Q39" s="2"/>
      <c r="R39" s="2"/>
      <c r="S39" s="2"/>
      <c r="T39" s="2"/>
      <c r="U39" s="2"/>
      <c r="V39" s="2"/>
      <c r="W39" s="2"/>
      <c r="X39" s="2"/>
      <c r="Y39" s="2"/>
      <c r="Z39" s="2"/>
      <c r="AA39" s="2"/>
      <c r="AB39" s="2"/>
      <c r="AC39" s="2"/>
      <c r="AD39" s="2"/>
      <c r="AE39" s="2"/>
    </row>
    <row r="40" spans="1:31" ht="37.200000000000003">
      <c r="A40" s="25">
        <f t="shared" si="0"/>
        <v>40</v>
      </c>
      <c r="B40" s="26" t="s">
        <v>407</v>
      </c>
      <c r="C40" s="26" t="s">
        <v>2709</v>
      </c>
      <c r="D40" s="26" t="s">
        <v>57</v>
      </c>
      <c r="E40" s="2" t="s">
        <v>2710</v>
      </c>
      <c r="F40" s="2"/>
      <c r="G40" s="2"/>
      <c r="H40" s="2"/>
      <c r="I40" s="2"/>
      <c r="J40" s="2"/>
      <c r="K40" s="2"/>
      <c r="L40" s="2"/>
      <c r="M40" s="2"/>
      <c r="N40" s="2"/>
      <c r="O40" s="2"/>
      <c r="P40" s="2"/>
      <c r="Q40" s="2"/>
      <c r="R40" s="2"/>
      <c r="S40" s="2"/>
      <c r="T40" s="2"/>
      <c r="U40" s="2"/>
      <c r="V40" s="2"/>
      <c r="W40" s="2"/>
      <c r="X40" s="2"/>
      <c r="Y40" s="2"/>
      <c r="Z40" s="2"/>
      <c r="AA40" s="2"/>
      <c r="AB40" s="2"/>
      <c r="AC40" s="2"/>
      <c r="AD40" s="2"/>
      <c r="AE40" s="2"/>
    </row>
    <row r="41" spans="1:31" ht="130.19999999999999">
      <c r="A41" s="25">
        <f t="shared" si="0"/>
        <v>41</v>
      </c>
      <c r="B41" s="26" t="s">
        <v>407</v>
      </c>
      <c r="C41" s="26" t="s">
        <v>2711</v>
      </c>
      <c r="D41" s="26" t="s">
        <v>57</v>
      </c>
      <c r="E41" s="2" t="s">
        <v>2712</v>
      </c>
      <c r="F41" s="2"/>
      <c r="G41" s="2"/>
      <c r="H41" s="2"/>
      <c r="I41" s="2"/>
      <c r="J41" s="2"/>
      <c r="K41" s="2"/>
      <c r="L41" s="2"/>
      <c r="M41" s="2"/>
      <c r="N41" s="2"/>
      <c r="O41" s="2"/>
      <c r="P41" s="2"/>
      <c r="Q41" s="2"/>
      <c r="R41" s="2"/>
      <c r="S41" s="2"/>
      <c r="T41" s="2"/>
      <c r="U41" s="2"/>
      <c r="V41" s="2"/>
      <c r="W41" s="2"/>
      <c r="X41" s="2"/>
      <c r="Y41" s="2"/>
      <c r="Z41" s="2"/>
      <c r="AA41" s="2"/>
      <c r="AB41" s="2"/>
      <c r="AC41" s="2"/>
      <c r="AD41" s="2"/>
      <c r="AE41" s="2"/>
    </row>
    <row r="42" spans="1:31" ht="55.8">
      <c r="A42" s="25">
        <f t="shared" si="0"/>
        <v>42</v>
      </c>
      <c r="B42" s="26" t="s">
        <v>407</v>
      </c>
      <c r="C42" s="26" t="s">
        <v>2713</v>
      </c>
      <c r="D42" s="26" t="s">
        <v>2663</v>
      </c>
      <c r="E42" s="2" t="s">
        <v>2714</v>
      </c>
      <c r="F42" s="2"/>
      <c r="G42" s="2"/>
      <c r="H42" s="2"/>
      <c r="I42" s="2"/>
      <c r="J42" s="2"/>
      <c r="K42" s="2"/>
      <c r="L42" s="2"/>
      <c r="M42" s="2"/>
      <c r="N42" s="2"/>
      <c r="O42" s="2"/>
      <c r="P42" s="2"/>
      <c r="Q42" s="2"/>
      <c r="R42" s="2"/>
      <c r="S42" s="2"/>
      <c r="T42" s="2"/>
      <c r="U42" s="2"/>
      <c r="V42" s="2"/>
      <c r="W42" s="2"/>
      <c r="X42" s="2"/>
      <c r="Y42" s="2"/>
      <c r="Z42" s="2"/>
      <c r="AA42" s="2"/>
      <c r="AB42" s="2"/>
      <c r="AC42" s="2"/>
      <c r="AD42" s="2"/>
      <c r="AE42" s="2"/>
    </row>
    <row r="43" spans="1:31" ht="55.8">
      <c r="A43" s="25">
        <f t="shared" si="0"/>
        <v>43</v>
      </c>
      <c r="B43" s="26" t="s">
        <v>407</v>
      </c>
      <c r="C43" s="26" t="s">
        <v>2715</v>
      </c>
      <c r="D43" s="26" t="s">
        <v>2663</v>
      </c>
      <c r="E43" s="2" t="s">
        <v>2716</v>
      </c>
      <c r="F43" s="2"/>
      <c r="G43" s="2"/>
      <c r="H43" s="2"/>
      <c r="I43" s="2"/>
      <c r="J43" s="2"/>
      <c r="K43" s="2"/>
      <c r="L43" s="2"/>
      <c r="M43" s="2"/>
      <c r="N43" s="2"/>
      <c r="O43" s="2"/>
      <c r="P43" s="2"/>
      <c r="Q43" s="2"/>
      <c r="R43" s="2"/>
      <c r="S43" s="2"/>
      <c r="T43" s="2"/>
      <c r="U43" s="2"/>
      <c r="V43" s="2"/>
      <c r="W43" s="2"/>
      <c r="X43" s="2"/>
      <c r="Y43" s="2"/>
      <c r="Z43" s="2"/>
      <c r="AA43" s="2"/>
      <c r="AB43" s="2"/>
      <c r="AC43" s="2"/>
      <c r="AD43" s="2"/>
      <c r="AE43" s="2"/>
    </row>
    <row r="44" spans="1:31" ht="93">
      <c r="A44" s="25">
        <f t="shared" si="0"/>
        <v>44</v>
      </c>
      <c r="B44" s="26" t="s">
        <v>407</v>
      </c>
      <c r="C44" s="26" t="s">
        <v>2717</v>
      </c>
      <c r="D44" s="26" t="s">
        <v>496</v>
      </c>
      <c r="E44" s="2" t="s">
        <v>2718</v>
      </c>
      <c r="F44" s="2"/>
      <c r="G44" s="2"/>
      <c r="H44" s="2"/>
      <c r="I44" s="2"/>
      <c r="J44" s="2"/>
      <c r="K44" s="2"/>
      <c r="L44" s="2"/>
      <c r="M44" s="2"/>
      <c r="N44" s="2"/>
      <c r="O44" s="2"/>
      <c r="P44" s="2"/>
      <c r="Q44" s="2"/>
      <c r="R44" s="2"/>
      <c r="S44" s="2"/>
      <c r="T44" s="2"/>
      <c r="U44" s="2"/>
      <c r="V44" s="2"/>
      <c r="W44" s="2"/>
      <c r="X44" s="2"/>
      <c r="Y44" s="2"/>
      <c r="Z44" s="2"/>
      <c r="AA44" s="2"/>
      <c r="AB44" s="2"/>
      <c r="AC44" s="2"/>
      <c r="AD44" s="2"/>
      <c r="AE44" s="2"/>
    </row>
    <row r="45" spans="1:31" ht="93">
      <c r="A45" s="25">
        <f t="shared" si="0"/>
        <v>45</v>
      </c>
      <c r="B45" s="26" t="s">
        <v>407</v>
      </c>
      <c r="C45" s="26" t="s">
        <v>2719</v>
      </c>
      <c r="D45" s="26" t="s">
        <v>496</v>
      </c>
      <c r="E45" s="2" t="s">
        <v>2720</v>
      </c>
      <c r="F45" s="2"/>
      <c r="G45" s="2"/>
      <c r="H45" s="2"/>
      <c r="I45" s="2"/>
      <c r="J45" s="2"/>
      <c r="K45" s="2"/>
      <c r="L45" s="2"/>
      <c r="M45" s="2"/>
      <c r="N45" s="2"/>
      <c r="O45" s="2"/>
      <c r="P45" s="2"/>
      <c r="Q45" s="2"/>
      <c r="R45" s="2"/>
      <c r="S45" s="2"/>
      <c r="T45" s="2"/>
      <c r="U45" s="2"/>
      <c r="V45" s="2"/>
      <c r="W45" s="2"/>
      <c r="X45" s="2"/>
      <c r="Y45" s="2"/>
      <c r="Z45" s="2"/>
      <c r="AA45" s="2"/>
      <c r="AB45" s="2"/>
      <c r="AC45" s="2"/>
      <c r="AD45" s="2"/>
      <c r="AE45" s="2"/>
    </row>
    <row r="46" spans="1:31" ht="204.6">
      <c r="A46" s="25">
        <f t="shared" si="0"/>
        <v>46</v>
      </c>
      <c r="B46" s="26" t="s">
        <v>407</v>
      </c>
      <c r="C46" s="26" t="s">
        <v>2721</v>
      </c>
      <c r="D46" s="26" t="s">
        <v>235</v>
      </c>
      <c r="E46" s="2" t="s">
        <v>2722</v>
      </c>
      <c r="F46" s="2"/>
      <c r="G46" s="2"/>
      <c r="H46" s="2"/>
      <c r="I46" s="2"/>
      <c r="J46" s="2"/>
      <c r="K46" s="2"/>
      <c r="L46" s="2"/>
      <c r="M46" s="2"/>
      <c r="N46" s="2"/>
      <c r="O46" s="2"/>
      <c r="P46" s="2"/>
      <c r="Q46" s="2"/>
      <c r="R46" s="2"/>
      <c r="S46" s="2"/>
      <c r="T46" s="2"/>
      <c r="U46" s="2"/>
      <c r="V46" s="2"/>
      <c r="W46" s="2"/>
      <c r="X46" s="2"/>
      <c r="Y46" s="2"/>
      <c r="Z46" s="2"/>
      <c r="AA46" s="2"/>
      <c r="AB46" s="2"/>
      <c r="AC46" s="2"/>
      <c r="AD46" s="2"/>
      <c r="AE46" s="2"/>
    </row>
    <row r="47" spans="1:31" ht="186">
      <c r="A47" s="25">
        <f t="shared" si="0"/>
        <v>47</v>
      </c>
      <c r="B47" s="26" t="s">
        <v>407</v>
      </c>
      <c r="C47" s="26" t="s">
        <v>2723</v>
      </c>
      <c r="D47" s="26" t="s">
        <v>5</v>
      </c>
      <c r="E47" s="2" t="s">
        <v>2724</v>
      </c>
      <c r="F47" s="2"/>
      <c r="G47" s="2"/>
      <c r="H47" s="2"/>
      <c r="I47" s="2"/>
      <c r="J47" s="2"/>
      <c r="K47" s="2"/>
      <c r="L47" s="2"/>
      <c r="M47" s="2"/>
      <c r="N47" s="2"/>
      <c r="O47" s="2"/>
      <c r="P47" s="2"/>
      <c r="Q47" s="2"/>
      <c r="R47" s="2"/>
      <c r="S47" s="2"/>
      <c r="T47" s="2"/>
      <c r="U47" s="2"/>
      <c r="V47" s="2"/>
      <c r="W47" s="2"/>
      <c r="X47" s="2"/>
      <c r="Y47" s="2"/>
      <c r="Z47" s="2"/>
      <c r="AA47" s="2"/>
      <c r="AB47" s="2"/>
      <c r="AC47" s="2"/>
      <c r="AD47" s="2"/>
      <c r="AE47" s="2"/>
    </row>
    <row r="48" spans="1:31" ht="93">
      <c r="A48" s="25">
        <f t="shared" si="0"/>
        <v>48</v>
      </c>
      <c r="B48" s="26" t="s">
        <v>407</v>
      </c>
      <c r="C48" s="26" t="s">
        <v>2725</v>
      </c>
      <c r="D48" s="26" t="s">
        <v>77</v>
      </c>
      <c r="E48" s="2" t="s">
        <v>2726</v>
      </c>
      <c r="F48" s="2"/>
      <c r="G48" s="2"/>
      <c r="H48" s="2"/>
      <c r="I48" s="2"/>
      <c r="J48" s="2"/>
      <c r="K48" s="2"/>
      <c r="L48" s="2"/>
      <c r="M48" s="2"/>
      <c r="N48" s="2"/>
      <c r="O48" s="2"/>
      <c r="P48" s="2"/>
      <c r="Q48" s="2"/>
      <c r="R48" s="2"/>
      <c r="S48" s="2"/>
      <c r="T48" s="2"/>
      <c r="U48" s="2"/>
      <c r="V48" s="2"/>
      <c r="W48" s="2"/>
      <c r="X48" s="2"/>
      <c r="Y48" s="2"/>
      <c r="Z48" s="2"/>
      <c r="AA48" s="2"/>
      <c r="AB48" s="2"/>
      <c r="AC48" s="2"/>
      <c r="AD48" s="2"/>
      <c r="AE48" s="2"/>
    </row>
    <row r="49" spans="1:31" ht="111.6">
      <c r="A49" s="25">
        <f t="shared" si="0"/>
        <v>49</v>
      </c>
      <c r="B49" s="26" t="s">
        <v>407</v>
      </c>
      <c r="C49" s="26" t="s">
        <v>2727</v>
      </c>
      <c r="D49" s="26" t="s">
        <v>2728</v>
      </c>
      <c r="E49" s="2" t="s">
        <v>2729</v>
      </c>
      <c r="F49" s="2"/>
      <c r="G49" s="2"/>
      <c r="H49" s="2"/>
      <c r="I49" s="2"/>
      <c r="J49" s="2"/>
      <c r="K49" s="2"/>
      <c r="L49" s="2"/>
      <c r="M49" s="2"/>
      <c r="N49" s="2"/>
      <c r="O49" s="2"/>
      <c r="P49" s="2"/>
      <c r="Q49" s="2"/>
      <c r="R49" s="2"/>
      <c r="S49" s="2"/>
      <c r="T49" s="2"/>
      <c r="U49" s="2"/>
      <c r="V49" s="2"/>
      <c r="W49" s="2"/>
      <c r="X49" s="2"/>
      <c r="Y49" s="2"/>
      <c r="Z49" s="2"/>
      <c r="AA49" s="2"/>
      <c r="AB49" s="2"/>
      <c r="AC49" s="2"/>
      <c r="AD49" s="2"/>
      <c r="AE49" s="2"/>
    </row>
    <row r="50" spans="1:31" ht="186">
      <c r="A50" s="25">
        <f t="shared" si="0"/>
        <v>50</v>
      </c>
      <c r="B50" s="26" t="s">
        <v>407</v>
      </c>
      <c r="C50" s="26" t="s">
        <v>2730</v>
      </c>
      <c r="D50" s="26" t="s">
        <v>265</v>
      </c>
      <c r="E50" s="2" t="s">
        <v>2731</v>
      </c>
      <c r="F50" s="2"/>
      <c r="G50" s="2"/>
      <c r="H50" s="2"/>
      <c r="I50" s="2"/>
      <c r="J50" s="2"/>
      <c r="K50" s="2"/>
      <c r="L50" s="2"/>
      <c r="M50" s="2"/>
      <c r="N50" s="2"/>
      <c r="O50" s="2"/>
      <c r="P50" s="2"/>
      <c r="Q50" s="2"/>
      <c r="R50" s="2"/>
      <c r="S50" s="2"/>
      <c r="T50" s="2"/>
      <c r="U50" s="2"/>
      <c r="V50" s="2"/>
      <c r="W50" s="2"/>
      <c r="X50" s="2"/>
      <c r="Y50" s="2"/>
      <c r="Z50" s="2"/>
      <c r="AA50" s="2"/>
      <c r="AB50" s="2"/>
      <c r="AC50" s="2"/>
      <c r="AD50" s="2"/>
      <c r="AE50" s="2"/>
    </row>
    <row r="51" spans="1:31" ht="55.8">
      <c r="A51" s="25">
        <f t="shared" si="0"/>
        <v>51</v>
      </c>
      <c r="B51" s="26" t="s">
        <v>407</v>
      </c>
      <c r="C51" s="26" t="s">
        <v>2732</v>
      </c>
      <c r="D51" s="26" t="s">
        <v>1693</v>
      </c>
      <c r="E51" s="2" t="s">
        <v>2733</v>
      </c>
      <c r="F51" s="2"/>
      <c r="G51" s="2"/>
      <c r="H51" s="2"/>
      <c r="I51" s="2"/>
      <c r="J51" s="2"/>
      <c r="K51" s="2"/>
      <c r="L51" s="2"/>
      <c r="M51" s="2"/>
      <c r="N51" s="2"/>
      <c r="O51" s="2"/>
      <c r="P51" s="2"/>
      <c r="Q51" s="2"/>
      <c r="R51" s="2"/>
      <c r="S51" s="2"/>
      <c r="T51" s="2"/>
      <c r="U51" s="2"/>
      <c r="V51" s="2"/>
      <c r="W51" s="2"/>
      <c r="X51" s="2"/>
      <c r="Y51" s="2"/>
      <c r="Z51" s="2"/>
      <c r="AA51" s="2"/>
      <c r="AB51" s="2"/>
      <c r="AC51" s="2"/>
      <c r="AD51" s="2"/>
      <c r="AE51" s="2"/>
    </row>
    <row r="52" spans="1:31" ht="55.8">
      <c r="A52" s="25">
        <f t="shared" si="0"/>
        <v>52</v>
      </c>
      <c r="B52" s="26" t="s">
        <v>407</v>
      </c>
      <c r="C52" s="29" t="s">
        <v>2734</v>
      </c>
      <c r="D52" s="26" t="s">
        <v>557</v>
      </c>
      <c r="E52" s="2" t="s">
        <v>2735</v>
      </c>
      <c r="F52" s="2"/>
      <c r="G52" s="2"/>
      <c r="H52" s="2"/>
      <c r="I52" s="2"/>
      <c r="J52" s="2"/>
      <c r="K52" s="2"/>
      <c r="L52" s="2"/>
      <c r="M52" s="2"/>
      <c r="N52" s="2"/>
      <c r="O52" s="2"/>
      <c r="P52" s="2"/>
      <c r="Q52" s="2"/>
      <c r="R52" s="2"/>
      <c r="S52" s="2"/>
      <c r="T52" s="2"/>
      <c r="U52" s="2"/>
      <c r="V52" s="2"/>
      <c r="W52" s="2"/>
      <c r="X52" s="2"/>
      <c r="Y52" s="2"/>
      <c r="Z52" s="2"/>
      <c r="AA52" s="2"/>
      <c r="AB52" s="2"/>
      <c r="AC52" s="2"/>
      <c r="AD52" s="2"/>
      <c r="AE52" s="2"/>
    </row>
    <row r="53" spans="1:31" ht="93">
      <c r="A53" s="25">
        <f t="shared" si="0"/>
        <v>53</v>
      </c>
      <c r="B53" s="26" t="s">
        <v>407</v>
      </c>
      <c r="C53" s="26" t="s">
        <v>2736</v>
      </c>
      <c r="D53" s="26" t="s">
        <v>199</v>
      </c>
      <c r="E53" s="2" t="s">
        <v>2737</v>
      </c>
      <c r="F53" s="2"/>
      <c r="G53" s="2"/>
      <c r="H53" s="2"/>
      <c r="I53" s="2"/>
      <c r="J53" s="2"/>
      <c r="K53" s="2"/>
      <c r="L53" s="2"/>
      <c r="M53" s="2"/>
      <c r="N53" s="2"/>
      <c r="O53" s="2"/>
      <c r="P53" s="2"/>
      <c r="Q53" s="2"/>
      <c r="R53" s="2"/>
      <c r="S53" s="2"/>
      <c r="T53" s="2"/>
      <c r="U53" s="2"/>
      <c r="V53" s="2"/>
      <c r="W53" s="2"/>
      <c r="X53" s="2"/>
      <c r="Y53" s="2"/>
      <c r="Z53" s="2"/>
      <c r="AA53" s="2"/>
      <c r="AB53" s="2"/>
      <c r="AC53" s="2"/>
      <c r="AD53" s="2"/>
      <c r="AE53" s="2"/>
    </row>
    <row r="54" spans="1:31" ht="93">
      <c r="A54" s="25">
        <f t="shared" si="0"/>
        <v>54</v>
      </c>
      <c r="B54" s="26" t="s">
        <v>407</v>
      </c>
      <c r="C54" s="26" t="s">
        <v>2738</v>
      </c>
      <c r="D54" s="26" t="s">
        <v>147</v>
      </c>
      <c r="E54" s="2" t="s">
        <v>2739</v>
      </c>
      <c r="F54" s="2"/>
      <c r="G54" s="2"/>
      <c r="H54" s="2"/>
      <c r="I54" s="2"/>
      <c r="J54" s="2"/>
      <c r="K54" s="2"/>
      <c r="L54" s="2"/>
      <c r="M54" s="2"/>
      <c r="N54" s="2"/>
      <c r="O54" s="2"/>
      <c r="P54" s="2"/>
      <c r="Q54" s="2"/>
      <c r="R54" s="2"/>
      <c r="S54" s="2"/>
      <c r="T54" s="2"/>
      <c r="U54" s="2"/>
      <c r="V54" s="2"/>
      <c r="W54" s="2"/>
      <c r="X54" s="2"/>
      <c r="Y54" s="2"/>
      <c r="Z54" s="2"/>
      <c r="AA54" s="2"/>
      <c r="AB54" s="2"/>
      <c r="AC54" s="2"/>
      <c r="AD54" s="2"/>
      <c r="AE54" s="2"/>
    </row>
    <row r="55" spans="1:31" ht="148.80000000000001">
      <c r="A55" s="25">
        <f t="shared" si="0"/>
        <v>55</v>
      </c>
      <c r="B55" s="26" t="s">
        <v>407</v>
      </c>
      <c r="C55" s="26" t="s">
        <v>2740</v>
      </c>
      <c r="D55" s="26" t="s">
        <v>2741</v>
      </c>
      <c r="E55" s="2" t="s">
        <v>2742</v>
      </c>
      <c r="F55" s="2"/>
      <c r="G55" s="2"/>
      <c r="H55" s="2"/>
      <c r="I55" s="2"/>
      <c r="J55" s="2"/>
      <c r="K55" s="2"/>
      <c r="L55" s="2"/>
      <c r="M55" s="2"/>
      <c r="N55" s="2"/>
      <c r="O55" s="2"/>
      <c r="P55" s="2"/>
      <c r="Q55" s="2"/>
      <c r="R55" s="2"/>
      <c r="S55" s="2"/>
      <c r="T55" s="2"/>
      <c r="U55" s="2"/>
      <c r="V55" s="2"/>
      <c r="W55" s="2"/>
      <c r="X55" s="2"/>
      <c r="Y55" s="2"/>
      <c r="Z55" s="2"/>
      <c r="AA55" s="2"/>
      <c r="AB55" s="2"/>
      <c r="AC55" s="2"/>
      <c r="AD55" s="2"/>
      <c r="AE55" s="2"/>
    </row>
    <row r="56" spans="1:31" ht="74.400000000000006">
      <c r="A56" s="25">
        <f t="shared" si="0"/>
        <v>56</v>
      </c>
      <c r="B56" s="26" t="s">
        <v>407</v>
      </c>
      <c r="C56" s="26" t="s">
        <v>2743</v>
      </c>
      <c r="D56" s="26" t="s">
        <v>17</v>
      </c>
      <c r="E56" s="2" t="s">
        <v>2744</v>
      </c>
      <c r="F56" s="2"/>
      <c r="G56" s="2"/>
      <c r="H56" s="2"/>
      <c r="I56" s="2"/>
      <c r="J56" s="2"/>
      <c r="K56" s="2"/>
      <c r="L56" s="2"/>
      <c r="M56" s="2"/>
      <c r="N56" s="2"/>
      <c r="O56" s="2"/>
      <c r="P56" s="2"/>
      <c r="Q56" s="2"/>
      <c r="R56" s="2"/>
      <c r="S56" s="2"/>
      <c r="T56" s="2"/>
      <c r="U56" s="2"/>
      <c r="V56" s="2"/>
      <c r="W56" s="2"/>
      <c r="X56" s="2"/>
      <c r="Y56" s="2"/>
      <c r="Z56" s="2"/>
      <c r="AA56" s="2"/>
      <c r="AB56" s="2"/>
      <c r="AC56" s="2"/>
      <c r="AD56" s="2"/>
      <c r="AE56" s="2"/>
    </row>
    <row r="57" spans="1:31" ht="55.8">
      <c r="A57" s="25">
        <f t="shared" si="0"/>
        <v>57</v>
      </c>
      <c r="B57" s="26" t="s">
        <v>407</v>
      </c>
      <c r="C57" s="26" t="s">
        <v>2745</v>
      </c>
      <c r="D57" s="26" t="s">
        <v>1536</v>
      </c>
      <c r="E57" s="2" t="s">
        <v>2746</v>
      </c>
      <c r="F57" s="2"/>
      <c r="G57" s="2"/>
      <c r="H57" s="2"/>
      <c r="I57" s="2"/>
      <c r="J57" s="2"/>
      <c r="K57" s="2"/>
      <c r="L57" s="2"/>
      <c r="M57" s="2"/>
      <c r="N57" s="2"/>
      <c r="O57" s="2"/>
      <c r="P57" s="2"/>
      <c r="Q57" s="2"/>
      <c r="R57" s="2"/>
      <c r="S57" s="2"/>
      <c r="T57" s="2"/>
      <c r="U57" s="2"/>
      <c r="V57" s="2"/>
      <c r="W57" s="2"/>
      <c r="X57" s="2"/>
      <c r="Y57" s="2"/>
      <c r="Z57" s="2"/>
      <c r="AA57" s="2"/>
      <c r="AB57" s="2"/>
      <c r="AC57" s="2"/>
      <c r="AD57" s="2"/>
      <c r="AE57" s="2"/>
    </row>
    <row r="58" spans="1:31" ht="74.400000000000006">
      <c r="A58" s="25">
        <f t="shared" si="0"/>
        <v>58</v>
      </c>
      <c r="B58" s="26" t="s">
        <v>407</v>
      </c>
      <c r="C58" s="26" t="s">
        <v>2747</v>
      </c>
      <c r="D58" s="26" t="s">
        <v>496</v>
      </c>
      <c r="E58" s="2" t="s">
        <v>2748</v>
      </c>
      <c r="F58" s="2"/>
      <c r="G58" s="2"/>
      <c r="H58" s="2"/>
      <c r="I58" s="2"/>
      <c r="J58" s="2"/>
      <c r="K58" s="2"/>
      <c r="L58" s="2"/>
      <c r="M58" s="2"/>
      <c r="N58" s="2"/>
      <c r="O58" s="2"/>
      <c r="P58" s="2"/>
      <c r="Q58" s="2"/>
      <c r="R58" s="2"/>
      <c r="S58" s="2"/>
      <c r="T58" s="2"/>
      <c r="U58" s="2"/>
      <c r="V58" s="2"/>
      <c r="W58" s="2"/>
      <c r="X58" s="2"/>
      <c r="Y58" s="2"/>
      <c r="Z58" s="2"/>
      <c r="AA58" s="2"/>
      <c r="AB58" s="2"/>
      <c r="AC58" s="2"/>
      <c r="AD58" s="2"/>
      <c r="AE58" s="2"/>
    </row>
    <row r="59" spans="1:31" ht="74.400000000000006">
      <c r="A59" s="25">
        <f t="shared" si="0"/>
        <v>59</v>
      </c>
      <c r="B59" s="26" t="s">
        <v>407</v>
      </c>
      <c r="C59" s="26" t="s">
        <v>2749</v>
      </c>
      <c r="D59" s="26" t="s">
        <v>17</v>
      </c>
      <c r="E59" s="2" t="s">
        <v>2750</v>
      </c>
      <c r="F59" s="2"/>
      <c r="G59" s="2"/>
      <c r="H59" s="2"/>
      <c r="I59" s="2"/>
      <c r="J59" s="2"/>
      <c r="K59" s="2"/>
      <c r="L59" s="2"/>
      <c r="M59" s="2"/>
      <c r="N59" s="2"/>
      <c r="O59" s="2"/>
      <c r="P59" s="2"/>
      <c r="Q59" s="2"/>
      <c r="R59" s="2"/>
      <c r="S59" s="2"/>
      <c r="T59" s="2"/>
      <c r="U59" s="2"/>
      <c r="V59" s="2"/>
      <c r="W59" s="2"/>
      <c r="X59" s="2"/>
      <c r="Y59" s="2"/>
      <c r="Z59" s="2"/>
      <c r="AA59" s="2"/>
      <c r="AB59" s="2"/>
      <c r="AC59" s="2"/>
      <c r="AD59" s="2"/>
      <c r="AE59" s="2"/>
    </row>
    <row r="60" spans="1:31" ht="55.8">
      <c r="A60" s="25">
        <f t="shared" si="0"/>
        <v>60</v>
      </c>
      <c r="B60" s="26" t="s">
        <v>407</v>
      </c>
      <c r="C60" s="26" t="s">
        <v>2751</v>
      </c>
      <c r="D60" s="26" t="s">
        <v>207</v>
      </c>
      <c r="E60" s="2" t="s">
        <v>2752</v>
      </c>
      <c r="F60" s="2"/>
      <c r="G60" s="2"/>
      <c r="H60" s="2"/>
      <c r="I60" s="2"/>
      <c r="J60" s="2"/>
      <c r="K60" s="2"/>
      <c r="L60" s="2"/>
      <c r="M60" s="2"/>
      <c r="N60" s="2"/>
      <c r="O60" s="2"/>
      <c r="P60" s="2"/>
      <c r="Q60" s="2"/>
      <c r="R60" s="2"/>
      <c r="S60" s="2"/>
      <c r="T60" s="2"/>
      <c r="U60" s="2"/>
      <c r="V60" s="2"/>
      <c r="W60" s="2"/>
      <c r="X60" s="2"/>
      <c r="Y60" s="2"/>
      <c r="Z60" s="2"/>
      <c r="AA60" s="2"/>
      <c r="AB60" s="2"/>
      <c r="AC60" s="2"/>
      <c r="AD60" s="2"/>
      <c r="AE60" s="2"/>
    </row>
    <row r="61" spans="1:31" ht="148.80000000000001">
      <c r="A61" s="25">
        <f t="shared" si="0"/>
        <v>61</v>
      </c>
      <c r="B61" s="26" t="s">
        <v>407</v>
      </c>
      <c r="C61" s="26" t="s">
        <v>2753</v>
      </c>
      <c r="D61" s="26" t="s">
        <v>155</v>
      </c>
      <c r="E61" s="2" t="s">
        <v>2754</v>
      </c>
      <c r="F61" s="2"/>
      <c r="G61" s="2"/>
      <c r="H61" s="2"/>
      <c r="I61" s="2"/>
      <c r="J61" s="2"/>
      <c r="K61" s="2"/>
      <c r="L61" s="2"/>
      <c r="M61" s="2"/>
      <c r="N61" s="2"/>
      <c r="O61" s="2"/>
      <c r="P61" s="2"/>
      <c r="Q61" s="2"/>
      <c r="R61" s="2"/>
      <c r="S61" s="2"/>
      <c r="T61" s="2"/>
      <c r="U61" s="2"/>
      <c r="V61" s="2"/>
      <c r="W61" s="2"/>
      <c r="X61" s="2"/>
      <c r="Y61" s="2"/>
      <c r="Z61" s="2"/>
      <c r="AA61" s="2"/>
      <c r="AB61" s="2"/>
      <c r="AC61" s="2"/>
      <c r="AD61" s="2"/>
      <c r="AE61" s="2"/>
    </row>
    <row r="62" spans="1:31" ht="167.4">
      <c r="A62" s="25">
        <f t="shared" si="0"/>
        <v>62</v>
      </c>
      <c r="B62" s="26" t="s">
        <v>407</v>
      </c>
      <c r="C62" s="26" t="s">
        <v>2755</v>
      </c>
      <c r="D62" s="26" t="s">
        <v>199</v>
      </c>
      <c r="E62" s="2" t="s">
        <v>2756</v>
      </c>
      <c r="F62" s="2"/>
      <c r="G62" s="2"/>
      <c r="H62" s="2"/>
      <c r="I62" s="2"/>
      <c r="J62" s="2"/>
      <c r="K62" s="2"/>
      <c r="L62" s="2"/>
      <c r="M62" s="2"/>
      <c r="N62" s="2"/>
      <c r="O62" s="2"/>
      <c r="P62" s="2"/>
      <c r="Q62" s="2"/>
      <c r="R62" s="2"/>
      <c r="S62" s="2"/>
      <c r="T62" s="2"/>
      <c r="U62" s="2"/>
      <c r="V62" s="2"/>
      <c r="W62" s="2"/>
      <c r="X62" s="2"/>
      <c r="Y62" s="2"/>
      <c r="Z62" s="2"/>
      <c r="AA62" s="2"/>
      <c r="AB62" s="2"/>
      <c r="AC62" s="2"/>
      <c r="AD62" s="2"/>
      <c r="AE62" s="2"/>
    </row>
    <row r="63" spans="1:31" ht="186">
      <c r="A63" s="25">
        <f t="shared" si="0"/>
        <v>63</v>
      </c>
      <c r="B63" s="26" t="s">
        <v>407</v>
      </c>
      <c r="C63" s="26" t="s">
        <v>2757</v>
      </c>
      <c r="D63" s="26" t="s">
        <v>5</v>
      </c>
      <c r="E63" s="2" t="s">
        <v>2758</v>
      </c>
      <c r="F63" s="2"/>
      <c r="G63" s="2"/>
      <c r="H63" s="2"/>
      <c r="I63" s="2"/>
      <c r="J63" s="2"/>
      <c r="K63" s="2"/>
      <c r="L63" s="2"/>
      <c r="M63" s="2"/>
      <c r="N63" s="2"/>
      <c r="O63" s="2"/>
      <c r="P63" s="2"/>
      <c r="Q63" s="2"/>
      <c r="R63" s="2"/>
      <c r="S63" s="2"/>
      <c r="T63" s="2"/>
      <c r="U63" s="2"/>
      <c r="V63" s="2"/>
      <c r="W63" s="2"/>
      <c r="X63" s="2"/>
      <c r="Y63" s="2"/>
      <c r="Z63" s="2"/>
      <c r="AA63" s="2"/>
      <c r="AB63" s="2"/>
      <c r="AC63" s="2"/>
      <c r="AD63" s="2"/>
      <c r="AE63" s="2"/>
    </row>
    <row r="64" spans="1:31" ht="223.2">
      <c r="A64" s="25">
        <f t="shared" si="0"/>
        <v>64</v>
      </c>
      <c r="B64" s="26" t="s">
        <v>407</v>
      </c>
      <c r="C64" s="26" t="s">
        <v>2759</v>
      </c>
      <c r="D64" s="26" t="s">
        <v>370</v>
      </c>
      <c r="E64" s="2" t="s">
        <v>2760</v>
      </c>
      <c r="F64" s="2"/>
      <c r="G64" s="2"/>
      <c r="H64" s="2"/>
      <c r="I64" s="2"/>
      <c r="J64" s="2"/>
      <c r="K64" s="2"/>
      <c r="L64" s="2"/>
      <c r="M64" s="2"/>
      <c r="N64" s="2"/>
      <c r="O64" s="2"/>
      <c r="P64" s="2"/>
      <c r="Q64" s="2"/>
      <c r="R64" s="2"/>
      <c r="S64" s="2"/>
      <c r="T64" s="2"/>
      <c r="U64" s="2"/>
      <c r="V64" s="2"/>
      <c r="W64" s="2"/>
      <c r="X64" s="2"/>
      <c r="Y64" s="2"/>
      <c r="Z64" s="2"/>
      <c r="AA64" s="2"/>
      <c r="AB64" s="2"/>
      <c r="AC64" s="2"/>
      <c r="AD64" s="2"/>
      <c r="AE64" s="2"/>
    </row>
    <row r="65" spans="1:31" ht="93">
      <c r="A65" s="25">
        <f t="shared" si="0"/>
        <v>65</v>
      </c>
      <c r="B65" s="26" t="s">
        <v>407</v>
      </c>
      <c r="C65" s="26" t="s">
        <v>2761</v>
      </c>
      <c r="D65" s="26" t="s">
        <v>147</v>
      </c>
      <c r="E65" s="2" t="s">
        <v>2762</v>
      </c>
      <c r="F65" s="2"/>
      <c r="G65" s="2"/>
      <c r="H65" s="2"/>
      <c r="I65" s="2"/>
      <c r="J65" s="2"/>
      <c r="K65" s="2"/>
      <c r="L65" s="2"/>
      <c r="M65" s="2"/>
      <c r="N65" s="2"/>
      <c r="O65" s="2"/>
      <c r="P65" s="2"/>
      <c r="Q65" s="2"/>
      <c r="R65" s="2"/>
      <c r="S65" s="2"/>
      <c r="T65" s="2"/>
      <c r="U65" s="2"/>
      <c r="V65" s="2"/>
      <c r="W65" s="2"/>
      <c r="X65" s="2"/>
      <c r="Y65" s="2"/>
      <c r="Z65" s="2"/>
      <c r="AA65" s="2"/>
      <c r="AB65" s="2"/>
      <c r="AC65" s="2"/>
      <c r="AD65" s="2"/>
      <c r="AE65" s="2"/>
    </row>
    <row r="66" spans="1:31" ht="111.6">
      <c r="A66" s="25">
        <f t="shared" si="0"/>
        <v>66</v>
      </c>
      <c r="B66" s="26" t="s">
        <v>407</v>
      </c>
      <c r="C66" s="26" t="s">
        <v>2763</v>
      </c>
      <c r="D66" s="26" t="s">
        <v>75</v>
      </c>
      <c r="E66" s="2" t="s">
        <v>2764</v>
      </c>
      <c r="F66" s="2"/>
      <c r="G66" s="2"/>
      <c r="H66" s="2"/>
      <c r="I66" s="2"/>
      <c r="J66" s="2"/>
      <c r="K66" s="2"/>
      <c r="L66" s="2"/>
      <c r="M66" s="2"/>
      <c r="N66" s="2"/>
      <c r="O66" s="2"/>
      <c r="P66" s="2"/>
      <c r="Q66" s="2"/>
      <c r="R66" s="2"/>
      <c r="S66" s="2"/>
      <c r="T66" s="2"/>
      <c r="U66" s="2"/>
      <c r="V66" s="2"/>
      <c r="W66" s="2"/>
      <c r="X66" s="2"/>
      <c r="Y66" s="2"/>
      <c r="Z66" s="2"/>
      <c r="AA66" s="2"/>
      <c r="AB66" s="2"/>
      <c r="AC66" s="2"/>
      <c r="AD66" s="2"/>
      <c r="AE66" s="2"/>
    </row>
    <row r="67" spans="1:31" ht="93">
      <c r="A67" s="25">
        <f t="shared" si="0"/>
        <v>67</v>
      </c>
      <c r="B67" s="26" t="s">
        <v>407</v>
      </c>
      <c r="C67" s="26" t="s">
        <v>2765</v>
      </c>
      <c r="D67" s="26" t="s">
        <v>267</v>
      </c>
      <c r="E67" s="2" t="s">
        <v>2766</v>
      </c>
      <c r="F67" s="2"/>
      <c r="G67" s="2"/>
      <c r="H67" s="2"/>
      <c r="I67" s="2"/>
      <c r="J67" s="2"/>
      <c r="K67" s="2"/>
      <c r="L67" s="2"/>
      <c r="M67" s="2"/>
      <c r="N67" s="2"/>
      <c r="O67" s="2"/>
      <c r="P67" s="2"/>
      <c r="Q67" s="2"/>
      <c r="R67" s="2"/>
      <c r="S67" s="2"/>
      <c r="T67" s="2"/>
      <c r="U67" s="2"/>
      <c r="V67" s="2"/>
      <c r="W67" s="2"/>
      <c r="X67" s="2"/>
      <c r="Y67" s="2"/>
      <c r="Z67" s="2"/>
      <c r="AA67" s="2"/>
      <c r="AB67" s="2"/>
      <c r="AC67" s="2"/>
      <c r="AD67" s="2"/>
      <c r="AE67" s="2"/>
    </row>
    <row r="68" spans="1:31" ht="130.19999999999999">
      <c r="A68" s="25">
        <f t="shared" si="0"/>
        <v>68</v>
      </c>
      <c r="B68" s="31" t="s">
        <v>407</v>
      </c>
      <c r="C68" s="32" t="s">
        <v>2767</v>
      </c>
      <c r="D68" s="32" t="s">
        <v>363</v>
      </c>
      <c r="E68" s="33" t="s">
        <v>2768</v>
      </c>
      <c r="F68" s="2"/>
      <c r="G68" s="2"/>
      <c r="H68" s="2"/>
      <c r="I68" s="2"/>
      <c r="J68" s="2"/>
      <c r="K68" s="2"/>
      <c r="L68" s="2"/>
      <c r="M68" s="2"/>
      <c r="N68" s="2"/>
      <c r="O68" s="2"/>
      <c r="P68" s="2"/>
      <c r="Q68" s="2"/>
      <c r="R68" s="2"/>
      <c r="S68" s="2"/>
      <c r="T68" s="2"/>
      <c r="U68" s="2"/>
      <c r="V68" s="2"/>
      <c r="W68" s="2"/>
      <c r="X68" s="2"/>
      <c r="Y68" s="2"/>
      <c r="Z68" s="2"/>
      <c r="AA68" s="2"/>
      <c r="AB68" s="2"/>
      <c r="AC68" s="2"/>
      <c r="AD68" s="2"/>
      <c r="AE68" s="2"/>
    </row>
    <row r="69" spans="1:31" ht="74.400000000000006">
      <c r="A69" s="25">
        <f t="shared" si="0"/>
        <v>69</v>
      </c>
      <c r="B69" s="31" t="s">
        <v>407</v>
      </c>
      <c r="C69" s="32" t="s">
        <v>2769</v>
      </c>
      <c r="D69" s="32" t="s">
        <v>2683</v>
      </c>
      <c r="E69" s="33" t="s">
        <v>2770</v>
      </c>
      <c r="F69" s="2"/>
      <c r="G69" s="2"/>
      <c r="H69" s="2"/>
      <c r="I69" s="2"/>
      <c r="J69" s="2"/>
      <c r="K69" s="2"/>
      <c r="L69" s="2"/>
      <c r="M69" s="2"/>
      <c r="N69" s="2"/>
      <c r="O69" s="2"/>
      <c r="P69" s="2"/>
      <c r="Q69" s="2"/>
      <c r="R69" s="2"/>
      <c r="S69" s="2"/>
      <c r="T69" s="2"/>
      <c r="U69" s="2"/>
      <c r="V69" s="2"/>
      <c r="W69" s="2"/>
      <c r="X69" s="2"/>
      <c r="Y69" s="2"/>
      <c r="Z69" s="2"/>
      <c r="AA69" s="2"/>
      <c r="AB69" s="2"/>
      <c r="AC69" s="2"/>
      <c r="AD69" s="2"/>
      <c r="AE69" s="2"/>
    </row>
    <row r="70" spans="1:31" ht="111.6">
      <c r="A70" s="25">
        <f t="shared" si="0"/>
        <v>70</v>
      </c>
      <c r="B70" s="31" t="s">
        <v>407</v>
      </c>
      <c r="C70" s="32" t="s">
        <v>2771</v>
      </c>
      <c r="D70" s="32" t="s">
        <v>229</v>
      </c>
      <c r="E70" s="33" t="s">
        <v>2772</v>
      </c>
      <c r="F70" s="2"/>
      <c r="G70" s="2"/>
      <c r="H70" s="2"/>
      <c r="I70" s="2"/>
      <c r="J70" s="2"/>
      <c r="K70" s="2"/>
      <c r="L70" s="2"/>
      <c r="M70" s="2"/>
      <c r="N70" s="2"/>
      <c r="O70" s="2"/>
      <c r="P70" s="2"/>
      <c r="Q70" s="2"/>
      <c r="R70" s="2"/>
      <c r="S70" s="2"/>
      <c r="T70" s="2"/>
      <c r="U70" s="2"/>
      <c r="V70" s="2"/>
      <c r="W70" s="2"/>
      <c r="X70" s="2"/>
      <c r="Y70" s="2"/>
      <c r="Z70" s="2"/>
      <c r="AA70" s="2"/>
      <c r="AB70" s="2"/>
      <c r="AC70" s="2"/>
      <c r="AD70" s="2"/>
      <c r="AE70" s="2"/>
    </row>
    <row r="71" spans="1:31" ht="74.400000000000006">
      <c r="A71" s="25">
        <f t="shared" si="0"/>
        <v>71</v>
      </c>
      <c r="B71" s="31" t="s">
        <v>407</v>
      </c>
      <c r="C71" s="32" t="s">
        <v>2773</v>
      </c>
      <c r="D71" s="32" t="s">
        <v>339</v>
      </c>
      <c r="E71" s="33" t="s">
        <v>2774</v>
      </c>
      <c r="F71" s="2"/>
      <c r="G71" s="2"/>
      <c r="H71" s="2"/>
      <c r="I71" s="2"/>
      <c r="J71" s="2"/>
      <c r="K71" s="2"/>
      <c r="L71" s="2"/>
      <c r="M71" s="2"/>
      <c r="N71" s="2"/>
      <c r="O71" s="2"/>
      <c r="P71" s="2"/>
      <c r="Q71" s="2"/>
      <c r="R71" s="2"/>
      <c r="S71" s="2"/>
      <c r="T71" s="2"/>
      <c r="U71" s="2"/>
      <c r="V71" s="2"/>
      <c r="W71" s="2"/>
      <c r="X71" s="2"/>
      <c r="Y71" s="2"/>
      <c r="Z71" s="2"/>
      <c r="AA71" s="2"/>
      <c r="AB71" s="2"/>
      <c r="AC71" s="2"/>
      <c r="AD71" s="2"/>
      <c r="AE71" s="2"/>
    </row>
    <row r="72" spans="1:31" ht="111.6">
      <c r="A72" s="25">
        <f t="shared" si="0"/>
        <v>72</v>
      </c>
      <c r="B72" s="26" t="s">
        <v>407</v>
      </c>
      <c r="C72" s="26" t="s">
        <v>2775</v>
      </c>
      <c r="D72" s="26" t="s">
        <v>339</v>
      </c>
      <c r="E72" s="2" t="s">
        <v>2776</v>
      </c>
      <c r="F72" s="2"/>
      <c r="G72" s="2"/>
      <c r="H72" s="2"/>
      <c r="I72" s="2"/>
      <c r="J72" s="2"/>
      <c r="K72" s="2"/>
      <c r="L72" s="2"/>
      <c r="M72" s="2"/>
      <c r="N72" s="2"/>
      <c r="O72" s="2"/>
      <c r="P72" s="2"/>
      <c r="Q72" s="2"/>
      <c r="R72" s="2"/>
      <c r="S72" s="2"/>
      <c r="T72" s="2"/>
      <c r="U72" s="2"/>
      <c r="V72" s="2"/>
      <c r="W72" s="2"/>
      <c r="X72" s="2"/>
      <c r="Y72" s="2"/>
      <c r="Z72" s="2"/>
      <c r="AA72" s="2"/>
      <c r="AB72" s="2"/>
      <c r="AC72" s="2"/>
      <c r="AD72" s="2"/>
      <c r="AE72" s="2"/>
    </row>
    <row r="73" spans="1:31" ht="111.6">
      <c r="A73" s="25">
        <f t="shared" si="0"/>
        <v>73</v>
      </c>
      <c r="B73" s="26" t="s">
        <v>407</v>
      </c>
      <c r="C73" s="26" t="s">
        <v>2777</v>
      </c>
      <c r="D73" s="26" t="s">
        <v>339</v>
      </c>
      <c r="E73" s="2" t="s">
        <v>2778</v>
      </c>
      <c r="F73" s="2"/>
      <c r="G73" s="2"/>
      <c r="H73" s="2"/>
      <c r="I73" s="2"/>
      <c r="J73" s="2"/>
      <c r="K73" s="2"/>
      <c r="L73" s="2"/>
      <c r="M73" s="2"/>
      <c r="N73" s="2"/>
      <c r="O73" s="2"/>
      <c r="P73" s="2"/>
      <c r="Q73" s="2"/>
      <c r="R73" s="2"/>
      <c r="S73" s="2"/>
      <c r="T73" s="2"/>
      <c r="U73" s="2"/>
      <c r="V73" s="2"/>
      <c r="W73" s="2"/>
      <c r="X73" s="2"/>
      <c r="Y73" s="2"/>
      <c r="Z73" s="2"/>
      <c r="AA73" s="2"/>
      <c r="AB73" s="2"/>
      <c r="AC73" s="2"/>
      <c r="AD73" s="2"/>
      <c r="AE73" s="2"/>
    </row>
    <row r="74" spans="1:31" ht="74.400000000000006">
      <c r="A74" s="25">
        <f t="shared" si="0"/>
        <v>74</v>
      </c>
      <c r="B74" s="26" t="s">
        <v>407</v>
      </c>
      <c r="C74" s="26" t="s">
        <v>2779</v>
      </c>
      <c r="D74" s="26" t="s">
        <v>339</v>
      </c>
      <c r="E74" s="2" t="s">
        <v>2780</v>
      </c>
      <c r="F74" s="2"/>
      <c r="G74" s="2"/>
      <c r="H74" s="2"/>
      <c r="I74" s="2"/>
      <c r="J74" s="2"/>
      <c r="K74" s="2"/>
      <c r="L74" s="2"/>
      <c r="M74" s="2"/>
      <c r="N74" s="2"/>
      <c r="O74" s="2"/>
      <c r="P74" s="2"/>
      <c r="Q74" s="2"/>
      <c r="R74" s="2"/>
      <c r="S74" s="2"/>
      <c r="T74" s="2"/>
      <c r="U74" s="2"/>
      <c r="V74" s="2"/>
      <c r="W74" s="2"/>
      <c r="X74" s="2"/>
      <c r="Y74" s="2"/>
      <c r="Z74" s="2"/>
      <c r="AA74" s="2"/>
      <c r="AB74" s="2"/>
      <c r="AC74" s="2"/>
      <c r="AD74" s="2"/>
      <c r="AE74" s="2"/>
    </row>
    <row r="75" spans="1:31" ht="55.8">
      <c r="A75" s="25">
        <f t="shared" si="0"/>
        <v>75</v>
      </c>
      <c r="B75" s="26" t="s">
        <v>407</v>
      </c>
      <c r="C75" s="26" t="s">
        <v>2781</v>
      </c>
      <c r="D75" s="26" t="s">
        <v>339</v>
      </c>
      <c r="E75" s="2" t="s">
        <v>2782</v>
      </c>
      <c r="F75" s="2"/>
      <c r="G75" s="2"/>
      <c r="H75" s="2"/>
      <c r="I75" s="2"/>
      <c r="J75" s="2"/>
      <c r="K75" s="2"/>
      <c r="L75" s="2"/>
      <c r="M75" s="2"/>
      <c r="N75" s="2"/>
      <c r="O75" s="2"/>
      <c r="P75" s="2"/>
      <c r="Q75" s="2"/>
      <c r="R75" s="2"/>
      <c r="S75" s="2"/>
      <c r="T75" s="2"/>
      <c r="U75" s="2"/>
      <c r="V75" s="2"/>
      <c r="W75" s="2"/>
      <c r="X75" s="2"/>
      <c r="Y75" s="2"/>
      <c r="Z75" s="2"/>
      <c r="AA75" s="2"/>
      <c r="AB75" s="2"/>
      <c r="AC75" s="2"/>
      <c r="AD75" s="2"/>
      <c r="AE75" s="2"/>
    </row>
    <row r="76" spans="1:31" ht="93">
      <c r="A76" s="25">
        <f t="shared" si="0"/>
        <v>76</v>
      </c>
      <c r="B76" s="26" t="s">
        <v>407</v>
      </c>
      <c r="C76" s="26" t="s">
        <v>2783</v>
      </c>
      <c r="D76" s="26" t="s">
        <v>339</v>
      </c>
      <c r="E76" s="2" t="s">
        <v>2784</v>
      </c>
      <c r="F76" s="2"/>
      <c r="G76" s="2"/>
      <c r="H76" s="2"/>
      <c r="I76" s="2"/>
      <c r="J76" s="2"/>
      <c r="K76" s="2"/>
      <c r="L76" s="2"/>
      <c r="M76" s="2"/>
      <c r="N76" s="2"/>
      <c r="O76" s="2"/>
      <c r="P76" s="2"/>
      <c r="Q76" s="2"/>
      <c r="R76" s="2"/>
      <c r="S76" s="2"/>
      <c r="T76" s="2"/>
      <c r="U76" s="2"/>
      <c r="V76" s="2"/>
      <c r="W76" s="2"/>
      <c r="X76" s="2"/>
      <c r="Y76" s="2"/>
      <c r="Z76" s="2"/>
      <c r="AA76" s="2"/>
      <c r="AB76" s="2"/>
      <c r="AC76" s="2"/>
      <c r="AD76" s="2"/>
      <c r="AE76" s="2"/>
    </row>
    <row r="77" spans="1:31" ht="148.80000000000001">
      <c r="A77" s="25">
        <f t="shared" si="0"/>
        <v>77</v>
      </c>
      <c r="B77" s="26" t="s">
        <v>407</v>
      </c>
      <c r="C77" s="26" t="s">
        <v>2785</v>
      </c>
      <c r="D77" s="26" t="s">
        <v>203</v>
      </c>
      <c r="E77" s="2" t="s">
        <v>2786</v>
      </c>
      <c r="F77" s="2"/>
      <c r="G77" s="2"/>
      <c r="H77" s="2"/>
      <c r="I77" s="2"/>
      <c r="J77" s="2"/>
      <c r="K77" s="2"/>
      <c r="L77" s="2"/>
      <c r="M77" s="2"/>
      <c r="N77" s="2"/>
      <c r="O77" s="2"/>
      <c r="P77" s="2"/>
      <c r="Q77" s="2"/>
      <c r="R77" s="2"/>
      <c r="S77" s="2"/>
      <c r="T77" s="2"/>
      <c r="U77" s="2"/>
      <c r="V77" s="2"/>
      <c r="W77" s="2"/>
      <c r="X77" s="2"/>
      <c r="Y77" s="2"/>
      <c r="Z77" s="2"/>
      <c r="AA77" s="2"/>
      <c r="AB77" s="2"/>
      <c r="AC77" s="2"/>
      <c r="AD77" s="2"/>
      <c r="AE77" s="2"/>
    </row>
    <row r="78" spans="1:31" ht="260.39999999999998">
      <c r="A78" s="25">
        <f t="shared" si="0"/>
        <v>78</v>
      </c>
      <c r="B78" s="26" t="s">
        <v>407</v>
      </c>
      <c r="C78" s="26" t="s">
        <v>2787</v>
      </c>
      <c r="D78" s="26" t="s">
        <v>203</v>
      </c>
      <c r="E78" s="2" t="s">
        <v>2788</v>
      </c>
      <c r="F78" s="2"/>
      <c r="G78" s="2"/>
      <c r="H78" s="2"/>
      <c r="I78" s="2"/>
      <c r="J78" s="2"/>
      <c r="K78" s="2"/>
      <c r="L78" s="2"/>
      <c r="M78" s="2"/>
      <c r="N78" s="2"/>
      <c r="O78" s="2"/>
      <c r="P78" s="2"/>
      <c r="Q78" s="2"/>
      <c r="R78" s="2"/>
      <c r="S78" s="2"/>
      <c r="T78" s="2"/>
      <c r="U78" s="2"/>
      <c r="V78" s="2"/>
      <c r="W78" s="2"/>
      <c r="X78" s="2"/>
      <c r="Y78" s="2"/>
      <c r="Z78" s="2"/>
      <c r="AA78" s="2"/>
      <c r="AB78" s="2"/>
      <c r="AC78" s="2"/>
      <c r="AD78" s="2"/>
      <c r="AE78" s="2"/>
    </row>
    <row r="79" spans="1:31" ht="148.80000000000001">
      <c r="A79" s="25">
        <f t="shared" si="0"/>
        <v>79</v>
      </c>
      <c r="B79" s="26" t="s">
        <v>407</v>
      </c>
      <c r="C79" s="26" t="s">
        <v>2789</v>
      </c>
      <c r="D79" s="26" t="s">
        <v>1909</v>
      </c>
      <c r="E79" s="2" t="s">
        <v>2790</v>
      </c>
      <c r="F79" s="2"/>
      <c r="G79" s="2"/>
      <c r="H79" s="2"/>
      <c r="I79" s="2"/>
      <c r="J79" s="2"/>
      <c r="K79" s="2"/>
      <c r="L79" s="2"/>
      <c r="M79" s="2"/>
      <c r="N79" s="2"/>
      <c r="O79" s="2"/>
      <c r="P79" s="2"/>
      <c r="Q79" s="2"/>
      <c r="R79" s="2"/>
      <c r="S79" s="2"/>
      <c r="T79" s="2"/>
      <c r="U79" s="2"/>
      <c r="V79" s="2"/>
      <c r="W79" s="2"/>
      <c r="X79" s="2"/>
      <c r="Y79" s="2"/>
      <c r="Z79" s="2"/>
      <c r="AA79" s="2"/>
      <c r="AB79" s="2"/>
      <c r="AC79" s="2"/>
      <c r="AD79" s="2"/>
      <c r="AE79" s="2"/>
    </row>
    <row r="80" spans="1:31" ht="93">
      <c r="A80" s="25">
        <f t="shared" si="0"/>
        <v>80</v>
      </c>
      <c r="B80" s="36" t="s">
        <v>2791</v>
      </c>
      <c r="C80" s="37" t="s">
        <v>2792</v>
      </c>
      <c r="D80" s="37" t="s">
        <v>2793</v>
      </c>
      <c r="E80" s="38" t="s">
        <v>2704</v>
      </c>
      <c r="F80" s="2"/>
      <c r="G80" s="2"/>
      <c r="H80" s="2"/>
      <c r="I80" s="2"/>
      <c r="J80" s="2"/>
      <c r="K80" s="2"/>
      <c r="L80" s="2"/>
      <c r="M80" s="2"/>
      <c r="N80" s="2"/>
      <c r="O80" s="2"/>
      <c r="P80" s="2"/>
      <c r="Q80" s="2"/>
      <c r="R80" s="2"/>
      <c r="S80" s="2"/>
      <c r="T80" s="2"/>
      <c r="U80" s="2"/>
      <c r="V80" s="2"/>
      <c r="W80" s="2"/>
      <c r="X80" s="2"/>
      <c r="Y80" s="2"/>
      <c r="Z80" s="2"/>
      <c r="AA80" s="2"/>
      <c r="AB80" s="2"/>
      <c r="AC80" s="2"/>
      <c r="AD80" s="2"/>
      <c r="AE80" s="2"/>
    </row>
    <row r="81" spans="1:31" ht="204.6">
      <c r="A81" s="25">
        <f t="shared" si="0"/>
        <v>81</v>
      </c>
      <c r="B81" s="34" t="s">
        <v>485</v>
      </c>
      <c r="C81" s="34" t="s">
        <v>2794</v>
      </c>
      <c r="D81" s="34" t="s">
        <v>2795</v>
      </c>
      <c r="E81" s="35" t="s">
        <v>2796</v>
      </c>
      <c r="F81" s="2"/>
      <c r="G81" s="2"/>
      <c r="H81" s="2"/>
      <c r="I81" s="2"/>
      <c r="J81" s="2"/>
      <c r="K81" s="2"/>
      <c r="L81" s="2"/>
      <c r="M81" s="2"/>
      <c r="N81" s="2"/>
      <c r="O81" s="2"/>
      <c r="P81" s="2"/>
      <c r="Q81" s="2"/>
      <c r="R81" s="2"/>
      <c r="S81" s="2"/>
      <c r="T81" s="2"/>
      <c r="U81" s="2"/>
      <c r="V81" s="2"/>
      <c r="W81" s="2"/>
      <c r="X81" s="2"/>
      <c r="Y81" s="2"/>
      <c r="Z81" s="2"/>
      <c r="AA81" s="2"/>
      <c r="AB81" s="2"/>
      <c r="AC81" s="2"/>
      <c r="AD81" s="2"/>
      <c r="AE81" s="2"/>
    </row>
    <row r="82" spans="1:31" ht="148.80000000000001">
      <c r="A82" s="25">
        <f t="shared" si="0"/>
        <v>82</v>
      </c>
      <c r="B82" s="26" t="s">
        <v>485</v>
      </c>
      <c r="C82" s="26" t="s">
        <v>2797</v>
      </c>
      <c r="D82" s="26" t="s">
        <v>87</v>
      </c>
      <c r="E82" s="2" t="s">
        <v>2798</v>
      </c>
      <c r="F82" s="2"/>
      <c r="G82" s="2"/>
      <c r="H82" s="2"/>
      <c r="I82" s="2"/>
      <c r="J82" s="2"/>
      <c r="K82" s="2"/>
      <c r="L82" s="2"/>
      <c r="M82" s="2"/>
      <c r="N82" s="2"/>
      <c r="O82" s="2"/>
      <c r="P82" s="2"/>
      <c r="Q82" s="2"/>
      <c r="R82" s="2"/>
      <c r="S82" s="2"/>
      <c r="T82" s="2"/>
      <c r="U82" s="2"/>
      <c r="V82" s="2"/>
      <c r="W82" s="2"/>
      <c r="X82" s="2"/>
      <c r="Y82" s="2"/>
      <c r="Z82" s="2"/>
      <c r="AA82" s="2"/>
      <c r="AB82" s="2"/>
      <c r="AC82" s="2"/>
      <c r="AD82" s="2"/>
      <c r="AE82" s="2"/>
    </row>
    <row r="83" spans="1:31" ht="74.400000000000006">
      <c r="A83" s="25">
        <f t="shared" si="0"/>
        <v>83</v>
      </c>
      <c r="B83" s="26" t="s">
        <v>485</v>
      </c>
      <c r="C83" s="26" t="s">
        <v>2799</v>
      </c>
      <c r="D83" s="26" t="s">
        <v>2654</v>
      </c>
      <c r="E83" s="2" t="s">
        <v>2800</v>
      </c>
      <c r="F83" s="2"/>
      <c r="G83" s="2"/>
      <c r="H83" s="2"/>
      <c r="I83" s="2"/>
      <c r="J83" s="2"/>
      <c r="K83" s="2"/>
      <c r="L83" s="2"/>
      <c r="M83" s="2"/>
      <c r="N83" s="2"/>
      <c r="O83" s="2"/>
      <c r="P83" s="2"/>
      <c r="Q83" s="2"/>
      <c r="R83" s="2"/>
      <c r="S83" s="2"/>
      <c r="T83" s="2"/>
      <c r="U83" s="2"/>
      <c r="V83" s="2"/>
      <c r="W83" s="2"/>
      <c r="X83" s="2"/>
      <c r="Y83" s="2"/>
      <c r="Z83" s="2"/>
      <c r="AA83" s="2"/>
      <c r="AB83" s="2"/>
      <c r="AC83" s="2"/>
      <c r="AD83" s="2"/>
      <c r="AE83" s="2"/>
    </row>
    <row r="84" spans="1:31" ht="74.400000000000006">
      <c r="A84" s="25">
        <f t="shared" si="0"/>
        <v>84</v>
      </c>
      <c r="B84" s="26" t="s">
        <v>485</v>
      </c>
      <c r="C84" s="26" t="s">
        <v>2801</v>
      </c>
      <c r="D84" s="26" t="s">
        <v>1909</v>
      </c>
      <c r="E84" s="2" t="s">
        <v>2802</v>
      </c>
      <c r="F84" s="2"/>
      <c r="G84" s="2"/>
      <c r="H84" s="2"/>
      <c r="I84" s="2"/>
      <c r="J84" s="2"/>
      <c r="K84" s="2"/>
      <c r="L84" s="2"/>
      <c r="M84" s="2"/>
      <c r="N84" s="2"/>
      <c r="O84" s="2"/>
      <c r="P84" s="2"/>
      <c r="Q84" s="2"/>
      <c r="R84" s="2"/>
      <c r="S84" s="2"/>
      <c r="T84" s="2"/>
      <c r="U84" s="2"/>
      <c r="V84" s="2"/>
      <c r="W84" s="2"/>
      <c r="X84" s="2"/>
      <c r="Y84" s="2"/>
      <c r="Z84" s="2"/>
      <c r="AA84" s="2"/>
      <c r="AB84" s="2"/>
      <c r="AC84" s="2"/>
      <c r="AD84" s="2"/>
      <c r="AE84" s="2"/>
    </row>
    <row r="85" spans="1:31" ht="297.60000000000002">
      <c r="A85" s="25">
        <f t="shared" si="0"/>
        <v>85</v>
      </c>
      <c r="B85" s="26" t="s">
        <v>494</v>
      </c>
      <c r="C85" s="26" t="s">
        <v>2803</v>
      </c>
      <c r="D85" s="26" t="s">
        <v>75</v>
      </c>
      <c r="E85" s="2" t="s">
        <v>2804</v>
      </c>
      <c r="F85" s="2"/>
      <c r="G85" s="2"/>
      <c r="H85" s="2"/>
      <c r="I85" s="2"/>
      <c r="J85" s="2"/>
      <c r="K85" s="2"/>
      <c r="L85" s="2"/>
      <c r="M85" s="2"/>
      <c r="N85" s="2"/>
      <c r="O85" s="2"/>
      <c r="P85" s="2"/>
      <c r="Q85" s="2"/>
      <c r="R85" s="2"/>
      <c r="S85" s="2"/>
      <c r="T85" s="2"/>
      <c r="U85" s="2"/>
      <c r="V85" s="2"/>
      <c r="W85" s="2"/>
      <c r="X85" s="2"/>
      <c r="Y85" s="2"/>
      <c r="Z85" s="2"/>
      <c r="AA85" s="2"/>
      <c r="AB85" s="2"/>
      <c r="AC85" s="2"/>
      <c r="AD85" s="2"/>
      <c r="AE85" s="2"/>
    </row>
    <row r="86" spans="1:31" ht="167.4">
      <c r="A86" s="25">
        <f t="shared" si="0"/>
        <v>86</v>
      </c>
      <c r="B86" s="26" t="s">
        <v>494</v>
      </c>
      <c r="C86" s="26" t="s">
        <v>2805</v>
      </c>
      <c r="D86" s="26" t="s">
        <v>75</v>
      </c>
      <c r="E86" s="2" t="s">
        <v>2806</v>
      </c>
      <c r="F86" s="2"/>
      <c r="G86" s="2"/>
      <c r="H86" s="2"/>
      <c r="I86" s="2"/>
      <c r="J86" s="2"/>
      <c r="K86" s="2"/>
      <c r="L86" s="2"/>
      <c r="M86" s="2"/>
      <c r="N86" s="2"/>
      <c r="O86" s="2"/>
      <c r="P86" s="2"/>
      <c r="Q86" s="2"/>
      <c r="R86" s="2"/>
      <c r="S86" s="2"/>
      <c r="T86" s="2"/>
      <c r="U86" s="2"/>
      <c r="V86" s="2"/>
      <c r="W86" s="2"/>
      <c r="X86" s="2"/>
      <c r="Y86" s="2"/>
      <c r="Z86" s="2"/>
      <c r="AA86" s="2"/>
      <c r="AB86" s="2"/>
      <c r="AC86" s="2"/>
      <c r="AD86" s="2"/>
      <c r="AE86" s="2"/>
    </row>
    <row r="87" spans="1:31" ht="167.4">
      <c r="A87" s="25">
        <f t="shared" si="0"/>
        <v>87</v>
      </c>
      <c r="B87" s="26" t="s">
        <v>494</v>
      </c>
      <c r="C87" s="26" t="s">
        <v>2807</v>
      </c>
      <c r="D87" s="26" t="s">
        <v>265</v>
      </c>
      <c r="E87" s="2" t="s">
        <v>2808</v>
      </c>
      <c r="F87" s="2"/>
      <c r="G87" s="2"/>
      <c r="H87" s="2"/>
      <c r="I87" s="2"/>
      <c r="J87" s="2"/>
      <c r="K87" s="2"/>
      <c r="L87" s="2"/>
      <c r="M87" s="2"/>
      <c r="N87" s="2"/>
      <c r="O87" s="2"/>
      <c r="P87" s="2"/>
      <c r="Q87" s="2"/>
      <c r="R87" s="2"/>
      <c r="S87" s="2"/>
      <c r="T87" s="2"/>
      <c r="U87" s="2"/>
      <c r="V87" s="2"/>
      <c r="W87" s="2"/>
      <c r="X87" s="2"/>
      <c r="Y87" s="2"/>
      <c r="Z87" s="2"/>
      <c r="AA87" s="2"/>
      <c r="AB87" s="2"/>
      <c r="AC87" s="2"/>
      <c r="AD87" s="2"/>
      <c r="AE87" s="2"/>
    </row>
    <row r="88" spans="1:31" ht="130.19999999999999">
      <c r="A88" s="25">
        <f t="shared" si="0"/>
        <v>88</v>
      </c>
      <c r="B88" s="26" t="s">
        <v>494</v>
      </c>
      <c r="C88" s="26" t="s">
        <v>2809</v>
      </c>
      <c r="D88" s="26" t="s">
        <v>496</v>
      </c>
      <c r="E88" s="2" t="s">
        <v>2810</v>
      </c>
      <c r="F88" s="2"/>
      <c r="G88" s="2"/>
      <c r="H88" s="2"/>
      <c r="I88" s="2"/>
      <c r="J88" s="2"/>
      <c r="K88" s="2"/>
      <c r="L88" s="2"/>
      <c r="M88" s="2"/>
      <c r="N88" s="2"/>
      <c r="O88" s="2"/>
      <c r="P88" s="2"/>
      <c r="Q88" s="2"/>
      <c r="R88" s="2"/>
      <c r="S88" s="2"/>
      <c r="T88" s="2"/>
      <c r="U88" s="2"/>
      <c r="V88" s="2"/>
      <c r="W88" s="2"/>
      <c r="X88" s="2"/>
      <c r="Y88" s="2"/>
      <c r="Z88" s="2"/>
      <c r="AA88" s="2"/>
      <c r="AB88" s="2"/>
      <c r="AC88" s="2"/>
      <c r="AD88" s="2"/>
      <c r="AE88" s="2"/>
    </row>
    <row r="89" spans="1:31" ht="93">
      <c r="A89" s="25">
        <f t="shared" si="0"/>
        <v>89</v>
      </c>
      <c r="B89" s="26" t="s">
        <v>494</v>
      </c>
      <c r="C89" s="26" t="s">
        <v>2811</v>
      </c>
      <c r="D89" s="26" t="s">
        <v>79</v>
      </c>
      <c r="E89" s="2" t="s">
        <v>2812</v>
      </c>
      <c r="F89" s="2"/>
      <c r="G89" s="2"/>
      <c r="H89" s="2"/>
      <c r="I89" s="2"/>
      <c r="J89" s="2"/>
      <c r="K89" s="2"/>
      <c r="L89" s="2"/>
      <c r="M89" s="2"/>
      <c r="N89" s="2"/>
      <c r="O89" s="2"/>
      <c r="P89" s="2"/>
      <c r="Q89" s="2"/>
      <c r="R89" s="2"/>
      <c r="S89" s="2"/>
      <c r="T89" s="2"/>
      <c r="U89" s="2"/>
      <c r="V89" s="2"/>
      <c r="W89" s="2"/>
      <c r="X89" s="2"/>
      <c r="Y89" s="2"/>
      <c r="Z89" s="2"/>
      <c r="AA89" s="2"/>
      <c r="AB89" s="2"/>
      <c r="AC89" s="2"/>
      <c r="AD89" s="2"/>
      <c r="AE89" s="2"/>
    </row>
    <row r="90" spans="1:31" ht="130.19999999999999">
      <c r="A90" s="25">
        <f t="shared" si="0"/>
        <v>90</v>
      </c>
      <c r="B90" s="34" t="s">
        <v>494</v>
      </c>
      <c r="C90" s="34" t="s">
        <v>2350</v>
      </c>
      <c r="D90" s="34" t="s">
        <v>2795</v>
      </c>
      <c r="E90" s="35" t="s">
        <v>2813</v>
      </c>
      <c r="F90" s="2"/>
      <c r="G90" s="2"/>
      <c r="H90" s="2"/>
      <c r="I90" s="2"/>
      <c r="J90" s="2"/>
      <c r="K90" s="2"/>
      <c r="L90" s="2"/>
      <c r="M90" s="2"/>
      <c r="N90" s="2"/>
      <c r="O90" s="2"/>
      <c r="P90" s="2"/>
      <c r="Q90" s="2"/>
      <c r="R90" s="2"/>
      <c r="S90" s="2"/>
      <c r="T90" s="2"/>
      <c r="U90" s="2"/>
      <c r="V90" s="2"/>
      <c r="W90" s="2"/>
      <c r="X90" s="2"/>
      <c r="Y90" s="2"/>
      <c r="Z90" s="2"/>
      <c r="AA90" s="2"/>
      <c r="AB90" s="2"/>
      <c r="AC90" s="2"/>
      <c r="AD90" s="2"/>
      <c r="AE90" s="2"/>
    </row>
    <row r="91" spans="1:31" ht="55.8">
      <c r="A91" s="25">
        <f t="shared" si="0"/>
        <v>91</v>
      </c>
      <c r="B91" s="26" t="s">
        <v>494</v>
      </c>
      <c r="C91" s="26" t="s">
        <v>2814</v>
      </c>
      <c r="D91" s="26" t="s">
        <v>1592</v>
      </c>
      <c r="E91" s="2" t="s">
        <v>2815</v>
      </c>
      <c r="F91" s="2"/>
      <c r="G91" s="2"/>
      <c r="H91" s="2"/>
      <c r="I91" s="2"/>
      <c r="J91" s="2"/>
      <c r="K91" s="2"/>
      <c r="L91" s="2"/>
      <c r="M91" s="2"/>
      <c r="N91" s="2"/>
      <c r="O91" s="2"/>
      <c r="P91" s="2"/>
      <c r="Q91" s="2"/>
      <c r="R91" s="2"/>
      <c r="S91" s="2"/>
      <c r="T91" s="2"/>
      <c r="U91" s="2"/>
      <c r="V91" s="2"/>
      <c r="W91" s="2"/>
      <c r="X91" s="2"/>
      <c r="Y91" s="2"/>
      <c r="Z91" s="2"/>
      <c r="AA91" s="2"/>
      <c r="AB91" s="2"/>
      <c r="AC91" s="2"/>
      <c r="AD91" s="2"/>
      <c r="AE91" s="2"/>
    </row>
    <row r="92" spans="1:31" ht="130.19999999999999">
      <c r="A92" s="25">
        <f t="shared" si="0"/>
        <v>92</v>
      </c>
      <c r="B92" s="26" t="s">
        <v>494</v>
      </c>
      <c r="C92" s="26" t="s">
        <v>2816</v>
      </c>
      <c r="D92" s="58" t="s">
        <v>288</v>
      </c>
      <c r="E92" s="27" t="s">
        <v>2817</v>
      </c>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row>
    <row r="93" spans="1:31" ht="93">
      <c r="A93" s="25">
        <f t="shared" si="0"/>
        <v>93</v>
      </c>
      <c r="B93" s="26" t="s">
        <v>494</v>
      </c>
      <c r="C93" s="26" t="s">
        <v>2818</v>
      </c>
      <c r="D93" s="26" t="s">
        <v>339</v>
      </c>
      <c r="E93" s="2" t="s">
        <v>2819</v>
      </c>
      <c r="F93" s="2"/>
      <c r="G93" s="2"/>
      <c r="H93" s="2"/>
      <c r="I93" s="2"/>
      <c r="J93" s="2"/>
      <c r="K93" s="2"/>
      <c r="L93" s="2"/>
      <c r="M93" s="2"/>
      <c r="N93" s="2"/>
      <c r="O93" s="2"/>
      <c r="P93" s="2"/>
      <c r="Q93" s="2"/>
      <c r="R93" s="2"/>
      <c r="S93" s="2"/>
      <c r="T93" s="2"/>
      <c r="U93" s="2"/>
      <c r="V93" s="2"/>
      <c r="W93" s="2"/>
      <c r="X93" s="2"/>
      <c r="Y93" s="2"/>
      <c r="Z93" s="2"/>
      <c r="AA93" s="2"/>
      <c r="AB93" s="2"/>
      <c r="AC93" s="2"/>
      <c r="AD93" s="2"/>
      <c r="AE93" s="2"/>
    </row>
    <row r="94" spans="1:31" ht="111.6">
      <c r="A94" s="25">
        <f t="shared" si="0"/>
        <v>94</v>
      </c>
      <c r="B94" s="26" t="s">
        <v>494</v>
      </c>
      <c r="C94" s="26" t="s">
        <v>2820</v>
      </c>
      <c r="D94" s="26" t="s">
        <v>339</v>
      </c>
      <c r="E94" s="2" t="s">
        <v>2821</v>
      </c>
      <c r="F94" s="2"/>
      <c r="G94" s="2"/>
      <c r="H94" s="2"/>
      <c r="I94" s="2"/>
      <c r="J94" s="2"/>
      <c r="K94" s="2"/>
      <c r="L94" s="2"/>
      <c r="M94" s="2"/>
      <c r="N94" s="2"/>
      <c r="O94" s="2"/>
      <c r="P94" s="2"/>
      <c r="Q94" s="2"/>
      <c r="R94" s="2"/>
      <c r="S94" s="2"/>
      <c r="T94" s="2"/>
      <c r="U94" s="2"/>
      <c r="V94" s="2"/>
      <c r="W94" s="2"/>
      <c r="X94" s="2"/>
      <c r="Y94" s="2"/>
      <c r="Z94" s="2"/>
      <c r="AA94" s="2"/>
      <c r="AB94" s="2"/>
      <c r="AC94" s="2"/>
      <c r="AD94" s="2"/>
      <c r="AE94" s="2"/>
    </row>
    <row r="95" spans="1:31" ht="93">
      <c r="A95" s="25">
        <f t="shared" si="0"/>
        <v>95</v>
      </c>
      <c r="B95" s="26" t="s">
        <v>494</v>
      </c>
      <c r="C95" s="26" t="s">
        <v>2822</v>
      </c>
      <c r="D95" s="26" t="s">
        <v>339</v>
      </c>
      <c r="E95" s="2" t="s">
        <v>2823</v>
      </c>
      <c r="F95" s="2"/>
      <c r="G95" s="2"/>
      <c r="H95" s="2"/>
      <c r="I95" s="2"/>
      <c r="J95" s="2"/>
      <c r="K95" s="2"/>
      <c r="L95" s="2"/>
      <c r="M95" s="2"/>
      <c r="N95" s="2"/>
      <c r="O95" s="2"/>
      <c r="P95" s="2"/>
      <c r="Q95" s="2"/>
      <c r="R95" s="2"/>
      <c r="S95" s="2"/>
      <c r="T95" s="2"/>
      <c r="U95" s="2"/>
      <c r="V95" s="2"/>
      <c r="W95" s="2"/>
      <c r="X95" s="2"/>
      <c r="Y95" s="2"/>
      <c r="Z95" s="2"/>
      <c r="AA95" s="2"/>
      <c r="AB95" s="2"/>
      <c r="AC95" s="2"/>
      <c r="AD95" s="2"/>
      <c r="AE95" s="2"/>
    </row>
    <row r="96" spans="1:31" ht="167.4">
      <c r="A96" s="25">
        <f t="shared" si="0"/>
        <v>96</v>
      </c>
      <c r="B96" s="26" t="s">
        <v>494</v>
      </c>
      <c r="C96" s="26" t="s">
        <v>2824</v>
      </c>
      <c r="D96" s="26" t="s">
        <v>203</v>
      </c>
      <c r="E96" s="2" t="s">
        <v>2825</v>
      </c>
      <c r="F96" s="2"/>
      <c r="G96" s="2"/>
      <c r="H96" s="2"/>
      <c r="I96" s="2"/>
      <c r="J96" s="2"/>
      <c r="K96" s="2"/>
      <c r="L96" s="2"/>
      <c r="M96" s="2"/>
      <c r="N96" s="2"/>
      <c r="O96" s="2"/>
      <c r="P96" s="2"/>
      <c r="Q96" s="2"/>
      <c r="R96" s="2"/>
      <c r="S96" s="2"/>
      <c r="T96" s="2"/>
      <c r="U96" s="2"/>
      <c r="V96" s="2"/>
      <c r="W96" s="2"/>
      <c r="X96" s="2"/>
      <c r="Y96" s="2"/>
      <c r="Z96" s="2"/>
      <c r="AA96" s="2"/>
      <c r="AB96" s="2"/>
      <c r="AC96" s="2"/>
      <c r="AD96" s="2"/>
      <c r="AE96" s="2"/>
    </row>
    <row r="97" spans="1:31" ht="167.4">
      <c r="A97" s="25">
        <f t="shared" si="0"/>
        <v>97</v>
      </c>
      <c r="B97" s="26" t="s">
        <v>494</v>
      </c>
      <c r="C97" s="26" t="s">
        <v>2826</v>
      </c>
      <c r="D97" s="26" t="s">
        <v>203</v>
      </c>
      <c r="E97" s="2" t="s">
        <v>2827</v>
      </c>
      <c r="F97" s="2"/>
      <c r="G97" s="2"/>
      <c r="H97" s="2"/>
      <c r="I97" s="2"/>
      <c r="J97" s="2"/>
      <c r="K97" s="2"/>
      <c r="L97" s="2"/>
      <c r="M97" s="2"/>
      <c r="N97" s="2"/>
      <c r="O97" s="2"/>
      <c r="P97" s="2"/>
      <c r="Q97" s="2"/>
      <c r="R97" s="2"/>
      <c r="S97" s="2"/>
      <c r="T97" s="2"/>
      <c r="U97" s="2"/>
      <c r="V97" s="2"/>
      <c r="W97" s="2"/>
      <c r="X97" s="2"/>
      <c r="Y97" s="2"/>
      <c r="Z97" s="2"/>
      <c r="AA97" s="2"/>
      <c r="AB97" s="2"/>
      <c r="AC97" s="2"/>
      <c r="AD97" s="2"/>
      <c r="AE97" s="2"/>
    </row>
    <row r="98" spans="1:31" ht="279">
      <c r="A98" s="25">
        <f t="shared" si="0"/>
        <v>98</v>
      </c>
      <c r="B98" s="26" t="s">
        <v>494</v>
      </c>
      <c r="C98" s="26" t="s">
        <v>2828</v>
      </c>
      <c r="D98" s="26" t="s">
        <v>203</v>
      </c>
      <c r="E98" s="2" t="s">
        <v>2829</v>
      </c>
      <c r="F98" s="2"/>
      <c r="G98" s="2"/>
      <c r="H98" s="2"/>
      <c r="I98" s="2"/>
      <c r="J98" s="2"/>
      <c r="K98" s="2"/>
      <c r="L98" s="2"/>
      <c r="M98" s="2"/>
      <c r="N98" s="2"/>
      <c r="O98" s="2"/>
      <c r="P98" s="2"/>
      <c r="Q98" s="2"/>
      <c r="R98" s="2"/>
      <c r="S98" s="2"/>
      <c r="T98" s="2"/>
      <c r="U98" s="2"/>
      <c r="V98" s="2"/>
      <c r="W98" s="2"/>
      <c r="X98" s="2"/>
      <c r="Y98" s="2"/>
      <c r="Z98" s="2"/>
      <c r="AA98" s="2"/>
      <c r="AB98" s="2"/>
      <c r="AC98" s="2"/>
      <c r="AD98" s="2"/>
      <c r="AE98" s="2"/>
    </row>
    <row r="99" spans="1:31" ht="186">
      <c r="A99" s="25">
        <f t="shared" si="0"/>
        <v>99</v>
      </c>
      <c r="B99" s="34" t="s">
        <v>549</v>
      </c>
      <c r="C99" s="34" t="s">
        <v>2830</v>
      </c>
      <c r="D99" s="34" t="s">
        <v>2795</v>
      </c>
      <c r="E99" s="35" t="s">
        <v>2831</v>
      </c>
      <c r="F99" s="2"/>
      <c r="G99" s="2"/>
      <c r="H99" s="2"/>
      <c r="I99" s="2"/>
      <c r="J99" s="2"/>
      <c r="K99" s="2"/>
      <c r="L99" s="2"/>
      <c r="M99" s="2"/>
      <c r="N99" s="2"/>
      <c r="O99" s="2"/>
      <c r="P99" s="2"/>
      <c r="Q99" s="2"/>
      <c r="R99" s="2"/>
      <c r="S99" s="2"/>
      <c r="T99" s="2"/>
      <c r="U99" s="2"/>
      <c r="V99" s="2"/>
      <c r="W99" s="2"/>
      <c r="X99" s="2"/>
      <c r="Y99" s="2"/>
      <c r="Z99" s="2"/>
      <c r="AA99" s="2"/>
      <c r="AB99" s="2"/>
      <c r="AC99" s="2"/>
      <c r="AD99" s="2"/>
      <c r="AE99" s="2"/>
    </row>
    <row r="100" spans="1:31" ht="316.2">
      <c r="A100" s="25">
        <f t="shared" si="0"/>
        <v>100</v>
      </c>
      <c r="B100" s="26" t="s">
        <v>979</v>
      </c>
      <c r="C100" s="26" t="s">
        <v>2832</v>
      </c>
      <c r="D100" s="26" t="s">
        <v>195</v>
      </c>
      <c r="E100" s="27" t="s">
        <v>2833</v>
      </c>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c r="AD100" s="27"/>
      <c r="AE100" s="27"/>
    </row>
    <row r="101" spans="1:31" ht="18.600000000000001">
      <c r="A101" s="28"/>
      <c r="B101" s="26"/>
      <c r="C101" s="26"/>
      <c r="D101" s="26"/>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row>
    <row r="102" spans="1:31" ht="18.600000000000001">
      <c r="A102" s="28"/>
      <c r="B102" s="26"/>
      <c r="C102" s="26"/>
      <c r="D102" s="26"/>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row>
    <row r="103" spans="1:31" ht="18.600000000000001">
      <c r="A103" s="28"/>
      <c r="B103" s="26"/>
      <c r="C103" s="26"/>
      <c r="D103" s="26"/>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row>
    <row r="104" spans="1:31" ht="18.600000000000001">
      <c r="A104" s="28"/>
      <c r="B104" s="26"/>
      <c r="C104" s="26"/>
      <c r="D104" s="26"/>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row>
    <row r="105" spans="1:31" ht="18.600000000000001">
      <c r="A105" s="28"/>
      <c r="B105" s="26"/>
      <c r="C105" s="26"/>
      <c r="D105" s="26"/>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row>
    <row r="106" spans="1:31" ht="18.600000000000001">
      <c r="A106" s="28"/>
      <c r="B106" s="26"/>
      <c r="C106" s="26"/>
      <c r="D106" s="26"/>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row>
    <row r="107" spans="1:31" ht="18.600000000000001">
      <c r="A107" s="28"/>
      <c r="B107" s="26"/>
      <c r="C107" s="26"/>
      <c r="D107" s="26"/>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row>
    <row r="108" spans="1:31" ht="18.600000000000001">
      <c r="A108" s="28"/>
      <c r="B108" s="26"/>
      <c r="C108" s="26"/>
      <c r="D108" s="26"/>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row>
    <row r="109" spans="1:31" ht="18.600000000000001">
      <c r="A109" s="28"/>
      <c r="B109" s="26"/>
      <c r="C109" s="26"/>
      <c r="D109" s="26"/>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row>
    <row r="110" spans="1:31" ht="18.600000000000001">
      <c r="A110" s="28"/>
      <c r="B110" s="26"/>
      <c r="C110" s="26"/>
      <c r="D110" s="26"/>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row>
    <row r="111" spans="1:31" ht="18.600000000000001">
      <c r="A111" s="28"/>
      <c r="B111" s="26"/>
      <c r="C111" s="26"/>
      <c r="D111" s="26"/>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row>
    <row r="112" spans="1:31" ht="18.600000000000001">
      <c r="A112" s="28"/>
      <c r="B112" s="26"/>
      <c r="C112" s="26"/>
      <c r="D112" s="26"/>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row>
    <row r="113" spans="1:31" ht="18.600000000000001">
      <c r="A113" s="28"/>
      <c r="B113" s="26"/>
      <c r="C113" s="26"/>
      <c r="D113" s="26"/>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row>
    <row r="114" spans="1:31" ht="18.600000000000001">
      <c r="A114" s="28"/>
      <c r="B114" s="26"/>
      <c r="C114" s="26"/>
      <c r="D114" s="26"/>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row>
    <row r="115" spans="1:31" ht="18.600000000000001">
      <c r="A115" s="28"/>
      <c r="B115" s="26"/>
      <c r="C115" s="26"/>
      <c r="D115" s="26"/>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row>
    <row r="116" spans="1:31" ht="18.600000000000001">
      <c r="A116" s="28"/>
      <c r="B116" s="26"/>
      <c r="C116" s="26"/>
      <c r="D116" s="26"/>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row>
    <row r="117" spans="1:31" ht="18.600000000000001">
      <c r="A117" s="28"/>
      <c r="B117" s="26"/>
      <c r="C117" s="26"/>
      <c r="D117" s="26"/>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row>
    <row r="118" spans="1:31" ht="18.600000000000001">
      <c r="A118" s="28"/>
      <c r="B118" s="26"/>
      <c r="C118" s="26"/>
      <c r="D118" s="26"/>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row>
    <row r="119" spans="1:31" ht="18.600000000000001">
      <c r="A119" s="28"/>
      <c r="B119" s="26"/>
      <c r="C119" s="26"/>
      <c r="D119" s="26"/>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row>
    <row r="120" spans="1:31" ht="18.600000000000001">
      <c r="A120" s="28"/>
      <c r="B120" s="26"/>
      <c r="C120" s="26"/>
      <c r="D120" s="26"/>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row>
    <row r="121" spans="1:31" ht="18.600000000000001">
      <c r="A121" s="28"/>
      <c r="B121" s="26"/>
      <c r="C121" s="26"/>
      <c r="D121" s="26"/>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row>
    <row r="122" spans="1:31" ht="18.600000000000001">
      <c r="A122" s="28"/>
      <c r="B122" s="26"/>
      <c r="C122" s="26"/>
      <c r="D122" s="26"/>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row>
    <row r="123" spans="1:31" ht="18.600000000000001">
      <c r="A123" s="28"/>
      <c r="B123" s="26"/>
      <c r="C123" s="26"/>
      <c r="D123" s="26"/>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row>
    <row r="124" spans="1:31" ht="18.600000000000001">
      <c r="A124" s="28"/>
      <c r="B124" s="26"/>
      <c r="C124" s="26"/>
      <c r="D124" s="26"/>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row>
    <row r="125" spans="1:31" ht="18.600000000000001">
      <c r="A125" s="28"/>
      <c r="B125" s="26"/>
      <c r="C125" s="26"/>
      <c r="D125" s="26"/>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row>
    <row r="126" spans="1:31" ht="18.600000000000001">
      <c r="A126" s="28"/>
      <c r="B126" s="26"/>
      <c r="C126" s="26"/>
      <c r="D126" s="26"/>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row>
    <row r="127" spans="1:31" ht="18.600000000000001">
      <c r="A127" s="28"/>
      <c r="B127" s="26"/>
      <c r="C127" s="26"/>
      <c r="D127" s="26"/>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row>
    <row r="128" spans="1:31" ht="18.600000000000001">
      <c r="A128" s="28"/>
      <c r="B128" s="26"/>
      <c r="C128" s="26"/>
      <c r="D128" s="26"/>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row>
    <row r="129" spans="1:31" ht="18.600000000000001">
      <c r="A129" s="28"/>
      <c r="B129" s="26"/>
      <c r="C129" s="26"/>
      <c r="D129" s="26"/>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row>
    <row r="130" spans="1:31" ht="18.600000000000001">
      <c r="A130" s="28"/>
      <c r="B130" s="26"/>
      <c r="C130" s="26"/>
      <c r="D130" s="26"/>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row>
    <row r="131" spans="1:31" ht="18.600000000000001">
      <c r="A131" s="28"/>
      <c r="B131" s="26"/>
      <c r="C131" s="26"/>
      <c r="D131" s="26"/>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row>
    <row r="132" spans="1:31" ht="18.600000000000001">
      <c r="A132" s="28"/>
      <c r="B132" s="26"/>
      <c r="C132" s="26"/>
      <c r="D132" s="26"/>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row>
    <row r="133" spans="1:31" ht="18.600000000000001">
      <c r="A133" s="28"/>
      <c r="B133" s="26"/>
      <c r="C133" s="26"/>
      <c r="D133" s="26"/>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row>
    <row r="134" spans="1:31" ht="18.600000000000001">
      <c r="A134" s="28"/>
      <c r="B134" s="26"/>
      <c r="C134" s="26"/>
      <c r="D134" s="26"/>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row>
    <row r="135" spans="1:31" ht="18.600000000000001">
      <c r="A135" s="28"/>
      <c r="B135" s="26"/>
      <c r="C135" s="26"/>
      <c r="D135" s="26"/>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row>
    <row r="136" spans="1:31" ht="18.600000000000001">
      <c r="A136" s="28"/>
      <c r="B136" s="26"/>
      <c r="C136" s="26"/>
      <c r="D136" s="26"/>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row>
    <row r="137" spans="1:31" ht="18.600000000000001">
      <c r="A137" s="28"/>
      <c r="B137" s="26"/>
      <c r="C137" s="26"/>
      <c r="D137" s="26"/>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row>
    <row r="138" spans="1:31" ht="18.600000000000001">
      <c r="A138" s="28"/>
      <c r="B138" s="26"/>
      <c r="C138" s="26"/>
      <c r="D138" s="26"/>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row>
    <row r="139" spans="1:31" ht="18.600000000000001">
      <c r="A139" s="28"/>
      <c r="B139" s="26"/>
      <c r="C139" s="26"/>
      <c r="D139" s="26"/>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row>
    <row r="140" spans="1:31" ht="18.600000000000001">
      <c r="A140" s="28"/>
      <c r="B140" s="26"/>
      <c r="C140" s="26"/>
      <c r="D140" s="26"/>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row>
    <row r="141" spans="1:31" ht="18.600000000000001">
      <c r="A141" s="28"/>
      <c r="B141" s="26"/>
      <c r="C141" s="26"/>
      <c r="D141" s="26"/>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row>
    <row r="142" spans="1:31" ht="18.600000000000001">
      <c r="A142" s="28"/>
      <c r="B142" s="26"/>
      <c r="C142" s="26"/>
      <c r="D142" s="26"/>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row>
    <row r="143" spans="1:31" ht="18.600000000000001">
      <c r="A143" s="28"/>
      <c r="B143" s="26"/>
      <c r="C143" s="26"/>
      <c r="D143" s="26"/>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row>
    <row r="144" spans="1:31" ht="18.600000000000001">
      <c r="A144" s="28"/>
      <c r="B144" s="26"/>
      <c r="C144" s="26"/>
      <c r="D144" s="26"/>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row>
    <row r="145" spans="1:31" ht="18.600000000000001">
      <c r="A145" s="28"/>
      <c r="B145" s="26"/>
      <c r="C145" s="26"/>
      <c r="D145" s="26"/>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row>
    <row r="146" spans="1:31" ht="18.600000000000001">
      <c r="A146" s="28"/>
      <c r="B146" s="26"/>
      <c r="C146" s="26"/>
      <c r="D146" s="26"/>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row>
    <row r="147" spans="1:31" ht="18.600000000000001">
      <c r="A147" s="28"/>
      <c r="B147" s="26"/>
      <c r="C147" s="26"/>
      <c r="D147" s="26"/>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row>
    <row r="148" spans="1:31" ht="18.600000000000001">
      <c r="A148" s="28"/>
      <c r="B148" s="26"/>
      <c r="C148" s="26"/>
      <c r="D148" s="26"/>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row>
    <row r="149" spans="1:31" ht="18.600000000000001">
      <c r="A149" s="28"/>
      <c r="B149" s="26"/>
      <c r="C149" s="26"/>
      <c r="D149" s="26"/>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row>
    <row r="150" spans="1:31" ht="18.600000000000001">
      <c r="A150" s="28"/>
      <c r="B150" s="26"/>
      <c r="C150" s="26"/>
      <c r="D150" s="26"/>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row>
    <row r="151" spans="1:31" ht="18.600000000000001">
      <c r="A151" s="28"/>
      <c r="B151" s="26"/>
      <c r="C151" s="26"/>
      <c r="D151" s="26"/>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row>
    <row r="152" spans="1:31" ht="18.600000000000001">
      <c r="A152" s="28"/>
      <c r="B152" s="26"/>
      <c r="C152" s="26"/>
      <c r="D152" s="26"/>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row>
    <row r="153" spans="1:31" ht="18.600000000000001">
      <c r="A153" s="28"/>
      <c r="B153" s="26"/>
      <c r="C153" s="26"/>
      <c r="D153" s="26"/>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row>
    <row r="154" spans="1:31" ht="18.600000000000001">
      <c r="A154" s="28"/>
      <c r="B154" s="26"/>
      <c r="C154" s="26"/>
      <c r="D154" s="26"/>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row>
    <row r="155" spans="1:31" ht="18.600000000000001">
      <c r="A155" s="28"/>
      <c r="B155" s="26"/>
      <c r="C155" s="26"/>
      <c r="D155" s="26"/>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row>
    <row r="156" spans="1:31" ht="18.600000000000001">
      <c r="A156" s="28"/>
      <c r="B156" s="26"/>
      <c r="C156" s="26"/>
      <c r="D156" s="26"/>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row>
    <row r="157" spans="1:31" ht="18.600000000000001">
      <c r="A157" s="28"/>
      <c r="B157" s="26"/>
      <c r="C157" s="26"/>
      <c r="D157" s="26"/>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row>
    <row r="158" spans="1:31" ht="18.600000000000001">
      <c r="A158" s="28"/>
      <c r="B158" s="26"/>
      <c r="C158" s="26"/>
      <c r="D158" s="26"/>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row>
    <row r="159" spans="1:31" ht="18.600000000000001">
      <c r="A159" s="28"/>
      <c r="B159" s="26"/>
      <c r="C159" s="26"/>
      <c r="D159" s="26"/>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row>
    <row r="160" spans="1:31" ht="18.600000000000001">
      <c r="A160" s="28"/>
      <c r="B160" s="26"/>
      <c r="C160" s="26"/>
      <c r="D160" s="26"/>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row>
    <row r="161" spans="1:31" ht="18.600000000000001">
      <c r="A161" s="28"/>
      <c r="B161" s="26"/>
      <c r="C161" s="26"/>
      <c r="D161" s="26"/>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row>
    <row r="162" spans="1:31" ht="18.600000000000001">
      <c r="A162" s="28"/>
      <c r="B162" s="26"/>
      <c r="C162" s="26"/>
      <c r="D162" s="26"/>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row>
    <row r="163" spans="1:31" ht="18.600000000000001">
      <c r="A163" s="28"/>
      <c r="B163" s="26"/>
      <c r="C163" s="26"/>
      <c r="D163" s="26"/>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row>
    <row r="164" spans="1:31" ht="18.600000000000001">
      <c r="A164" s="28"/>
      <c r="B164" s="26"/>
      <c r="C164" s="26"/>
      <c r="D164" s="26"/>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row>
    <row r="165" spans="1:31" ht="18.600000000000001">
      <c r="A165" s="28"/>
      <c r="B165" s="26"/>
      <c r="C165" s="26"/>
      <c r="D165" s="26"/>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row>
    <row r="166" spans="1:31" ht="18.600000000000001">
      <c r="A166" s="28"/>
      <c r="B166" s="26"/>
      <c r="C166" s="26"/>
      <c r="D166" s="26"/>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row>
    <row r="167" spans="1:31" ht="18.600000000000001">
      <c r="A167" s="28"/>
      <c r="B167" s="26"/>
      <c r="C167" s="26"/>
      <c r="D167" s="26"/>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row>
    <row r="168" spans="1:31" ht="18.600000000000001">
      <c r="A168" s="28"/>
      <c r="B168" s="26"/>
      <c r="C168" s="26"/>
      <c r="D168" s="26"/>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row>
    <row r="169" spans="1:31" ht="18.600000000000001">
      <c r="A169" s="28"/>
      <c r="B169" s="26"/>
      <c r="C169" s="26"/>
      <c r="D169" s="26"/>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row>
    <row r="170" spans="1:31" ht="18.600000000000001">
      <c r="A170" s="28"/>
      <c r="B170" s="26"/>
      <c r="C170" s="26"/>
      <c r="D170" s="26"/>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row>
    <row r="171" spans="1:31" ht="18.600000000000001">
      <c r="A171" s="28"/>
      <c r="B171" s="26"/>
      <c r="C171" s="26"/>
      <c r="D171" s="26"/>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row>
    <row r="172" spans="1:31" ht="18.600000000000001">
      <c r="A172" s="28"/>
      <c r="B172" s="26"/>
      <c r="C172" s="26"/>
      <c r="D172" s="26"/>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row>
    <row r="173" spans="1:31" ht="18.600000000000001">
      <c r="A173" s="28"/>
      <c r="B173" s="26"/>
      <c r="C173" s="26"/>
      <c r="D173" s="26"/>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row>
    <row r="174" spans="1:31" ht="18.600000000000001">
      <c r="A174" s="28"/>
      <c r="B174" s="26"/>
      <c r="C174" s="26"/>
      <c r="D174" s="26"/>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row>
    <row r="175" spans="1:31" ht="18.600000000000001">
      <c r="A175" s="28"/>
      <c r="B175" s="26"/>
      <c r="C175" s="26"/>
      <c r="D175" s="26"/>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row>
    <row r="176" spans="1:31" ht="18.600000000000001">
      <c r="A176" s="28"/>
      <c r="B176" s="26"/>
      <c r="C176" s="26"/>
      <c r="D176" s="26"/>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row>
    <row r="177" spans="1:31" ht="18.600000000000001">
      <c r="A177" s="28"/>
      <c r="B177" s="26"/>
      <c r="C177" s="26"/>
      <c r="D177" s="26"/>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row>
    <row r="178" spans="1:31" ht="18.600000000000001">
      <c r="A178" s="28"/>
      <c r="B178" s="26"/>
      <c r="C178" s="26"/>
      <c r="D178" s="26"/>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row>
    <row r="179" spans="1:31" ht="18.600000000000001">
      <c r="A179" s="28"/>
      <c r="B179" s="26"/>
      <c r="C179" s="26"/>
      <c r="D179" s="26"/>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row>
    <row r="180" spans="1:31" ht="18.600000000000001">
      <c r="A180" s="28"/>
      <c r="B180" s="26"/>
      <c r="C180" s="26"/>
      <c r="D180" s="26"/>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row>
    <row r="181" spans="1:31" ht="18.600000000000001">
      <c r="A181" s="28"/>
      <c r="B181" s="26"/>
      <c r="C181" s="26"/>
      <c r="D181" s="26"/>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row>
    <row r="182" spans="1:31" ht="18.600000000000001">
      <c r="A182" s="28"/>
      <c r="B182" s="26"/>
      <c r="C182" s="26"/>
      <c r="D182" s="26"/>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row>
    <row r="183" spans="1:31" ht="18.600000000000001">
      <c r="A183" s="28"/>
      <c r="B183" s="26"/>
      <c r="C183" s="26"/>
      <c r="D183" s="26"/>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row>
    <row r="184" spans="1:31" ht="18.600000000000001">
      <c r="A184" s="28"/>
      <c r="B184" s="26"/>
      <c r="C184" s="26"/>
      <c r="D184" s="26"/>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row>
    <row r="185" spans="1:31" ht="18.600000000000001">
      <c r="A185" s="28"/>
      <c r="B185" s="26"/>
      <c r="C185" s="26"/>
      <c r="D185" s="26"/>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row>
    <row r="186" spans="1:31" ht="18.600000000000001">
      <c r="A186" s="28"/>
      <c r="B186" s="26"/>
      <c r="C186" s="26"/>
      <c r="D186" s="26"/>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row>
    <row r="187" spans="1:31" ht="18.600000000000001">
      <c r="A187" s="28"/>
      <c r="B187" s="26"/>
      <c r="C187" s="26"/>
      <c r="D187" s="26"/>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row>
    <row r="188" spans="1:31" ht="18.600000000000001">
      <c r="A188" s="28"/>
      <c r="B188" s="26"/>
      <c r="C188" s="26"/>
      <c r="D188" s="26"/>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row>
    <row r="189" spans="1:31" ht="18.600000000000001">
      <c r="A189" s="28"/>
      <c r="B189" s="26"/>
      <c r="C189" s="26"/>
      <c r="D189" s="26"/>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row>
    <row r="190" spans="1:31" ht="18.600000000000001">
      <c r="A190" s="28"/>
      <c r="B190" s="26"/>
      <c r="C190" s="26"/>
      <c r="D190" s="26"/>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row>
    <row r="191" spans="1:31" ht="18.600000000000001">
      <c r="A191" s="28"/>
      <c r="B191" s="26"/>
      <c r="C191" s="26"/>
      <c r="D191" s="26"/>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row>
    <row r="192" spans="1:31" ht="18.600000000000001">
      <c r="A192" s="28"/>
      <c r="B192" s="26"/>
      <c r="C192" s="26"/>
      <c r="D192" s="26"/>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row>
    <row r="193" spans="1:31" ht="18.600000000000001">
      <c r="A193" s="28"/>
      <c r="B193" s="26"/>
      <c r="C193" s="26"/>
      <c r="D193" s="26"/>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row>
    <row r="194" spans="1:31" ht="18.600000000000001">
      <c r="A194" s="28"/>
      <c r="B194" s="26"/>
      <c r="C194" s="26"/>
      <c r="D194" s="26"/>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row>
    <row r="195" spans="1:31" ht="18.600000000000001">
      <c r="A195" s="28"/>
      <c r="B195" s="26"/>
      <c r="C195" s="26"/>
      <c r="D195" s="26"/>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row>
    <row r="196" spans="1:31" ht="18.600000000000001">
      <c r="A196" s="28"/>
      <c r="B196" s="26"/>
      <c r="C196" s="26"/>
      <c r="D196" s="26"/>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row>
    <row r="197" spans="1:31" ht="18.600000000000001">
      <c r="A197" s="28"/>
      <c r="B197" s="26"/>
      <c r="C197" s="26"/>
      <c r="D197" s="26"/>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row>
    <row r="198" spans="1:31" ht="18.600000000000001">
      <c r="A198" s="28"/>
      <c r="B198" s="26"/>
      <c r="C198" s="26"/>
      <c r="D198" s="26"/>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row>
    <row r="199" spans="1:31" ht="18.600000000000001">
      <c r="A199" s="28"/>
      <c r="B199" s="26"/>
      <c r="C199" s="26"/>
      <c r="D199" s="26"/>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row>
    <row r="200" spans="1:31" ht="18.600000000000001">
      <c r="A200" s="28"/>
      <c r="B200" s="26"/>
      <c r="C200" s="26"/>
      <c r="D200" s="26"/>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row>
    <row r="201" spans="1:31" ht="18.600000000000001">
      <c r="A201" s="28"/>
      <c r="B201" s="26"/>
      <c r="C201" s="26"/>
      <c r="D201" s="26"/>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row>
    <row r="202" spans="1:31" ht="18.600000000000001">
      <c r="A202" s="28"/>
      <c r="B202" s="26"/>
      <c r="C202" s="26"/>
      <c r="D202" s="26"/>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row>
    <row r="203" spans="1:31" ht="18.600000000000001">
      <c r="A203" s="28"/>
      <c r="B203" s="26"/>
      <c r="C203" s="26"/>
      <c r="D203" s="26"/>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row>
    <row r="204" spans="1:31" ht="18.600000000000001">
      <c r="A204" s="28"/>
      <c r="B204" s="26"/>
      <c r="C204" s="26"/>
      <c r="D204" s="26"/>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row>
    <row r="205" spans="1:31" ht="18.600000000000001">
      <c r="A205" s="28"/>
      <c r="B205" s="26"/>
      <c r="C205" s="26"/>
      <c r="D205" s="26"/>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row>
    <row r="206" spans="1:31" ht="18.600000000000001">
      <c r="A206" s="28"/>
      <c r="B206" s="26"/>
      <c r="C206" s="26"/>
      <c r="D206" s="26"/>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row>
    <row r="207" spans="1:31" ht="18.600000000000001">
      <c r="A207" s="28"/>
      <c r="B207" s="26"/>
      <c r="C207" s="26"/>
      <c r="D207" s="26"/>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row>
    <row r="208" spans="1:31" ht="18.600000000000001">
      <c r="A208" s="28"/>
      <c r="B208" s="26"/>
      <c r="C208" s="26"/>
      <c r="D208" s="26"/>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row>
    <row r="209" spans="1:31" ht="18.600000000000001">
      <c r="A209" s="28"/>
      <c r="B209" s="26"/>
      <c r="C209" s="26"/>
      <c r="D209" s="26"/>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row>
    <row r="210" spans="1:31" ht="18.600000000000001">
      <c r="A210" s="28"/>
      <c r="B210" s="26"/>
      <c r="C210" s="26"/>
      <c r="D210" s="26"/>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row>
    <row r="211" spans="1:31" ht="18.600000000000001">
      <c r="A211" s="28"/>
      <c r="B211" s="26"/>
      <c r="C211" s="26"/>
      <c r="D211" s="26"/>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row>
    <row r="212" spans="1:31" ht="18.600000000000001">
      <c r="A212" s="28"/>
      <c r="B212" s="26"/>
      <c r="C212" s="26"/>
      <c r="D212" s="26"/>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row>
    <row r="213" spans="1:31" ht="18.600000000000001">
      <c r="A213" s="28"/>
      <c r="B213" s="26"/>
      <c r="C213" s="26"/>
      <c r="D213" s="26"/>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row>
    <row r="214" spans="1:31" ht="18.600000000000001">
      <c r="A214" s="28"/>
      <c r="B214" s="26"/>
      <c r="C214" s="26"/>
      <c r="D214" s="26"/>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row>
    <row r="215" spans="1:31" ht="18.600000000000001">
      <c r="A215" s="28"/>
      <c r="B215" s="26"/>
      <c r="C215" s="26"/>
      <c r="D215" s="26"/>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row>
    <row r="216" spans="1:31" ht="18.600000000000001">
      <c r="A216" s="28"/>
      <c r="B216" s="26"/>
      <c r="C216" s="26"/>
      <c r="D216" s="26"/>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row>
    <row r="217" spans="1:31" ht="18.600000000000001">
      <c r="A217" s="28"/>
      <c r="B217" s="26"/>
      <c r="C217" s="26"/>
      <c r="D217" s="26"/>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row>
    <row r="218" spans="1:31" ht="18.600000000000001">
      <c r="A218" s="28"/>
      <c r="B218" s="26"/>
      <c r="C218" s="26"/>
      <c r="D218" s="26"/>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row>
    <row r="219" spans="1:31" ht="18.600000000000001">
      <c r="A219" s="28"/>
      <c r="B219" s="26"/>
      <c r="C219" s="26"/>
      <c r="D219" s="26"/>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row>
    <row r="220" spans="1:31" ht="18.600000000000001">
      <c r="A220" s="28"/>
      <c r="B220" s="26"/>
      <c r="C220" s="26"/>
      <c r="D220" s="26"/>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row>
    <row r="221" spans="1:31" ht="18.600000000000001">
      <c r="A221" s="28"/>
      <c r="B221" s="26"/>
      <c r="C221" s="26"/>
      <c r="D221" s="26"/>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row>
    <row r="222" spans="1:31" ht="18.600000000000001">
      <c r="A222" s="28"/>
      <c r="B222" s="26"/>
      <c r="C222" s="26"/>
      <c r="D222" s="26"/>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row>
    <row r="223" spans="1:31" ht="18.600000000000001">
      <c r="A223" s="28"/>
      <c r="B223" s="26"/>
      <c r="C223" s="26"/>
      <c r="D223" s="26"/>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row>
    <row r="224" spans="1:31" ht="18.600000000000001">
      <c r="A224" s="28"/>
      <c r="B224" s="26"/>
      <c r="C224" s="26"/>
      <c r="D224" s="26"/>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row>
    <row r="225" spans="1:31" ht="18.600000000000001">
      <c r="A225" s="28"/>
      <c r="B225" s="26"/>
      <c r="C225" s="26"/>
      <c r="D225" s="26"/>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row>
    <row r="226" spans="1:31" ht="18.600000000000001">
      <c r="A226" s="28"/>
      <c r="B226" s="26"/>
      <c r="C226" s="26"/>
      <c r="D226" s="26"/>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row>
    <row r="227" spans="1:31" ht="18.600000000000001">
      <c r="A227" s="28"/>
      <c r="B227" s="26"/>
      <c r="C227" s="26"/>
      <c r="D227" s="26"/>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row>
    <row r="228" spans="1:31" ht="18.600000000000001">
      <c r="A228" s="28"/>
      <c r="B228" s="26"/>
      <c r="C228" s="26"/>
      <c r="D228" s="26"/>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row>
    <row r="229" spans="1:31" ht="18.600000000000001">
      <c r="A229" s="28"/>
      <c r="B229" s="26"/>
      <c r="C229" s="26"/>
      <c r="D229" s="26"/>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row>
    <row r="230" spans="1:31" ht="18.600000000000001">
      <c r="A230" s="28"/>
      <c r="B230" s="26"/>
      <c r="C230" s="26"/>
      <c r="D230" s="26"/>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row>
    <row r="231" spans="1:31" ht="18.600000000000001">
      <c r="A231" s="28"/>
      <c r="B231" s="26"/>
      <c r="C231" s="26"/>
      <c r="D231" s="26"/>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row>
    <row r="232" spans="1:31" ht="18.600000000000001">
      <c r="A232" s="28"/>
      <c r="B232" s="26"/>
      <c r="C232" s="26"/>
      <c r="D232" s="26"/>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row>
    <row r="233" spans="1:31" ht="18.600000000000001">
      <c r="A233" s="28"/>
      <c r="B233" s="26"/>
      <c r="C233" s="26"/>
      <c r="D233" s="26"/>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row>
    <row r="234" spans="1:31" ht="18.600000000000001">
      <c r="A234" s="28"/>
      <c r="B234" s="26"/>
      <c r="C234" s="26"/>
      <c r="D234" s="26"/>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row>
    <row r="235" spans="1:31" ht="18.600000000000001">
      <c r="A235" s="28"/>
      <c r="B235" s="26"/>
      <c r="C235" s="26"/>
      <c r="D235" s="26"/>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row>
    <row r="236" spans="1:31" ht="18.600000000000001">
      <c r="A236" s="28"/>
      <c r="B236" s="26"/>
      <c r="C236" s="26"/>
      <c r="D236" s="26"/>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row>
    <row r="237" spans="1:31" ht="18.600000000000001">
      <c r="A237" s="28"/>
      <c r="B237" s="26"/>
      <c r="C237" s="26"/>
      <c r="D237" s="26"/>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row>
    <row r="238" spans="1:31" ht="18.600000000000001">
      <c r="A238" s="28"/>
      <c r="B238" s="26"/>
      <c r="C238" s="26"/>
      <c r="D238" s="26"/>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row>
    <row r="239" spans="1:31" ht="18.600000000000001">
      <c r="A239" s="28"/>
      <c r="B239" s="26"/>
      <c r="C239" s="26"/>
      <c r="D239" s="26"/>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row>
    <row r="240" spans="1:31" ht="18.600000000000001">
      <c r="A240" s="28"/>
      <c r="B240" s="26"/>
      <c r="C240" s="26"/>
      <c r="D240" s="26"/>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row>
    <row r="241" spans="1:31" ht="18.600000000000001">
      <c r="A241" s="28"/>
      <c r="B241" s="26"/>
      <c r="C241" s="26"/>
      <c r="D241" s="26"/>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row>
    <row r="242" spans="1:31" ht="18.600000000000001">
      <c r="A242" s="28"/>
      <c r="B242" s="26"/>
      <c r="C242" s="26"/>
      <c r="D242" s="26"/>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row>
    <row r="243" spans="1:31" ht="18.600000000000001">
      <c r="A243" s="28"/>
      <c r="B243" s="26"/>
      <c r="C243" s="26"/>
      <c r="D243" s="26"/>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row>
    <row r="244" spans="1:31" ht="18.600000000000001">
      <c r="A244" s="28"/>
      <c r="B244" s="26"/>
      <c r="C244" s="26"/>
      <c r="D244" s="26"/>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row>
    <row r="245" spans="1:31" ht="18.600000000000001">
      <c r="A245" s="28"/>
      <c r="B245" s="26"/>
      <c r="C245" s="26"/>
      <c r="D245" s="26"/>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row>
    <row r="246" spans="1:31" ht="18.600000000000001">
      <c r="A246" s="28"/>
      <c r="B246" s="26"/>
      <c r="C246" s="26"/>
      <c r="D246" s="26"/>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row>
    <row r="247" spans="1:31" ht="18.600000000000001">
      <c r="A247" s="28"/>
      <c r="B247" s="26"/>
      <c r="C247" s="26"/>
      <c r="D247" s="26"/>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row>
    <row r="248" spans="1:31" ht="18.600000000000001">
      <c r="A248" s="28"/>
      <c r="B248" s="26"/>
      <c r="C248" s="26"/>
      <c r="D248" s="26"/>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row>
    <row r="249" spans="1:31" ht="18.600000000000001">
      <c r="A249" s="28"/>
      <c r="B249" s="26"/>
      <c r="C249" s="26"/>
      <c r="D249" s="26"/>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row>
    <row r="250" spans="1:31" ht="18.600000000000001">
      <c r="A250" s="28"/>
      <c r="B250" s="26"/>
      <c r="C250" s="26"/>
      <c r="D250" s="26"/>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row>
    <row r="251" spans="1:31" ht="18.600000000000001">
      <c r="A251" s="28"/>
      <c r="B251" s="26"/>
      <c r="C251" s="26"/>
      <c r="D251" s="26"/>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row>
    <row r="252" spans="1:31" ht="18.600000000000001">
      <c r="A252" s="28"/>
      <c r="B252" s="26"/>
      <c r="C252" s="26"/>
      <c r="D252" s="26"/>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row>
    <row r="253" spans="1:31" ht="18.600000000000001">
      <c r="A253" s="28"/>
      <c r="B253" s="26"/>
      <c r="C253" s="26"/>
      <c r="D253" s="26"/>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row>
    <row r="254" spans="1:31" ht="18.600000000000001">
      <c r="A254" s="28"/>
      <c r="B254" s="26"/>
      <c r="C254" s="26"/>
      <c r="D254" s="26"/>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row>
    <row r="255" spans="1:31" ht="18.600000000000001">
      <c r="A255" s="28"/>
      <c r="B255" s="26"/>
      <c r="C255" s="26"/>
      <c r="D255" s="26"/>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row>
    <row r="256" spans="1:31" ht="18.600000000000001">
      <c r="A256" s="28"/>
      <c r="B256" s="26"/>
      <c r="C256" s="26"/>
      <c r="D256" s="26"/>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row>
    <row r="257" spans="1:31" ht="18.600000000000001">
      <c r="A257" s="28"/>
      <c r="B257" s="26"/>
      <c r="C257" s="26"/>
      <c r="D257" s="26"/>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row>
    <row r="258" spans="1:31" ht="18.600000000000001">
      <c r="A258" s="28"/>
      <c r="B258" s="26"/>
      <c r="C258" s="26"/>
      <c r="D258" s="26"/>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row>
    <row r="259" spans="1:31" ht="18.600000000000001">
      <c r="A259" s="28"/>
      <c r="B259" s="26"/>
      <c r="C259" s="26"/>
      <c r="D259" s="26"/>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row>
    <row r="260" spans="1:31" ht="18.600000000000001">
      <c r="A260" s="28"/>
      <c r="B260" s="26"/>
      <c r="C260" s="26"/>
      <c r="D260" s="26"/>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row>
    <row r="261" spans="1:31" ht="18.600000000000001">
      <c r="A261" s="28"/>
      <c r="B261" s="26"/>
      <c r="C261" s="26"/>
      <c r="D261" s="26"/>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row>
    <row r="262" spans="1:31" ht="18.600000000000001">
      <c r="A262" s="28"/>
      <c r="B262" s="26"/>
      <c r="C262" s="26"/>
      <c r="D262" s="26"/>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row>
    <row r="263" spans="1:31" ht="18.600000000000001">
      <c r="A263" s="28"/>
      <c r="B263" s="26"/>
      <c r="C263" s="26"/>
      <c r="D263" s="26"/>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row>
    <row r="264" spans="1:31" ht="18.600000000000001">
      <c r="A264" s="28"/>
      <c r="B264" s="26"/>
      <c r="C264" s="26"/>
      <c r="D264" s="26"/>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row>
    <row r="265" spans="1:31" ht="18.600000000000001">
      <c r="A265" s="28"/>
      <c r="B265" s="26"/>
      <c r="C265" s="26"/>
      <c r="D265" s="26"/>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row>
    <row r="266" spans="1:31" ht="18.600000000000001">
      <c r="A266" s="28"/>
      <c r="B266" s="26"/>
      <c r="C266" s="26"/>
      <c r="D266" s="26"/>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row>
    <row r="267" spans="1:31" ht="18.600000000000001">
      <c r="A267" s="28"/>
      <c r="B267" s="26"/>
      <c r="C267" s="26"/>
      <c r="D267" s="26"/>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row>
    <row r="268" spans="1:31" ht="18.600000000000001">
      <c r="A268" s="28"/>
      <c r="B268" s="26"/>
      <c r="C268" s="26"/>
      <c r="D268" s="26"/>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row>
    <row r="269" spans="1:31" ht="18.600000000000001">
      <c r="A269" s="28"/>
      <c r="B269" s="26"/>
      <c r="C269" s="26"/>
      <c r="D269" s="26"/>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row>
    <row r="270" spans="1:31" ht="18.600000000000001">
      <c r="A270" s="28"/>
      <c r="B270" s="26"/>
      <c r="C270" s="26"/>
      <c r="D270" s="26"/>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row>
    <row r="271" spans="1:31" ht="18.600000000000001">
      <c r="A271" s="28"/>
      <c r="B271" s="26"/>
      <c r="C271" s="26"/>
      <c r="D271" s="26"/>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row>
    <row r="272" spans="1:31" ht="18.600000000000001">
      <c r="A272" s="28"/>
      <c r="B272" s="26"/>
      <c r="C272" s="26"/>
      <c r="D272" s="26"/>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row>
    <row r="273" spans="1:31" ht="18.600000000000001">
      <c r="A273" s="28"/>
      <c r="B273" s="26"/>
      <c r="C273" s="26"/>
      <c r="D273" s="26"/>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row>
    <row r="274" spans="1:31" ht="18.600000000000001">
      <c r="A274" s="28"/>
      <c r="B274" s="26"/>
      <c r="C274" s="26"/>
      <c r="D274" s="26"/>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row>
    <row r="275" spans="1:31" ht="18.600000000000001">
      <c r="A275" s="28"/>
      <c r="B275" s="26"/>
      <c r="C275" s="26"/>
      <c r="D275" s="26"/>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row>
    <row r="276" spans="1:31" ht="18.600000000000001">
      <c r="A276" s="28"/>
      <c r="B276" s="26"/>
      <c r="C276" s="26"/>
      <c r="D276" s="26"/>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row>
    <row r="277" spans="1:31" ht="18.600000000000001">
      <c r="A277" s="28"/>
      <c r="B277" s="26"/>
      <c r="C277" s="26"/>
      <c r="D277" s="26"/>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row>
    <row r="278" spans="1:31" ht="18.600000000000001">
      <c r="A278" s="28"/>
      <c r="B278" s="26"/>
      <c r="C278" s="26"/>
      <c r="D278" s="26"/>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row>
    <row r="279" spans="1:31" ht="18.600000000000001">
      <c r="A279" s="28"/>
      <c r="B279" s="26"/>
      <c r="C279" s="26"/>
      <c r="D279" s="26"/>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row>
    <row r="280" spans="1:31" ht="18.600000000000001">
      <c r="A280" s="28"/>
      <c r="B280" s="26"/>
      <c r="C280" s="26"/>
      <c r="D280" s="26"/>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row>
    <row r="281" spans="1:31" ht="18.600000000000001">
      <c r="A281" s="28"/>
      <c r="B281" s="26"/>
      <c r="C281" s="26"/>
      <c r="D281" s="26"/>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row>
    <row r="282" spans="1:31" ht="18.600000000000001">
      <c r="A282" s="28"/>
      <c r="B282" s="26"/>
      <c r="C282" s="26"/>
      <c r="D282" s="26"/>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row>
    <row r="283" spans="1:31" ht="18.600000000000001">
      <c r="A283" s="28"/>
      <c r="B283" s="26"/>
      <c r="C283" s="26"/>
      <c r="D283" s="26"/>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row>
    <row r="284" spans="1:31" ht="18.600000000000001">
      <c r="A284" s="28"/>
      <c r="B284" s="26"/>
      <c r="C284" s="26"/>
      <c r="D284" s="26"/>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row>
    <row r="285" spans="1:31" ht="18.600000000000001">
      <c r="A285" s="28"/>
      <c r="B285" s="26"/>
      <c r="C285" s="26"/>
      <c r="D285" s="26"/>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row>
    <row r="286" spans="1:31" ht="18.600000000000001">
      <c r="A286" s="28"/>
      <c r="B286" s="26"/>
      <c r="C286" s="26"/>
      <c r="D286" s="26"/>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row>
    <row r="287" spans="1:31" ht="18.600000000000001">
      <c r="A287" s="28"/>
      <c r="B287" s="26"/>
      <c r="C287" s="26"/>
      <c r="D287" s="26"/>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row>
    <row r="288" spans="1:31" ht="18.600000000000001">
      <c r="A288" s="28"/>
      <c r="B288" s="26"/>
      <c r="C288" s="26"/>
      <c r="D288" s="26"/>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row>
    <row r="289" spans="1:31" ht="18.600000000000001">
      <c r="A289" s="28"/>
      <c r="B289" s="26"/>
      <c r="C289" s="26"/>
      <c r="D289" s="26"/>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row>
    <row r="290" spans="1:31" ht="18.600000000000001">
      <c r="A290" s="28"/>
      <c r="B290" s="26"/>
      <c r="C290" s="26"/>
      <c r="D290" s="26"/>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row>
    <row r="291" spans="1:31" ht="18.600000000000001">
      <c r="A291" s="28"/>
      <c r="B291" s="26"/>
      <c r="C291" s="26"/>
      <c r="D291" s="26"/>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row>
    <row r="292" spans="1:31" ht="18.600000000000001">
      <c r="A292" s="28"/>
      <c r="B292" s="26"/>
      <c r="C292" s="26"/>
      <c r="D292" s="26"/>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row>
    <row r="293" spans="1:31" ht="18.600000000000001">
      <c r="A293" s="28"/>
      <c r="B293" s="26"/>
      <c r="C293" s="26"/>
      <c r="D293" s="26"/>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row>
    <row r="294" spans="1:31" ht="18.600000000000001">
      <c r="A294" s="28"/>
      <c r="B294" s="26"/>
      <c r="C294" s="26"/>
      <c r="D294" s="26"/>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row>
    <row r="295" spans="1:31" ht="18.600000000000001">
      <c r="A295" s="28"/>
      <c r="B295" s="26"/>
      <c r="C295" s="26"/>
      <c r="D295" s="26"/>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row>
    <row r="296" spans="1:31" ht="18.600000000000001">
      <c r="A296" s="28"/>
      <c r="B296" s="26"/>
      <c r="C296" s="26"/>
      <c r="D296" s="26"/>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row>
    <row r="297" spans="1:31" ht="18.600000000000001">
      <c r="A297" s="28"/>
      <c r="B297" s="26"/>
      <c r="C297" s="26"/>
      <c r="D297" s="26"/>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row>
    <row r="298" spans="1:31" ht="18.600000000000001">
      <c r="A298" s="28"/>
      <c r="B298" s="26"/>
      <c r="C298" s="26"/>
      <c r="D298" s="26"/>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row>
    <row r="299" spans="1:31" ht="18.600000000000001">
      <c r="A299" s="28"/>
      <c r="B299" s="26"/>
      <c r="C299" s="26"/>
      <c r="D299" s="26"/>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row>
    <row r="300" spans="1:31" ht="18.600000000000001">
      <c r="A300" s="28"/>
      <c r="B300" s="26"/>
      <c r="C300" s="26"/>
      <c r="D300" s="26"/>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row>
    <row r="301" spans="1:31" ht="18.600000000000001">
      <c r="A301" s="28"/>
      <c r="B301" s="26"/>
      <c r="C301" s="26"/>
      <c r="D301" s="26"/>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row>
    <row r="302" spans="1:31" ht="18.600000000000001">
      <c r="A302" s="28"/>
      <c r="B302" s="26"/>
      <c r="C302" s="26"/>
      <c r="D302" s="26"/>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row>
    <row r="303" spans="1:31" ht="18.600000000000001">
      <c r="A303" s="28"/>
      <c r="B303" s="26"/>
      <c r="C303" s="26"/>
      <c r="D303" s="26"/>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row>
    <row r="304" spans="1:31" ht="18.600000000000001">
      <c r="A304" s="28"/>
      <c r="B304" s="26"/>
      <c r="C304" s="26"/>
      <c r="D304" s="26"/>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row>
    <row r="305" spans="1:31" ht="18.600000000000001">
      <c r="A305" s="28"/>
      <c r="B305" s="26"/>
      <c r="C305" s="26"/>
      <c r="D305" s="26"/>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row>
    <row r="306" spans="1:31" ht="18.600000000000001">
      <c r="A306" s="28"/>
      <c r="B306" s="26"/>
      <c r="C306" s="26"/>
      <c r="D306" s="26"/>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row>
    <row r="307" spans="1:31" ht="18.600000000000001">
      <c r="A307" s="28"/>
      <c r="B307" s="26"/>
      <c r="C307" s="26"/>
      <c r="D307" s="26"/>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row>
    <row r="308" spans="1:31" ht="18.600000000000001">
      <c r="A308" s="28"/>
      <c r="B308" s="26"/>
      <c r="C308" s="26"/>
      <c r="D308" s="26"/>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row>
    <row r="309" spans="1:31" ht="18.600000000000001">
      <c r="A309" s="28"/>
      <c r="B309" s="26"/>
      <c r="C309" s="26"/>
      <c r="D309" s="26"/>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row>
    <row r="310" spans="1:31" ht="18.600000000000001">
      <c r="A310" s="28"/>
      <c r="B310" s="26"/>
      <c r="C310" s="26"/>
      <c r="D310" s="26"/>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row>
    <row r="311" spans="1:31" ht="18.600000000000001">
      <c r="A311" s="28"/>
      <c r="B311" s="26"/>
      <c r="C311" s="26"/>
      <c r="D311" s="26"/>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row>
    <row r="312" spans="1:31" ht="18.600000000000001">
      <c r="A312" s="28"/>
      <c r="B312" s="26"/>
      <c r="C312" s="26"/>
      <c r="D312" s="26"/>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row>
    <row r="313" spans="1:31" ht="18.600000000000001">
      <c r="A313" s="28"/>
      <c r="B313" s="26"/>
      <c r="C313" s="26"/>
      <c r="D313" s="26"/>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row>
    <row r="314" spans="1:31" ht="18.600000000000001">
      <c r="A314" s="28"/>
      <c r="B314" s="26"/>
      <c r="C314" s="26"/>
      <c r="D314" s="26"/>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row>
    <row r="315" spans="1:31" ht="18.600000000000001">
      <c r="A315" s="28"/>
      <c r="B315" s="26"/>
      <c r="C315" s="26"/>
      <c r="D315" s="26"/>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row>
    <row r="316" spans="1:31" ht="18.600000000000001">
      <c r="A316" s="28"/>
      <c r="B316" s="26"/>
      <c r="C316" s="26"/>
      <c r="D316" s="26"/>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row>
    <row r="317" spans="1:31" ht="18.600000000000001">
      <c r="A317" s="28"/>
      <c r="B317" s="26"/>
      <c r="C317" s="26"/>
      <c r="D317" s="26"/>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row>
    <row r="318" spans="1:31" ht="18.600000000000001">
      <c r="A318" s="28"/>
      <c r="B318" s="26"/>
      <c r="C318" s="26"/>
      <c r="D318" s="26"/>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row>
    <row r="319" spans="1:31" ht="18.600000000000001">
      <c r="A319" s="28"/>
      <c r="B319" s="26"/>
      <c r="C319" s="26"/>
      <c r="D319" s="26"/>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row>
    <row r="320" spans="1:31" ht="18.600000000000001">
      <c r="A320" s="28"/>
      <c r="B320" s="26"/>
      <c r="C320" s="26"/>
      <c r="D320" s="26"/>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row>
    <row r="321" spans="1:31" ht="18.600000000000001">
      <c r="A321" s="28"/>
      <c r="B321" s="26"/>
      <c r="C321" s="26"/>
      <c r="D321" s="26"/>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row>
    <row r="322" spans="1:31" ht="18.600000000000001">
      <c r="A322" s="28"/>
      <c r="B322" s="26"/>
      <c r="C322" s="26"/>
      <c r="D322" s="26"/>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row>
    <row r="323" spans="1:31" ht="18.600000000000001">
      <c r="A323" s="28"/>
      <c r="B323" s="26"/>
      <c r="C323" s="26"/>
      <c r="D323" s="26"/>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row>
    <row r="324" spans="1:31" ht="18.600000000000001">
      <c r="A324" s="28"/>
      <c r="B324" s="26"/>
      <c r="C324" s="26"/>
      <c r="D324" s="26"/>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row>
    <row r="325" spans="1:31" ht="18.600000000000001">
      <c r="A325" s="28"/>
      <c r="B325" s="26"/>
      <c r="C325" s="26"/>
      <c r="D325" s="26"/>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row>
    <row r="326" spans="1:31" ht="18.600000000000001">
      <c r="A326" s="28"/>
      <c r="B326" s="26"/>
      <c r="C326" s="26"/>
      <c r="D326" s="26"/>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row>
    <row r="327" spans="1:31" ht="18.600000000000001">
      <c r="A327" s="28"/>
      <c r="B327" s="26"/>
      <c r="C327" s="26"/>
      <c r="D327" s="26"/>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row>
    <row r="328" spans="1:31" ht="18.600000000000001">
      <c r="A328" s="28"/>
      <c r="B328" s="26"/>
      <c r="C328" s="26"/>
      <c r="D328" s="26"/>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row>
    <row r="329" spans="1:31" ht="18.600000000000001">
      <c r="A329" s="28"/>
      <c r="B329" s="26"/>
      <c r="C329" s="26"/>
      <c r="D329" s="26"/>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row>
    <row r="330" spans="1:31" ht="18.600000000000001">
      <c r="A330" s="28"/>
      <c r="B330" s="26"/>
      <c r="C330" s="26"/>
      <c r="D330" s="26"/>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row>
    <row r="331" spans="1:31" ht="18.600000000000001">
      <c r="A331" s="28"/>
      <c r="B331" s="26"/>
      <c r="C331" s="26"/>
      <c r="D331" s="26"/>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row>
    <row r="332" spans="1:31" ht="18.600000000000001">
      <c r="A332" s="28"/>
      <c r="B332" s="26"/>
      <c r="C332" s="26"/>
      <c r="D332" s="26"/>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row>
    <row r="333" spans="1:31" ht="18.600000000000001">
      <c r="A333" s="28"/>
      <c r="B333" s="26"/>
      <c r="C333" s="26"/>
      <c r="D333" s="26"/>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row>
    <row r="334" spans="1:31" ht="18.600000000000001">
      <c r="A334" s="28"/>
      <c r="B334" s="26"/>
      <c r="C334" s="26"/>
      <c r="D334" s="26"/>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row>
    <row r="335" spans="1:31" ht="18.600000000000001">
      <c r="A335" s="28"/>
      <c r="B335" s="26"/>
      <c r="C335" s="26"/>
      <c r="D335" s="26"/>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row>
    <row r="336" spans="1:31" ht="18.600000000000001">
      <c r="A336" s="28"/>
      <c r="B336" s="26"/>
      <c r="C336" s="26"/>
      <c r="D336" s="26"/>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row>
    <row r="337" spans="1:31" ht="18.600000000000001">
      <c r="A337" s="28"/>
      <c r="B337" s="26"/>
      <c r="C337" s="26"/>
      <c r="D337" s="26"/>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row>
    <row r="338" spans="1:31" ht="18.600000000000001">
      <c r="A338" s="28"/>
      <c r="B338" s="26"/>
      <c r="C338" s="26"/>
      <c r="D338" s="26"/>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row>
    <row r="339" spans="1:31" ht="18.600000000000001">
      <c r="A339" s="28"/>
      <c r="B339" s="26"/>
      <c r="C339" s="26"/>
      <c r="D339" s="26"/>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row>
    <row r="340" spans="1:31" ht="18.600000000000001">
      <c r="A340" s="28"/>
      <c r="B340" s="26"/>
      <c r="C340" s="26"/>
      <c r="D340" s="26"/>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row>
    <row r="341" spans="1:31" ht="18.600000000000001">
      <c r="A341" s="28"/>
      <c r="B341" s="26"/>
      <c r="C341" s="26"/>
      <c r="D341" s="26"/>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row>
    <row r="342" spans="1:31" ht="18.600000000000001">
      <c r="A342" s="28"/>
      <c r="B342" s="26"/>
      <c r="C342" s="26"/>
      <c r="D342" s="26"/>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row>
    <row r="343" spans="1:31" ht="18.600000000000001">
      <c r="A343" s="28"/>
      <c r="B343" s="26"/>
      <c r="C343" s="26"/>
      <c r="D343" s="26"/>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row>
    <row r="344" spans="1:31" ht="18.600000000000001">
      <c r="A344" s="28"/>
      <c r="B344" s="26"/>
      <c r="C344" s="26"/>
      <c r="D344" s="26"/>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row>
    <row r="345" spans="1:31" ht="18.600000000000001">
      <c r="A345" s="28"/>
      <c r="B345" s="26"/>
      <c r="C345" s="26"/>
      <c r="D345" s="26"/>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row>
    <row r="346" spans="1:31" ht="18.600000000000001">
      <c r="A346" s="28"/>
      <c r="B346" s="26"/>
      <c r="C346" s="26"/>
      <c r="D346" s="26"/>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row>
    <row r="347" spans="1:31" ht="18.600000000000001">
      <c r="A347" s="28"/>
      <c r="B347" s="26"/>
      <c r="C347" s="26"/>
      <c r="D347" s="26"/>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row>
    <row r="348" spans="1:31" ht="18.600000000000001">
      <c r="A348" s="28"/>
      <c r="B348" s="26"/>
      <c r="C348" s="26"/>
      <c r="D348" s="26"/>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row>
    <row r="349" spans="1:31" ht="18.600000000000001">
      <c r="A349" s="28"/>
      <c r="B349" s="26"/>
      <c r="C349" s="26"/>
      <c r="D349" s="26"/>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row>
    <row r="350" spans="1:31" ht="18.600000000000001">
      <c r="A350" s="28"/>
      <c r="B350" s="26"/>
      <c r="C350" s="26"/>
      <c r="D350" s="26"/>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row>
    <row r="351" spans="1:31" ht="18.600000000000001">
      <c r="A351" s="28"/>
      <c r="B351" s="26"/>
      <c r="C351" s="26"/>
      <c r="D351" s="26"/>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row>
    <row r="352" spans="1:31" ht="18.600000000000001">
      <c r="A352" s="28"/>
      <c r="B352" s="26"/>
      <c r="C352" s="26"/>
      <c r="D352" s="26"/>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row>
    <row r="353" spans="1:31" ht="18.600000000000001">
      <c r="A353" s="28"/>
      <c r="B353" s="26"/>
      <c r="C353" s="26"/>
      <c r="D353" s="26"/>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row>
    <row r="354" spans="1:31" ht="18.600000000000001">
      <c r="A354" s="28"/>
      <c r="B354" s="26"/>
      <c r="C354" s="26"/>
      <c r="D354" s="26"/>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row>
    <row r="355" spans="1:31" ht="18.600000000000001">
      <c r="A355" s="28"/>
      <c r="B355" s="26"/>
      <c r="C355" s="26"/>
      <c r="D355" s="26"/>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row>
    <row r="356" spans="1:31" ht="18.600000000000001">
      <c r="A356" s="28"/>
      <c r="B356" s="26"/>
      <c r="C356" s="26"/>
      <c r="D356" s="26"/>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row>
    <row r="357" spans="1:31" ht="18.600000000000001">
      <c r="A357" s="28"/>
      <c r="B357" s="26"/>
      <c r="C357" s="26"/>
      <c r="D357" s="26"/>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row>
    <row r="358" spans="1:31" ht="18.600000000000001">
      <c r="A358" s="28"/>
      <c r="B358" s="26"/>
      <c r="C358" s="26"/>
      <c r="D358" s="26"/>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row>
    <row r="359" spans="1:31" ht="18.600000000000001">
      <c r="A359" s="28"/>
      <c r="B359" s="26"/>
      <c r="C359" s="26"/>
      <c r="D359" s="26"/>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row>
    <row r="360" spans="1:31" ht="18.600000000000001">
      <c r="A360" s="28"/>
      <c r="B360" s="26"/>
      <c r="C360" s="26"/>
      <c r="D360" s="26"/>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row>
    <row r="361" spans="1:31" ht="18.600000000000001">
      <c r="A361" s="28"/>
      <c r="B361" s="26"/>
      <c r="C361" s="26"/>
      <c r="D361" s="26"/>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row>
    <row r="362" spans="1:31" ht="18.600000000000001">
      <c r="A362" s="28"/>
      <c r="B362" s="26"/>
      <c r="C362" s="26"/>
      <c r="D362" s="26"/>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row>
    <row r="363" spans="1:31" ht="18.600000000000001">
      <c r="A363" s="28"/>
      <c r="B363" s="26"/>
      <c r="C363" s="26"/>
      <c r="D363" s="26"/>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row>
    <row r="364" spans="1:31" ht="18.600000000000001">
      <c r="A364" s="28"/>
      <c r="B364" s="26"/>
      <c r="C364" s="26"/>
      <c r="D364" s="26"/>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row>
    <row r="365" spans="1:31" ht="18.600000000000001">
      <c r="A365" s="28"/>
      <c r="B365" s="26"/>
      <c r="C365" s="26"/>
      <c r="D365" s="26"/>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row>
    <row r="366" spans="1:31" ht="18.600000000000001">
      <c r="A366" s="28"/>
      <c r="B366" s="26"/>
      <c r="C366" s="26"/>
      <c r="D366" s="26"/>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row>
    <row r="367" spans="1:31" ht="18.600000000000001">
      <c r="A367" s="28"/>
      <c r="B367" s="26"/>
      <c r="C367" s="26"/>
      <c r="D367" s="26"/>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row>
    <row r="368" spans="1:31" ht="18.600000000000001">
      <c r="A368" s="28"/>
      <c r="B368" s="26"/>
      <c r="C368" s="26"/>
      <c r="D368" s="26"/>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row>
    <row r="369" spans="1:31" ht="18.600000000000001">
      <c r="A369" s="28"/>
      <c r="B369" s="26"/>
      <c r="C369" s="26"/>
      <c r="D369" s="26"/>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row>
    <row r="370" spans="1:31" ht="18.600000000000001">
      <c r="A370" s="28"/>
      <c r="B370" s="26"/>
      <c r="C370" s="26"/>
      <c r="D370" s="26"/>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row>
    <row r="371" spans="1:31" ht="18.600000000000001">
      <c r="A371" s="28"/>
      <c r="B371" s="26"/>
      <c r="C371" s="26"/>
      <c r="D371" s="26"/>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row>
    <row r="372" spans="1:31" ht="18.600000000000001">
      <c r="A372" s="28"/>
      <c r="B372" s="26"/>
      <c r="C372" s="26"/>
      <c r="D372" s="26"/>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row>
    <row r="373" spans="1:31" ht="18.600000000000001">
      <c r="A373" s="28"/>
      <c r="B373" s="26"/>
      <c r="C373" s="26"/>
      <c r="D373" s="26"/>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row>
    <row r="374" spans="1:31" ht="18.600000000000001">
      <c r="A374" s="28"/>
      <c r="B374" s="26"/>
      <c r="C374" s="26"/>
      <c r="D374" s="26"/>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row>
    <row r="375" spans="1:31" ht="18.600000000000001">
      <c r="A375" s="28"/>
      <c r="B375" s="26"/>
      <c r="C375" s="26"/>
      <c r="D375" s="26"/>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row>
    <row r="376" spans="1:31" ht="18.600000000000001">
      <c r="A376" s="28"/>
      <c r="B376" s="26"/>
      <c r="C376" s="26"/>
      <c r="D376" s="26"/>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row>
    <row r="377" spans="1:31" ht="18.600000000000001">
      <c r="A377" s="28"/>
      <c r="B377" s="26"/>
      <c r="C377" s="26"/>
      <c r="D377" s="26"/>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row>
    <row r="378" spans="1:31" ht="18.600000000000001">
      <c r="A378" s="28"/>
      <c r="B378" s="26"/>
      <c r="C378" s="26"/>
      <c r="D378" s="26"/>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row>
    <row r="379" spans="1:31" ht="18.600000000000001">
      <c r="A379" s="28"/>
      <c r="B379" s="26"/>
      <c r="C379" s="26"/>
      <c r="D379" s="26"/>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row>
    <row r="380" spans="1:31" ht="18.600000000000001">
      <c r="A380" s="28"/>
      <c r="B380" s="26"/>
      <c r="C380" s="26"/>
      <c r="D380" s="26"/>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row>
    <row r="381" spans="1:31" ht="18.600000000000001">
      <c r="A381" s="28"/>
      <c r="B381" s="26"/>
      <c r="C381" s="26"/>
      <c r="D381" s="26"/>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row>
    <row r="382" spans="1:31" ht="18.600000000000001">
      <c r="A382" s="28"/>
      <c r="B382" s="26"/>
      <c r="C382" s="26"/>
      <c r="D382" s="26"/>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row>
    <row r="383" spans="1:31" ht="18.600000000000001">
      <c r="A383" s="28"/>
      <c r="B383" s="26"/>
      <c r="C383" s="26"/>
      <c r="D383" s="26"/>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row>
    <row r="384" spans="1:31" ht="18.600000000000001">
      <c r="A384" s="28"/>
      <c r="B384" s="26"/>
      <c r="C384" s="26"/>
      <c r="D384" s="26"/>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row>
    <row r="385" spans="1:31" ht="18.600000000000001">
      <c r="A385" s="28"/>
      <c r="B385" s="26"/>
      <c r="C385" s="26"/>
      <c r="D385" s="26"/>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row>
    <row r="386" spans="1:31" ht="18.600000000000001">
      <c r="A386" s="28"/>
      <c r="B386" s="26"/>
      <c r="C386" s="26"/>
      <c r="D386" s="26"/>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row>
    <row r="387" spans="1:31" ht="18.600000000000001">
      <c r="A387" s="28"/>
      <c r="B387" s="26"/>
      <c r="C387" s="26"/>
      <c r="D387" s="26"/>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row>
    <row r="388" spans="1:31" ht="18.600000000000001">
      <c r="A388" s="28"/>
      <c r="B388" s="26"/>
      <c r="C388" s="26"/>
      <c r="D388" s="26"/>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row>
    <row r="389" spans="1:31" ht="18.600000000000001">
      <c r="A389" s="28"/>
      <c r="B389" s="26"/>
      <c r="C389" s="26"/>
      <c r="D389" s="26"/>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row>
    <row r="390" spans="1:31" ht="18.600000000000001">
      <c r="A390" s="28"/>
      <c r="B390" s="26"/>
      <c r="C390" s="26"/>
      <c r="D390" s="26"/>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row>
    <row r="391" spans="1:31" ht="18.600000000000001">
      <c r="A391" s="28"/>
      <c r="B391" s="26"/>
      <c r="C391" s="26"/>
      <c r="D391" s="26"/>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row>
    <row r="392" spans="1:31" ht="18.600000000000001">
      <c r="A392" s="28"/>
      <c r="B392" s="26"/>
      <c r="C392" s="26"/>
      <c r="D392" s="26"/>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row>
    <row r="393" spans="1:31" ht="18.600000000000001">
      <c r="A393" s="28"/>
      <c r="B393" s="26"/>
      <c r="C393" s="26"/>
      <c r="D393" s="26"/>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row>
    <row r="394" spans="1:31" ht="18.600000000000001">
      <c r="A394" s="28"/>
      <c r="B394" s="26"/>
      <c r="C394" s="26"/>
      <c r="D394" s="26"/>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row>
    <row r="395" spans="1:31" ht="18.600000000000001">
      <c r="A395" s="28"/>
      <c r="B395" s="26"/>
      <c r="C395" s="26"/>
      <c r="D395" s="26"/>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row>
    <row r="396" spans="1:31" ht="18.600000000000001">
      <c r="A396" s="28"/>
      <c r="B396" s="26"/>
      <c r="C396" s="26"/>
      <c r="D396" s="26"/>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row>
    <row r="397" spans="1:31" ht="18.600000000000001">
      <c r="A397" s="28"/>
      <c r="B397" s="26"/>
      <c r="C397" s="26"/>
      <c r="D397" s="26"/>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row>
    <row r="398" spans="1:31" ht="18.600000000000001">
      <c r="A398" s="28"/>
      <c r="B398" s="26"/>
      <c r="C398" s="26"/>
      <c r="D398" s="26"/>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row>
    <row r="399" spans="1:31" ht="18.600000000000001">
      <c r="A399" s="28"/>
      <c r="B399" s="26"/>
      <c r="C399" s="26"/>
      <c r="D399" s="26"/>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row>
    <row r="400" spans="1:31" ht="18.600000000000001">
      <c r="A400" s="28"/>
      <c r="B400" s="26"/>
      <c r="C400" s="26"/>
      <c r="D400" s="26"/>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row>
    <row r="401" spans="1:31" ht="18.600000000000001">
      <c r="A401" s="28"/>
      <c r="B401" s="26"/>
      <c r="C401" s="26"/>
      <c r="D401" s="26"/>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row>
    <row r="402" spans="1:31" ht="18.600000000000001">
      <c r="A402" s="28"/>
      <c r="B402" s="26"/>
      <c r="C402" s="26"/>
      <c r="D402" s="26"/>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row>
    <row r="403" spans="1:31" ht="18.600000000000001">
      <c r="A403" s="28"/>
      <c r="B403" s="26"/>
      <c r="C403" s="26"/>
      <c r="D403" s="26"/>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row>
    <row r="404" spans="1:31" ht="18.600000000000001">
      <c r="A404" s="28"/>
      <c r="B404" s="26"/>
      <c r="C404" s="26"/>
      <c r="D404" s="26"/>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row>
    <row r="405" spans="1:31" ht="18.600000000000001">
      <c r="A405" s="28"/>
      <c r="B405" s="26"/>
      <c r="C405" s="26"/>
      <c r="D405" s="26"/>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row>
    <row r="406" spans="1:31" ht="18.600000000000001">
      <c r="A406" s="28"/>
      <c r="B406" s="26"/>
      <c r="C406" s="26"/>
      <c r="D406" s="26"/>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row>
    <row r="407" spans="1:31" ht="18.600000000000001">
      <c r="A407" s="28"/>
      <c r="B407" s="26"/>
      <c r="C407" s="26"/>
      <c r="D407" s="26"/>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row>
    <row r="408" spans="1:31" ht="18.600000000000001">
      <c r="A408" s="28"/>
      <c r="B408" s="26"/>
      <c r="C408" s="26"/>
      <c r="D408" s="26"/>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row>
    <row r="409" spans="1:31" ht="18.600000000000001">
      <c r="A409" s="28"/>
      <c r="B409" s="26"/>
      <c r="C409" s="26"/>
      <c r="D409" s="26"/>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row>
    <row r="410" spans="1:31" ht="18.600000000000001">
      <c r="A410" s="28"/>
      <c r="B410" s="26"/>
      <c r="C410" s="26"/>
      <c r="D410" s="26"/>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row>
    <row r="411" spans="1:31" ht="18.600000000000001">
      <c r="A411" s="28"/>
      <c r="B411" s="26"/>
      <c r="C411" s="26"/>
      <c r="D411" s="26"/>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row>
    <row r="412" spans="1:31" ht="18.600000000000001">
      <c r="A412" s="28"/>
      <c r="B412" s="26"/>
      <c r="C412" s="26"/>
      <c r="D412" s="26"/>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row>
    <row r="413" spans="1:31" ht="18.600000000000001">
      <c r="A413" s="28"/>
      <c r="B413" s="26"/>
      <c r="C413" s="26"/>
      <c r="D413" s="26"/>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row>
    <row r="414" spans="1:31" ht="18.600000000000001">
      <c r="A414" s="28"/>
      <c r="B414" s="26"/>
      <c r="C414" s="26"/>
      <c r="D414" s="26"/>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row>
    <row r="415" spans="1:31" ht="18.600000000000001">
      <c r="A415" s="28"/>
      <c r="B415" s="26"/>
      <c r="C415" s="26"/>
      <c r="D415" s="26"/>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row>
    <row r="416" spans="1:31" ht="18.600000000000001">
      <c r="A416" s="28"/>
      <c r="B416" s="26"/>
      <c r="C416" s="26"/>
      <c r="D416" s="26"/>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row>
    <row r="417" spans="1:31" ht="18.600000000000001">
      <c r="A417" s="28"/>
      <c r="B417" s="26"/>
      <c r="C417" s="26"/>
      <c r="D417" s="26"/>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row>
    <row r="418" spans="1:31" ht="18.600000000000001">
      <c r="A418" s="28"/>
      <c r="B418" s="26"/>
      <c r="C418" s="26"/>
      <c r="D418" s="26"/>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row>
    <row r="419" spans="1:31" ht="18.600000000000001">
      <c r="A419" s="28"/>
      <c r="B419" s="26"/>
      <c r="C419" s="26"/>
      <c r="D419" s="26"/>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row>
    <row r="420" spans="1:31" ht="18.600000000000001">
      <c r="A420" s="28"/>
      <c r="B420" s="26"/>
      <c r="C420" s="26"/>
      <c r="D420" s="26"/>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row>
    <row r="421" spans="1:31" ht="18.600000000000001">
      <c r="A421" s="28"/>
      <c r="B421" s="26"/>
      <c r="C421" s="26"/>
      <c r="D421" s="26"/>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row>
    <row r="422" spans="1:31" ht="18.600000000000001">
      <c r="A422" s="28"/>
      <c r="B422" s="26"/>
      <c r="C422" s="26"/>
      <c r="D422" s="26"/>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row>
    <row r="423" spans="1:31" ht="18.600000000000001">
      <c r="A423" s="28"/>
      <c r="B423" s="26"/>
      <c r="C423" s="26"/>
      <c r="D423" s="26"/>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row>
    <row r="424" spans="1:31" ht="18.600000000000001">
      <c r="A424" s="28"/>
      <c r="B424" s="26"/>
      <c r="C424" s="26"/>
      <c r="D424" s="26"/>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row>
    <row r="425" spans="1:31" ht="18.600000000000001">
      <c r="A425" s="28"/>
      <c r="B425" s="26"/>
      <c r="C425" s="26"/>
      <c r="D425" s="26"/>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row>
    <row r="426" spans="1:31" ht="18.600000000000001">
      <c r="A426" s="28"/>
      <c r="B426" s="26"/>
      <c r="C426" s="26"/>
      <c r="D426" s="26"/>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row>
    <row r="427" spans="1:31" ht="18.600000000000001">
      <c r="A427" s="28"/>
      <c r="B427" s="26"/>
      <c r="C427" s="26"/>
      <c r="D427" s="26"/>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row>
    <row r="428" spans="1:31" ht="18.600000000000001">
      <c r="A428" s="28"/>
      <c r="B428" s="26"/>
      <c r="C428" s="26"/>
      <c r="D428" s="26"/>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row>
    <row r="429" spans="1:31" ht="18.600000000000001">
      <c r="A429" s="28"/>
      <c r="B429" s="26"/>
      <c r="C429" s="26"/>
      <c r="D429" s="26"/>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row>
    <row r="430" spans="1:31" ht="18.600000000000001">
      <c r="A430" s="28"/>
      <c r="B430" s="26"/>
      <c r="C430" s="26"/>
      <c r="D430" s="26"/>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row>
    <row r="431" spans="1:31" ht="18.600000000000001">
      <c r="A431" s="28"/>
      <c r="B431" s="26"/>
      <c r="C431" s="26"/>
      <c r="D431" s="26"/>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row>
    <row r="432" spans="1:31" ht="18.600000000000001">
      <c r="A432" s="28"/>
      <c r="B432" s="26"/>
      <c r="C432" s="26"/>
      <c r="D432" s="26"/>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row>
    <row r="433" spans="1:31" ht="18.600000000000001">
      <c r="A433" s="28"/>
      <c r="B433" s="26"/>
      <c r="C433" s="26"/>
      <c r="D433" s="26"/>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row>
    <row r="434" spans="1:31" ht="18.600000000000001">
      <c r="A434" s="28"/>
      <c r="B434" s="26"/>
      <c r="C434" s="26"/>
      <c r="D434" s="26"/>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row>
    <row r="435" spans="1:31" ht="18.600000000000001">
      <c r="A435" s="28"/>
      <c r="B435" s="26"/>
      <c r="C435" s="26"/>
      <c r="D435" s="26"/>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row>
    <row r="436" spans="1:31" ht="18.600000000000001">
      <c r="A436" s="28"/>
      <c r="B436" s="26"/>
      <c r="C436" s="26"/>
      <c r="D436" s="26"/>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row>
    <row r="437" spans="1:31" ht="18.600000000000001">
      <c r="A437" s="28"/>
      <c r="B437" s="26"/>
      <c r="C437" s="26"/>
      <c r="D437" s="26"/>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row>
    <row r="438" spans="1:31" ht="18.600000000000001">
      <c r="A438" s="28"/>
      <c r="B438" s="26"/>
      <c r="C438" s="26"/>
      <c r="D438" s="26"/>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row>
    <row r="439" spans="1:31" ht="18.600000000000001">
      <c r="A439" s="28"/>
      <c r="B439" s="26"/>
      <c r="C439" s="26"/>
      <c r="D439" s="26"/>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row>
    <row r="440" spans="1:31" ht="18.600000000000001">
      <c r="A440" s="28"/>
      <c r="B440" s="26"/>
      <c r="C440" s="26"/>
      <c r="D440" s="26"/>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row>
    <row r="441" spans="1:31" ht="18.600000000000001">
      <c r="A441" s="28"/>
      <c r="B441" s="26"/>
      <c r="C441" s="26"/>
      <c r="D441" s="26"/>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row>
    <row r="442" spans="1:31" ht="18.600000000000001">
      <c r="A442" s="28"/>
      <c r="B442" s="26"/>
      <c r="C442" s="26"/>
      <c r="D442" s="26"/>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row>
    <row r="443" spans="1:31" ht="18.600000000000001">
      <c r="A443" s="28"/>
      <c r="B443" s="26"/>
      <c r="C443" s="26"/>
      <c r="D443" s="26"/>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row>
    <row r="444" spans="1:31" ht="18.600000000000001">
      <c r="A444" s="28"/>
      <c r="B444" s="26"/>
      <c r="C444" s="26"/>
      <c r="D444" s="26"/>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row>
    <row r="445" spans="1:31" ht="18.600000000000001">
      <c r="A445" s="28"/>
      <c r="B445" s="26"/>
      <c r="C445" s="26"/>
      <c r="D445" s="26"/>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row>
    <row r="446" spans="1:31" ht="18.600000000000001">
      <c r="A446" s="28"/>
      <c r="B446" s="26"/>
      <c r="C446" s="26"/>
      <c r="D446" s="26"/>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row>
    <row r="447" spans="1:31" ht="18.600000000000001">
      <c r="A447" s="28"/>
      <c r="B447" s="26"/>
      <c r="C447" s="26"/>
      <c r="D447" s="26"/>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row>
    <row r="448" spans="1:31" ht="18.600000000000001">
      <c r="A448" s="28"/>
      <c r="B448" s="26"/>
      <c r="C448" s="26"/>
      <c r="D448" s="26"/>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row>
    <row r="449" spans="1:31" ht="18.600000000000001">
      <c r="A449" s="28"/>
      <c r="B449" s="26"/>
      <c r="C449" s="26"/>
      <c r="D449" s="26"/>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row>
    <row r="450" spans="1:31" ht="18.600000000000001">
      <c r="A450" s="28"/>
      <c r="B450" s="26"/>
      <c r="C450" s="26"/>
      <c r="D450" s="26"/>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row>
    <row r="451" spans="1:31" ht="18.600000000000001">
      <c r="A451" s="28"/>
      <c r="B451" s="26"/>
      <c r="C451" s="26"/>
      <c r="D451" s="26"/>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row>
    <row r="452" spans="1:31" ht="18.600000000000001">
      <c r="A452" s="28"/>
      <c r="B452" s="26"/>
      <c r="C452" s="26"/>
      <c r="D452" s="26"/>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row>
    <row r="453" spans="1:31" ht="18.600000000000001">
      <c r="A453" s="28"/>
      <c r="B453" s="26"/>
      <c r="C453" s="26"/>
      <c r="D453" s="26"/>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row>
    <row r="454" spans="1:31" ht="18.600000000000001">
      <c r="A454" s="28"/>
      <c r="B454" s="26"/>
      <c r="C454" s="26"/>
      <c r="D454" s="26"/>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row>
    <row r="455" spans="1:31" ht="18.600000000000001">
      <c r="A455" s="28"/>
      <c r="B455" s="26"/>
      <c r="C455" s="26"/>
      <c r="D455" s="26"/>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row>
    <row r="456" spans="1:31" ht="18.600000000000001">
      <c r="A456" s="28"/>
      <c r="B456" s="26"/>
      <c r="C456" s="26"/>
      <c r="D456" s="26"/>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row>
    <row r="457" spans="1:31" ht="18.600000000000001">
      <c r="A457" s="28"/>
      <c r="B457" s="26"/>
      <c r="C457" s="26"/>
      <c r="D457" s="26"/>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row>
    <row r="458" spans="1:31" ht="18.600000000000001">
      <c r="A458" s="28"/>
      <c r="B458" s="26"/>
      <c r="C458" s="26"/>
      <c r="D458" s="26"/>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row>
    <row r="459" spans="1:31" ht="18.600000000000001">
      <c r="A459" s="28"/>
      <c r="B459" s="26"/>
      <c r="C459" s="26"/>
      <c r="D459" s="26"/>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row>
    <row r="460" spans="1:31" ht="18.600000000000001">
      <c r="A460" s="28"/>
      <c r="B460" s="26"/>
      <c r="C460" s="26"/>
      <c r="D460" s="26"/>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row>
    <row r="461" spans="1:31" ht="18.600000000000001">
      <c r="A461" s="28"/>
      <c r="B461" s="26"/>
      <c r="C461" s="26"/>
      <c r="D461" s="26"/>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row>
    <row r="462" spans="1:31" ht="18.600000000000001">
      <c r="A462" s="28"/>
      <c r="B462" s="26"/>
      <c r="C462" s="26"/>
      <c r="D462" s="26"/>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row>
    <row r="463" spans="1:31" ht="18.600000000000001">
      <c r="A463" s="28"/>
      <c r="B463" s="26"/>
      <c r="C463" s="26"/>
      <c r="D463" s="26"/>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row>
    <row r="464" spans="1:31" ht="18.600000000000001">
      <c r="A464" s="28"/>
      <c r="B464" s="26"/>
      <c r="C464" s="26"/>
      <c r="D464" s="26"/>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row>
    <row r="465" spans="1:31" ht="18.600000000000001">
      <c r="A465" s="28"/>
      <c r="B465" s="26"/>
      <c r="C465" s="26"/>
      <c r="D465" s="26"/>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row>
    <row r="466" spans="1:31" ht="18.600000000000001">
      <c r="A466" s="28"/>
      <c r="B466" s="26"/>
      <c r="C466" s="26"/>
      <c r="D466" s="26"/>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row>
    <row r="467" spans="1:31" ht="18.600000000000001">
      <c r="A467" s="28"/>
      <c r="B467" s="26"/>
      <c r="C467" s="26"/>
      <c r="D467" s="26"/>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row>
    <row r="468" spans="1:31" ht="18.600000000000001">
      <c r="A468" s="28"/>
      <c r="B468" s="26"/>
      <c r="C468" s="26"/>
      <c r="D468" s="26"/>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row>
    <row r="469" spans="1:31" ht="18.600000000000001">
      <c r="A469" s="28"/>
      <c r="B469" s="26"/>
      <c r="C469" s="26"/>
      <c r="D469" s="26"/>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row>
    <row r="470" spans="1:31" ht="18.600000000000001">
      <c r="A470" s="28"/>
      <c r="B470" s="26"/>
      <c r="C470" s="26"/>
      <c r="D470" s="26"/>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row>
    <row r="471" spans="1:31" ht="18.600000000000001">
      <c r="A471" s="28"/>
      <c r="B471" s="26"/>
      <c r="C471" s="26"/>
      <c r="D471" s="26"/>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row>
    <row r="472" spans="1:31" ht="18.600000000000001">
      <c r="A472" s="28"/>
      <c r="B472" s="26"/>
      <c r="C472" s="26"/>
      <c r="D472" s="26"/>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row>
    <row r="473" spans="1:31" ht="18.600000000000001">
      <c r="A473" s="28"/>
      <c r="B473" s="26"/>
      <c r="C473" s="26"/>
      <c r="D473" s="26"/>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row>
    <row r="474" spans="1:31" ht="18.600000000000001">
      <c r="A474" s="28"/>
      <c r="B474" s="26"/>
      <c r="C474" s="26"/>
      <c r="D474" s="26"/>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row>
    <row r="475" spans="1:31" ht="18.600000000000001">
      <c r="A475" s="28"/>
      <c r="B475" s="26"/>
      <c r="C475" s="26"/>
      <c r="D475" s="26"/>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row>
    <row r="476" spans="1:31" ht="18.600000000000001">
      <c r="A476" s="28"/>
      <c r="B476" s="26"/>
      <c r="C476" s="26"/>
      <c r="D476" s="26"/>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row>
    <row r="477" spans="1:31" ht="18.600000000000001">
      <c r="A477" s="28"/>
      <c r="B477" s="26"/>
      <c r="C477" s="26"/>
      <c r="D477" s="26"/>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row>
    <row r="478" spans="1:31" ht="18.600000000000001">
      <c r="A478" s="28"/>
      <c r="B478" s="26"/>
      <c r="C478" s="26"/>
      <c r="D478" s="26"/>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row>
    <row r="479" spans="1:31" ht="18.600000000000001">
      <c r="A479" s="28"/>
      <c r="B479" s="26"/>
      <c r="C479" s="26"/>
      <c r="D479" s="26"/>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row>
    <row r="480" spans="1:31" ht="18.600000000000001">
      <c r="A480" s="28"/>
      <c r="B480" s="26"/>
      <c r="C480" s="26"/>
      <c r="D480" s="26"/>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row>
    <row r="481" spans="1:31" ht="18.600000000000001">
      <c r="A481" s="28"/>
      <c r="B481" s="26"/>
      <c r="C481" s="26"/>
      <c r="D481" s="26"/>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row>
    <row r="482" spans="1:31" ht="18.600000000000001">
      <c r="A482" s="28"/>
      <c r="B482" s="26"/>
      <c r="C482" s="26"/>
      <c r="D482" s="26"/>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row>
    <row r="483" spans="1:31" ht="18.600000000000001">
      <c r="A483" s="28"/>
      <c r="B483" s="26"/>
      <c r="C483" s="26"/>
      <c r="D483" s="26"/>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row>
    <row r="484" spans="1:31" ht="18.600000000000001">
      <c r="A484" s="28"/>
      <c r="B484" s="26"/>
      <c r="C484" s="26"/>
      <c r="D484" s="26"/>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row>
    <row r="485" spans="1:31" ht="18.600000000000001">
      <c r="A485" s="28"/>
      <c r="B485" s="26"/>
      <c r="C485" s="26"/>
      <c r="D485" s="26"/>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row>
    <row r="486" spans="1:31" ht="18.600000000000001">
      <c r="A486" s="28"/>
      <c r="B486" s="26"/>
      <c r="C486" s="26"/>
      <c r="D486" s="26"/>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row>
    <row r="487" spans="1:31" ht="18.600000000000001">
      <c r="A487" s="28"/>
      <c r="B487" s="26"/>
      <c r="C487" s="26"/>
      <c r="D487" s="26"/>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row>
    <row r="488" spans="1:31" ht="18.600000000000001">
      <c r="A488" s="28"/>
      <c r="B488" s="26"/>
      <c r="C488" s="26"/>
      <c r="D488" s="26"/>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row>
    <row r="489" spans="1:31" ht="18.600000000000001">
      <c r="A489" s="28"/>
      <c r="B489" s="26"/>
      <c r="C489" s="26"/>
      <c r="D489" s="26"/>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row>
    <row r="490" spans="1:31" ht="18.600000000000001">
      <c r="A490" s="28"/>
      <c r="B490" s="26"/>
      <c r="C490" s="26"/>
      <c r="D490" s="26"/>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row>
    <row r="491" spans="1:31" ht="18.600000000000001">
      <c r="A491" s="28"/>
      <c r="B491" s="26"/>
      <c r="C491" s="26"/>
      <c r="D491" s="26"/>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row>
    <row r="492" spans="1:31" ht="18.600000000000001">
      <c r="A492" s="28"/>
      <c r="B492" s="26"/>
      <c r="C492" s="26"/>
      <c r="D492" s="26"/>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row>
    <row r="493" spans="1:31" ht="18.600000000000001">
      <c r="A493" s="28"/>
      <c r="B493" s="26"/>
      <c r="C493" s="26"/>
      <c r="D493" s="26"/>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row>
    <row r="494" spans="1:31" ht="18.600000000000001">
      <c r="A494" s="28"/>
      <c r="B494" s="26"/>
      <c r="C494" s="26"/>
      <c r="D494" s="26"/>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row>
    <row r="495" spans="1:31" ht="18.600000000000001">
      <c r="A495" s="28"/>
      <c r="B495" s="26"/>
      <c r="C495" s="26"/>
      <c r="D495" s="26"/>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row>
    <row r="496" spans="1:31" ht="18.600000000000001">
      <c r="A496" s="28"/>
      <c r="B496" s="26"/>
      <c r="C496" s="26"/>
      <c r="D496" s="26"/>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row>
    <row r="497" spans="1:31" ht="18.600000000000001">
      <c r="A497" s="28"/>
      <c r="B497" s="26"/>
      <c r="C497" s="26"/>
      <c r="D497" s="26"/>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row>
    <row r="498" spans="1:31" ht="18.600000000000001">
      <c r="A498" s="28"/>
      <c r="B498" s="26"/>
      <c r="C498" s="26"/>
      <c r="D498" s="26"/>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row>
    <row r="499" spans="1:31" ht="18.600000000000001">
      <c r="A499" s="28"/>
      <c r="B499" s="26"/>
      <c r="C499" s="26"/>
      <c r="D499" s="26"/>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row>
    <row r="500" spans="1:31" ht="18.600000000000001">
      <c r="A500" s="28"/>
      <c r="B500" s="26"/>
      <c r="C500" s="26"/>
      <c r="D500" s="26"/>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row>
    <row r="501" spans="1:31" ht="18.600000000000001">
      <c r="A501" s="28"/>
      <c r="B501" s="26"/>
      <c r="C501" s="26"/>
      <c r="D501" s="26"/>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row>
    <row r="502" spans="1:31" ht="18.600000000000001">
      <c r="A502" s="28"/>
      <c r="B502" s="26"/>
      <c r="C502" s="26"/>
      <c r="D502" s="26"/>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row>
    <row r="503" spans="1:31" ht="18.600000000000001">
      <c r="A503" s="28"/>
      <c r="B503" s="26"/>
      <c r="C503" s="26"/>
      <c r="D503" s="26"/>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row>
    <row r="504" spans="1:31" ht="18.600000000000001">
      <c r="A504" s="28"/>
      <c r="B504" s="26"/>
      <c r="C504" s="26"/>
      <c r="D504" s="26"/>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row>
    <row r="505" spans="1:31" ht="18.600000000000001">
      <c r="A505" s="28"/>
      <c r="B505" s="26"/>
      <c r="C505" s="26"/>
      <c r="D505" s="26"/>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row>
    <row r="506" spans="1:31" ht="18.600000000000001">
      <c r="A506" s="28"/>
      <c r="B506" s="26"/>
      <c r="C506" s="26"/>
      <c r="D506" s="26"/>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row>
    <row r="507" spans="1:31" ht="18.600000000000001">
      <c r="A507" s="28"/>
      <c r="B507" s="26"/>
      <c r="C507" s="26"/>
      <c r="D507" s="26"/>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row>
    <row r="508" spans="1:31" ht="18.600000000000001">
      <c r="A508" s="28"/>
      <c r="B508" s="26"/>
      <c r="C508" s="26"/>
      <c r="D508" s="26"/>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row>
    <row r="509" spans="1:31" ht="18.600000000000001">
      <c r="A509" s="28"/>
      <c r="B509" s="26"/>
      <c r="C509" s="26"/>
      <c r="D509" s="26"/>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row>
    <row r="510" spans="1:31" ht="18.600000000000001">
      <c r="A510" s="28"/>
      <c r="B510" s="26"/>
      <c r="C510" s="26"/>
      <c r="D510" s="26"/>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row>
    <row r="511" spans="1:31" ht="18.600000000000001">
      <c r="A511" s="28"/>
      <c r="B511" s="26"/>
      <c r="C511" s="26"/>
      <c r="D511" s="26"/>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row>
    <row r="512" spans="1:31" ht="18.600000000000001">
      <c r="A512" s="28"/>
      <c r="B512" s="26"/>
      <c r="C512" s="26"/>
      <c r="D512" s="26"/>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row>
    <row r="513" spans="1:31" ht="18.600000000000001">
      <c r="A513" s="28"/>
      <c r="B513" s="26"/>
      <c r="C513" s="26"/>
      <c r="D513" s="26"/>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row>
    <row r="514" spans="1:31" ht="18.600000000000001">
      <c r="A514" s="28"/>
      <c r="B514" s="26"/>
      <c r="C514" s="26"/>
      <c r="D514" s="26"/>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row>
    <row r="515" spans="1:31" ht="18.600000000000001">
      <c r="A515" s="28"/>
      <c r="B515" s="26"/>
      <c r="C515" s="26"/>
      <c r="D515" s="26"/>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row>
    <row r="516" spans="1:31" ht="18.600000000000001">
      <c r="A516" s="28"/>
      <c r="B516" s="26"/>
      <c r="C516" s="26"/>
      <c r="D516" s="26"/>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row>
    <row r="517" spans="1:31" ht="18.600000000000001">
      <c r="A517" s="28"/>
      <c r="B517" s="26"/>
      <c r="C517" s="26"/>
      <c r="D517" s="26"/>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row>
    <row r="518" spans="1:31" ht="18.600000000000001">
      <c r="A518" s="28"/>
      <c r="B518" s="26"/>
      <c r="C518" s="26"/>
      <c r="D518" s="26"/>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row>
    <row r="519" spans="1:31" ht="18.600000000000001">
      <c r="A519" s="28"/>
      <c r="B519" s="26"/>
      <c r="C519" s="26"/>
      <c r="D519" s="26"/>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row>
    <row r="520" spans="1:31" ht="18.600000000000001">
      <c r="A520" s="28"/>
      <c r="B520" s="26"/>
      <c r="C520" s="26"/>
      <c r="D520" s="26"/>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row>
    <row r="521" spans="1:31" ht="18.600000000000001">
      <c r="A521" s="28"/>
      <c r="B521" s="26"/>
      <c r="C521" s="26"/>
      <c r="D521" s="26"/>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row>
    <row r="522" spans="1:31" ht="18.600000000000001">
      <c r="A522" s="28"/>
      <c r="B522" s="26"/>
      <c r="C522" s="26"/>
      <c r="D522" s="26"/>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row>
    <row r="523" spans="1:31" ht="18.600000000000001">
      <c r="A523" s="28"/>
      <c r="B523" s="26"/>
      <c r="C523" s="26"/>
      <c r="D523" s="26"/>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row>
    <row r="524" spans="1:31" ht="18.600000000000001">
      <c r="A524" s="28"/>
      <c r="B524" s="26"/>
      <c r="C524" s="26"/>
      <c r="D524" s="26"/>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row>
    <row r="525" spans="1:31" ht="18.600000000000001">
      <c r="A525" s="28"/>
      <c r="B525" s="26"/>
      <c r="C525" s="26"/>
      <c r="D525" s="26"/>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row>
    <row r="526" spans="1:31" ht="18.600000000000001">
      <c r="A526" s="28"/>
      <c r="B526" s="26"/>
      <c r="C526" s="26"/>
      <c r="D526" s="26"/>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row>
    <row r="527" spans="1:31" ht="18.600000000000001">
      <c r="A527" s="28"/>
      <c r="B527" s="26"/>
      <c r="C527" s="26"/>
      <c r="D527" s="26"/>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row>
    <row r="528" spans="1:31" ht="18.600000000000001">
      <c r="A528" s="28"/>
      <c r="B528" s="26"/>
      <c r="C528" s="26"/>
      <c r="D528" s="26"/>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row>
    <row r="529" spans="1:31" ht="18.600000000000001">
      <c r="A529" s="28"/>
      <c r="B529" s="26"/>
      <c r="C529" s="26"/>
      <c r="D529" s="26"/>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row>
    <row r="530" spans="1:31" ht="18.600000000000001">
      <c r="A530" s="28"/>
      <c r="B530" s="26"/>
      <c r="C530" s="26"/>
      <c r="D530" s="26"/>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row>
    <row r="531" spans="1:31" ht="18.600000000000001">
      <c r="A531" s="28"/>
      <c r="B531" s="26"/>
      <c r="C531" s="26"/>
      <c r="D531" s="26"/>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row>
    <row r="532" spans="1:31" ht="18.600000000000001">
      <c r="A532" s="28"/>
      <c r="B532" s="26"/>
      <c r="C532" s="26"/>
      <c r="D532" s="26"/>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row>
    <row r="533" spans="1:31" ht="18.600000000000001">
      <c r="A533" s="28"/>
      <c r="B533" s="26"/>
      <c r="C533" s="26"/>
      <c r="D533" s="26"/>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row>
    <row r="534" spans="1:31" ht="18.600000000000001">
      <c r="A534" s="28"/>
      <c r="B534" s="26"/>
      <c r="C534" s="26"/>
      <c r="D534" s="26"/>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row>
    <row r="535" spans="1:31" ht="18.600000000000001">
      <c r="A535" s="28"/>
      <c r="B535" s="26"/>
      <c r="C535" s="26"/>
      <c r="D535" s="26"/>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row>
    <row r="536" spans="1:31" ht="18.600000000000001">
      <c r="A536" s="28"/>
      <c r="B536" s="26"/>
      <c r="C536" s="26"/>
      <c r="D536" s="26"/>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row>
    <row r="537" spans="1:31" ht="18.600000000000001">
      <c r="A537" s="28"/>
      <c r="B537" s="26"/>
      <c r="C537" s="26"/>
      <c r="D537" s="26"/>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row>
    <row r="538" spans="1:31" ht="18.600000000000001">
      <c r="A538" s="28"/>
      <c r="B538" s="26"/>
      <c r="C538" s="26"/>
      <c r="D538" s="26"/>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row>
    <row r="539" spans="1:31" ht="18.600000000000001">
      <c r="A539" s="28"/>
      <c r="B539" s="26"/>
      <c r="C539" s="26"/>
      <c r="D539" s="26"/>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row>
    <row r="540" spans="1:31" ht="18.600000000000001">
      <c r="A540" s="28"/>
      <c r="B540" s="26"/>
      <c r="C540" s="26"/>
      <c r="D540" s="26"/>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row>
    <row r="541" spans="1:31" ht="18.600000000000001">
      <c r="A541" s="28"/>
      <c r="B541" s="26"/>
      <c r="C541" s="26"/>
      <c r="D541" s="26"/>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row>
    <row r="542" spans="1:31" ht="18.600000000000001">
      <c r="A542" s="28"/>
      <c r="B542" s="26"/>
      <c r="C542" s="26"/>
      <c r="D542" s="26"/>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row>
    <row r="543" spans="1:31" ht="18.600000000000001">
      <c r="A543" s="28"/>
      <c r="B543" s="26"/>
      <c r="C543" s="26"/>
      <c r="D543" s="26"/>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row>
    <row r="544" spans="1:31" ht="18.600000000000001">
      <c r="A544" s="28"/>
      <c r="B544" s="26"/>
      <c r="C544" s="26"/>
      <c r="D544" s="26"/>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row>
    <row r="545" spans="1:31" ht="18.600000000000001">
      <c r="A545" s="28"/>
      <c r="B545" s="26"/>
      <c r="C545" s="26"/>
      <c r="D545" s="26"/>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row>
    <row r="546" spans="1:31" ht="18.600000000000001">
      <c r="A546" s="28"/>
      <c r="B546" s="26"/>
      <c r="C546" s="26"/>
      <c r="D546" s="26"/>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row>
    <row r="547" spans="1:31" ht="18.600000000000001">
      <c r="A547" s="28"/>
      <c r="B547" s="26"/>
      <c r="C547" s="26"/>
      <c r="D547" s="26"/>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row>
    <row r="548" spans="1:31" ht="18.600000000000001">
      <c r="A548" s="28"/>
      <c r="B548" s="26"/>
      <c r="C548" s="26"/>
      <c r="D548" s="26"/>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row>
    <row r="549" spans="1:31" ht="18.600000000000001">
      <c r="A549" s="28"/>
      <c r="B549" s="26"/>
      <c r="C549" s="26"/>
      <c r="D549" s="26"/>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row>
    <row r="550" spans="1:31" ht="18.600000000000001">
      <c r="A550" s="28"/>
      <c r="B550" s="26"/>
      <c r="C550" s="26"/>
      <c r="D550" s="26"/>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row>
    <row r="551" spans="1:31" ht="18.600000000000001">
      <c r="A551" s="28"/>
      <c r="B551" s="26"/>
      <c r="C551" s="26"/>
      <c r="D551" s="26"/>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row>
    <row r="552" spans="1:31" ht="18.600000000000001">
      <c r="A552" s="28"/>
      <c r="B552" s="26"/>
      <c r="C552" s="26"/>
      <c r="D552" s="26"/>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row>
    <row r="553" spans="1:31" ht="18.600000000000001">
      <c r="A553" s="28"/>
      <c r="B553" s="26"/>
      <c r="C553" s="26"/>
      <c r="D553" s="26"/>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row>
    <row r="554" spans="1:31" ht="18.600000000000001">
      <c r="A554" s="28"/>
      <c r="B554" s="26"/>
      <c r="C554" s="26"/>
      <c r="D554" s="26"/>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row>
    <row r="555" spans="1:31" ht="18.600000000000001">
      <c r="A555" s="28"/>
      <c r="B555" s="26"/>
      <c r="C555" s="26"/>
      <c r="D555" s="26"/>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row>
    <row r="556" spans="1:31" ht="18.600000000000001">
      <c r="A556" s="28"/>
      <c r="B556" s="26"/>
      <c r="C556" s="26"/>
      <c r="D556" s="26"/>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row>
    <row r="557" spans="1:31" ht="18.600000000000001">
      <c r="A557" s="28"/>
      <c r="B557" s="26"/>
      <c r="C557" s="26"/>
      <c r="D557" s="26"/>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row>
    <row r="558" spans="1:31" ht="18.600000000000001">
      <c r="A558" s="28"/>
      <c r="B558" s="26"/>
      <c r="C558" s="26"/>
      <c r="D558" s="26"/>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row>
    <row r="559" spans="1:31" ht="18.600000000000001">
      <c r="A559" s="28"/>
      <c r="B559" s="26"/>
      <c r="C559" s="26"/>
      <c r="D559" s="26"/>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row>
    <row r="560" spans="1:31" ht="18.600000000000001">
      <c r="A560" s="28"/>
      <c r="B560" s="26"/>
      <c r="C560" s="26"/>
      <c r="D560" s="26"/>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row>
    <row r="561" spans="1:31" ht="18.600000000000001">
      <c r="A561" s="28"/>
      <c r="B561" s="26"/>
      <c r="C561" s="26"/>
      <c r="D561" s="26"/>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row>
    <row r="562" spans="1:31" ht="18.600000000000001">
      <c r="A562" s="28"/>
      <c r="B562" s="26"/>
      <c r="C562" s="26"/>
      <c r="D562" s="26"/>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row>
    <row r="563" spans="1:31" ht="18.600000000000001">
      <c r="A563" s="28"/>
      <c r="B563" s="26"/>
      <c r="C563" s="26"/>
      <c r="D563" s="26"/>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row>
    <row r="564" spans="1:31" ht="18.600000000000001">
      <c r="A564" s="28"/>
      <c r="B564" s="26"/>
      <c r="C564" s="26"/>
      <c r="D564" s="26"/>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row>
    <row r="565" spans="1:31" ht="18.600000000000001">
      <c r="A565" s="28"/>
      <c r="B565" s="26"/>
      <c r="C565" s="26"/>
      <c r="D565" s="26"/>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row>
    <row r="566" spans="1:31" ht="18.600000000000001">
      <c r="A566" s="28"/>
      <c r="B566" s="26"/>
      <c r="C566" s="26"/>
      <c r="D566" s="26"/>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row>
    <row r="567" spans="1:31" ht="18.600000000000001">
      <c r="A567" s="28"/>
      <c r="B567" s="26"/>
      <c r="C567" s="26"/>
      <c r="D567" s="26"/>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row>
    <row r="568" spans="1:31" ht="18.600000000000001">
      <c r="A568" s="28"/>
      <c r="B568" s="26"/>
      <c r="C568" s="26"/>
      <c r="D568" s="26"/>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row>
    <row r="569" spans="1:31" ht="18.600000000000001">
      <c r="A569" s="28"/>
      <c r="B569" s="26"/>
      <c r="C569" s="26"/>
      <c r="D569" s="26"/>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row>
    <row r="570" spans="1:31" ht="18.600000000000001">
      <c r="A570" s="28"/>
      <c r="B570" s="26"/>
      <c r="C570" s="26"/>
      <c r="D570" s="26"/>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row>
    <row r="571" spans="1:31" ht="18.600000000000001">
      <c r="A571" s="28"/>
      <c r="B571" s="26"/>
      <c r="C571" s="26"/>
      <c r="D571" s="26"/>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row>
    <row r="572" spans="1:31" ht="18.600000000000001">
      <c r="A572" s="28"/>
      <c r="B572" s="26"/>
      <c r="C572" s="26"/>
      <c r="D572" s="26"/>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row>
    <row r="573" spans="1:31" ht="18.600000000000001">
      <c r="A573" s="28"/>
      <c r="B573" s="26"/>
      <c r="C573" s="26"/>
      <c r="D573" s="26"/>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row>
    <row r="574" spans="1:31" ht="18.600000000000001">
      <c r="A574" s="28"/>
      <c r="B574" s="26"/>
      <c r="C574" s="26"/>
      <c r="D574" s="26"/>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row>
    <row r="575" spans="1:31" ht="18.600000000000001">
      <c r="A575" s="28"/>
      <c r="B575" s="26"/>
      <c r="C575" s="26"/>
      <c r="D575" s="26"/>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row>
    <row r="576" spans="1:31" ht="18.600000000000001">
      <c r="A576" s="28"/>
      <c r="B576" s="26"/>
      <c r="C576" s="26"/>
      <c r="D576" s="26"/>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row>
    <row r="577" spans="1:31" ht="18.600000000000001">
      <c r="A577" s="28"/>
      <c r="B577" s="26"/>
      <c r="C577" s="26"/>
      <c r="D577" s="26"/>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row>
    <row r="578" spans="1:31" ht="18.600000000000001">
      <c r="A578" s="28"/>
      <c r="B578" s="26"/>
      <c r="C578" s="26"/>
      <c r="D578" s="26"/>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row>
    <row r="579" spans="1:31" ht="18.600000000000001">
      <c r="A579" s="28"/>
      <c r="B579" s="26"/>
      <c r="C579" s="26"/>
      <c r="D579" s="26"/>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row>
    <row r="580" spans="1:31" ht="18.600000000000001">
      <c r="A580" s="28"/>
      <c r="B580" s="26"/>
      <c r="C580" s="26"/>
      <c r="D580" s="26"/>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row>
    <row r="581" spans="1:31" ht="18.600000000000001">
      <c r="A581" s="28"/>
      <c r="B581" s="26"/>
      <c r="C581" s="26"/>
      <c r="D581" s="26"/>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row>
    <row r="582" spans="1:31" ht="18.600000000000001">
      <c r="A582" s="28"/>
      <c r="B582" s="26"/>
      <c r="C582" s="26"/>
      <c r="D582" s="26"/>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row>
    <row r="583" spans="1:31" ht="18.600000000000001">
      <c r="A583" s="28"/>
      <c r="B583" s="26"/>
      <c r="C583" s="26"/>
      <c r="D583" s="26"/>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row>
    <row r="584" spans="1:31" ht="18.600000000000001">
      <c r="A584" s="28"/>
      <c r="B584" s="26"/>
      <c r="C584" s="26"/>
      <c r="D584" s="26"/>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row>
    <row r="585" spans="1:31" ht="18.600000000000001">
      <c r="A585" s="28"/>
      <c r="B585" s="26"/>
      <c r="C585" s="26"/>
      <c r="D585" s="26"/>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row>
    <row r="586" spans="1:31" ht="18.600000000000001">
      <c r="A586" s="28"/>
      <c r="B586" s="26"/>
      <c r="C586" s="26"/>
      <c r="D586" s="26"/>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row>
    <row r="587" spans="1:31" ht="18.600000000000001">
      <c r="A587" s="28"/>
      <c r="B587" s="26"/>
      <c r="C587" s="26"/>
      <c r="D587" s="26"/>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row>
    <row r="588" spans="1:31" ht="18.600000000000001">
      <c r="A588" s="28"/>
      <c r="B588" s="26"/>
      <c r="C588" s="26"/>
      <c r="D588" s="26"/>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row>
    <row r="589" spans="1:31" ht="18.600000000000001">
      <c r="A589" s="28"/>
      <c r="B589" s="26"/>
      <c r="C589" s="26"/>
      <c r="D589" s="26"/>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row>
    <row r="590" spans="1:31" ht="18.600000000000001">
      <c r="A590" s="28"/>
      <c r="B590" s="26"/>
      <c r="C590" s="26"/>
      <c r="D590" s="26"/>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row>
    <row r="591" spans="1:31" ht="18.600000000000001">
      <c r="A591" s="28"/>
      <c r="B591" s="26"/>
      <c r="C591" s="26"/>
      <c r="D591" s="26"/>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row>
    <row r="592" spans="1:31" ht="18.600000000000001">
      <c r="A592" s="28"/>
      <c r="B592" s="26"/>
      <c r="C592" s="26"/>
      <c r="D592" s="26"/>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row>
    <row r="593" spans="1:31" ht="18.600000000000001">
      <c r="A593" s="28"/>
      <c r="B593" s="26"/>
      <c r="C593" s="26"/>
      <c r="D593" s="26"/>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row>
    <row r="594" spans="1:31" ht="18.600000000000001">
      <c r="A594" s="28"/>
      <c r="B594" s="26"/>
      <c r="C594" s="26"/>
      <c r="D594" s="26"/>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row>
    <row r="595" spans="1:31" ht="18.600000000000001">
      <c r="A595" s="28"/>
      <c r="B595" s="26"/>
      <c r="C595" s="26"/>
      <c r="D595" s="26"/>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row>
    <row r="596" spans="1:31" ht="18.600000000000001">
      <c r="A596" s="28"/>
      <c r="B596" s="26"/>
      <c r="C596" s="26"/>
      <c r="D596" s="26"/>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row>
    <row r="597" spans="1:31" ht="18.600000000000001">
      <c r="A597" s="28"/>
      <c r="B597" s="26"/>
      <c r="C597" s="26"/>
      <c r="D597" s="26"/>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row>
    <row r="598" spans="1:31" ht="18.600000000000001">
      <c r="A598" s="28"/>
      <c r="B598" s="26"/>
      <c r="C598" s="26"/>
      <c r="D598" s="26"/>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row>
    <row r="599" spans="1:31" ht="18.600000000000001">
      <c r="A599" s="28"/>
      <c r="B599" s="26"/>
      <c r="C599" s="26"/>
      <c r="D599" s="26"/>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row>
    <row r="600" spans="1:31" ht="18.600000000000001">
      <c r="A600" s="28"/>
      <c r="B600" s="26"/>
      <c r="C600" s="26"/>
      <c r="D600" s="26"/>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row>
    <row r="601" spans="1:31" ht="18.600000000000001">
      <c r="A601" s="28"/>
      <c r="B601" s="26"/>
      <c r="C601" s="26"/>
      <c r="D601" s="26"/>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row>
    <row r="602" spans="1:31" ht="18.600000000000001">
      <c r="A602" s="28"/>
      <c r="B602" s="26"/>
      <c r="C602" s="26"/>
      <c r="D602" s="26"/>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row>
    <row r="603" spans="1:31" ht="18.600000000000001">
      <c r="A603" s="28"/>
      <c r="B603" s="26"/>
      <c r="C603" s="26"/>
      <c r="D603" s="26"/>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row>
    <row r="604" spans="1:31" ht="18.600000000000001">
      <c r="A604" s="28"/>
      <c r="B604" s="26"/>
      <c r="C604" s="26"/>
      <c r="D604" s="26"/>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row>
    <row r="605" spans="1:31" ht="18.600000000000001">
      <c r="A605" s="28"/>
      <c r="B605" s="26"/>
      <c r="C605" s="26"/>
      <c r="D605" s="26"/>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row>
    <row r="606" spans="1:31" ht="18.600000000000001">
      <c r="A606" s="28"/>
      <c r="B606" s="26"/>
      <c r="C606" s="26"/>
      <c r="D606" s="26"/>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row>
    <row r="607" spans="1:31" ht="18.600000000000001">
      <c r="A607" s="28"/>
      <c r="B607" s="26"/>
      <c r="C607" s="26"/>
      <c r="D607" s="26"/>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row>
    <row r="608" spans="1:31" ht="18.600000000000001">
      <c r="A608" s="28"/>
      <c r="B608" s="26"/>
      <c r="C608" s="26"/>
      <c r="D608" s="26"/>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row>
    <row r="609" spans="1:31" ht="18.600000000000001">
      <c r="A609" s="28"/>
      <c r="B609" s="26"/>
      <c r="C609" s="26"/>
      <c r="D609" s="26"/>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row>
    <row r="610" spans="1:31" ht="18.600000000000001">
      <c r="A610" s="28"/>
      <c r="B610" s="26"/>
      <c r="C610" s="26"/>
      <c r="D610" s="26"/>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row>
    <row r="611" spans="1:31" ht="18.600000000000001">
      <c r="A611" s="28"/>
      <c r="B611" s="26"/>
      <c r="C611" s="26"/>
      <c r="D611" s="26"/>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row>
    <row r="612" spans="1:31" ht="18.600000000000001">
      <c r="A612" s="28"/>
      <c r="B612" s="26"/>
      <c r="C612" s="26"/>
      <c r="D612" s="26"/>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row>
    <row r="613" spans="1:31" ht="18.600000000000001">
      <c r="A613" s="28"/>
      <c r="B613" s="26"/>
      <c r="C613" s="26"/>
      <c r="D613" s="26"/>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row>
    <row r="614" spans="1:31" ht="18.600000000000001">
      <c r="A614" s="28"/>
      <c r="B614" s="26"/>
      <c r="C614" s="26"/>
      <c r="D614" s="26"/>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row>
    <row r="615" spans="1:31" ht="18.600000000000001">
      <c r="A615" s="28"/>
      <c r="B615" s="26"/>
      <c r="C615" s="26"/>
      <c r="D615" s="26"/>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row>
    <row r="616" spans="1:31" ht="18.600000000000001">
      <c r="A616" s="28"/>
      <c r="B616" s="26"/>
      <c r="C616" s="26"/>
      <c r="D616" s="26"/>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row>
    <row r="617" spans="1:31" ht="18.600000000000001">
      <c r="A617" s="28"/>
      <c r="B617" s="26"/>
      <c r="C617" s="26"/>
      <c r="D617" s="26"/>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row>
    <row r="618" spans="1:31" ht="18.600000000000001">
      <c r="A618" s="28"/>
      <c r="B618" s="26"/>
      <c r="C618" s="26"/>
      <c r="D618" s="26"/>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row>
    <row r="619" spans="1:31" ht="18.600000000000001">
      <c r="A619" s="28"/>
      <c r="B619" s="26"/>
      <c r="C619" s="26"/>
      <c r="D619" s="26"/>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row>
    <row r="620" spans="1:31" ht="18.600000000000001">
      <c r="A620" s="28"/>
      <c r="B620" s="26"/>
      <c r="C620" s="26"/>
      <c r="D620" s="26"/>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row>
    <row r="621" spans="1:31" ht="18.600000000000001">
      <c r="A621" s="28"/>
      <c r="B621" s="26"/>
      <c r="C621" s="26"/>
      <c r="D621" s="26"/>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row>
    <row r="622" spans="1:31" ht="18.600000000000001">
      <c r="A622" s="28"/>
      <c r="B622" s="26"/>
      <c r="C622" s="26"/>
      <c r="D622" s="26"/>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row>
    <row r="623" spans="1:31" ht="18.600000000000001">
      <c r="A623" s="28"/>
      <c r="B623" s="26"/>
      <c r="C623" s="26"/>
      <c r="D623" s="26"/>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row>
    <row r="624" spans="1:31" ht="18.600000000000001">
      <c r="A624" s="28"/>
      <c r="B624" s="26"/>
      <c r="C624" s="26"/>
      <c r="D624" s="26"/>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row>
    <row r="625" spans="1:31" ht="18.600000000000001">
      <c r="A625" s="28"/>
      <c r="B625" s="26"/>
      <c r="C625" s="26"/>
      <c r="D625" s="26"/>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row>
    <row r="626" spans="1:31" ht="18.600000000000001">
      <c r="A626" s="28"/>
      <c r="B626" s="26"/>
      <c r="C626" s="26"/>
      <c r="D626" s="26"/>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row>
    <row r="627" spans="1:31" ht="18.600000000000001">
      <c r="A627" s="28"/>
      <c r="B627" s="26"/>
      <c r="C627" s="26"/>
      <c r="D627" s="26"/>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row>
    <row r="628" spans="1:31" ht="18.600000000000001">
      <c r="A628" s="28"/>
      <c r="B628" s="26"/>
      <c r="C628" s="26"/>
      <c r="D628" s="26"/>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row>
    <row r="629" spans="1:31" ht="18.600000000000001">
      <c r="A629" s="28"/>
      <c r="B629" s="26"/>
      <c r="C629" s="26"/>
      <c r="D629" s="26"/>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row>
    <row r="630" spans="1:31" ht="18.600000000000001">
      <c r="A630" s="28"/>
      <c r="B630" s="26"/>
      <c r="C630" s="26"/>
      <c r="D630" s="26"/>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row>
    <row r="631" spans="1:31" ht="18.600000000000001">
      <c r="A631" s="28"/>
      <c r="B631" s="26"/>
      <c r="C631" s="26"/>
      <c r="D631" s="26"/>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row>
    <row r="632" spans="1:31" ht="18.600000000000001">
      <c r="A632" s="28"/>
      <c r="B632" s="26"/>
      <c r="C632" s="26"/>
      <c r="D632" s="26"/>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row>
    <row r="633" spans="1:31" ht="18.600000000000001">
      <c r="A633" s="28"/>
      <c r="B633" s="26"/>
      <c r="C633" s="26"/>
      <c r="D633" s="26"/>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row>
    <row r="634" spans="1:31" ht="18.600000000000001">
      <c r="A634" s="28"/>
      <c r="B634" s="26"/>
      <c r="C634" s="26"/>
      <c r="D634" s="26"/>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row>
    <row r="635" spans="1:31" ht="18.600000000000001">
      <c r="A635" s="28"/>
      <c r="B635" s="26"/>
      <c r="C635" s="26"/>
      <c r="D635" s="26"/>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row>
    <row r="636" spans="1:31" ht="18.600000000000001">
      <c r="A636" s="28"/>
      <c r="B636" s="26"/>
      <c r="C636" s="26"/>
      <c r="D636" s="26"/>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row>
    <row r="637" spans="1:31" ht="18.600000000000001">
      <c r="A637" s="28"/>
      <c r="B637" s="26"/>
      <c r="C637" s="26"/>
      <c r="D637" s="26"/>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row>
    <row r="638" spans="1:31" ht="18.600000000000001">
      <c r="A638" s="28"/>
      <c r="B638" s="26"/>
      <c r="C638" s="26"/>
      <c r="D638" s="26"/>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row>
    <row r="639" spans="1:31" ht="18.600000000000001">
      <c r="A639" s="28"/>
      <c r="B639" s="26"/>
      <c r="C639" s="26"/>
      <c r="D639" s="26"/>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row>
    <row r="640" spans="1:31" ht="18.600000000000001">
      <c r="A640" s="28"/>
      <c r="B640" s="26"/>
      <c r="C640" s="26"/>
      <c r="D640" s="26"/>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row>
    <row r="641" spans="1:31" ht="18.600000000000001">
      <c r="A641" s="28"/>
      <c r="B641" s="26"/>
      <c r="C641" s="26"/>
      <c r="D641" s="26"/>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row>
    <row r="642" spans="1:31" ht="18.600000000000001">
      <c r="A642" s="28"/>
      <c r="B642" s="26"/>
      <c r="C642" s="26"/>
      <c r="D642" s="26"/>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row>
    <row r="643" spans="1:31" ht="18.600000000000001">
      <c r="A643" s="28"/>
      <c r="B643" s="26"/>
      <c r="C643" s="26"/>
      <c r="D643" s="26"/>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row>
    <row r="644" spans="1:31" ht="18.600000000000001">
      <c r="A644" s="28"/>
      <c r="B644" s="26"/>
      <c r="C644" s="26"/>
      <c r="D644" s="26"/>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row>
    <row r="645" spans="1:31" ht="18.600000000000001">
      <c r="A645" s="28"/>
      <c r="B645" s="26"/>
      <c r="C645" s="26"/>
      <c r="D645" s="26"/>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row>
    <row r="646" spans="1:31" ht="18.600000000000001">
      <c r="A646" s="28"/>
      <c r="B646" s="26"/>
      <c r="C646" s="26"/>
      <c r="D646" s="26"/>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row>
    <row r="647" spans="1:31" ht="18.600000000000001">
      <c r="A647" s="28"/>
      <c r="B647" s="26"/>
      <c r="C647" s="26"/>
      <c r="D647" s="26"/>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row>
    <row r="648" spans="1:31" ht="18.600000000000001">
      <c r="A648" s="28"/>
      <c r="B648" s="26"/>
      <c r="C648" s="26"/>
      <c r="D648" s="26"/>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row>
    <row r="649" spans="1:31" ht="18.600000000000001">
      <c r="A649" s="28"/>
      <c r="B649" s="26"/>
      <c r="C649" s="26"/>
      <c r="D649" s="26"/>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row>
    <row r="650" spans="1:31" ht="18.600000000000001">
      <c r="A650" s="28"/>
      <c r="B650" s="26"/>
      <c r="C650" s="26"/>
      <c r="D650" s="26"/>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row>
    <row r="651" spans="1:31" ht="18.600000000000001">
      <c r="A651" s="28"/>
      <c r="B651" s="26"/>
      <c r="C651" s="26"/>
      <c r="D651" s="26"/>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row>
    <row r="652" spans="1:31" ht="18.600000000000001">
      <c r="A652" s="28"/>
      <c r="B652" s="26"/>
      <c r="C652" s="26"/>
      <c r="D652" s="26"/>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row>
    <row r="653" spans="1:31" ht="18.600000000000001">
      <c r="A653" s="28"/>
      <c r="B653" s="26"/>
      <c r="C653" s="26"/>
      <c r="D653" s="26"/>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row>
    <row r="654" spans="1:31" ht="18.600000000000001">
      <c r="A654" s="28"/>
      <c r="B654" s="26"/>
      <c r="C654" s="26"/>
      <c r="D654" s="26"/>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row>
    <row r="655" spans="1:31" ht="18.600000000000001">
      <c r="A655" s="28"/>
      <c r="B655" s="26"/>
      <c r="C655" s="26"/>
      <c r="D655" s="26"/>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row>
    <row r="656" spans="1:31" ht="18.600000000000001">
      <c r="A656" s="28"/>
      <c r="B656" s="26"/>
      <c r="C656" s="26"/>
      <c r="D656" s="26"/>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row>
    <row r="657" spans="1:31" ht="18.600000000000001">
      <c r="A657" s="28"/>
      <c r="B657" s="26"/>
      <c r="C657" s="26"/>
      <c r="D657" s="26"/>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row>
    <row r="658" spans="1:31" ht="18.600000000000001">
      <c r="A658" s="28"/>
      <c r="B658" s="26"/>
      <c r="C658" s="26"/>
      <c r="D658" s="26"/>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row>
    <row r="659" spans="1:31" ht="18.600000000000001">
      <c r="A659" s="28"/>
      <c r="B659" s="26"/>
      <c r="C659" s="26"/>
      <c r="D659" s="26"/>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row>
    <row r="660" spans="1:31" ht="18.600000000000001">
      <c r="A660" s="28"/>
      <c r="B660" s="26"/>
      <c r="C660" s="26"/>
      <c r="D660" s="26"/>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row>
    <row r="661" spans="1:31" ht="18.600000000000001">
      <c r="A661" s="28"/>
      <c r="B661" s="26"/>
      <c r="C661" s="26"/>
      <c r="D661" s="26"/>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row>
    <row r="662" spans="1:31" ht="18.600000000000001">
      <c r="A662" s="28"/>
      <c r="B662" s="26"/>
      <c r="C662" s="26"/>
      <c r="D662" s="26"/>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row>
    <row r="663" spans="1:31" ht="18.600000000000001">
      <c r="A663" s="28"/>
      <c r="B663" s="26"/>
      <c r="C663" s="26"/>
      <c r="D663" s="26"/>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row>
    <row r="664" spans="1:31" ht="18.600000000000001">
      <c r="A664" s="28"/>
      <c r="B664" s="26"/>
      <c r="C664" s="26"/>
      <c r="D664" s="26"/>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row>
    <row r="665" spans="1:31" ht="18.600000000000001">
      <c r="A665" s="28"/>
      <c r="B665" s="26"/>
      <c r="C665" s="26"/>
      <c r="D665" s="26"/>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row>
    <row r="666" spans="1:31" ht="18.600000000000001">
      <c r="A666" s="28"/>
      <c r="B666" s="26"/>
      <c r="C666" s="26"/>
      <c r="D666" s="26"/>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row>
    <row r="667" spans="1:31" ht="18.600000000000001">
      <c r="A667" s="28"/>
      <c r="B667" s="26"/>
      <c r="C667" s="26"/>
      <c r="D667" s="26"/>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row>
    <row r="668" spans="1:31" ht="18.600000000000001">
      <c r="A668" s="28"/>
      <c r="B668" s="26"/>
      <c r="C668" s="26"/>
      <c r="D668" s="26"/>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row>
    <row r="669" spans="1:31" ht="18.600000000000001">
      <c r="A669" s="28"/>
      <c r="B669" s="26"/>
      <c r="C669" s="26"/>
      <c r="D669" s="26"/>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row>
    <row r="670" spans="1:31" ht="18.600000000000001">
      <c r="A670" s="28"/>
      <c r="B670" s="26"/>
      <c r="C670" s="26"/>
      <c r="D670" s="26"/>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row>
    <row r="671" spans="1:31" ht="18.600000000000001">
      <c r="A671" s="28"/>
      <c r="B671" s="26"/>
      <c r="C671" s="26"/>
      <c r="D671" s="26"/>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row>
    <row r="672" spans="1:31" ht="18.600000000000001">
      <c r="A672" s="28"/>
      <c r="B672" s="26"/>
      <c r="C672" s="26"/>
      <c r="D672" s="26"/>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row>
    <row r="673" spans="1:31" ht="18.600000000000001">
      <c r="A673" s="28"/>
      <c r="B673" s="26"/>
      <c r="C673" s="26"/>
      <c r="D673" s="26"/>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row>
    <row r="674" spans="1:31" ht="18.600000000000001">
      <c r="A674" s="28"/>
      <c r="B674" s="26"/>
      <c r="C674" s="26"/>
      <c r="D674" s="26"/>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row>
    <row r="675" spans="1:31" ht="18.600000000000001">
      <c r="A675" s="28"/>
      <c r="B675" s="26"/>
      <c r="C675" s="26"/>
      <c r="D675" s="26"/>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row>
    <row r="676" spans="1:31" ht="18.600000000000001">
      <c r="A676" s="28"/>
      <c r="B676" s="26"/>
      <c r="C676" s="26"/>
      <c r="D676" s="26"/>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row>
    <row r="677" spans="1:31" ht="18.600000000000001">
      <c r="A677" s="28"/>
      <c r="B677" s="26"/>
      <c r="C677" s="26"/>
      <c r="D677" s="26"/>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row>
    <row r="678" spans="1:31" ht="18.600000000000001">
      <c r="A678" s="28"/>
      <c r="B678" s="26"/>
      <c r="C678" s="26"/>
      <c r="D678" s="26"/>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row>
    <row r="679" spans="1:31" ht="18.600000000000001">
      <c r="A679" s="28"/>
      <c r="B679" s="26"/>
      <c r="C679" s="26"/>
      <c r="D679" s="26"/>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row>
    <row r="680" spans="1:31" ht="18.600000000000001">
      <c r="A680" s="28"/>
      <c r="B680" s="26"/>
      <c r="C680" s="26"/>
      <c r="D680" s="26"/>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row>
    <row r="681" spans="1:31" ht="18.600000000000001">
      <c r="A681" s="28"/>
      <c r="B681" s="26"/>
      <c r="C681" s="26"/>
      <c r="D681" s="26"/>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row>
    <row r="682" spans="1:31" ht="18.600000000000001">
      <c r="A682" s="28"/>
      <c r="B682" s="26"/>
      <c r="C682" s="26"/>
      <c r="D682" s="26"/>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row>
    <row r="683" spans="1:31" ht="18.600000000000001">
      <c r="A683" s="28"/>
      <c r="B683" s="26"/>
      <c r="C683" s="26"/>
      <c r="D683" s="26"/>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row>
    <row r="684" spans="1:31" ht="18.600000000000001">
      <c r="A684" s="28"/>
      <c r="B684" s="26"/>
      <c r="C684" s="26"/>
      <c r="D684" s="26"/>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row>
    <row r="685" spans="1:31" ht="18.600000000000001">
      <c r="A685" s="28"/>
      <c r="B685" s="26"/>
      <c r="C685" s="26"/>
      <c r="D685" s="26"/>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row>
    <row r="686" spans="1:31" ht="18.600000000000001">
      <c r="A686" s="28"/>
      <c r="B686" s="26"/>
      <c r="C686" s="26"/>
      <c r="D686" s="26"/>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row>
    <row r="687" spans="1:31" ht="18.600000000000001">
      <c r="A687" s="28"/>
      <c r="B687" s="26"/>
      <c r="C687" s="26"/>
      <c r="D687" s="26"/>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row>
    <row r="688" spans="1:31" ht="18.600000000000001">
      <c r="A688" s="28"/>
      <c r="B688" s="26"/>
      <c r="C688" s="26"/>
      <c r="D688" s="26"/>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row>
    <row r="689" spans="1:31" ht="18.600000000000001">
      <c r="A689" s="28"/>
      <c r="B689" s="26"/>
      <c r="C689" s="26"/>
      <c r="D689" s="26"/>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row>
    <row r="690" spans="1:31" ht="18.600000000000001">
      <c r="A690" s="28"/>
      <c r="B690" s="26"/>
      <c r="C690" s="26"/>
      <c r="D690" s="26"/>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row>
    <row r="691" spans="1:31" ht="18.600000000000001">
      <c r="A691" s="28"/>
      <c r="B691" s="26"/>
      <c r="C691" s="26"/>
      <c r="D691" s="26"/>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row>
    <row r="692" spans="1:31" ht="18.600000000000001">
      <c r="A692" s="28"/>
      <c r="B692" s="26"/>
      <c r="C692" s="26"/>
      <c r="D692" s="26"/>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row>
    <row r="693" spans="1:31" ht="18.600000000000001">
      <c r="A693" s="28"/>
      <c r="B693" s="26"/>
      <c r="C693" s="26"/>
      <c r="D693" s="26"/>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row>
    <row r="694" spans="1:31" ht="18.600000000000001">
      <c r="A694" s="28"/>
      <c r="B694" s="26"/>
      <c r="C694" s="26"/>
      <c r="D694" s="26"/>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row>
    <row r="695" spans="1:31" ht="18.600000000000001">
      <c r="A695" s="28"/>
      <c r="B695" s="26"/>
      <c r="C695" s="26"/>
      <c r="D695" s="26"/>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row>
    <row r="696" spans="1:31" ht="18.600000000000001">
      <c r="A696" s="28"/>
      <c r="B696" s="26"/>
      <c r="C696" s="26"/>
      <c r="D696" s="26"/>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row>
    <row r="697" spans="1:31" ht="18.600000000000001">
      <c r="A697" s="28"/>
      <c r="B697" s="26"/>
      <c r="C697" s="26"/>
      <c r="D697" s="26"/>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row>
    <row r="698" spans="1:31" ht="18.600000000000001">
      <c r="A698" s="28"/>
      <c r="B698" s="26"/>
      <c r="C698" s="26"/>
      <c r="D698" s="26"/>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row>
    <row r="699" spans="1:31" ht="18.600000000000001">
      <c r="A699" s="28"/>
      <c r="B699" s="26"/>
      <c r="C699" s="26"/>
      <c r="D699" s="26"/>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row>
    <row r="700" spans="1:31" ht="18.600000000000001">
      <c r="A700" s="28"/>
      <c r="B700" s="26"/>
      <c r="C700" s="26"/>
      <c r="D700" s="26"/>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row>
    <row r="701" spans="1:31" ht="18.600000000000001">
      <c r="A701" s="28"/>
      <c r="B701" s="26"/>
      <c r="C701" s="26"/>
      <c r="D701" s="26"/>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row>
    <row r="702" spans="1:31" ht="18.600000000000001">
      <c r="A702" s="28"/>
      <c r="B702" s="26"/>
      <c r="C702" s="26"/>
      <c r="D702" s="26"/>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row>
    <row r="703" spans="1:31" ht="18.600000000000001">
      <c r="A703" s="28"/>
      <c r="B703" s="26"/>
      <c r="C703" s="26"/>
      <c r="D703" s="26"/>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row>
    <row r="704" spans="1:31" ht="18.600000000000001">
      <c r="A704" s="28"/>
      <c r="B704" s="26"/>
      <c r="C704" s="26"/>
      <c r="D704" s="26"/>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row>
    <row r="705" spans="1:31" ht="18.600000000000001">
      <c r="A705" s="28"/>
      <c r="B705" s="26"/>
      <c r="C705" s="26"/>
      <c r="D705" s="26"/>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row>
    <row r="706" spans="1:31" ht="18.600000000000001">
      <c r="A706" s="28"/>
      <c r="B706" s="26"/>
      <c r="C706" s="26"/>
      <c r="D706" s="26"/>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row>
    <row r="707" spans="1:31" ht="18.600000000000001">
      <c r="A707" s="28"/>
      <c r="B707" s="26"/>
      <c r="C707" s="26"/>
      <c r="D707" s="26"/>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row>
    <row r="708" spans="1:31" ht="18.600000000000001">
      <c r="A708" s="28"/>
      <c r="B708" s="26"/>
      <c r="C708" s="26"/>
      <c r="D708" s="26"/>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row>
    <row r="709" spans="1:31" ht="18.600000000000001">
      <c r="A709" s="28"/>
      <c r="B709" s="26"/>
      <c r="C709" s="26"/>
      <c r="D709" s="26"/>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row>
    <row r="710" spans="1:31" ht="18.600000000000001">
      <c r="A710" s="28"/>
      <c r="B710" s="26"/>
      <c r="C710" s="26"/>
      <c r="D710" s="26"/>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row>
    <row r="711" spans="1:31" ht="18.600000000000001">
      <c r="A711" s="28"/>
      <c r="B711" s="26"/>
      <c r="C711" s="26"/>
      <c r="D711" s="26"/>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row>
    <row r="712" spans="1:31" ht="18.600000000000001">
      <c r="A712" s="28"/>
      <c r="B712" s="26"/>
      <c r="C712" s="26"/>
      <c r="D712" s="26"/>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row>
    <row r="713" spans="1:31" ht="18.600000000000001">
      <c r="A713" s="28"/>
      <c r="B713" s="26"/>
      <c r="C713" s="26"/>
      <c r="D713" s="26"/>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row>
    <row r="714" spans="1:31" ht="18.600000000000001">
      <c r="A714" s="28"/>
      <c r="B714" s="26"/>
      <c r="C714" s="26"/>
      <c r="D714" s="26"/>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row>
    <row r="715" spans="1:31" ht="18.600000000000001">
      <c r="A715" s="28"/>
      <c r="B715" s="26"/>
      <c r="C715" s="26"/>
      <c r="D715" s="26"/>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row>
    <row r="716" spans="1:31" ht="18.600000000000001">
      <c r="A716" s="28"/>
      <c r="B716" s="26"/>
      <c r="C716" s="26"/>
      <c r="D716" s="26"/>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row>
    <row r="717" spans="1:31" ht="18.600000000000001">
      <c r="A717" s="28"/>
      <c r="B717" s="26"/>
      <c r="C717" s="26"/>
      <c r="D717" s="26"/>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row>
    <row r="718" spans="1:31" ht="18.600000000000001">
      <c r="A718" s="28"/>
      <c r="B718" s="26"/>
      <c r="C718" s="26"/>
      <c r="D718" s="26"/>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row>
    <row r="719" spans="1:31" ht="18.600000000000001">
      <c r="A719" s="28"/>
      <c r="B719" s="26"/>
      <c r="C719" s="26"/>
      <c r="D719" s="26"/>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row>
    <row r="720" spans="1:31" ht="18.600000000000001">
      <c r="A720" s="28"/>
      <c r="B720" s="26"/>
      <c r="C720" s="26"/>
      <c r="D720" s="26"/>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row>
    <row r="721" spans="1:31" ht="18.600000000000001">
      <c r="A721" s="28"/>
      <c r="B721" s="26"/>
      <c r="C721" s="26"/>
      <c r="D721" s="26"/>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row>
    <row r="722" spans="1:31" ht="18.600000000000001">
      <c r="A722" s="28"/>
      <c r="B722" s="26"/>
      <c r="C722" s="26"/>
      <c r="D722" s="26"/>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row>
    <row r="723" spans="1:31" ht="18.600000000000001">
      <c r="A723" s="28"/>
      <c r="B723" s="26"/>
      <c r="C723" s="26"/>
      <c r="D723" s="26"/>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row>
    <row r="724" spans="1:31" ht="18.600000000000001">
      <c r="A724" s="28"/>
      <c r="B724" s="26"/>
      <c r="C724" s="26"/>
      <c r="D724" s="26"/>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row>
    <row r="725" spans="1:31" ht="18.600000000000001">
      <c r="A725" s="28"/>
      <c r="B725" s="26"/>
      <c r="C725" s="26"/>
      <c r="D725" s="26"/>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row>
    <row r="726" spans="1:31" ht="18.600000000000001">
      <c r="A726" s="28"/>
      <c r="B726" s="26"/>
      <c r="C726" s="26"/>
      <c r="D726" s="26"/>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row>
    <row r="727" spans="1:31" ht="18.600000000000001">
      <c r="A727" s="28"/>
      <c r="B727" s="26"/>
      <c r="C727" s="26"/>
      <c r="D727" s="26"/>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row>
    <row r="728" spans="1:31" ht="18.600000000000001">
      <c r="A728" s="28"/>
      <c r="B728" s="26"/>
      <c r="C728" s="26"/>
      <c r="D728" s="26"/>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row>
    <row r="729" spans="1:31" ht="18.600000000000001">
      <c r="A729" s="28"/>
      <c r="B729" s="26"/>
      <c r="C729" s="26"/>
      <c r="D729" s="26"/>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row>
    <row r="730" spans="1:31" ht="18.600000000000001">
      <c r="A730" s="28"/>
      <c r="B730" s="26"/>
      <c r="C730" s="26"/>
      <c r="D730" s="26"/>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row>
    <row r="731" spans="1:31" ht="18.600000000000001">
      <c r="A731" s="28"/>
      <c r="B731" s="26"/>
      <c r="C731" s="26"/>
      <c r="D731" s="26"/>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row>
    <row r="732" spans="1:31" ht="18.600000000000001">
      <c r="A732" s="28"/>
      <c r="B732" s="26"/>
      <c r="C732" s="26"/>
      <c r="D732" s="26"/>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row>
    <row r="733" spans="1:31" ht="18.600000000000001">
      <c r="A733" s="28"/>
      <c r="B733" s="26"/>
      <c r="C733" s="26"/>
      <c r="D733" s="26"/>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row>
    <row r="734" spans="1:31" ht="18.600000000000001">
      <c r="A734" s="28"/>
      <c r="B734" s="26"/>
      <c r="C734" s="26"/>
      <c r="D734" s="26"/>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row>
    <row r="735" spans="1:31" ht="18.600000000000001">
      <c r="A735" s="28"/>
      <c r="B735" s="26"/>
      <c r="C735" s="26"/>
      <c r="D735" s="26"/>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row>
    <row r="736" spans="1:31" ht="18.600000000000001">
      <c r="A736" s="28"/>
      <c r="B736" s="26"/>
      <c r="C736" s="26"/>
      <c r="D736" s="26"/>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row>
    <row r="737" spans="1:31" ht="18.600000000000001">
      <c r="A737" s="28"/>
      <c r="B737" s="26"/>
      <c r="C737" s="26"/>
      <c r="D737" s="26"/>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row>
    <row r="738" spans="1:31" ht="18.600000000000001">
      <c r="A738" s="28"/>
      <c r="B738" s="26"/>
      <c r="C738" s="26"/>
      <c r="D738" s="26"/>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row>
    <row r="739" spans="1:31" ht="18.600000000000001">
      <c r="A739" s="28"/>
      <c r="B739" s="26"/>
      <c r="C739" s="26"/>
      <c r="D739" s="26"/>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row>
    <row r="740" spans="1:31" ht="18.600000000000001">
      <c r="A740" s="28"/>
      <c r="B740" s="26"/>
      <c r="C740" s="26"/>
      <c r="D740" s="26"/>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row>
    <row r="741" spans="1:31" ht="18.600000000000001">
      <c r="A741" s="28"/>
      <c r="B741" s="26"/>
      <c r="C741" s="26"/>
      <c r="D741" s="26"/>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row>
    <row r="742" spans="1:31" ht="18.600000000000001">
      <c r="A742" s="28"/>
      <c r="B742" s="26"/>
      <c r="C742" s="26"/>
      <c r="D742" s="26"/>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row>
    <row r="743" spans="1:31" ht="18.600000000000001">
      <c r="A743" s="28"/>
      <c r="B743" s="26"/>
      <c r="C743" s="26"/>
      <c r="D743" s="26"/>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row>
    <row r="744" spans="1:31" ht="18.600000000000001">
      <c r="A744" s="28"/>
      <c r="B744" s="26"/>
      <c r="C744" s="26"/>
      <c r="D744" s="26"/>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row>
    <row r="745" spans="1:31" ht="18.600000000000001">
      <c r="A745" s="28"/>
      <c r="B745" s="26"/>
      <c r="C745" s="26"/>
      <c r="D745" s="26"/>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row>
    <row r="746" spans="1:31" ht="18.600000000000001">
      <c r="A746" s="28"/>
      <c r="B746" s="26"/>
      <c r="C746" s="26"/>
      <c r="D746" s="26"/>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row>
    <row r="747" spans="1:31" ht="18.600000000000001">
      <c r="A747" s="28"/>
      <c r="B747" s="26"/>
      <c r="C747" s="26"/>
      <c r="D747" s="26"/>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row>
    <row r="748" spans="1:31" ht="18.600000000000001">
      <c r="A748" s="28"/>
      <c r="B748" s="26"/>
      <c r="C748" s="26"/>
      <c r="D748" s="26"/>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row>
    <row r="749" spans="1:31" ht="18.600000000000001">
      <c r="A749" s="28"/>
      <c r="B749" s="26"/>
      <c r="C749" s="26"/>
      <c r="D749" s="26"/>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row>
    <row r="750" spans="1:31" ht="18.600000000000001">
      <c r="A750" s="28"/>
      <c r="B750" s="26"/>
      <c r="C750" s="26"/>
      <c r="D750" s="26"/>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row>
    <row r="751" spans="1:31" ht="18.600000000000001">
      <c r="A751" s="28"/>
      <c r="B751" s="26"/>
      <c r="C751" s="26"/>
      <c r="D751" s="26"/>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row>
    <row r="752" spans="1:31" ht="18.600000000000001">
      <c r="A752" s="28"/>
      <c r="B752" s="26"/>
      <c r="C752" s="26"/>
      <c r="D752" s="26"/>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row>
    <row r="753" spans="1:31" ht="18.600000000000001">
      <c r="A753" s="28"/>
      <c r="B753" s="26"/>
      <c r="C753" s="26"/>
      <c r="D753" s="26"/>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row>
    <row r="754" spans="1:31" ht="18.600000000000001">
      <c r="A754" s="28"/>
      <c r="B754" s="26"/>
      <c r="C754" s="26"/>
      <c r="D754" s="26"/>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row>
    <row r="755" spans="1:31" ht="18.600000000000001">
      <c r="A755" s="28"/>
      <c r="B755" s="26"/>
      <c r="C755" s="26"/>
      <c r="D755" s="26"/>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row>
    <row r="756" spans="1:31" ht="18.600000000000001">
      <c r="A756" s="28"/>
      <c r="B756" s="26"/>
      <c r="C756" s="26"/>
      <c r="D756" s="26"/>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row>
    <row r="757" spans="1:31" ht="18.600000000000001">
      <c r="A757" s="28"/>
      <c r="B757" s="26"/>
      <c r="C757" s="26"/>
      <c r="D757" s="26"/>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row>
    <row r="758" spans="1:31" ht="18.600000000000001">
      <c r="A758" s="28"/>
      <c r="B758" s="26"/>
      <c r="C758" s="26"/>
      <c r="D758" s="26"/>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row>
    <row r="759" spans="1:31" ht="18.600000000000001">
      <c r="A759" s="28"/>
      <c r="B759" s="26"/>
      <c r="C759" s="26"/>
      <c r="D759" s="26"/>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row>
    <row r="760" spans="1:31" ht="18.600000000000001">
      <c r="A760" s="28"/>
      <c r="B760" s="26"/>
      <c r="C760" s="26"/>
      <c r="D760" s="26"/>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row>
    <row r="761" spans="1:31" ht="18.600000000000001">
      <c r="A761" s="28"/>
      <c r="B761" s="26"/>
      <c r="C761" s="26"/>
      <c r="D761" s="26"/>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row>
    <row r="762" spans="1:31" ht="18.600000000000001">
      <c r="A762" s="28"/>
      <c r="B762" s="26"/>
      <c r="C762" s="26"/>
      <c r="D762" s="26"/>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row>
    <row r="763" spans="1:31" ht="18.600000000000001">
      <c r="A763" s="28"/>
      <c r="B763" s="26"/>
      <c r="C763" s="26"/>
      <c r="D763" s="26"/>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row>
    <row r="764" spans="1:31" ht="18.600000000000001">
      <c r="A764" s="28"/>
      <c r="B764" s="26"/>
      <c r="C764" s="26"/>
      <c r="D764" s="26"/>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row>
    <row r="765" spans="1:31" ht="18.600000000000001">
      <c r="A765" s="28"/>
      <c r="B765" s="26"/>
      <c r="C765" s="26"/>
      <c r="D765" s="26"/>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row>
    <row r="766" spans="1:31" ht="18.600000000000001">
      <c r="A766" s="28"/>
      <c r="B766" s="26"/>
      <c r="C766" s="26"/>
      <c r="D766" s="26"/>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row>
    <row r="767" spans="1:31" ht="18.600000000000001">
      <c r="A767" s="28"/>
      <c r="B767" s="26"/>
      <c r="C767" s="26"/>
      <c r="D767" s="26"/>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row>
    <row r="768" spans="1:31" ht="18.600000000000001">
      <c r="A768" s="28"/>
      <c r="B768" s="26"/>
      <c r="C768" s="26"/>
      <c r="D768" s="26"/>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row>
    <row r="769" spans="1:31" ht="18.600000000000001">
      <c r="A769" s="28"/>
      <c r="B769" s="26"/>
      <c r="C769" s="26"/>
      <c r="D769" s="26"/>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row>
    <row r="770" spans="1:31" ht="18.600000000000001">
      <c r="A770" s="28"/>
      <c r="B770" s="26"/>
      <c r="C770" s="26"/>
      <c r="D770" s="26"/>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row>
    <row r="771" spans="1:31" ht="18.600000000000001">
      <c r="A771" s="28"/>
      <c r="B771" s="26"/>
      <c r="C771" s="26"/>
      <c r="D771" s="26"/>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row>
    <row r="772" spans="1:31" ht="18.600000000000001">
      <c r="A772" s="28"/>
      <c r="B772" s="26"/>
      <c r="C772" s="26"/>
      <c r="D772" s="26"/>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row>
    <row r="773" spans="1:31" ht="18.600000000000001">
      <c r="A773" s="28"/>
      <c r="B773" s="26"/>
      <c r="C773" s="26"/>
      <c r="D773" s="26"/>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row>
    <row r="774" spans="1:31" ht="18.600000000000001">
      <c r="A774" s="28"/>
      <c r="B774" s="26"/>
      <c r="C774" s="26"/>
      <c r="D774" s="26"/>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row>
    <row r="775" spans="1:31" ht="18.600000000000001">
      <c r="A775" s="28"/>
      <c r="B775" s="26"/>
      <c r="C775" s="26"/>
      <c r="D775" s="26"/>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row>
    <row r="776" spans="1:31" ht="18.600000000000001">
      <c r="A776" s="28"/>
      <c r="B776" s="26"/>
      <c r="C776" s="26"/>
      <c r="D776" s="26"/>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row>
    <row r="777" spans="1:31" ht="18.600000000000001">
      <c r="A777" s="28"/>
      <c r="B777" s="26"/>
      <c r="C777" s="26"/>
      <c r="D777" s="26"/>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row>
    <row r="778" spans="1:31" ht="18.600000000000001">
      <c r="A778" s="28"/>
      <c r="B778" s="26"/>
      <c r="C778" s="26"/>
      <c r="D778" s="26"/>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row>
    <row r="779" spans="1:31" ht="18.600000000000001">
      <c r="A779" s="28"/>
      <c r="B779" s="26"/>
      <c r="C779" s="26"/>
      <c r="D779" s="26"/>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row>
    <row r="780" spans="1:31" ht="18.600000000000001">
      <c r="A780" s="28"/>
      <c r="B780" s="26"/>
      <c r="C780" s="26"/>
      <c r="D780" s="26"/>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row>
    <row r="781" spans="1:31" ht="18.600000000000001">
      <c r="A781" s="28"/>
      <c r="B781" s="26"/>
      <c r="C781" s="26"/>
      <c r="D781" s="26"/>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row>
    <row r="782" spans="1:31" ht="18.600000000000001">
      <c r="A782" s="28"/>
      <c r="B782" s="26"/>
      <c r="C782" s="26"/>
      <c r="D782" s="26"/>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row>
    <row r="783" spans="1:31" ht="18.600000000000001">
      <c r="A783" s="28"/>
      <c r="B783" s="26"/>
      <c r="C783" s="26"/>
      <c r="D783" s="26"/>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row>
    <row r="784" spans="1:31" ht="18.600000000000001">
      <c r="A784" s="28"/>
      <c r="B784" s="26"/>
      <c r="C784" s="26"/>
      <c r="D784" s="26"/>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row>
    <row r="785" spans="1:31" ht="18.600000000000001">
      <c r="A785" s="28"/>
      <c r="B785" s="26"/>
      <c r="C785" s="26"/>
      <c r="D785" s="26"/>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row>
    <row r="786" spans="1:31" ht="18.600000000000001">
      <c r="A786" s="28"/>
      <c r="B786" s="26"/>
      <c r="C786" s="26"/>
      <c r="D786" s="26"/>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row>
    <row r="787" spans="1:31" ht="18.600000000000001">
      <c r="A787" s="28"/>
      <c r="B787" s="26"/>
      <c r="C787" s="26"/>
      <c r="D787" s="26"/>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row>
    <row r="788" spans="1:31" ht="18.600000000000001">
      <c r="A788" s="28"/>
      <c r="B788" s="26"/>
      <c r="C788" s="26"/>
      <c r="D788" s="26"/>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row>
    <row r="789" spans="1:31" ht="18.600000000000001">
      <c r="A789" s="28"/>
      <c r="B789" s="26"/>
      <c r="C789" s="26"/>
      <c r="D789" s="26"/>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row>
    <row r="790" spans="1:31" ht="18.600000000000001">
      <c r="A790" s="28"/>
      <c r="B790" s="26"/>
      <c r="C790" s="26"/>
      <c r="D790" s="26"/>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row>
    <row r="791" spans="1:31" ht="18.600000000000001">
      <c r="A791" s="28"/>
      <c r="B791" s="26"/>
      <c r="C791" s="26"/>
      <c r="D791" s="26"/>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row>
    <row r="792" spans="1:31" ht="18.600000000000001">
      <c r="A792" s="28"/>
      <c r="B792" s="26"/>
      <c r="C792" s="26"/>
      <c r="D792" s="26"/>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row>
    <row r="793" spans="1:31" ht="18.600000000000001">
      <c r="A793" s="28"/>
      <c r="B793" s="26"/>
      <c r="C793" s="26"/>
      <c r="D793" s="26"/>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row>
    <row r="794" spans="1:31" ht="18.600000000000001">
      <c r="A794" s="28"/>
      <c r="B794" s="26"/>
      <c r="C794" s="26"/>
      <c r="D794" s="26"/>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row>
    <row r="795" spans="1:31" ht="18.600000000000001">
      <c r="A795" s="28"/>
      <c r="B795" s="26"/>
      <c r="C795" s="26"/>
      <c r="D795" s="26"/>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row>
    <row r="796" spans="1:31" ht="18.600000000000001">
      <c r="A796" s="28"/>
      <c r="B796" s="26"/>
      <c r="C796" s="26"/>
      <c r="D796" s="26"/>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row>
    <row r="797" spans="1:31" ht="18.600000000000001">
      <c r="A797" s="28"/>
      <c r="B797" s="26"/>
      <c r="C797" s="26"/>
      <c r="D797" s="26"/>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row>
    <row r="798" spans="1:31" ht="18.600000000000001">
      <c r="A798" s="28"/>
      <c r="B798" s="26"/>
      <c r="C798" s="26"/>
      <c r="D798" s="26"/>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row>
    <row r="799" spans="1:31" ht="18.600000000000001">
      <c r="A799" s="28"/>
      <c r="B799" s="26"/>
      <c r="C799" s="26"/>
      <c r="D799" s="26"/>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row>
    <row r="800" spans="1:31" ht="18.600000000000001">
      <c r="A800" s="28"/>
      <c r="B800" s="26"/>
      <c r="C800" s="26"/>
      <c r="D800" s="26"/>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row>
    <row r="801" spans="1:31" ht="18.600000000000001">
      <c r="A801" s="28"/>
      <c r="B801" s="26"/>
      <c r="C801" s="26"/>
      <c r="D801" s="26"/>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row>
    <row r="802" spans="1:31" ht="18.600000000000001">
      <c r="A802" s="28"/>
      <c r="B802" s="26"/>
      <c r="C802" s="26"/>
      <c r="D802" s="26"/>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row>
    <row r="803" spans="1:31" ht="18.600000000000001">
      <c r="A803" s="28"/>
      <c r="B803" s="26"/>
      <c r="C803" s="26"/>
      <c r="D803" s="26"/>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row>
    <row r="804" spans="1:31" ht="18.600000000000001">
      <c r="A804" s="28"/>
      <c r="B804" s="26"/>
      <c r="C804" s="26"/>
      <c r="D804" s="26"/>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row>
    <row r="805" spans="1:31" ht="18.600000000000001">
      <c r="A805" s="28"/>
      <c r="B805" s="26"/>
      <c r="C805" s="26"/>
      <c r="D805" s="26"/>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row>
    <row r="806" spans="1:31" ht="18.600000000000001">
      <c r="A806" s="28"/>
      <c r="B806" s="26"/>
      <c r="C806" s="26"/>
      <c r="D806" s="26"/>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row>
    <row r="807" spans="1:31" ht="18.600000000000001">
      <c r="A807" s="28"/>
      <c r="B807" s="26"/>
      <c r="C807" s="26"/>
      <c r="D807" s="26"/>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row>
    <row r="808" spans="1:31" ht="18.600000000000001">
      <c r="A808" s="28"/>
      <c r="B808" s="26"/>
      <c r="C808" s="26"/>
      <c r="D808" s="26"/>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row>
    <row r="809" spans="1:31" ht="18.600000000000001">
      <c r="A809" s="28"/>
      <c r="B809" s="26"/>
      <c r="C809" s="26"/>
      <c r="D809" s="26"/>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row>
    <row r="810" spans="1:31" ht="18.600000000000001">
      <c r="A810" s="28"/>
      <c r="B810" s="26"/>
      <c r="C810" s="26"/>
      <c r="D810" s="26"/>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row>
    <row r="811" spans="1:31" ht="18.600000000000001">
      <c r="A811" s="28"/>
      <c r="B811" s="26"/>
      <c r="C811" s="26"/>
      <c r="D811" s="26"/>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row>
    <row r="812" spans="1:31" ht="18.600000000000001">
      <c r="A812" s="28"/>
      <c r="B812" s="26"/>
      <c r="C812" s="26"/>
      <c r="D812" s="26"/>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row>
    <row r="813" spans="1:31" ht="18.600000000000001">
      <c r="A813" s="28"/>
      <c r="B813" s="26"/>
      <c r="C813" s="26"/>
      <c r="D813" s="26"/>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row>
    <row r="814" spans="1:31" ht="18.600000000000001">
      <c r="A814" s="28"/>
      <c r="B814" s="26"/>
      <c r="C814" s="26"/>
      <c r="D814" s="26"/>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row>
    <row r="815" spans="1:31" ht="18.600000000000001">
      <c r="A815" s="28"/>
      <c r="B815" s="26"/>
      <c r="C815" s="26"/>
      <c r="D815" s="26"/>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row>
    <row r="816" spans="1:31" ht="18.600000000000001">
      <c r="A816" s="28"/>
      <c r="B816" s="26"/>
      <c r="C816" s="26"/>
      <c r="D816" s="26"/>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row>
    <row r="817" spans="1:31" ht="18.600000000000001">
      <c r="A817" s="28"/>
      <c r="B817" s="26"/>
      <c r="C817" s="26"/>
      <c r="D817" s="26"/>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row>
    <row r="818" spans="1:31" ht="18.600000000000001">
      <c r="A818" s="28"/>
      <c r="B818" s="26"/>
      <c r="C818" s="26"/>
      <c r="D818" s="26"/>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row>
    <row r="819" spans="1:31" ht="18.600000000000001">
      <c r="A819" s="28"/>
      <c r="B819" s="26"/>
      <c r="C819" s="26"/>
      <c r="D819" s="26"/>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row>
    <row r="820" spans="1:31" ht="18.600000000000001">
      <c r="A820" s="28"/>
      <c r="B820" s="26"/>
      <c r="C820" s="26"/>
      <c r="D820" s="26"/>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row>
    <row r="821" spans="1:31" ht="18.600000000000001">
      <c r="A821" s="28"/>
      <c r="B821" s="26"/>
      <c r="C821" s="26"/>
      <c r="D821" s="26"/>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row>
    <row r="822" spans="1:31" ht="18.600000000000001">
      <c r="A822" s="28"/>
      <c r="B822" s="26"/>
      <c r="C822" s="26"/>
      <c r="D822" s="26"/>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row>
    <row r="823" spans="1:31" ht="18.600000000000001">
      <c r="A823" s="28"/>
      <c r="B823" s="26"/>
      <c r="C823" s="26"/>
      <c r="D823" s="26"/>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row>
    <row r="824" spans="1:31" ht="18.600000000000001">
      <c r="A824" s="28"/>
      <c r="B824" s="26"/>
      <c r="C824" s="26"/>
      <c r="D824" s="26"/>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row>
    <row r="825" spans="1:31" ht="18.600000000000001">
      <c r="A825" s="28"/>
      <c r="B825" s="26"/>
      <c r="C825" s="26"/>
      <c r="D825" s="26"/>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row>
    <row r="826" spans="1:31" ht="18.600000000000001">
      <c r="A826" s="28"/>
      <c r="B826" s="26"/>
      <c r="C826" s="26"/>
      <c r="D826" s="26"/>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row>
    <row r="827" spans="1:31" ht="18.600000000000001">
      <c r="A827" s="28"/>
      <c r="B827" s="26"/>
      <c r="C827" s="26"/>
      <c r="D827" s="26"/>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row>
    <row r="828" spans="1:31" ht="18.600000000000001">
      <c r="A828" s="28"/>
      <c r="B828" s="26"/>
      <c r="C828" s="26"/>
      <c r="D828" s="26"/>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row>
    <row r="829" spans="1:31" ht="18.600000000000001">
      <c r="A829" s="28"/>
      <c r="B829" s="26"/>
      <c r="C829" s="26"/>
      <c r="D829" s="26"/>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row>
    <row r="830" spans="1:31" ht="18.600000000000001">
      <c r="A830" s="28"/>
      <c r="B830" s="26"/>
      <c r="C830" s="26"/>
      <c r="D830" s="26"/>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row>
    <row r="831" spans="1:31" ht="18.600000000000001">
      <c r="A831" s="28"/>
      <c r="B831" s="26"/>
      <c r="C831" s="26"/>
      <c r="D831" s="26"/>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row>
    <row r="832" spans="1:31" ht="18.600000000000001">
      <c r="A832" s="28"/>
      <c r="B832" s="26"/>
      <c r="C832" s="26"/>
      <c r="D832" s="26"/>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row>
    <row r="833" spans="1:31" ht="18.600000000000001">
      <c r="A833" s="28"/>
      <c r="B833" s="26"/>
      <c r="C833" s="26"/>
      <c r="D833" s="26"/>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row>
    <row r="834" spans="1:31" ht="18.600000000000001">
      <c r="A834" s="28"/>
      <c r="B834" s="26"/>
      <c r="C834" s="26"/>
      <c r="D834" s="26"/>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row>
    <row r="835" spans="1:31" ht="18.600000000000001">
      <c r="A835" s="28"/>
      <c r="B835" s="26"/>
      <c r="C835" s="26"/>
      <c r="D835" s="26"/>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row>
    <row r="836" spans="1:31" ht="18.600000000000001">
      <c r="A836" s="28"/>
      <c r="B836" s="26"/>
      <c r="C836" s="26"/>
      <c r="D836" s="26"/>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row>
    <row r="837" spans="1:31" ht="18.600000000000001">
      <c r="A837" s="28"/>
      <c r="B837" s="26"/>
      <c r="C837" s="26"/>
      <c r="D837" s="26"/>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row>
    <row r="838" spans="1:31" ht="18.600000000000001">
      <c r="A838" s="28"/>
      <c r="B838" s="26"/>
      <c r="C838" s="26"/>
      <c r="D838" s="26"/>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row>
    <row r="839" spans="1:31" ht="18.600000000000001">
      <c r="A839" s="28"/>
      <c r="B839" s="26"/>
      <c r="C839" s="26"/>
      <c r="D839" s="26"/>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row>
    <row r="840" spans="1:31" ht="18.600000000000001">
      <c r="A840" s="28"/>
      <c r="B840" s="26"/>
      <c r="C840" s="26"/>
      <c r="D840" s="26"/>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row>
    <row r="841" spans="1:31" ht="18.600000000000001">
      <c r="A841" s="28"/>
      <c r="B841" s="26"/>
      <c r="C841" s="26"/>
      <c r="D841" s="26"/>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row>
    <row r="842" spans="1:31" ht="18.600000000000001">
      <c r="A842" s="28"/>
      <c r="B842" s="26"/>
      <c r="C842" s="26"/>
      <c r="D842" s="26"/>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row>
    <row r="843" spans="1:31" ht="18.600000000000001">
      <c r="A843" s="28"/>
      <c r="B843" s="26"/>
      <c r="C843" s="26"/>
      <c r="D843" s="26"/>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row>
    <row r="844" spans="1:31" ht="18.600000000000001">
      <c r="A844" s="28"/>
      <c r="B844" s="26"/>
      <c r="C844" s="26"/>
      <c r="D844" s="26"/>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row>
    <row r="845" spans="1:31" ht="18.600000000000001">
      <c r="A845" s="28"/>
      <c r="B845" s="26"/>
      <c r="C845" s="26"/>
      <c r="D845" s="26"/>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row>
    <row r="846" spans="1:31" ht="18.600000000000001">
      <c r="A846" s="28"/>
      <c r="B846" s="26"/>
      <c r="C846" s="26"/>
      <c r="D846" s="26"/>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row>
    <row r="847" spans="1:31" ht="18.600000000000001">
      <c r="A847" s="28"/>
      <c r="B847" s="26"/>
      <c r="C847" s="26"/>
      <c r="D847" s="26"/>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row>
    <row r="848" spans="1:31" ht="18.600000000000001">
      <c r="A848" s="28"/>
      <c r="B848" s="26"/>
      <c r="C848" s="26"/>
      <c r="D848" s="26"/>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row>
    <row r="849" spans="1:31" ht="18.600000000000001">
      <c r="A849" s="28"/>
      <c r="B849" s="26"/>
      <c r="C849" s="26"/>
      <c r="D849" s="26"/>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row>
    <row r="850" spans="1:31" ht="18.600000000000001">
      <c r="A850" s="28"/>
      <c r="B850" s="26"/>
      <c r="C850" s="26"/>
      <c r="D850" s="26"/>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row>
    <row r="851" spans="1:31" ht="18.600000000000001">
      <c r="A851" s="28"/>
      <c r="B851" s="26"/>
      <c r="C851" s="26"/>
      <c r="D851" s="26"/>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row>
    <row r="852" spans="1:31" ht="18.600000000000001">
      <c r="A852" s="28"/>
      <c r="B852" s="26"/>
      <c r="C852" s="26"/>
      <c r="D852" s="26"/>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row>
    <row r="853" spans="1:31" ht="18.600000000000001">
      <c r="A853" s="28"/>
      <c r="B853" s="26"/>
      <c r="C853" s="26"/>
      <c r="D853" s="26"/>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row>
    <row r="854" spans="1:31" ht="18.600000000000001">
      <c r="A854" s="28"/>
      <c r="B854" s="26"/>
      <c r="C854" s="26"/>
      <c r="D854" s="26"/>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row>
    <row r="855" spans="1:31" ht="18.600000000000001">
      <c r="A855" s="28"/>
      <c r="B855" s="26"/>
      <c r="C855" s="26"/>
      <c r="D855" s="26"/>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row>
    <row r="856" spans="1:31" ht="18.600000000000001">
      <c r="A856" s="28"/>
      <c r="B856" s="26"/>
      <c r="C856" s="26"/>
      <c r="D856" s="26"/>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row>
    <row r="857" spans="1:31" ht="18.600000000000001">
      <c r="A857" s="28"/>
      <c r="B857" s="26"/>
      <c r="C857" s="26"/>
      <c r="D857" s="26"/>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row>
    <row r="858" spans="1:31" ht="18.600000000000001">
      <c r="A858" s="28"/>
      <c r="B858" s="26"/>
      <c r="C858" s="26"/>
      <c r="D858" s="26"/>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row>
    <row r="859" spans="1:31" ht="18.600000000000001">
      <c r="A859" s="28"/>
      <c r="B859" s="26"/>
      <c r="C859" s="26"/>
      <c r="D859" s="26"/>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row>
    <row r="860" spans="1:31" ht="18.600000000000001">
      <c r="A860" s="28"/>
      <c r="B860" s="26"/>
      <c r="C860" s="26"/>
      <c r="D860" s="26"/>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row>
    <row r="861" spans="1:31" ht="18.600000000000001">
      <c r="A861" s="28"/>
      <c r="B861" s="26"/>
      <c r="C861" s="26"/>
      <c r="D861" s="26"/>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row>
    <row r="862" spans="1:31" ht="18.600000000000001">
      <c r="A862" s="28"/>
      <c r="B862" s="26"/>
      <c r="C862" s="26"/>
      <c r="D862" s="26"/>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row>
    <row r="863" spans="1:31" ht="18.600000000000001">
      <c r="A863" s="28"/>
      <c r="B863" s="26"/>
      <c r="C863" s="26"/>
      <c r="D863" s="26"/>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row>
    <row r="864" spans="1:31" ht="18.600000000000001">
      <c r="A864" s="28"/>
      <c r="B864" s="26"/>
      <c r="C864" s="26"/>
      <c r="D864" s="26"/>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row>
    <row r="865" spans="1:31" ht="18.600000000000001">
      <c r="A865" s="28"/>
      <c r="B865" s="26"/>
      <c r="C865" s="26"/>
      <c r="D865" s="26"/>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row>
    <row r="866" spans="1:31" ht="18.600000000000001">
      <c r="A866" s="28"/>
      <c r="B866" s="26"/>
      <c r="C866" s="26"/>
      <c r="D866" s="26"/>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row>
    <row r="867" spans="1:31" ht="18.600000000000001">
      <c r="A867" s="28"/>
      <c r="B867" s="26"/>
      <c r="C867" s="26"/>
      <c r="D867" s="26"/>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row>
    <row r="868" spans="1:31" ht="18.600000000000001">
      <c r="A868" s="28"/>
      <c r="B868" s="26"/>
      <c r="C868" s="26"/>
      <c r="D868" s="26"/>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row>
    <row r="869" spans="1:31" ht="18.600000000000001">
      <c r="A869" s="28"/>
      <c r="B869" s="26"/>
      <c r="C869" s="26"/>
      <c r="D869" s="26"/>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row>
    <row r="870" spans="1:31" ht="18.600000000000001">
      <c r="A870" s="28"/>
      <c r="B870" s="26"/>
      <c r="C870" s="26"/>
      <c r="D870" s="26"/>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row>
    <row r="871" spans="1:31" ht="18.600000000000001">
      <c r="A871" s="28"/>
      <c r="B871" s="26"/>
      <c r="C871" s="26"/>
      <c r="D871" s="26"/>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row>
    <row r="872" spans="1:31" ht="18.600000000000001">
      <c r="A872" s="28"/>
      <c r="B872" s="26"/>
      <c r="C872" s="26"/>
      <c r="D872" s="26"/>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row>
    <row r="873" spans="1:31" ht="18.600000000000001">
      <c r="A873" s="28"/>
      <c r="B873" s="26"/>
      <c r="C873" s="26"/>
      <c r="D873" s="26"/>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row>
    <row r="874" spans="1:31" ht="18.600000000000001">
      <c r="A874" s="28"/>
      <c r="B874" s="26"/>
      <c r="C874" s="26"/>
      <c r="D874" s="26"/>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row>
    <row r="875" spans="1:31" ht="18.600000000000001">
      <c r="A875" s="28"/>
      <c r="B875" s="26"/>
      <c r="C875" s="26"/>
      <c r="D875" s="26"/>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row>
    <row r="876" spans="1:31" ht="18.600000000000001">
      <c r="A876" s="28"/>
      <c r="B876" s="26"/>
      <c r="C876" s="26"/>
      <c r="D876" s="26"/>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row>
    <row r="877" spans="1:31" ht="18.600000000000001">
      <c r="A877" s="28"/>
      <c r="B877" s="26"/>
      <c r="C877" s="26"/>
      <c r="D877" s="26"/>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row>
    <row r="878" spans="1:31" ht="18.600000000000001">
      <c r="A878" s="28"/>
      <c r="B878" s="26"/>
      <c r="C878" s="26"/>
      <c r="D878" s="26"/>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row>
    <row r="879" spans="1:31" ht="18.600000000000001">
      <c r="A879" s="28"/>
      <c r="B879" s="26"/>
      <c r="C879" s="26"/>
      <c r="D879" s="26"/>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row>
    <row r="880" spans="1:31" ht="18.600000000000001">
      <c r="A880" s="28"/>
      <c r="B880" s="26"/>
      <c r="C880" s="26"/>
      <c r="D880" s="26"/>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row>
    <row r="881" spans="1:31" ht="18.600000000000001">
      <c r="A881" s="28"/>
      <c r="B881" s="26"/>
      <c r="C881" s="26"/>
      <c r="D881" s="26"/>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row>
    <row r="882" spans="1:31" ht="18.600000000000001">
      <c r="A882" s="28"/>
      <c r="B882" s="26"/>
      <c r="C882" s="26"/>
      <c r="D882" s="26"/>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row>
    <row r="883" spans="1:31" ht="18.600000000000001">
      <c r="A883" s="28"/>
      <c r="B883" s="26"/>
      <c r="C883" s="26"/>
      <c r="D883" s="26"/>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row>
    <row r="884" spans="1:31" ht="18.600000000000001">
      <c r="A884" s="28"/>
      <c r="B884" s="26"/>
      <c r="C884" s="26"/>
      <c r="D884" s="26"/>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row>
    <row r="885" spans="1:31" ht="18.600000000000001">
      <c r="A885" s="28"/>
      <c r="B885" s="26"/>
      <c r="C885" s="26"/>
      <c r="D885" s="26"/>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row>
    <row r="886" spans="1:31" ht="18.600000000000001">
      <c r="A886" s="28"/>
      <c r="B886" s="26"/>
      <c r="C886" s="26"/>
      <c r="D886" s="26"/>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row>
    <row r="887" spans="1:31" ht="18.600000000000001">
      <c r="A887" s="28"/>
      <c r="B887" s="26"/>
      <c r="C887" s="26"/>
      <c r="D887" s="26"/>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row>
    <row r="888" spans="1:31" ht="18.600000000000001">
      <c r="A888" s="28"/>
      <c r="B888" s="26"/>
      <c r="C888" s="26"/>
      <c r="D888" s="26"/>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row>
    <row r="889" spans="1:31" ht="18.600000000000001">
      <c r="A889" s="28"/>
      <c r="B889" s="26"/>
      <c r="C889" s="26"/>
      <c r="D889" s="26"/>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row>
    <row r="890" spans="1:31" ht="18.600000000000001">
      <c r="A890" s="28"/>
      <c r="B890" s="26"/>
      <c r="C890" s="26"/>
      <c r="D890" s="26"/>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row>
    <row r="891" spans="1:31" ht="18.600000000000001">
      <c r="A891" s="28"/>
      <c r="B891" s="26"/>
      <c r="C891" s="26"/>
      <c r="D891" s="26"/>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row>
    <row r="892" spans="1:31" ht="18.600000000000001">
      <c r="A892" s="28"/>
      <c r="B892" s="26"/>
      <c r="C892" s="26"/>
      <c r="D892" s="26"/>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row>
    <row r="893" spans="1:31" ht="18.600000000000001">
      <c r="A893" s="28"/>
      <c r="B893" s="26"/>
      <c r="C893" s="26"/>
      <c r="D893" s="26"/>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row>
    <row r="894" spans="1:31" ht="18.600000000000001">
      <c r="A894" s="28"/>
      <c r="B894" s="26"/>
      <c r="C894" s="26"/>
      <c r="D894" s="26"/>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row>
    <row r="895" spans="1:31" ht="18.600000000000001">
      <c r="A895" s="28"/>
      <c r="B895" s="26"/>
      <c r="C895" s="26"/>
      <c r="D895" s="26"/>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row>
    <row r="896" spans="1:31" ht="18.600000000000001">
      <c r="A896" s="28"/>
      <c r="B896" s="26"/>
      <c r="C896" s="26"/>
      <c r="D896" s="26"/>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row>
    <row r="897" spans="1:31" ht="18.600000000000001">
      <c r="A897" s="28"/>
      <c r="B897" s="26"/>
      <c r="C897" s="26"/>
      <c r="D897" s="26"/>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row>
    <row r="898" spans="1:31" ht="18.600000000000001">
      <c r="A898" s="28"/>
      <c r="B898" s="26"/>
      <c r="C898" s="26"/>
      <c r="D898" s="26"/>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row>
    <row r="899" spans="1:31" ht="18.600000000000001">
      <c r="A899" s="28"/>
      <c r="B899" s="26"/>
      <c r="C899" s="26"/>
      <c r="D899" s="26"/>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row>
    <row r="900" spans="1:31" ht="18.600000000000001">
      <c r="A900" s="28"/>
      <c r="B900" s="26"/>
      <c r="C900" s="26"/>
      <c r="D900" s="26"/>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row>
    <row r="901" spans="1:31" ht="18.600000000000001">
      <c r="A901" s="28"/>
      <c r="B901" s="26"/>
      <c r="C901" s="26"/>
      <c r="D901" s="26"/>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row>
    <row r="902" spans="1:31" ht="18.600000000000001">
      <c r="A902" s="28"/>
      <c r="B902" s="26"/>
      <c r="C902" s="26"/>
      <c r="D902" s="26"/>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row>
    <row r="903" spans="1:31" ht="18.600000000000001">
      <c r="A903" s="28"/>
      <c r="B903" s="26"/>
      <c r="C903" s="26"/>
      <c r="D903" s="26"/>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row>
    <row r="904" spans="1:31" ht="18.600000000000001">
      <c r="A904" s="28"/>
      <c r="B904" s="26"/>
      <c r="C904" s="26"/>
      <c r="D904" s="26"/>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row>
    <row r="905" spans="1:31" ht="18.600000000000001">
      <c r="A905" s="28"/>
      <c r="B905" s="26"/>
      <c r="C905" s="26"/>
      <c r="D905" s="26"/>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row>
    <row r="906" spans="1:31" ht="18.600000000000001">
      <c r="A906" s="28"/>
      <c r="B906" s="26"/>
      <c r="C906" s="26"/>
      <c r="D906" s="26"/>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row>
    <row r="907" spans="1:31" ht="18.600000000000001">
      <c r="A907" s="28"/>
      <c r="B907" s="26"/>
      <c r="C907" s="26"/>
      <c r="D907" s="26"/>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row>
    <row r="908" spans="1:31" ht="18.600000000000001">
      <c r="A908" s="28"/>
      <c r="B908" s="26"/>
      <c r="C908" s="26"/>
      <c r="D908" s="26"/>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row>
    <row r="909" spans="1:31" ht="18.600000000000001">
      <c r="A909" s="28"/>
      <c r="B909" s="26"/>
      <c r="C909" s="26"/>
      <c r="D909" s="26"/>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row>
    <row r="910" spans="1:31" ht="18.600000000000001">
      <c r="A910" s="28"/>
      <c r="B910" s="26"/>
      <c r="C910" s="26"/>
      <c r="D910" s="26"/>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row>
    <row r="911" spans="1:31" ht="18.600000000000001">
      <c r="A911" s="28"/>
      <c r="B911" s="26"/>
      <c r="C911" s="26"/>
      <c r="D911" s="26"/>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row>
    <row r="912" spans="1:31" ht="18.600000000000001">
      <c r="A912" s="28"/>
      <c r="B912" s="26"/>
      <c r="C912" s="26"/>
      <c r="D912" s="26"/>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row>
    <row r="913" spans="1:31" ht="18.600000000000001">
      <c r="A913" s="28"/>
      <c r="B913" s="26"/>
      <c r="C913" s="26"/>
      <c r="D913" s="26"/>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row>
    <row r="914" spans="1:31" ht="18.600000000000001">
      <c r="A914" s="28"/>
      <c r="B914" s="26"/>
      <c r="C914" s="26"/>
      <c r="D914" s="26"/>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row>
    <row r="915" spans="1:31" ht="18.600000000000001">
      <c r="A915" s="28"/>
      <c r="B915" s="26"/>
      <c r="C915" s="26"/>
      <c r="D915" s="26"/>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row>
    <row r="916" spans="1:31" ht="18.600000000000001">
      <c r="A916" s="28"/>
      <c r="B916" s="26"/>
      <c r="C916" s="26"/>
      <c r="D916" s="26"/>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row>
    <row r="917" spans="1:31" ht="18.600000000000001">
      <c r="A917" s="28"/>
      <c r="B917" s="26"/>
      <c r="C917" s="26"/>
      <c r="D917" s="26"/>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row>
    <row r="918" spans="1:31" ht="18.600000000000001">
      <c r="A918" s="28"/>
      <c r="B918" s="26"/>
      <c r="C918" s="26"/>
      <c r="D918" s="26"/>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row>
    <row r="919" spans="1:31" ht="18.600000000000001">
      <c r="A919" s="28"/>
      <c r="B919" s="26"/>
      <c r="C919" s="26"/>
      <c r="D919" s="26"/>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row>
    <row r="920" spans="1:31" ht="18.600000000000001">
      <c r="A920" s="28"/>
      <c r="B920" s="26"/>
      <c r="C920" s="26"/>
      <c r="D920" s="26"/>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row>
    <row r="921" spans="1:31" ht="18.600000000000001">
      <c r="A921" s="28"/>
      <c r="B921" s="26"/>
      <c r="C921" s="26"/>
      <c r="D921" s="26"/>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row>
    <row r="922" spans="1:31" ht="18.600000000000001">
      <c r="A922" s="28"/>
      <c r="B922" s="26"/>
      <c r="C922" s="26"/>
      <c r="D922" s="26"/>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row>
    <row r="923" spans="1:31" ht="18.600000000000001">
      <c r="A923" s="28"/>
      <c r="B923" s="26"/>
      <c r="C923" s="26"/>
      <c r="D923" s="26"/>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row>
    <row r="924" spans="1:31" ht="18.600000000000001">
      <c r="A924" s="28"/>
      <c r="B924" s="26"/>
      <c r="C924" s="26"/>
      <c r="D924" s="26"/>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row>
    <row r="925" spans="1:31" ht="18.600000000000001">
      <c r="A925" s="28"/>
      <c r="B925" s="26"/>
      <c r="C925" s="26"/>
      <c r="D925" s="26"/>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row>
    <row r="926" spans="1:31" ht="18.600000000000001">
      <c r="A926" s="28"/>
      <c r="B926" s="26"/>
      <c r="C926" s="26"/>
      <c r="D926" s="26"/>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row>
    <row r="927" spans="1:31" ht="18.600000000000001">
      <c r="A927" s="28"/>
      <c r="B927" s="26"/>
      <c r="C927" s="26"/>
      <c r="D927" s="26"/>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row>
    <row r="928" spans="1:31" ht="18.600000000000001">
      <c r="A928" s="28"/>
      <c r="B928" s="26"/>
      <c r="C928" s="26"/>
      <c r="D928" s="26"/>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row>
    <row r="929" spans="1:31" ht="18.600000000000001">
      <c r="A929" s="28"/>
      <c r="B929" s="26"/>
      <c r="C929" s="26"/>
      <c r="D929" s="26"/>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row>
    <row r="930" spans="1:31" ht="18.600000000000001">
      <c r="A930" s="28"/>
      <c r="B930" s="26"/>
      <c r="C930" s="26"/>
      <c r="D930" s="26"/>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row>
    <row r="931" spans="1:31" ht="18.600000000000001">
      <c r="A931" s="28"/>
      <c r="B931" s="26"/>
      <c r="C931" s="26"/>
      <c r="D931" s="26"/>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row>
    <row r="932" spans="1:31" ht="18.600000000000001">
      <c r="A932" s="28"/>
      <c r="B932" s="26"/>
      <c r="C932" s="26"/>
      <c r="D932" s="26"/>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row>
    <row r="933" spans="1:31" ht="18.600000000000001">
      <c r="A933" s="28"/>
      <c r="B933" s="26"/>
      <c r="C933" s="26"/>
      <c r="D933" s="26"/>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row>
    <row r="934" spans="1:31" ht="18.600000000000001">
      <c r="A934" s="28"/>
      <c r="B934" s="26"/>
      <c r="C934" s="26"/>
      <c r="D934" s="26"/>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row>
    <row r="935" spans="1:31" ht="18.600000000000001">
      <c r="A935" s="28"/>
      <c r="B935" s="26"/>
      <c r="C935" s="26"/>
      <c r="D935" s="26"/>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row>
    <row r="936" spans="1:31" ht="18.600000000000001">
      <c r="A936" s="28"/>
      <c r="B936" s="26"/>
      <c r="C936" s="26"/>
      <c r="D936" s="26"/>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row>
    <row r="937" spans="1:31" ht="18.600000000000001">
      <c r="A937" s="28"/>
      <c r="B937" s="26"/>
      <c r="C937" s="26"/>
      <c r="D937" s="26"/>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row>
    <row r="938" spans="1:31" ht="18.600000000000001">
      <c r="A938" s="28"/>
      <c r="B938" s="26"/>
      <c r="C938" s="26"/>
      <c r="D938" s="26"/>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row>
    <row r="939" spans="1:31" ht="18.600000000000001">
      <c r="A939" s="28"/>
      <c r="B939" s="26"/>
      <c r="C939" s="26"/>
      <c r="D939" s="26"/>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row>
    <row r="940" spans="1:31" ht="18.600000000000001">
      <c r="A940" s="28"/>
      <c r="B940" s="26"/>
      <c r="C940" s="26"/>
      <c r="D940" s="26"/>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row>
    <row r="941" spans="1:31" ht="18.600000000000001">
      <c r="A941" s="28"/>
      <c r="B941" s="26"/>
      <c r="C941" s="26"/>
      <c r="D941" s="26"/>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row>
    <row r="942" spans="1:31" ht="18.600000000000001">
      <c r="A942" s="28"/>
      <c r="B942" s="26"/>
      <c r="C942" s="26"/>
      <c r="D942" s="26"/>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row>
    <row r="943" spans="1:31" ht="18.600000000000001">
      <c r="A943" s="28"/>
      <c r="B943" s="26"/>
      <c r="C943" s="26"/>
      <c r="D943" s="26"/>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row>
    <row r="944" spans="1:31" ht="18.600000000000001">
      <c r="A944" s="28"/>
      <c r="B944" s="26"/>
      <c r="C944" s="26"/>
      <c r="D944" s="26"/>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row>
    <row r="945" spans="1:31" ht="18.600000000000001">
      <c r="A945" s="28"/>
      <c r="B945" s="26"/>
      <c r="C945" s="26"/>
      <c r="D945" s="26"/>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row>
    <row r="946" spans="1:31" ht="18.600000000000001">
      <c r="A946" s="28"/>
      <c r="B946" s="26"/>
      <c r="C946" s="26"/>
      <c r="D946" s="26"/>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row>
    <row r="947" spans="1:31" ht="18.600000000000001">
      <c r="A947" s="28"/>
      <c r="B947" s="26"/>
      <c r="C947" s="26"/>
      <c r="D947" s="26"/>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row>
    <row r="948" spans="1:31" ht="18.600000000000001">
      <c r="A948" s="28"/>
      <c r="B948" s="26"/>
      <c r="C948" s="26"/>
      <c r="D948" s="26"/>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row>
    <row r="949" spans="1:31" ht="18.600000000000001">
      <c r="A949" s="28"/>
      <c r="B949" s="26"/>
      <c r="C949" s="26"/>
      <c r="D949" s="26"/>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row>
    <row r="950" spans="1:31" ht="18.600000000000001">
      <c r="A950" s="28"/>
      <c r="B950" s="26"/>
      <c r="C950" s="26"/>
      <c r="D950" s="26"/>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row>
    <row r="951" spans="1:31" ht="18.600000000000001">
      <c r="A951" s="28"/>
      <c r="B951" s="26"/>
      <c r="C951" s="26"/>
      <c r="D951" s="26"/>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row>
    <row r="952" spans="1:31" ht="18.600000000000001">
      <c r="A952" s="28"/>
      <c r="B952" s="26"/>
      <c r="C952" s="26"/>
      <c r="D952" s="26"/>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row>
    <row r="953" spans="1:31" ht="18.600000000000001">
      <c r="A953" s="28"/>
      <c r="B953" s="26"/>
      <c r="C953" s="26"/>
      <c r="D953" s="26"/>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row>
    <row r="954" spans="1:31" ht="18.600000000000001">
      <c r="A954" s="28"/>
      <c r="B954" s="26"/>
      <c r="C954" s="26"/>
      <c r="D954" s="26"/>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row>
    <row r="955" spans="1:31" ht="18.600000000000001">
      <c r="A955" s="28"/>
      <c r="B955" s="26"/>
      <c r="C955" s="26"/>
      <c r="D955" s="26"/>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row>
    <row r="956" spans="1:31" ht="18.600000000000001">
      <c r="A956" s="28"/>
      <c r="B956" s="26"/>
      <c r="C956" s="26"/>
      <c r="D956" s="26"/>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row>
    <row r="957" spans="1:31" ht="18.600000000000001">
      <c r="A957" s="28"/>
      <c r="B957" s="26"/>
      <c r="C957" s="26"/>
      <c r="D957" s="26"/>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row>
    <row r="958" spans="1:31" ht="18.600000000000001">
      <c r="A958" s="28"/>
      <c r="B958" s="26"/>
      <c r="C958" s="26"/>
      <c r="D958" s="26"/>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row>
    <row r="959" spans="1:31" ht="18.600000000000001">
      <c r="A959" s="28"/>
      <c r="B959" s="26"/>
      <c r="C959" s="26"/>
      <c r="D959" s="26"/>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row>
    <row r="960" spans="1:31" ht="18.600000000000001">
      <c r="A960" s="28"/>
      <c r="B960" s="26"/>
      <c r="C960" s="26"/>
      <c r="D960" s="26"/>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row>
    <row r="961" spans="1:31" ht="18.600000000000001">
      <c r="A961" s="28"/>
      <c r="B961" s="26"/>
      <c r="C961" s="26"/>
      <c r="D961" s="26"/>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row>
    <row r="962" spans="1:31" ht="18.600000000000001">
      <c r="A962" s="28"/>
      <c r="B962" s="26"/>
      <c r="C962" s="26"/>
      <c r="D962" s="26"/>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row>
    <row r="963" spans="1:31" ht="18.600000000000001">
      <c r="A963" s="28"/>
      <c r="B963" s="26"/>
      <c r="C963" s="26"/>
      <c r="D963" s="26"/>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row>
    <row r="964" spans="1:31" ht="18.600000000000001">
      <c r="A964" s="28"/>
      <c r="B964" s="26"/>
      <c r="C964" s="26"/>
      <c r="D964" s="26"/>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row>
    <row r="965" spans="1:31" ht="18.600000000000001">
      <c r="A965" s="28"/>
      <c r="B965" s="26"/>
      <c r="C965" s="26"/>
      <c r="D965" s="26"/>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row>
    <row r="966" spans="1:31" ht="18.600000000000001">
      <c r="A966" s="28"/>
      <c r="B966" s="26"/>
      <c r="C966" s="26"/>
      <c r="D966" s="26"/>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row>
    <row r="967" spans="1:31" ht="18.600000000000001">
      <c r="A967" s="28"/>
      <c r="B967" s="26"/>
      <c r="C967" s="26"/>
      <c r="D967" s="26"/>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row>
    <row r="968" spans="1:31" ht="18.600000000000001">
      <c r="A968" s="28"/>
      <c r="B968" s="26"/>
      <c r="C968" s="26"/>
      <c r="D968" s="26"/>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row>
    <row r="969" spans="1:31" ht="18.600000000000001">
      <c r="A969" s="28"/>
      <c r="B969" s="26"/>
      <c r="C969" s="26"/>
      <c r="D969" s="26"/>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row>
    <row r="970" spans="1:31" ht="18.600000000000001">
      <c r="A970" s="28"/>
      <c r="B970" s="26"/>
      <c r="C970" s="26"/>
      <c r="D970" s="26"/>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row>
    <row r="971" spans="1:31" ht="18.600000000000001">
      <c r="A971" s="28"/>
      <c r="B971" s="26"/>
      <c r="C971" s="26"/>
      <c r="D971" s="26"/>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row>
    <row r="972" spans="1:31" ht="18.600000000000001">
      <c r="A972" s="28"/>
      <c r="B972" s="26"/>
      <c r="C972" s="26"/>
      <c r="D972" s="26"/>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row>
    <row r="973" spans="1:31" ht="18.600000000000001">
      <c r="A973" s="28"/>
      <c r="B973" s="26"/>
      <c r="C973" s="26"/>
      <c r="D973" s="26"/>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row>
    <row r="974" spans="1:31" ht="18.600000000000001">
      <c r="A974" s="28"/>
      <c r="B974" s="26"/>
      <c r="C974" s="26"/>
      <c r="D974" s="26"/>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row>
    <row r="975" spans="1:31" ht="18.600000000000001">
      <c r="A975" s="28"/>
      <c r="B975" s="26"/>
      <c r="C975" s="26"/>
      <c r="D975" s="26"/>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row>
    <row r="976" spans="1:31" ht="18.600000000000001">
      <c r="A976" s="28"/>
      <c r="B976" s="26"/>
      <c r="C976" s="26"/>
      <c r="D976" s="26"/>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row>
    <row r="977" spans="1:31" ht="18.600000000000001">
      <c r="A977" s="28"/>
      <c r="B977" s="26"/>
      <c r="C977" s="26"/>
      <c r="D977" s="26"/>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row>
    <row r="978" spans="1:31" ht="18.600000000000001">
      <c r="A978" s="28"/>
      <c r="B978" s="26"/>
      <c r="C978" s="26"/>
      <c r="D978" s="26"/>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row>
    <row r="979" spans="1:31" ht="18.600000000000001">
      <c r="A979" s="28"/>
      <c r="B979" s="26"/>
      <c r="C979" s="26"/>
      <c r="D979" s="26"/>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row>
    <row r="980" spans="1:31" ht="18.600000000000001">
      <c r="A980" s="28"/>
      <c r="B980" s="26"/>
      <c r="C980" s="26"/>
      <c r="D980" s="26"/>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row>
    <row r="981" spans="1:31" ht="18.600000000000001">
      <c r="A981" s="28"/>
      <c r="B981" s="26"/>
      <c r="C981" s="26"/>
      <c r="D981" s="26"/>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row>
    <row r="982" spans="1:31" ht="18.600000000000001">
      <c r="A982" s="28"/>
      <c r="B982" s="26"/>
      <c r="C982" s="26"/>
      <c r="D982" s="26"/>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row>
    <row r="983" spans="1:31" ht="18.600000000000001">
      <c r="A983" s="28"/>
      <c r="B983" s="26"/>
      <c r="C983" s="26"/>
      <c r="D983" s="26"/>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row>
    <row r="984" spans="1:31" ht="18.600000000000001">
      <c r="A984" s="28"/>
      <c r="B984" s="26"/>
      <c r="C984" s="26"/>
      <c r="D984" s="26"/>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row>
    <row r="985" spans="1:31" ht="18.600000000000001">
      <c r="A985" s="28"/>
      <c r="B985" s="26"/>
      <c r="C985" s="26"/>
      <c r="D985" s="26"/>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row>
    <row r="986" spans="1:31" ht="18.600000000000001">
      <c r="A986" s="28"/>
      <c r="B986" s="26"/>
      <c r="C986" s="26"/>
      <c r="D986" s="26"/>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row>
    <row r="987" spans="1:31" ht="18.600000000000001">
      <c r="A987" s="28"/>
      <c r="B987" s="26"/>
      <c r="C987" s="26"/>
      <c r="D987" s="26"/>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row>
    <row r="988" spans="1:31" ht="18.600000000000001">
      <c r="A988" s="28"/>
      <c r="B988" s="26"/>
      <c r="C988" s="26"/>
      <c r="D988" s="26"/>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row>
    <row r="989" spans="1:31" ht="18.600000000000001">
      <c r="A989" s="28"/>
      <c r="B989" s="26"/>
      <c r="C989" s="26"/>
      <c r="D989" s="26"/>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row>
    <row r="990" spans="1:31" ht="18.600000000000001">
      <c r="A990" s="28"/>
      <c r="B990" s="26"/>
      <c r="C990" s="26"/>
      <c r="D990" s="26"/>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row>
    <row r="991" spans="1:31" ht="18.600000000000001">
      <c r="A991" s="28"/>
      <c r="B991" s="26"/>
      <c r="C991" s="26"/>
      <c r="D991" s="26"/>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row>
    <row r="992" spans="1:31" ht="18.600000000000001">
      <c r="A992" s="28"/>
      <c r="B992" s="26"/>
      <c r="C992" s="26"/>
      <c r="D992" s="26"/>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row>
    <row r="993" spans="1:31" ht="18.600000000000001">
      <c r="A993" s="28"/>
      <c r="B993" s="26"/>
      <c r="C993" s="26"/>
      <c r="D993" s="26"/>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row>
    <row r="994" spans="1:31" ht="18.600000000000001">
      <c r="A994" s="28"/>
      <c r="B994" s="26"/>
      <c r="C994" s="26"/>
      <c r="D994" s="26"/>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row>
    <row r="995" spans="1:31" ht="18.600000000000001">
      <c r="A995" s="28"/>
      <c r="B995" s="26"/>
      <c r="C995" s="26"/>
      <c r="D995" s="26"/>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row>
    <row r="996" spans="1:31" ht="18.600000000000001">
      <c r="A996" s="28"/>
      <c r="B996" s="26"/>
      <c r="C996" s="26"/>
      <c r="D996" s="26"/>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row>
    <row r="997" spans="1:31" ht="18.600000000000001">
      <c r="A997" s="28"/>
      <c r="B997" s="26"/>
      <c r="C997" s="26"/>
      <c r="D997" s="26"/>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row>
    <row r="998" spans="1:31" ht="18.600000000000001">
      <c r="A998" s="28"/>
      <c r="B998" s="26"/>
      <c r="C998" s="26"/>
      <c r="D998" s="26"/>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row>
    <row r="999" spans="1:31" ht="18.600000000000001">
      <c r="A999" s="28"/>
      <c r="B999" s="26"/>
      <c r="C999" s="26"/>
      <c r="D999" s="26"/>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row>
    <row r="1000" spans="1:31" ht="18.600000000000001">
      <c r="A1000" s="28"/>
      <c r="B1000" s="26"/>
      <c r="C1000" s="26"/>
      <c r="D1000" s="26"/>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outlinePr summaryBelow="0" summaryRight="0"/>
  </sheetPr>
  <dimension ref="A1:XFD1000"/>
  <sheetViews>
    <sheetView topLeftCell="A15" workbookViewId="0">
      <selection activeCell="E16" sqref="A1:E100"/>
    </sheetView>
  </sheetViews>
  <sheetFormatPr defaultColWidth="12.6640625" defaultRowHeight="15.75" customHeight="1"/>
  <cols>
    <col min="1" max="1" width="4.6640625" bestFit="1" customWidth="1"/>
    <col min="2" max="2" width="12.109375" bestFit="1" customWidth="1"/>
    <col min="3" max="3" width="27.88671875" bestFit="1" customWidth="1"/>
    <col min="4" max="4" width="22" customWidth="1"/>
    <col min="5" max="5" width="112.6640625" customWidth="1"/>
    <col min="16384" max="16384" width="0" hidden="1" customWidth="1"/>
  </cols>
  <sheetData>
    <row r="1" spans="1:30 16384:16384" ht="111.6" hidden="1">
      <c r="A1" s="25">
        <v>1</v>
      </c>
      <c r="B1" s="26" t="s">
        <v>330</v>
      </c>
      <c r="C1" s="26" t="s">
        <v>2834</v>
      </c>
      <c r="D1" s="26" t="s">
        <v>1475</v>
      </c>
      <c r="E1" s="27" t="s">
        <v>2835</v>
      </c>
      <c r="F1" s="27"/>
      <c r="G1" s="27"/>
      <c r="H1" s="27"/>
      <c r="I1" s="27"/>
      <c r="J1" s="27"/>
      <c r="K1" s="27"/>
      <c r="L1" s="27"/>
      <c r="M1" s="27"/>
      <c r="N1" s="27"/>
      <c r="O1" s="27"/>
      <c r="P1" s="27"/>
      <c r="Q1" s="27"/>
      <c r="R1" s="27"/>
      <c r="S1" s="27"/>
      <c r="T1" s="27"/>
      <c r="U1" s="27"/>
      <c r="V1" s="27"/>
      <c r="W1" s="27"/>
      <c r="X1" s="27"/>
      <c r="Y1" s="27"/>
      <c r="Z1" s="27"/>
      <c r="AA1" s="27"/>
      <c r="AB1" s="27"/>
      <c r="AC1" s="27"/>
      <c r="AD1" s="27"/>
      <c r="XFD1">
        <f ca="1">IF('Roll All'!$B$4="Roll!",RAND(),RAND())</f>
        <v>0.94835693439140889</v>
      </c>
    </row>
    <row r="2" spans="1:30 16384:16384" ht="55.8">
      <c r="A2" s="25">
        <f t="shared" ref="A2:A100" si="0">SUM(1+A1)</f>
        <v>2</v>
      </c>
      <c r="B2" s="26" t="s">
        <v>330</v>
      </c>
      <c r="C2" s="26" t="s">
        <v>2836</v>
      </c>
      <c r="D2" s="26" t="s">
        <v>29</v>
      </c>
      <c r="E2" s="27" t="s">
        <v>2837</v>
      </c>
      <c r="F2" s="27"/>
      <c r="G2" s="27"/>
      <c r="H2" s="27"/>
      <c r="I2" s="27"/>
      <c r="J2" s="27"/>
      <c r="K2" s="27"/>
      <c r="L2" s="27"/>
      <c r="M2" s="27"/>
      <c r="N2" s="27"/>
      <c r="O2" s="27"/>
      <c r="P2" s="27"/>
      <c r="Q2" s="27"/>
      <c r="R2" s="27"/>
      <c r="S2" s="27"/>
      <c r="T2" s="27"/>
      <c r="U2" s="27"/>
      <c r="V2" s="27"/>
      <c r="W2" s="27"/>
      <c r="X2" s="27"/>
      <c r="Y2" s="27"/>
      <c r="Z2" s="27"/>
      <c r="AA2" s="27"/>
      <c r="AB2" s="27"/>
      <c r="AC2" s="27"/>
      <c r="AD2" s="27"/>
    </row>
    <row r="3" spans="1:30 16384:16384" ht="55.8">
      <c r="A3" s="25">
        <f t="shared" si="0"/>
        <v>3</v>
      </c>
      <c r="B3" s="26" t="s">
        <v>330</v>
      </c>
      <c r="C3" s="26" t="s">
        <v>2838</v>
      </c>
      <c r="D3" s="26" t="s">
        <v>15</v>
      </c>
      <c r="E3" s="27" t="s">
        <v>2839</v>
      </c>
      <c r="F3" s="27"/>
      <c r="G3" s="27"/>
      <c r="H3" s="27"/>
      <c r="I3" s="27"/>
      <c r="J3" s="27"/>
      <c r="K3" s="27"/>
      <c r="L3" s="27"/>
      <c r="M3" s="27"/>
      <c r="N3" s="27"/>
      <c r="O3" s="27"/>
      <c r="P3" s="27"/>
      <c r="Q3" s="27"/>
      <c r="R3" s="27"/>
      <c r="S3" s="27"/>
      <c r="T3" s="27"/>
      <c r="U3" s="27"/>
      <c r="V3" s="27"/>
      <c r="W3" s="27"/>
      <c r="X3" s="27"/>
      <c r="Y3" s="27"/>
      <c r="Z3" s="27"/>
      <c r="AA3" s="27"/>
      <c r="AB3" s="27"/>
      <c r="AC3" s="27"/>
      <c r="AD3" s="27"/>
    </row>
    <row r="4" spans="1:30 16384:16384" ht="93">
      <c r="A4" s="25">
        <f t="shared" si="0"/>
        <v>4</v>
      </c>
      <c r="B4" s="26" t="s">
        <v>330</v>
      </c>
      <c r="C4" s="26" t="s">
        <v>2840</v>
      </c>
      <c r="D4" s="26" t="s">
        <v>271</v>
      </c>
      <c r="E4" s="27" t="s">
        <v>2841</v>
      </c>
      <c r="F4" s="27"/>
      <c r="G4" s="27"/>
      <c r="H4" s="27"/>
      <c r="I4" s="27"/>
      <c r="J4" s="27"/>
      <c r="K4" s="27"/>
      <c r="L4" s="27"/>
      <c r="M4" s="27"/>
      <c r="N4" s="27"/>
      <c r="O4" s="27"/>
      <c r="P4" s="27"/>
      <c r="Q4" s="27"/>
      <c r="R4" s="27"/>
      <c r="S4" s="27"/>
      <c r="T4" s="27"/>
      <c r="U4" s="27"/>
      <c r="V4" s="27"/>
      <c r="W4" s="27"/>
      <c r="X4" s="27"/>
      <c r="Y4" s="27"/>
      <c r="Z4" s="27"/>
      <c r="AA4" s="27"/>
      <c r="AB4" s="27"/>
      <c r="AC4" s="27"/>
      <c r="AD4" s="27"/>
    </row>
    <row r="5" spans="1:30 16384:16384" ht="93">
      <c r="A5" s="25">
        <f t="shared" si="0"/>
        <v>5</v>
      </c>
      <c r="B5" s="26" t="s">
        <v>330</v>
      </c>
      <c r="C5" s="26" t="s">
        <v>2842</v>
      </c>
      <c r="D5" s="26" t="s">
        <v>286</v>
      </c>
      <c r="E5" s="27" t="s">
        <v>2843</v>
      </c>
      <c r="F5" s="27"/>
      <c r="G5" s="27"/>
      <c r="H5" s="27"/>
      <c r="I5" s="27"/>
      <c r="J5" s="27"/>
      <c r="K5" s="27"/>
      <c r="L5" s="27"/>
      <c r="M5" s="27"/>
      <c r="N5" s="27"/>
      <c r="O5" s="27"/>
      <c r="P5" s="27"/>
      <c r="Q5" s="27"/>
      <c r="R5" s="27"/>
      <c r="S5" s="27"/>
      <c r="T5" s="27"/>
      <c r="U5" s="27"/>
      <c r="V5" s="27"/>
      <c r="W5" s="27"/>
      <c r="X5" s="27"/>
      <c r="Y5" s="27"/>
      <c r="Z5" s="27"/>
      <c r="AA5" s="27"/>
      <c r="AB5" s="27"/>
      <c r="AC5" s="27"/>
      <c r="AD5" s="27"/>
    </row>
    <row r="6" spans="1:30 16384:16384" ht="37.200000000000003">
      <c r="A6" s="25">
        <f t="shared" si="0"/>
        <v>6</v>
      </c>
      <c r="B6" s="26" t="s">
        <v>2844</v>
      </c>
      <c r="C6" s="26" t="s">
        <v>2845</v>
      </c>
      <c r="D6" s="26" t="s">
        <v>245</v>
      </c>
      <c r="E6" s="27" t="s">
        <v>2846</v>
      </c>
      <c r="F6" s="27"/>
      <c r="G6" s="27"/>
      <c r="H6" s="27"/>
      <c r="I6" s="27"/>
      <c r="J6" s="27"/>
      <c r="K6" s="27"/>
      <c r="L6" s="27"/>
      <c r="M6" s="27"/>
      <c r="N6" s="27"/>
      <c r="O6" s="27"/>
      <c r="P6" s="27"/>
      <c r="Q6" s="27"/>
      <c r="R6" s="27"/>
      <c r="S6" s="27"/>
      <c r="T6" s="27"/>
      <c r="U6" s="27"/>
      <c r="V6" s="27"/>
      <c r="W6" s="27"/>
      <c r="X6" s="27"/>
      <c r="Y6" s="27"/>
      <c r="Z6" s="27"/>
      <c r="AA6" s="27"/>
      <c r="AB6" s="27"/>
      <c r="AC6" s="27"/>
      <c r="AD6" s="27"/>
    </row>
    <row r="7" spans="1:30 16384:16384" ht="204.6">
      <c r="A7" s="25">
        <f t="shared" si="0"/>
        <v>7</v>
      </c>
      <c r="B7" s="26" t="s">
        <v>345</v>
      </c>
      <c r="C7" s="26" t="s">
        <v>2847</v>
      </c>
      <c r="D7" s="26" t="s">
        <v>237</v>
      </c>
      <c r="E7" s="27" t="s">
        <v>2848</v>
      </c>
      <c r="F7" s="27"/>
      <c r="G7" s="27"/>
      <c r="H7" s="27"/>
      <c r="I7" s="27"/>
      <c r="J7" s="27"/>
      <c r="K7" s="27"/>
      <c r="L7" s="27"/>
      <c r="M7" s="27"/>
      <c r="N7" s="27"/>
      <c r="O7" s="27"/>
      <c r="P7" s="27"/>
      <c r="Q7" s="27"/>
      <c r="R7" s="27"/>
      <c r="S7" s="27"/>
      <c r="T7" s="27"/>
      <c r="U7" s="27"/>
      <c r="V7" s="27"/>
      <c r="W7" s="27"/>
      <c r="X7" s="27"/>
      <c r="Y7" s="27"/>
      <c r="Z7" s="27"/>
      <c r="AA7" s="27"/>
      <c r="AB7" s="27"/>
      <c r="AC7" s="27"/>
      <c r="AD7" s="27"/>
    </row>
    <row r="8" spans="1:30 16384:16384" ht="37.200000000000003">
      <c r="A8" s="25">
        <f t="shared" si="0"/>
        <v>8</v>
      </c>
      <c r="B8" s="26" t="s">
        <v>345</v>
      </c>
      <c r="C8" s="26" t="s">
        <v>2849</v>
      </c>
      <c r="D8" s="26" t="s">
        <v>496</v>
      </c>
      <c r="E8" s="27" t="s">
        <v>2850</v>
      </c>
      <c r="F8" s="27"/>
      <c r="G8" s="27"/>
      <c r="H8" s="27"/>
      <c r="I8" s="27"/>
      <c r="J8" s="27"/>
      <c r="K8" s="27"/>
      <c r="L8" s="27"/>
      <c r="M8" s="27"/>
      <c r="N8" s="27"/>
      <c r="O8" s="27"/>
      <c r="P8" s="27"/>
      <c r="Q8" s="27"/>
      <c r="R8" s="27"/>
      <c r="S8" s="27"/>
      <c r="T8" s="27"/>
      <c r="U8" s="27"/>
      <c r="V8" s="27"/>
      <c r="W8" s="27"/>
      <c r="X8" s="27"/>
      <c r="Y8" s="27"/>
      <c r="Z8" s="27"/>
      <c r="AA8" s="27"/>
      <c r="AB8" s="27"/>
      <c r="AC8" s="27"/>
      <c r="AD8" s="27"/>
    </row>
    <row r="9" spans="1:30 16384:16384" ht="93">
      <c r="A9" s="25">
        <f t="shared" si="0"/>
        <v>9</v>
      </c>
      <c r="B9" s="26" t="s">
        <v>345</v>
      </c>
      <c r="C9" s="26" t="s">
        <v>2851</v>
      </c>
      <c r="D9" s="26" t="s">
        <v>193</v>
      </c>
      <c r="E9" s="27" t="s">
        <v>2852</v>
      </c>
      <c r="F9" s="27"/>
      <c r="G9" s="27"/>
      <c r="H9" s="27"/>
      <c r="I9" s="27"/>
      <c r="J9" s="27"/>
      <c r="K9" s="27"/>
      <c r="L9" s="27"/>
      <c r="M9" s="27"/>
      <c r="N9" s="27"/>
      <c r="O9" s="27"/>
      <c r="P9" s="27"/>
      <c r="Q9" s="27"/>
      <c r="R9" s="27"/>
      <c r="S9" s="27"/>
      <c r="T9" s="27"/>
      <c r="U9" s="27"/>
      <c r="V9" s="27"/>
      <c r="W9" s="27"/>
      <c r="X9" s="27"/>
      <c r="Y9" s="27"/>
      <c r="Z9" s="27"/>
      <c r="AA9" s="27"/>
      <c r="AB9" s="27"/>
      <c r="AC9" s="27"/>
      <c r="AD9" s="27"/>
    </row>
    <row r="10" spans="1:30 16384:16384" ht="93">
      <c r="A10" s="25">
        <f t="shared" si="0"/>
        <v>10</v>
      </c>
      <c r="B10" s="26" t="s">
        <v>345</v>
      </c>
      <c r="C10" s="26" t="s">
        <v>2853</v>
      </c>
      <c r="D10" s="26" t="s">
        <v>209</v>
      </c>
      <c r="E10" s="27" t="s">
        <v>2854</v>
      </c>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row>
    <row r="11" spans="1:30 16384:16384" ht="148.80000000000001">
      <c r="A11" s="25">
        <f t="shared" si="0"/>
        <v>11</v>
      </c>
      <c r="B11" s="26" t="s">
        <v>345</v>
      </c>
      <c r="C11" s="26" t="s">
        <v>2855</v>
      </c>
      <c r="D11" s="26" t="s">
        <v>203</v>
      </c>
      <c r="E11" s="27" t="s">
        <v>2856</v>
      </c>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row>
    <row r="12" spans="1:30 16384:16384" ht="130.19999999999999">
      <c r="A12" s="25">
        <f t="shared" si="0"/>
        <v>12</v>
      </c>
      <c r="B12" s="26" t="s">
        <v>345</v>
      </c>
      <c r="C12" s="26" t="s">
        <v>2857</v>
      </c>
      <c r="D12" s="26" t="s">
        <v>143</v>
      </c>
      <c r="E12" s="27" t="s">
        <v>2858</v>
      </c>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row>
    <row r="13" spans="1:30 16384:16384" ht="111.6">
      <c r="A13" s="25">
        <f t="shared" si="0"/>
        <v>13</v>
      </c>
      <c r="B13" s="26" t="s">
        <v>345</v>
      </c>
      <c r="C13" s="26" t="s">
        <v>2859</v>
      </c>
      <c r="D13" s="26" t="s">
        <v>63</v>
      </c>
      <c r="E13" s="27" t="s">
        <v>2860</v>
      </c>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row>
    <row r="14" spans="1:30 16384:16384" ht="93">
      <c r="A14" s="25">
        <f t="shared" si="0"/>
        <v>14</v>
      </c>
      <c r="B14" s="26" t="s">
        <v>345</v>
      </c>
      <c r="C14" s="29" t="s">
        <v>2861</v>
      </c>
      <c r="D14" s="26" t="s">
        <v>349</v>
      </c>
      <c r="E14" s="27" t="s">
        <v>2862</v>
      </c>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row>
    <row r="15" spans="1:30 16384:16384" ht="186">
      <c r="A15" s="25">
        <f t="shared" si="0"/>
        <v>15</v>
      </c>
      <c r="B15" s="26" t="s">
        <v>345</v>
      </c>
      <c r="C15" s="26" t="s">
        <v>2863</v>
      </c>
      <c r="D15" s="26" t="s">
        <v>2864</v>
      </c>
      <c r="E15" s="27" t="s">
        <v>2865</v>
      </c>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row>
    <row r="16" spans="1:30 16384:16384" ht="74.400000000000006">
      <c r="A16" s="25">
        <f t="shared" si="0"/>
        <v>16</v>
      </c>
      <c r="B16" s="26" t="s">
        <v>345</v>
      </c>
      <c r="C16" s="26" t="s">
        <v>2866</v>
      </c>
      <c r="D16" s="26" t="s">
        <v>557</v>
      </c>
      <c r="E16" s="27" t="s">
        <v>2867</v>
      </c>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row>
    <row r="17" spans="1:30" ht="74.400000000000006">
      <c r="A17" s="25">
        <f t="shared" si="0"/>
        <v>17</v>
      </c>
      <c r="B17" s="26" t="s">
        <v>345</v>
      </c>
      <c r="C17" s="26" t="s">
        <v>2868</v>
      </c>
      <c r="D17" s="26" t="s">
        <v>425</v>
      </c>
      <c r="E17" s="27" t="s">
        <v>2869</v>
      </c>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row>
    <row r="18" spans="1:30" ht="130.19999999999999">
      <c r="A18" s="25">
        <f t="shared" si="0"/>
        <v>18</v>
      </c>
      <c r="B18" s="26" t="s">
        <v>345</v>
      </c>
      <c r="C18" s="26" t="s">
        <v>2870</v>
      </c>
      <c r="D18" s="26" t="s">
        <v>15</v>
      </c>
      <c r="E18" s="27" t="s">
        <v>2871</v>
      </c>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row>
    <row r="19" spans="1:30" ht="167.4">
      <c r="A19" s="25">
        <f t="shared" si="0"/>
        <v>19</v>
      </c>
      <c r="B19" s="26" t="s">
        <v>345</v>
      </c>
      <c r="C19" s="26" t="s">
        <v>2872</v>
      </c>
      <c r="D19" s="26" t="s">
        <v>199</v>
      </c>
      <c r="E19" s="27" t="s">
        <v>2873</v>
      </c>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row>
    <row r="20" spans="1:30" ht="74.400000000000006">
      <c r="A20" s="25">
        <f t="shared" si="0"/>
        <v>20</v>
      </c>
      <c r="B20" s="26" t="s">
        <v>345</v>
      </c>
      <c r="C20" s="26" t="s">
        <v>2874</v>
      </c>
      <c r="D20" s="26" t="s">
        <v>425</v>
      </c>
      <c r="E20" s="27" t="s">
        <v>2875</v>
      </c>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row>
    <row r="21" spans="1:30" ht="74.400000000000006">
      <c r="A21" s="25">
        <f t="shared" si="0"/>
        <v>21</v>
      </c>
      <c r="B21" s="26" t="s">
        <v>345</v>
      </c>
      <c r="C21" s="26" t="s">
        <v>2876</v>
      </c>
      <c r="D21" s="26" t="s">
        <v>349</v>
      </c>
      <c r="E21" s="27" t="s">
        <v>2877</v>
      </c>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row>
    <row r="22" spans="1:30" ht="111.6">
      <c r="A22" s="25">
        <f t="shared" si="0"/>
        <v>22</v>
      </c>
      <c r="B22" s="26" t="s">
        <v>345</v>
      </c>
      <c r="C22" s="26" t="s">
        <v>2878</v>
      </c>
      <c r="D22" s="26" t="s">
        <v>199</v>
      </c>
      <c r="E22" s="27" t="s">
        <v>2879</v>
      </c>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row>
    <row r="23" spans="1:30" ht="148.80000000000001">
      <c r="A23" s="25">
        <f t="shared" si="0"/>
        <v>23</v>
      </c>
      <c r="B23" s="26" t="s">
        <v>345</v>
      </c>
      <c r="C23" s="26" t="s">
        <v>2880</v>
      </c>
      <c r="D23" s="26" t="s">
        <v>557</v>
      </c>
      <c r="E23" s="27" t="s">
        <v>2881</v>
      </c>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row>
    <row r="24" spans="1:30" ht="111.6">
      <c r="A24" s="25">
        <f t="shared" si="0"/>
        <v>24</v>
      </c>
      <c r="B24" s="26" t="s">
        <v>345</v>
      </c>
      <c r="C24" s="26" t="s">
        <v>2882</v>
      </c>
      <c r="D24" s="26" t="s">
        <v>229</v>
      </c>
      <c r="E24" s="27" t="s">
        <v>2883</v>
      </c>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row>
    <row r="25" spans="1:30" ht="55.8">
      <c r="A25" s="25">
        <f t="shared" si="0"/>
        <v>25</v>
      </c>
      <c r="B25" s="26" t="s">
        <v>345</v>
      </c>
      <c r="C25" s="26" t="s">
        <v>2884</v>
      </c>
      <c r="D25" s="26" t="s">
        <v>2885</v>
      </c>
      <c r="E25" s="27" t="s">
        <v>2886</v>
      </c>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row>
    <row r="26" spans="1:30" ht="74.400000000000006">
      <c r="A26" s="25">
        <f t="shared" si="0"/>
        <v>26</v>
      </c>
      <c r="B26" s="26" t="s">
        <v>345</v>
      </c>
      <c r="C26" s="26" t="s">
        <v>2887</v>
      </c>
      <c r="D26" s="26" t="s">
        <v>155</v>
      </c>
      <c r="E26" s="27" t="s">
        <v>2888</v>
      </c>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row>
    <row r="27" spans="1:30" ht="74.400000000000006">
      <c r="A27" s="25">
        <f t="shared" si="0"/>
        <v>27</v>
      </c>
      <c r="B27" s="26" t="s">
        <v>345</v>
      </c>
      <c r="C27" s="26" t="s">
        <v>2889</v>
      </c>
      <c r="D27" s="26" t="s">
        <v>207</v>
      </c>
      <c r="E27" s="27" t="s">
        <v>2890</v>
      </c>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row>
    <row r="28" spans="1:30" ht="74.400000000000006">
      <c r="A28" s="25">
        <f t="shared" si="0"/>
        <v>28</v>
      </c>
      <c r="B28" s="26" t="s">
        <v>345</v>
      </c>
      <c r="C28" s="26" t="s">
        <v>2891</v>
      </c>
      <c r="D28" s="26" t="s">
        <v>557</v>
      </c>
      <c r="E28" s="27" t="s">
        <v>2892</v>
      </c>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row>
    <row r="29" spans="1:30" ht="186">
      <c r="A29" s="25">
        <f t="shared" si="0"/>
        <v>29</v>
      </c>
      <c r="B29" s="26" t="s">
        <v>345</v>
      </c>
      <c r="C29" s="26" t="s">
        <v>2893</v>
      </c>
      <c r="D29" s="26" t="s">
        <v>1844</v>
      </c>
      <c r="E29" s="27" t="s">
        <v>2894</v>
      </c>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row>
    <row r="30" spans="1:30" ht="111.6">
      <c r="A30" s="25">
        <f t="shared" si="0"/>
        <v>30</v>
      </c>
      <c r="B30" s="26" t="s">
        <v>345</v>
      </c>
      <c r="C30" s="26" t="s">
        <v>2895</v>
      </c>
      <c r="D30" s="26" t="s">
        <v>2864</v>
      </c>
      <c r="E30" s="27" t="s">
        <v>2896</v>
      </c>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row>
    <row r="31" spans="1:30" ht="74.400000000000006">
      <c r="A31" s="25">
        <f t="shared" si="0"/>
        <v>31</v>
      </c>
      <c r="B31" s="26" t="s">
        <v>345</v>
      </c>
      <c r="C31" s="26" t="s">
        <v>2897</v>
      </c>
      <c r="D31" s="26" t="s">
        <v>557</v>
      </c>
      <c r="E31" s="27" t="s">
        <v>2898</v>
      </c>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row>
    <row r="32" spans="1:30" ht="93">
      <c r="A32" s="25">
        <f t="shared" si="0"/>
        <v>32</v>
      </c>
      <c r="B32" s="26" t="s">
        <v>345</v>
      </c>
      <c r="C32" s="26" t="s">
        <v>2899</v>
      </c>
      <c r="D32" s="26" t="s">
        <v>290</v>
      </c>
      <c r="E32" s="27" t="s">
        <v>2900</v>
      </c>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row>
    <row r="33" spans="1:30" ht="55.8">
      <c r="A33" s="25">
        <f t="shared" si="0"/>
        <v>33</v>
      </c>
      <c r="B33" s="26" t="s">
        <v>345</v>
      </c>
      <c r="C33" s="26" t="s">
        <v>2901</v>
      </c>
      <c r="D33" s="26" t="s">
        <v>2902</v>
      </c>
      <c r="E33" s="27" t="s">
        <v>2903</v>
      </c>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row>
    <row r="34" spans="1:30" ht="223.2">
      <c r="A34" s="25">
        <f t="shared" si="0"/>
        <v>34</v>
      </c>
      <c r="B34" s="26" t="s">
        <v>345</v>
      </c>
      <c r="C34" s="26" t="s">
        <v>2904</v>
      </c>
      <c r="D34" s="26" t="s">
        <v>1062</v>
      </c>
      <c r="E34" s="27" t="s">
        <v>2905</v>
      </c>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row>
    <row r="35" spans="1:30" ht="93">
      <c r="A35" s="25">
        <f t="shared" si="0"/>
        <v>35</v>
      </c>
      <c r="B35" s="26" t="s">
        <v>345</v>
      </c>
      <c r="C35" s="26" t="s">
        <v>2906</v>
      </c>
      <c r="D35" s="26" t="s">
        <v>143</v>
      </c>
      <c r="E35" s="27" t="s">
        <v>2907</v>
      </c>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row>
    <row r="36" spans="1:30" ht="148.80000000000001">
      <c r="A36" s="25">
        <f t="shared" si="0"/>
        <v>36</v>
      </c>
      <c r="B36" s="26" t="s">
        <v>345</v>
      </c>
      <c r="C36" s="26" t="s">
        <v>2908</v>
      </c>
      <c r="D36" s="26" t="s">
        <v>286</v>
      </c>
      <c r="E36" s="27" t="s">
        <v>2909</v>
      </c>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row>
    <row r="37" spans="1:30" ht="279">
      <c r="A37" s="25">
        <f t="shared" si="0"/>
        <v>37</v>
      </c>
      <c r="B37" s="26" t="s">
        <v>1028</v>
      </c>
      <c r="C37" s="26" t="s">
        <v>2910</v>
      </c>
      <c r="D37" s="26" t="s">
        <v>199</v>
      </c>
      <c r="E37" s="27" t="s">
        <v>2911</v>
      </c>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row>
    <row r="38" spans="1:30" ht="130.19999999999999">
      <c r="A38" s="25">
        <f t="shared" si="0"/>
        <v>38</v>
      </c>
      <c r="B38" s="26" t="s">
        <v>407</v>
      </c>
      <c r="C38" s="26" t="s">
        <v>2912</v>
      </c>
      <c r="D38" s="26" t="s">
        <v>57</v>
      </c>
      <c r="E38" s="27" t="s">
        <v>2913</v>
      </c>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row>
    <row r="39" spans="1:30" ht="130.19999999999999">
      <c r="A39" s="25">
        <f t="shared" si="0"/>
        <v>39</v>
      </c>
      <c r="B39" s="26" t="s">
        <v>407</v>
      </c>
      <c r="C39" s="26" t="s">
        <v>2914</v>
      </c>
      <c r="D39" s="26" t="s">
        <v>209</v>
      </c>
      <c r="E39" s="27" t="s">
        <v>2915</v>
      </c>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row>
    <row r="40" spans="1:30" ht="297.60000000000002">
      <c r="A40" s="25">
        <f t="shared" si="0"/>
        <v>40</v>
      </c>
      <c r="B40" s="26" t="s">
        <v>407</v>
      </c>
      <c r="C40" s="26" t="s">
        <v>2916</v>
      </c>
      <c r="D40" s="26" t="s">
        <v>370</v>
      </c>
      <c r="E40" s="27" t="s">
        <v>2917</v>
      </c>
      <c r="F40" s="27"/>
      <c r="G40" s="27"/>
      <c r="H40" s="27"/>
      <c r="I40" s="27"/>
      <c r="J40" s="27"/>
      <c r="K40" s="27"/>
      <c r="L40" s="27"/>
      <c r="M40" s="27"/>
      <c r="N40" s="27"/>
      <c r="O40" s="27"/>
      <c r="P40" s="27"/>
      <c r="Q40" s="27"/>
      <c r="R40" s="27"/>
      <c r="S40" s="27"/>
      <c r="T40" s="27"/>
      <c r="U40" s="27"/>
      <c r="V40" s="27"/>
      <c r="W40" s="27"/>
      <c r="X40" s="27"/>
      <c r="Y40" s="27"/>
      <c r="Z40" s="27"/>
      <c r="AA40" s="27"/>
      <c r="AB40" s="27"/>
      <c r="AC40" s="27"/>
      <c r="AD40" s="27"/>
    </row>
    <row r="41" spans="1:30" ht="55.8">
      <c r="A41" s="25">
        <f t="shared" si="0"/>
        <v>41</v>
      </c>
      <c r="B41" s="26" t="s">
        <v>407</v>
      </c>
      <c r="C41" s="26" t="s">
        <v>2918</v>
      </c>
      <c r="D41" s="26" t="s">
        <v>105</v>
      </c>
      <c r="E41" s="27" t="s">
        <v>2919</v>
      </c>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row>
    <row r="42" spans="1:30" ht="130.19999999999999">
      <c r="A42" s="25">
        <f t="shared" si="0"/>
        <v>42</v>
      </c>
      <c r="B42" s="26" t="s">
        <v>407</v>
      </c>
      <c r="C42" s="26" t="s">
        <v>2920</v>
      </c>
      <c r="D42" s="26" t="s">
        <v>382</v>
      </c>
      <c r="E42" s="27" t="s">
        <v>2921</v>
      </c>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row>
    <row r="43" spans="1:30" ht="93">
      <c r="A43" s="25">
        <f t="shared" si="0"/>
        <v>43</v>
      </c>
      <c r="B43" s="26" t="s">
        <v>407</v>
      </c>
      <c r="C43" s="26" t="s">
        <v>2922</v>
      </c>
      <c r="D43" s="26" t="s">
        <v>103</v>
      </c>
      <c r="E43" s="27" t="s">
        <v>2923</v>
      </c>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row>
    <row r="44" spans="1:30" ht="167.4">
      <c r="A44" s="25">
        <f t="shared" si="0"/>
        <v>44</v>
      </c>
      <c r="B44" s="26" t="s">
        <v>407</v>
      </c>
      <c r="C44" s="26" t="s">
        <v>2924</v>
      </c>
      <c r="D44" s="26" t="s">
        <v>201</v>
      </c>
      <c r="E44" s="27" t="s">
        <v>2925</v>
      </c>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row>
    <row r="45" spans="1:30" ht="260.39999999999998">
      <c r="A45" s="25">
        <f t="shared" si="0"/>
        <v>45</v>
      </c>
      <c r="B45" s="26" t="s">
        <v>407</v>
      </c>
      <c r="C45" s="26" t="s">
        <v>2926</v>
      </c>
      <c r="D45" s="26" t="s">
        <v>29</v>
      </c>
      <c r="E45" s="27" t="s">
        <v>2927</v>
      </c>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row>
    <row r="46" spans="1:30" ht="37.200000000000003">
      <c r="A46" s="25">
        <f t="shared" si="0"/>
        <v>46</v>
      </c>
      <c r="B46" s="26" t="s">
        <v>407</v>
      </c>
      <c r="C46" s="26" t="s">
        <v>2928</v>
      </c>
      <c r="D46" s="26" t="s">
        <v>557</v>
      </c>
      <c r="E46" s="27" t="s">
        <v>2929</v>
      </c>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row>
    <row r="47" spans="1:30" ht="148.80000000000001">
      <c r="A47" s="25">
        <f t="shared" si="0"/>
        <v>47</v>
      </c>
      <c r="B47" s="26" t="s">
        <v>407</v>
      </c>
      <c r="C47" s="26" t="s">
        <v>2930</v>
      </c>
      <c r="D47" s="26" t="s">
        <v>15</v>
      </c>
      <c r="E47" s="27" t="s">
        <v>2931</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row>
    <row r="48" spans="1:30" ht="93">
      <c r="A48" s="25">
        <f t="shared" si="0"/>
        <v>48</v>
      </c>
      <c r="B48" s="26" t="s">
        <v>407</v>
      </c>
      <c r="C48" s="26" t="s">
        <v>2932</v>
      </c>
      <c r="D48" s="26" t="s">
        <v>382</v>
      </c>
      <c r="E48" s="27" t="s">
        <v>2933</v>
      </c>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row>
    <row r="49" spans="1:30" ht="111.6">
      <c r="A49" s="25">
        <f t="shared" si="0"/>
        <v>49</v>
      </c>
      <c r="B49" s="26" t="s">
        <v>407</v>
      </c>
      <c r="C49" s="26" t="s">
        <v>2934</v>
      </c>
      <c r="D49" s="26" t="s">
        <v>496</v>
      </c>
      <c r="E49" s="27" t="s">
        <v>2935</v>
      </c>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row>
    <row r="50" spans="1:30" ht="74.400000000000006">
      <c r="A50" s="25">
        <f t="shared" si="0"/>
        <v>50</v>
      </c>
      <c r="B50" s="26" t="s">
        <v>407</v>
      </c>
      <c r="C50" s="26" t="s">
        <v>2936</v>
      </c>
      <c r="D50" s="26" t="s">
        <v>177</v>
      </c>
      <c r="E50" s="27" t="s">
        <v>2937</v>
      </c>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row>
    <row r="51" spans="1:30" ht="148.80000000000001">
      <c r="A51" s="25">
        <f t="shared" si="0"/>
        <v>51</v>
      </c>
      <c r="B51" s="26" t="s">
        <v>407</v>
      </c>
      <c r="C51" s="26" t="s">
        <v>2938</v>
      </c>
      <c r="D51" s="26" t="s">
        <v>1640</v>
      </c>
      <c r="E51" s="27" t="s">
        <v>2939</v>
      </c>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row>
    <row r="52" spans="1:30" ht="74.400000000000006">
      <c r="A52" s="25">
        <f t="shared" si="0"/>
        <v>52</v>
      </c>
      <c r="B52" s="26" t="s">
        <v>407</v>
      </c>
      <c r="C52" s="26" t="s">
        <v>2940</v>
      </c>
      <c r="D52" s="26" t="s">
        <v>117</v>
      </c>
      <c r="E52" s="27" t="s">
        <v>2941</v>
      </c>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row>
    <row r="53" spans="1:30" ht="130.19999999999999">
      <c r="A53" s="25">
        <f t="shared" si="0"/>
        <v>53</v>
      </c>
      <c r="B53" s="26" t="s">
        <v>407</v>
      </c>
      <c r="C53" s="26" t="s">
        <v>2942</v>
      </c>
      <c r="D53" s="26" t="s">
        <v>640</v>
      </c>
      <c r="E53" s="27" t="s">
        <v>2943</v>
      </c>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row>
    <row r="54" spans="1:30" ht="93">
      <c r="A54" s="25">
        <f t="shared" si="0"/>
        <v>54</v>
      </c>
      <c r="B54" s="26" t="s">
        <v>407</v>
      </c>
      <c r="C54" s="26" t="s">
        <v>2944</v>
      </c>
      <c r="D54" s="26" t="s">
        <v>203</v>
      </c>
      <c r="E54" s="27" t="s">
        <v>2945</v>
      </c>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row>
    <row r="55" spans="1:30" ht="74.400000000000006">
      <c r="A55" s="25">
        <f t="shared" si="0"/>
        <v>55</v>
      </c>
      <c r="B55" s="26" t="s">
        <v>407</v>
      </c>
      <c r="C55" s="26" t="s">
        <v>2946</v>
      </c>
      <c r="D55" s="26" t="s">
        <v>2947</v>
      </c>
      <c r="E55" s="27" t="s">
        <v>2948</v>
      </c>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row>
    <row r="56" spans="1:30" ht="111.6">
      <c r="A56" s="25">
        <f t="shared" si="0"/>
        <v>56</v>
      </c>
      <c r="B56" s="26" t="s">
        <v>407</v>
      </c>
      <c r="C56" s="26" t="s">
        <v>2949</v>
      </c>
      <c r="D56" s="26" t="s">
        <v>645</v>
      </c>
      <c r="E56" s="27" t="s">
        <v>2950</v>
      </c>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row>
    <row r="57" spans="1:30" ht="186">
      <c r="A57" s="25">
        <f t="shared" si="0"/>
        <v>57</v>
      </c>
      <c r="B57" s="26" t="s">
        <v>407</v>
      </c>
      <c r="C57" s="26" t="s">
        <v>2951</v>
      </c>
      <c r="D57" s="26" t="s">
        <v>286</v>
      </c>
      <c r="E57" s="27" t="s">
        <v>2952</v>
      </c>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row>
    <row r="58" spans="1:30" ht="241.8">
      <c r="A58" s="25">
        <f t="shared" si="0"/>
        <v>58</v>
      </c>
      <c r="B58" s="26" t="s">
        <v>407</v>
      </c>
      <c r="C58" s="26" t="s">
        <v>2953</v>
      </c>
      <c r="D58" s="26" t="s">
        <v>286</v>
      </c>
      <c r="E58" s="27" t="s">
        <v>2954</v>
      </c>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row>
    <row r="59" spans="1:30" ht="130.19999999999999">
      <c r="A59" s="25">
        <f t="shared" si="0"/>
        <v>59</v>
      </c>
      <c r="B59" s="26" t="s">
        <v>485</v>
      </c>
      <c r="C59" s="26" t="s">
        <v>2955</v>
      </c>
      <c r="D59" s="26" t="s">
        <v>273</v>
      </c>
      <c r="E59" s="27" t="s">
        <v>2956</v>
      </c>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row>
    <row r="60" spans="1:30" ht="93">
      <c r="A60" s="25">
        <f t="shared" si="0"/>
        <v>60</v>
      </c>
      <c r="B60" s="26" t="s">
        <v>485</v>
      </c>
      <c r="C60" s="26" t="s">
        <v>2957</v>
      </c>
      <c r="D60" s="26" t="s">
        <v>143</v>
      </c>
      <c r="E60" s="27" t="s">
        <v>2958</v>
      </c>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row>
    <row r="61" spans="1:30" ht="74.400000000000006">
      <c r="A61" s="25">
        <f t="shared" si="0"/>
        <v>61</v>
      </c>
      <c r="B61" s="26" t="s">
        <v>485</v>
      </c>
      <c r="C61" s="26" t="s">
        <v>2959</v>
      </c>
      <c r="D61" s="26" t="s">
        <v>163</v>
      </c>
      <c r="E61" s="27" t="s">
        <v>2960</v>
      </c>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row>
    <row r="62" spans="1:30" ht="74.400000000000006">
      <c r="A62" s="25">
        <f t="shared" si="0"/>
        <v>62</v>
      </c>
      <c r="B62" s="26" t="s">
        <v>485</v>
      </c>
      <c r="C62" s="26" t="s">
        <v>2961</v>
      </c>
      <c r="D62" s="26" t="s">
        <v>2902</v>
      </c>
      <c r="E62" s="27" t="s">
        <v>2962</v>
      </c>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row>
    <row r="63" spans="1:30" ht="111.6">
      <c r="A63" s="25">
        <f t="shared" si="0"/>
        <v>63</v>
      </c>
      <c r="B63" s="26" t="s">
        <v>485</v>
      </c>
      <c r="C63" s="26" t="s">
        <v>2963</v>
      </c>
      <c r="D63" s="26" t="s">
        <v>143</v>
      </c>
      <c r="E63" s="27" t="s">
        <v>2964</v>
      </c>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row>
    <row r="64" spans="1:30" ht="93">
      <c r="A64" s="25">
        <f t="shared" si="0"/>
        <v>64</v>
      </c>
      <c r="B64" s="26" t="s">
        <v>485</v>
      </c>
      <c r="C64" s="26" t="s">
        <v>2965</v>
      </c>
      <c r="D64" s="26" t="s">
        <v>1536</v>
      </c>
      <c r="E64" s="27" t="s">
        <v>2966</v>
      </c>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row>
    <row r="65" spans="1:30" ht="223.2">
      <c r="A65" s="25">
        <f t="shared" si="0"/>
        <v>65</v>
      </c>
      <c r="B65" s="26" t="s">
        <v>485</v>
      </c>
      <c r="C65" s="26" t="s">
        <v>2967</v>
      </c>
      <c r="D65" s="26" t="s">
        <v>235</v>
      </c>
      <c r="E65" s="27" t="s">
        <v>2968</v>
      </c>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row>
    <row r="66" spans="1:30" ht="186">
      <c r="A66" s="25">
        <f t="shared" si="0"/>
        <v>66</v>
      </c>
      <c r="B66" s="26" t="s">
        <v>485</v>
      </c>
      <c r="C66" s="26" t="s">
        <v>2969</v>
      </c>
      <c r="D66" s="26" t="s">
        <v>199</v>
      </c>
      <c r="E66" s="27" t="s">
        <v>2970</v>
      </c>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row>
    <row r="67" spans="1:30" ht="93">
      <c r="A67" s="25">
        <f t="shared" si="0"/>
        <v>67</v>
      </c>
      <c r="B67" s="26" t="s">
        <v>485</v>
      </c>
      <c r="C67" s="26" t="s">
        <v>2971</v>
      </c>
      <c r="D67" s="26" t="s">
        <v>113</v>
      </c>
      <c r="E67" s="27" t="s">
        <v>2972</v>
      </c>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row>
    <row r="68" spans="1:30" ht="334.8">
      <c r="A68" s="25">
        <f t="shared" si="0"/>
        <v>68</v>
      </c>
      <c r="B68" s="26" t="s">
        <v>485</v>
      </c>
      <c r="C68" s="26" t="s">
        <v>2973</v>
      </c>
      <c r="D68" s="26" t="s">
        <v>286</v>
      </c>
      <c r="E68" s="27" t="s">
        <v>2974</v>
      </c>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row>
    <row r="69" spans="1:30" ht="204.6">
      <c r="A69" s="25">
        <f t="shared" si="0"/>
        <v>69</v>
      </c>
      <c r="B69" s="26" t="s">
        <v>494</v>
      </c>
      <c r="C69" s="26" t="s">
        <v>2975</v>
      </c>
      <c r="D69" s="26" t="s">
        <v>1640</v>
      </c>
      <c r="E69" s="27" t="s">
        <v>2976</v>
      </c>
      <c r="F69" s="27"/>
      <c r="G69" s="27"/>
      <c r="H69" s="27"/>
      <c r="I69" s="27"/>
      <c r="J69" s="27"/>
      <c r="K69" s="27"/>
      <c r="L69" s="27"/>
      <c r="M69" s="27"/>
      <c r="N69" s="27"/>
      <c r="O69" s="27"/>
      <c r="P69" s="27"/>
      <c r="Q69" s="27"/>
      <c r="R69" s="27"/>
      <c r="S69" s="27"/>
      <c r="T69" s="27"/>
      <c r="U69" s="27"/>
      <c r="V69" s="27"/>
      <c r="W69" s="27"/>
      <c r="X69" s="27"/>
      <c r="Y69" s="27"/>
      <c r="Z69" s="27"/>
      <c r="AA69" s="27"/>
      <c r="AB69" s="27"/>
      <c r="AC69" s="27"/>
      <c r="AD69" s="27"/>
    </row>
    <row r="70" spans="1:30" ht="93">
      <c r="A70" s="25">
        <f t="shared" si="0"/>
        <v>70</v>
      </c>
      <c r="B70" s="26" t="s">
        <v>494</v>
      </c>
      <c r="C70" s="26" t="s">
        <v>2977</v>
      </c>
      <c r="D70" s="26" t="s">
        <v>645</v>
      </c>
      <c r="E70" s="2" t="s">
        <v>2978</v>
      </c>
      <c r="F70" s="2"/>
      <c r="G70" s="2"/>
      <c r="H70" s="2"/>
      <c r="I70" s="2"/>
      <c r="J70" s="2"/>
      <c r="K70" s="2"/>
      <c r="L70" s="2"/>
      <c r="M70" s="2"/>
      <c r="N70" s="2"/>
      <c r="O70" s="2"/>
      <c r="P70" s="2"/>
      <c r="Q70" s="2"/>
      <c r="R70" s="2"/>
      <c r="S70" s="2"/>
      <c r="T70" s="2"/>
      <c r="U70" s="2"/>
      <c r="V70" s="2"/>
      <c r="W70" s="2"/>
      <c r="X70" s="2"/>
      <c r="Y70" s="2"/>
      <c r="Z70" s="2"/>
      <c r="AA70" s="2"/>
      <c r="AB70" s="2"/>
      <c r="AC70" s="2"/>
      <c r="AD70" s="2"/>
    </row>
    <row r="71" spans="1:30" ht="55.8">
      <c r="A71" s="25">
        <f t="shared" si="0"/>
        <v>71</v>
      </c>
      <c r="B71" s="26" t="s">
        <v>494</v>
      </c>
      <c r="C71" s="26" t="s">
        <v>2979</v>
      </c>
      <c r="D71" s="26" t="s">
        <v>105</v>
      </c>
      <c r="E71" s="27" t="s">
        <v>2980</v>
      </c>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row>
    <row r="72" spans="1:30" ht="93">
      <c r="A72" s="25">
        <f t="shared" si="0"/>
        <v>72</v>
      </c>
      <c r="B72" s="26" t="s">
        <v>494</v>
      </c>
      <c r="C72" s="26" t="s">
        <v>2981</v>
      </c>
      <c r="D72" s="26" t="s">
        <v>557</v>
      </c>
      <c r="E72" s="27" t="s">
        <v>2982</v>
      </c>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row>
    <row r="73" spans="1:30" ht="111.6">
      <c r="A73" s="25">
        <f t="shared" si="0"/>
        <v>73</v>
      </c>
      <c r="B73" s="36" t="s">
        <v>494</v>
      </c>
      <c r="C73" s="37" t="s">
        <v>2983</v>
      </c>
      <c r="D73" s="37" t="s">
        <v>261</v>
      </c>
      <c r="E73" s="39" t="s">
        <v>2984</v>
      </c>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row>
    <row r="74" spans="1:30" ht="167.4">
      <c r="A74" s="25">
        <f t="shared" si="0"/>
        <v>74</v>
      </c>
      <c r="B74" s="26" t="s">
        <v>494</v>
      </c>
      <c r="C74" s="26" t="s">
        <v>2985</v>
      </c>
      <c r="D74" s="26" t="s">
        <v>1640</v>
      </c>
      <c r="E74" s="27" t="s">
        <v>2986</v>
      </c>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row>
    <row r="75" spans="1:30" ht="279">
      <c r="A75" s="25">
        <f t="shared" si="0"/>
        <v>75</v>
      </c>
      <c r="B75" s="26" t="s">
        <v>494</v>
      </c>
      <c r="C75" s="26" t="s">
        <v>2987</v>
      </c>
      <c r="D75" s="26" t="s">
        <v>1839</v>
      </c>
      <c r="E75" s="27" t="s">
        <v>2988</v>
      </c>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row>
    <row r="76" spans="1:30" ht="186">
      <c r="A76" s="25">
        <f t="shared" si="0"/>
        <v>76</v>
      </c>
      <c r="B76" s="26" t="s">
        <v>494</v>
      </c>
      <c r="C76" s="26" t="s">
        <v>2989</v>
      </c>
      <c r="D76" s="26" t="s">
        <v>1839</v>
      </c>
      <c r="E76" s="27" t="s">
        <v>2990</v>
      </c>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row>
    <row r="77" spans="1:30" ht="111.6">
      <c r="A77" s="25">
        <f t="shared" si="0"/>
        <v>77</v>
      </c>
      <c r="B77" s="26" t="s">
        <v>494</v>
      </c>
      <c r="C77" s="26" t="s">
        <v>2991</v>
      </c>
      <c r="D77" s="26" t="s">
        <v>349</v>
      </c>
      <c r="E77" s="27" t="s">
        <v>2992</v>
      </c>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row>
    <row r="78" spans="1:30" ht="316.2">
      <c r="A78" s="25">
        <f t="shared" si="0"/>
        <v>78</v>
      </c>
      <c r="B78" s="26" t="s">
        <v>494</v>
      </c>
      <c r="C78" s="26" t="s">
        <v>2993</v>
      </c>
      <c r="D78" s="26" t="s">
        <v>199</v>
      </c>
      <c r="E78" s="27" t="s">
        <v>2994</v>
      </c>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row>
    <row r="79" spans="1:30" ht="37.200000000000003">
      <c r="A79" s="25">
        <f t="shared" si="0"/>
        <v>79</v>
      </c>
      <c r="B79" s="26" t="s">
        <v>494</v>
      </c>
      <c r="C79" s="26" t="s">
        <v>2995</v>
      </c>
      <c r="D79" s="26" t="s">
        <v>557</v>
      </c>
      <c r="E79" s="27" t="s">
        <v>2996</v>
      </c>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row>
    <row r="80" spans="1:30" ht="167.4">
      <c r="A80" s="25">
        <f t="shared" si="0"/>
        <v>80</v>
      </c>
      <c r="B80" s="26" t="s">
        <v>494</v>
      </c>
      <c r="C80" s="26" t="s">
        <v>2997</v>
      </c>
      <c r="D80" s="26" t="s">
        <v>284</v>
      </c>
      <c r="E80" s="27" t="s">
        <v>2998</v>
      </c>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row>
    <row r="81" spans="1:30" ht="204.6">
      <c r="A81" s="25">
        <f t="shared" si="0"/>
        <v>81</v>
      </c>
      <c r="B81" s="26" t="s">
        <v>494</v>
      </c>
      <c r="C81" s="26" t="s">
        <v>2999</v>
      </c>
      <c r="D81" s="26" t="s">
        <v>177</v>
      </c>
      <c r="E81" s="27" t="s">
        <v>3000</v>
      </c>
      <c r="F81" s="27"/>
      <c r="G81" s="27"/>
      <c r="H81" s="27"/>
      <c r="I81" s="27"/>
      <c r="J81" s="27"/>
      <c r="K81" s="27"/>
      <c r="L81" s="27"/>
      <c r="M81" s="27"/>
      <c r="N81" s="27"/>
      <c r="O81" s="27"/>
      <c r="P81" s="27"/>
      <c r="Q81" s="27"/>
      <c r="R81" s="27"/>
      <c r="S81" s="27"/>
      <c r="T81" s="27"/>
      <c r="U81" s="27"/>
      <c r="V81" s="27"/>
      <c r="W81" s="27"/>
      <c r="X81" s="27"/>
      <c r="Y81" s="27"/>
      <c r="Z81" s="27"/>
      <c r="AA81" s="27"/>
      <c r="AB81" s="27"/>
      <c r="AC81" s="27"/>
      <c r="AD81" s="27"/>
    </row>
    <row r="82" spans="1:30" ht="37.200000000000003">
      <c r="A82" s="25">
        <f t="shared" si="0"/>
        <v>82</v>
      </c>
      <c r="B82" s="26" t="s">
        <v>494</v>
      </c>
      <c r="C82" s="26" t="s">
        <v>3001</v>
      </c>
      <c r="D82" s="26" t="s">
        <v>1868</v>
      </c>
      <c r="E82" s="27" t="s">
        <v>3002</v>
      </c>
      <c r="F82" s="27"/>
      <c r="G82" s="27"/>
      <c r="H82" s="27"/>
      <c r="I82" s="27"/>
      <c r="J82" s="27"/>
      <c r="K82" s="27"/>
      <c r="L82" s="27"/>
      <c r="M82" s="27"/>
      <c r="N82" s="27"/>
      <c r="O82" s="27"/>
      <c r="P82" s="27"/>
      <c r="Q82" s="27"/>
      <c r="R82" s="27"/>
      <c r="S82" s="27"/>
      <c r="T82" s="27"/>
      <c r="U82" s="27"/>
      <c r="V82" s="27"/>
      <c r="W82" s="27"/>
      <c r="X82" s="27"/>
      <c r="Y82" s="27"/>
      <c r="Z82" s="27"/>
      <c r="AA82" s="27"/>
      <c r="AB82" s="27"/>
      <c r="AC82" s="27"/>
      <c r="AD82" s="27"/>
    </row>
    <row r="83" spans="1:30" ht="223.2">
      <c r="A83" s="25">
        <f t="shared" si="0"/>
        <v>83</v>
      </c>
      <c r="B83" s="26" t="s">
        <v>494</v>
      </c>
      <c r="C83" s="26" t="s">
        <v>3003</v>
      </c>
      <c r="D83" s="26" t="s">
        <v>203</v>
      </c>
      <c r="E83" s="27" t="s">
        <v>3004</v>
      </c>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row>
    <row r="84" spans="1:30" ht="279">
      <c r="A84" s="25">
        <f t="shared" si="0"/>
        <v>84</v>
      </c>
      <c r="B84" s="26" t="s">
        <v>494</v>
      </c>
      <c r="C84" s="26" t="s">
        <v>3005</v>
      </c>
      <c r="D84" s="26" t="s">
        <v>233</v>
      </c>
      <c r="E84" s="27" t="s">
        <v>3006</v>
      </c>
      <c r="F84" s="27"/>
      <c r="G84" s="27"/>
      <c r="H84" s="27"/>
      <c r="I84" s="27"/>
      <c r="J84" s="27"/>
      <c r="K84" s="27"/>
      <c r="L84" s="27"/>
      <c r="M84" s="27"/>
      <c r="N84" s="27"/>
      <c r="O84" s="27"/>
      <c r="P84" s="27"/>
      <c r="Q84" s="27"/>
      <c r="R84" s="27"/>
      <c r="S84" s="27"/>
      <c r="T84" s="27"/>
      <c r="U84" s="27"/>
      <c r="V84" s="27"/>
      <c r="W84" s="27"/>
      <c r="X84" s="27"/>
      <c r="Y84" s="27"/>
      <c r="Z84" s="27"/>
      <c r="AA84" s="27"/>
      <c r="AB84" s="27"/>
      <c r="AC84" s="27"/>
      <c r="AD84" s="27"/>
    </row>
    <row r="85" spans="1:30" ht="74.400000000000006">
      <c r="A85" s="25">
        <f t="shared" si="0"/>
        <v>85</v>
      </c>
      <c r="B85" s="26" t="s">
        <v>494</v>
      </c>
      <c r="C85" s="26" t="s">
        <v>3007</v>
      </c>
      <c r="D85" s="26" t="s">
        <v>557</v>
      </c>
      <c r="E85" s="27" t="s">
        <v>3008</v>
      </c>
      <c r="F85" s="27"/>
      <c r="G85" s="27"/>
      <c r="H85" s="27"/>
      <c r="I85" s="27"/>
      <c r="J85" s="27"/>
      <c r="K85" s="27"/>
      <c r="L85" s="27"/>
      <c r="M85" s="27"/>
      <c r="N85" s="27"/>
      <c r="O85" s="27"/>
      <c r="P85" s="27"/>
      <c r="Q85" s="27"/>
      <c r="R85" s="27"/>
      <c r="S85" s="27"/>
      <c r="T85" s="27"/>
      <c r="U85" s="27"/>
      <c r="V85" s="27"/>
      <c r="W85" s="27"/>
      <c r="X85" s="27"/>
      <c r="Y85" s="27"/>
      <c r="Z85" s="27"/>
      <c r="AA85" s="27"/>
      <c r="AB85" s="27"/>
      <c r="AC85" s="27"/>
      <c r="AD85" s="27"/>
    </row>
    <row r="86" spans="1:30" ht="241.8">
      <c r="A86" s="25">
        <f t="shared" si="0"/>
        <v>86</v>
      </c>
      <c r="B86" s="26" t="s">
        <v>494</v>
      </c>
      <c r="C86" s="26" t="s">
        <v>3009</v>
      </c>
      <c r="D86" s="26" t="s">
        <v>203</v>
      </c>
      <c r="E86" s="27" t="s">
        <v>3010</v>
      </c>
      <c r="F86" s="27"/>
      <c r="G86" s="27"/>
      <c r="H86" s="27"/>
      <c r="I86" s="27"/>
      <c r="J86" s="27"/>
      <c r="K86" s="27"/>
      <c r="L86" s="27"/>
      <c r="M86" s="27"/>
      <c r="N86" s="27"/>
      <c r="O86" s="27"/>
      <c r="P86" s="27"/>
      <c r="Q86" s="27"/>
      <c r="R86" s="27"/>
      <c r="S86" s="27"/>
      <c r="T86" s="27"/>
      <c r="U86" s="27"/>
      <c r="V86" s="27"/>
      <c r="W86" s="27"/>
      <c r="X86" s="27"/>
      <c r="Y86" s="27"/>
      <c r="Z86" s="27"/>
      <c r="AA86" s="27"/>
      <c r="AB86" s="27"/>
      <c r="AC86" s="27"/>
      <c r="AD86" s="27"/>
    </row>
    <row r="87" spans="1:30" ht="130.19999999999999">
      <c r="A87" s="25">
        <f t="shared" si="0"/>
        <v>87</v>
      </c>
      <c r="B87" s="26" t="s">
        <v>494</v>
      </c>
      <c r="C87" s="26" t="s">
        <v>3011</v>
      </c>
      <c r="D87" s="26" t="s">
        <v>496</v>
      </c>
      <c r="E87" s="27" t="s">
        <v>3012</v>
      </c>
      <c r="F87" s="27"/>
      <c r="G87" s="27"/>
      <c r="H87" s="27"/>
      <c r="I87" s="27"/>
      <c r="J87" s="27"/>
      <c r="K87" s="27"/>
      <c r="L87" s="27"/>
      <c r="M87" s="27"/>
      <c r="N87" s="27"/>
      <c r="O87" s="27"/>
      <c r="P87" s="27"/>
      <c r="Q87" s="27"/>
      <c r="R87" s="27"/>
      <c r="S87" s="27"/>
      <c r="T87" s="27"/>
      <c r="U87" s="27"/>
      <c r="V87" s="27"/>
      <c r="W87" s="27"/>
      <c r="X87" s="27"/>
      <c r="Y87" s="27"/>
      <c r="Z87" s="27"/>
      <c r="AA87" s="27"/>
      <c r="AB87" s="27"/>
      <c r="AC87" s="27"/>
      <c r="AD87" s="27"/>
    </row>
    <row r="88" spans="1:30" ht="130.19999999999999">
      <c r="A88" s="25">
        <f t="shared" si="0"/>
        <v>88</v>
      </c>
      <c r="B88" s="26" t="s">
        <v>537</v>
      </c>
      <c r="C88" s="26" t="s">
        <v>3013</v>
      </c>
      <c r="D88" s="26" t="s">
        <v>87</v>
      </c>
      <c r="E88" s="27" t="s">
        <v>3014</v>
      </c>
      <c r="F88" s="27"/>
      <c r="G88" s="27"/>
      <c r="H88" s="27"/>
      <c r="I88" s="27"/>
      <c r="J88" s="27"/>
      <c r="K88" s="27"/>
      <c r="L88" s="27"/>
      <c r="M88" s="27"/>
      <c r="N88" s="27"/>
      <c r="O88" s="27"/>
      <c r="P88" s="27"/>
      <c r="Q88" s="27"/>
      <c r="R88" s="27"/>
      <c r="S88" s="27"/>
      <c r="T88" s="27"/>
      <c r="U88" s="27"/>
      <c r="V88" s="27"/>
      <c r="W88" s="27"/>
      <c r="X88" s="27"/>
      <c r="Y88" s="27"/>
      <c r="Z88" s="27"/>
      <c r="AA88" s="27"/>
      <c r="AB88" s="27"/>
      <c r="AC88" s="27"/>
      <c r="AD88" s="27"/>
    </row>
    <row r="89" spans="1:30" ht="74.400000000000006">
      <c r="A89" s="25">
        <f t="shared" si="0"/>
        <v>89</v>
      </c>
      <c r="B89" s="26" t="s">
        <v>537</v>
      </c>
      <c r="C89" s="26" t="s">
        <v>3015</v>
      </c>
      <c r="D89" s="26" t="s">
        <v>213</v>
      </c>
      <c r="E89" s="27" t="s">
        <v>3016</v>
      </c>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row>
    <row r="90" spans="1:30" ht="55.8">
      <c r="A90" s="25">
        <f t="shared" si="0"/>
        <v>90</v>
      </c>
      <c r="B90" s="26" t="s">
        <v>537</v>
      </c>
      <c r="C90" s="26" t="s">
        <v>3017</v>
      </c>
      <c r="D90" s="26" t="s">
        <v>245</v>
      </c>
      <c r="E90" s="27" t="s">
        <v>3018</v>
      </c>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row>
    <row r="91" spans="1:30" ht="74.400000000000006">
      <c r="A91" s="25">
        <f t="shared" si="0"/>
        <v>91</v>
      </c>
      <c r="B91" s="26" t="s">
        <v>542</v>
      </c>
      <c r="C91" s="26" t="s">
        <v>3019</v>
      </c>
      <c r="D91" s="26" t="s">
        <v>177</v>
      </c>
      <c r="E91" s="27" t="s">
        <v>3020</v>
      </c>
      <c r="F91" s="27"/>
      <c r="G91" s="27"/>
      <c r="H91" s="27"/>
      <c r="I91" s="27"/>
      <c r="J91" s="27"/>
      <c r="K91" s="27"/>
      <c r="L91" s="27"/>
      <c r="M91" s="27"/>
      <c r="N91" s="27"/>
      <c r="O91" s="27"/>
      <c r="P91" s="27"/>
      <c r="Q91" s="27"/>
      <c r="R91" s="27"/>
      <c r="S91" s="27"/>
      <c r="T91" s="27"/>
      <c r="U91" s="27"/>
      <c r="V91" s="27"/>
      <c r="W91" s="27"/>
      <c r="X91" s="27"/>
      <c r="Y91" s="27"/>
      <c r="Z91" s="27"/>
      <c r="AA91" s="27"/>
      <c r="AB91" s="27"/>
      <c r="AC91" s="27"/>
      <c r="AD91" s="27"/>
    </row>
    <row r="92" spans="1:30" ht="148.80000000000001">
      <c r="A92" s="25">
        <f t="shared" si="0"/>
        <v>92</v>
      </c>
      <c r="B92" s="26" t="s">
        <v>542</v>
      </c>
      <c r="C92" s="26" t="s">
        <v>3021</v>
      </c>
      <c r="D92" s="26" t="s">
        <v>557</v>
      </c>
      <c r="E92" s="27" t="s">
        <v>3022</v>
      </c>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row>
    <row r="93" spans="1:30" ht="111.6">
      <c r="A93" s="25">
        <f t="shared" si="0"/>
        <v>93</v>
      </c>
      <c r="B93" s="26" t="s">
        <v>549</v>
      </c>
      <c r="C93" s="26" t="s">
        <v>3023</v>
      </c>
      <c r="D93" s="26" t="s">
        <v>51</v>
      </c>
      <c r="E93" s="2" t="s">
        <v>3024</v>
      </c>
      <c r="F93" s="2"/>
      <c r="G93" s="2"/>
      <c r="H93" s="2"/>
      <c r="I93" s="2"/>
      <c r="J93" s="2"/>
      <c r="K93" s="2"/>
      <c r="L93" s="2"/>
      <c r="M93" s="2"/>
      <c r="N93" s="2"/>
      <c r="O93" s="2"/>
      <c r="P93" s="2"/>
      <c r="Q93" s="2"/>
      <c r="R93" s="2"/>
      <c r="S93" s="2"/>
      <c r="T93" s="2"/>
      <c r="U93" s="2"/>
      <c r="V93" s="2"/>
      <c r="W93" s="2"/>
      <c r="X93" s="2"/>
      <c r="Y93" s="2"/>
      <c r="Z93" s="2"/>
      <c r="AA93" s="2"/>
      <c r="AB93" s="2"/>
      <c r="AC93" s="2"/>
      <c r="AD93" s="2"/>
    </row>
    <row r="94" spans="1:30" ht="148.80000000000001">
      <c r="A94" s="25">
        <f t="shared" si="0"/>
        <v>94</v>
      </c>
      <c r="B94" s="26" t="s">
        <v>549</v>
      </c>
      <c r="C94" s="26" t="s">
        <v>3025</v>
      </c>
      <c r="D94" s="26" t="s">
        <v>523</v>
      </c>
      <c r="E94" s="27" t="s">
        <v>3026</v>
      </c>
      <c r="F94" s="27"/>
      <c r="G94" s="27"/>
      <c r="H94" s="27"/>
      <c r="I94" s="27"/>
      <c r="J94" s="27"/>
      <c r="K94" s="27"/>
      <c r="L94" s="27"/>
      <c r="M94" s="27"/>
      <c r="N94" s="27"/>
      <c r="O94" s="27"/>
      <c r="P94" s="27"/>
      <c r="Q94" s="27"/>
      <c r="R94" s="27"/>
      <c r="S94" s="27"/>
      <c r="T94" s="27"/>
      <c r="U94" s="27"/>
      <c r="V94" s="27"/>
      <c r="W94" s="27"/>
      <c r="X94" s="27"/>
      <c r="Y94" s="27"/>
      <c r="Z94" s="27"/>
      <c r="AA94" s="27"/>
      <c r="AB94" s="27"/>
      <c r="AC94" s="27"/>
      <c r="AD94" s="27"/>
    </row>
    <row r="95" spans="1:30" ht="223.2">
      <c r="A95" s="25">
        <f t="shared" si="0"/>
        <v>95</v>
      </c>
      <c r="B95" s="26" t="s">
        <v>549</v>
      </c>
      <c r="C95" s="26" t="s">
        <v>3027</v>
      </c>
      <c r="D95" s="26" t="s">
        <v>143</v>
      </c>
      <c r="E95" s="27" t="s">
        <v>3028</v>
      </c>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row>
    <row r="96" spans="1:30" ht="167.4">
      <c r="A96" s="25">
        <f t="shared" si="0"/>
        <v>96</v>
      </c>
      <c r="B96" s="26" t="s">
        <v>549</v>
      </c>
      <c r="C96" s="29" t="s">
        <v>3029</v>
      </c>
      <c r="D96" s="26" t="s">
        <v>3030</v>
      </c>
      <c r="E96" s="27" t="s">
        <v>3031</v>
      </c>
      <c r="F96" s="27"/>
      <c r="G96" s="27"/>
      <c r="H96" s="27"/>
      <c r="I96" s="27"/>
      <c r="J96" s="27"/>
      <c r="K96" s="27"/>
      <c r="L96" s="27"/>
      <c r="M96" s="27"/>
      <c r="N96" s="27"/>
      <c r="O96" s="27"/>
      <c r="P96" s="27"/>
      <c r="Q96" s="27"/>
      <c r="R96" s="27"/>
      <c r="S96" s="27"/>
      <c r="T96" s="27"/>
      <c r="U96" s="27"/>
      <c r="V96" s="27"/>
      <c r="W96" s="27"/>
      <c r="X96" s="27"/>
      <c r="Y96" s="27"/>
      <c r="Z96" s="27"/>
      <c r="AA96" s="27"/>
      <c r="AB96" s="27"/>
      <c r="AC96" s="27"/>
      <c r="AD96" s="27"/>
    </row>
    <row r="97" spans="1:30" ht="260.39999999999998">
      <c r="A97" s="25">
        <f t="shared" si="0"/>
        <v>97</v>
      </c>
      <c r="B97" s="26" t="s">
        <v>549</v>
      </c>
      <c r="C97" s="26" t="s">
        <v>3032</v>
      </c>
      <c r="D97" s="26" t="s">
        <v>237</v>
      </c>
      <c r="E97" s="27" t="s">
        <v>3033</v>
      </c>
      <c r="F97" s="27"/>
      <c r="G97" s="27"/>
      <c r="H97" s="27"/>
      <c r="I97" s="27"/>
      <c r="J97" s="27"/>
      <c r="K97" s="27"/>
      <c r="L97" s="27"/>
      <c r="M97" s="27"/>
      <c r="N97" s="27"/>
      <c r="O97" s="27"/>
      <c r="P97" s="27"/>
      <c r="Q97" s="27"/>
      <c r="R97" s="27"/>
      <c r="S97" s="27"/>
      <c r="T97" s="27"/>
      <c r="U97" s="27"/>
      <c r="V97" s="27"/>
      <c r="W97" s="27"/>
      <c r="X97" s="27"/>
      <c r="Y97" s="27"/>
      <c r="Z97" s="27"/>
      <c r="AA97" s="27"/>
      <c r="AB97" s="27"/>
      <c r="AC97" s="27"/>
      <c r="AD97" s="27"/>
    </row>
    <row r="98" spans="1:30" ht="93">
      <c r="A98" s="25">
        <f t="shared" si="0"/>
        <v>98</v>
      </c>
      <c r="B98" s="26" t="s">
        <v>549</v>
      </c>
      <c r="C98" s="26" t="s">
        <v>3034</v>
      </c>
      <c r="D98" s="26" t="s">
        <v>109</v>
      </c>
      <c r="E98" s="27" t="s">
        <v>3035</v>
      </c>
      <c r="F98" s="27"/>
      <c r="G98" s="27"/>
      <c r="H98" s="27"/>
      <c r="I98" s="27"/>
      <c r="J98" s="27"/>
      <c r="K98" s="27"/>
      <c r="L98" s="27"/>
      <c r="M98" s="27"/>
      <c r="N98" s="27"/>
      <c r="O98" s="27"/>
      <c r="P98" s="27"/>
      <c r="Q98" s="27"/>
      <c r="R98" s="27"/>
      <c r="S98" s="27"/>
      <c r="T98" s="27"/>
      <c r="U98" s="27"/>
      <c r="V98" s="27"/>
      <c r="W98" s="27"/>
      <c r="X98" s="27"/>
      <c r="Y98" s="27"/>
      <c r="Z98" s="27"/>
      <c r="AA98" s="27"/>
      <c r="AB98" s="27"/>
      <c r="AC98" s="27"/>
      <c r="AD98" s="27"/>
    </row>
    <row r="99" spans="1:30" ht="279">
      <c r="A99" s="25">
        <f t="shared" si="0"/>
        <v>99</v>
      </c>
      <c r="B99" s="26" t="s">
        <v>2222</v>
      </c>
      <c r="C99" s="26" t="s">
        <v>3036</v>
      </c>
      <c r="D99" s="26" t="s">
        <v>243</v>
      </c>
      <c r="E99" s="27" t="s">
        <v>3037</v>
      </c>
      <c r="F99" s="27"/>
      <c r="G99" s="27"/>
      <c r="H99" s="27"/>
      <c r="I99" s="27"/>
      <c r="J99" s="27"/>
      <c r="K99" s="27"/>
      <c r="L99" s="27"/>
      <c r="M99" s="27"/>
      <c r="N99" s="27"/>
      <c r="O99" s="27"/>
      <c r="P99" s="27"/>
      <c r="Q99" s="27"/>
      <c r="R99" s="27"/>
      <c r="S99" s="27"/>
      <c r="T99" s="27"/>
      <c r="U99" s="27"/>
      <c r="V99" s="27"/>
      <c r="W99" s="27"/>
      <c r="X99" s="27"/>
      <c r="Y99" s="27"/>
      <c r="Z99" s="27"/>
      <c r="AA99" s="27"/>
      <c r="AB99" s="27"/>
      <c r="AC99" s="27"/>
      <c r="AD99" s="27"/>
    </row>
    <row r="100" spans="1:30" ht="223.2">
      <c r="A100" s="25">
        <f t="shared" si="0"/>
        <v>100</v>
      </c>
      <c r="B100" s="26" t="s">
        <v>979</v>
      </c>
      <c r="C100" s="26" t="s">
        <v>3038</v>
      </c>
      <c r="D100" s="26" t="s">
        <v>143</v>
      </c>
      <c r="E100" s="27" t="s">
        <v>3039</v>
      </c>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c r="AD100" s="27"/>
    </row>
    <row r="101" spans="1:30" ht="18.600000000000001">
      <c r="A101" s="28"/>
      <c r="B101" s="26"/>
      <c r="C101" s="26"/>
      <c r="D101" s="26"/>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c r="AD101" s="27"/>
    </row>
    <row r="102" spans="1:30" ht="18.600000000000001">
      <c r="A102" s="28"/>
      <c r="B102" s="26"/>
      <c r="C102" s="26"/>
      <c r="D102" s="26"/>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c r="AD102" s="27"/>
    </row>
    <row r="103" spans="1:30" ht="18.600000000000001">
      <c r="A103" s="28"/>
      <c r="B103" s="26"/>
      <c r="C103" s="26"/>
      <c r="D103" s="26"/>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c r="AD103" s="27"/>
    </row>
    <row r="104" spans="1:30" ht="18.600000000000001">
      <c r="A104" s="28"/>
      <c r="B104" s="26"/>
      <c r="C104" s="26"/>
      <c r="D104" s="26"/>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c r="AD104" s="27"/>
    </row>
    <row r="105" spans="1:30" ht="18.600000000000001">
      <c r="A105" s="28"/>
      <c r="B105" s="26"/>
      <c r="C105" s="26"/>
      <c r="D105" s="26"/>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c r="AD105" s="27"/>
    </row>
    <row r="106" spans="1:30" ht="18.600000000000001">
      <c r="A106" s="28"/>
      <c r="B106" s="26"/>
      <c r="C106" s="26"/>
      <c r="D106" s="26"/>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c r="AD106" s="27"/>
    </row>
    <row r="107" spans="1:30" ht="18.600000000000001">
      <c r="A107" s="28"/>
      <c r="B107" s="26"/>
      <c r="C107" s="26"/>
      <c r="D107" s="26"/>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c r="AD107" s="27"/>
    </row>
    <row r="108" spans="1:30" ht="18.600000000000001">
      <c r="A108" s="28"/>
      <c r="B108" s="26"/>
      <c r="C108" s="26"/>
      <c r="D108" s="26"/>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c r="AD108" s="27"/>
    </row>
    <row r="109" spans="1:30" ht="18.600000000000001">
      <c r="A109" s="28"/>
      <c r="B109" s="26"/>
      <c r="C109" s="26"/>
      <c r="D109" s="26"/>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c r="AD109" s="27"/>
    </row>
    <row r="110" spans="1:30" ht="18.600000000000001">
      <c r="A110" s="28"/>
      <c r="B110" s="26"/>
      <c r="C110" s="26"/>
      <c r="D110" s="26"/>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c r="AD110" s="27"/>
    </row>
    <row r="111" spans="1:30" ht="18.600000000000001">
      <c r="A111" s="28"/>
      <c r="B111" s="26"/>
      <c r="C111" s="26"/>
      <c r="D111" s="26"/>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row>
    <row r="112" spans="1:30" ht="18.600000000000001">
      <c r="A112" s="28"/>
      <c r="B112" s="26"/>
      <c r="C112" s="26"/>
      <c r="D112" s="26"/>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row>
    <row r="113" spans="1:30" ht="18.600000000000001">
      <c r="A113" s="28"/>
      <c r="B113" s="26"/>
      <c r="C113" s="26"/>
      <c r="D113" s="26"/>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row>
    <row r="114" spans="1:30" ht="18.600000000000001">
      <c r="A114" s="28"/>
      <c r="B114" s="26"/>
      <c r="C114" s="26"/>
      <c r="D114" s="26"/>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row>
    <row r="115" spans="1:30" ht="18.600000000000001">
      <c r="A115" s="28"/>
      <c r="B115" s="26"/>
      <c r="C115" s="26"/>
      <c r="D115" s="26"/>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row>
    <row r="116" spans="1:30" ht="18.600000000000001">
      <c r="A116" s="28"/>
      <c r="B116" s="26"/>
      <c r="C116" s="26"/>
      <c r="D116" s="26"/>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row>
    <row r="117" spans="1:30" ht="18.600000000000001">
      <c r="A117" s="28"/>
      <c r="B117" s="26"/>
      <c r="C117" s="26"/>
      <c r="D117" s="26"/>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row>
    <row r="118" spans="1:30" ht="18.600000000000001">
      <c r="A118" s="28"/>
      <c r="B118" s="26"/>
      <c r="C118" s="26"/>
      <c r="D118" s="26"/>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row>
    <row r="119" spans="1:30" ht="18.600000000000001">
      <c r="A119" s="28"/>
      <c r="B119" s="26"/>
      <c r="C119" s="26"/>
      <c r="D119" s="26"/>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row>
    <row r="120" spans="1:30" ht="18.600000000000001">
      <c r="A120" s="28"/>
      <c r="B120" s="26"/>
      <c r="C120" s="26"/>
      <c r="D120" s="26"/>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row>
    <row r="121" spans="1:30" ht="18.600000000000001">
      <c r="A121" s="28"/>
      <c r="B121" s="26"/>
      <c r="C121" s="26"/>
      <c r="D121" s="26"/>
      <c r="E121" s="27"/>
      <c r="F121" s="27"/>
      <c r="G121" s="27"/>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row>
    <row r="122" spans="1:30" ht="18.600000000000001">
      <c r="A122" s="28"/>
      <c r="B122" s="26"/>
      <c r="C122" s="26"/>
      <c r="D122" s="26"/>
      <c r="E122" s="27"/>
      <c r="F122" s="27"/>
      <c r="G122" s="27"/>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row>
    <row r="123" spans="1:30" ht="18.600000000000001">
      <c r="A123" s="28"/>
      <c r="B123" s="26"/>
      <c r="C123" s="26"/>
      <c r="D123" s="26"/>
      <c r="E123" s="27"/>
      <c r="F123" s="27"/>
      <c r="G123" s="27"/>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row>
    <row r="124" spans="1:30" ht="18.600000000000001">
      <c r="A124" s="28"/>
      <c r="B124" s="26"/>
      <c r="C124" s="26"/>
      <c r="D124" s="26"/>
      <c r="E124" s="27"/>
      <c r="F124" s="27"/>
      <c r="G124" s="27"/>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row>
    <row r="125" spans="1:30" ht="18.600000000000001">
      <c r="A125" s="28"/>
      <c r="B125" s="26"/>
      <c r="C125" s="26"/>
      <c r="D125" s="26"/>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row>
    <row r="126" spans="1:30" ht="18.600000000000001">
      <c r="A126" s="28"/>
      <c r="B126" s="26"/>
      <c r="C126" s="26"/>
      <c r="D126" s="26"/>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row>
    <row r="127" spans="1:30" ht="18.600000000000001">
      <c r="A127" s="28"/>
      <c r="B127" s="26"/>
      <c r="C127" s="26"/>
      <c r="D127" s="26"/>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row>
    <row r="128" spans="1:30" ht="18.600000000000001">
      <c r="A128" s="28"/>
      <c r="B128" s="26"/>
      <c r="C128" s="26"/>
      <c r="D128" s="26"/>
      <c r="E128" s="27"/>
      <c r="F128" s="27"/>
      <c r="G128" s="27"/>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row>
    <row r="129" spans="1:30" ht="18.600000000000001">
      <c r="A129" s="28"/>
      <c r="B129" s="26"/>
      <c r="C129" s="26"/>
      <c r="D129" s="26"/>
      <c r="E129" s="27"/>
      <c r="F129" s="27"/>
      <c r="G129" s="27"/>
      <c r="H129" s="27"/>
      <c r="I129" s="27"/>
      <c r="J129" s="27"/>
      <c r="K129" s="27"/>
      <c r="L129" s="27"/>
      <c r="M129" s="27"/>
      <c r="N129" s="27"/>
      <c r="O129" s="27"/>
      <c r="P129" s="27"/>
      <c r="Q129" s="27"/>
      <c r="R129" s="27"/>
      <c r="S129" s="27"/>
      <c r="T129" s="27"/>
      <c r="U129" s="27"/>
      <c r="V129" s="27"/>
      <c r="W129" s="27"/>
      <c r="X129" s="27"/>
      <c r="Y129" s="27"/>
      <c r="Z129" s="27"/>
      <c r="AA129" s="27"/>
      <c r="AB129" s="27"/>
      <c r="AC129" s="27"/>
      <c r="AD129" s="27"/>
    </row>
    <row r="130" spans="1:30" ht="18.600000000000001">
      <c r="A130" s="28"/>
      <c r="B130" s="26"/>
      <c r="C130" s="26"/>
      <c r="D130" s="26"/>
      <c r="E130" s="27"/>
      <c r="F130" s="27"/>
      <c r="G130" s="27"/>
      <c r="H130" s="27"/>
      <c r="I130" s="27"/>
      <c r="J130" s="27"/>
      <c r="K130" s="27"/>
      <c r="L130" s="27"/>
      <c r="M130" s="27"/>
      <c r="N130" s="27"/>
      <c r="O130" s="27"/>
      <c r="P130" s="27"/>
      <c r="Q130" s="27"/>
      <c r="R130" s="27"/>
      <c r="S130" s="27"/>
      <c r="T130" s="27"/>
      <c r="U130" s="27"/>
      <c r="V130" s="27"/>
      <c r="W130" s="27"/>
      <c r="X130" s="27"/>
      <c r="Y130" s="27"/>
      <c r="Z130" s="27"/>
      <c r="AA130" s="27"/>
      <c r="AB130" s="27"/>
      <c r="AC130" s="27"/>
      <c r="AD130" s="27"/>
    </row>
    <row r="131" spans="1:30" ht="18.600000000000001">
      <c r="A131" s="28"/>
      <c r="B131" s="26"/>
      <c r="C131" s="26"/>
      <c r="D131" s="26"/>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row>
    <row r="132" spans="1:30" ht="18.600000000000001">
      <c r="A132" s="28"/>
      <c r="B132" s="26"/>
      <c r="C132" s="26"/>
      <c r="D132" s="26"/>
      <c r="E132" s="27"/>
      <c r="F132" s="27"/>
      <c r="G132" s="27"/>
      <c r="H132" s="27"/>
      <c r="I132" s="27"/>
      <c r="J132" s="27"/>
      <c r="K132" s="27"/>
      <c r="L132" s="27"/>
      <c r="M132" s="27"/>
      <c r="N132" s="27"/>
      <c r="O132" s="27"/>
      <c r="P132" s="27"/>
      <c r="Q132" s="27"/>
      <c r="R132" s="27"/>
      <c r="S132" s="27"/>
      <c r="T132" s="27"/>
      <c r="U132" s="27"/>
      <c r="V132" s="27"/>
      <c r="W132" s="27"/>
      <c r="X132" s="27"/>
      <c r="Y132" s="27"/>
      <c r="Z132" s="27"/>
      <c r="AA132" s="27"/>
      <c r="AB132" s="27"/>
      <c r="AC132" s="27"/>
      <c r="AD132" s="27"/>
    </row>
    <row r="133" spans="1:30" ht="18.600000000000001">
      <c r="A133" s="28"/>
      <c r="B133" s="26"/>
      <c r="C133" s="26"/>
      <c r="D133" s="26"/>
      <c r="E133" s="27"/>
      <c r="F133" s="27"/>
      <c r="G133" s="27"/>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row>
    <row r="134" spans="1:30" ht="18.600000000000001">
      <c r="A134" s="28"/>
      <c r="B134" s="26"/>
      <c r="C134" s="26"/>
      <c r="D134" s="26"/>
      <c r="E134" s="27"/>
      <c r="F134" s="27"/>
      <c r="G134" s="27"/>
      <c r="H134" s="27"/>
      <c r="I134" s="27"/>
      <c r="J134" s="27"/>
      <c r="K134" s="27"/>
      <c r="L134" s="27"/>
      <c r="M134" s="27"/>
      <c r="N134" s="27"/>
      <c r="O134" s="27"/>
      <c r="P134" s="27"/>
      <c r="Q134" s="27"/>
      <c r="R134" s="27"/>
      <c r="S134" s="27"/>
      <c r="T134" s="27"/>
      <c r="U134" s="27"/>
      <c r="V134" s="27"/>
      <c r="W134" s="27"/>
      <c r="X134" s="27"/>
      <c r="Y134" s="27"/>
      <c r="Z134" s="27"/>
      <c r="AA134" s="27"/>
      <c r="AB134" s="27"/>
      <c r="AC134" s="27"/>
      <c r="AD134" s="27"/>
    </row>
    <row r="135" spans="1:30" ht="18.600000000000001">
      <c r="A135" s="28"/>
      <c r="B135" s="26"/>
      <c r="C135" s="26"/>
      <c r="D135" s="26"/>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27"/>
      <c r="AC135" s="27"/>
      <c r="AD135" s="27"/>
    </row>
    <row r="136" spans="1:30" ht="18.600000000000001">
      <c r="A136" s="28"/>
      <c r="B136" s="26"/>
      <c r="C136" s="26"/>
      <c r="D136" s="26"/>
      <c r="E136" s="27"/>
      <c r="F136" s="27"/>
      <c r="G136" s="27"/>
      <c r="H136" s="27"/>
      <c r="I136" s="27"/>
      <c r="J136" s="27"/>
      <c r="K136" s="27"/>
      <c r="L136" s="27"/>
      <c r="M136" s="27"/>
      <c r="N136" s="27"/>
      <c r="O136" s="27"/>
      <c r="P136" s="27"/>
      <c r="Q136" s="27"/>
      <c r="R136" s="27"/>
      <c r="S136" s="27"/>
      <c r="T136" s="27"/>
      <c r="U136" s="27"/>
      <c r="V136" s="27"/>
      <c r="W136" s="27"/>
      <c r="X136" s="27"/>
      <c r="Y136" s="27"/>
      <c r="Z136" s="27"/>
      <c r="AA136" s="27"/>
      <c r="AB136" s="27"/>
      <c r="AC136" s="27"/>
      <c r="AD136" s="27"/>
    </row>
    <row r="137" spans="1:30" ht="18.600000000000001">
      <c r="A137" s="28"/>
      <c r="B137" s="26"/>
      <c r="C137" s="26"/>
      <c r="D137" s="26"/>
      <c r="E137" s="27"/>
      <c r="F137" s="27"/>
      <c r="G137" s="27"/>
      <c r="H137" s="27"/>
      <c r="I137" s="27"/>
      <c r="J137" s="27"/>
      <c r="K137" s="27"/>
      <c r="L137" s="27"/>
      <c r="M137" s="27"/>
      <c r="N137" s="27"/>
      <c r="O137" s="27"/>
      <c r="P137" s="27"/>
      <c r="Q137" s="27"/>
      <c r="R137" s="27"/>
      <c r="S137" s="27"/>
      <c r="T137" s="27"/>
      <c r="U137" s="27"/>
      <c r="V137" s="27"/>
      <c r="W137" s="27"/>
      <c r="X137" s="27"/>
      <c r="Y137" s="27"/>
      <c r="Z137" s="27"/>
      <c r="AA137" s="27"/>
      <c r="AB137" s="27"/>
      <c r="AC137" s="27"/>
      <c r="AD137" s="27"/>
    </row>
    <row r="138" spans="1:30" ht="18.600000000000001">
      <c r="A138" s="28"/>
      <c r="B138" s="26"/>
      <c r="C138" s="26"/>
      <c r="D138" s="26"/>
      <c r="E138" s="27"/>
      <c r="F138" s="27"/>
      <c r="G138" s="27"/>
      <c r="H138" s="27"/>
      <c r="I138" s="27"/>
      <c r="J138" s="27"/>
      <c r="K138" s="27"/>
      <c r="L138" s="27"/>
      <c r="M138" s="27"/>
      <c r="N138" s="27"/>
      <c r="O138" s="27"/>
      <c r="P138" s="27"/>
      <c r="Q138" s="27"/>
      <c r="R138" s="27"/>
      <c r="S138" s="27"/>
      <c r="T138" s="27"/>
      <c r="U138" s="27"/>
      <c r="V138" s="27"/>
      <c r="W138" s="27"/>
      <c r="X138" s="27"/>
      <c r="Y138" s="27"/>
      <c r="Z138" s="27"/>
      <c r="AA138" s="27"/>
      <c r="AB138" s="27"/>
      <c r="AC138" s="27"/>
      <c r="AD138" s="27"/>
    </row>
    <row r="139" spans="1:30" ht="18.600000000000001">
      <c r="A139" s="28"/>
      <c r="B139" s="26"/>
      <c r="C139" s="26"/>
      <c r="D139" s="26"/>
      <c r="E139" s="27"/>
      <c r="F139" s="27"/>
      <c r="G139" s="27"/>
      <c r="H139" s="27"/>
      <c r="I139" s="27"/>
      <c r="J139" s="27"/>
      <c r="K139" s="27"/>
      <c r="L139" s="27"/>
      <c r="M139" s="27"/>
      <c r="N139" s="27"/>
      <c r="O139" s="27"/>
      <c r="P139" s="27"/>
      <c r="Q139" s="27"/>
      <c r="R139" s="27"/>
      <c r="S139" s="27"/>
      <c r="T139" s="27"/>
      <c r="U139" s="27"/>
      <c r="V139" s="27"/>
      <c r="W139" s="27"/>
      <c r="X139" s="27"/>
      <c r="Y139" s="27"/>
      <c r="Z139" s="27"/>
      <c r="AA139" s="27"/>
      <c r="AB139" s="27"/>
      <c r="AC139" s="27"/>
      <c r="AD139" s="27"/>
    </row>
    <row r="140" spans="1:30" ht="18.600000000000001">
      <c r="A140" s="28"/>
      <c r="B140" s="26"/>
      <c r="C140" s="26"/>
      <c r="D140" s="26"/>
      <c r="E140" s="27"/>
      <c r="F140" s="27"/>
      <c r="G140" s="27"/>
      <c r="H140" s="27"/>
      <c r="I140" s="27"/>
      <c r="J140" s="27"/>
      <c r="K140" s="27"/>
      <c r="L140" s="27"/>
      <c r="M140" s="27"/>
      <c r="N140" s="27"/>
      <c r="O140" s="27"/>
      <c r="P140" s="27"/>
      <c r="Q140" s="27"/>
      <c r="R140" s="27"/>
      <c r="S140" s="27"/>
      <c r="T140" s="27"/>
      <c r="U140" s="27"/>
      <c r="V140" s="27"/>
      <c r="W140" s="27"/>
      <c r="X140" s="27"/>
      <c r="Y140" s="27"/>
      <c r="Z140" s="27"/>
      <c r="AA140" s="27"/>
      <c r="AB140" s="27"/>
      <c r="AC140" s="27"/>
      <c r="AD140" s="27"/>
    </row>
    <row r="141" spans="1:30" ht="18.600000000000001">
      <c r="A141" s="28"/>
      <c r="B141" s="26"/>
      <c r="C141" s="26"/>
      <c r="D141" s="26"/>
      <c r="E141" s="27"/>
      <c r="F141" s="27"/>
      <c r="G141" s="27"/>
      <c r="H141" s="27"/>
      <c r="I141" s="27"/>
      <c r="J141" s="27"/>
      <c r="K141" s="27"/>
      <c r="L141" s="27"/>
      <c r="M141" s="27"/>
      <c r="N141" s="27"/>
      <c r="O141" s="27"/>
      <c r="P141" s="27"/>
      <c r="Q141" s="27"/>
      <c r="R141" s="27"/>
      <c r="S141" s="27"/>
      <c r="T141" s="27"/>
      <c r="U141" s="27"/>
      <c r="V141" s="27"/>
      <c r="W141" s="27"/>
      <c r="X141" s="27"/>
      <c r="Y141" s="27"/>
      <c r="Z141" s="27"/>
      <c r="AA141" s="27"/>
      <c r="AB141" s="27"/>
      <c r="AC141" s="27"/>
      <c r="AD141" s="27"/>
    </row>
    <row r="142" spans="1:30" ht="18.600000000000001">
      <c r="A142" s="28"/>
      <c r="B142" s="26"/>
      <c r="C142" s="26"/>
      <c r="D142" s="26"/>
      <c r="E142" s="27"/>
      <c r="F142" s="27"/>
      <c r="G142" s="27"/>
      <c r="H142" s="27"/>
      <c r="I142" s="27"/>
      <c r="J142" s="27"/>
      <c r="K142" s="27"/>
      <c r="L142" s="27"/>
      <c r="M142" s="27"/>
      <c r="N142" s="27"/>
      <c r="O142" s="27"/>
      <c r="P142" s="27"/>
      <c r="Q142" s="27"/>
      <c r="R142" s="27"/>
      <c r="S142" s="27"/>
      <c r="T142" s="27"/>
      <c r="U142" s="27"/>
      <c r="V142" s="27"/>
      <c r="W142" s="27"/>
      <c r="X142" s="27"/>
      <c r="Y142" s="27"/>
      <c r="Z142" s="27"/>
      <c r="AA142" s="27"/>
      <c r="AB142" s="27"/>
      <c r="AC142" s="27"/>
      <c r="AD142" s="27"/>
    </row>
    <row r="143" spans="1:30" ht="18.600000000000001">
      <c r="A143" s="28"/>
      <c r="B143" s="26"/>
      <c r="C143" s="26"/>
      <c r="D143" s="26"/>
      <c r="E143" s="27"/>
      <c r="F143" s="27"/>
      <c r="G143" s="27"/>
      <c r="H143" s="27"/>
      <c r="I143" s="27"/>
      <c r="J143" s="27"/>
      <c r="K143" s="27"/>
      <c r="L143" s="27"/>
      <c r="M143" s="27"/>
      <c r="N143" s="27"/>
      <c r="O143" s="27"/>
      <c r="P143" s="27"/>
      <c r="Q143" s="27"/>
      <c r="R143" s="27"/>
      <c r="S143" s="27"/>
      <c r="T143" s="27"/>
      <c r="U143" s="27"/>
      <c r="V143" s="27"/>
      <c r="W143" s="27"/>
      <c r="X143" s="27"/>
      <c r="Y143" s="27"/>
      <c r="Z143" s="27"/>
      <c r="AA143" s="27"/>
      <c r="AB143" s="27"/>
      <c r="AC143" s="27"/>
      <c r="AD143" s="27"/>
    </row>
    <row r="144" spans="1:30" ht="18.600000000000001">
      <c r="A144" s="28"/>
      <c r="B144" s="26"/>
      <c r="C144" s="26"/>
      <c r="D144" s="26"/>
      <c r="E144" s="27"/>
      <c r="F144" s="27"/>
      <c r="G144" s="27"/>
      <c r="H144" s="27"/>
      <c r="I144" s="27"/>
      <c r="J144" s="27"/>
      <c r="K144" s="27"/>
      <c r="L144" s="27"/>
      <c r="M144" s="27"/>
      <c r="N144" s="27"/>
      <c r="O144" s="27"/>
      <c r="P144" s="27"/>
      <c r="Q144" s="27"/>
      <c r="R144" s="27"/>
      <c r="S144" s="27"/>
      <c r="T144" s="27"/>
      <c r="U144" s="27"/>
      <c r="V144" s="27"/>
      <c r="W144" s="27"/>
      <c r="X144" s="27"/>
      <c r="Y144" s="27"/>
      <c r="Z144" s="27"/>
      <c r="AA144" s="27"/>
      <c r="AB144" s="27"/>
      <c r="AC144" s="27"/>
      <c r="AD144" s="27"/>
    </row>
    <row r="145" spans="1:30" ht="18.600000000000001">
      <c r="A145" s="28"/>
      <c r="B145" s="26"/>
      <c r="C145" s="26"/>
      <c r="D145" s="26"/>
      <c r="E145" s="27"/>
      <c r="F145" s="27"/>
      <c r="G145" s="27"/>
      <c r="H145" s="27"/>
      <c r="I145" s="27"/>
      <c r="J145" s="27"/>
      <c r="K145" s="27"/>
      <c r="L145" s="27"/>
      <c r="M145" s="27"/>
      <c r="N145" s="27"/>
      <c r="O145" s="27"/>
      <c r="P145" s="27"/>
      <c r="Q145" s="27"/>
      <c r="R145" s="27"/>
      <c r="S145" s="27"/>
      <c r="T145" s="27"/>
      <c r="U145" s="27"/>
      <c r="V145" s="27"/>
      <c r="W145" s="27"/>
      <c r="X145" s="27"/>
      <c r="Y145" s="27"/>
      <c r="Z145" s="27"/>
      <c r="AA145" s="27"/>
      <c r="AB145" s="27"/>
      <c r="AC145" s="27"/>
      <c r="AD145" s="27"/>
    </row>
    <row r="146" spans="1:30" ht="18.600000000000001">
      <c r="A146" s="28"/>
      <c r="B146" s="26"/>
      <c r="C146" s="26"/>
      <c r="D146" s="26"/>
      <c r="E146" s="27"/>
      <c r="F146" s="27"/>
      <c r="G146" s="27"/>
      <c r="H146" s="27"/>
      <c r="I146" s="27"/>
      <c r="J146" s="27"/>
      <c r="K146" s="27"/>
      <c r="L146" s="27"/>
      <c r="M146" s="27"/>
      <c r="N146" s="27"/>
      <c r="O146" s="27"/>
      <c r="P146" s="27"/>
      <c r="Q146" s="27"/>
      <c r="R146" s="27"/>
      <c r="S146" s="27"/>
      <c r="T146" s="27"/>
      <c r="U146" s="27"/>
      <c r="V146" s="27"/>
      <c r="W146" s="27"/>
      <c r="X146" s="27"/>
      <c r="Y146" s="27"/>
      <c r="Z146" s="27"/>
      <c r="AA146" s="27"/>
      <c r="AB146" s="27"/>
      <c r="AC146" s="27"/>
      <c r="AD146" s="27"/>
    </row>
    <row r="147" spans="1:30" ht="18.600000000000001">
      <c r="A147" s="28"/>
      <c r="B147" s="26"/>
      <c r="C147" s="26"/>
      <c r="D147" s="26"/>
      <c r="E147" s="27"/>
      <c r="F147" s="27"/>
      <c r="G147" s="27"/>
      <c r="H147" s="27"/>
      <c r="I147" s="27"/>
      <c r="J147" s="27"/>
      <c r="K147" s="27"/>
      <c r="L147" s="27"/>
      <c r="M147" s="27"/>
      <c r="N147" s="27"/>
      <c r="O147" s="27"/>
      <c r="P147" s="27"/>
      <c r="Q147" s="27"/>
      <c r="R147" s="27"/>
      <c r="S147" s="27"/>
      <c r="T147" s="27"/>
      <c r="U147" s="27"/>
      <c r="V147" s="27"/>
      <c r="W147" s="27"/>
      <c r="X147" s="27"/>
      <c r="Y147" s="27"/>
      <c r="Z147" s="27"/>
      <c r="AA147" s="27"/>
      <c r="AB147" s="27"/>
      <c r="AC147" s="27"/>
      <c r="AD147" s="27"/>
    </row>
    <row r="148" spans="1:30" ht="18.600000000000001">
      <c r="A148" s="28"/>
      <c r="B148" s="26"/>
      <c r="C148" s="26"/>
      <c r="D148" s="26"/>
      <c r="E148" s="27"/>
      <c r="F148" s="27"/>
      <c r="G148" s="27"/>
      <c r="H148" s="27"/>
      <c r="I148" s="27"/>
      <c r="J148" s="27"/>
      <c r="K148" s="27"/>
      <c r="L148" s="27"/>
      <c r="M148" s="27"/>
      <c r="N148" s="27"/>
      <c r="O148" s="27"/>
      <c r="P148" s="27"/>
      <c r="Q148" s="27"/>
      <c r="R148" s="27"/>
      <c r="S148" s="27"/>
      <c r="T148" s="27"/>
      <c r="U148" s="27"/>
      <c r="V148" s="27"/>
      <c r="W148" s="27"/>
      <c r="X148" s="27"/>
      <c r="Y148" s="27"/>
      <c r="Z148" s="27"/>
      <c r="AA148" s="27"/>
      <c r="AB148" s="27"/>
      <c r="AC148" s="27"/>
      <c r="AD148" s="27"/>
    </row>
    <row r="149" spans="1:30" ht="18.600000000000001">
      <c r="A149" s="28"/>
      <c r="B149" s="26"/>
      <c r="C149" s="26"/>
      <c r="D149" s="26"/>
      <c r="E149" s="27"/>
      <c r="F149" s="27"/>
      <c r="G149" s="27"/>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row>
    <row r="150" spans="1:30" ht="18.600000000000001">
      <c r="A150" s="28"/>
      <c r="B150" s="26"/>
      <c r="C150" s="26"/>
      <c r="D150" s="26"/>
      <c r="E150" s="27"/>
      <c r="F150" s="27"/>
      <c r="G150" s="27"/>
      <c r="H150" s="27"/>
      <c r="I150" s="27"/>
      <c r="J150" s="27"/>
      <c r="K150" s="27"/>
      <c r="L150" s="27"/>
      <c r="M150" s="27"/>
      <c r="N150" s="27"/>
      <c r="O150" s="27"/>
      <c r="P150" s="27"/>
      <c r="Q150" s="27"/>
      <c r="R150" s="27"/>
      <c r="S150" s="27"/>
      <c r="T150" s="27"/>
      <c r="U150" s="27"/>
      <c r="V150" s="27"/>
      <c r="W150" s="27"/>
      <c r="X150" s="27"/>
      <c r="Y150" s="27"/>
      <c r="Z150" s="27"/>
      <c r="AA150" s="27"/>
      <c r="AB150" s="27"/>
      <c r="AC150" s="27"/>
      <c r="AD150" s="27"/>
    </row>
    <row r="151" spans="1:30" ht="18.600000000000001">
      <c r="A151" s="28"/>
      <c r="B151" s="26"/>
      <c r="C151" s="26"/>
      <c r="D151" s="26"/>
      <c r="E151" s="27"/>
      <c r="F151" s="27"/>
      <c r="G151" s="27"/>
      <c r="H151" s="27"/>
      <c r="I151" s="27"/>
      <c r="J151" s="27"/>
      <c r="K151" s="27"/>
      <c r="L151" s="27"/>
      <c r="M151" s="27"/>
      <c r="N151" s="27"/>
      <c r="O151" s="27"/>
      <c r="P151" s="27"/>
      <c r="Q151" s="27"/>
      <c r="R151" s="27"/>
      <c r="S151" s="27"/>
      <c r="T151" s="27"/>
      <c r="U151" s="27"/>
      <c r="V151" s="27"/>
      <c r="W151" s="27"/>
      <c r="X151" s="27"/>
      <c r="Y151" s="27"/>
      <c r="Z151" s="27"/>
      <c r="AA151" s="27"/>
      <c r="AB151" s="27"/>
      <c r="AC151" s="27"/>
      <c r="AD151" s="27"/>
    </row>
    <row r="152" spans="1:30" ht="18.600000000000001">
      <c r="A152" s="28"/>
      <c r="B152" s="26"/>
      <c r="C152" s="26"/>
      <c r="D152" s="26"/>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c r="AD152" s="27"/>
    </row>
    <row r="153" spans="1:30" ht="18.600000000000001">
      <c r="A153" s="28"/>
      <c r="B153" s="26"/>
      <c r="C153" s="26"/>
      <c r="D153" s="26"/>
      <c r="E153" s="27"/>
      <c r="F153" s="27"/>
      <c r="G153" s="27"/>
      <c r="H153" s="27"/>
      <c r="I153" s="27"/>
      <c r="J153" s="27"/>
      <c r="K153" s="27"/>
      <c r="L153" s="27"/>
      <c r="M153" s="27"/>
      <c r="N153" s="27"/>
      <c r="O153" s="27"/>
      <c r="P153" s="27"/>
      <c r="Q153" s="27"/>
      <c r="R153" s="27"/>
      <c r="S153" s="27"/>
      <c r="T153" s="27"/>
      <c r="U153" s="27"/>
      <c r="V153" s="27"/>
      <c r="W153" s="27"/>
      <c r="X153" s="27"/>
      <c r="Y153" s="27"/>
      <c r="Z153" s="27"/>
      <c r="AA153" s="27"/>
      <c r="AB153" s="27"/>
      <c r="AC153" s="27"/>
      <c r="AD153" s="27"/>
    </row>
    <row r="154" spans="1:30" ht="18.600000000000001">
      <c r="A154" s="28"/>
      <c r="B154" s="26"/>
      <c r="C154" s="26"/>
      <c r="D154" s="26"/>
      <c r="E154" s="27"/>
      <c r="F154" s="27"/>
      <c r="G154" s="27"/>
      <c r="H154" s="27"/>
      <c r="I154" s="27"/>
      <c r="J154" s="27"/>
      <c r="K154" s="27"/>
      <c r="L154" s="27"/>
      <c r="M154" s="27"/>
      <c r="N154" s="27"/>
      <c r="O154" s="27"/>
      <c r="P154" s="27"/>
      <c r="Q154" s="27"/>
      <c r="R154" s="27"/>
      <c r="S154" s="27"/>
      <c r="T154" s="27"/>
      <c r="U154" s="27"/>
      <c r="V154" s="27"/>
      <c r="W154" s="27"/>
      <c r="X154" s="27"/>
      <c r="Y154" s="27"/>
      <c r="Z154" s="27"/>
      <c r="AA154" s="27"/>
      <c r="AB154" s="27"/>
      <c r="AC154" s="27"/>
      <c r="AD154" s="27"/>
    </row>
    <row r="155" spans="1:30" ht="18.600000000000001">
      <c r="A155" s="28"/>
      <c r="B155" s="26"/>
      <c r="C155" s="26"/>
      <c r="D155" s="26"/>
      <c r="E155" s="27"/>
      <c r="F155" s="27"/>
      <c r="G155" s="27"/>
      <c r="H155" s="27"/>
      <c r="I155" s="27"/>
      <c r="J155" s="27"/>
      <c r="K155" s="27"/>
      <c r="L155" s="27"/>
      <c r="M155" s="27"/>
      <c r="N155" s="27"/>
      <c r="O155" s="27"/>
      <c r="P155" s="27"/>
      <c r="Q155" s="27"/>
      <c r="R155" s="27"/>
      <c r="S155" s="27"/>
      <c r="T155" s="27"/>
      <c r="U155" s="27"/>
      <c r="V155" s="27"/>
      <c r="W155" s="27"/>
      <c r="X155" s="27"/>
      <c r="Y155" s="27"/>
      <c r="Z155" s="27"/>
      <c r="AA155" s="27"/>
      <c r="AB155" s="27"/>
      <c r="AC155" s="27"/>
      <c r="AD155" s="27"/>
    </row>
    <row r="156" spans="1:30" ht="18.600000000000001">
      <c r="A156" s="28"/>
      <c r="B156" s="26"/>
      <c r="C156" s="26"/>
      <c r="D156" s="26"/>
      <c r="E156" s="27"/>
      <c r="F156" s="27"/>
      <c r="G156" s="27"/>
      <c r="H156" s="27"/>
      <c r="I156" s="27"/>
      <c r="J156" s="27"/>
      <c r="K156" s="27"/>
      <c r="L156" s="27"/>
      <c r="M156" s="27"/>
      <c r="N156" s="27"/>
      <c r="O156" s="27"/>
      <c r="P156" s="27"/>
      <c r="Q156" s="27"/>
      <c r="R156" s="27"/>
      <c r="S156" s="27"/>
      <c r="T156" s="27"/>
      <c r="U156" s="27"/>
      <c r="V156" s="27"/>
      <c r="W156" s="27"/>
      <c r="X156" s="27"/>
      <c r="Y156" s="27"/>
      <c r="Z156" s="27"/>
      <c r="AA156" s="27"/>
      <c r="AB156" s="27"/>
      <c r="AC156" s="27"/>
      <c r="AD156" s="27"/>
    </row>
    <row r="157" spans="1:30" ht="18.600000000000001">
      <c r="A157" s="28"/>
      <c r="B157" s="26"/>
      <c r="C157" s="26"/>
      <c r="D157" s="26"/>
      <c r="E157" s="27"/>
      <c r="F157" s="27"/>
      <c r="G157" s="27"/>
      <c r="H157" s="27"/>
      <c r="I157" s="27"/>
      <c r="J157" s="27"/>
      <c r="K157" s="27"/>
      <c r="L157" s="27"/>
      <c r="M157" s="27"/>
      <c r="N157" s="27"/>
      <c r="O157" s="27"/>
      <c r="P157" s="27"/>
      <c r="Q157" s="27"/>
      <c r="R157" s="27"/>
      <c r="S157" s="27"/>
      <c r="T157" s="27"/>
      <c r="U157" s="27"/>
      <c r="V157" s="27"/>
      <c r="W157" s="27"/>
      <c r="X157" s="27"/>
      <c r="Y157" s="27"/>
      <c r="Z157" s="27"/>
      <c r="AA157" s="27"/>
      <c r="AB157" s="27"/>
      <c r="AC157" s="27"/>
      <c r="AD157" s="27"/>
    </row>
    <row r="158" spans="1:30" ht="18.600000000000001">
      <c r="A158" s="28"/>
      <c r="B158" s="26"/>
      <c r="C158" s="26"/>
      <c r="D158" s="26"/>
      <c r="E158" s="27"/>
      <c r="F158" s="27"/>
      <c r="G158" s="27"/>
      <c r="H158" s="27"/>
      <c r="I158" s="27"/>
      <c r="J158" s="27"/>
      <c r="K158" s="27"/>
      <c r="L158" s="27"/>
      <c r="M158" s="27"/>
      <c r="N158" s="27"/>
      <c r="O158" s="27"/>
      <c r="P158" s="27"/>
      <c r="Q158" s="27"/>
      <c r="R158" s="27"/>
      <c r="S158" s="27"/>
      <c r="T158" s="27"/>
      <c r="U158" s="27"/>
      <c r="V158" s="27"/>
      <c r="W158" s="27"/>
      <c r="X158" s="27"/>
      <c r="Y158" s="27"/>
      <c r="Z158" s="27"/>
      <c r="AA158" s="27"/>
      <c r="AB158" s="27"/>
      <c r="AC158" s="27"/>
      <c r="AD158" s="27"/>
    </row>
    <row r="159" spans="1:30" ht="18.600000000000001">
      <c r="A159" s="28"/>
      <c r="B159" s="26"/>
      <c r="C159" s="26"/>
      <c r="D159" s="26"/>
      <c r="E159" s="27"/>
      <c r="F159" s="27"/>
      <c r="G159" s="27"/>
      <c r="H159" s="27"/>
      <c r="I159" s="27"/>
      <c r="J159" s="27"/>
      <c r="K159" s="27"/>
      <c r="L159" s="27"/>
      <c r="M159" s="27"/>
      <c r="N159" s="27"/>
      <c r="O159" s="27"/>
      <c r="P159" s="27"/>
      <c r="Q159" s="27"/>
      <c r="R159" s="27"/>
      <c r="S159" s="27"/>
      <c r="T159" s="27"/>
      <c r="U159" s="27"/>
      <c r="V159" s="27"/>
      <c r="W159" s="27"/>
      <c r="X159" s="27"/>
      <c r="Y159" s="27"/>
      <c r="Z159" s="27"/>
      <c r="AA159" s="27"/>
      <c r="AB159" s="27"/>
      <c r="AC159" s="27"/>
      <c r="AD159" s="27"/>
    </row>
    <row r="160" spans="1:30" ht="18.600000000000001">
      <c r="A160" s="28"/>
      <c r="B160" s="26"/>
      <c r="C160" s="26"/>
      <c r="D160" s="26"/>
      <c r="E160" s="27"/>
      <c r="F160" s="27"/>
      <c r="G160" s="27"/>
      <c r="H160" s="27"/>
      <c r="I160" s="27"/>
      <c r="J160" s="27"/>
      <c r="K160" s="27"/>
      <c r="L160" s="27"/>
      <c r="M160" s="27"/>
      <c r="N160" s="27"/>
      <c r="O160" s="27"/>
      <c r="P160" s="27"/>
      <c r="Q160" s="27"/>
      <c r="R160" s="27"/>
      <c r="S160" s="27"/>
      <c r="T160" s="27"/>
      <c r="U160" s="27"/>
      <c r="V160" s="27"/>
      <c r="W160" s="27"/>
      <c r="X160" s="27"/>
      <c r="Y160" s="27"/>
      <c r="Z160" s="27"/>
      <c r="AA160" s="27"/>
      <c r="AB160" s="27"/>
      <c r="AC160" s="27"/>
      <c r="AD160" s="27"/>
    </row>
    <row r="161" spans="1:30" ht="18.600000000000001">
      <c r="A161" s="28"/>
      <c r="B161" s="26"/>
      <c r="C161" s="26"/>
      <c r="D161" s="26"/>
      <c r="E161" s="27"/>
      <c r="F161" s="27"/>
      <c r="G161" s="27"/>
      <c r="H161" s="27"/>
      <c r="I161" s="27"/>
      <c r="J161" s="27"/>
      <c r="K161" s="27"/>
      <c r="L161" s="27"/>
      <c r="M161" s="27"/>
      <c r="N161" s="27"/>
      <c r="O161" s="27"/>
      <c r="P161" s="27"/>
      <c r="Q161" s="27"/>
      <c r="R161" s="27"/>
      <c r="S161" s="27"/>
      <c r="T161" s="27"/>
      <c r="U161" s="27"/>
      <c r="V161" s="27"/>
      <c r="W161" s="27"/>
      <c r="X161" s="27"/>
      <c r="Y161" s="27"/>
      <c r="Z161" s="27"/>
      <c r="AA161" s="27"/>
      <c r="AB161" s="27"/>
      <c r="AC161" s="27"/>
      <c r="AD161" s="27"/>
    </row>
    <row r="162" spans="1:30" ht="18.600000000000001">
      <c r="A162" s="28"/>
      <c r="B162" s="26"/>
      <c r="C162" s="26"/>
      <c r="D162" s="26"/>
      <c r="E162" s="27"/>
      <c r="F162" s="27"/>
      <c r="G162" s="27"/>
      <c r="H162" s="27"/>
      <c r="I162" s="27"/>
      <c r="J162" s="27"/>
      <c r="K162" s="27"/>
      <c r="L162" s="27"/>
      <c r="M162" s="27"/>
      <c r="N162" s="27"/>
      <c r="O162" s="27"/>
      <c r="P162" s="27"/>
      <c r="Q162" s="27"/>
      <c r="R162" s="27"/>
      <c r="S162" s="27"/>
      <c r="T162" s="27"/>
      <c r="U162" s="27"/>
      <c r="V162" s="27"/>
      <c r="W162" s="27"/>
      <c r="X162" s="27"/>
      <c r="Y162" s="27"/>
      <c r="Z162" s="27"/>
      <c r="AA162" s="27"/>
      <c r="AB162" s="27"/>
      <c r="AC162" s="27"/>
      <c r="AD162" s="27"/>
    </row>
    <row r="163" spans="1:30" ht="18.600000000000001">
      <c r="A163" s="28"/>
      <c r="B163" s="26"/>
      <c r="C163" s="26"/>
      <c r="D163" s="26"/>
      <c r="E163" s="27"/>
      <c r="F163" s="27"/>
      <c r="G163" s="27"/>
      <c r="H163" s="27"/>
      <c r="I163" s="27"/>
      <c r="J163" s="27"/>
      <c r="K163" s="27"/>
      <c r="L163" s="27"/>
      <c r="M163" s="27"/>
      <c r="N163" s="27"/>
      <c r="O163" s="27"/>
      <c r="P163" s="27"/>
      <c r="Q163" s="27"/>
      <c r="R163" s="27"/>
      <c r="S163" s="27"/>
      <c r="T163" s="27"/>
      <c r="U163" s="27"/>
      <c r="V163" s="27"/>
      <c r="W163" s="27"/>
      <c r="X163" s="27"/>
      <c r="Y163" s="27"/>
      <c r="Z163" s="27"/>
      <c r="AA163" s="27"/>
      <c r="AB163" s="27"/>
      <c r="AC163" s="27"/>
      <c r="AD163" s="27"/>
    </row>
    <row r="164" spans="1:30" ht="18.600000000000001">
      <c r="A164" s="28"/>
      <c r="B164" s="26"/>
      <c r="C164" s="26"/>
      <c r="D164" s="26"/>
      <c r="E164" s="27"/>
      <c r="F164" s="27"/>
      <c r="G164" s="27"/>
      <c r="H164" s="27"/>
      <c r="I164" s="27"/>
      <c r="J164" s="27"/>
      <c r="K164" s="27"/>
      <c r="L164" s="27"/>
      <c r="M164" s="27"/>
      <c r="N164" s="27"/>
      <c r="O164" s="27"/>
      <c r="P164" s="27"/>
      <c r="Q164" s="27"/>
      <c r="R164" s="27"/>
      <c r="S164" s="27"/>
      <c r="T164" s="27"/>
      <c r="U164" s="27"/>
      <c r="V164" s="27"/>
      <c r="W164" s="27"/>
      <c r="X164" s="27"/>
      <c r="Y164" s="27"/>
      <c r="Z164" s="27"/>
      <c r="AA164" s="27"/>
      <c r="AB164" s="27"/>
      <c r="AC164" s="27"/>
      <c r="AD164" s="27"/>
    </row>
    <row r="165" spans="1:30" ht="18.600000000000001">
      <c r="A165" s="28"/>
      <c r="B165" s="26"/>
      <c r="C165" s="26"/>
      <c r="D165" s="26"/>
      <c r="E165" s="27"/>
      <c r="F165" s="27"/>
      <c r="G165" s="27"/>
      <c r="H165" s="27"/>
      <c r="I165" s="27"/>
      <c r="J165" s="27"/>
      <c r="K165" s="27"/>
      <c r="L165" s="27"/>
      <c r="M165" s="27"/>
      <c r="N165" s="27"/>
      <c r="O165" s="27"/>
      <c r="P165" s="27"/>
      <c r="Q165" s="27"/>
      <c r="R165" s="27"/>
      <c r="S165" s="27"/>
      <c r="T165" s="27"/>
      <c r="U165" s="27"/>
      <c r="V165" s="27"/>
      <c r="W165" s="27"/>
      <c r="X165" s="27"/>
      <c r="Y165" s="27"/>
      <c r="Z165" s="27"/>
      <c r="AA165" s="27"/>
      <c r="AB165" s="27"/>
      <c r="AC165" s="27"/>
      <c r="AD165" s="27"/>
    </row>
    <row r="166" spans="1:30" ht="18.600000000000001">
      <c r="A166" s="28"/>
      <c r="B166" s="26"/>
      <c r="C166" s="26"/>
      <c r="D166" s="26"/>
      <c r="E166" s="27"/>
      <c r="F166" s="27"/>
      <c r="G166" s="27"/>
      <c r="H166" s="27"/>
      <c r="I166" s="27"/>
      <c r="J166" s="27"/>
      <c r="K166" s="27"/>
      <c r="L166" s="27"/>
      <c r="M166" s="27"/>
      <c r="N166" s="27"/>
      <c r="O166" s="27"/>
      <c r="P166" s="27"/>
      <c r="Q166" s="27"/>
      <c r="R166" s="27"/>
      <c r="S166" s="27"/>
      <c r="T166" s="27"/>
      <c r="U166" s="27"/>
      <c r="V166" s="27"/>
      <c r="W166" s="27"/>
      <c r="X166" s="27"/>
      <c r="Y166" s="27"/>
      <c r="Z166" s="27"/>
      <c r="AA166" s="27"/>
      <c r="AB166" s="27"/>
      <c r="AC166" s="27"/>
      <c r="AD166" s="27"/>
    </row>
    <row r="167" spans="1:30" ht="18.600000000000001">
      <c r="A167" s="28"/>
      <c r="B167" s="26"/>
      <c r="C167" s="26"/>
      <c r="D167" s="26"/>
      <c r="E167" s="27"/>
      <c r="F167" s="27"/>
      <c r="G167" s="27"/>
      <c r="H167" s="27"/>
      <c r="I167" s="27"/>
      <c r="J167" s="27"/>
      <c r="K167" s="27"/>
      <c r="L167" s="27"/>
      <c r="M167" s="27"/>
      <c r="N167" s="27"/>
      <c r="O167" s="27"/>
      <c r="P167" s="27"/>
      <c r="Q167" s="27"/>
      <c r="R167" s="27"/>
      <c r="S167" s="27"/>
      <c r="T167" s="27"/>
      <c r="U167" s="27"/>
      <c r="V167" s="27"/>
      <c r="W167" s="27"/>
      <c r="X167" s="27"/>
      <c r="Y167" s="27"/>
      <c r="Z167" s="27"/>
      <c r="AA167" s="27"/>
      <c r="AB167" s="27"/>
      <c r="AC167" s="27"/>
      <c r="AD167" s="27"/>
    </row>
    <row r="168" spans="1:30" ht="18.600000000000001">
      <c r="A168" s="28"/>
      <c r="B168" s="26"/>
      <c r="C168" s="26"/>
      <c r="D168" s="26"/>
      <c r="E168" s="27"/>
      <c r="F168" s="27"/>
      <c r="G168" s="27"/>
      <c r="H168" s="27"/>
      <c r="I168" s="27"/>
      <c r="J168" s="27"/>
      <c r="K168" s="27"/>
      <c r="L168" s="27"/>
      <c r="M168" s="27"/>
      <c r="N168" s="27"/>
      <c r="O168" s="27"/>
      <c r="P168" s="27"/>
      <c r="Q168" s="27"/>
      <c r="R168" s="27"/>
      <c r="S168" s="27"/>
      <c r="T168" s="27"/>
      <c r="U168" s="27"/>
      <c r="V168" s="27"/>
      <c r="W168" s="27"/>
      <c r="X168" s="27"/>
      <c r="Y168" s="27"/>
      <c r="Z168" s="27"/>
      <c r="AA168" s="27"/>
      <c r="AB168" s="27"/>
      <c r="AC168" s="27"/>
      <c r="AD168" s="27"/>
    </row>
    <row r="169" spans="1:30" ht="18.600000000000001">
      <c r="A169" s="28"/>
      <c r="B169" s="26"/>
      <c r="C169" s="26"/>
      <c r="D169" s="26"/>
      <c r="E169" s="27"/>
      <c r="F169" s="27"/>
      <c r="G169" s="27"/>
      <c r="H169" s="27"/>
      <c r="I169" s="27"/>
      <c r="J169" s="27"/>
      <c r="K169" s="27"/>
      <c r="L169" s="27"/>
      <c r="M169" s="27"/>
      <c r="N169" s="27"/>
      <c r="O169" s="27"/>
      <c r="P169" s="27"/>
      <c r="Q169" s="27"/>
      <c r="R169" s="27"/>
      <c r="S169" s="27"/>
      <c r="T169" s="27"/>
      <c r="U169" s="27"/>
      <c r="V169" s="27"/>
      <c r="W169" s="27"/>
      <c r="X169" s="27"/>
      <c r="Y169" s="27"/>
      <c r="Z169" s="27"/>
      <c r="AA169" s="27"/>
      <c r="AB169" s="27"/>
      <c r="AC169" s="27"/>
      <c r="AD169" s="27"/>
    </row>
    <row r="170" spans="1:30" ht="18.600000000000001">
      <c r="A170" s="28"/>
      <c r="B170" s="26"/>
      <c r="C170" s="26"/>
      <c r="D170" s="26"/>
      <c r="E170" s="27"/>
      <c r="F170" s="27"/>
      <c r="G170" s="27"/>
      <c r="H170" s="27"/>
      <c r="I170" s="27"/>
      <c r="J170" s="27"/>
      <c r="K170" s="27"/>
      <c r="L170" s="27"/>
      <c r="M170" s="27"/>
      <c r="N170" s="27"/>
      <c r="O170" s="27"/>
      <c r="P170" s="27"/>
      <c r="Q170" s="27"/>
      <c r="R170" s="27"/>
      <c r="S170" s="27"/>
      <c r="T170" s="27"/>
      <c r="U170" s="27"/>
      <c r="V170" s="27"/>
      <c r="W170" s="27"/>
      <c r="X170" s="27"/>
      <c r="Y170" s="27"/>
      <c r="Z170" s="27"/>
      <c r="AA170" s="27"/>
      <c r="AB170" s="27"/>
      <c r="AC170" s="27"/>
      <c r="AD170" s="27"/>
    </row>
    <row r="171" spans="1:30" ht="18.600000000000001">
      <c r="A171" s="28"/>
      <c r="B171" s="26"/>
      <c r="C171" s="26"/>
      <c r="D171" s="26"/>
      <c r="E171" s="27"/>
      <c r="F171" s="27"/>
      <c r="G171" s="27"/>
      <c r="H171" s="27"/>
      <c r="I171" s="27"/>
      <c r="J171" s="27"/>
      <c r="K171" s="27"/>
      <c r="L171" s="27"/>
      <c r="M171" s="27"/>
      <c r="N171" s="27"/>
      <c r="O171" s="27"/>
      <c r="P171" s="27"/>
      <c r="Q171" s="27"/>
      <c r="R171" s="27"/>
      <c r="S171" s="27"/>
      <c r="T171" s="27"/>
      <c r="U171" s="27"/>
      <c r="V171" s="27"/>
      <c r="W171" s="27"/>
      <c r="X171" s="27"/>
      <c r="Y171" s="27"/>
      <c r="Z171" s="27"/>
      <c r="AA171" s="27"/>
      <c r="AB171" s="27"/>
      <c r="AC171" s="27"/>
      <c r="AD171" s="27"/>
    </row>
    <row r="172" spans="1:30" ht="18.600000000000001">
      <c r="A172" s="28"/>
      <c r="B172" s="26"/>
      <c r="C172" s="26"/>
      <c r="D172" s="26"/>
      <c r="E172" s="27"/>
      <c r="F172" s="27"/>
      <c r="G172" s="27"/>
      <c r="H172" s="27"/>
      <c r="I172" s="27"/>
      <c r="J172" s="27"/>
      <c r="K172" s="27"/>
      <c r="L172" s="27"/>
      <c r="M172" s="27"/>
      <c r="N172" s="27"/>
      <c r="O172" s="27"/>
      <c r="P172" s="27"/>
      <c r="Q172" s="27"/>
      <c r="R172" s="27"/>
      <c r="S172" s="27"/>
      <c r="T172" s="27"/>
      <c r="U172" s="27"/>
      <c r="V172" s="27"/>
      <c r="W172" s="27"/>
      <c r="X172" s="27"/>
      <c r="Y172" s="27"/>
      <c r="Z172" s="27"/>
      <c r="AA172" s="27"/>
      <c r="AB172" s="27"/>
      <c r="AC172" s="27"/>
      <c r="AD172" s="27"/>
    </row>
    <row r="173" spans="1:30" ht="18.600000000000001">
      <c r="A173" s="28"/>
      <c r="B173" s="26"/>
      <c r="C173" s="26"/>
      <c r="D173" s="26"/>
      <c r="E173" s="27"/>
      <c r="F173" s="27"/>
      <c r="G173" s="27"/>
      <c r="H173" s="27"/>
      <c r="I173" s="27"/>
      <c r="J173" s="27"/>
      <c r="K173" s="27"/>
      <c r="L173" s="27"/>
      <c r="M173" s="27"/>
      <c r="N173" s="27"/>
      <c r="O173" s="27"/>
      <c r="P173" s="27"/>
      <c r="Q173" s="27"/>
      <c r="R173" s="27"/>
      <c r="S173" s="27"/>
      <c r="T173" s="27"/>
      <c r="U173" s="27"/>
      <c r="V173" s="27"/>
      <c r="W173" s="27"/>
      <c r="X173" s="27"/>
      <c r="Y173" s="27"/>
      <c r="Z173" s="27"/>
      <c r="AA173" s="27"/>
      <c r="AB173" s="27"/>
      <c r="AC173" s="27"/>
      <c r="AD173" s="27"/>
    </row>
    <row r="174" spans="1:30" ht="18.600000000000001">
      <c r="A174" s="28"/>
      <c r="B174" s="26"/>
      <c r="C174" s="26"/>
      <c r="D174" s="26"/>
      <c r="E174" s="27"/>
      <c r="F174" s="27"/>
      <c r="G174" s="27"/>
      <c r="H174" s="27"/>
      <c r="I174" s="27"/>
      <c r="J174" s="27"/>
      <c r="K174" s="27"/>
      <c r="L174" s="27"/>
      <c r="M174" s="27"/>
      <c r="N174" s="27"/>
      <c r="O174" s="27"/>
      <c r="P174" s="27"/>
      <c r="Q174" s="27"/>
      <c r="R174" s="27"/>
      <c r="S174" s="27"/>
      <c r="T174" s="27"/>
      <c r="U174" s="27"/>
      <c r="V174" s="27"/>
      <c r="W174" s="27"/>
      <c r="X174" s="27"/>
      <c r="Y174" s="27"/>
      <c r="Z174" s="27"/>
      <c r="AA174" s="27"/>
      <c r="AB174" s="27"/>
      <c r="AC174" s="27"/>
      <c r="AD174" s="27"/>
    </row>
    <row r="175" spans="1:30" ht="18.600000000000001">
      <c r="A175" s="28"/>
      <c r="B175" s="26"/>
      <c r="C175" s="26"/>
      <c r="D175" s="26"/>
      <c r="E175" s="27"/>
      <c r="F175" s="27"/>
      <c r="G175" s="27"/>
      <c r="H175" s="27"/>
      <c r="I175" s="27"/>
      <c r="J175" s="27"/>
      <c r="K175" s="27"/>
      <c r="L175" s="27"/>
      <c r="M175" s="27"/>
      <c r="N175" s="27"/>
      <c r="O175" s="27"/>
      <c r="P175" s="27"/>
      <c r="Q175" s="27"/>
      <c r="R175" s="27"/>
      <c r="S175" s="27"/>
      <c r="T175" s="27"/>
      <c r="U175" s="27"/>
      <c r="V175" s="27"/>
      <c r="W175" s="27"/>
      <c r="X175" s="27"/>
      <c r="Y175" s="27"/>
      <c r="Z175" s="27"/>
      <c r="AA175" s="27"/>
      <c r="AB175" s="27"/>
      <c r="AC175" s="27"/>
      <c r="AD175" s="27"/>
    </row>
    <row r="176" spans="1:30" ht="18.600000000000001">
      <c r="A176" s="28"/>
      <c r="B176" s="26"/>
      <c r="C176" s="26"/>
      <c r="D176" s="26"/>
      <c r="E176" s="27"/>
      <c r="F176" s="27"/>
      <c r="G176" s="27"/>
      <c r="H176" s="27"/>
      <c r="I176" s="27"/>
      <c r="J176" s="27"/>
      <c r="K176" s="27"/>
      <c r="L176" s="27"/>
      <c r="M176" s="27"/>
      <c r="N176" s="27"/>
      <c r="O176" s="27"/>
      <c r="P176" s="27"/>
      <c r="Q176" s="27"/>
      <c r="R176" s="27"/>
      <c r="S176" s="27"/>
      <c r="T176" s="27"/>
      <c r="U176" s="27"/>
      <c r="V176" s="27"/>
      <c r="W176" s="27"/>
      <c r="X176" s="27"/>
      <c r="Y176" s="27"/>
      <c r="Z176" s="27"/>
      <c r="AA176" s="27"/>
      <c r="AB176" s="27"/>
      <c r="AC176" s="27"/>
      <c r="AD176" s="27"/>
    </row>
    <row r="177" spans="1:30" ht="18.600000000000001">
      <c r="A177" s="28"/>
      <c r="B177" s="26"/>
      <c r="C177" s="26"/>
      <c r="D177" s="26"/>
      <c r="E177" s="27"/>
      <c r="F177" s="27"/>
      <c r="G177" s="27"/>
      <c r="H177" s="27"/>
      <c r="I177" s="27"/>
      <c r="J177" s="27"/>
      <c r="K177" s="27"/>
      <c r="L177" s="27"/>
      <c r="M177" s="27"/>
      <c r="N177" s="27"/>
      <c r="O177" s="27"/>
      <c r="P177" s="27"/>
      <c r="Q177" s="27"/>
      <c r="R177" s="27"/>
      <c r="S177" s="27"/>
      <c r="T177" s="27"/>
      <c r="U177" s="27"/>
      <c r="V177" s="27"/>
      <c r="W177" s="27"/>
      <c r="X177" s="27"/>
      <c r="Y177" s="27"/>
      <c r="Z177" s="27"/>
      <c r="AA177" s="27"/>
      <c r="AB177" s="27"/>
      <c r="AC177" s="27"/>
      <c r="AD177" s="27"/>
    </row>
    <row r="178" spans="1:30" ht="18.600000000000001">
      <c r="A178" s="28"/>
      <c r="B178" s="26"/>
      <c r="C178" s="26"/>
      <c r="D178" s="26"/>
      <c r="E178" s="27"/>
      <c r="F178" s="27"/>
      <c r="G178" s="27"/>
      <c r="H178" s="27"/>
      <c r="I178" s="27"/>
      <c r="J178" s="27"/>
      <c r="K178" s="27"/>
      <c r="L178" s="27"/>
      <c r="M178" s="27"/>
      <c r="N178" s="27"/>
      <c r="O178" s="27"/>
      <c r="P178" s="27"/>
      <c r="Q178" s="27"/>
      <c r="R178" s="27"/>
      <c r="S178" s="27"/>
      <c r="T178" s="27"/>
      <c r="U178" s="27"/>
      <c r="V178" s="27"/>
      <c r="W178" s="27"/>
      <c r="X178" s="27"/>
      <c r="Y178" s="27"/>
      <c r="Z178" s="27"/>
      <c r="AA178" s="27"/>
      <c r="AB178" s="27"/>
      <c r="AC178" s="27"/>
      <c r="AD178" s="27"/>
    </row>
    <row r="179" spans="1:30" ht="18.600000000000001">
      <c r="A179" s="28"/>
      <c r="B179" s="26"/>
      <c r="C179" s="26"/>
      <c r="D179" s="26"/>
      <c r="E179" s="27"/>
      <c r="F179" s="27"/>
      <c r="G179" s="27"/>
      <c r="H179" s="27"/>
      <c r="I179" s="27"/>
      <c r="J179" s="27"/>
      <c r="K179" s="27"/>
      <c r="L179" s="27"/>
      <c r="M179" s="27"/>
      <c r="N179" s="27"/>
      <c r="O179" s="27"/>
      <c r="P179" s="27"/>
      <c r="Q179" s="27"/>
      <c r="R179" s="27"/>
      <c r="S179" s="27"/>
      <c r="T179" s="27"/>
      <c r="U179" s="27"/>
      <c r="V179" s="27"/>
      <c r="W179" s="27"/>
      <c r="X179" s="27"/>
      <c r="Y179" s="27"/>
      <c r="Z179" s="27"/>
      <c r="AA179" s="27"/>
      <c r="AB179" s="27"/>
      <c r="AC179" s="27"/>
      <c r="AD179" s="27"/>
    </row>
    <row r="180" spans="1:30" ht="18.600000000000001">
      <c r="A180" s="28"/>
      <c r="B180" s="26"/>
      <c r="C180" s="26"/>
      <c r="D180" s="26"/>
      <c r="E180" s="27"/>
      <c r="F180" s="27"/>
      <c r="G180" s="27"/>
      <c r="H180" s="27"/>
      <c r="I180" s="27"/>
      <c r="J180" s="27"/>
      <c r="K180" s="27"/>
      <c r="L180" s="27"/>
      <c r="M180" s="27"/>
      <c r="N180" s="27"/>
      <c r="O180" s="27"/>
      <c r="P180" s="27"/>
      <c r="Q180" s="27"/>
      <c r="R180" s="27"/>
      <c r="S180" s="27"/>
      <c r="T180" s="27"/>
      <c r="U180" s="27"/>
      <c r="V180" s="27"/>
      <c r="W180" s="27"/>
      <c r="X180" s="27"/>
      <c r="Y180" s="27"/>
      <c r="Z180" s="27"/>
      <c r="AA180" s="27"/>
      <c r="AB180" s="27"/>
      <c r="AC180" s="27"/>
      <c r="AD180" s="27"/>
    </row>
    <row r="181" spans="1:30" ht="18.600000000000001">
      <c r="A181" s="28"/>
      <c r="B181" s="26"/>
      <c r="C181" s="26"/>
      <c r="D181" s="26"/>
      <c r="E181" s="27"/>
      <c r="F181" s="27"/>
      <c r="G181" s="27"/>
      <c r="H181" s="27"/>
      <c r="I181" s="27"/>
      <c r="J181" s="27"/>
      <c r="K181" s="27"/>
      <c r="L181" s="27"/>
      <c r="M181" s="27"/>
      <c r="N181" s="27"/>
      <c r="O181" s="27"/>
      <c r="P181" s="27"/>
      <c r="Q181" s="27"/>
      <c r="R181" s="27"/>
      <c r="S181" s="27"/>
      <c r="T181" s="27"/>
      <c r="U181" s="27"/>
      <c r="V181" s="27"/>
      <c r="W181" s="27"/>
      <c r="X181" s="27"/>
      <c r="Y181" s="27"/>
      <c r="Z181" s="27"/>
      <c r="AA181" s="27"/>
      <c r="AB181" s="27"/>
      <c r="AC181" s="27"/>
      <c r="AD181" s="27"/>
    </row>
    <row r="182" spans="1:30" ht="18.600000000000001">
      <c r="A182" s="28"/>
      <c r="B182" s="26"/>
      <c r="C182" s="26"/>
      <c r="D182" s="26"/>
      <c r="E182" s="27"/>
      <c r="F182" s="27"/>
      <c r="G182" s="27"/>
      <c r="H182" s="27"/>
      <c r="I182" s="27"/>
      <c r="J182" s="27"/>
      <c r="K182" s="27"/>
      <c r="L182" s="27"/>
      <c r="M182" s="27"/>
      <c r="N182" s="27"/>
      <c r="O182" s="27"/>
      <c r="P182" s="27"/>
      <c r="Q182" s="27"/>
      <c r="R182" s="27"/>
      <c r="S182" s="27"/>
      <c r="T182" s="27"/>
      <c r="U182" s="27"/>
      <c r="V182" s="27"/>
      <c r="W182" s="27"/>
      <c r="X182" s="27"/>
      <c r="Y182" s="27"/>
      <c r="Z182" s="27"/>
      <c r="AA182" s="27"/>
      <c r="AB182" s="27"/>
      <c r="AC182" s="27"/>
      <c r="AD182" s="27"/>
    </row>
    <row r="183" spans="1:30" ht="18.600000000000001">
      <c r="A183" s="28"/>
      <c r="B183" s="26"/>
      <c r="C183" s="26"/>
      <c r="D183" s="26"/>
      <c r="E183" s="27"/>
      <c r="F183" s="27"/>
      <c r="G183" s="27"/>
      <c r="H183" s="27"/>
      <c r="I183" s="27"/>
      <c r="J183" s="27"/>
      <c r="K183" s="27"/>
      <c r="L183" s="27"/>
      <c r="M183" s="27"/>
      <c r="N183" s="27"/>
      <c r="O183" s="27"/>
      <c r="P183" s="27"/>
      <c r="Q183" s="27"/>
      <c r="R183" s="27"/>
      <c r="S183" s="27"/>
      <c r="T183" s="27"/>
      <c r="U183" s="27"/>
      <c r="V183" s="27"/>
      <c r="W183" s="27"/>
      <c r="X183" s="27"/>
      <c r="Y183" s="27"/>
      <c r="Z183" s="27"/>
      <c r="AA183" s="27"/>
      <c r="AB183" s="27"/>
      <c r="AC183" s="27"/>
      <c r="AD183" s="27"/>
    </row>
    <row r="184" spans="1:30" ht="18.600000000000001">
      <c r="A184" s="28"/>
      <c r="B184" s="26"/>
      <c r="C184" s="26"/>
      <c r="D184" s="26"/>
      <c r="E184" s="27"/>
      <c r="F184" s="27"/>
      <c r="G184" s="27"/>
      <c r="H184" s="27"/>
      <c r="I184" s="27"/>
      <c r="J184" s="27"/>
      <c r="K184" s="27"/>
      <c r="L184" s="27"/>
      <c r="M184" s="27"/>
      <c r="N184" s="27"/>
      <c r="O184" s="27"/>
      <c r="P184" s="27"/>
      <c r="Q184" s="27"/>
      <c r="R184" s="27"/>
      <c r="S184" s="27"/>
      <c r="T184" s="27"/>
      <c r="U184" s="27"/>
      <c r="V184" s="27"/>
      <c r="W184" s="27"/>
      <c r="X184" s="27"/>
      <c r="Y184" s="27"/>
      <c r="Z184" s="27"/>
      <c r="AA184" s="27"/>
      <c r="AB184" s="27"/>
      <c r="AC184" s="27"/>
      <c r="AD184" s="27"/>
    </row>
    <row r="185" spans="1:30" ht="18.600000000000001">
      <c r="A185" s="28"/>
      <c r="B185" s="26"/>
      <c r="C185" s="26"/>
      <c r="D185" s="26"/>
      <c r="E185" s="27"/>
      <c r="F185" s="27"/>
      <c r="G185" s="27"/>
      <c r="H185" s="27"/>
      <c r="I185" s="27"/>
      <c r="J185" s="27"/>
      <c r="K185" s="27"/>
      <c r="L185" s="27"/>
      <c r="M185" s="27"/>
      <c r="N185" s="27"/>
      <c r="O185" s="27"/>
      <c r="P185" s="27"/>
      <c r="Q185" s="27"/>
      <c r="R185" s="27"/>
      <c r="S185" s="27"/>
      <c r="T185" s="27"/>
      <c r="U185" s="27"/>
      <c r="V185" s="27"/>
      <c r="W185" s="27"/>
      <c r="X185" s="27"/>
      <c r="Y185" s="27"/>
      <c r="Z185" s="27"/>
      <c r="AA185" s="27"/>
      <c r="AB185" s="27"/>
      <c r="AC185" s="27"/>
      <c r="AD185" s="27"/>
    </row>
    <row r="186" spans="1:30" ht="18.600000000000001">
      <c r="A186" s="28"/>
      <c r="B186" s="26"/>
      <c r="C186" s="26"/>
      <c r="D186" s="26"/>
      <c r="E186" s="27"/>
      <c r="F186" s="27"/>
      <c r="G186" s="27"/>
      <c r="H186" s="27"/>
      <c r="I186" s="27"/>
      <c r="J186" s="27"/>
      <c r="K186" s="27"/>
      <c r="L186" s="27"/>
      <c r="M186" s="27"/>
      <c r="N186" s="27"/>
      <c r="O186" s="27"/>
      <c r="P186" s="27"/>
      <c r="Q186" s="27"/>
      <c r="R186" s="27"/>
      <c r="S186" s="27"/>
      <c r="T186" s="27"/>
      <c r="U186" s="27"/>
      <c r="V186" s="27"/>
      <c r="W186" s="27"/>
      <c r="X186" s="27"/>
      <c r="Y186" s="27"/>
      <c r="Z186" s="27"/>
      <c r="AA186" s="27"/>
      <c r="AB186" s="27"/>
      <c r="AC186" s="27"/>
      <c r="AD186" s="27"/>
    </row>
    <row r="187" spans="1:30" ht="18.600000000000001">
      <c r="A187" s="28"/>
      <c r="B187" s="26"/>
      <c r="C187" s="26"/>
      <c r="D187" s="26"/>
      <c r="E187" s="27"/>
      <c r="F187" s="27"/>
      <c r="G187" s="27"/>
      <c r="H187" s="27"/>
      <c r="I187" s="27"/>
      <c r="J187" s="27"/>
      <c r="K187" s="27"/>
      <c r="L187" s="27"/>
      <c r="M187" s="27"/>
      <c r="N187" s="27"/>
      <c r="O187" s="27"/>
      <c r="P187" s="27"/>
      <c r="Q187" s="27"/>
      <c r="R187" s="27"/>
      <c r="S187" s="27"/>
      <c r="T187" s="27"/>
      <c r="U187" s="27"/>
      <c r="V187" s="27"/>
      <c r="W187" s="27"/>
      <c r="X187" s="27"/>
      <c r="Y187" s="27"/>
      <c r="Z187" s="27"/>
      <c r="AA187" s="27"/>
      <c r="AB187" s="27"/>
      <c r="AC187" s="27"/>
      <c r="AD187" s="27"/>
    </row>
    <row r="188" spans="1:30" ht="18.600000000000001">
      <c r="A188" s="28"/>
      <c r="B188" s="26"/>
      <c r="C188" s="26"/>
      <c r="D188" s="26"/>
      <c r="E188" s="27"/>
      <c r="F188" s="27"/>
      <c r="G188" s="27"/>
      <c r="H188" s="27"/>
      <c r="I188" s="27"/>
      <c r="J188" s="27"/>
      <c r="K188" s="27"/>
      <c r="L188" s="27"/>
      <c r="M188" s="27"/>
      <c r="N188" s="27"/>
      <c r="O188" s="27"/>
      <c r="P188" s="27"/>
      <c r="Q188" s="27"/>
      <c r="R188" s="27"/>
      <c r="S188" s="27"/>
      <c r="T188" s="27"/>
      <c r="U188" s="27"/>
      <c r="V188" s="27"/>
      <c r="W188" s="27"/>
      <c r="X188" s="27"/>
      <c r="Y188" s="27"/>
      <c r="Z188" s="27"/>
      <c r="AA188" s="27"/>
      <c r="AB188" s="27"/>
      <c r="AC188" s="27"/>
      <c r="AD188" s="27"/>
    </row>
    <row r="189" spans="1:30" ht="18.600000000000001">
      <c r="A189" s="28"/>
      <c r="B189" s="26"/>
      <c r="C189" s="26"/>
      <c r="D189" s="26"/>
      <c r="E189" s="27"/>
      <c r="F189" s="27"/>
      <c r="G189" s="27"/>
      <c r="H189" s="27"/>
      <c r="I189" s="27"/>
      <c r="J189" s="27"/>
      <c r="K189" s="27"/>
      <c r="L189" s="27"/>
      <c r="M189" s="27"/>
      <c r="N189" s="27"/>
      <c r="O189" s="27"/>
      <c r="P189" s="27"/>
      <c r="Q189" s="27"/>
      <c r="R189" s="27"/>
      <c r="S189" s="27"/>
      <c r="T189" s="27"/>
      <c r="U189" s="27"/>
      <c r="V189" s="27"/>
      <c r="W189" s="27"/>
      <c r="X189" s="27"/>
      <c r="Y189" s="27"/>
      <c r="Z189" s="27"/>
      <c r="AA189" s="27"/>
      <c r="AB189" s="27"/>
      <c r="AC189" s="27"/>
      <c r="AD189" s="27"/>
    </row>
    <row r="190" spans="1:30" ht="18.600000000000001">
      <c r="A190" s="28"/>
      <c r="B190" s="26"/>
      <c r="C190" s="26"/>
      <c r="D190" s="26"/>
      <c r="E190" s="27"/>
      <c r="F190" s="27"/>
      <c r="G190" s="27"/>
      <c r="H190" s="27"/>
      <c r="I190" s="27"/>
      <c r="J190" s="27"/>
      <c r="K190" s="27"/>
      <c r="L190" s="27"/>
      <c r="M190" s="27"/>
      <c r="N190" s="27"/>
      <c r="O190" s="27"/>
      <c r="P190" s="27"/>
      <c r="Q190" s="27"/>
      <c r="R190" s="27"/>
      <c r="S190" s="27"/>
      <c r="T190" s="27"/>
      <c r="U190" s="27"/>
      <c r="V190" s="27"/>
      <c r="W190" s="27"/>
      <c r="X190" s="27"/>
      <c r="Y190" s="27"/>
      <c r="Z190" s="27"/>
      <c r="AA190" s="27"/>
      <c r="AB190" s="27"/>
      <c r="AC190" s="27"/>
      <c r="AD190" s="27"/>
    </row>
    <row r="191" spans="1:30" ht="18.600000000000001">
      <c r="A191" s="28"/>
      <c r="B191" s="26"/>
      <c r="C191" s="26"/>
      <c r="D191" s="26"/>
      <c r="E191" s="27"/>
      <c r="F191" s="27"/>
      <c r="G191" s="27"/>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row>
    <row r="192" spans="1:30" ht="18.600000000000001">
      <c r="A192" s="28"/>
      <c r="B192" s="26"/>
      <c r="C192" s="26"/>
      <c r="D192" s="26"/>
      <c r="E192" s="27"/>
      <c r="F192" s="27"/>
      <c r="G192" s="27"/>
      <c r="H192" s="27"/>
      <c r="I192" s="27"/>
      <c r="J192" s="27"/>
      <c r="K192" s="27"/>
      <c r="L192" s="27"/>
      <c r="M192" s="27"/>
      <c r="N192" s="27"/>
      <c r="O192" s="27"/>
      <c r="P192" s="27"/>
      <c r="Q192" s="27"/>
      <c r="R192" s="27"/>
      <c r="S192" s="27"/>
      <c r="T192" s="27"/>
      <c r="U192" s="27"/>
      <c r="V192" s="27"/>
      <c r="W192" s="27"/>
      <c r="X192" s="27"/>
      <c r="Y192" s="27"/>
      <c r="Z192" s="27"/>
      <c r="AA192" s="27"/>
      <c r="AB192" s="27"/>
      <c r="AC192" s="27"/>
      <c r="AD192" s="27"/>
    </row>
    <row r="193" spans="1:30" ht="18.600000000000001">
      <c r="A193" s="28"/>
      <c r="B193" s="26"/>
      <c r="C193" s="26"/>
      <c r="D193" s="26"/>
      <c r="E193" s="27"/>
      <c r="F193" s="27"/>
      <c r="G193" s="27"/>
      <c r="H193" s="27"/>
      <c r="I193" s="27"/>
      <c r="J193" s="27"/>
      <c r="K193" s="27"/>
      <c r="L193" s="27"/>
      <c r="M193" s="27"/>
      <c r="N193" s="27"/>
      <c r="O193" s="27"/>
      <c r="P193" s="27"/>
      <c r="Q193" s="27"/>
      <c r="R193" s="27"/>
      <c r="S193" s="27"/>
      <c r="T193" s="27"/>
      <c r="U193" s="27"/>
      <c r="V193" s="27"/>
      <c r="W193" s="27"/>
      <c r="X193" s="27"/>
      <c r="Y193" s="27"/>
      <c r="Z193" s="27"/>
      <c r="AA193" s="27"/>
      <c r="AB193" s="27"/>
      <c r="AC193" s="27"/>
      <c r="AD193" s="27"/>
    </row>
    <row r="194" spans="1:30" ht="18.600000000000001">
      <c r="A194" s="28"/>
      <c r="B194" s="26"/>
      <c r="C194" s="26"/>
      <c r="D194" s="26"/>
      <c r="E194" s="27"/>
      <c r="F194" s="27"/>
      <c r="G194" s="27"/>
      <c r="H194" s="27"/>
      <c r="I194" s="27"/>
      <c r="J194" s="27"/>
      <c r="K194" s="27"/>
      <c r="L194" s="27"/>
      <c r="M194" s="27"/>
      <c r="N194" s="27"/>
      <c r="O194" s="27"/>
      <c r="P194" s="27"/>
      <c r="Q194" s="27"/>
      <c r="R194" s="27"/>
      <c r="S194" s="27"/>
      <c r="T194" s="27"/>
      <c r="U194" s="27"/>
      <c r="V194" s="27"/>
      <c r="W194" s="27"/>
      <c r="X194" s="27"/>
      <c r="Y194" s="27"/>
      <c r="Z194" s="27"/>
      <c r="AA194" s="27"/>
      <c r="AB194" s="27"/>
      <c r="AC194" s="27"/>
      <c r="AD194" s="27"/>
    </row>
    <row r="195" spans="1:30" ht="18.600000000000001">
      <c r="A195" s="28"/>
      <c r="B195" s="26"/>
      <c r="C195" s="26"/>
      <c r="D195" s="26"/>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27"/>
      <c r="AD195" s="27"/>
    </row>
    <row r="196" spans="1:30" ht="18.600000000000001">
      <c r="A196" s="28"/>
      <c r="B196" s="26"/>
      <c r="C196" s="26"/>
      <c r="D196" s="26"/>
      <c r="E196" s="27"/>
      <c r="F196" s="27"/>
      <c r="G196" s="27"/>
      <c r="H196" s="27"/>
      <c r="I196" s="27"/>
      <c r="J196" s="27"/>
      <c r="K196" s="27"/>
      <c r="L196" s="27"/>
      <c r="M196" s="27"/>
      <c r="N196" s="27"/>
      <c r="O196" s="27"/>
      <c r="P196" s="27"/>
      <c r="Q196" s="27"/>
      <c r="R196" s="27"/>
      <c r="S196" s="27"/>
      <c r="T196" s="27"/>
      <c r="U196" s="27"/>
      <c r="V196" s="27"/>
      <c r="W196" s="27"/>
      <c r="X196" s="27"/>
      <c r="Y196" s="27"/>
      <c r="Z196" s="27"/>
      <c r="AA196" s="27"/>
      <c r="AB196" s="27"/>
      <c r="AC196" s="27"/>
      <c r="AD196" s="27"/>
    </row>
    <row r="197" spans="1:30" ht="18.600000000000001">
      <c r="A197" s="28"/>
      <c r="B197" s="26"/>
      <c r="C197" s="26"/>
      <c r="D197" s="26"/>
      <c r="E197" s="27"/>
      <c r="F197" s="27"/>
      <c r="G197" s="27"/>
      <c r="H197" s="27"/>
      <c r="I197" s="27"/>
      <c r="J197" s="27"/>
      <c r="K197" s="27"/>
      <c r="L197" s="27"/>
      <c r="M197" s="27"/>
      <c r="N197" s="27"/>
      <c r="O197" s="27"/>
      <c r="P197" s="27"/>
      <c r="Q197" s="27"/>
      <c r="R197" s="27"/>
      <c r="S197" s="27"/>
      <c r="T197" s="27"/>
      <c r="U197" s="27"/>
      <c r="V197" s="27"/>
      <c r="W197" s="27"/>
      <c r="X197" s="27"/>
      <c r="Y197" s="27"/>
      <c r="Z197" s="27"/>
      <c r="AA197" s="27"/>
      <c r="AB197" s="27"/>
      <c r="AC197" s="27"/>
      <c r="AD197" s="27"/>
    </row>
    <row r="198" spans="1:30" ht="18.600000000000001">
      <c r="A198" s="28"/>
      <c r="B198" s="26"/>
      <c r="C198" s="26"/>
      <c r="D198" s="26"/>
      <c r="E198" s="27"/>
      <c r="F198" s="27"/>
      <c r="G198" s="27"/>
      <c r="H198" s="27"/>
      <c r="I198" s="27"/>
      <c r="J198" s="27"/>
      <c r="K198" s="27"/>
      <c r="L198" s="27"/>
      <c r="M198" s="27"/>
      <c r="N198" s="27"/>
      <c r="O198" s="27"/>
      <c r="P198" s="27"/>
      <c r="Q198" s="27"/>
      <c r="R198" s="27"/>
      <c r="S198" s="27"/>
      <c r="T198" s="27"/>
      <c r="U198" s="27"/>
      <c r="V198" s="27"/>
      <c r="W198" s="27"/>
      <c r="X198" s="27"/>
      <c r="Y198" s="27"/>
      <c r="Z198" s="27"/>
      <c r="AA198" s="27"/>
      <c r="AB198" s="27"/>
      <c r="AC198" s="27"/>
      <c r="AD198" s="27"/>
    </row>
    <row r="199" spans="1:30" ht="18.600000000000001">
      <c r="A199" s="28"/>
      <c r="B199" s="26"/>
      <c r="C199" s="26"/>
      <c r="D199" s="26"/>
      <c r="E199" s="27"/>
      <c r="F199" s="27"/>
      <c r="G199" s="27"/>
      <c r="H199" s="27"/>
      <c r="I199" s="27"/>
      <c r="J199" s="27"/>
      <c r="K199" s="27"/>
      <c r="L199" s="27"/>
      <c r="M199" s="27"/>
      <c r="N199" s="27"/>
      <c r="O199" s="27"/>
      <c r="P199" s="27"/>
      <c r="Q199" s="27"/>
      <c r="R199" s="27"/>
      <c r="S199" s="27"/>
      <c r="T199" s="27"/>
      <c r="U199" s="27"/>
      <c r="V199" s="27"/>
      <c r="W199" s="27"/>
      <c r="X199" s="27"/>
      <c r="Y199" s="27"/>
      <c r="Z199" s="27"/>
      <c r="AA199" s="27"/>
      <c r="AB199" s="27"/>
      <c r="AC199" s="27"/>
      <c r="AD199" s="27"/>
    </row>
    <row r="200" spans="1:30" ht="18.600000000000001">
      <c r="A200" s="28"/>
      <c r="B200" s="26"/>
      <c r="C200" s="26"/>
      <c r="D200" s="26"/>
      <c r="E200" s="27"/>
      <c r="F200" s="27"/>
      <c r="G200" s="27"/>
      <c r="H200" s="27"/>
      <c r="I200" s="27"/>
      <c r="J200" s="27"/>
      <c r="K200" s="27"/>
      <c r="L200" s="27"/>
      <c r="M200" s="27"/>
      <c r="N200" s="27"/>
      <c r="O200" s="27"/>
      <c r="P200" s="27"/>
      <c r="Q200" s="27"/>
      <c r="R200" s="27"/>
      <c r="S200" s="27"/>
      <c r="T200" s="27"/>
      <c r="U200" s="27"/>
      <c r="V200" s="27"/>
      <c r="W200" s="27"/>
      <c r="X200" s="27"/>
      <c r="Y200" s="27"/>
      <c r="Z200" s="27"/>
      <c r="AA200" s="27"/>
      <c r="AB200" s="27"/>
      <c r="AC200" s="27"/>
      <c r="AD200" s="27"/>
    </row>
    <row r="201" spans="1:30" ht="18.600000000000001">
      <c r="A201" s="28"/>
      <c r="B201" s="26"/>
      <c r="C201" s="26"/>
      <c r="D201" s="26"/>
      <c r="E201" s="27"/>
      <c r="F201" s="27"/>
      <c r="G201" s="27"/>
      <c r="H201" s="27"/>
      <c r="I201" s="27"/>
      <c r="J201" s="27"/>
      <c r="K201" s="27"/>
      <c r="L201" s="27"/>
      <c r="M201" s="27"/>
      <c r="N201" s="27"/>
      <c r="O201" s="27"/>
      <c r="P201" s="27"/>
      <c r="Q201" s="27"/>
      <c r="R201" s="27"/>
      <c r="S201" s="27"/>
      <c r="T201" s="27"/>
      <c r="U201" s="27"/>
      <c r="V201" s="27"/>
      <c r="W201" s="27"/>
      <c r="X201" s="27"/>
      <c r="Y201" s="27"/>
      <c r="Z201" s="27"/>
      <c r="AA201" s="27"/>
      <c r="AB201" s="27"/>
      <c r="AC201" s="27"/>
      <c r="AD201" s="27"/>
    </row>
    <row r="202" spans="1:30" ht="18.600000000000001">
      <c r="A202" s="28"/>
      <c r="B202" s="26"/>
      <c r="C202" s="26"/>
      <c r="D202" s="26"/>
      <c r="E202" s="27"/>
      <c r="F202" s="27"/>
      <c r="G202" s="27"/>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row>
    <row r="203" spans="1:30" ht="18.600000000000001">
      <c r="A203" s="28"/>
      <c r="B203" s="26"/>
      <c r="C203" s="26"/>
      <c r="D203" s="26"/>
      <c r="E203" s="27"/>
      <c r="F203" s="27"/>
      <c r="G203" s="27"/>
      <c r="H203" s="27"/>
      <c r="I203" s="27"/>
      <c r="J203" s="27"/>
      <c r="K203" s="27"/>
      <c r="L203" s="27"/>
      <c r="M203" s="27"/>
      <c r="N203" s="27"/>
      <c r="O203" s="27"/>
      <c r="P203" s="27"/>
      <c r="Q203" s="27"/>
      <c r="R203" s="27"/>
      <c r="S203" s="27"/>
      <c r="T203" s="27"/>
      <c r="U203" s="27"/>
      <c r="V203" s="27"/>
      <c r="W203" s="27"/>
      <c r="X203" s="27"/>
      <c r="Y203" s="27"/>
      <c r="Z203" s="27"/>
      <c r="AA203" s="27"/>
      <c r="AB203" s="27"/>
      <c r="AC203" s="27"/>
      <c r="AD203" s="27"/>
    </row>
    <row r="204" spans="1:30" ht="18.600000000000001">
      <c r="A204" s="28"/>
      <c r="B204" s="26"/>
      <c r="C204" s="26"/>
      <c r="D204" s="26"/>
      <c r="E204" s="27"/>
      <c r="F204" s="27"/>
      <c r="G204" s="27"/>
      <c r="H204" s="27"/>
      <c r="I204" s="27"/>
      <c r="J204" s="27"/>
      <c r="K204" s="27"/>
      <c r="L204" s="27"/>
      <c r="M204" s="27"/>
      <c r="N204" s="27"/>
      <c r="O204" s="27"/>
      <c r="P204" s="27"/>
      <c r="Q204" s="27"/>
      <c r="R204" s="27"/>
      <c r="S204" s="27"/>
      <c r="T204" s="27"/>
      <c r="U204" s="27"/>
      <c r="V204" s="27"/>
      <c r="W204" s="27"/>
      <c r="X204" s="27"/>
      <c r="Y204" s="27"/>
      <c r="Z204" s="27"/>
      <c r="AA204" s="27"/>
      <c r="AB204" s="27"/>
      <c r="AC204" s="27"/>
      <c r="AD204" s="27"/>
    </row>
    <row r="205" spans="1:30" ht="18.600000000000001">
      <c r="A205" s="28"/>
      <c r="B205" s="26"/>
      <c r="C205" s="26"/>
      <c r="D205" s="26"/>
      <c r="E205" s="27"/>
      <c r="F205" s="27"/>
      <c r="G205" s="27"/>
      <c r="H205" s="27"/>
      <c r="I205" s="27"/>
      <c r="J205" s="27"/>
      <c r="K205" s="27"/>
      <c r="L205" s="27"/>
      <c r="M205" s="27"/>
      <c r="N205" s="27"/>
      <c r="O205" s="27"/>
      <c r="P205" s="27"/>
      <c r="Q205" s="27"/>
      <c r="R205" s="27"/>
      <c r="S205" s="27"/>
      <c r="T205" s="27"/>
      <c r="U205" s="27"/>
      <c r="V205" s="27"/>
      <c r="W205" s="27"/>
      <c r="X205" s="27"/>
      <c r="Y205" s="27"/>
      <c r="Z205" s="27"/>
      <c r="AA205" s="27"/>
      <c r="AB205" s="27"/>
      <c r="AC205" s="27"/>
      <c r="AD205" s="27"/>
    </row>
    <row r="206" spans="1:30" ht="18.600000000000001">
      <c r="A206" s="28"/>
      <c r="B206" s="26"/>
      <c r="C206" s="26"/>
      <c r="D206" s="26"/>
      <c r="E206" s="27"/>
      <c r="F206" s="27"/>
      <c r="G206" s="27"/>
      <c r="H206" s="27"/>
      <c r="I206" s="27"/>
      <c r="J206" s="27"/>
      <c r="K206" s="27"/>
      <c r="L206" s="27"/>
      <c r="M206" s="27"/>
      <c r="N206" s="27"/>
      <c r="O206" s="27"/>
      <c r="P206" s="27"/>
      <c r="Q206" s="27"/>
      <c r="R206" s="27"/>
      <c r="S206" s="27"/>
      <c r="T206" s="27"/>
      <c r="U206" s="27"/>
      <c r="V206" s="27"/>
      <c r="W206" s="27"/>
      <c r="X206" s="27"/>
      <c r="Y206" s="27"/>
      <c r="Z206" s="27"/>
      <c r="AA206" s="27"/>
      <c r="AB206" s="27"/>
      <c r="AC206" s="27"/>
      <c r="AD206" s="27"/>
    </row>
    <row r="207" spans="1:30" ht="18.600000000000001">
      <c r="A207" s="28"/>
      <c r="B207" s="26"/>
      <c r="C207" s="26"/>
      <c r="D207" s="26"/>
      <c r="E207" s="27"/>
      <c r="F207" s="27"/>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row>
    <row r="208" spans="1:30" ht="18.600000000000001">
      <c r="A208" s="28"/>
      <c r="B208" s="26"/>
      <c r="C208" s="26"/>
      <c r="D208" s="26"/>
      <c r="E208" s="27"/>
      <c r="F208" s="27"/>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row>
    <row r="209" spans="1:30" ht="18.600000000000001">
      <c r="A209" s="28"/>
      <c r="B209" s="26"/>
      <c r="C209" s="26"/>
      <c r="D209" s="26"/>
      <c r="E209" s="27"/>
      <c r="F209" s="27"/>
      <c r="G209" s="27"/>
      <c r="H209" s="27"/>
      <c r="I209" s="27"/>
      <c r="J209" s="27"/>
      <c r="K209" s="27"/>
      <c r="L209" s="27"/>
      <c r="M209" s="27"/>
      <c r="N209" s="27"/>
      <c r="O209" s="27"/>
      <c r="P209" s="27"/>
      <c r="Q209" s="27"/>
      <c r="R209" s="27"/>
      <c r="S209" s="27"/>
      <c r="T209" s="27"/>
      <c r="U209" s="27"/>
      <c r="V209" s="27"/>
      <c r="W209" s="27"/>
      <c r="X209" s="27"/>
      <c r="Y209" s="27"/>
      <c r="Z209" s="27"/>
      <c r="AA209" s="27"/>
      <c r="AB209" s="27"/>
      <c r="AC209" s="27"/>
      <c r="AD209" s="27"/>
    </row>
    <row r="210" spans="1:30" ht="18.600000000000001">
      <c r="A210" s="28"/>
      <c r="B210" s="26"/>
      <c r="C210" s="26"/>
      <c r="D210" s="26"/>
      <c r="E210" s="27"/>
      <c r="F210" s="27"/>
      <c r="G210" s="27"/>
      <c r="H210" s="27"/>
      <c r="I210" s="27"/>
      <c r="J210" s="27"/>
      <c r="K210" s="27"/>
      <c r="L210" s="27"/>
      <c r="M210" s="27"/>
      <c r="N210" s="27"/>
      <c r="O210" s="27"/>
      <c r="P210" s="27"/>
      <c r="Q210" s="27"/>
      <c r="R210" s="27"/>
      <c r="S210" s="27"/>
      <c r="T210" s="27"/>
      <c r="U210" s="27"/>
      <c r="V210" s="27"/>
      <c r="W210" s="27"/>
      <c r="X210" s="27"/>
      <c r="Y210" s="27"/>
      <c r="Z210" s="27"/>
      <c r="AA210" s="27"/>
      <c r="AB210" s="27"/>
      <c r="AC210" s="27"/>
      <c r="AD210" s="27"/>
    </row>
    <row r="211" spans="1:30" ht="18.600000000000001">
      <c r="A211" s="28"/>
      <c r="B211" s="26"/>
      <c r="C211" s="26"/>
      <c r="D211" s="26"/>
      <c r="E211" s="27"/>
      <c r="F211" s="27"/>
      <c r="G211" s="27"/>
      <c r="H211" s="27"/>
      <c r="I211" s="27"/>
      <c r="J211" s="27"/>
      <c r="K211" s="27"/>
      <c r="L211" s="27"/>
      <c r="M211" s="27"/>
      <c r="N211" s="27"/>
      <c r="O211" s="27"/>
      <c r="P211" s="27"/>
      <c r="Q211" s="27"/>
      <c r="R211" s="27"/>
      <c r="S211" s="27"/>
      <c r="T211" s="27"/>
      <c r="U211" s="27"/>
      <c r="V211" s="27"/>
      <c r="W211" s="27"/>
      <c r="X211" s="27"/>
      <c r="Y211" s="27"/>
      <c r="Z211" s="27"/>
      <c r="AA211" s="27"/>
      <c r="AB211" s="27"/>
      <c r="AC211" s="27"/>
      <c r="AD211" s="27"/>
    </row>
    <row r="212" spans="1:30" ht="18.600000000000001">
      <c r="A212" s="28"/>
      <c r="B212" s="26"/>
      <c r="C212" s="26"/>
      <c r="D212" s="26"/>
      <c r="E212" s="27"/>
      <c r="F212" s="27"/>
      <c r="G212" s="27"/>
      <c r="H212" s="27"/>
      <c r="I212" s="27"/>
      <c r="J212" s="27"/>
      <c r="K212" s="27"/>
      <c r="L212" s="27"/>
      <c r="M212" s="27"/>
      <c r="N212" s="27"/>
      <c r="O212" s="27"/>
      <c r="P212" s="27"/>
      <c r="Q212" s="27"/>
      <c r="R212" s="27"/>
      <c r="S212" s="27"/>
      <c r="T212" s="27"/>
      <c r="U212" s="27"/>
      <c r="V212" s="27"/>
      <c r="W212" s="27"/>
      <c r="X212" s="27"/>
      <c r="Y212" s="27"/>
      <c r="Z212" s="27"/>
      <c r="AA212" s="27"/>
      <c r="AB212" s="27"/>
      <c r="AC212" s="27"/>
      <c r="AD212" s="27"/>
    </row>
    <row r="213" spans="1:30" ht="18.600000000000001">
      <c r="A213" s="28"/>
      <c r="B213" s="26"/>
      <c r="C213" s="26"/>
      <c r="D213" s="26"/>
      <c r="E213" s="27"/>
      <c r="F213" s="27"/>
      <c r="G213" s="27"/>
      <c r="H213" s="27"/>
      <c r="I213" s="27"/>
      <c r="J213" s="27"/>
      <c r="K213" s="27"/>
      <c r="L213" s="27"/>
      <c r="M213" s="27"/>
      <c r="N213" s="27"/>
      <c r="O213" s="27"/>
      <c r="P213" s="27"/>
      <c r="Q213" s="27"/>
      <c r="R213" s="27"/>
      <c r="S213" s="27"/>
      <c r="T213" s="27"/>
      <c r="U213" s="27"/>
      <c r="V213" s="27"/>
      <c r="W213" s="27"/>
      <c r="X213" s="27"/>
      <c r="Y213" s="27"/>
      <c r="Z213" s="27"/>
      <c r="AA213" s="27"/>
      <c r="AB213" s="27"/>
      <c r="AC213" s="27"/>
      <c r="AD213" s="27"/>
    </row>
    <row r="214" spans="1:30" ht="18.600000000000001">
      <c r="A214" s="28"/>
      <c r="B214" s="26"/>
      <c r="C214" s="26"/>
      <c r="D214" s="26"/>
      <c r="E214" s="27"/>
      <c r="F214" s="27"/>
      <c r="G214" s="27"/>
      <c r="H214" s="27"/>
      <c r="I214" s="27"/>
      <c r="J214" s="27"/>
      <c r="K214" s="27"/>
      <c r="L214" s="27"/>
      <c r="M214" s="27"/>
      <c r="N214" s="27"/>
      <c r="O214" s="27"/>
      <c r="P214" s="27"/>
      <c r="Q214" s="27"/>
      <c r="R214" s="27"/>
      <c r="S214" s="27"/>
      <c r="T214" s="27"/>
      <c r="U214" s="27"/>
      <c r="V214" s="27"/>
      <c r="W214" s="27"/>
      <c r="X214" s="27"/>
      <c r="Y214" s="27"/>
      <c r="Z214" s="27"/>
      <c r="AA214" s="27"/>
      <c r="AB214" s="27"/>
      <c r="AC214" s="27"/>
      <c r="AD214" s="27"/>
    </row>
    <row r="215" spans="1:30" ht="18.600000000000001">
      <c r="A215" s="28"/>
      <c r="B215" s="26"/>
      <c r="C215" s="26"/>
      <c r="D215" s="26"/>
      <c r="E215" s="27"/>
      <c r="F215" s="27"/>
      <c r="G215" s="27"/>
      <c r="H215" s="27"/>
      <c r="I215" s="27"/>
      <c r="J215" s="27"/>
      <c r="K215" s="27"/>
      <c r="L215" s="27"/>
      <c r="M215" s="27"/>
      <c r="N215" s="27"/>
      <c r="O215" s="27"/>
      <c r="P215" s="27"/>
      <c r="Q215" s="27"/>
      <c r="R215" s="27"/>
      <c r="S215" s="27"/>
      <c r="T215" s="27"/>
      <c r="U215" s="27"/>
      <c r="V215" s="27"/>
      <c r="W215" s="27"/>
      <c r="X215" s="27"/>
      <c r="Y215" s="27"/>
      <c r="Z215" s="27"/>
      <c r="AA215" s="27"/>
      <c r="AB215" s="27"/>
      <c r="AC215" s="27"/>
      <c r="AD215" s="27"/>
    </row>
    <row r="216" spans="1:30" ht="18.600000000000001">
      <c r="A216" s="28"/>
      <c r="B216" s="26"/>
      <c r="C216" s="26"/>
      <c r="D216" s="26"/>
      <c r="E216" s="27"/>
      <c r="F216" s="27"/>
      <c r="G216" s="27"/>
      <c r="H216" s="27"/>
      <c r="I216" s="27"/>
      <c r="J216" s="27"/>
      <c r="K216" s="27"/>
      <c r="L216" s="27"/>
      <c r="M216" s="27"/>
      <c r="N216" s="27"/>
      <c r="O216" s="27"/>
      <c r="P216" s="27"/>
      <c r="Q216" s="27"/>
      <c r="R216" s="27"/>
      <c r="S216" s="27"/>
      <c r="T216" s="27"/>
      <c r="U216" s="27"/>
      <c r="V216" s="27"/>
      <c r="W216" s="27"/>
      <c r="X216" s="27"/>
      <c r="Y216" s="27"/>
      <c r="Z216" s="27"/>
      <c r="AA216" s="27"/>
      <c r="AB216" s="27"/>
      <c r="AC216" s="27"/>
      <c r="AD216" s="27"/>
    </row>
    <row r="217" spans="1:30" ht="18.600000000000001">
      <c r="A217" s="28"/>
      <c r="B217" s="26"/>
      <c r="C217" s="26"/>
      <c r="D217" s="26"/>
      <c r="E217" s="27"/>
      <c r="F217" s="27"/>
      <c r="G217" s="27"/>
      <c r="H217" s="27"/>
      <c r="I217" s="27"/>
      <c r="J217" s="27"/>
      <c r="K217" s="27"/>
      <c r="L217" s="27"/>
      <c r="M217" s="27"/>
      <c r="N217" s="27"/>
      <c r="O217" s="27"/>
      <c r="P217" s="27"/>
      <c r="Q217" s="27"/>
      <c r="R217" s="27"/>
      <c r="S217" s="27"/>
      <c r="T217" s="27"/>
      <c r="U217" s="27"/>
      <c r="V217" s="27"/>
      <c r="W217" s="27"/>
      <c r="X217" s="27"/>
      <c r="Y217" s="27"/>
      <c r="Z217" s="27"/>
      <c r="AA217" s="27"/>
      <c r="AB217" s="27"/>
      <c r="AC217" s="27"/>
      <c r="AD217" s="27"/>
    </row>
    <row r="218" spans="1:30" ht="18.600000000000001">
      <c r="A218" s="28"/>
      <c r="B218" s="26"/>
      <c r="C218" s="26"/>
      <c r="D218" s="26"/>
      <c r="E218" s="27"/>
      <c r="F218" s="27"/>
      <c r="G218" s="27"/>
      <c r="H218" s="27"/>
      <c r="I218" s="27"/>
      <c r="J218" s="27"/>
      <c r="K218" s="27"/>
      <c r="L218" s="27"/>
      <c r="M218" s="27"/>
      <c r="N218" s="27"/>
      <c r="O218" s="27"/>
      <c r="P218" s="27"/>
      <c r="Q218" s="27"/>
      <c r="R218" s="27"/>
      <c r="S218" s="27"/>
      <c r="T218" s="27"/>
      <c r="U218" s="27"/>
      <c r="V218" s="27"/>
      <c r="W218" s="27"/>
      <c r="X218" s="27"/>
      <c r="Y218" s="27"/>
      <c r="Z218" s="27"/>
      <c r="AA218" s="27"/>
      <c r="AB218" s="27"/>
      <c r="AC218" s="27"/>
      <c r="AD218" s="27"/>
    </row>
    <row r="219" spans="1:30" ht="18.600000000000001">
      <c r="A219" s="28"/>
      <c r="B219" s="26"/>
      <c r="C219" s="26"/>
      <c r="D219" s="26"/>
      <c r="E219" s="27"/>
      <c r="F219" s="27"/>
      <c r="G219" s="27"/>
      <c r="H219" s="27"/>
      <c r="I219" s="27"/>
      <c r="J219" s="27"/>
      <c r="K219" s="27"/>
      <c r="L219" s="27"/>
      <c r="M219" s="27"/>
      <c r="N219" s="27"/>
      <c r="O219" s="27"/>
      <c r="P219" s="27"/>
      <c r="Q219" s="27"/>
      <c r="R219" s="27"/>
      <c r="S219" s="27"/>
      <c r="T219" s="27"/>
      <c r="U219" s="27"/>
      <c r="V219" s="27"/>
      <c r="W219" s="27"/>
      <c r="X219" s="27"/>
      <c r="Y219" s="27"/>
      <c r="Z219" s="27"/>
      <c r="AA219" s="27"/>
      <c r="AB219" s="27"/>
      <c r="AC219" s="27"/>
      <c r="AD219" s="27"/>
    </row>
    <row r="220" spans="1:30" ht="18.600000000000001">
      <c r="A220" s="28"/>
      <c r="B220" s="26"/>
      <c r="C220" s="26"/>
      <c r="D220" s="26"/>
      <c r="E220" s="27"/>
      <c r="F220" s="27"/>
      <c r="G220" s="27"/>
      <c r="H220" s="27"/>
      <c r="I220" s="27"/>
      <c r="J220" s="27"/>
      <c r="K220" s="27"/>
      <c r="L220" s="27"/>
      <c r="M220" s="27"/>
      <c r="N220" s="27"/>
      <c r="O220" s="27"/>
      <c r="P220" s="27"/>
      <c r="Q220" s="27"/>
      <c r="R220" s="27"/>
      <c r="S220" s="27"/>
      <c r="T220" s="27"/>
      <c r="U220" s="27"/>
      <c r="V220" s="27"/>
      <c r="W220" s="27"/>
      <c r="X220" s="27"/>
      <c r="Y220" s="27"/>
      <c r="Z220" s="27"/>
      <c r="AA220" s="27"/>
      <c r="AB220" s="27"/>
      <c r="AC220" s="27"/>
      <c r="AD220" s="27"/>
    </row>
    <row r="221" spans="1:30" ht="18.600000000000001">
      <c r="A221" s="28"/>
      <c r="B221" s="26"/>
      <c r="C221" s="26"/>
      <c r="D221" s="26"/>
      <c r="E221" s="27"/>
      <c r="F221" s="27"/>
      <c r="G221" s="27"/>
      <c r="H221" s="27"/>
      <c r="I221" s="27"/>
      <c r="J221" s="27"/>
      <c r="K221" s="27"/>
      <c r="L221" s="27"/>
      <c r="M221" s="27"/>
      <c r="N221" s="27"/>
      <c r="O221" s="27"/>
      <c r="P221" s="27"/>
      <c r="Q221" s="27"/>
      <c r="R221" s="27"/>
      <c r="S221" s="27"/>
      <c r="T221" s="27"/>
      <c r="U221" s="27"/>
      <c r="V221" s="27"/>
      <c r="W221" s="27"/>
      <c r="X221" s="27"/>
      <c r="Y221" s="27"/>
      <c r="Z221" s="27"/>
      <c r="AA221" s="27"/>
      <c r="AB221" s="27"/>
      <c r="AC221" s="27"/>
      <c r="AD221" s="27"/>
    </row>
    <row r="222" spans="1:30" ht="18.600000000000001">
      <c r="A222" s="28"/>
      <c r="B222" s="26"/>
      <c r="C222" s="26"/>
      <c r="D222" s="26"/>
      <c r="E222" s="27"/>
      <c r="F222" s="27"/>
      <c r="G222" s="27"/>
      <c r="H222" s="27"/>
      <c r="I222" s="27"/>
      <c r="J222" s="27"/>
      <c r="K222" s="27"/>
      <c r="L222" s="27"/>
      <c r="M222" s="27"/>
      <c r="N222" s="27"/>
      <c r="O222" s="27"/>
      <c r="P222" s="27"/>
      <c r="Q222" s="27"/>
      <c r="R222" s="27"/>
      <c r="S222" s="27"/>
      <c r="T222" s="27"/>
      <c r="U222" s="27"/>
      <c r="V222" s="27"/>
      <c r="W222" s="27"/>
      <c r="X222" s="27"/>
      <c r="Y222" s="27"/>
      <c r="Z222" s="27"/>
      <c r="AA222" s="27"/>
      <c r="AB222" s="27"/>
      <c r="AC222" s="27"/>
      <c r="AD222" s="27"/>
    </row>
    <row r="223" spans="1:30" ht="18.600000000000001">
      <c r="A223" s="28"/>
      <c r="B223" s="26"/>
      <c r="C223" s="26"/>
      <c r="D223" s="26"/>
      <c r="E223" s="27"/>
      <c r="F223" s="27"/>
      <c r="G223" s="27"/>
      <c r="H223" s="27"/>
      <c r="I223" s="27"/>
      <c r="J223" s="27"/>
      <c r="K223" s="27"/>
      <c r="L223" s="27"/>
      <c r="M223" s="27"/>
      <c r="N223" s="27"/>
      <c r="O223" s="27"/>
      <c r="P223" s="27"/>
      <c r="Q223" s="27"/>
      <c r="R223" s="27"/>
      <c r="S223" s="27"/>
      <c r="T223" s="27"/>
      <c r="U223" s="27"/>
      <c r="V223" s="27"/>
      <c r="W223" s="27"/>
      <c r="X223" s="27"/>
      <c r="Y223" s="27"/>
      <c r="Z223" s="27"/>
      <c r="AA223" s="27"/>
      <c r="AB223" s="27"/>
      <c r="AC223" s="27"/>
      <c r="AD223" s="27"/>
    </row>
    <row r="224" spans="1:30" ht="18.600000000000001">
      <c r="A224" s="28"/>
      <c r="B224" s="26"/>
      <c r="C224" s="26"/>
      <c r="D224" s="26"/>
      <c r="E224" s="27"/>
      <c r="F224" s="27"/>
      <c r="G224" s="27"/>
      <c r="H224" s="27"/>
      <c r="I224" s="27"/>
      <c r="J224" s="27"/>
      <c r="K224" s="27"/>
      <c r="L224" s="27"/>
      <c r="M224" s="27"/>
      <c r="N224" s="27"/>
      <c r="O224" s="27"/>
      <c r="P224" s="27"/>
      <c r="Q224" s="27"/>
      <c r="R224" s="27"/>
      <c r="S224" s="27"/>
      <c r="T224" s="27"/>
      <c r="U224" s="27"/>
      <c r="V224" s="27"/>
      <c r="W224" s="27"/>
      <c r="X224" s="27"/>
      <c r="Y224" s="27"/>
      <c r="Z224" s="27"/>
      <c r="AA224" s="27"/>
      <c r="AB224" s="27"/>
      <c r="AC224" s="27"/>
      <c r="AD224" s="27"/>
    </row>
    <row r="225" spans="1:30" ht="18.600000000000001">
      <c r="A225" s="28"/>
      <c r="B225" s="26"/>
      <c r="C225" s="26"/>
      <c r="D225" s="26"/>
      <c r="E225" s="27"/>
      <c r="F225" s="27"/>
      <c r="G225" s="27"/>
      <c r="H225" s="27"/>
      <c r="I225" s="27"/>
      <c r="J225" s="27"/>
      <c r="K225" s="27"/>
      <c r="L225" s="27"/>
      <c r="M225" s="27"/>
      <c r="N225" s="27"/>
      <c r="O225" s="27"/>
      <c r="P225" s="27"/>
      <c r="Q225" s="27"/>
      <c r="R225" s="27"/>
      <c r="S225" s="27"/>
      <c r="T225" s="27"/>
      <c r="U225" s="27"/>
      <c r="V225" s="27"/>
      <c r="W225" s="27"/>
      <c r="X225" s="27"/>
      <c r="Y225" s="27"/>
      <c r="Z225" s="27"/>
      <c r="AA225" s="27"/>
      <c r="AB225" s="27"/>
      <c r="AC225" s="27"/>
      <c r="AD225" s="27"/>
    </row>
    <row r="226" spans="1:30" ht="18.600000000000001">
      <c r="A226" s="28"/>
      <c r="B226" s="26"/>
      <c r="C226" s="26"/>
      <c r="D226" s="26"/>
      <c r="E226" s="27"/>
      <c r="F226" s="27"/>
      <c r="G226" s="27"/>
      <c r="H226" s="27"/>
      <c r="I226" s="27"/>
      <c r="J226" s="27"/>
      <c r="K226" s="27"/>
      <c r="L226" s="27"/>
      <c r="M226" s="27"/>
      <c r="N226" s="27"/>
      <c r="O226" s="27"/>
      <c r="P226" s="27"/>
      <c r="Q226" s="27"/>
      <c r="R226" s="27"/>
      <c r="S226" s="27"/>
      <c r="T226" s="27"/>
      <c r="U226" s="27"/>
      <c r="V226" s="27"/>
      <c r="W226" s="27"/>
      <c r="X226" s="27"/>
      <c r="Y226" s="27"/>
      <c r="Z226" s="27"/>
      <c r="AA226" s="27"/>
      <c r="AB226" s="27"/>
      <c r="AC226" s="27"/>
      <c r="AD226" s="27"/>
    </row>
    <row r="227" spans="1:30" ht="18.600000000000001">
      <c r="A227" s="28"/>
      <c r="B227" s="26"/>
      <c r="C227" s="26"/>
      <c r="D227" s="26"/>
      <c r="E227" s="27"/>
      <c r="F227" s="27"/>
      <c r="G227" s="27"/>
      <c r="H227" s="27"/>
      <c r="I227" s="27"/>
      <c r="J227" s="27"/>
      <c r="K227" s="27"/>
      <c r="L227" s="27"/>
      <c r="M227" s="27"/>
      <c r="N227" s="27"/>
      <c r="O227" s="27"/>
      <c r="P227" s="27"/>
      <c r="Q227" s="27"/>
      <c r="R227" s="27"/>
      <c r="S227" s="27"/>
      <c r="T227" s="27"/>
      <c r="U227" s="27"/>
      <c r="V227" s="27"/>
      <c r="W227" s="27"/>
      <c r="X227" s="27"/>
      <c r="Y227" s="27"/>
      <c r="Z227" s="27"/>
      <c r="AA227" s="27"/>
      <c r="AB227" s="27"/>
      <c r="AC227" s="27"/>
      <c r="AD227" s="27"/>
    </row>
    <row r="228" spans="1:30" ht="18.600000000000001">
      <c r="A228" s="28"/>
      <c r="B228" s="26"/>
      <c r="C228" s="26"/>
      <c r="D228" s="26"/>
      <c r="E228" s="27"/>
      <c r="F228" s="27"/>
      <c r="G228" s="27"/>
      <c r="H228" s="27"/>
      <c r="I228" s="27"/>
      <c r="J228" s="27"/>
      <c r="K228" s="27"/>
      <c r="L228" s="27"/>
      <c r="M228" s="27"/>
      <c r="N228" s="27"/>
      <c r="O228" s="27"/>
      <c r="P228" s="27"/>
      <c r="Q228" s="27"/>
      <c r="R228" s="27"/>
      <c r="S228" s="27"/>
      <c r="T228" s="27"/>
      <c r="U228" s="27"/>
      <c r="V228" s="27"/>
      <c r="W228" s="27"/>
      <c r="X228" s="27"/>
      <c r="Y228" s="27"/>
      <c r="Z228" s="27"/>
      <c r="AA228" s="27"/>
      <c r="AB228" s="27"/>
      <c r="AC228" s="27"/>
      <c r="AD228" s="27"/>
    </row>
    <row r="229" spans="1:30" ht="18.600000000000001">
      <c r="A229" s="28"/>
      <c r="B229" s="26"/>
      <c r="C229" s="26"/>
      <c r="D229" s="26"/>
      <c r="E229" s="27"/>
      <c r="F229" s="27"/>
      <c r="G229" s="27"/>
      <c r="H229" s="27"/>
      <c r="I229" s="27"/>
      <c r="J229" s="27"/>
      <c r="K229" s="27"/>
      <c r="L229" s="27"/>
      <c r="M229" s="27"/>
      <c r="N229" s="27"/>
      <c r="O229" s="27"/>
      <c r="P229" s="27"/>
      <c r="Q229" s="27"/>
      <c r="R229" s="27"/>
      <c r="S229" s="27"/>
      <c r="T229" s="27"/>
      <c r="U229" s="27"/>
      <c r="V229" s="27"/>
      <c r="W229" s="27"/>
      <c r="X229" s="27"/>
      <c r="Y229" s="27"/>
      <c r="Z229" s="27"/>
      <c r="AA229" s="27"/>
      <c r="AB229" s="27"/>
      <c r="AC229" s="27"/>
      <c r="AD229" s="27"/>
    </row>
    <row r="230" spans="1:30" ht="18.600000000000001">
      <c r="A230" s="28"/>
      <c r="B230" s="26"/>
      <c r="C230" s="26"/>
      <c r="D230" s="26"/>
      <c r="E230" s="27"/>
      <c r="F230" s="27"/>
      <c r="G230" s="27"/>
      <c r="H230" s="27"/>
      <c r="I230" s="27"/>
      <c r="J230" s="27"/>
      <c r="K230" s="27"/>
      <c r="L230" s="27"/>
      <c r="M230" s="27"/>
      <c r="N230" s="27"/>
      <c r="O230" s="27"/>
      <c r="P230" s="27"/>
      <c r="Q230" s="27"/>
      <c r="R230" s="27"/>
      <c r="S230" s="27"/>
      <c r="T230" s="27"/>
      <c r="U230" s="27"/>
      <c r="V230" s="27"/>
      <c r="W230" s="27"/>
      <c r="X230" s="27"/>
      <c r="Y230" s="27"/>
      <c r="Z230" s="27"/>
      <c r="AA230" s="27"/>
      <c r="AB230" s="27"/>
      <c r="AC230" s="27"/>
      <c r="AD230" s="27"/>
    </row>
    <row r="231" spans="1:30" ht="18.600000000000001">
      <c r="A231" s="28"/>
      <c r="B231" s="26"/>
      <c r="C231" s="26"/>
      <c r="D231" s="26"/>
      <c r="E231" s="27"/>
      <c r="F231" s="27"/>
      <c r="G231" s="27"/>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row>
    <row r="232" spans="1:30" ht="18.600000000000001">
      <c r="A232" s="28"/>
      <c r="B232" s="26"/>
      <c r="C232" s="26"/>
      <c r="D232" s="26"/>
      <c r="E232" s="27"/>
      <c r="F232" s="27"/>
      <c r="G232" s="27"/>
      <c r="H232" s="27"/>
      <c r="I232" s="27"/>
      <c r="J232" s="27"/>
      <c r="K232" s="27"/>
      <c r="L232" s="27"/>
      <c r="M232" s="27"/>
      <c r="N232" s="27"/>
      <c r="O232" s="27"/>
      <c r="P232" s="27"/>
      <c r="Q232" s="27"/>
      <c r="R232" s="27"/>
      <c r="S232" s="27"/>
      <c r="T232" s="27"/>
      <c r="U232" s="27"/>
      <c r="V232" s="27"/>
      <c r="W232" s="27"/>
      <c r="X232" s="27"/>
      <c r="Y232" s="27"/>
      <c r="Z232" s="27"/>
      <c r="AA232" s="27"/>
      <c r="AB232" s="27"/>
      <c r="AC232" s="27"/>
      <c r="AD232" s="27"/>
    </row>
    <row r="233" spans="1:30" ht="18.600000000000001">
      <c r="A233" s="28"/>
      <c r="B233" s="26"/>
      <c r="C233" s="26"/>
      <c r="D233" s="26"/>
      <c r="E233" s="27"/>
      <c r="F233" s="27"/>
      <c r="G233" s="27"/>
      <c r="H233" s="27"/>
      <c r="I233" s="27"/>
      <c r="J233" s="27"/>
      <c r="K233" s="27"/>
      <c r="L233" s="27"/>
      <c r="M233" s="27"/>
      <c r="N233" s="27"/>
      <c r="O233" s="27"/>
      <c r="P233" s="27"/>
      <c r="Q233" s="27"/>
      <c r="R233" s="27"/>
      <c r="S233" s="27"/>
      <c r="T233" s="27"/>
      <c r="U233" s="27"/>
      <c r="V233" s="27"/>
      <c r="W233" s="27"/>
      <c r="X233" s="27"/>
      <c r="Y233" s="27"/>
      <c r="Z233" s="27"/>
      <c r="AA233" s="27"/>
      <c r="AB233" s="27"/>
      <c r="AC233" s="27"/>
      <c r="AD233" s="27"/>
    </row>
    <row r="234" spans="1:30" ht="18.600000000000001">
      <c r="A234" s="28"/>
      <c r="B234" s="26"/>
      <c r="C234" s="26"/>
      <c r="D234" s="26"/>
      <c r="E234" s="27"/>
      <c r="F234" s="27"/>
      <c r="G234" s="27"/>
      <c r="H234" s="27"/>
      <c r="I234" s="27"/>
      <c r="J234" s="27"/>
      <c r="K234" s="27"/>
      <c r="L234" s="27"/>
      <c r="M234" s="27"/>
      <c r="N234" s="27"/>
      <c r="O234" s="27"/>
      <c r="P234" s="27"/>
      <c r="Q234" s="27"/>
      <c r="R234" s="27"/>
      <c r="S234" s="27"/>
      <c r="T234" s="27"/>
      <c r="U234" s="27"/>
      <c r="V234" s="27"/>
      <c r="W234" s="27"/>
      <c r="X234" s="27"/>
      <c r="Y234" s="27"/>
      <c r="Z234" s="27"/>
      <c r="AA234" s="27"/>
      <c r="AB234" s="27"/>
      <c r="AC234" s="27"/>
      <c r="AD234" s="27"/>
    </row>
    <row r="235" spans="1:30" ht="18.600000000000001">
      <c r="A235" s="28"/>
      <c r="B235" s="26"/>
      <c r="C235" s="26"/>
      <c r="D235" s="26"/>
      <c r="E235" s="27"/>
      <c r="F235" s="27"/>
      <c r="G235" s="27"/>
      <c r="H235" s="27"/>
      <c r="I235" s="27"/>
      <c r="J235" s="27"/>
      <c r="K235" s="27"/>
      <c r="L235" s="27"/>
      <c r="M235" s="27"/>
      <c r="N235" s="27"/>
      <c r="O235" s="27"/>
      <c r="P235" s="27"/>
      <c r="Q235" s="27"/>
      <c r="R235" s="27"/>
      <c r="S235" s="27"/>
      <c r="T235" s="27"/>
      <c r="U235" s="27"/>
      <c r="V235" s="27"/>
      <c r="W235" s="27"/>
      <c r="X235" s="27"/>
      <c r="Y235" s="27"/>
      <c r="Z235" s="27"/>
      <c r="AA235" s="27"/>
      <c r="AB235" s="27"/>
      <c r="AC235" s="27"/>
      <c r="AD235" s="27"/>
    </row>
    <row r="236" spans="1:30" ht="18.600000000000001">
      <c r="A236" s="28"/>
      <c r="B236" s="26"/>
      <c r="C236" s="26"/>
      <c r="D236" s="26"/>
      <c r="E236" s="27"/>
      <c r="F236" s="27"/>
      <c r="G236" s="27"/>
      <c r="H236" s="27"/>
      <c r="I236" s="27"/>
      <c r="J236" s="27"/>
      <c r="K236" s="27"/>
      <c r="L236" s="27"/>
      <c r="M236" s="27"/>
      <c r="N236" s="27"/>
      <c r="O236" s="27"/>
      <c r="P236" s="27"/>
      <c r="Q236" s="27"/>
      <c r="R236" s="27"/>
      <c r="S236" s="27"/>
      <c r="T236" s="27"/>
      <c r="U236" s="27"/>
      <c r="V236" s="27"/>
      <c r="W236" s="27"/>
      <c r="X236" s="27"/>
      <c r="Y236" s="27"/>
      <c r="Z236" s="27"/>
      <c r="AA236" s="27"/>
      <c r="AB236" s="27"/>
      <c r="AC236" s="27"/>
      <c r="AD236" s="27"/>
    </row>
    <row r="237" spans="1:30" ht="18.600000000000001">
      <c r="A237" s="28"/>
      <c r="B237" s="26"/>
      <c r="C237" s="26"/>
      <c r="D237" s="26"/>
      <c r="E237" s="27"/>
      <c r="F237" s="27"/>
      <c r="G237" s="27"/>
      <c r="H237" s="27"/>
      <c r="I237" s="27"/>
      <c r="J237" s="27"/>
      <c r="K237" s="27"/>
      <c r="L237" s="27"/>
      <c r="M237" s="27"/>
      <c r="N237" s="27"/>
      <c r="O237" s="27"/>
      <c r="P237" s="27"/>
      <c r="Q237" s="27"/>
      <c r="R237" s="27"/>
      <c r="S237" s="27"/>
      <c r="T237" s="27"/>
      <c r="U237" s="27"/>
      <c r="V237" s="27"/>
      <c r="W237" s="27"/>
      <c r="X237" s="27"/>
      <c r="Y237" s="27"/>
      <c r="Z237" s="27"/>
      <c r="AA237" s="27"/>
      <c r="AB237" s="27"/>
      <c r="AC237" s="27"/>
      <c r="AD237" s="27"/>
    </row>
    <row r="238" spans="1:30" ht="18.600000000000001">
      <c r="A238" s="28"/>
      <c r="B238" s="26"/>
      <c r="C238" s="26"/>
      <c r="D238" s="26"/>
      <c r="E238" s="27"/>
      <c r="F238" s="27"/>
      <c r="G238" s="27"/>
      <c r="H238" s="27"/>
      <c r="I238" s="27"/>
      <c r="J238" s="27"/>
      <c r="K238" s="27"/>
      <c r="L238" s="27"/>
      <c r="M238" s="27"/>
      <c r="N238" s="27"/>
      <c r="O238" s="27"/>
      <c r="P238" s="27"/>
      <c r="Q238" s="27"/>
      <c r="R238" s="27"/>
      <c r="S238" s="27"/>
      <c r="T238" s="27"/>
      <c r="U238" s="27"/>
      <c r="V238" s="27"/>
      <c r="W238" s="27"/>
      <c r="X238" s="27"/>
      <c r="Y238" s="27"/>
      <c r="Z238" s="27"/>
      <c r="AA238" s="27"/>
      <c r="AB238" s="27"/>
      <c r="AC238" s="27"/>
      <c r="AD238" s="27"/>
    </row>
    <row r="239" spans="1:30" ht="18.600000000000001">
      <c r="A239" s="28"/>
      <c r="B239" s="26"/>
      <c r="C239" s="26"/>
      <c r="D239" s="26"/>
      <c r="E239" s="27"/>
      <c r="F239" s="27"/>
      <c r="G239" s="27"/>
      <c r="H239" s="27"/>
      <c r="I239" s="27"/>
      <c r="J239" s="27"/>
      <c r="K239" s="27"/>
      <c r="L239" s="27"/>
      <c r="M239" s="27"/>
      <c r="N239" s="27"/>
      <c r="O239" s="27"/>
      <c r="P239" s="27"/>
      <c r="Q239" s="27"/>
      <c r="R239" s="27"/>
      <c r="S239" s="27"/>
      <c r="T239" s="27"/>
      <c r="U239" s="27"/>
      <c r="V239" s="27"/>
      <c r="W239" s="27"/>
      <c r="X239" s="27"/>
      <c r="Y239" s="27"/>
      <c r="Z239" s="27"/>
      <c r="AA239" s="27"/>
      <c r="AB239" s="27"/>
      <c r="AC239" s="27"/>
      <c r="AD239" s="27"/>
    </row>
    <row r="240" spans="1:30" ht="18.600000000000001">
      <c r="A240" s="28"/>
      <c r="B240" s="26"/>
      <c r="C240" s="26"/>
      <c r="D240" s="26"/>
      <c r="E240" s="27"/>
      <c r="F240" s="27"/>
      <c r="G240" s="27"/>
      <c r="H240" s="27"/>
      <c r="I240" s="27"/>
      <c r="J240" s="27"/>
      <c r="K240" s="27"/>
      <c r="L240" s="27"/>
      <c r="M240" s="27"/>
      <c r="N240" s="27"/>
      <c r="O240" s="27"/>
      <c r="P240" s="27"/>
      <c r="Q240" s="27"/>
      <c r="R240" s="27"/>
      <c r="S240" s="27"/>
      <c r="T240" s="27"/>
      <c r="U240" s="27"/>
      <c r="V240" s="27"/>
      <c r="W240" s="27"/>
      <c r="X240" s="27"/>
      <c r="Y240" s="27"/>
      <c r="Z240" s="27"/>
      <c r="AA240" s="27"/>
      <c r="AB240" s="27"/>
      <c r="AC240" s="27"/>
      <c r="AD240" s="27"/>
    </row>
    <row r="241" spans="1:30" ht="18.600000000000001">
      <c r="A241" s="28"/>
      <c r="B241" s="26"/>
      <c r="C241" s="26"/>
      <c r="D241" s="26"/>
      <c r="E241" s="27"/>
      <c r="F241" s="27"/>
      <c r="G241" s="27"/>
      <c r="H241" s="27"/>
      <c r="I241" s="27"/>
      <c r="J241" s="27"/>
      <c r="K241" s="27"/>
      <c r="L241" s="27"/>
      <c r="M241" s="27"/>
      <c r="N241" s="27"/>
      <c r="O241" s="27"/>
      <c r="P241" s="27"/>
      <c r="Q241" s="27"/>
      <c r="R241" s="27"/>
      <c r="S241" s="27"/>
      <c r="T241" s="27"/>
      <c r="U241" s="27"/>
      <c r="V241" s="27"/>
      <c r="W241" s="27"/>
      <c r="X241" s="27"/>
      <c r="Y241" s="27"/>
      <c r="Z241" s="27"/>
      <c r="AA241" s="27"/>
      <c r="AB241" s="27"/>
      <c r="AC241" s="27"/>
      <c r="AD241" s="27"/>
    </row>
    <row r="242" spans="1:30" ht="18.600000000000001">
      <c r="A242" s="28"/>
      <c r="B242" s="26"/>
      <c r="C242" s="26"/>
      <c r="D242" s="26"/>
      <c r="E242" s="27"/>
      <c r="F242" s="27"/>
      <c r="G242" s="27"/>
      <c r="H242" s="27"/>
      <c r="I242" s="27"/>
      <c r="J242" s="27"/>
      <c r="K242" s="27"/>
      <c r="L242" s="27"/>
      <c r="M242" s="27"/>
      <c r="N242" s="27"/>
      <c r="O242" s="27"/>
      <c r="P242" s="27"/>
      <c r="Q242" s="27"/>
      <c r="R242" s="27"/>
      <c r="S242" s="27"/>
      <c r="T242" s="27"/>
      <c r="U242" s="27"/>
      <c r="V242" s="27"/>
      <c r="W242" s="27"/>
      <c r="X242" s="27"/>
      <c r="Y242" s="27"/>
      <c r="Z242" s="27"/>
      <c r="AA242" s="27"/>
      <c r="AB242" s="27"/>
      <c r="AC242" s="27"/>
      <c r="AD242" s="27"/>
    </row>
    <row r="243" spans="1:30" ht="18.600000000000001">
      <c r="A243" s="28"/>
      <c r="B243" s="26"/>
      <c r="C243" s="26"/>
      <c r="D243" s="26"/>
      <c r="E243" s="27"/>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c r="AD243" s="27"/>
    </row>
    <row r="244" spans="1:30" ht="18.600000000000001">
      <c r="A244" s="28"/>
      <c r="B244" s="26"/>
      <c r="C244" s="26"/>
      <c r="D244" s="26"/>
      <c r="E244" s="27"/>
      <c r="F244" s="27"/>
      <c r="G244" s="27"/>
      <c r="H244" s="27"/>
      <c r="I244" s="27"/>
      <c r="J244" s="27"/>
      <c r="K244" s="27"/>
      <c r="L244" s="27"/>
      <c r="M244" s="27"/>
      <c r="N244" s="27"/>
      <c r="O244" s="27"/>
      <c r="P244" s="27"/>
      <c r="Q244" s="27"/>
      <c r="R244" s="27"/>
      <c r="S244" s="27"/>
      <c r="T244" s="27"/>
      <c r="U244" s="27"/>
      <c r="V244" s="27"/>
      <c r="W244" s="27"/>
      <c r="X244" s="27"/>
      <c r="Y244" s="27"/>
      <c r="Z244" s="27"/>
      <c r="AA244" s="27"/>
      <c r="AB244" s="27"/>
      <c r="AC244" s="27"/>
      <c r="AD244" s="27"/>
    </row>
    <row r="245" spans="1:30" ht="18.600000000000001">
      <c r="A245" s="28"/>
      <c r="B245" s="26"/>
      <c r="C245" s="26"/>
      <c r="D245" s="26"/>
      <c r="E245" s="27"/>
      <c r="F245" s="27"/>
      <c r="G245" s="27"/>
      <c r="H245" s="27"/>
      <c r="I245" s="27"/>
      <c r="J245" s="27"/>
      <c r="K245" s="27"/>
      <c r="L245" s="27"/>
      <c r="M245" s="27"/>
      <c r="N245" s="27"/>
      <c r="O245" s="27"/>
      <c r="P245" s="27"/>
      <c r="Q245" s="27"/>
      <c r="R245" s="27"/>
      <c r="S245" s="27"/>
      <c r="T245" s="27"/>
      <c r="U245" s="27"/>
      <c r="V245" s="27"/>
      <c r="W245" s="27"/>
      <c r="X245" s="27"/>
      <c r="Y245" s="27"/>
      <c r="Z245" s="27"/>
      <c r="AA245" s="27"/>
      <c r="AB245" s="27"/>
      <c r="AC245" s="27"/>
      <c r="AD245" s="27"/>
    </row>
    <row r="246" spans="1:30" ht="18.600000000000001">
      <c r="A246" s="28"/>
      <c r="B246" s="26"/>
      <c r="C246" s="26"/>
      <c r="D246" s="26"/>
      <c r="E246" s="27"/>
      <c r="F246" s="27"/>
      <c r="G246" s="27"/>
      <c r="H246" s="27"/>
      <c r="I246" s="27"/>
      <c r="J246" s="27"/>
      <c r="K246" s="27"/>
      <c r="L246" s="27"/>
      <c r="M246" s="27"/>
      <c r="N246" s="27"/>
      <c r="O246" s="27"/>
      <c r="P246" s="27"/>
      <c r="Q246" s="27"/>
      <c r="R246" s="27"/>
      <c r="S246" s="27"/>
      <c r="T246" s="27"/>
      <c r="U246" s="27"/>
      <c r="V246" s="27"/>
      <c r="W246" s="27"/>
      <c r="X246" s="27"/>
      <c r="Y246" s="27"/>
      <c r="Z246" s="27"/>
      <c r="AA246" s="27"/>
      <c r="AB246" s="27"/>
      <c r="AC246" s="27"/>
      <c r="AD246" s="27"/>
    </row>
    <row r="247" spans="1:30" ht="18.600000000000001">
      <c r="A247" s="28"/>
      <c r="B247" s="26"/>
      <c r="C247" s="26"/>
      <c r="D247" s="26"/>
      <c r="E247" s="27"/>
      <c r="F247" s="27"/>
      <c r="G247" s="27"/>
      <c r="H247" s="27"/>
      <c r="I247" s="27"/>
      <c r="J247" s="27"/>
      <c r="K247" s="27"/>
      <c r="L247" s="27"/>
      <c r="M247" s="27"/>
      <c r="N247" s="27"/>
      <c r="O247" s="27"/>
      <c r="P247" s="27"/>
      <c r="Q247" s="27"/>
      <c r="R247" s="27"/>
      <c r="S247" s="27"/>
      <c r="T247" s="27"/>
      <c r="U247" s="27"/>
      <c r="V247" s="27"/>
      <c r="W247" s="27"/>
      <c r="X247" s="27"/>
      <c r="Y247" s="27"/>
      <c r="Z247" s="27"/>
      <c r="AA247" s="27"/>
      <c r="AB247" s="27"/>
      <c r="AC247" s="27"/>
      <c r="AD247" s="27"/>
    </row>
    <row r="248" spans="1:30" ht="18.600000000000001">
      <c r="A248" s="28"/>
      <c r="B248" s="26"/>
      <c r="C248" s="26"/>
      <c r="D248" s="26"/>
      <c r="E248" s="27"/>
      <c r="F248" s="27"/>
      <c r="G248" s="27"/>
      <c r="H248" s="27"/>
      <c r="I248" s="27"/>
      <c r="J248" s="27"/>
      <c r="K248" s="27"/>
      <c r="L248" s="27"/>
      <c r="M248" s="27"/>
      <c r="N248" s="27"/>
      <c r="O248" s="27"/>
      <c r="P248" s="27"/>
      <c r="Q248" s="27"/>
      <c r="R248" s="27"/>
      <c r="S248" s="27"/>
      <c r="T248" s="27"/>
      <c r="U248" s="27"/>
      <c r="V248" s="27"/>
      <c r="W248" s="27"/>
      <c r="X248" s="27"/>
      <c r="Y248" s="27"/>
      <c r="Z248" s="27"/>
      <c r="AA248" s="27"/>
      <c r="AB248" s="27"/>
      <c r="AC248" s="27"/>
      <c r="AD248" s="27"/>
    </row>
    <row r="249" spans="1:30" ht="18.600000000000001">
      <c r="A249" s="28"/>
      <c r="B249" s="26"/>
      <c r="C249" s="26"/>
      <c r="D249" s="26"/>
      <c r="E249" s="27"/>
      <c r="F249" s="27"/>
      <c r="G249" s="27"/>
      <c r="H249" s="27"/>
      <c r="I249" s="27"/>
      <c r="J249" s="27"/>
      <c r="K249" s="27"/>
      <c r="L249" s="27"/>
      <c r="M249" s="27"/>
      <c r="N249" s="27"/>
      <c r="O249" s="27"/>
      <c r="P249" s="27"/>
      <c r="Q249" s="27"/>
      <c r="R249" s="27"/>
      <c r="S249" s="27"/>
      <c r="T249" s="27"/>
      <c r="U249" s="27"/>
      <c r="V249" s="27"/>
      <c r="W249" s="27"/>
      <c r="X249" s="27"/>
      <c r="Y249" s="27"/>
      <c r="Z249" s="27"/>
      <c r="AA249" s="27"/>
      <c r="AB249" s="27"/>
      <c r="AC249" s="27"/>
      <c r="AD249" s="27"/>
    </row>
    <row r="250" spans="1:30" ht="18.600000000000001">
      <c r="A250" s="28"/>
      <c r="B250" s="26"/>
      <c r="C250" s="26"/>
      <c r="D250" s="26"/>
      <c r="E250" s="27"/>
      <c r="F250" s="27"/>
      <c r="G250" s="27"/>
      <c r="H250" s="27"/>
      <c r="I250" s="27"/>
      <c r="J250" s="27"/>
      <c r="K250" s="27"/>
      <c r="L250" s="27"/>
      <c r="M250" s="27"/>
      <c r="N250" s="27"/>
      <c r="O250" s="27"/>
      <c r="P250" s="27"/>
      <c r="Q250" s="27"/>
      <c r="R250" s="27"/>
      <c r="S250" s="27"/>
      <c r="T250" s="27"/>
      <c r="U250" s="27"/>
      <c r="V250" s="27"/>
      <c r="W250" s="27"/>
      <c r="X250" s="27"/>
      <c r="Y250" s="27"/>
      <c r="Z250" s="27"/>
      <c r="AA250" s="27"/>
      <c r="AB250" s="27"/>
      <c r="AC250" s="27"/>
      <c r="AD250" s="27"/>
    </row>
    <row r="251" spans="1:30" ht="18.600000000000001">
      <c r="A251" s="28"/>
      <c r="B251" s="26"/>
      <c r="C251" s="26"/>
      <c r="D251" s="26"/>
      <c r="E251" s="27"/>
      <c r="F251" s="27"/>
      <c r="G251" s="27"/>
      <c r="H251" s="27"/>
      <c r="I251" s="27"/>
      <c r="J251" s="27"/>
      <c r="K251" s="27"/>
      <c r="L251" s="27"/>
      <c r="M251" s="27"/>
      <c r="N251" s="27"/>
      <c r="O251" s="27"/>
      <c r="P251" s="27"/>
      <c r="Q251" s="27"/>
      <c r="R251" s="27"/>
      <c r="S251" s="27"/>
      <c r="T251" s="27"/>
      <c r="U251" s="27"/>
      <c r="V251" s="27"/>
      <c r="W251" s="27"/>
      <c r="X251" s="27"/>
      <c r="Y251" s="27"/>
      <c r="Z251" s="27"/>
      <c r="AA251" s="27"/>
      <c r="AB251" s="27"/>
      <c r="AC251" s="27"/>
      <c r="AD251" s="27"/>
    </row>
    <row r="252" spans="1:30" ht="18.600000000000001">
      <c r="A252" s="28"/>
      <c r="B252" s="26"/>
      <c r="C252" s="26"/>
      <c r="D252" s="26"/>
      <c r="E252" s="27"/>
      <c r="F252" s="27"/>
      <c r="G252" s="27"/>
      <c r="H252" s="27"/>
      <c r="I252" s="27"/>
      <c r="J252" s="27"/>
      <c r="K252" s="27"/>
      <c r="L252" s="27"/>
      <c r="M252" s="27"/>
      <c r="N252" s="27"/>
      <c r="O252" s="27"/>
      <c r="P252" s="27"/>
      <c r="Q252" s="27"/>
      <c r="R252" s="27"/>
      <c r="S252" s="27"/>
      <c r="T252" s="27"/>
      <c r="U252" s="27"/>
      <c r="V252" s="27"/>
      <c r="W252" s="27"/>
      <c r="X252" s="27"/>
      <c r="Y252" s="27"/>
      <c r="Z252" s="27"/>
      <c r="AA252" s="27"/>
      <c r="AB252" s="27"/>
      <c r="AC252" s="27"/>
      <c r="AD252" s="27"/>
    </row>
    <row r="253" spans="1:30" ht="18.600000000000001">
      <c r="A253" s="28"/>
      <c r="B253" s="26"/>
      <c r="C253" s="26"/>
      <c r="D253" s="26"/>
      <c r="E253" s="27"/>
      <c r="F253" s="27"/>
      <c r="G253" s="27"/>
      <c r="H253" s="27"/>
      <c r="I253" s="27"/>
      <c r="J253" s="27"/>
      <c r="K253" s="27"/>
      <c r="L253" s="27"/>
      <c r="M253" s="27"/>
      <c r="N253" s="27"/>
      <c r="O253" s="27"/>
      <c r="P253" s="27"/>
      <c r="Q253" s="27"/>
      <c r="R253" s="27"/>
      <c r="S253" s="27"/>
      <c r="T253" s="27"/>
      <c r="U253" s="27"/>
      <c r="V253" s="27"/>
      <c r="W253" s="27"/>
      <c r="X253" s="27"/>
      <c r="Y253" s="27"/>
      <c r="Z253" s="27"/>
      <c r="AA253" s="27"/>
      <c r="AB253" s="27"/>
      <c r="AC253" s="27"/>
      <c r="AD253" s="27"/>
    </row>
    <row r="254" spans="1:30" ht="18.600000000000001">
      <c r="A254" s="28"/>
      <c r="B254" s="26"/>
      <c r="C254" s="26"/>
      <c r="D254" s="26"/>
      <c r="E254" s="27"/>
      <c r="F254" s="27"/>
      <c r="G254" s="27"/>
      <c r="H254" s="27"/>
      <c r="I254" s="27"/>
      <c r="J254" s="27"/>
      <c r="K254" s="27"/>
      <c r="L254" s="27"/>
      <c r="M254" s="27"/>
      <c r="N254" s="27"/>
      <c r="O254" s="27"/>
      <c r="P254" s="27"/>
      <c r="Q254" s="27"/>
      <c r="R254" s="27"/>
      <c r="S254" s="27"/>
      <c r="T254" s="27"/>
      <c r="U254" s="27"/>
      <c r="V254" s="27"/>
      <c r="W254" s="27"/>
      <c r="X254" s="27"/>
      <c r="Y254" s="27"/>
      <c r="Z254" s="27"/>
      <c r="AA254" s="27"/>
      <c r="AB254" s="27"/>
      <c r="AC254" s="27"/>
      <c r="AD254" s="27"/>
    </row>
    <row r="255" spans="1:30" ht="18.600000000000001">
      <c r="A255" s="28"/>
      <c r="B255" s="26"/>
      <c r="C255" s="26"/>
      <c r="D255" s="26"/>
      <c r="E255" s="27"/>
      <c r="F255" s="27"/>
      <c r="G255" s="27"/>
      <c r="H255" s="27"/>
      <c r="I255" s="27"/>
      <c r="J255" s="27"/>
      <c r="K255" s="27"/>
      <c r="L255" s="27"/>
      <c r="M255" s="27"/>
      <c r="N255" s="27"/>
      <c r="O255" s="27"/>
      <c r="P255" s="27"/>
      <c r="Q255" s="27"/>
      <c r="R255" s="27"/>
      <c r="S255" s="27"/>
      <c r="T255" s="27"/>
      <c r="U255" s="27"/>
      <c r="V255" s="27"/>
      <c r="W255" s="27"/>
      <c r="X255" s="27"/>
      <c r="Y255" s="27"/>
      <c r="Z255" s="27"/>
      <c r="AA255" s="27"/>
      <c r="AB255" s="27"/>
      <c r="AC255" s="27"/>
      <c r="AD255" s="27"/>
    </row>
    <row r="256" spans="1:30" ht="18.600000000000001">
      <c r="A256" s="28"/>
      <c r="B256" s="26"/>
      <c r="C256" s="26"/>
      <c r="D256" s="26"/>
      <c r="E256" s="27"/>
      <c r="F256" s="27"/>
      <c r="G256" s="27"/>
      <c r="H256" s="27"/>
      <c r="I256" s="27"/>
      <c r="J256" s="27"/>
      <c r="K256" s="27"/>
      <c r="L256" s="27"/>
      <c r="M256" s="27"/>
      <c r="N256" s="27"/>
      <c r="O256" s="27"/>
      <c r="P256" s="27"/>
      <c r="Q256" s="27"/>
      <c r="R256" s="27"/>
      <c r="S256" s="27"/>
      <c r="T256" s="27"/>
      <c r="U256" s="27"/>
      <c r="V256" s="27"/>
      <c r="W256" s="27"/>
      <c r="X256" s="27"/>
      <c r="Y256" s="27"/>
      <c r="Z256" s="27"/>
      <c r="AA256" s="27"/>
      <c r="AB256" s="27"/>
      <c r="AC256" s="27"/>
      <c r="AD256" s="27"/>
    </row>
    <row r="257" spans="1:30" ht="18.600000000000001">
      <c r="A257" s="28"/>
      <c r="B257" s="26"/>
      <c r="C257" s="26"/>
      <c r="D257" s="26"/>
      <c r="E257" s="27"/>
      <c r="F257" s="27"/>
      <c r="G257" s="27"/>
      <c r="H257" s="27"/>
      <c r="I257" s="27"/>
      <c r="J257" s="27"/>
      <c r="K257" s="27"/>
      <c r="L257" s="27"/>
      <c r="M257" s="27"/>
      <c r="N257" s="27"/>
      <c r="O257" s="27"/>
      <c r="P257" s="27"/>
      <c r="Q257" s="27"/>
      <c r="R257" s="27"/>
      <c r="S257" s="27"/>
      <c r="T257" s="27"/>
      <c r="U257" s="27"/>
      <c r="V257" s="27"/>
      <c r="W257" s="27"/>
      <c r="X257" s="27"/>
      <c r="Y257" s="27"/>
      <c r="Z257" s="27"/>
      <c r="AA257" s="27"/>
      <c r="AB257" s="27"/>
      <c r="AC257" s="27"/>
      <c r="AD257" s="27"/>
    </row>
    <row r="258" spans="1:30" ht="18.600000000000001">
      <c r="A258" s="28"/>
      <c r="B258" s="26"/>
      <c r="C258" s="26"/>
      <c r="D258" s="26"/>
      <c r="E258" s="27"/>
      <c r="F258" s="27"/>
      <c r="G258" s="27"/>
      <c r="H258" s="27"/>
      <c r="I258" s="27"/>
      <c r="J258" s="27"/>
      <c r="K258" s="27"/>
      <c r="L258" s="27"/>
      <c r="M258" s="27"/>
      <c r="N258" s="27"/>
      <c r="O258" s="27"/>
      <c r="P258" s="27"/>
      <c r="Q258" s="27"/>
      <c r="R258" s="27"/>
      <c r="S258" s="27"/>
      <c r="T258" s="27"/>
      <c r="U258" s="27"/>
      <c r="V258" s="27"/>
      <c r="W258" s="27"/>
      <c r="X258" s="27"/>
      <c r="Y258" s="27"/>
      <c r="Z258" s="27"/>
      <c r="AA258" s="27"/>
      <c r="AB258" s="27"/>
      <c r="AC258" s="27"/>
      <c r="AD258" s="27"/>
    </row>
    <row r="259" spans="1:30" ht="18.600000000000001">
      <c r="A259" s="28"/>
      <c r="B259" s="26"/>
      <c r="C259" s="26"/>
      <c r="D259" s="26"/>
      <c r="E259" s="27"/>
      <c r="F259" s="27"/>
      <c r="G259" s="27"/>
      <c r="H259" s="27"/>
      <c r="I259" s="27"/>
      <c r="J259" s="27"/>
      <c r="K259" s="27"/>
      <c r="L259" s="27"/>
      <c r="M259" s="27"/>
      <c r="N259" s="27"/>
      <c r="O259" s="27"/>
      <c r="P259" s="27"/>
      <c r="Q259" s="27"/>
      <c r="R259" s="27"/>
      <c r="S259" s="27"/>
      <c r="T259" s="27"/>
      <c r="U259" s="27"/>
      <c r="V259" s="27"/>
      <c r="W259" s="27"/>
      <c r="X259" s="27"/>
      <c r="Y259" s="27"/>
      <c r="Z259" s="27"/>
      <c r="AA259" s="27"/>
      <c r="AB259" s="27"/>
      <c r="AC259" s="27"/>
      <c r="AD259" s="27"/>
    </row>
    <row r="260" spans="1:30" ht="18.600000000000001">
      <c r="A260" s="28"/>
      <c r="B260" s="26"/>
      <c r="C260" s="26"/>
      <c r="D260" s="26"/>
      <c r="E260" s="27"/>
      <c r="F260" s="27"/>
      <c r="G260" s="27"/>
      <c r="H260" s="27"/>
      <c r="I260" s="27"/>
      <c r="J260" s="27"/>
      <c r="K260" s="27"/>
      <c r="L260" s="27"/>
      <c r="M260" s="27"/>
      <c r="N260" s="27"/>
      <c r="O260" s="27"/>
      <c r="P260" s="27"/>
      <c r="Q260" s="27"/>
      <c r="R260" s="27"/>
      <c r="S260" s="27"/>
      <c r="T260" s="27"/>
      <c r="U260" s="27"/>
      <c r="V260" s="27"/>
      <c r="W260" s="27"/>
      <c r="X260" s="27"/>
      <c r="Y260" s="27"/>
      <c r="Z260" s="27"/>
      <c r="AA260" s="27"/>
      <c r="AB260" s="27"/>
      <c r="AC260" s="27"/>
      <c r="AD260" s="27"/>
    </row>
    <row r="261" spans="1:30" ht="18.600000000000001">
      <c r="A261" s="28"/>
      <c r="B261" s="26"/>
      <c r="C261" s="26"/>
      <c r="D261" s="26"/>
      <c r="E261" s="27"/>
      <c r="F261" s="27"/>
      <c r="G261" s="27"/>
      <c r="H261" s="27"/>
      <c r="I261" s="27"/>
      <c r="J261" s="27"/>
      <c r="K261" s="27"/>
      <c r="L261" s="27"/>
      <c r="M261" s="27"/>
      <c r="N261" s="27"/>
      <c r="O261" s="27"/>
      <c r="P261" s="27"/>
      <c r="Q261" s="27"/>
      <c r="R261" s="27"/>
      <c r="S261" s="27"/>
      <c r="T261" s="27"/>
      <c r="U261" s="27"/>
      <c r="V261" s="27"/>
      <c r="W261" s="27"/>
      <c r="X261" s="27"/>
      <c r="Y261" s="27"/>
      <c r="Z261" s="27"/>
      <c r="AA261" s="27"/>
      <c r="AB261" s="27"/>
      <c r="AC261" s="27"/>
      <c r="AD261" s="27"/>
    </row>
    <row r="262" spans="1:30" ht="18.600000000000001">
      <c r="A262" s="28"/>
      <c r="B262" s="26"/>
      <c r="C262" s="26"/>
      <c r="D262" s="26"/>
      <c r="E262" s="27"/>
      <c r="F262" s="27"/>
      <c r="G262" s="27"/>
      <c r="H262" s="27"/>
      <c r="I262" s="27"/>
      <c r="J262" s="27"/>
      <c r="K262" s="27"/>
      <c r="L262" s="27"/>
      <c r="M262" s="27"/>
      <c r="N262" s="27"/>
      <c r="O262" s="27"/>
      <c r="P262" s="27"/>
      <c r="Q262" s="27"/>
      <c r="R262" s="27"/>
      <c r="S262" s="27"/>
      <c r="T262" s="27"/>
      <c r="U262" s="27"/>
      <c r="V262" s="27"/>
      <c r="W262" s="27"/>
      <c r="X262" s="27"/>
      <c r="Y262" s="27"/>
      <c r="Z262" s="27"/>
      <c r="AA262" s="27"/>
      <c r="AB262" s="27"/>
      <c r="AC262" s="27"/>
      <c r="AD262" s="27"/>
    </row>
    <row r="263" spans="1:30" ht="18.600000000000001">
      <c r="A263" s="28"/>
      <c r="B263" s="26"/>
      <c r="C263" s="26"/>
      <c r="D263" s="26"/>
      <c r="E263" s="27"/>
      <c r="F263" s="27"/>
      <c r="G263" s="27"/>
      <c r="H263" s="27"/>
      <c r="I263" s="27"/>
      <c r="J263" s="27"/>
      <c r="K263" s="27"/>
      <c r="L263" s="27"/>
      <c r="M263" s="27"/>
      <c r="N263" s="27"/>
      <c r="O263" s="27"/>
      <c r="P263" s="27"/>
      <c r="Q263" s="27"/>
      <c r="R263" s="27"/>
      <c r="S263" s="27"/>
      <c r="T263" s="27"/>
      <c r="U263" s="27"/>
      <c r="V263" s="27"/>
      <c r="W263" s="27"/>
      <c r="X263" s="27"/>
      <c r="Y263" s="27"/>
      <c r="Z263" s="27"/>
      <c r="AA263" s="27"/>
      <c r="AB263" s="27"/>
      <c r="AC263" s="27"/>
      <c r="AD263" s="27"/>
    </row>
    <row r="264" spans="1:30" ht="18.600000000000001">
      <c r="A264" s="28"/>
      <c r="B264" s="26"/>
      <c r="C264" s="26"/>
      <c r="D264" s="26"/>
      <c r="E264" s="27"/>
      <c r="F264" s="27"/>
      <c r="G264" s="27"/>
      <c r="H264" s="27"/>
      <c r="I264" s="27"/>
      <c r="J264" s="27"/>
      <c r="K264" s="27"/>
      <c r="L264" s="27"/>
      <c r="M264" s="27"/>
      <c r="N264" s="27"/>
      <c r="O264" s="27"/>
      <c r="P264" s="27"/>
      <c r="Q264" s="27"/>
      <c r="R264" s="27"/>
      <c r="S264" s="27"/>
      <c r="T264" s="27"/>
      <c r="U264" s="27"/>
      <c r="V264" s="27"/>
      <c r="W264" s="27"/>
      <c r="X264" s="27"/>
      <c r="Y264" s="27"/>
      <c r="Z264" s="27"/>
      <c r="AA264" s="27"/>
      <c r="AB264" s="27"/>
      <c r="AC264" s="27"/>
      <c r="AD264" s="27"/>
    </row>
    <row r="265" spans="1:30" ht="18.600000000000001">
      <c r="A265" s="28"/>
      <c r="B265" s="26"/>
      <c r="C265" s="26"/>
      <c r="D265" s="26"/>
      <c r="E265" s="27"/>
      <c r="F265" s="27"/>
      <c r="G265" s="27"/>
      <c r="H265" s="27"/>
      <c r="I265" s="27"/>
      <c r="J265" s="27"/>
      <c r="K265" s="27"/>
      <c r="L265" s="27"/>
      <c r="M265" s="27"/>
      <c r="N265" s="27"/>
      <c r="O265" s="27"/>
      <c r="P265" s="27"/>
      <c r="Q265" s="27"/>
      <c r="R265" s="27"/>
      <c r="S265" s="27"/>
      <c r="T265" s="27"/>
      <c r="U265" s="27"/>
      <c r="V265" s="27"/>
      <c r="W265" s="27"/>
      <c r="X265" s="27"/>
      <c r="Y265" s="27"/>
      <c r="Z265" s="27"/>
      <c r="AA265" s="27"/>
      <c r="AB265" s="27"/>
      <c r="AC265" s="27"/>
      <c r="AD265" s="27"/>
    </row>
    <row r="266" spans="1:30" ht="18.600000000000001">
      <c r="A266" s="28"/>
      <c r="B266" s="26"/>
      <c r="C266" s="26"/>
      <c r="D266" s="26"/>
      <c r="E266" s="27"/>
      <c r="F266" s="27"/>
      <c r="G266" s="27"/>
      <c r="H266" s="27"/>
      <c r="I266" s="27"/>
      <c r="J266" s="27"/>
      <c r="K266" s="27"/>
      <c r="L266" s="27"/>
      <c r="M266" s="27"/>
      <c r="N266" s="27"/>
      <c r="O266" s="27"/>
      <c r="P266" s="27"/>
      <c r="Q266" s="27"/>
      <c r="R266" s="27"/>
      <c r="S266" s="27"/>
      <c r="T266" s="27"/>
      <c r="U266" s="27"/>
      <c r="V266" s="27"/>
      <c r="W266" s="27"/>
      <c r="X266" s="27"/>
      <c r="Y266" s="27"/>
      <c r="Z266" s="27"/>
      <c r="AA266" s="27"/>
      <c r="AB266" s="27"/>
      <c r="AC266" s="27"/>
      <c r="AD266" s="27"/>
    </row>
    <row r="267" spans="1:30" ht="18.600000000000001">
      <c r="A267" s="28"/>
      <c r="B267" s="26"/>
      <c r="C267" s="26"/>
      <c r="D267" s="26"/>
      <c r="E267" s="27"/>
      <c r="F267" s="27"/>
      <c r="G267" s="27"/>
      <c r="H267" s="27"/>
      <c r="I267" s="27"/>
      <c r="J267" s="27"/>
      <c r="K267" s="27"/>
      <c r="L267" s="27"/>
      <c r="M267" s="27"/>
      <c r="N267" s="27"/>
      <c r="O267" s="27"/>
      <c r="P267" s="27"/>
      <c r="Q267" s="27"/>
      <c r="R267" s="27"/>
      <c r="S267" s="27"/>
      <c r="T267" s="27"/>
      <c r="U267" s="27"/>
      <c r="V267" s="27"/>
      <c r="W267" s="27"/>
      <c r="X267" s="27"/>
      <c r="Y267" s="27"/>
      <c r="Z267" s="27"/>
      <c r="AA267" s="27"/>
      <c r="AB267" s="27"/>
      <c r="AC267" s="27"/>
      <c r="AD267" s="27"/>
    </row>
    <row r="268" spans="1:30" ht="18.600000000000001">
      <c r="A268" s="28"/>
      <c r="B268" s="26"/>
      <c r="C268" s="26"/>
      <c r="D268" s="26"/>
      <c r="E268" s="27"/>
      <c r="F268" s="27"/>
      <c r="G268" s="27"/>
      <c r="H268" s="27"/>
      <c r="I268" s="27"/>
      <c r="J268" s="27"/>
      <c r="K268" s="27"/>
      <c r="L268" s="27"/>
      <c r="M268" s="27"/>
      <c r="N268" s="27"/>
      <c r="O268" s="27"/>
      <c r="P268" s="27"/>
      <c r="Q268" s="27"/>
      <c r="R268" s="27"/>
      <c r="S268" s="27"/>
      <c r="T268" s="27"/>
      <c r="U268" s="27"/>
      <c r="V268" s="27"/>
      <c r="W268" s="27"/>
      <c r="X268" s="27"/>
      <c r="Y268" s="27"/>
      <c r="Z268" s="27"/>
      <c r="AA268" s="27"/>
      <c r="AB268" s="27"/>
      <c r="AC268" s="27"/>
      <c r="AD268" s="27"/>
    </row>
    <row r="269" spans="1:30" ht="18.600000000000001">
      <c r="A269" s="28"/>
      <c r="B269" s="26"/>
      <c r="C269" s="26"/>
      <c r="D269" s="26"/>
      <c r="E269" s="27"/>
      <c r="F269" s="27"/>
      <c r="G269" s="27"/>
      <c r="H269" s="27"/>
      <c r="I269" s="27"/>
      <c r="J269" s="27"/>
      <c r="K269" s="27"/>
      <c r="L269" s="27"/>
      <c r="M269" s="27"/>
      <c r="N269" s="27"/>
      <c r="O269" s="27"/>
      <c r="P269" s="27"/>
      <c r="Q269" s="27"/>
      <c r="R269" s="27"/>
      <c r="S269" s="27"/>
      <c r="T269" s="27"/>
      <c r="U269" s="27"/>
      <c r="V269" s="27"/>
      <c r="W269" s="27"/>
      <c r="X269" s="27"/>
      <c r="Y269" s="27"/>
      <c r="Z269" s="27"/>
      <c r="AA269" s="27"/>
      <c r="AB269" s="27"/>
      <c r="AC269" s="27"/>
      <c r="AD269" s="27"/>
    </row>
    <row r="270" spans="1:30" ht="18.600000000000001">
      <c r="A270" s="28"/>
      <c r="B270" s="26"/>
      <c r="C270" s="26"/>
      <c r="D270" s="26"/>
      <c r="E270" s="27"/>
      <c r="F270" s="27"/>
      <c r="G270" s="27"/>
      <c r="H270" s="27"/>
      <c r="I270" s="27"/>
      <c r="J270" s="27"/>
      <c r="K270" s="27"/>
      <c r="L270" s="27"/>
      <c r="M270" s="27"/>
      <c r="N270" s="27"/>
      <c r="O270" s="27"/>
      <c r="P270" s="27"/>
      <c r="Q270" s="27"/>
      <c r="R270" s="27"/>
      <c r="S270" s="27"/>
      <c r="T270" s="27"/>
      <c r="U270" s="27"/>
      <c r="V270" s="27"/>
      <c r="W270" s="27"/>
      <c r="X270" s="27"/>
      <c r="Y270" s="27"/>
      <c r="Z270" s="27"/>
      <c r="AA270" s="27"/>
      <c r="AB270" s="27"/>
      <c r="AC270" s="27"/>
      <c r="AD270" s="27"/>
    </row>
    <row r="271" spans="1:30" ht="18.600000000000001">
      <c r="A271" s="28"/>
      <c r="B271" s="26"/>
      <c r="C271" s="26"/>
      <c r="D271" s="26"/>
      <c r="E271" s="27"/>
      <c r="F271" s="27"/>
      <c r="G271" s="27"/>
      <c r="H271" s="27"/>
      <c r="I271" s="27"/>
      <c r="J271" s="27"/>
      <c r="K271" s="27"/>
      <c r="L271" s="27"/>
      <c r="M271" s="27"/>
      <c r="N271" s="27"/>
      <c r="O271" s="27"/>
      <c r="P271" s="27"/>
      <c r="Q271" s="27"/>
      <c r="R271" s="27"/>
      <c r="S271" s="27"/>
      <c r="T271" s="27"/>
      <c r="U271" s="27"/>
      <c r="V271" s="27"/>
      <c r="W271" s="27"/>
      <c r="X271" s="27"/>
      <c r="Y271" s="27"/>
      <c r="Z271" s="27"/>
      <c r="AA271" s="27"/>
      <c r="AB271" s="27"/>
      <c r="AC271" s="27"/>
      <c r="AD271" s="27"/>
    </row>
    <row r="272" spans="1:30" ht="18.600000000000001">
      <c r="A272" s="28"/>
      <c r="B272" s="26"/>
      <c r="C272" s="26"/>
      <c r="D272" s="26"/>
      <c r="E272" s="27"/>
      <c r="F272" s="27"/>
      <c r="G272" s="27"/>
      <c r="H272" s="27"/>
      <c r="I272" s="27"/>
      <c r="J272" s="27"/>
      <c r="K272" s="27"/>
      <c r="L272" s="27"/>
      <c r="M272" s="27"/>
      <c r="N272" s="27"/>
      <c r="O272" s="27"/>
      <c r="P272" s="27"/>
      <c r="Q272" s="27"/>
      <c r="R272" s="27"/>
      <c r="S272" s="27"/>
      <c r="T272" s="27"/>
      <c r="U272" s="27"/>
      <c r="V272" s="27"/>
      <c r="W272" s="27"/>
      <c r="X272" s="27"/>
      <c r="Y272" s="27"/>
      <c r="Z272" s="27"/>
      <c r="AA272" s="27"/>
      <c r="AB272" s="27"/>
      <c r="AC272" s="27"/>
      <c r="AD272" s="27"/>
    </row>
    <row r="273" spans="1:30" ht="18.600000000000001">
      <c r="A273" s="28"/>
      <c r="B273" s="26"/>
      <c r="C273" s="26"/>
      <c r="D273" s="26"/>
      <c r="E273" s="27"/>
      <c r="F273" s="27"/>
      <c r="G273" s="27"/>
      <c r="H273" s="27"/>
      <c r="I273" s="27"/>
      <c r="J273" s="27"/>
      <c r="K273" s="27"/>
      <c r="L273" s="27"/>
      <c r="M273" s="27"/>
      <c r="N273" s="27"/>
      <c r="O273" s="27"/>
      <c r="P273" s="27"/>
      <c r="Q273" s="27"/>
      <c r="R273" s="27"/>
      <c r="S273" s="27"/>
      <c r="T273" s="27"/>
      <c r="U273" s="27"/>
      <c r="V273" s="27"/>
      <c r="W273" s="27"/>
      <c r="X273" s="27"/>
      <c r="Y273" s="27"/>
      <c r="Z273" s="27"/>
      <c r="AA273" s="27"/>
      <c r="AB273" s="27"/>
      <c r="AC273" s="27"/>
      <c r="AD273" s="27"/>
    </row>
    <row r="274" spans="1:30" ht="18.600000000000001">
      <c r="A274" s="28"/>
      <c r="B274" s="26"/>
      <c r="C274" s="26"/>
      <c r="D274" s="26"/>
      <c r="E274" s="27"/>
      <c r="F274" s="27"/>
      <c r="G274" s="27"/>
      <c r="H274" s="27"/>
      <c r="I274" s="27"/>
      <c r="J274" s="27"/>
      <c r="K274" s="27"/>
      <c r="L274" s="27"/>
      <c r="M274" s="27"/>
      <c r="N274" s="27"/>
      <c r="O274" s="27"/>
      <c r="P274" s="27"/>
      <c r="Q274" s="27"/>
      <c r="R274" s="27"/>
      <c r="S274" s="27"/>
      <c r="T274" s="27"/>
      <c r="U274" s="27"/>
      <c r="V274" s="27"/>
      <c r="W274" s="27"/>
      <c r="X274" s="27"/>
      <c r="Y274" s="27"/>
      <c r="Z274" s="27"/>
      <c r="AA274" s="27"/>
      <c r="AB274" s="27"/>
      <c r="AC274" s="27"/>
      <c r="AD274" s="27"/>
    </row>
    <row r="275" spans="1:30" ht="18.600000000000001">
      <c r="A275" s="28"/>
      <c r="B275" s="26"/>
      <c r="C275" s="26"/>
      <c r="D275" s="26"/>
      <c r="E275" s="27"/>
      <c r="F275" s="27"/>
      <c r="G275" s="27"/>
      <c r="H275" s="27"/>
      <c r="I275" s="27"/>
      <c r="J275" s="27"/>
      <c r="K275" s="27"/>
      <c r="L275" s="27"/>
      <c r="M275" s="27"/>
      <c r="N275" s="27"/>
      <c r="O275" s="27"/>
      <c r="P275" s="27"/>
      <c r="Q275" s="27"/>
      <c r="R275" s="27"/>
      <c r="S275" s="27"/>
      <c r="T275" s="27"/>
      <c r="U275" s="27"/>
      <c r="V275" s="27"/>
      <c r="W275" s="27"/>
      <c r="X275" s="27"/>
      <c r="Y275" s="27"/>
      <c r="Z275" s="27"/>
      <c r="AA275" s="27"/>
      <c r="AB275" s="27"/>
      <c r="AC275" s="27"/>
      <c r="AD275" s="27"/>
    </row>
    <row r="276" spans="1:30" ht="18.600000000000001">
      <c r="A276" s="28"/>
      <c r="B276" s="26"/>
      <c r="C276" s="26"/>
      <c r="D276" s="26"/>
      <c r="E276" s="27"/>
      <c r="F276" s="27"/>
      <c r="G276" s="27"/>
      <c r="H276" s="27"/>
      <c r="I276" s="27"/>
      <c r="J276" s="27"/>
      <c r="K276" s="27"/>
      <c r="L276" s="27"/>
      <c r="M276" s="27"/>
      <c r="N276" s="27"/>
      <c r="O276" s="27"/>
      <c r="P276" s="27"/>
      <c r="Q276" s="27"/>
      <c r="R276" s="27"/>
      <c r="S276" s="27"/>
      <c r="T276" s="27"/>
      <c r="U276" s="27"/>
      <c r="V276" s="27"/>
      <c r="W276" s="27"/>
      <c r="X276" s="27"/>
      <c r="Y276" s="27"/>
      <c r="Z276" s="27"/>
      <c r="AA276" s="27"/>
      <c r="AB276" s="27"/>
      <c r="AC276" s="27"/>
      <c r="AD276" s="27"/>
    </row>
    <row r="277" spans="1:30" ht="18.600000000000001">
      <c r="A277" s="28"/>
      <c r="B277" s="26"/>
      <c r="C277" s="26"/>
      <c r="D277" s="26"/>
      <c r="E277" s="27"/>
      <c r="F277" s="27"/>
      <c r="G277" s="27"/>
      <c r="H277" s="27"/>
      <c r="I277" s="27"/>
      <c r="J277" s="27"/>
      <c r="K277" s="27"/>
      <c r="L277" s="27"/>
      <c r="M277" s="27"/>
      <c r="N277" s="27"/>
      <c r="O277" s="27"/>
      <c r="P277" s="27"/>
      <c r="Q277" s="27"/>
      <c r="R277" s="27"/>
      <c r="S277" s="27"/>
      <c r="T277" s="27"/>
      <c r="U277" s="27"/>
      <c r="V277" s="27"/>
      <c r="W277" s="27"/>
      <c r="X277" s="27"/>
      <c r="Y277" s="27"/>
      <c r="Z277" s="27"/>
      <c r="AA277" s="27"/>
      <c r="AB277" s="27"/>
      <c r="AC277" s="27"/>
      <c r="AD277" s="27"/>
    </row>
    <row r="278" spans="1:30" ht="18.600000000000001">
      <c r="A278" s="28"/>
      <c r="B278" s="26"/>
      <c r="C278" s="26"/>
      <c r="D278" s="26"/>
      <c r="E278" s="27"/>
      <c r="F278" s="27"/>
      <c r="G278" s="27"/>
      <c r="H278" s="27"/>
      <c r="I278" s="27"/>
      <c r="J278" s="27"/>
      <c r="K278" s="27"/>
      <c r="L278" s="27"/>
      <c r="M278" s="27"/>
      <c r="N278" s="27"/>
      <c r="O278" s="27"/>
      <c r="P278" s="27"/>
      <c r="Q278" s="27"/>
      <c r="R278" s="27"/>
      <c r="S278" s="27"/>
      <c r="T278" s="27"/>
      <c r="U278" s="27"/>
      <c r="V278" s="27"/>
      <c r="W278" s="27"/>
      <c r="X278" s="27"/>
      <c r="Y278" s="27"/>
      <c r="Z278" s="27"/>
      <c r="AA278" s="27"/>
      <c r="AB278" s="27"/>
      <c r="AC278" s="27"/>
      <c r="AD278" s="27"/>
    </row>
    <row r="279" spans="1:30" ht="18.600000000000001">
      <c r="A279" s="28"/>
      <c r="B279" s="26"/>
      <c r="C279" s="26"/>
      <c r="D279" s="26"/>
      <c r="E279" s="27"/>
      <c r="F279" s="27"/>
      <c r="G279" s="27"/>
      <c r="H279" s="27"/>
      <c r="I279" s="27"/>
      <c r="J279" s="27"/>
      <c r="K279" s="27"/>
      <c r="L279" s="27"/>
      <c r="M279" s="27"/>
      <c r="N279" s="27"/>
      <c r="O279" s="27"/>
      <c r="P279" s="27"/>
      <c r="Q279" s="27"/>
      <c r="R279" s="27"/>
      <c r="S279" s="27"/>
      <c r="T279" s="27"/>
      <c r="U279" s="27"/>
      <c r="V279" s="27"/>
      <c r="W279" s="27"/>
      <c r="X279" s="27"/>
      <c r="Y279" s="27"/>
      <c r="Z279" s="27"/>
      <c r="AA279" s="27"/>
      <c r="AB279" s="27"/>
      <c r="AC279" s="27"/>
      <c r="AD279" s="27"/>
    </row>
    <row r="280" spans="1:30" ht="18.600000000000001">
      <c r="A280" s="28"/>
      <c r="B280" s="26"/>
      <c r="C280" s="26"/>
      <c r="D280" s="26"/>
      <c r="E280" s="27"/>
      <c r="F280" s="27"/>
      <c r="G280" s="27"/>
      <c r="H280" s="27"/>
      <c r="I280" s="27"/>
      <c r="J280" s="27"/>
      <c r="K280" s="27"/>
      <c r="L280" s="27"/>
      <c r="M280" s="27"/>
      <c r="N280" s="27"/>
      <c r="O280" s="27"/>
      <c r="P280" s="27"/>
      <c r="Q280" s="27"/>
      <c r="R280" s="27"/>
      <c r="S280" s="27"/>
      <c r="T280" s="27"/>
      <c r="U280" s="27"/>
      <c r="V280" s="27"/>
      <c r="W280" s="27"/>
      <c r="X280" s="27"/>
      <c r="Y280" s="27"/>
      <c r="Z280" s="27"/>
      <c r="AA280" s="27"/>
      <c r="AB280" s="27"/>
      <c r="AC280" s="27"/>
      <c r="AD280" s="27"/>
    </row>
    <row r="281" spans="1:30" ht="18.600000000000001">
      <c r="A281" s="28"/>
      <c r="B281" s="26"/>
      <c r="C281" s="26"/>
      <c r="D281" s="26"/>
      <c r="E281" s="27"/>
      <c r="F281" s="27"/>
      <c r="G281" s="27"/>
      <c r="H281" s="27"/>
      <c r="I281" s="27"/>
      <c r="J281" s="27"/>
      <c r="K281" s="27"/>
      <c r="L281" s="27"/>
      <c r="M281" s="27"/>
      <c r="N281" s="27"/>
      <c r="O281" s="27"/>
      <c r="P281" s="27"/>
      <c r="Q281" s="27"/>
      <c r="R281" s="27"/>
      <c r="S281" s="27"/>
      <c r="T281" s="27"/>
      <c r="U281" s="27"/>
      <c r="V281" s="27"/>
      <c r="W281" s="27"/>
      <c r="X281" s="27"/>
      <c r="Y281" s="27"/>
      <c r="Z281" s="27"/>
      <c r="AA281" s="27"/>
      <c r="AB281" s="27"/>
      <c r="AC281" s="27"/>
      <c r="AD281" s="27"/>
    </row>
    <row r="282" spans="1:30" ht="18.600000000000001">
      <c r="A282" s="28"/>
      <c r="B282" s="26"/>
      <c r="C282" s="26"/>
      <c r="D282" s="26"/>
      <c r="E282" s="27"/>
      <c r="F282" s="27"/>
      <c r="G282" s="27"/>
      <c r="H282" s="27"/>
      <c r="I282" s="27"/>
      <c r="J282" s="27"/>
      <c r="K282" s="27"/>
      <c r="L282" s="27"/>
      <c r="M282" s="27"/>
      <c r="N282" s="27"/>
      <c r="O282" s="27"/>
      <c r="P282" s="27"/>
      <c r="Q282" s="27"/>
      <c r="R282" s="27"/>
      <c r="S282" s="27"/>
      <c r="T282" s="27"/>
      <c r="U282" s="27"/>
      <c r="V282" s="27"/>
      <c r="W282" s="27"/>
      <c r="X282" s="27"/>
      <c r="Y282" s="27"/>
      <c r="Z282" s="27"/>
      <c r="AA282" s="27"/>
      <c r="AB282" s="27"/>
      <c r="AC282" s="27"/>
      <c r="AD282" s="27"/>
    </row>
    <row r="283" spans="1:30" ht="18.600000000000001">
      <c r="A283" s="28"/>
      <c r="B283" s="26"/>
      <c r="C283" s="26"/>
      <c r="D283" s="26"/>
      <c r="E283" s="27"/>
      <c r="F283" s="27"/>
      <c r="G283" s="27"/>
      <c r="H283" s="27"/>
      <c r="I283" s="27"/>
      <c r="J283" s="27"/>
      <c r="K283" s="27"/>
      <c r="L283" s="27"/>
      <c r="M283" s="27"/>
      <c r="N283" s="27"/>
      <c r="O283" s="27"/>
      <c r="P283" s="27"/>
      <c r="Q283" s="27"/>
      <c r="R283" s="27"/>
      <c r="S283" s="27"/>
      <c r="T283" s="27"/>
      <c r="U283" s="27"/>
      <c r="V283" s="27"/>
      <c r="W283" s="27"/>
      <c r="X283" s="27"/>
      <c r="Y283" s="27"/>
      <c r="Z283" s="27"/>
      <c r="AA283" s="27"/>
      <c r="AB283" s="27"/>
      <c r="AC283" s="27"/>
      <c r="AD283" s="27"/>
    </row>
    <row r="284" spans="1:30" ht="18.600000000000001">
      <c r="A284" s="28"/>
      <c r="B284" s="26"/>
      <c r="C284" s="26"/>
      <c r="D284" s="26"/>
      <c r="E284" s="27"/>
      <c r="F284" s="27"/>
      <c r="G284" s="27"/>
      <c r="H284" s="27"/>
      <c r="I284" s="27"/>
      <c r="J284" s="27"/>
      <c r="K284" s="27"/>
      <c r="L284" s="27"/>
      <c r="M284" s="27"/>
      <c r="N284" s="27"/>
      <c r="O284" s="27"/>
      <c r="P284" s="27"/>
      <c r="Q284" s="27"/>
      <c r="R284" s="27"/>
      <c r="S284" s="27"/>
      <c r="T284" s="27"/>
      <c r="U284" s="27"/>
      <c r="V284" s="27"/>
      <c r="W284" s="27"/>
      <c r="X284" s="27"/>
      <c r="Y284" s="27"/>
      <c r="Z284" s="27"/>
      <c r="AA284" s="27"/>
      <c r="AB284" s="27"/>
      <c r="AC284" s="27"/>
      <c r="AD284" s="27"/>
    </row>
    <row r="285" spans="1:30" ht="18.600000000000001">
      <c r="A285" s="28"/>
      <c r="B285" s="26"/>
      <c r="C285" s="26"/>
      <c r="D285" s="26"/>
      <c r="E285" s="27"/>
      <c r="F285" s="27"/>
      <c r="G285" s="27"/>
      <c r="H285" s="27"/>
      <c r="I285" s="27"/>
      <c r="J285" s="27"/>
      <c r="K285" s="27"/>
      <c r="L285" s="27"/>
      <c r="M285" s="27"/>
      <c r="N285" s="27"/>
      <c r="O285" s="27"/>
      <c r="P285" s="27"/>
      <c r="Q285" s="27"/>
      <c r="R285" s="27"/>
      <c r="S285" s="27"/>
      <c r="T285" s="27"/>
      <c r="U285" s="27"/>
      <c r="V285" s="27"/>
      <c r="W285" s="27"/>
      <c r="X285" s="27"/>
      <c r="Y285" s="27"/>
      <c r="Z285" s="27"/>
      <c r="AA285" s="27"/>
      <c r="AB285" s="27"/>
      <c r="AC285" s="27"/>
      <c r="AD285" s="27"/>
    </row>
    <row r="286" spans="1:30" ht="18.600000000000001">
      <c r="A286" s="28"/>
      <c r="B286" s="26"/>
      <c r="C286" s="26"/>
      <c r="D286" s="26"/>
      <c r="E286" s="27"/>
      <c r="F286" s="27"/>
      <c r="G286" s="27"/>
      <c r="H286" s="27"/>
      <c r="I286" s="27"/>
      <c r="J286" s="27"/>
      <c r="K286" s="27"/>
      <c r="L286" s="27"/>
      <c r="M286" s="27"/>
      <c r="N286" s="27"/>
      <c r="O286" s="27"/>
      <c r="P286" s="27"/>
      <c r="Q286" s="27"/>
      <c r="R286" s="27"/>
      <c r="S286" s="27"/>
      <c r="T286" s="27"/>
      <c r="U286" s="27"/>
      <c r="V286" s="27"/>
      <c r="W286" s="27"/>
      <c r="X286" s="27"/>
      <c r="Y286" s="27"/>
      <c r="Z286" s="27"/>
      <c r="AA286" s="27"/>
      <c r="AB286" s="27"/>
      <c r="AC286" s="27"/>
      <c r="AD286" s="27"/>
    </row>
    <row r="287" spans="1:30" ht="18.600000000000001">
      <c r="A287" s="28"/>
      <c r="B287" s="26"/>
      <c r="C287" s="26"/>
      <c r="D287" s="26"/>
      <c r="E287" s="27"/>
      <c r="F287" s="27"/>
      <c r="G287" s="27"/>
      <c r="H287" s="27"/>
      <c r="I287" s="27"/>
      <c r="J287" s="27"/>
      <c r="K287" s="27"/>
      <c r="L287" s="27"/>
      <c r="M287" s="27"/>
      <c r="N287" s="27"/>
      <c r="O287" s="27"/>
      <c r="P287" s="27"/>
      <c r="Q287" s="27"/>
      <c r="R287" s="27"/>
      <c r="S287" s="27"/>
      <c r="T287" s="27"/>
      <c r="U287" s="27"/>
      <c r="V287" s="27"/>
      <c r="W287" s="27"/>
      <c r="X287" s="27"/>
      <c r="Y287" s="27"/>
      <c r="Z287" s="27"/>
      <c r="AA287" s="27"/>
      <c r="AB287" s="27"/>
      <c r="AC287" s="27"/>
      <c r="AD287" s="27"/>
    </row>
    <row r="288" spans="1:30" ht="18.600000000000001">
      <c r="A288" s="28"/>
      <c r="B288" s="26"/>
      <c r="C288" s="26"/>
      <c r="D288" s="26"/>
      <c r="E288" s="27"/>
      <c r="F288" s="27"/>
      <c r="G288" s="27"/>
      <c r="H288" s="27"/>
      <c r="I288" s="27"/>
      <c r="J288" s="27"/>
      <c r="K288" s="27"/>
      <c r="L288" s="27"/>
      <c r="M288" s="27"/>
      <c r="N288" s="27"/>
      <c r="O288" s="27"/>
      <c r="P288" s="27"/>
      <c r="Q288" s="27"/>
      <c r="R288" s="27"/>
      <c r="S288" s="27"/>
      <c r="T288" s="27"/>
      <c r="U288" s="27"/>
      <c r="V288" s="27"/>
      <c r="W288" s="27"/>
      <c r="X288" s="27"/>
      <c r="Y288" s="27"/>
      <c r="Z288" s="27"/>
      <c r="AA288" s="27"/>
      <c r="AB288" s="27"/>
      <c r="AC288" s="27"/>
      <c r="AD288" s="27"/>
    </row>
    <row r="289" spans="1:30" ht="18.600000000000001">
      <c r="A289" s="28"/>
      <c r="B289" s="26"/>
      <c r="C289" s="26"/>
      <c r="D289" s="26"/>
      <c r="E289" s="27"/>
      <c r="F289" s="27"/>
      <c r="G289" s="27"/>
      <c r="H289" s="27"/>
      <c r="I289" s="27"/>
      <c r="J289" s="27"/>
      <c r="K289" s="27"/>
      <c r="L289" s="27"/>
      <c r="M289" s="27"/>
      <c r="N289" s="27"/>
      <c r="O289" s="27"/>
      <c r="P289" s="27"/>
      <c r="Q289" s="27"/>
      <c r="R289" s="27"/>
      <c r="S289" s="27"/>
      <c r="T289" s="27"/>
      <c r="U289" s="27"/>
      <c r="V289" s="27"/>
      <c r="W289" s="27"/>
      <c r="X289" s="27"/>
      <c r="Y289" s="27"/>
      <c r="Z289" s="27"/>
      <c r="AA289" s="27"/>
      <c r="AB289" s="27"/>
      <c r="AC289" s="27"/>
      <c r="AD289" s="27"/>
    </row>
    <row r="290" spans="1:30" ht="18.600000000000001">
      <c r="A290" s="28"/>
      <c r="B290" s="26"/>
      <c r="C290" s="26"/>
      <c r="D290" s="26"/>
      <c r="E290" s="27"/>
      <c r="F290" s="27"/>
      <c r="G290" s="27"/>
      <c r="H290" s="27"/>
      <c r="I290" s="27"/>
      <c r="J290" s="27"/>
      <c r="K290" s="27"/>
      <c r="L290" s="27"/>
      <c r="M290" s="27"/>
      <c r="N290" s="27"/>
      <c r="O290" s="27"/>
      <c r="P290" s="27"/>
      <c r="Q290" s="27"/>
      <c r="R290" s="27"/>
      <c r="S290" s="27"/>
      <c r="T290" s="27"/>
      <c r="U290" s="27"/>
      <c r="V290" s="27"/>
      <c r="W290" s="27"/>
      <c r="X290" s="27"/>
      <c r="Y290" s="27"/>
      <c r="Z290" s="27"/>
      <c r="AA290" s="27"/>
      <c r="AB290" s="27"/>
      <c r="AC290" s="27"/>
      <c r="AD290" s="27"/>
    </row>
    <row r="291" spans="1:30" ht="18.600000000000001">
      <c r="A291" s="28"/>
      <c r="B291" s="26"/>
      <c r="C291" s="26"/>
      <c r="D291" s="26"/>
      <c r="E291" s="27"/>
      <c r="F291" s="27"/>
      <c r="G291" s="27"/>
      <c r="H291" s="27"/>
      <c r="I291" s="27"/>
      <c r="J291" s="27"/>
      <c r="K291" s="27"/>
      <c r="L291" s="27"/>
      <c r="M291" s="27"/>
      <c r="N291" s="27"/>
      <c r="O291" s="27"/>
      <c r="P291" s="27"/>
      <c r="Q291" s="27"/>
      <c r="R291" s="27"/>
      <c r="S291" s="27"/>
      <c r="T291" s="27"/>
      <c r="U291" s="27"/>
      <c r="V291" s="27"/>
      <c r="W291" s="27"/>
      <c r="X291" s="27"/>
      <c r="Y291" s="27"/>
      <c r="Z291" s="27"/>
      <c r="AA291" s="27"/>
      <c r="AB291" s="27"/>
      <c r="AC291" s="27"/>
      <c r="AD291" s="27"/>
    </row>
    <row r="292" spans="1:30" ht="18.600000000000001">
      <c r="A292" s="28"/>
      <c r="B292" s="26"/>
      <c r="C292" s="26"/>
      <c r="D292" s="26"/>
      <c r="E292" s="27"/>
      <c r="F292" s="27"/>
      <c r="G292" s="27"/>
      <c r="H292" s="27"/>
      <c r="I292" s="27"/>
      <c r="J292" s="27"/>
      <c r="K292" s="27"/>
      <c r="L292" s="27"/>
      <c r="M292" s="27"/>
      <c r="N292" s="27"/>
      <c r="O292" s="27"/>
      <c r="P292" s="27"/>
      <c r="Q292" s="27"/>
      <c r="R292" s="27"/>
      <c r="S292" s="27"/>
      <c r="T292" s="27"/>
      <c r="U292" s="27"/>
      <c r="V292" s="27"/>
      <c r="W292" s="27"/>
      <c r="X292" s="27"/>
      <c r="Y292" s="27"/>
      <c r="Z292" s="27"/>
      <c r="AA292" s="27"/>
      <c r="AB292" s="27"/>
      <c r="AC292" s="27"/>
      <c r="AD292" s="27"/>
    </row>
    <row r="293" spans="1:30" ht="18.600000000000001">
      <c r="A293" s="28"/>
      <c r="B293" s="26"/>
      <c r="C293" s="26"/>
      <c r="D293" s="26"/>
      <c r="E293" s="27"/>
      <c r="F293" s="27"/>
      <c r="G293" s="27"/>
      <c r="H293" s="27"/>
      <c r="I293" s="27"/>
      <c r="J293" s="27"/>
      <c r="K293" s="27"/>
      <c r="L293" s="27"/>
      <c r="M293" s="27"/>
      <c r="N293" s="27"/>
      <c r="O293" s="27"/>
      <c r="P293" s="27"/>
      <c r="Q293" s="27"/>
      <c r="R293" s="27"/>
      <c r="S293" s="27"/>
      <c r="T293" s="27"/>
      <c r="U293" s="27"/>
      <c r="V293" s="27"/>
      <c r="W293" s="27"/>
      <c r="X293" s="27"/>
      <c r="Y293" s="27"/>
      <c r="Z293" s="27"/>
      <c r="AA293" s="27"/>
      <c r="AB293" s="27"/>
      <c r="AC293" s="27"/>
      <c r="AD293" s="27"/>
    </row>
    <row r="294" spans="1:30" ht="18.600000000000001">
      <c r="A294" s="28"/>
      <c r="B294" s="26"/>
      <c r="C294" s="26"/>
      <c r="D294" s="26"/>
      <c r="E294" s="27"/>
      <c r="F294" s="27"/>
      <c r="G294" s="27"/>
      <c r="H294" s="27"/>
      <c r="I294" s="27"/>
      <c r="J294" s="27"/>
      <c r="K294" s="27"/>
      <c r="L294" s="27"/>
      <c r="M294" s="27"/>
      <c r="N294" s="27"/>
      <c r="O294" s="27"/>
      <c r="P294" s="27"/>
      <c r="Q294" s="27"/>
      <c r="R294" s="27"/>
      <c r="S294" s="27"/>
      <c r="T294" s="27"/>
      <c r="U294" s="27"/>
      <c r="V294" s="27"/>
      <c r="W294" s="27"/>
      <c r="X294" s="27"/>
      <c r="Y294" s="27"/>
      <c r="Z294" s="27"/>
      <c r="AA294" s="27"/>
      <c r="AB294" s="27"/>
      <c r="AC294" s="27"/>
      <c r="AD294" s="27"/>
    </row>
    <row r="295" spans="1:30" ht="18.600000000000001">
      <c r="A295" s="28"/>
      <c r="B295" s="26"/>
      <c r="C295" s="26"/>
      <c r="D295" s="26"/>
      <c r="E295" s="27"/>
      <c r="F295" s="27"/>
      <c r="G295" s="27"/>
      <c r="H295" s="27"/>
      <c r="I295" s="27"/>
      <c r="J295" s="27"/>
      <c r="K295" s="27"/>
      <c r="L295" s="27"/>
      <c r="M295" s="27"/>
      <c r="N295" s="27"/>
      <c r="O295" s="27"/>
      <c r="P295" s="27"/>
      <c r="Q295" s="27"/>
      <c r="R295" s="27"/>
      <c r="S295" s="27"/>
      <c r="T295" s="27"/>
      <c r="U295" s="27"/>
      <c r="V295" s="27"/>
      <c r="W295" s="27"/>
      <c r="X295" s="27"/>
      <c r="Y295" s="27"/>
      <c r="Z295" s="27"/>
      <c r="AA295" s="27"/>
      <c r="AB295" s="27"/>
      <c r="AC295" s="27"/>
      <c r="AD295" s="27"/>
    </row>
    <row r="296" spans="1:30" ht="18.600000000000001">
      <c r="A296" s="28"/>
      <c r="B296" s="26"/>
      <c r="C296" s="26"/>
      <c r="D296" s="26"/>
      <c r="E296" s="27"/>
      <c r="F296" s="27"/>
      <c r="G296" s="27"/>
      <c r="H296" s="27"/>
      <c r="I296" s="27"/>
      <c r="J296" s="27"/>
      <c r="K296" s="27"/>
      <c r="L296" s="27"/>
      <c r="M296" s="27"/>
      <c r="N296" s="27"/>
      <c r="O296" s="27"/>
      <c r="P296" s="27"/>
      <c r="Q296" s="27"/>
      <c r="R296" s="27"/>
      <c r="S296" s="27"/>
      <c r="T296" s="27"/>
      <c r="U296" s="27"/>
      <c r="V296" s="27"/>
      <c r="W296" s="27"/>
      <c r="X296" s="27"/>
      <c r="Y296" s="27"/>
      <c r="Z296" s="27"/>
      <c r="AA296" s="27"/>
      <c r="AB296" s="27"/>
      <c r="AC296" s="27"/>
      <c r="AD296" s="27"/>
    </row>
    <row r="297" spans="1:30" ht="18.600000000000001">
      <c r="A297" s="28"/>
      <c r="B297" s="26"/>
      <c r="C297" s="26"/>
      <c r="D297" s="26"/>
      <c r="E297" s="27"/>
      <c r="F297" s="27"/>
      <c r="G297" s="27"/>
      <c r="H297" s="27"/>
      <c r="I297" s="27"/>
      <c r="J297" s="27"/>
      <c r="K297" s="27"/>
      <c r="L297" s="27"/>
      <c r="M297" s="27"/>
      <c r="N297" s="27"/>
      <c r="O297" s="27"/>
      <c r="P297" s="27"/>
      <c r="Q297" s="27"/>
      <c r="R297" s="27"/>
      <c r="S297" s="27"/>
      <c r="T297" s="27"/>
      <c r="U297" s="27"/>
      <c r="V297" s="27"/>
      <c r="W297" s="27"/>
      <c r="X297" s="27"/>
      <c r="Y297" s="27"/>
      <c r="Z297" s="27"/>
      <c r="AA297" s="27"/>
      <c r="AB297" s="27"/>
      <c r="AC297" s="27"/>
      <c r="AD297" s="27"/>
    </row>
    <row r="298" spans="1:30" ht="18.600000000000001">
      <c r="A298" s="28"/>
      <c r="B298" s="26"/>
      <c r="C298" s="26"/>
      <c r="D298" s="26"/>
      <c r="E298" s="27"/>
      <c r="F298" s="27"/>
      <c r="G298" s="27"/>
      <c r="H298" s="27"/>
      <c r="I298" s="27"/>
      <c r="J298" s="27"/>
      <c r="K298" s="27"/>
      <c r="L298" s="27"/>
      <c r="M298" s="27"/>
      <c r="N298" s="27"/>
      <c r="O298" s="27"/>
      <c r="P298" s="27"/>
      <c r="Q298" s="27"/>
      <c r="R298" s="27"/>
      <c r="S298" s="27"/>
      <c r="T298" s="27"/>
      <c r="U298" s="27"/>
      <c r="V298" s="27"/>
      <c r="W298" s="27"/>
      <c r="X298" s="27"/>
      <c r="Y298" s="27"/>
      <c r="Z298" s="27"/>
      <c r="AA298" s="27"/>
      <c r="AB298" s="27"/>
      <c r="AC298" s="27"/>
      <c r="AD298" s="27"/>
    </row>
    <row r="299" spans="1:30" ht="18.600000000000001">
      <c r="A299" s="28"/>
      <c r="B299" s="26"/>
      <c r="C299" s="26"/>
      <c r="D299" s="26"/>
      <c r="E299" s="27"/>
      <c r="F299" s="27"/>
      <c r="G299" s="27"/>
      <c r="H299" s="27"/>
      <c r="I299" s="27"/>
      <c r="J299" s="27"/>
      <c r="K299" s="27"/>
      <c r="L299" s="27"/>
      <c r="M299" s="27"/>
      <c r="N299" s="27"/>
      <c r="O299" s="27"/>
      <c r="P299" s="27"/>
      <c r="Q299" s="27"/>
      <c r="R299" s="27"/>
      <c r="S299" s="27"/>
      <c r="T299" s="27"/>
      <c r="U299" s="27"/>
      <c r="V299" s="27"/>
      <c r="W299" s="27"/>
      <c r="X299" s="27"/>
      <c r="Y299" s="27"/>
      <c r="Z299" s="27"/>
      <c r="AA299" s="27"/>
      <c r="AB299" s="27"/>
      <c r="AC299" s="27"/>
      <c r="AD299" s="27"/>
    </row>
    <row r="300" spans="1:30" ht="18.600000000000001">
      <c r="A300" s="28"/>
      <c r="B300" s="26"/>
      <c r="C300" s="26"/>
      <c r="D300" s="26"/>
      <c r="E300" s="27"/>
      <c r="F300" s="27"/>
      <c r="G300" s="27"/>
      <c r="H300" s="27"/>
      <c r="I300" s="27"/>
      <c r="J300" s="27"/>
      <c r="K300" s="27"/>
      <c r="L300" s="27"/>
      <c r="M300" s="27"/>
      <c r="N300" s="27"/>
      <c r="O300" s="27"/>
      <c r="P300" s="27"/>
      <c r="Q300" s="27"/>
      <c r="R300" s="27"/>
      <c r="S300" s="27"/>
      <c r="T300" s="27"/>
      <c r="U300" s="27"/>
      <c r="V300" s="27"/>
      <c r="W300" s="27"/>
      <c r="X300" s="27"/>
      <c r="Y300" s="27"/>
      <c r="Z300" s="27"/>
      <c r="AA300" s="27"/>
      <c r="AB300" s="27"/>
      <c r="AC300" s="27"/>
      <c r="AD300" s="27"/>
    </row>
    <row r="301" spans="1:30" ht="18.600000000000001">
      <c r="A301" s="28"/>
      <c r="B301" s="26"/>
      <c r="C301" s="26"/>
      <c r="D301" s="26"/>
      <c r="E301" s="27"/>
      <c r="F301" s="27"/>
      <c r="G301" s="27"/>
      <c r="H301" s="27"/>
      <c r="I301" s="27"/>
      <c r="J301" s="27"/>
      <c r="K301" s="27"/>
      <c r="L301" s="27"/>
      <c r="M301" s="27"/>
      <c r="N301" s="27"/>
      <c r="O301" s="27"/>
      <c r="P301" s="27"/>
      <c r="Q301" s="27"/>
      <c r="R301" s="27"/>
      <c r="S301" s="27"/>
      <c r="T301" s="27"/>
      <c r="U301" s="27"/>
      <c r="V301" s="27"/>
      <c r="W301" s="27"/>
      <c r="X301" s="27"/>
      <c r="Y301" s="27"/>
      <c r="Z301" s="27"/>
      <c r="AA301" s="27"/>
      <c r="AB301" s="27"/>
      <c r="AC301" s="27"/>
      <c r="AD301" s="27"/>
    </row>
    <row r="302" spans="1:30" ht="18.600000000000001">
      <c r="A302" s="28"/>
      <c r="B302" s="26"/>
      <c r="C302" s="26"/>
      <c r="D302" s="26"/>
      <c r="E302" s="27"/>
      <c r="F302" s="27"/>
      <c r="G302" s="27"/>
      <c r="H302" s="27"/>
      <c r="I302" s="27"/>
      <c r="J302" s="27"/>
      <c r="K302" s="27"/>
      <c r="L302" s="27"/>
      <c r="M302" s="27"/>
      <c r="N302" s="27"/>
      <c r="O302" s="27"/>
      <c r="P302" s="27"/>
      <c r="Q302" s="27"/>
      <c r="R302" s="27"/>
      <c r="S302" s="27"/>
      <c r="T302" s="27"/>
      <c r="U302" s="27"/>
      <c r="V302" s="27"/>
      <c r="W302" s="27"/>
      <c r="X302" s="27"/>
      <c r="Y302" s="27"/>
      <c r="Z302" s="27"/>
      <c r="AA302" s="27"/>
      <c r="AB302" s="27"/>
      <c r="AC302" s="27"/>
      <c r="AD302" s="27"/>
    </row>
    <row r="303" spans="1:30" ht="18.600000000000001">
      <c r="A303" s="28"/>
      <c r="B303" s="26"/>
      <c r="C303" s="26"/>
      <c r="D303" s="26"/>
      <c r="E303" s="27"/>
      <c r="F303" s="27"/>
      <c r="G303" s="27"/>
      <c r="H303" s="27"/>
      <c r="I303" s="27"/>
      <c r="J303" s="27"/>
      <c r="K303" s="27"/>
      <c r="L303" s="27"/>
      <c r="M303" s="27"/>
      <c r="N303" s="27"/>
      <c r="O303" s="27"/>
      <c r="P303" s="27"/>
      <c r="Q303" s="27"/>
      <c r="R303" s="27"/>
      <c r="S303" s="27"/>
      <c r="T303" s="27"/>
      <c r="U303" s="27"/>
      <c r="V303" s="27"/>
      <c r="W303" s="27"/>
      <c r="X303" s="27"/>
      <c r="Y303" s="27"/>
      <c r="Z303" s="27"/>
      <c r="AA303" s="27"/>
      <c r="AB303" s="27"/>
      <c r="AC303" s="27"/>
      <c r="AD303" s="27"/>
    </row>
    <row r="304" spans="1:30" ht="18.600000000000001">
      <c r="A304" s="28"/>
      <c r="B304" s="26"/>
      <c r="C304" s="26"/>
      <c r="D304" s="26"/>
      <c r="E304" s="27"/>
      <c r="F304" s="27"/>
      <c r="G304" s="27"/>
      <c r="H304" s="27"/>
      <c r="I304" s="27"/>
      <c r="J304" s="27"/>
      <c r="K304" s="27"/>
      <c r="L304" s="27"/>
      <c r="M304" s="27"/>
      <c r="N304" s="27"/>
      <c r="O304" s="27"/>
      <c r="P304" s="27"/>
      <c r="Q304" s="27"/>
      <c r="R304" s="27"/>
      <c r="S304" s="27"/>
      <c r="T304" s="27"/>
      <c r="U304" s="27"/>
      <c r="V304" s="27"/>
      <c r="W304" s="27"/>
      <c r="X304" s="27"/>
      <c r="Y304" s="27"/>
      <c r="Z304" s="27"/>
      <c r="AA304" s="27"/>
      <c r="AB304" s="27"/>
      <c r="AC304" s="27"/>
      <c r="AD304" s="27"/>
    </row>
    <row r="305" spans="1:30" ht="18.600000000000001">
      <c r="A305" s="28"/>
      <c r="B305" s="26"/>
      <c r="C305" s="26"/>
      <c r="D305" s="26"/>
      <c r="E305" s="27"/>
      <c r="F305" s="27"/>
      <c r="G305" s="27"/>
      <c r="H305" s="27"/>
      <c r="I305" s="27"/>
      <c r="J305" s="27"/>
      <c r="K305" s="27"/>
      <c r="L305" s="27"/>
      <c r="M305" s="27"/>
      <c r="N305" s="27"/>
      <c r="O305" s="27"/>
      <c r="P305" s="27"/>
      <c r="Q305" s="27"/>
      <c r="R305" s="27"/>
      <c r="S305" s="27"/>
      <c r="T305" s="27"/>
      <c r="U305" s="27"/>
      <c r="V305" s="27"/>
      <c r="W305" s="27"/>
      <c r="X305" s="27"/>
      <c r="Y305" s="27"/>
      <c r="Z305" s="27"/>
      <c r="AA305" s="27"/>
      <c r="AB305" s="27"/>
      <c r="AC305" s="27"/>
      <c r="AD305" s="27"/>
    </row>
    <row r="306" spans="1:30" ht="18.600000000000001">
      <c r="A306" s="28"/>
      <c r="B306" s="26"/>
      <c r="C306" s="26"/>
      <c r="D306" s="26"/>
      <c r="E306" s="27"/>
      <c r="F306" s="27"/>
      <c r="G306" s="27"/>
      <c r="H306" s="27"/>
      <c r="I306" s="27"/>
      <c r="J306" s="27"/>
      <c r="K306" s="27"/>
      <c r="L306" s="27"/>
      <c r="M306" s="27"/>
      <c r="N306" s="27"/>
      <c r="O306" s="27"/>
      <c r="P306" s="27"/>
      <c r="Q306" s="27"/>
      <c r="R306" s="27"/>
      <c r="S306" s="27"/>
      <c r="T306" s="27"/>
      <c r="U306" s="27"/>
      <c r="V306" s="27"/>
      <c r="W306" s="27"/>
      <c r="X306" s="27"/>
      <c r="Y306" s="27"/>
      <c r="Z306" s="27"/>
      <c r="AA306" s="27"/>
      <c r="AB306" s="27"/>
      <c r="AC306" s="27"/>
      <c r="AD306" s="27"/>
    </row>
    <row r="307" spans="1:30" ht="18.600000000000001">
      <c r="A307" s="28"/>
      <c r="B307" s="26"/>
      <c r="C307" s="26"/>
      <c r="D307" s="26"/>
      <c r="E307" s="27"/>
      <c r="F307" s="27"/>
      <c r="G307" s="27"/>
      <c r="H307" s="27"/>
      <c r="I307" s="27"/>
      <c r="J307" s="27"/>
      <c r="K307" s="27"/>
      <c r="L307" s="27"/>
      <c r="M307" s="27"/>
      <c r="N307" s="27"/>
      <c r="O307" s="27"/>
      <c r="P307" s="27"/>
      <c r="Q307" s="27"/>
      <c r="R307" s="27"/>
      <c r="S307" s="27"/>
      <c r="T307" s="27"/>
      <c r="U307" s="27"/>
      <c r="V307" s="27"/>
      <c r="W307" s="27"/>
      <c r="X307" s="27"/>
      <c r="Y307" s="27"/>
      <c r="Z307" s="27"/>
      <c r="AA307" s="27"/>
      <c r="AB307" s="27"/>
      <c r="AC307" s="27"/>
      <c r="AD307" s="27"/>
    </row>
    <row r="308" spans="1:30" ht="18.600000000000001">
      <c r="A308" s="28"/>
      <c r="B308" s="26"/>
      <c r="C308" s="26"/>
      <c r="D308" s="26"/>
      <c r="E308" s="27"/>
      <c r="F308" s="27"/>
      <c r="G308" s="27"/>
      <c r="H308" s="27"/>
      <c r="I308" s="27"/>
      <c r="J308" s="27"/>
      <c r="K308" s="27"/>
      <c r="L308" s="27"/>
      <c r="M308" s="27"/>
      <c r="N308" s="27"/>
      <c r="O308" s="27"/>
      <c r="P308" s="27"/>
      <c r="Q308" s="27"/>
      <c r="R308" s="27"/>
      <c r="S308" s="27"/>
      <c r="T308" s="27"/>
      <c r="U308" s="27"/>
      <c r="V308" s="27"/>
      <c r="W308" s="27"/>
      <c r="X308" s="27"/>
      <c r="Y308" s="27"/>
      <c r="Z308" s="27"/>
      <c r="AA308" s="27"/>
      <c r="AB308" s="27"/>
      <c r="AC308" s="27"/>
      <c r="AD308" s="27"/>
    </row>
    <row r="309" spans="1:30" ht="18.600000000000001">
      <c r="A309" s="28"/>
      <c r="B309" s="26"/>
      <c r="C309" s="26"/>
      <c r="D309" s="26"/>
      <c r="E309" s="27"/>
      <c r="F309" s="27"/>
      <c r="G309" s="27"/>
      <c r="H309" s="27"/>
      <c r="I309" s="27"/>
      <c r="J309" s="27"/>
      <c r="K309" s="27"/>
      <c r="L309" s="27"/>
      <c r="M309" s="27"/>
      <c r="N309" s="27"/>
      <c r="O309" s="27"/>
      <c r="P309" s="27"/>
      <c r="Q309" s="27"/>
      <c r="R309" s="27"/>
      <c r="S309" s="27"/>
      <c r="T309" s="27"/>
      <c r="U309" s="27"/>
      <c r="V309" s="27"/>
      <c r="W309" s="27"/>
      <c r="X309" s="27"/>
      <c r="Y309" s="27"/>
      <c r="Z309" s="27"/>
      <c r="AA309" s="27"/>
      <c r="AB309" s="27"/>
      <c r="AC309" s="27"/>
      <c r="AD309" s="27"/>
    </row>
    <row r="310" spans="1:30" ht="18.600000000000001">
      <c r="A310" s="28"/>
      <c r="B310" s="26"/>
      <c r="C310" s="26"/>
      <c r="D310" s="26"/>
      <c r="E310" s="27"/>
      <c r="F310" s="27"/>
      <c r="G310" s="27"/>
      <c r="H310" s="27"/>
      <c r="I310" s="27"/>
      <c r="J310" s="27"/>
      <c r="K310" s="27"/>
      <c r="L310" s="27"/>
      <c r="M310" s="27"/>
      <c r="N310" s="27"/>
      <c r="O310" s="27"/>
      <c r="P310" s="27"/>
      <c r="Q310" s="27"/>
      <c r="R310" s="27"/>
      <c r="S310" s="27"/>
      <c r="T310" s="27"/>
      <c r="U310" s="27"/>
      <c r="V310" s="27"/>
      <c r="W310" s="27"/>
      <c r="X310" s="27"/>
      <c r="Y310" s="27"/>
      <c r="Z310" s="27"/>
      <c r="AA310" s="27"/>
      <c r="AB310" s="27"/>
      <c r="AC310" s="27"/>
      <c r="AD310" s="27"/>
    </row>
    <row r="311" spans="1:30" ht="18.600000000000001">
      <c r="A311" s="28"/>
      <c r="B311" s="26"/>
      <c r="C311" s="26"/>
      <c r="D311" s="26"/>
      <c r="E311" s="27"/>
      <c r="F311" s="27"/>
      <c r="G311" s="27"/>
      <c r="H311" s="27"/>
      <c r="I311" s="27"/>
      <c r="J311" s="27"/>
      <c r="K311" s="27"/>
      <c r="L311" s="27"/>
      <c r="M311" s="27"/>
      <c r="N311" s="27"/>
      <c r="O311" s="27"/>
      <c r="P311" s="27"/>
      <c r="Q311" s="27"/>
      <c r="R311" s="27"/>
      <c r="S311" s="27"/>
      <c r="T311" s="27"/>
      <c r="U311" s="27"/>
      <c r="V311" s="27"/>
      <c r="W311" s="27"/>
      <c r="X311" s="27"/>
      <c r="Y311" s="27"/>
      <c r="Z311" s="27"/>
      <c r="AA311" s="27"/>
      <c r="AB311" s="27"/>
      <c r="AC311" s="27"/>
      <c r="AD311" s="27"/>
    </row>
    <row r="312" spans="1:30" ht="18.600000000000001">
      <c r="A312" s="28"/>
      <c r="B312" s="26"/>
      <c r="C312" s="26"/>
      <c r="D312" s="26"/>
      <c r="E312" s="27"/>
      <c r="F312" s="27"/>
      <c r="G312" s="27"/>
      <c r="H312" s="27"/>
      <c r="I312" s="27"/>
      <c r="J312" s="27"/>
      <c r="K312" s="27"/>
      <c r="L312" s="27"/>
      <c r="M312" s="27"/>
      <c r="N312" s="27"/>
      <c r="O312" s="27"/>
      <c r="P312" s="27"/>
      <c r="Q312" s="27"/>
      <c r="R312" s="27"/>
      <c r="S312" s="27"/>
      <c r="T312" s="27"/>
      <c r="U312" s="27"/>
      <c r="V312" s="27"/>
      <c r="W312" s="27"/>
      <c r="X312" s="27"/>
      <c r="Y312" s="27"/>
      <c r="Z312" s="27"/>
      <c r="AA312" s="27"/>
      <c r="AB312" s="27"/>
      <c r="AC312" s="27"/>
      <c r="AD312" s="27"/>
    </row>
    <row r="313" spans="1:30" ht="18.600000000000001">
      <c r="A313" s="28"/>
      <c r="B313" s="26"/>
      <c r="C313" s="26"/>
      <c r="D313" s="26"/>
      <c r="E313" s="27"/>
      <c r="F313" s="27"/>
      <c r="G313" s="27"/>
      <c r="H313" s="27"/>
      <c r="I313" s="27"/>
      <c r="J313" s="27"/>
      <c r="K313" s="27"/>
      <c r="L313" s="27"/>
      <c r="M313" s="27"/>
      <c r="N313" s="27"/>
      <c r="O313" s="27"/>
      <c r="P313" s="27"/>
      <c r="Q313" s="27"/>
      <c r="R313" s="27"/>
      <c r="S313" s="27"/>
      <c r="T313" s="27"/>
      <c r="U313" s="27"/>
      <c r="V313" s="27"/>
      <c r="W313" s="27"/>
      <c r="X313" s="27"/>
      <c r="Y313" s="27"/>
      <c r="Z313" s="27"/>
      <c r="AA313" s="27"/>
      <c r="AB313" s="27"/>
      <c r="AC313" s="27"/>
      <c r="AD313" s="27"/>
    </row>
    <row r="314" spans="1:30" ht="18.600000000000001">
      <c r="A314" s="28"/>
      <c r="B314" s="26"/>
      <c r="C314" s="26"/>
      <c r="D314" s="26"/>
      <c r="E314" s="27"/>
      <c r="F314" s="27"/>
      <c r="G314" s="27"/>
      <c r="H314" s="27"/>
      <c r="I314" s="27"/>
      <c r="J314" s="27"/>
      <c r="K314" s="27"/>
      <c r="L314" s="27"/>
      <c r="M314" s="27"/>
      <c r="N314" s="27"/>
      <c r="O314" s="27"/>
      <c r="P314" s="27"/>
      <c r="Q314" s="27"/>
      <c r="R314" s="27"/>
      <c r="S314" s="27"/>
      <c r="T314" s="27"/>
      <c r="U314" s="27"/>
      <c r="V314" s="27"/>
      <c r="W314" s="27"/>
      <c r="X314" s="27"/>
      <c r="Y314" s="27"/>
      <c r="Z314" s="27"/>
      <c r="AA314" s="27"/>
      <c r="AB314" s="27"/>
      <c r="AC314" s="27"/>
      <c r="AD314" s="27"/>
    </row>
    <row r="315" spans="1:30" ht="18.600000000000001">
      <c r="A315" s="28"/>
      <c r="B315" s="26"/>
      <c r="C315" s="26"/>
      <c r="D315" s="26"/>
      <c r="E315" s="27"/>
      <c r="F315" s="27"/>
      <c r="G315" s="27"/>
      <c r="H315" s="27"/>
      <c r="I315" s="27"/>
      <c r="J315" s="27"/>
      <c r="K315" s="27"/>
      <c r="L315" s="27"/>
      <c r="M315" s="27"/>
      <c r="N315" s="27"/>
      <c r="O315" s="27"/>
      <c r="P315" s="27"/>
      <c r="Q315" s="27"/>
      <c r="R315" s="27"/>
      <c r="S315" s="27"/>
      <c r="T315" s="27"/>
      <c r="U315" s="27"/>
      <c r="V315" s="27"/>
      <c r="W315" s="27"/>
      <c r="X315" s="27"/>
      <c r="Y315" s="27"/>
      <c r="Z315" s="27"/>
      <c r="AA315" s="27"/>
      <c r="AB315" s="27"/>
      <c r="AC315" s="27"/>
      <c r="AD315" s="27"/>
    </row>
    <row r="316" spans="1:30" ht="18.600000000000001">
      <c r="A316" s="28"/>
      <c r="B316" s="26"/>
      <c r="C316" s="26"/>
      <c r="D316" s="26"/>
      <c r="E316" s="27"/>
      <c r="F316" s="27"/>
      <c r="G316" s="27"/>
      <c r="H316" s="27"/>
      <c r="I316" s="27"/>
      <c r="J316" s="27"/>
      <c r="K316" s="27"/>
      <c r="L316" s="27"/>
      <c r="M316" s="27"/>
      <c r="N316" s="27"/>
      <c r="O316" s="27"/>
      <c r="P316" s="27"/>
      <c r="Q316" s="27"/>
      <c r="R316" s="27"/>
      <c r="S316" s="27"/>
      <c r="T316" s="27"/>
      <c r="U316" s="27"/>
      <c r="V316" s="27"/>
      <c r="W316" s="27"/>
      <c r="X316" s="27"/>
      <c r="Y316" s="27"/>
      <c r="Z316" s="27"/>
      <c r="AA316" s="27"/>
      <c r="AB316" s="27"/>
      <c r="AC316" s="27"/>
      <c r="AD316" s="27"/>
    </row>
    <row r="317" spans="1:30" ht="18.600000000000001">
      <c r="A317" s="28"/>
      <c r="B317" s="26"/>
      <c r="C317" s="26"/>
      <c r="D317" s="26"/>
      <c r="E317" s="27"/>
      <c r="F317" s="27"/>
      <c r="G317" s="27"/>
      <c r="H317" s="27"/>
      <c r="I317" s="27"/>
      <c r="J317" s="27"/>
      <c r="K317" s="27"/>
      <c r="L317" s="27"/>
      <c r="M317" s="27"/>
      <c r="N317" s="27"/>
      <c r="O317" s="27"/>
      <c r="P317" s="27"/>
      <c r="Q317" s="27"/>
      <c r="R317" s="27"/>
      <c r="S317" s="27"/>
      <c r="T317" s="27"/>
      <c r="U317" s="27"/>
      <c r="V317" s="27"/>
      <c r="W317" s="27"/>
      <c r="X317" s="27"/>
      <c r="Y317" s="27"/>
      <c r="Z317" s="27"/>
      <c r="AA317" s="27"/>
      <c r="AB317" s="27"/>
      <c r="AC317" s="27"/>
      <c r="AD317" s="27"/>
    </row>
    <row r="318" spans="1:30" ht="18.600000000000001">
      <c r="A318" s="28"/>
      <c r="B318" s="26"/>
      <c r="C318" s="26"/>
      <c r="D318" s="26"/>
      <c r="E318" s="27"/>
      <c r="F318" s="27"/>
      <c r="G318" s="27"/>
      <c r="H318" s="27"/>
      <c r="I318" s="27"/>
      <c r="J318" s="27"/>
      <c r="K318" s="27"/>
      <c r="L318" s="27"/>
      <c r="M318" s="27"/>
      <c r="N318" s="27"/>
      <c r="O318" s="27"/>
      <c r="P318" s="27"/>
      <c r="Q318" s="27"/>
      <c r="R318" s="27"/>
      <c r="S318" s="27"/>
      <c r="T318" s="27"/>
      <c r="U318" s="27"/>
      <c r="V318" s="27"/>
      <c r="W318" s="27"/>
      <c r="X318" s="27"/>
      <c r="Y318" s="27"/>
      <c r="Z318" s="27"/>
      <c r="AA318" s="27"/>
      <c r="AB318" s="27"/>
      <c r="AC318" s="27"/>
      <c r="AD318" s="27"/>
    </row>
    <row r="319" spans="1:30" ht="18.600000000000001">
      <c r="A319" s="28"/>
      <c r="B319" s="26"/>
      <c r="C319" s="26"/>
      <c r="D319" s="26"/>
      <c r="E319" s="27"/>
      <c r="F319" s="27"/>
      <c r="G319" s="27"/>
      <c r="H319" s="27"/>
      <c r="I319" s="27"/>
      <c r="J319" s="27"/>
      <c r="K319" s="27"/>
      <c r="L319" s="27"/>
      <c r="M319" s="27"/>
      <c r="N319" s="27"/>
      <c r="O319" s="27"/>
      <c r="P319" s="27"/>
      <c r="Q319" s="27"/>
      <c r="R319" s="27"/>
      <c r="S319" s="27"/>
      <c r="T319" s="27"/>
      <c r="U319" s="27"/>
      <c r="V319" s="27"/>
      <c r="W319" s="27"/>
      <c r="X319" s="27"/>
      <c r="Y319" s="27"/>
      <c r="Z319" s="27"/>
      <c r="AA319" s="27"/>
      <c r="AB319" s="27"/>
      <c r="AC319" s="27"/>
      <c r="AD319" s="27"/>
    </row>
    <row r="320" spans="1:30" ht="18.600000000000001">
      <c r="A320" s="28"/>
      <c r="B320" s="26"/>
      <c r="C320" s="26"/>
      <c r="D320" s="26"/>
      <c r="E320" s="27"/>
      <c r="F320" s="27"/>
      <c r="G320" s="27"/>
      <c r="H320" s="27"/>
      <c r="I320" s="27"/>
      <c r="J320" s="27"/>
      <c r="K320" s="27"/>
      <c r="L320" s="27"/>
      <c r="M320" s="27"/>
      <c r="N320" s="27"/>
      <c r="O320" s="27"/>
      <c r="P320" s="27"/>
      <c r="Q320" s="27"/>
      <c r="R320" s="27"/>
      <c r="S320" s="27"/>
      <c r="T320" s="27"/>
      <c r="U320" s="27"/>
      <c r="V320" s="27"/>
      <c r="W320" s="27"/>
      <c r="X320" s="27"/>
      <c r="Y320" s="27"/>
      <c r="Z320" s="27"/>
      <c r="AA320" s="27"/>
      <c r="AB320" s="27"/>
      <c r="AC320" s="27"/>
      <c r="AD320" s="27"/>
    </row>
    <row r="321" spans="1:30" ht="18.600000000000001">
      <c r="A321" s="28"/>
      <c r="B321" s="26"/>
      <c r="C321" s="26"/>
      <c r="D321" s="26"/>
      <c r="E321" s="27"/>
      <c r="F321" s="27"/>
      <c r="G321" s="27"/>
      <c r="H321" s="27"/>
      <c r="I321" s="27"/>
      <c r="J321" s="27"/>
      <c r="K321" s="27"/>
      <c r="L321" s="27"/>
      <c r="M321" s="27"/>
      <c r="N321" s="27"/>
      <c r="O321" s="27"/>
      <c r="P321" s="27"/>
      <c r="Q321" s="27"/>
      <c r="R321" s="27"/>
      <c r="S321" s="27"/>
      <c r="T321" s="27"/>
      <c r="U321" s="27"/>
      <c r="V321" s="27"/>
      <c r="W321" s="27"/>
      <c r="X321" s="27"/>
      <c r="Y321" s="27"/>
      <c r="Z321" s="27"/>
      <c r="AA321" s="27"/>
      <c r="AB321" s="27"/>
      <c r="AC321" s="27"/>
      <c r="AD321" s="27"/>
    </row>
    <row r="322" spans="1:30" ht="18.600000000000001">
      <c r="A322" s="28"/>
      <c r="B322" s="26"/>
      <c r="C322" s="26"/>
      <c r="D322" s="26"/>
      <c r="E322" s="27"/>
      <c r="F322" s="27"/>
      <c r="G322" s="27"/>
      <c r="H322" s="27"/>
      <c r="I322" s="27"/>
      <c r="J322" s="27"/>
      <c r="K322" s="27"/>
      <c r="L322" s="27"/>
      <c r="M322" s="27"/>
      <c r="N322" s="27"/>
      <c r="O322" s="27"/>
      <c r="P322" s="27"/>
      <c r="Q322" s="27"/>
      <c r="R322" s="27"/>
      <c r="S322" s="27"/>
      <c r="T322" s="27"/>
      <c r="U322" s="27"/>
      <c r="V322" s="27"/>
      <c r="W322" s="27"/>
      <c r="X322" s="27"/>
      <c r="Y322" s="27"/>
      <c r="Z322" s="27"/>
      <c r="AA322" s="27"/>
      <c r="AB322" s="27"/>
      <c r="AC322" s="27"/>
      <c r="AD322" s="27"/>
    </row>
    <row r="323" spans="1:30" ht="18.600000000000001">
      <c r="A323" s="28"/>
      <c r="B323" s="26"/>
      <c r="C323" s="26"/>
      <c r="D323" s="26"/>
      <c r="E323" s="27"/>
      <c r="F323" s="27"/>
      <c r="G323" s="27"/>
      <c r="H323" s="27"/>
      <c r="I323" s="27"/>
      <c r="J323" s="27"/>
      <c r="K323" s="27"/>
      <c r="L323" s="27"/>
      <c r="M323" s="27"/>
      <c r="N323" s="27"/>
      <c r="O323" s="27"/>
      <c r="P323" s="27"/>
      <c r="Q323" s="27"/>
      <c r="R323" s="27"/>
      <c r="S323" s="27"/>
      <c r="T323" s="27"/>
      <c r="U323" s="27"/>
      <c r="V323" s="27"/>
      <c r="W323" s="27"/>
      <c r="X323" s="27"/>
      <c r="Y323" s="27"/>
      <c r="Z323" s="27"/>
      <c r="AA323" s="27"/>
      <c r="AB323" s="27"/>
      <c r="AC323" s="27"/>
      <c r="AD323" s="27"/>
    </row>
    <row r="324" spans="1:30" ht="18.600000000000001">
      <c r="A324" s="28"/>
      <c r="B324" s="26"/>
      <c r="C324" s="26"/>
      <c r="D324" s="26"/>
      <c r="E324" s="27"/>
      <c r="F324" s="27"/>
      <c r="G324" s="27"/>
      <c r="H324" s="27"/>
      <c r="I324" s="27"/>
      <c r="J324" s="27"/>
      <c r="K324" s="27"/>
      <c r="L324" s="27"/>
      <c r="M324" s="27"/>
      <c r="N324" s="27"/>
      <c r="O324" s="27"/>
      <c r="P324" s="27"/>
      <c r="Q324" s="27"/>
      <c r="R324" s="27"/>
      <c r="S324" s="27"/>
      <c r="T324" s="27"/>
      <c r="U324" s="27"/>
      <c r="V324" s="27"/>
      <c r="W324" s="27"/>
      <c r="X324" s="27"/>
      <c r="Y324" s="27"/>
      <c r="Z324" s="27"/>
      <c r="AA324" s="27"/>
      <c r="AB324" s="27"/>
      <c r="AC324" s="27"/>
      <c r="AD324" s="27"/>
    </row>
    <row r="325" spans="1:30" ht="18.600000000000001">
      <c r="A325" s="28"/>
      <c r="B325" s="26"/>
      <c r="C325" s="26"/>
      <c r="D325" s="26"/>
      <c r="E325" s="27"/>
      <c r="F325" s="27"/>
      <c r="G325" s="27"/>
      <c r="H325" s="27"/>
      <c r="I325" s="27"/>
      <c r="J325" s="27"/>
      <c r="K325" s="27"/>
      <c r="L325" s="27"/>
      <c r="M325" s="27"/>
      <c r="N325" s="27"/>
      <c r="O325" s="27"/>
      <c r="P325" s="27"/>
      <c r="Q325" s="27"/>
      <c r="R325" s="27"/>
      <c r="S325" s="27"/>
      <c r="T325" s="27"/>
      <c r="U325" s="27"/>
      <c r="V325" s="27"/>
      <c r="W325" s="27"/>
      <c r="X325" s="27"/>
      <c r="Y325" s="27"/>
      <c r="Z325" s="27"/>
      <c r="AA325" s="27"/>
      <c r="AB325" s="27"/>
      <c r="AC325" s="27"/>
      <c r="AD325" s="27"/>
    </row>
    <row r="326" spans="1:30" ht="18.600000000000001">
      <c r="A326" s="28"/>
      <c r="B326" s="26"/>
      <c r="C326" s="26"/>
      <c r="D326" s="26"/>
      <c r="E326" s="27"/>
      <c r="F326" s="27"/>
      <c r="G326" s="27"/>
      <c r="H326" s="27"/>
      <c r="I326" s="27"/>
      <c r="J326" s="27"/>
      <c r="K326" s="27"/>
      <c r="L326" s="27"/>
      <c r="M326" s="27"/>
      <c r="N326" s="27"/>
      <c r="O326" s="27"/>
      <c r="P326" s="27"/>
      <c r="Q326" s="27"/>
      <c r="R326" s="27"/>
      <c r="S326" s="27"/>
      <c r="T326" s="27"/>
      <c r="U326" s="27"/>
      <c r="V326" s="27"/>
      <c r="W326" s="27"/>
      <c r="X326" s="27"/>
      <c r="Y326" s="27"/>
      <c r="Z326" s="27"/>
      <c r="AA326" s="27"/>
      <c r="AB326" s="27"/>
      <c r="AC326" s="27"/>
      <c r="AD326" s="27"/>
    </row>
    <row r="327" spans="1:30" ht="18.600000000000001">
      <c r="A327" s="28"/>
      <c r="B327" s="26"/>
      <c r="C327" s="26"/>
      <c r="D327" s="26"/>
      <c r="E327" s="27"/>
      <c r="F327" s="27"/>
      <c r="G327" s="27"/>
      <c r="H327" s="27"/>
      <c r="I327" s="27"/>
      <c r="J327" s="27"/>
      <c r="K327" s="27"/>
      <c r="L327" s="27"/>
      <c r="M327" s="27"/>
      <c r="N327" s="27"/>
      <c r="O327" s="27"/>
      <c r="P327" s="27"/>
      <c r="Q327" s="27"/>
      <c r="R327" s="27"/>
      <c r="S327" s="27"/>
      <c r="T327" s="27"/>
      <c r="U327" s="27"/>
      <c r="V327" s="27"/>
      <c r="W327" s="27"/>
      <c r="X327" s="27"/>
      <c r="Y327" s="27"/>
      <c r="Z327" s="27"/>
      <c r="AA327" s="27"/>
      <c r="AB327" s="27"/>
      <c r="AC327" s="27"/>
      <c r="AD327" s="27"/>
    </row>
    <row r="328" spans="1:30" ht="18.600000000000001">
      <c r="A328" s="28"/>
      <c r="B328" s="26"/>
      <c r="C328" s="26"/>
      <c r="D328" s="26"/>
      <c r="E328" s="27"/>
      <c r="F328" s="27"/>
      <c r="G328" s="27"/>
      <c r="H328" s="27"/>
      <c r="I328" s="27"/>
      <c r="J328" s="27"/>
      <c r="K328" s="27"/>
      <c r="L328" s="27"/>
      <c r="M328" s="27"/>
      <c r="N328" s="27"/>
      <c r="O328" s="27"/>
      <c r="P328" s="27"/>
      <c r="Q328" s="27"/>
      <c r="R328" s="27"/>
      <c r="S328" s="27"/>
      <c r="T328" s="27"/>
      <c r="U328" s="27"/>
      <c r="V328" s="27"/>
      <c r="W328" s="27"/>
      <c r="X328" s="27"/>
      <c r="Y328" s="27"/>
      <c r="Z328" s="27"/>
      <c r="AA328" s="27"/>
      <c r="AB328" s="27"/>
      <c r="AC328" s="27"/>
      <c r="AD328" s="27"/>
    </row>
    <row r="329" spans="1:30" ht="18.600000000000001">
      <c r="A329" s="28"/>
      <c r="B329" s="26"/>
      <c r="C329" s="26"/>
      <c r="D329" s="26"/>
      <c r="E329" s="27"/>
      <c r="F329" s="27"/>
      <c r="G329" s="27"/>
      <c r="H329" s="27"/>
      <c r="I329" s="27"/>
      <c r="J329" s="27"/>
      <c r="K329" s="27"/>
      <c r="L329" s="27"/>
      <c r="M329" s="27"/>
      <c r="N329" s="27"/>
      <c r="O329" s="27"/>
      <c r="P329" s="27"/>
      <c r="Q329" s="27"/>
      <c r="R329" s="27"/>
      <c r="S329" s="27"/>
      <c r="T329" s="27"/>
      <c r="U329" s="27"/>
      <c r="V329" s="27"/>
      <c r="W329" s="27"/>
      <c r="X329" s="27"/>
      <c r="Y329" s="27"/>
      <c r="Z329" s="27"/>
      <c r="AA329" s="27"/>
      <c r="AB329" s="27"/>
      <c r="AC329" s="27"/>
      <c r="AD329" s="27"/>
    </row>
    <row r="330" spans="1:30" ht="18.600000000000001">
      <c r="A330" s="28"/>
      <c r="B330" s="26"/>
      <c r="C330" s="26"/>
      <c r="D330" s="26"/>
      <c r="E330" s="27"/>
      <c r="F330" s="27"/>
      <c r="G330" s="27"/>
      <c r="H330" s="27"/>
      <c r="I330" s="27"/>
      <c r="J330" s="27"/>
      <c r="K330" s="27"/>
      <c r="L330" s="27"/>
      <c r="M330" s="27"/>
      <c r="N330" s="27"/>
      <c r="O330" s="27"/>
      <c r="P330" s="27"/>
      <c r="Q330" s="27"/>
      <c r="R330" s="27"/>
      <c r="S330" s="27"/>
      <c r="T330" s="27"/>
      <c r="U330" s="27"/>
      <c r="V330" s="27"/>
      <c r="W330" s="27"/>
      <c r="X330" s="27"/>
      <c r="Y330" s="27"/>
      <c r="Z330" s="27"/>
      <c r="AA330" s="27"/>
      <c r="AB330" s="27"/>
      <c r="AC330" s="27"/>
      <c r="AD330" s="27"/>
    </row>
    <row r="331" spans="1:30" ht="18.600000000000001">
      <c r="A331" s="28"/>
      <c r="B331" s="26"/>
      <c r="C331" s="26"/>
      <c r="D331" s="26"/>
      <c r="E331" s="27"/>
      <c r="F331" s="27"/>
      <c r="G331" s="27"/>
      <c r="H331" s="27"/>
      <c r="I331" s="27"/>
      <c r="J331" s="27"/>
      <c r="K331" s="27"/>
      <c r="L331" s="27"/>
      <c r="M331" s="27"/>
      <c r="N331" s="27"/>
      <c r="O331" s="27"/>
      <c r="P331" s="27"/>
      <c r="Q331" s="27"/>
      <c r="R331" s="27"/>
      <c r="S331" s="27"/>
      <c r="T331" s="27"/>
      <c r="U331" s="27"/>
      <c r="V331" s="27"/>
      <c r="W331" s="27"/>
      <c r="X331" s="27"/>
      <c r="Y331" s="27"/>
      <c r="Z331" s="27"/>
      <c r="AA331" s="27"/>
      <c r="AB331" s="27"/>
      <c r="AC331" s="27"/>
      <c r="AD331" s="27"/>
    </row>
    <row r="332" spans="1:30" ht="18.600000000000001">
      <c r="A332" s="28"/>
      <c r="B332" s="26"/>
      <c r="C332" s="26"/>
      <c r="D332" s="26"/>
      <c r="E332" s="27"/>
      <c r="F332" s="27"/>
      <c r="G332" s="27"/>
      <c r="H332" s="27"/>
      <c r="I332" s="27"/>
      <c r="J332" s="27"/>
      <c r="K332" s="27"/>
      <c r="L332" s="27"/>
      <c r="M332" s="27"/>
      <c r="N332" s="27"/>
      <c r="O332" s="27"/>
      <c r="P332" s="27"/>
      <c r="Q332" s="27"/>
      <c r="R332" s="27"/>
      <c r="S332" s="27"/>
      <c r="T332" s="27"/>
      <c r="U332" s="27"/>
      <c r="V332" s="27"/>
      <c r="W332" s="27"/>
      <c r="X332" s="27"/>
      <c r="Y332" s="27"/>
      <c r="Z332" s="27"/>
      <c r="AA332" s="27"/>
      <c r="AB332" s="27"/>
      <c r="AC332" s="27"/>
      <c r="AD332" s="27"/>
    </row>
    <row r="333" spans="1:30" ht="18.600000000000001">
      <c r="A333" s="28"/>
      <c r="B333" s="26"/>
      <c r="C333" s="26"/>
      <c r="D333" s="26"/>
      <c r="E333" s="27"/>
      <c r="F333" s="27"/>
      <c r="G333" s="27"/>
      <c r="H333" s="27"/>
      <c r="I333" s="27"/>
      <c r="J333" s="27"/>
      <c r="K333" s="27"/>
      <c r="L333" s="27"/>
      <c r="M333" s="27"/>
      <c r="N333" s="27"/>
      <c r="O333" s="27"/>
      <c r="P333" s="27"/>
      <c r="Q333" s="27"/>
      <c r="R333" s="27"/>
      <c r="S333" s="27"/>
      <c r="T333" s="27"/>
      <c r="U333" s="27"/>
      <c r="V333" s="27"/>
      <c r="W333" s="27"/>
      <c r="X333" s="27"/>
      <c r="Y333" s="27"/>
      <c r="Z333" s="27"/>
      <c r="AA333" s="27"/>
      <c r="AB333" s="27"/>
      <c r="AC333" s="27"/>
      <c r="AD333" s="27"/>
    </row>
    <row r="334" spans="1:30" ht="18.600000000000001">
      <c r="A334" s="28"/>
      <c r="B334" s="26"/>
      <c r="C334" s="26"/>
      <c r="D334" s="26"/>
      <c r="E334" s="27"/>
      <c r="F334" s="27"/>
      <c r="G334" s="27"/>
      <c r="H334" s="27"/>
      <c r="I334" s="27"/>
      <c r="J334" s="27"/>
      <c r="K334" s="27"/>
      <c r="L334" s="27"/>
      <c r="M334" s="27"/>
      <c r="N334" s="27"/>
      <c r="O334" s="27"/>
      <c r="P334" s="27"/>
      <c r="Q334" s="27"/>
      <c r="R334" s="27"/>
      <c r="S334" s="27"/>
      <c r="T334" s="27"/>
      <c r="U334" s="27"/>
      <c r="V334" s="27"/>
      <c r="W334" s="27"/>
      <c r="X334" s="27"/>
      <c r="Y334" s="27"/>
      <c r="Z334" s="27"/>
      <c r="AA334" s="27"/>
      <c r="AB334" s="27"/>
      <c r="AC334" s="27"/>
      <c r="AD334" s="27"/>
    </row>
    <row r="335" spans="1:30" ht="18.600000000000001">
      <c r="A335" s="28"/>
      <c r="B335" s="26"/>
      <c r="C335" s="26"/>
      <c r="D335" s="26"/>
      <c r="E335" s="27"/>
      <c r="F335" s="27"/>
      <c r="G335" s="27"/>
      <c r="H335" s="27"/>
      <c r="I335" s="27"/>
      <c r="J335" s="27"/>
      <c r="K335" s="27"/>
      <c r="L335" s="27"/>
      <c r="M335" s="27"/>
      <c r="N335" s="27"/>
      <c r="O335" s="27"/>
      <c r="P335" s="27"/>
      <c r="Q335" s="27"/>
      <c r="R335" s="27"/>
      <c r="S335" s="27"/>
      <c r="T335" s="27"/>
      <c r="U335" s="27"/>
      <c r="V335" s="27"/>
      <c r="W335" s="27"/>
      <c r="X335" s="27"/>
      <c r="Y335" s="27"/>
      <c r="Z335" s="27"/>
      <c r="AA335" s="27"/>
      <c r="AB335" s="27"/>
      <c r="AC335" s="27"/>
      <c r="AD335" s="27"/>
    </row>
    <row r="336" spans="1:30" ht="18.600000000000001">
      <c r="A336" s="28"/>
      <c r="B336" s="26"/>
      <c r="C336" s="26"/>
      <c r="D336" s="26"/>
      <c r="E336" s="27"/>
      <c r="F336" s="27"/>
      <c r="G336" s="27"/>
      <c r="H336" s="27"/>
      <c r="I336" s="27"/>
      <c r="J336" s="27"/>
      <c r="K336" s="27"/>
      <c r="L336" s="27"/>
      <c r="M336" s="27"/>
      <c r="N336" s="27"/>
      <c r="O336" s="27"/>
      <c r="P336" s="27"/>
      <c r="Q336" s="27"/>
      <c r="R336" s="27"/>
      <c r="S336" s="27"/>
      <c r="T336" s="27"/>
      <c r="U336" s="27"/>
      <c r="V336" s="27"/>
      <c r="W336" s="27"/>
      <c r="X336" s="27"/>
      <c r="Y336" s="27"/>
      <c r="Z336" s="27"/>
      <c r="AA336" s="27"/>
      <c r="AB336" s="27"/>
      <c r="AC336" s="27"/>
      <c r="AD336" s="27"/>
    </row>
    <row r="337" spans="1:30" ht="18.600000000000001">
      <c r="A337" s="28"/>
      <c r="B337" s="26"/>
      <c r="C337" s="26"/>
      <c r="D337" s="26"/>
      <c r="E337" s="27"/>
      <c r="F337" s="27"/>
      <c r="G337" s="27"/>
      <c r="H337" s="27"/>
      <c r="I337" s="27"/>
      <c r="J337" s="27"/>
      <c r="K337" s="27"/>
      <c r="L337" s="27"/>
      <c r="M337" s="27"/>
      <c r="N337" s="27"/>
      <c r="O337" s="27"/>
      <c r="P337" s="27"/>
      <c r="Q337" s="27"/>
      <c r="R337" s="27"/>
      <c r="S337" s="27"/>
      <c r="T337" s="27"/>
      <c r="U337" s="27"/>
      <c r="V337" s="27"/>
      <c r="W337" s="27"/>
      <c r="X337" s="27"/>
      <c r="Y337" s="27"/>
      <c r="Z337" s="27"/>
      <c r="AA337" s="27"/>
      <c r="AB337" s="27"/>
      <c r="AC337" s="27"/>
      <c r="AD337" s="27"/>
    </row>
    <row r="338" spans="1:30" ht="18.600000000000001">
      <c r="A338" s="28"/>
      <c r="B338" s="26"/>
      <c r="C338" s="26"/>
      <c r="D338" s="26"/>
      <c r="E338" s="27"/>
      <c r="F338" s="27"/>
      <c r="G338" s="27"/>
      <c r="H338" s="27"/>
      <c r="I338" s="27"/>
      <c r="J338" s="27"/>
      <c r="K338" s="27"/>
      <c r="L338" s="27"/>
      <c r="M338" s="27"/>
      <c r="N338" s="27"/>
      <c r="O338" s="27"/>
      <c r="P338" s="27"/>
      <c r="Q338" s="27"/>
      <c r="R338" s="27"/>
      <c r="S338" s="27"/>
      <c r="T338" s="27"/>
      <c r="U338" s="27"/>
      <c r="V338" s="27"/>
      <c r="W338" s="27"/>
      <c r="X338" s="27"/>
      <c r="Y338" s="27"/>
      <c r="Z338" s="27"/>
      <c r="AA338" s="27"/>
      <c r="AB338" s="27"/>
      <c r="AC338" s="27"/>
      <c r="AD338" s="27"/>
    </row>
    <row r="339" spans="1:30" ht="18.600000000000001">
      <c r="A339" s="28"/>
      <c r="B339" s="26"/>
      <c r="C339" s="26"/>
      <c r="D339" s="26"/>
      <c r="E339" s="27"/>
      <c r="F339" s="27"/>
      <c r="G339" s="27"/>
      <c r="H339" s="27"/>
      <c r="I339" s="27"/>
      <c r="J339" s="27"/>
      <c r="K339" s="27"/>
      <c r="L339" s="27"/>
      <c r="M339" s="27"/>
      <c r="N339" s="27"/>
      <c r="O339" s="27"/>
      <c r="P339" s="27"/>
      <c r="Q339" s="27"/>
      <c r="R339" s="27"/>
      <c r="S339" s="27"/>
      <c r="T339" s="27"/>
      <c r="U339" s="27"/>
      <c r="V339" s="27"/>
      <c r="W339" s="27"/>
      <c r="X339" s="27"/>
      <c r="Y339" s="27"/>
      <c r="Z339" s="27"/>
      <c r="AA339" s="27"/>
      <c r="AB339" s="27"/>
      <c r="AC339" s="27"/>
      <c r="AD339" s="27"/>
    </row>
    <row r="340" spans="1:30" ht="18.600000000000001">
      <c r="A340" s="28"/>
      <c r="B340" s="26"/>
      <c r="C340" s="26"/>
      <c r="D340" s="26"/>
      <c r="E340" s="27"/>
      <c r="F340" s="27"/>
      <c r="G340" s="27"/>
      <c r="H340" s="27"/>
      <c r="I340" s="27"/>
      <c r="J340" s="27"/>
      <c r="K340" s="27"/>
      <c r="L340" s="27"/>
      <c r="M340" s="27"/>
      <c r="N340" s="27"/>
      <c r="O340" s="27"/>
      <c r="P340" s="27"/>
      <c r="Q340" s="27"/>
      <c r="R340" s="27"/>
      <c r="S340" s="27"/>
      <c r="T340" s="27"/>
      <c r="U340" s="27"/>
      <c r="V340" s="27"/>
      <c r="W340" s="27"/>
      <c r="X340" s="27"/>
      <c r="Y340" s="27"/>
      <c r="Z340" s="27"/>
      <c r="AA340" s="27"/>
      <c r="AB340" s="27"/>
      <c r="AC340" s="27"/>
      <c r="AD340" s="27"/>
    </row>
    <row r="341" spans="1:30" ht="18.600000000000001">
      <c r="A341" s="28"/>
      <c r="B341" s="26"/>
      <c r="C341" s="26"/>
      <c r="D341" s="26"/>
      <c r="E341" s="27"/>
      <c r="F341" s="27"/>
      <c r="G341" s="27"/>
      <c r="H341" s="27"/>
      <c r="I341" s="27"/>
      <c r="J341" s="27"/>
      <c r="K341" s="27"/>
      <c r="L341" s="27"/>
      <c r="M341" s="27"/>
      <c r="N341" s="27"/>
      <c r="O341" s="27"/>
      <c r="P341" s="27"/>
      <c r="Q341" s="27"/>
      <c r="R341" s="27"/>
      <c r="S341" s="27"/>
      <c r="T341" s="27"/>
      <c r="U341" s="27"/>
      <c r="V341" s="27"/>
      <c r="W341" s="27"/>
      <c r="X341" s="27"/>
      <c r="Y341" s="27"/>
      <c r="Z341" s="27"/>
      <c r="AA341" s="27"/>
      <c r="AB341" s="27"/>
      <c r="AC341" s="27"/>
      <c r="AD341" s="27"/>
    </row>
    <row r="342" spans="1:30" ht="18.600000000000001">
      <c r="A342" s="28"/>
      <c r="B342" s="26"/>
      <c r="C342" s="26"/>
      <c r="D342" s="26"/>
      <c r="E342" s="27"/>
      <c r="F342" s="27"/>
      <c r="G342" s="27"/>
      <c r="H342" s="27"/>
      <c r="I342" s="27"/>
      <c r="J342" s="27"/>
      <c r="K342" s="27"/>
      <c r="L342" s="27"/>
      <c r="M342" s="27"/>
      <c r="N342" s="27"/>
      <c r="O342" s="27"/>
      <c r="P342" s="27"/>
      <c r="Q342" s="27"/>
      <c r="R342" s="27"/>
      <c r="S342" s="27"/>
      <c r="T342" s="27"/>
      <c r="U342" s="27"/>
      <c r="V342" s="27"/>
      <c r="W342" s="27"/>
      <c r="X342" s="27"/>
      <c r="Y342" s="27"/>
      <c r="Z342" s="27"/>
      <c r="AA342" s="27"/>
      <c r="AB342" s="27"/>
      <c r="AC342" s="27"/>
      <c r="AD342" s="27"/>
    </row>
    <row r="343" spans="1:30" ht="18.600000000000001">
      <c r="A343" s="28"/>
      <c r="B343" s="26"/>
      <c r="C343" s="26"/>
      <c r="D343" s="26"/>
      <c r="E343" s="27"/>
      <c r="F343" s="27"/>
      <c r="G343" s="27"/>
      <c r="H343" s="27"/>
      <c r="I343" s="27"/>
      <c r="J343" s="27"/>
      <c r="K343" s="27"/>
      <c r="L343" s="27"/>
      <c r="M343" s="27"/>
      <c r="N343" s="27"/>
      <c r="O343" s="27"/>
      <c r="P343" s="27"/>
      <c r="Q343" s="27"/>
      <c r="R343" s="27"/>
      <c r="S343" s="27"/>
      <c r="T343" s="27"/>
      <c r="U343" s="27"/>
      <c r="V343" s="27"/>
      <c r="W343" s="27"/>
      <c r="X343" s="27"/>
      <c r="Y343" s="27"/>
      <c r="Z343" s="27"/>
      <c r="AA343" s="27"/>
      <c r="AB343" s="27"/>
      <c r="AC343" s="27"/>
      <c r="AD343" s="27"/>
    </row>
    <row r="344" spans="1:30" ht="18.600000000000001">
      <c r="A344" s="28"/>
      <c r="B344" s="26"/>
      <c r="C344" s="26"/>
      <c r="D344" s="26"/>
      <c r="E344" s="27"/>
      <c r="F344" s="27"/>
      <c r="G344" s="27"/>
      <c r="H344" s="27"/>
      <c r="I344" s="27"/>
      <c r="J344" s="27"/>
      <c r="K344" s="27"/>
      <c r="L344" s="27"/>
      <c r="M344" s="27"/>
      <c r="N344" s="27"/>
      <c r="O344" s="27"/>
      <c r="P344" s="27"/>
      <c r="Q344" s="27"/>
      <c r="R344" s="27"/>
      <c r="S344" s="27"/>
      <c r="T344" s="27"/>
      <c r="U344" s="27"/>
      <c r="V344" s="27"/>
      <c r="W344" s="27"/>
      <c r="X344" s="27"/>
      <c r="Y344" s="27"/>
      <c r="Z344" s="27"/>
      <c r="AA344" s="27"/>
      <c r="AB344" s="27"/>
      <c r="AC344" s="27"/>
      <c r="AD344" s="27"/>
    </row>
    <row r="345" spans="1:30" ht="18.600000000000001">
      <c r="A345" s="28"/>
      <c r="B345" s="26"/>
      <c r="C345" s="26"/>
      <c r="D345" s="26"/>
      <c r="E345" s="27"/>
      <c r="F345" s="27"/>
      <c r="G345" s="27"/>
      <c r="H345" s="27"/>
      <c r="I345" s="27"/>
      <c r="J345" s="27"/>
      <c r="K345" s="27"/>
      <c r="L345" s="27"/>
      <c r="M345" s="27"/>
      <c r="N345" s="27"/>
      <c r="O345" s="27"/>
      <c r="P345" s="27"/>
      <c r="Q345" s="27"/>
      <c r="R345" s="27"/>
      <c r="S345" s="27"/>
      <c r="T345" s="27"/>
      <c r="U345" s="27"/>
      <c r="V345" s="27"/>
      <c r="W345" s="27"/>
      <c r="X345" s="27"/>
      <c r="Y345" s="27"/>
      <c r="Z345" s="27"/>
      <c r="AA345" s="27"/>
      <c r="AB345" s="27"/>
      <c r="AC345" s="27"/>
      <c r="AD345" s="27"/>
    </row>
    <row r="346" spans="1:30" ht="18.600000000000001">
      <c r="A346" s="28"/>
      <c r="B346" s="26"/>
      <c r="C346" s="26"/>
      <c r="D346" s="26"/>
      <c r="E346" s="27"/>
      <c r="F346" s="27"/>
      <c r="G346" s="27"/>
      <c r="H346" s="27"/>
      <c r="I346" s="27"/>
      <c r="J346" s="27"/>
      <c r="K346" s="27"/>
      <c r="L346" s="27"/>
      <c r="M346" s="27"/>
      <c r="N346" s="27"/>
      <c r="O346" s="27"/>
      <c r="P346" s="27"/>
      <c r="Q346" s="27"/>
      <c r="R346" s="27"/>
      <c r="S346" s="27"/>
      <c r="T346" s="27"/>
      <c r="U346" s="27"/>
      <c r="V346" s="27"/>
      <c r="W346" s="27"/>
      <c r="X346" s="27"/>
      <c r="Y346" s="27"/>
      <c r="Z346" s="27"/>
      <c r="AA346" s="27"/>
      <c r="AB346" s="27"/>
      <c r="AC346" s="27"/>
      <c r="AD346" s="27"/>
    </row>
    <row r="347" spans="1:30" ht="18.600000000000001">
      <c r="A347" s="28"/>
      <c r="B347" s="26"/>
      <c r="C347" s="26"/>
      <c r="D347" s="26"/>
      <c r="E347" s="27"/>
      <c r="F347" s="27"/>
      <c r="G347" s="27"/>
      <c r="H347" s="27"/>
      <c r="I347" s="27"/>
      <c r="J347" s="27"/>
      <c r="K347" s="27"/>
      <c r="L347" s="27"/>
      <c r="M347" s="27"/>
      <c r="N347" s="27"/>
      <c r="O347" s="27"/>
      <c r="P347" s="27"/>
      <c r="Q347" s="27"/>
      <c r="R347" s="27"/>
      <c r="S347" s="27"/>
      <c r="T347" s="27"/>
      <c r="U347" s="27"/>
      <c r="V347" s="27"/>
      <c r="W347" s="27"/>
      <c r="X347" s="27"/>
      <c r="Y347" s="27"/>
      <c r="Z347" s="27"/>
      <c r="AA347" s="27"/>
      <c r="AB347" s="27"/>
      <c r="AC347" s="27"/>
      <c r="AD347" s="27"/>
    </row>
    <row r="348" spans="1:30" ht="18.600000000000001">
      <c r="A348" s="28"/>
      <c r="B348" s="26"/>
      <c r="C348" s="26"/>
      <c r="D348" s="26"/>
      <c r="E348" s="27"/>
      <c r="F348" s="27"/>
      <c r="G348" s="27"/>
      <c r="H348" s="27"/>
      <c r="I348" s="27"/>
      <c r="J348" s="27"/>
      <c r="K348" s="27"/>
      <c r="L348" s="27"/>
      <c r="M348" s="27"/>
      <c r="N348" s="27"/>
      <c r="O348" s="27"/>
      <c r="P348" s="27"/>
      <c r="Q348" s="27"/>
      <c r="R348" s="27"/>
      <c r="S348" s="27"/>
      <c r="T348" s="27"/>
      <c r="U348" s="27"/>
      <c r="V348" s="27"/>
      <c r="W348" s="27"/>
      <c r="X348" s="27"/>
      <c r="Y348" s="27"/>
      <c r="Z348" s="27"/>
      <c r="AA348" s="27"/>
      <c r="AB348" s="27"/>
      <c r="AC348" s="27"/>
      <c r="AD348" s="27"/>
    </row>
    <row r="349" spans="1:30" ht="18.600000000000001">
      <c r="A349" s="28"/>
      <c r="B349" s="26"/>
      <c r="C349" s="26"/>
      <c r="D349" s="26"/>
      <c r="E349" s="27"/>
      <c r="F349" s="27"/>
      <c r="G349" s="27"/>
      <c r="H349" s="27"/>
      <c r="I349" s="27"/>
      <c r="J349" s="27"/>
      <c r="K349" s="27"/>
      <c r="L349" s="27"/>
      <c r="M349" s="27"/>
      <c r="N349" s="27"/>
      <c r="O349" s="27"/>
      <c r="P349" s="27"/>
      <c r="Q349" s="27"/>
      <c r="R349" s="27"/>
      <c r="S349" s="27"/>
      <c r="T349" s="27"/>
      <c r="U349" s="27"/>
      <c r="V349" s="27"/>
      <c r="W349" s="27"/>
      <c r="X349" s="27"/>
      <c r="Y349" s="27"/>
      <c r="Z349" s="27"/>
      <c r="AA349" s="27"/>
      <c r="AB349" s="27"/>
      <c r="AC349" s="27"/>
      <c r="AD349" s="27"/>
    </row>
    <row r="350" spans="1:30" ht="18.600000000000001">
      <c r="A350" s="28"/>
      <c r="B350" s="26"/>
      <c r="C350" s="26"/>
      <c r="D350" s="26"/>
      <c r="E350" s="27"/>
      <c r="F350" s="27"/>
      <c r="G350" s="27"/>
      <c r="H350" s="27"/>
      <c r="I350" s="27"/>
      <c r="J350" s="27"/>
      <c r="K350" s="27"/>
      <c r="L350" s="27"/>
      <c r="M350" s="27"/>
      <c r="N350" s="27"/>
      <c r="O350" s="27"/>
      <c r="P350" s="27"/>
      <c r="Q350" s="27"/>
      <c r="R350" s="27"/>
      <c r="S350" s="27"/>
      <c r="T350" s="27"/>
      <c r="U350" s="27"/>
      <c r="V350" s="27"/>
      <c r="W350" s="27"/>
      <c r="X350" s="27"/>
      <c r="Y350" s="27"/>
      <c r="Z350" s="27"/>
      <c r="AA350" s="27"/>
      <c r="AB350" s="27"/>
      <c r="AC350" s="27"/>
      <c r="AD350" s="27"/>
    </row>
    <row r="351" spans="1:30" ht="18.600000000000001">
      <c r="A351" s="28"/>
      <c r="B351" s="26"/>
      <c r="C351" s="26"/>
      <c r="D351" s="26"/>
      <c r="E351" s="27"/>
      <c r="F351" s="27"/>
      <c r="G351" s="27"/>
      <c r="H351" s="27"/>
      <c r="I351" s="27"/>
      <c r="J351" s="27"/>
      <c r="K351" s="27"/>
      <c r="L351" s="27"/>
      <c r="M351" s="27"/>
      <c r="N351" s="27"/>
      <c r="O351" s="27"/>
      <c r="P351" s="27"/>
      <c r="Q351" s="27"/>
      <c r="R351" s="27"/>
      <c r="S351" s="27"/>
      <c r="T351" s="27"/>
      <c r="U351" s="27"/>
      <c r="V351" s="27"/>
      <c r="W351" s="27"/>
      <c r="X351" s="27"/>
      <c r="Y351" s="27"/>
      <c r="Z351" s="27"/>
      <c r="AA351" s="27"/>
      <c r="AB351" s="27"/>
      <c r="AC351" s="27"/>
      <c r="AD351" s="27"/>
    </row>
    <row r="352" spans="1:30" ht="18.600000000000001">
      <c r="A352" s="28"/>
      <c r="B352" s="26"/>
      <c r="C352" s="26"/>
      <c r="D352" s="26"/>
      <c r="E352" s="27"/>
      <c r="F352" s="27"/>
      <c r="G352" s="27"/>
      <c r="H352" s="27"/>
      <c r="I352" s="27"/>
      <c r="J352" s="27"/>
      <c r="K352" s="27"/>
      <c r="L352" s="27"/>
      <c r="M352" s="27"/>
      <c r="N352" s="27"/>
      <c r="O352" s="27"/>
      <c r="P352" s="27"/>
      <c r="Q352" s="27"/>
      <c r="R352" s="27"/>
      <c r="S352" s="27"/>
      <c r="T352" s="27"/>
      <c r="U352" s="27"/>
      <c r="V352" s="27"/>
      <c r="W352" s="27"/>
      <c r="X352" s="27"/>
      <c r="Y352" s="27"/>
      <c r="Z352" s="27"/>
      <c r="AA352" s="27"/>
      <c r="AB352" s="27"/>
      <c r="AC352" s="27"/>
      <c r="AD352" s="27"/>
    </row>
    <row r="353" spans="1:30" ht="18.600000000000001">
      <c r="A353" s="28"/>
      <c r="B353" s="26"/>
      <c r="C353" s="26"/>
      <c r="D353" s="26"/>
      <c r="E353" s="27"/>
      <c r="F353" s="27"/>
      <c r="G353" s="27"/>
      <c r="H353" s="27"/>
      <c r="I353" s="27"/>
      <c r="J353" s="27"/>
      <c r="K353" s="27"/>
      <c r="L353" s="27"/>
      <c r="M353" s="27"/>
      <c r="N353" s="27"/>
      <c r="O353" s="27"/>
      <c r="P353" s="27"/>
      <c r="Q353" s="27"/>
      <c r="R353" s="27"/>
      <c r="S353" s="27"/>
      <c r="T353" s="27"/>
      <c r="U353" s="27"/>
      <c r="V353" s="27"/>
      <c r="W353" s="27"/>
      <c r="X353" s="27"/>
      <c r="Y353" s="27"/>
      <c r="Z353" s="27"/>
      <c r="AA353" s="27"/>
      <c r="AB353" s="27"/>
      <c r="AC353" s="27"/>
      <c r="AD353" s="27"/>
    </row>
    <row r="354" spans="1:30" ht="18.600000000000001">
      <c r="A354" s="28"/>
      <c r="B354" s="26"/>
      <c r="C354" s="26"/>
      <c r="D354" s="26"/>
      <c r="E354" s="27"/>
      <c r="F354" s="27"/>
      <c r="G354" s="27"/>
      <c r="H354" s="27"/>
      <c r="I354" s="27"/>
      <c r="J354" s="27"/>
      <c r="K354" s="27"/>
      <c r="L354" s="27"/>
      <c r="M354" s="27"/>
      <c r="N354" s="27"/>
      <c r="O354" s="27"/>
      <c r="P354" s="27"/>
      <c r="Q354" s="27"/>
      <c r="R354" s="27"/>
      <c r="S354" s="27"/>
      <c r="T354" s="27"/>
      <c r="U354" s="27"/>
      <c r="V354" s="27"/>
      <c r="W354" s="27"/>
      <c r="X354" s="27"/>
      <c r="Y354" s="27"/>
      <c r="Z354" s="27"/>
      <c r="AA354" s="27"/>
      <c r="AB354" s="27"/>
      <c r="AC354" s="27"/>
      <c r="AD354" s="27"/>
    </row>
    <row r="355" spans="1:30" ht="18.600000000000001">
      <c r="A355" s="28"/>
      <c r="B355" s="26"/>
      <c r="C355" s="26"/>
      <c r="D355" s="26"/>
      <c r="E355" s="27"/>
      <c r="F355" s="27"/>
      <c r="G355" s="27"/>
      <c r="H355" s="27"/>
      <c r="I355" s="27"/>
      <c r="J355" s="27"/>
      <c r="K355" s="27"/>
      <c r="L355" s="27"/>
      <c r="M355" s="27"/>
      <c r="N355" s="27"/>
      <c r="O355" s="27"/>
      <c r="P355" s="27"/>
      <c r="Q355" s="27"/>
      <c r="R355" s="27"/>
      <c r="S355" s="27"/>
      <c r="T355" s="27"/>
      <c r="U355" s="27"/>
      <c r="V355" s="27"/>
      <c r="W355" s="27"/>
      <c r="X355" s="27"/>
      <c r="Y355" s="27"/>
      <c r="Z355" s="27"/>
      <c r="AA355" s="27"/>
      <c r="AB355" s="27"/>
      <c r="AC355" s="27"/>
      <c r="AD355" s="27"/>
    </row>
    <row r="356" spans="1:30" ht="18.600000000000001">
      <c r="A356" s="28"/>
      <c r="B356" s="26"/>
      <c r="C356" s="26"/>
      <c r="D356" s="26"/>
      <c r="E356" s="27"/>
      <c r="F356" s="27"/>
      <c r="G356" s="27"/>
      <c r="H356" s="27"/>
      <c r="I356" s="27"/>
      <c r="J356" s="27"/>
      <c r="K356" s="27"/>
      <c r="L356" s="27"/>
      <c r="M356" s="27"/>
      <c r="N356" s="27"/>
      <c r="O356" s="27"/>
      <c r="P356" s="27"/>
      <c r="Q356" s="27"/>
      <c r="R356" s="27"/>
      <c r="S356" s="27"/>
      <c r="T356" s="27"/>
      <c r="U356" s="27"/>
      <c r="V356" s="27"/>
      <c r="W356" s="27"/>
      <c r="X356" s="27"/>
      <c r="Y356" s="27"/>
      <c r="Z356" s="27"/>
      <c r="AA356" s="27"/>
      <c r="AB356" s="27"/>
      <c r="AC356" s="27"/>
      <c r="AD356" s="27"/>
    </row>
    <row r="357" spans="1:30" ht="18.600000000000001">
      <c r="A357" s="28"/>
      <c r="B357" s="26"/>
      <c r="C357" s="26"/>
      <c r="D357" s="26"/>
      <c r="E357" s="27"/>
      <c r="F357" s="27"/>
      <c r="G357" s="27"/>
      <c r="H357" s="27"/>
      <c r="I357" s="27"/>
      <c r="J357" s="27"/>
      <c r="K357" s="27"/>
      <c r="L357" s="27"/>
      <c r="M357" s="27"/>
      <c r="N357" s="27"/>
      <c r="O357" s="27"/>
      <c r="P357" s="27"/>
      <c r="Q357" s="27"/>
      <c r="R357" s="27"/>
      <c r="S357" s="27"/>
      <c r="T357" s="27"/>
      <c r="U357" s="27"/>
      <c r="V357" s="27"/>
      <c r="W357" s="27"/>
      <c r="X357" s="27"/>
      <c r="Y357" s="27"/>
      <c r="Z357" s="27"/>
      <c r="AA357" s="27"/>
      <c r="AB357" s="27"/>
      <c r="AC357" s="27"/>
      <c r="AD357" s="27"/>
    </row>
    <row r="358" spans="1:30" ht="18.600000000000001">
      <c r="A358" s="28"/>
      <c r="B358" s="26"/>
      <c r="C358" s="26"/>
      <c r="D358" s="26"/>
      <c r="E358" s="27"/>
      <c r="F358" s="27"/>
      <c r="G358" s="27"/>
      <c r="H358" s="27"/>
      <c r="I358" s="27"/>
      <c r="J358" s="27"/>
      <c r="K358" s="27"/>
      <c r="L358" s="27"/>
      <c r="M358" s="27"/>
      <c r="N358" s="27"/>
      <c r="O358" s="27"/>
      <c r="P358" s="27"/>
      <c r="Q358" s="27"/>
      <c r="R358" s="27"/>
      <c r="S358" s="27"/>
      <c r="T358" s="27"/>
      <c r="U358" s="27"/>
      <c r="V358" s="27"/>
      <c r="W358" s="27"/>
      <c r="X358" s="27"/>
      <c r="Y358" s="27"/>
      <c r="Z358" s="27"/>
      <c r="AA358" s="27"/>
      <c r="AB358" s="27"/>
      <c r="AC358" s="27"/>
      <c r="AD358" s="27"/>
    </row>
    <row r="359" spans="1:30" ht="18.600000000000001">
      <c r="A359" s="28"/>
      <c r="B359" s="26"/>
      <c r="C359" s="26"/>
      <c r="D359" s="26"/>
      <c r="E359" s="27"/>
      <c r="F359" s="27"/>
      <c r="G359" s="27"/>
      <c r="H359" s="27"/>
      <c r="I359" s="27"/>
      <c r="J359" s="27"/>
      <c r="K359" s="27"/>
      <c r="L359" s="27"/>
      <c r="M359" s="27"/>
      <c r="N359" s="27"/>
      <c r="O359" s="27"/>
      <c r="P359" s="27"/>
      <c r="Q359" s="27"/>
      <c r="R359" s="27"/>
      <c r="S359" s="27"/>
      <c r="T359" s="27"/>
      <c r="U359" s="27"/>
      <c r="V359" s="27"/>
      <c r="W359" s="27"/>
      <c r="X359" s="27"/>
      <c r="Y359" s="27"/>
      <c r="Z359" s="27"/>
      <c r="AA359" s="27"/>
      <c r="AB359" s="27"/>
      <c r="AC359" s="27"/>
      <c r="AD359" s="27"/>
    </row>
    <row r="360" spans="1:30" ht="18.600000000000001">
      <c r="A360" s="28"/>
      <c r="B360" s="26"/>
      <c r="C360" s="26"/>
      <c r="D360" s="26"/>
      <c r="E360" s="27"/>
      <c r="F360" s="27"/>
      <c r="G360" s="27"/>
      <c r="H360" s="27"/>
      <c r="I360" s="27"/>
      <c r="J360" s="27"/>
      <c r="K360" s="27"/>
      <c r="L360" s="27"/>
      <c r="M360" s="27"/>
      <c r="N360" s="27"/>
      <c r="O360" s="27"/>
      <c r="P360" s="27"/>
      <c r="Q360" s="27"/>
      <c r="R360" s="27"/>
      <c r="S360" s="27"/>
      <c r="T360" s="27"/>
      <c r="U360" s="27"/>
      <c r="V360" s="27"/>
      <c r="W360" s="27"/>
      <c r="X360" s="27"/>
      <c r="Y360" s="27"/>
      <c r="Z360" s="27"/>
      <c r="AA360" s="27"/>
      <c r="AB360" s="27"/>
      <c r="AC360" s="27"/>
      <c r="AD360" s="27"/>
    </row>
    <row r="361" spans="1:30" ht="18.600000000000001">
      <c r="A361" s="28"/>
      <c r="B361" s="26"/>
      <c r="C361" s="26"/>
      <c r="D361" s="26"/>
      <c r="E361" s="27"/>
      <c r="F361" s="27"/>
      <c r="G361" s="27"/>
      <c r="H361" s="27"/>
      <c r="I361" s="27"/>
      <c r="J361" s="27"/>
      <c r="K361" s="27"/>
      <c r="L361" s="27"/>
      <c r="M361" s="27"/>
      <c r="N361" s="27"/>
      <c r="O361" s="27"/>
      <c r="P361" s="27"/>
      <c r="Q361" s="27"/>
      <c r="R361" s="27"/>
      <c r="S361" s="27"/>
      <c r="T361" s="27"/>
      <c r="U361" s="27"/>
      <c r="V361" s="27"/>
      <c r="W361" s="27"/>
      <c r="X361" s="27"/>
      <c r="Y361" s="27"/>
      <c r="Z361" s="27"/>
      <c r="AA361" s="27"/>
      <c r="AB361" s="27"/>
      <c r="AC361" s="27"/>
      <c r="AD361" s="27"/>
    </row>
    <row r="362" spans="1:30" ht="18.600000000000001">
      <c r="A362" s="28"/>
      <c r="B362" s="26"/>
      <c r="C362" s="26"/>
      <c r="D362" s="26"/>
      <c r="E362" s="27"/>
      <c r="F362" s="27"/>
      <c r="G362" s="27"/>
      <c r="H362" s="27"/>
      <c r="I362" s="27"/>
      <c r="J362" s="27"/>
      <c r="K362" s="27"/>
      <c r="L362" s="27"/>
      <c r="M362" s="27"/>
      <c r="N362" s="27"/>
      <c r="O362" s="27"/>
      <c r="P362" s="27"/>
      <c r="Q362" s="27"/>
      <c r="R362" s="27"/>
      <c r="S362" s="27"/>
      <c r="T362" s="27"/>
      <c r="U362" s="27"/>
      <c r="V362" s="27"/>
      <c r="W362" s="27"/>
      <c r="X362" s="27"/>
      <c r="Y362" s="27"/>
      <c r="Z362" s="27"/>
      <c r="AA362" s="27"/>
      <c r="AB362" s="27"/>
      <c r="AC362" s="27"/>
      <c r="AD362" s="27"/>
    </row>
    <row r="363" spans="1:30" ht="18.600000000000001">
      <c r="A363" s="28"/>
      <c r="B363" s="26"/>
      <c r="C363" s="26"/>
      <c r="D363" s="26"/>
      <c r="E363" s="27"/>
      <c r="F363" s="27"/>
      <c r="G363" s="27"/>
      <c r="H363" s="27"/>
      <c r="I363" s="27"/>
      <c r="J363" s="27"/>
      <c r="K363" s="27"/>
      <c r="L363" s="27"/>
      <c r="M363" s="27"/>
      <c r="N363" s="27"/>
      <c r="O363" s="27"/>
      <c r="P363" s="27"/>
      <c r="Q363" s="27"/>
      <c r="R363" s="27"/>
      <c r="S363" s="27"/>
      <c r="T363" s="27"/>
      <c r="U363" s="27"/>
      <c r="V363" s="27"/>
      <c r="W363" s="27"/>
      <c r="X363" s="27"/>
      <c r="Y363" s="27"/>
      <c r="Z363" s="27"/>
      <c r="AA363" s="27"/>
      <c r="AB363" s="27"/>
      <c r="AC363" s="27"/>
      <c r="AD363" s="27"/>
    </row>
    <row r="364" spans="1:30" ht="18.600000000000001">
      <c r="A364" s="28"/>
      <c r="B364" s="26"/>
      <c r="C364" s="26"/>
      <c r="D364" s="26"/>
      <c r="E364" s="27"/>
      <c r="F364" s="27"/>
      <c r="G364" s="27"/>
      <c r="H364" s="27"/>
      <c r="I364" s="27"/>
      <c r="J364" s="27"/>
      <c r="K364" s="27"/>
      <c r="L364" s="27"/>
      <c r="M364" s="27"/>
      <c r="N364" s="27"/>
      <c r="O364" s="27"/>
      <c r="P364" s="27"/>
      <c r="Q364" s="27"/>
      <c r="R364" s="27"/>
      <c r="S364" s="27"/>
      <c r="T364" s="27"/>
      <c r="U364" s="27"/>
      <c r="V364" s="27"/>
      <c r="W364" s="27"/>
      <c r="X364" s="27"/>
      <c r="Y364" s="27"/>
      <c r="Z364" s="27"/>
      <c r="AA364" s="27"/>
      <c r="AB364" s="27"/>
      <c r="AC364" s="27"/>
      <c r="AD364" s="27"/>
    </row>
    <row r="365" spans="1:30" ht="18.600000000000001">
      <c r="A365" s="28"/>
      <c r="B365" s="26"/>
      <c r="C365" s="26"/>
      <c r="D365" s="26"/>
      <c r="E365" s="27"/>
      <c r="F365" s="27"/>
      <c r="G365" s="27"/>
      <c r="H365" s="27"/>
      <c r="I365" s="27"/>
      <c r="J365" s="27"/>
      <c r="K365" s="27"/>
      <c r="L365" s="27"/>
      <c r="M365" s="27"/>
      <c r="N365" s="27"/>
      <c r="O365" s="27"/>
      <c r="P365" s="27"/>
      <c r="Q365" s="27"/>
      <c r="R365" s="27"/>
      <c r="S365" s="27"/>
      <c r="T365" s="27"/>
      <c r="U365" s="27"/>
      <c r="V365" s="27"/>
      <c r="W365" s="27"/>
      <c r="X365" s="27"/>
      <c r="Y365" s="27"/>
      <c r="Z365" s="27"/>
      <c r="AA365" s="27"/>
      <c r="AB365" s="27"/>
      <c r="AC365" s="27"/>
      <c r="AD365" s="27"/>
    </row>
    <row r="366" spans="1:30" ht="18.600000000000001">
      <c r="A366" s="28"/>
      <c r="B366" s="26"/>
      <c r="C366" s="26"/>
      <c r="D366" s="26"/>
      <c r="E366" s="27"/>
      <c r="F366" s="27"/>
      <c r="G366" s="27"/>
      <c r="H366" s="27"/>
      <c r="I366" s="27"/>
      <c r="J366" s="27"/>
      <c r="K366" s="27"/>
      <c r="L366" s="27"/>
      <c r="M366" s="27"/>
      <c r="N366" s="27"/>
      <c r="O366" s="27"/>
      <c r="P366" s="27"/>
      <c r="Q366" s="27"/>
      <c r="R366" s="27"/>
      <c r="S366" s="27"/>
      <c r="T366" s="27"/>
      <c r="U366" s="27"/>
      <c r="V366" s="27"/>
      <c r="W366" s="27"/>
      <c r="X366" s="27"/>
      <c r="Y366" s="27"/>
      <c r="Z366" s="27"/>
      <c r="AA366" s="27"/>
      <c r="AB366" s="27"/>
      <c r="AC366" s="27"/>
      <c r="AD366" s="27"/>
    </row>
    <row r="367" spans="1:30" ht="18.600000000000001">
      <c r="A367" s="28"/>
      <c r="B367" s="26"/>
      <c r="C367" s="26"/>
      <c r="D367" s="26"/>
      <c r="E367" s="27"/>
      <c r="F367" s="27"/>
      <c r="G367" s="27"/>
      <c r="H367" s="27"/>
      <c r="I367" s="27"/>
      <c r="J367" s="27"/>
      <c r="K367" s="27"/>
      <c r="L367" s="27"/>
      <c r="M367" s="27"/>
      <c r="N367" s="27"/>
      <c r="O367" s="27"/>
      <c r="P367" s="27"/>
      <c r="Q367" s="27"/>
      <c r="R367" s="27"/>
      <c r="S367" s="27"/>
      <c r="T367" s="27"/>
      <c r="U367" s="27"/>
      <c r="V367" s="27"/>
      <c r="W367" s="27"/>
      <c r="X367" s="27"/>
      <c r="Y367" s="27"/>
      <c r="Z367" s="27"/>
      <c r="AA367" s="27"/>
      <c r="AB367" s="27"/>
      <c r="AC367" s="27"/>
      <c r="AD367" s="27"/>
    </row>
    <row r="368" spans="1:30" ht="18.600000000000001">
      <c r="A368" s="28"/>
      <c r="B368" s="26"/>
      <c r="C368" s="26"/>
      <c r="D368" s="26"/>
      <c r="E368" s="27"/>
      <c r="F368" s="27"/>
      <c r="G368" s="27"/>
      <c r="H368" s="27"/>
      <c r="I368" s="27"/>
      <c r="J368" s="27"/>
      <c r="K368" s="27"/>
      <c r="L368" s="27"/>
      <c r="M368" s="27"/>
      <c r="N368" s="27"/>
      <c r="O368" s="27"/>
      <c r="P368" s="27"/>
      <c r="Q368" s="27"/>
      <c r="R368" s="27"/>
      <c r="S368" s="27"/>
      <c r="T368" s="27"/>
      <c r="U368" s="27"/>
      <c r="V368" s="27"/>
      <c r="W368" s="27"/>
      <c r="X368" s="27"/>
      <c r="Y368" s="27"/>
      <c r="Z368" s="27"/>
      <c r="AA368" s="27"/>
      <c r="AB368" s="27"/>
      <c r="AC368" s="27"/>
      <c r="AD368" s="27"/>
    </row>
    <row r="369" spans="1:30" ht="18.600000000000001">
      <c r="A369" s="28"/>
      <c r="B369" s="26"/>
      <c r="C369" s="26"/>
      <c r="D369" s="26"/>
      <c r="E369" s="27"/>
      <c r="F369" s="27"/>
      <c r="G369" s="27"/>
      <c r="H369" s="27"/>
      <c r="I369" s="27"/>
      <c r="J369" s="27"/>
      <c r="K369" s="27"/>
      <c r="L369" s="27"/>
      <c r="M369" s="27"/>
      <c r="N369" s="27"/>
      <c r="O369" s="27"/>
      <c r="P369" s="27"/>
      <c r="Q369" s="27"/>
      <c r="R369" s="27"/>
      <c r="S369" s="27"/>
      <c r="T369" s="27"/>
      <c r="U369" s="27"/>
      <c r="V369" s="27"/>
      <c r="W369" s="27"/>
      <c r="X369" s="27"/>
      <c r="Y369" s="27"/>
      <c r="Z369" s="27"/>
      <c r="AA369" s="27"/>
      <c r="AB369" s="27"/>
      <c r="AC369" s="27"/>
      <c r="AD369" s="27"/>
    </row>
    <row r="370" spans="1:30" ht="18.600000000000001">
      <c r="A370" s="28"/>
      <c r="B370" s="26"/>
      <c r="C370" s="26"/>
      <c r="D370" s="26"/>
      <c r="E370" s="27"/>
      <c r="F370" s="27"/>
      <c r="G370" s="27"/>
      <c r="H370" s="27"/>
      <c r="I370" s="27"/>
      <c r="J370" s="27"/>
      <c r="K370" s="27"/>
      <c r="L370" s="27"/>
      <c r="M370" s="27"/>
      <c r="N370" s="27"/>
      <c r="O370" s="27"/>
      <c r="P370" s="27"/>
      <c r="Q370" s="27"/>
      <c r="R370" s="27"/>
      <c r="S370" s="27"/>
      <c r="T370" s="27"/>
      <c r="U370" s="27"/>
      <c r="V370" s="27"/>
      <c r="W370" s="27"/>
      <c r="X370" s="27"/>
      <c r="Y370" s="27"/>
      <c r="Z370" s="27"/>
      <c r="AA370" s="27"/>
      <c r="AB370" s="27"/>
      <c r="AC370" s="27"/>
      <c r="AD370" s="27"/>
    </row>
    <row r="371" spans="1:30" ht="18.600000000000001">
      <c r="A371" s="28"/>
      <c r="B371" s="26"/>
      <c r="C371" s="26"/>
      <c r="D371" s="26"/>
      <c r="E371" s="27"/>
      <c r="F371" s="27"/>
      <c r="G371" s="27"/>
      <c r="H371" s="27"/>
      <c r="I371" s="27"/>
      <c r="J371" s="27"/>
      <c r="K371" s="27"/>
      <c r="L371" s="27"/>
      <c r="M371" s="27"/>
      <c r="N371" s="27"/>
      <c r="O371" s="27"/>
      <c r="P371" s="27"/>
      <c r="Q371" s="27"/>
      <c r="R371" s="27"/>
      <c r="S371" s="27"/>
      <c r="T371" s="27"/>
      <c r="U371" s="27"/>
      <c r="V371" s="27"/>
      <c r="W371" s="27"/>
      <c r="X371" s="27"/>
      <c r="Y371" s="27"/>
      <c r="Z371" s="27"/>
      <c r="AA371" s="27"/>
      <c r="AB371" s="27"/>
      <c r="AC371" s="27"/>
      <c r="AD371" s="27"/>
    </row>
    <row r="372" spans="1:30" ht="18.600000000000001">
      <c r="A372" s="28"/>
      <c r="B372" s="26"/>
      <c r="C372" s="26"/>
      <c r="D372" s="26"/>
      <c r="E372" s="27"/>
      <c r="F372" s="27"/>
      <c r="G372" s="27"/>
      <c r="H372" s="27"/>
      <c r="I372" s="27"/>
      <c r="J372" s="27"/>
      <c r="K372" s="27"/>
      <c r="L372" s="27"/>
      <c r="M372" s="27"/>
      <c r="N372" s="27"/>
      <c r="O372" s="27"/>
      <c r="P372" s="27"/>
      <c r="Q372" s="27"/>
      <c r="R372" s="27"/>
      <c r="S372" s="27"/>
      <c r="T372" s="27"/>
      <c r="U372" s="27"/>
      <c r="V372" s="27"/>
      <c r="W372" s="27"/>
      <c r="X372" s="27"/>
      <c r="Y372" s="27"/>
      <c r="Z372" s="27"/>
      <c r="AA372" s="27"/>
      <c r="AB372" s="27"/>
      <c r="AC372" s="27"/>
      <c r="AD372" s="27"/>
    </row>
    <row r="373" spans="1:30" ht="18.600000000000001">
      <c r="A373" s="28"/>
      <c r="B373" s="26"/>
      <c r="C373" s="26"/>
      <c r="D373" s="26"/>
      <c r="E373" s="27"/>
      <c r="F373" s="27"/>
      <c r="G373" s="27"/>
      <c r="H373" s="27"/>
      <c r="I373" s="27"/>
      <c r="J373" s="27"/>
      <c r="K373" s="27"/>
      <c r="L373" s="27"/>
      <c r="M373" s="27"/>
      <c r="N373" s="27"/>
      <c r="O373" s="27"/>
      <c r="P373" s="27"/>
      <c r="Q373" s="27"/>
      <c r="R373" s="27"/>
      <c r="S373" s="27"/>
      <c r="T373" s="27"/>
      <c r="U373" s="27"/>
      <c r="V373" s="27"/>
      <c r="W373" s="27"/>
      <c r="X373" s="27"/>
      <c r="Y373" s="27"/>
      <c r="Z373" s="27"/>
      <c r="AA373" s="27"/>
      <c r="AB373" s="27"/>
      <c r="AC373" s="27"/>
      <c r="AD373" s="27"/>
    </row>
    <row r="374" spans="1:30" ht="18.600000000000001">
      <c r="A374" s="28"/>
      <c r="B374" s="26"/>
      <c r="C374" s="26"/>
      <c r="D374" s="26"/>
      <c r="E374" s="27"/>
      <c r="F374" s="27"/>
      <c r="G374" s="27"/>
      <c r="H374" s="27"/>
      <c r="I374" s="27"/>
      <c r="J374" s="27"/>
      <c r="K374" s="27"/>
      <c r="L374" s="27"/>
      <c r="M374" s="27"/>
      <c r="N374" s="27"/>
      <c r="O374" s="27"/>
      <c r="P374" s="27"/>
      <c r="Q374" s="27"/>
      <c r="R374" s="27"/>
      <c r="S374" s="27"/>
      <c r="T374" s="27"/>
      <c r="U374" s="27"/>
      <c r="V374" s="27"/>
      <c r="W374" s="27"/>
      <c r="X374" s="27"/>
      <c r="Y374" s="27"/>
      <c r="Z374" s="27"/>
      <c r="AA374" s="27"/>
      <c r="AB374" s="27"/>
      <c r="AC374" s="27"/>
      <c r="AD374" s="27"/>
    </row>
    <row r="375" spans="1:30" ht="18.600000000000001">
      <c r="A375" s="28"/>
      <c r="B375" s="26"/>
      <c r="C375" s="26"/>
      <c r="D375" s="26"/>
      <c r="E375" s="27"/>
      <c r="F375" s="27"/>
      <c r="G375" s="27"/>
      <c r="H375" s="27"/>
      <c r="I375" s="27"/>
      <c r="J375" s="27"/>
      <c r="K375" s="27"/>
      <c r="L375" s="27"/>
      <c r="M375" s="27"/>
      <c r="N375" s="27"/>
      <c r="O375" s="27"/>
      <c r="P375" s="27"/>
      <c r="Q375" s="27"/>
      <c r="R375" s="27"/>
      <c r="S375" s="27"/>
      <c r="T375" s="27"/>
      <c r="U375" s="27"/>
      <c r="V375" s="27"/>
      <c r="W375" s="27"/>
      <c r="X375" s="27"/>
      <c r="Y375" s="27"/>
      <c r="Z375" s="27"/>
      <c r="AA375" s="27"/>
      <c r="AB375" s="27"/>
      <c r="AC375" s="27"/>
      <c r="AD375" s="27"/>
    </row>
    <row r="376" spans="1:30" ht="18.600000000000001">
      <c r="A376" s="28"/>
      <c r="B376" s="26"/>
      <c r="C376" s="26"/>
      <c r="D376" s="26"/>
      <c r="E376" s="27"/>
      <c r="F376" s="27"/>
      <c r="G376" s="27"/>
      <c r="H376" s="27"/>
      <c r="I376" s="27"/>
      <c r="J376" s="27"/>
      <c r="K376" s="27"/>
      <c r="L376" s="27"/>
      <c r="M376" s="27"/>
      <c r="N376" s="27"/>
      <c r="O376" s="27"/>
      <c r="P376" s="27"/>
      <c r="Q376" s="27"/>
      <c r="R376" s="27"/>
      <c r="S376" s="27"/>
      <c r="T376" s="27"/>
      <c r="U376" s="27"/>
      <c r="V376" s="27"/>
      <c r="W376" s="27"/>
      <c r="X376" s="27"/>
      <c r="Y376" s="27"/>
      <c r="Z376" s="27"/>
      <c r="AA376" s="27"/>
      <c r="AB376" s="27"/>
      <c r="AC376" s="27"/>
      <c r="AD376" s="27"/>
    </row>
    <row r="377" spans="1:30" ht="18.600000000000001">
      <c r="A377" s="28"/>
      <c r="B377" s="26"/>
      <c r="C377" s="26"/>
      <c r="D377" s="26"/>
      <c r="E377" s="27"/>
      <c r="F377" s="27"/>
      <c r="G377" s="27"/>
      <c r="H377" s="27"/>
      <c r="I377" s="27"/>
      <c r="J377" s="27"/>
      <c r="K377" s="27"/>
      <c r="L377" s="27"/>
      <c r="M377" s="27"/>
      <c r="N377" s="27"/>
      <c r="O377" s="27"/>
      <c r="P377" s="27"/>
      <c r="Q377" s="27"/>
      <c r="R377" s="27"/>
      <c r="S377" s="27"/>
      <c r="T377" s="27"/>
      <c r="U377" s="27"/>
      <c r="V377" s="27"/>
      <c r="W377" s="27"/>
      <c r="X377" s="27"/>
      <c r="Y377" s="27"/>
      <c r="Z377" s="27"/>
      <c r="AA377" s="27"/>
      <c r="AB377" s="27"/>
      <c r="AC377" s="27"/>
      <c r="AD377" s="27"/>
    </row>
    <row r="378" spans="1:30" ht="18.600000000000001">
      <c r="A378" s="28"/>
      <c r="B378" s="26"/>
      <c r="C378" s="26"/>
      <c r="D378" s="26"/>
      <c r="E378" s="27"/>
      <c r="F378" s="27"/>
      <c r="G378" s="27"/>
      <c r="H378" s="27"/>
      <c r="I378" s="27"/>
      <c r="J378" s="27"/>
      <c r="K378" s="27"/>
      <c r="L378" s="27"/>
      <c r="M378" s="27"/>
      <c r="N378" s="27"/>
      <c r="O378" s="27"/>
      <c r="P378" s="27"/>
      <c r="Q378" s="27"/>
      <c r="R378" s="27"/>
      <c r="S378" s="27"/>
      <c r="T378" s="27"/>
      <c r="U378" s="27"/>
      <c r="V378" s="27"/>
      <c r="W378" s="27"/>
      <c r="X378" s="27"/>
      <c r="Y378" s="27"/>
      <c r="Z378" s="27"/>
      <c r="AA378" s="27"/>
      <c r="AB378" s="27"/>
      <c r="AC378" s="27"/>
      <c r="AD378" s="27"/>
    </row>
    <row r="379" spans="1:30" ht="18.600000000000001">
      <c r="A379" s="28"/>
      <c r="B379" s="26"/>
      <c r="C379" s="26"/>
      <c r="D379" s="26"/>
      <c r="E379" s="27"/>
      <c r="F379" s="27"/>
      <c r="G379" s="27"/>
      <c r="H379" s="27"/>
      <c r="I379" s="27"/>
      <c r="J379" s="27"/>
      <c r="K379" s="27"/>
      <c r="L379" s="27"/>
      <c r="M379" s="27"/>
      <c r="N379" s="27"/>
      <c r="O379" s="27"/>
      <c r="P379" s="27"/>
      <c r="Q379" s="27"/>
      <c r="R379" s="27"/>
      <c r="S379" s="27"/>
      <c r="T379" s="27"/>
      <c r="U379" s="27"/>
      <c r="V379" s="27"/>
      <c r="W379" s="27"/>
      <c r="X379" s="27"/>
      <c r="Y379" s="27"/>
      <c r="Z379" s="27"/>
      <c r="AA379" s="27"/>
      <c r="AB379" s="27"/>
      <c r="AC379" s="27"/>
      <c r="AD379" s="27"/>
    </row>
    <row r="380" spans="1:30" ht="18.600000000000001">
      <c r="A380" s="28"/>
      <c r="B380" s="26"/>
      <c r="C380" s="26"/>
      <c r="D380" s="26"/>
      <c r="E380" s="27"/>
      <c r="F380" s="27"/>
      <c r="G380" s="27"/>
      <c r="H380" s="27"/>
      <c r="I380" s="27"/>
      <c r="J380" s="27"/>
      <c r="K380" s="27"/>
      <c r="L380" s="27"/>
      <c r="M380" s="27"/>
      <c r="N380" s="27"/>
      <c r="O380" s="27"/>
      <c r="P380" s="27"/>
      <c r="Q380" s="27"/>
      <c r="R380" s="27"/>
      <c r="S380" s="27"/>
      <c r="T380" s="27"/>
      <c r="U380" s="27"/>
      <c r="V380" s="27"/>
      <c r="W380" s="27"/>
      <c r="X380" s="27"/>
      <c r="Y380" s="27"/>
      <c r="Z380" s="27"/>
      <c r="AA380" s="27"/>
      <c r="AB380" s="27"/>
      <c r="AC380" s="27"/>
      <c r="AD380" s="27"/>
    </row>
    <row r="381" spans="1:30" ht="18.600000000000001">
      <c r="A381" s="28"/>
      <c r="B381" s="26"/>
      <c r="C381" s="26"/>
      <c r="D381" s="26"/>
      <c r="E381" s="27"/>
      <c r="F381" s="27"/>
      <c r="G381" s="27"/>
      <c r="H381" s="27"/>
      <c r="I381" s="27"/>
      <c r="J381" s="27"/>
      <c r="K381" s="27"/>
      <c r="L381" s="27"/>
      <c r="M381" s="27"/>
      <c r="N381" s="27"/>
      <c r="O381" s="27"/>
      <c r="P381" s="27"/>
      <c r="Q381" s="27"/>
      <c r="R381" s="27"/>
      <c r="S381" s="27"/>
      <c r="T381" s="27"/>
      <c r="U381" s="27"/>
      <c r="V381" s="27"/>
      <c r="W381" s="27"/>
      <c r="X381" s="27"/>
      <c r="Y381" s="27"/>
      <c r="Z381" s="27"/>
      <c r="AA381" s="27"/>
      <c r="AB381" s="27"/>
      <c r="AC381" s="27"/>
      <c r="AD381" s="27"/>
    </row>
    <row r="382" spans="1:30" ht="18.600000000000001">
      <c r="A382" s="28"/>
      <c r="B382" s="26"/>
      <c r="C382" s="26"/>
      <c r="D382" s="26"/>
      <c r="E382" s="27"/>
      <c r="F382" s="27"/>
      <c r="G382" s="27"/>
      <c r="H382" s="27"/>
      <c r="I382" s="27"/>
      <c r="J382" s="27"/>
      <c r="K382" s="27"/>
      <c r="L382" s="27"/>
      <c r="M382" s="27"/>
      <c r="N382" s="27"/>
      <c r="O382" s="27"/>
      <c r="P382" s="27"/>
      <c r="Q382" s="27"/>
      <c r="R382" s="27"/>
      <c r="S382" s="27"/>
      <c r="T382" s="27"/>
      <c r="U382" s="27"/>
      <c r="V382" s="27"/>
      <c r="W382" s="27"/>
      <c r="X382" s="27"/>
      <c r="Y382" s="27"/>
      <c r="Z382" s="27"/>
      <c r="AA382" s="27"/>
      <c r="AB382" s="27"/>
      <c r="AC382" s="27"/>
      <c r="AD382" s="27"/>
    </row>
    <row r="383" spans="1:30" ht="18.600000000000001">
      <c r="A383" s="28"/>
      <c r="B383" s="26"/>
      <c r="C383" s="26"/>
      <c r="D383" s="26"/>
      <c r="E383" s="27"/>
      <c r="F383" s="27"/>
      <c r="G383" s="27"/>
      <c r="H383" s="27"/>
      <c r="I383" s="27"/>
      <c r="J383" s="27"/>
      <c r="K383" s="27"/>
      <c r="L383" s="27"/>
      <c r="M383" s="27"/>
      <c r="N383" s="27"/>
      <c r="O383" s="27"/>
      <c r="P383" s="27"/>
      <c r="Q383" s="27"/>
      <c r="R383" s="27"/>
      <c r="S383" s="27"/>
      <c r="T383" s="27"/>
      <c r="U383" s="27"/>
      <c r="V383" s="27"/>
      <c r="W383" s="27"/>
      <c r="X383" s="27"/>
      <c r="Y383" s="27"/>
      <c r="Z383" s="27"/>
      <c r="AA383" s="27"/>
      <c r="AB383" s="27"/>
      <c r="AC383" s="27"/>
      <c r="AD383" s="27"/>
    </row>
    <row r="384" spans="1:30" ht="18.600000000000001">
      <c r="A384" s="28"/>
      <c r="B384" s="26"/>
      <c r="C384" s="26"/>
      <c r="D384" s="26"/>
      <c r="E384" s="27"/>
      <c r="F384" s="27"/>
      <c r="G384" s="27"/>
      <c r="H384" s="27"/>
      <c r="I384" s="27"/>
      <c r="J384" s="27"/>
      <c r="K384" s="27"/>
      <c r="L384" s="27"/>
      <c r="M384" s="27"/>
      <c r="N384" s="27"/>
      <c r="O384" s="27"/>
      <c r="P384" s="27"/>
      <c r="Q384" s="27"/>
      <c r="R384" s="27"/>
      <c r="S384" s="27"/>
      <c r="T384" s="27"/>
      <c r="U384" s="27"/>
      <c r="V384" s="27"/>
      <c r="W384" s="27"/>
      <c r="X384" s="27"/>
      <c r="Y384" s="27"/>
      <c r="Z384" s="27"/>
      <c r="AA384" s="27"/>
      <c r="AB384" s="27"/>
      <c r="AC384" s="27"/>
      <c r="AD384" s="27"/>
    </row>
    <row r="385" spans="1:30" ht="18.600000000000001">
      <c r="A385" s="28"/>
      <c r="B385" s="26"/>
      <c r="C385" s="26"/>
      <c r="D385" s="26"/>
      <c r="E385" s="27"/>
      <c r="F385" s="27"/>
      <c r="G385" s="27"/>
      <c r="H385" s="27"/>
      <c r="I385" s="27"/>
      <c r="J385" s="27"/>
      <c r="K385" s="27"/>
      <c r="L385" s="27"/>
      <c r="M385" s="27"/>
      <c r="N385" s="27"/>
      <c r="O385" s="27"/>
      <c r="P385" s="27"/>
      <c r="Q385" s="27"/>
      <c r="R385" s="27"/>
      <c r="S385" s="27"/>
      <c r="T385" s="27"/>
      <c r="U385" s="27"/>
      <c r="V385" s="27"/>
      <c r="W385" s="27"/>
      <c r="X385" s="27"/>
      <c r="Y385" s="27"/>
      <c r="Z385" s="27"/>
      <c r="AA385" s="27"/>
      <c r="AB385" s="27"/>
      <c r="AC385" s="27"/>
      <c r="AD385" s="27"/>
    </row>
    <row r="386" spans="1:30" ht="18.600000000000001">
      <c r="A386" s="28"/>
      <c r="B386" s="26"/>
      <c r="C386" s="26"/>
      <c r="D386" s="26"/>
      <c r="E386" s="27"/>
      <c r="F386" s="27"/>
      <c r="G386" s="27"/>
      <c r="H386" s="27"/>
      <c r="I386" s="27"/>
      <c r="J386" s="27"/>
      <c r="K386" s="27"/>
      <c r="L386" s="27"/>
      <c r="M386" s="27"/>
      <c r="N386" s="27"/>
      <c r="O386" s="27"/>
      <c r="P386" s="27"/>
      <c r="Q386" s="27"/>
      <c r="R386" s="27"/>
      <c r="S386" s="27"/>
      <c r="T386" s="27"/>
      <c r="U386" s="27"/>
      <c r="V386" s="27"/>
      <c r="W386" s="27"/>
      <c r="X386" s="27"/>
      <c r="Y386" s="27"/>
      <c r="Z386" s="27"/>
      <c r="AA386" s="27"/>
      <c r="AB386" s="27"/>
      <c r="AC386" s="27"/>
      <c r="AD386" s="27"/>
    </row>
    <row r="387" spans="1:30" ht="18.600000000000001">
      <c r="A387" s="28"/>
      <c r="B387" s="26"/>
      <c r="C387" s="26"/>
      <c r="D387" s="26"/>
      <c r="E387" s="27"/>
      <c r="F387" s="27"/>
      <c r="G387" s="27"/>
      <c r="H387" s="27"/>
      <c r="I387" s="27"/>
      <c r="J387" s="27"/>
      <c r="K387" s="27"/>
      <c r="L387" s="27"/>
      <c r="M387" s="27"/>
      <c r="N387" s="27"/>
      <c r="O387" s="27"/>
      <c r="P387" s="27"/>
      <c r="Q387" s="27"/>
      <c r="R387" s="27"/>
      <c r="S387" s="27"/>
      <c r="T387" s="27"/>
      <c r="U387" s="27"/>
      <c r="V387" s="27"/>
      <c r="W387" s="27"/>
      <c r="X387" s="27"/>
      <c r="Y387" s="27"/>
      <c r="Z387" s="27"/>
      <c r="AA387" s="27"/>
      <c r="AB387" s="27"/>
      <c r="AC387" s="27"/>
      <c r="AD387" s="27"/>
    </row>
    <row r="388" spans="1:30" ht="18.600000000000001">
      <c r="A388" s="28"/>
      <c r="B388" s="26"/>
      <c r="C388" s="26"/>
      <c r="D388" s="26"/>
      <c r="E388" s="27"/>
      <c r="F388" s="27"/>
      <c r="G388" s="27"/>
      <c r="H388" s="27"/>
      <c r="I388" s="27"/>
      <c r="J388" s="27"/>
      <c r="K388" s="27"/>
      <c r="L388" s="27"/>
      <c r="M388" s="27"/>
      <c r="N388" s="27"/>
      <c r="O388" s="27"/>
      <c r="P388" s="27"/>
      <c r="Q388" s="27"/>
      <c r="R388" s="27"/>
      <c r="S388" s="27"/>
      <c r="T388" s="27"/>
      <c r="U388" s="27"/>
      <c r="V388" s="27"/>
      <c r="W388" s="27"/>
      <c r="X388" s="27"/>
      <c r="Y388" s="27"/>
      <c r="Z388" s="27"/>
      <c r="AA388" s="27"/>
      <c r="AB388" s="27"/>
      <c r="AC388" s="27"/>
      <c r="AD388" s="27"/>
    </row>
    <row r="389" spans="1:30" ht="18.600000000000001">
      <c r="A389" s="28"/>
      <c r="B389" s="26"/>
      <c r="C389" s="26"/>
      <c r="D389" s="26"/>
      <c r="E389" s="27"/>
      <c r="F389" s="27"/>
      <c r="G389" s="27"/>
      <c r="H389" s="27"/>
      <c r="I389" s="27"/>
      <c r="J389" s="27"/>
      <c r="K389" s="27"/>
      <c r="L389" s="27"/>
      <c r="M389" s="27"/>
      <c r="N389" s="27"/>
      <c r="O389" s="27"/>
      <c r="P389" s="27"/>
      <c r="Q389" s="27"/>
      <c r="R389" s="27"/>
      <c r="S389" s="27"/>
      <c r="T389" s="27"/>
      <c r="U389" s="27"/>
      <c r="V389" s="27"/>
      <c r="W389" s="27"/>
      <c r="X389" s="27"/>
      <c r="Y389" s="27"/>
      <c r="Z389" s="27"/>
      <c r="AA389" s="27"/>
      <c r="AB389" s="27"/>
      <c r="AC389" s="27"/>
      <c r="AD389" s="27"/>
    </row>
    <row r="390" spans="1:30" ht="18.600000000000001">
      <c r="A390" s="28"/>
      <c r="B390" s="26"/>
      <c r="C390" s="26"/>
      <c r="D390" s="26"/>
      <c r="E390" s="27"/>
      <c r="F390" s="27"/>
      <c r="G390" s="27"/>
      <c r="H390" s="27"/>
      <c r="I390" s="27"/>
      <c r="J390" s="27"/>
      <c r="K390" s="27"/>
      <c r="L390" s="27"/>
      <c r="M390" s="27"/>
      <c r="N390" s="27"/>
      <c r="O390" s="27"/>
      <c r="P390" s="27"/>
      <c r="Q390" s="27"/>
      <c r="R390" s="27"/>
      <c r="S390" s="27"/>
      <c r="T390" s="27"/>
      <c r="U390" s="27"/>
      <c r="V390" s="27"/>
      <c r="W390" s="27"/>
      <c r="X390" s="27"/>
      <c r="Y390" s="27"/>
      <c r="Z390" s="27"/>
      <c r="AA390" s="27"/>
      <c r="AB390" s="27"/>
      <c r="AC390" s="27"/>
      <c r="AD390" s="27"/>
    </row>
    <row r="391" spans="1:30" ht="18.600000000000001">
      <c r="A391" s="28"/>
      <c r="B391" s="26"/>
      <c r="C391" s="26"/>
      <c r="D391" s="26"/>
      <c r="E391" s="27"/>
      <c r="F391" s="27"/>
      <c r="G391" s="27"/>
      <c r="H391" s="27"/>
      <c r="I391" s="27"/>
      <c r="J391" s="27"/>
      <c r="K391" s="27"/>
      <c r="L391" s="27"/>
      <c r="M391" s="27"/>
      <c r="N391" s="27"/>
      <c r="O391" s="27"/>
      <c r="P391" s="27"/>
      <c r="Q391" s="27"/>
      <c r="R391" s="27"/>
      <c r="S391" s="27"/>
      <c r="T391" s="27"/>
      <c r="U391" s="27"/>
      <c r="V391" s="27"/>
      <c r="W391" s="27"/>
      <c r="X391" s="27"/>
      <c r="Y391" s="27"/>
      <c r="Z391" s="27"/>
      <c r="AA391" s="27"/>
      <c r="AB391" s="27"/>
      <c r="AC391" s="27"/>
      <c r="AD391" s="27"/>
    </row>
    <row r="392" spans="1:30" ht="18.600000000000001">
      <c r="A392" s="28"/>
      <c r="B392" s="26"/>
      <c r="C392" s="26"/>
      <c r="D392" s="26"/>
      <c r="E392" s="27"/>
      <c r="F392" s="27"/>
      <c r="G392" s="27"/>
      <c r="H392" s="27"/>
      <c r="I392" s="27"/>
      <c r="J392" s="27"/>
      <c r="K392" s="27"/>
      <c r="L392" s="27"/>
      <c r="M392" s="27"/>
      <c r="N392" s="27"/>
      <c r="O392" s="27"/>
      <c r="P392" s="27"/>
      <c r="Q392" s="27"/>
      <c r="R392" s="27"/>
      <c r="S392" s="27"/>
      <c r="T392" s="27"/>
      <c r="U392" s="27"/>
      <c r="V392" s="27"/>
      <c r="W392" s="27"/>
      <c r="X392" s="27"/>
      <c r="Y392" s="27"/>
      <c r="Z392" s="27"/>
      <c r="AA392" s="27"/>
      <c r="AB392" s="27"/>
      <c r="AC392" s="27"/>
      <c r="AD392" s="27"/>
    </row>
    <row r="393" spans="1:30" ht="18.600000000000001">
      <c r="A393" s="28"/>
      <c r="B393" s="26"/>
      <c r="C393" s="26"/>
      <c r="D393" s="26"/>
      <c r="E393" s="27"/>
      <c r="F393" s="27"/>
      <c r="G393" s="27"/>
      <c r="H393" s="27"/>
      <c r="I393" s="27"/>
      <c r="J393" s="27"/>
      <c r="K393" s="27"/>
      <c r="L393" s="27"/>
      <c r="M393" s="27"/>
      <c r="N393" s="27"/>
      <c r="O393" s="27"/>
      <c r="P393" s="27"/>
      <c r="Q393" s="27"/>
      <c r="R393" s="27"/>
      <c r="S393" s="27"/>
      <c r="T393" s="27"/>
      <c r="U393" s="27"/>
      <c r="V393" s="27"/>
      <c r="W393" s="27"/>
      <c r="X393" s="27"/>
      <c r="Y393" s="27"/>
      <c r="Z393" s="27"/>
      <c r="AA393" s="27"/>
      <c r="AB393" s="27"/>
      <c r="AC393" s="27"/>
      <c r="AD393" s="27"/>
    </row>
    <row r="394" spans="1:30" ht="18.600000000000001">
      <c r="A394" s="28"/>
      <c r="B394" s="26"/>
      <c r="C394" s="26"/>
      <c r="D394" s="26"/>
      <c r="E394" s="27"/>
      <c r="F394" s="27"/>
      <c r="G394" s="27"/>
      <c r="H394" s="27"/>
      <c r="I394" s="27"/>
      <c r="J394" s="27"/>
      <c r="K394" s="27"/>
      <c r="L394" s="27"/>
      <c r="M394" s="27"/>
      <c r="N394" s="27"/>
      <c r="O394" s="27"/>
      <c r="P394" s="27"/>
      <c r="Q394" s="27"/>
      <c r="R394" s="27"/>
      <c r="S394" s="27"/>
      <c r="T394" s="27"/>
      <c r="U394" s="27"/>
      <c r="V394" s="27"/>
      <c r="W394" s="27"/>
      <c r="X394" s="27"/>
      <c r="Y394" s="27"/>
      <c r="Z394" s="27"/>
      <c r="AA394" s="27"/>
      <c r="AB394" s="27"/>
      <c r="AC394" s="27"/>
      <c r="AD394" s="27"/>
    </row>
    <row r="395" spans="1:30" ht="18.600000000000001">
      <c r="A395" s="28"/>
      <c r="B395" s="26"/>
      <c r="C395" s="26"/>
      <c r="D395" s="26"/>
      <c r="E395" s="27"/>
      <c r="F395" s="27"/>
      <c r="G395" s="27"/>
      <c r="H395" s="27"/>
      <c r="I395" s="27"/>
      <c r="J395" s="27"/>
      <c r="K395" s="27"/>
      <c r="L395" s="27"/>
      <c r="M395" s="27"/>
      <c r="N395" s="27"/>
      <c r="O395" s="27"/>
      <c r="P395" s="27"/>
      <c r="Q395" s="27"/>
      <c r="R395" s="27"/>
      <c r="S395" s="27"/>
      <c r="T395" s="27"/>
      <c r="U395" s="27"/>
      <c r="V395" s="27"/>
      <c r="W395" s="27"/>
      <c r="X395" s="27"/>
      <c r="Y395" s="27"/>
      <c r="Z395" s="27"/>
      <c r="AA395" s="27"/>
      <c r="AB395" s="27"/>
      <c r="AC395" s="27"/>
      <c r="AD395" s="27"/>
    </row>
    <row r="396" spans="1:30" ht="18.600000000000001">
      <c r="A396" s="28"/>
      <c r="B396" s="26"/>
      <c r="C396" s="26"/>
      <c r="D396" s="26"/>
      <c r="E396" s="27"/>
      <c r="F396" s="27"/>
      <c r="G396" s="27"/>
      <c r="H396" s="27"/>
      <c r="I396" s="27"/>
      <c r="J396" s="27"/>
      <c r="K396" s="27"/>
      <c r="L396" s="27"/>
      <c r="M396" s="27"/>
      <c r="N396" s="27"/>
      <c r="O396" s="27"/>
      <c r="P396" s="27"/>
      <c r="Q396" s="27"/>
      <c r="R396" s="27"/>
      <c r="S396" s="27"/>
      <c r="T396" s="27"/>
      <c r="U396" s="27"/>
      <c r="V396" s="27"/>
      <c r="W396" s="27"/>
      <c r="X396" s="27"/>
      <c r="Y396" s="27"/>
      <c r="Z396" s="27"/>
      <c r="AA396" s="27"/>
      <c r="AB396" s="27"/>
      <c r="AC396" s="27"/>
      <c r="AD396" s="27"/>
    </row>
    <row r="397" spans="1:30" ht="18.600000000000001">
      <c r="A397" s="28"/>
      <c r="B397" s="26"/>
      <c r="C397" s="26"/>
      <c r="D397" s="26"/>
      <c r="E397" s="27"/>
      <c r="F397" s="27"/>
      <c r="G397" s="27"/>
      <c r="H397" s="27"/>
      <c r="I397" s="27"/>
      <c r="J397" s="27"/>
      <c r="K397" s="27"/>
      <c r="L397" s="27"/>
      <c r="M397" s="27"/>
      <c r="N397" s="27"/>
      <c r="O397" s="27"/>
      <c r="P397" s="27"/>
      <c r="Q397" s="27"/>
      <c r="R397" s="27"/>
      <c r="S397" s="27"/>
      <c r="T397" s="27"/>
      <c r="U397" s="27"/>
      <c r="V397" s="27"/>
      <c r="W397" s="27"/>
      <c r="X397" s="27"/>
      <c r="Y397" s="27"/>
      <c r="Z397" s="27"/>
      <c r="AA397" s="27"/>
      <c r="AB397" s="27"/>
      <c r="AC397" s="27"/>
      <c r="AD397" s="27"/>
    </row>
    <row r="398" spans="1:30" ht="18.600000000000001">
      <c r="A398" s="28"/>
      <c r="B398" s="26"/>
      <c r="C398" s="26"/>
      <c r="D398" s="26"/>
      <c r="E398" s="27"/>
      <c r="F398" s="27"/>
      <c r="G398" s="27"/>
      <c r="H398" s="27"/>
      <c r="I398" s="27"/>
      <c r="J398" s="27"/>
      <c r="K398" s="27"/>
      <c r="L398" s="27"/>
      <c r="M398" s="27"/>
      <c r="N398" s="27"/>
      <c r="O398" s="27"/>
      <c r="P398" s="27"/>
      <c r="Q398" s="27"/>
      <c r="R398" s="27"/>
      <c r="S398" s="27"/>
      <c r="T398" s="27"/>
      <c r="U398" s="27"/>
      <c r="V398" s="27"/>
      <c r="W398" s="27"/>
      <c r="X398" s="27"/>
      <c r="Y398" s="27"/>
      <c r="Z398" s="27"/>
      <c r="AA398" s="27"/>
      <c r="AB398" s="27"/>
      <c r="AC398" s="27"/>
      <c r="AD398" s="27"/>
    </row>
    <row r="399" spans="1:30" ht="18.600000000000001">
      <c r="A399" s="28"/>
      <c r="B399" s="26"/>
      <c r="C399" s="26"/>
      <c r="D399" s="26"/>
      <c r="E399" s="27"/>
      <c r="F399" s="27"/>
      <c r="G399" s="27"/>
      <c r="H399" s="27"/>
      <c r="I399" s="27"/>
      <c r="J399" s="27"/>
      <c r="K399" s="27"/>
      <c r="L399" s="27"/>
      <c r="M399" s="27"/>
      <c r="N399" s="27"/>
      <c r="O399" s="27"/>
      <c r="P399" s="27"/>
      <c r="Q399" s="27"/>
      <c r="R399" s="27"/>
      <c r="S399" s="27"/>
      <c r="T399" s="27"/>
      <c r="U399" s="27"/>
      <c r="V399" s="27"/>
      <c r="W399" s="27"/>
      <c r="X399" s="27"/>
      <c r="Y399" s="27"/>
      <c r="Z399" s="27"/>
      <c r="AA399" s="27"/>
      <c r="AB399" s="27"/>
      <c r="AC399" s="27"/>
      <c r="AD399" s="27"/>
    </row>
    <row r="400" spans="1:30" ht="18.600000000000001">
      <c r="A400" s="28"/>
      <c r="B400" s="26"/>
      <c r="C400" s="26"/>
      <c r="D400" s="26"/>
      <c r="E400" s="27"/>
      <c r="F400" s="27"/>
      <c r="G400" s="27"/>
      <c r="H400" s="27"/>
      <c r="I400" s="27"/>
      <c r="J400" s="27"/>
      <c r="K400" s="27"/>
      <c r="L400" s="27"/>
      <c r="M400" s="27"/>
      <c r="N400" s="27"/>
      <c r="O400" s="27"/>
      <c r="P400" s="27"/>
      <c r="Q400" s="27"/>
      <c r="R400" s="27"/>
      <c r="S400" s="27"/>
      <c r="T400" s="27"/>
      <c r="U400" s="27"/>
      <c r="V400" s="27"/>
      <c r="W400" s="27"/>
      <c r="X400" s="27"/>
      <c r="Y400" s="27"/>
      <c r="Z400" s="27"/>
      <c r="AA400" s="27"/>
      <c r="AB400" s="27"/>
      <c r="AC400" s="27"/>
      <c r="AD400" s="27"/>
    </row>
    <row r="401" spans="1:30" ht="18.600000000000001">
      <c r="A401" s="28"/>
      <c r="B401" s="26"/>
      <c r="C401" s="26"/>
      <c r="D401" s="26"/>
      <c r="E401" s="27"/>
      <c r="F401" s="27"/>
      <c r="G401" s="27"/>
      <c r="H401" s="27"/>
      <c r="I401" s="27"/>
      <c r="J401" s="27"/>
      <c r="K401" s="27"/>
      <c r="L401" s="27"/>
      <c r="M401" s="27"/>
      <c r="N401" s="27"/>
      <c r="O401" s="27"/>
      <c r="P401" s="27"/>
      <c r="Q401" s="27"/>
      <c r="R401" s="27"/>
      <c r="S401" s="27"/>
      <c r="T401" s="27"/>
      <c r="U401" s="27"/>
      <c r="V401" s="27"/>
      <c r="W401" s="27"/>
      <c r="X401" s="27"/>
      <c r="Y401" s="27"/>
      <c r="Z401" s="27"/>
      <c r="AA401" s="27"/>
      <c r="AB401" s="27"/>
      <c r="AC401" s="27"/>
      <c r="AD401" s="27"/>
    </row>
    <row r="402" spans="1:30" ht="18.600000000000001">
      <c r="A402" s="28"/>
      <c r="B402" s="26"/>
      <c r="C402" s="26"/>
      <c r="D402" s="26"/>
      <c r="E402" s="27"/>
      <c r="F402" s="27"/>
      <c r="G402" s="27"/>
      <c r="H402" s="27"/>
      <c r="I402" s="27"/>
      <c r="J402" s="27"/>
      <c r="K402" s="27"/>
      <c r="L402" s="27"/>
      <c r="M402" s="27"/>
      <c r="N402" s="27"/>
      <c r="O402" s="27"/>
      <c r="P402" s="27"/>
      <c r="Q402" s="27"/>
      <c r="R402" s="27"/>
      <c r="S402" s="27"/>
      <c r="T402" s="27"/>
      <c r="U402" s="27"/>
      <c r="V402" s="27"/>
      <c r="W402" s="27"/>
      <c r="X402" s="27"/>
      <c r="Y402" s="27"/>
      <c r="Z402" s="27"/>
      <c r="AA402" s="27"/>
      <c r="AB402" s="27"/>
      <c r="AC402" s="27"/>
      <c r="AD402" s="27"/>
    </row>
    <row r="403" spans="1:30" ht="18.600000000000001">
      <c r="A403" s="28"/>
      <c r="B403" s="26"/>
      <c r="C403" s="26"/>
      <c r="D403" s="26"/>
      <c r="E403" s="27"/>
      <c r="F403" s="27"/>
      <c r="G403" s="27"/>
      <c r="H403" s="27"/>
      <c r="I403" s="27"/>
      <c r="J403" s="27"/>
      <c r="K403" s="27"/>
      <c r="L403" s="27"/>
      <c r="M403" s="27"/>
      <c r="N403" s="27"/>
      <c r="O403" s="27"/>
      <c r="P403" s="27"/>
      <c r="Q403" s="27"/>
      <c r="R403" s="27"/>
      <c r="S403" s="27"/>
      <c r="T403" s="27"/>
      <c r="U403" s="27"/>
      <c r="V403" s="27"/>
      <c r="W403" s="27"/>
      <c r="X403" s="27"/>
      <c r="Y403" s="27"/>
      <c r="Z403" s="27"/>
      <c r="AA403" s="27"/>
      <c r="AB403" s="27"/>
      <c r="AC403" s="27"/>
      <c r="AD403" s="27"/>
    </row>
    <row r="404" spans="1:30" ht="18.600000000000001">
      <c r="A404" s="28"/>
      <c r="B404" s="26"/>
      <c r="C404" s="26"/>
      <c r="D404" s="26"/>
      <c r="E404" s="27"/>
      <c r="F404" s="27"/>
      <c r="G404" s="27"/>
      <c r="H404" s="27"/>
      <c r="I404" s="27"/>
      <c r="J404" s="27"/>
      <c r="K404" s="27"/>
      <c r="L404" s="27"/>
      <c r="M404" s="27"/>
      <c r="N404" s="27"/>
      <c r="O404" s="27"/>
      <c r="P404" s="27"/>
      <c r="Q404" s="27"/>
      <c r="R404" s="27"/>
      <c r="S404" s="27"/>
      <c r="T404" s="27"/>
      <c r="U404" s="27"/>
      <c r="V404" s="27"/>
      <c r="W404" s="27"/>
      <c r="X404" s="27"/>
      <c r="Y404" s="27"/>
      <c r="Z404" s="27"/>
      <c r="AA404" s="27"/>
      <c r="AB404" s="27"/>
      <c r="AC404" s="27"/>
      <c r="AD404" s="27"/>
    </row>
    <row r="405" spans="1:30" ht="18.600000000000001">
      <c r="A405" s="28"/>
      <c r="B405" s="26"/>
      <c r="C405" s="26"/>
      <c r="D405" s="26"/>
      <c r="E405" s="27"/>
      <c r="F405" s="27"/>
      <c r="G405" s="27"/>
      <c r="H405" s="27"/>
      <c r="I405" s="27"/>
      <c r="J405" s="27"/>
      <c r="K405" s="27"/>
      <c r="L405" s="27"/>
      <c r="M405" s="27"/>
      <c r="N405" s="27"/>
      <c r="O405" s="27"/>
      <c r="P405" s="27"/>
      <c r="Q405" s="27"/>
      <c r="R405" s="27"/>
      <c r="S405" s="27"/>
      <c r="T405" s="27"/>
      <c r="U405" s="27"/>
      <c r="V405" s="27"/>
      <c r="W405" s="27"/>
      <c r="X405" s="27"/>
      <c r="Y405" s="27"/>
      <c r="Z405" s="27"/>
      <c r="AA405" s="27"/>
      <c r="AB405" s="27"/>
      <c r="AC405" s="27"/>
      <c r="AD405" s="27"/>
    </row>
    <row r="406" spans="1:30" ht="18.600000000000001">
      <c r="A406" s="28"/>
      <c r="B406" s="26"/>
      <c r="C406" s="26"/>
      <c r="D406" s="26"/>
      <c r="E406" s="27"/>
      <c r="F406" s="27"/>
      <c r="G406" s="27"/>
      <c r="H406" s="27"/>
      <c r="I406" s="27"/>
      <c r="J406" s="27"/>
      <c r="K406" s="27"/>
      <c r="L406" s="27"/>
      <c r="M406" s="27"/>
      <c r="N406" s="27"/>
      <c r="O406" s="27"/>
      <c r="P406" s="27"/>
      <c r="Q406" s="27"/>
      <c r="R406" s="27"/>
      <c r="S406" s="27"/>
      <c r="T406" s="27"/>
      <c r="U406" s="27"/>
      <c r="V406" s="27"/>
      <c r="W406" s="27"/>
      <c r="X406" s="27"/>
      <c r="Y406" s="27"/>
      <c r="Z406" s="27"/>
      <c r="AA406" s="27"/>
      <c r="AB406" s="27"/>
      <c r="AC406" s="27"/>
      <c r="AD406" s="27"/>
    </row>
    <row r="407" spans="1:30" ht="18.600000000000001">
      <c r="A407" s="28"/>
      <c r="B407" s="26"/>
      <c r="C407" s="26"/>
      <c r="D407" s="26"/>
      <c r="E407" s="27"/>
      <c r="F407" s="27"/>
      <c r="G407" s="27"/>
      <c r="H407" s="27"/>
      <c r="I407" s="27"/>
      <c r="J407" s="27"/>
      <c r="K407" s="27"/>
      <c r="L407" s="27"/>
      <c r="M407" s="27"/>
      <c r="N407" s="27"/>
      <c r="O407" s="27"/>
      <c r="P407" s="27"/>
      <c r="Q407" s="27"/>
      <c r="R407" s="27"/>
      <c r="S407" s="27"/>
      <c r="T407" s="27"/>
      <c r="U407" s="27"/>
      <c r="V407" s="27"/>
      <c r="W407" s="27"/>
      <c r="X407" s="27"/>
      <c r="Y407" s="27"/>
      <c r="Z407" s="27"/>
      <c r="AA407" s="27"/>
      <c r="AB407" s="27"/>
      <c r="AC407" s="27"/>
      <c r="AD407" s="27"/>
    </row>
    <row r="408" spans="1:30" ht="18.600000000000001">
      <c r="A408" s="28"/>
      <c r="B408" s="26"/>
      <c r="C408" s="26"/>
      <c r="D408" s="26"/>
      <c r="E408" s="27"/>
      <c r="F408" s="27"/>
      <c r="G408" s="27"/>
      <c r="H408" s="27"/>
      <c r="I408" s="27"/>
      <c r="J408" s="27"/>
      <c r="K408" s="27"/>
      <c r="L408" s="27"/>
      <c r="M408" s="27"/>
      <c r="N408" s="27"/>
      <c r="O408" s="27"/>
      <c r="P408" s="27"/>
      <c r="Q408" s="27"/>
      <c r="R408" s="27"/>
      <c r="S408" s="27"/>
      <c r="T408" s="27"/>
      <c r="U408" s="27"/>
      <c r="V408" s="27"/>
      <c r="W408" s="27"/>
      <c r="X408" s="27"/>
      <c r="Y408" s="27"/>
      <c r="Z408" s="27"/>
      <c r="AA408" s="27"/>
      <c r="AB408" s="27"/>
      <c r="AC408" s="27"/>
      <c r="AD408" s="27"/>
    </row>
    <row r="409" spans="1:30" ht="18.600000000000001">
      <c r="A409" s="28"/>
      <c r="B409" s="26"/>
      <c r="C409" s="26"/>
      <c r="D409" s="26"/>
      <c r="E409" s="27"/>
      <c r="F409" s="27"/>
      <c r="G409" s="27"/>
      <c r="H409" s="27"/>
      <c r="I409" s="27"/>
      <c r="J409" s="27"/>
      <c r="K409" s="27"/>
      <c r="L409" s="27"/>
      <c r="M409" s="27"/>
      <c r="N409" s="27"/>
      <c r="O409" s="27"/>
      <c r="P409" s="27"/>
      <c r="Q409" s="27"/>
      <c r="R409" s="27"/>
      <c r="S409" s="27"/>
      <c r="T409" s="27"/>
      <c r="U409" s="27"/>
      <c r="V409" s="27"/>
      <c r="W409" s="27"/>
      <c r="X409" s="27"/>
      <c r="Y409" s="27"/>
      <c r="Z409" s="27"/>
      <c r="AA409" s="27"/>
      <c r="AB409" s="27"/>
      <c r="AC409" s="27"/>
      <c r="AD409" s="27"/>
    </row>
    <row r="410" spans="1:30" ht="18.600000000000001">
      <c r="A410" s="28"/>
      <c r="B410" s="26"/>
      <c r="C410" s="26"/>
      <c r="D410" s="26"/>
      <c r="E410" s="27"/>
      <c r="F410" s="27"/>
      <c r="G410" s="27"/>
      <c r="H410" s="27"/>
      <c r="I410" s="27"/>
      <c r="J410" s="27"/>
      <c r="K410" s="27"/>
      <c r="L410" s="27"/>
      <c r="M410" s="27"/>
      <c r="N410" s="27"/>
      <c r="O410" s="27"/>
      <c r="P410" s="27"/>
      <c r="Q410" s="27"/>
      <c r="R410" s="27"/>
      <c r="S410" s="27"/>
      <c r="T410" s="27"/>
      <c r="U410" s="27"/>
      <c r="V410" s="27"/>
      <c r="W410" s="27"/>
      <c r="X410" s="27"/>
      <c r="Y410" s="27"/>
      <c r="Z410" s="27"/>
      <c r="AA410" s="27"/>
      <c r="AB410" s="27"/>
      <c r="AC410" s="27"/>
      <c r="AD410" s="27"/>
    </row>
    <row r="411" spans="1:30" ht="18.600000000000001">
      <c r="A411" s="28"/>
      <c r="B411" s="26"/>
      <c r="C411" s="26"/>
      <c r="D411" s="26"/>
      <c r="E411" s="27"/>
      <c r="F411" s="27"/>
      <c r="G411" s="27"/>
      <c r="H411" s="27"/>
      <c r="I411" s="27"/>
      <c r="J411" s="27"/>
      <c r="K411" s="27"/>
      <c r="L411" s="27"/>
      <c r="M411" s="27"/>
      <c r="N411" s="27"/>
      <c r="O411" s="27"/>
      <c r="P411" s="27"/>
      <c r="Q411" s="27"/>
      <c r="R411" s="27"/>
      <c r="S411" s="27"/>
      <c r="T411" s="27"/>
      <c r="U411" s="27"/>
      <c r="V411" s="27"/>
      <c r="W411" s="27"/>
      <c r="X411" s="27"/>
      <c r="Y411" s="27"/>
      <c r="Z411" s="27"/>
      <c r="AA411" s="27"/>
      <c r="AB411" s="27"/>
      <c r="AC411" s="27"/>
      <c r="AD411" s="27"/>
    </row>
    <row r="412" spans="1:30" ht="18.600000000000001">
      <c r="A412" s="28"/>
      <c r="B412" s="26"/>
      <c r="C412" s="26"/>
      <c r="D412" s="26"/>
      <c r="E412" s="27"/>
      <c r="F412" s="27"/>
      <c r="G412" s="27"/>
      <c r="H412" s="27"/>
      <c r="I412" s="27"/>
      <c r="J412" s="27"/>
      <c r="K412" s="27"/>
      <c r="L412" s="27"/>
      <c r="M412" s="27"/>
      <c r="N412" s="27"/>
      <c r="O412" s="27"/>
      <c r="P412" s="27"/>
      <c r="Q412" s="27"/>
      <c r="R412" s="27"/>
      <c r="S412" s="27"/>
      <c r="T412" s="27"/>
      <c r="U412" s="27"/>
      <c r="V412" s="27"/>
      <c r="W412" s="27"/>
      <c r="X412" s="27"/>
      <c r="Y412" s="27"/>
      <c r="Z412" s="27"/>
      <c r="AA412" s="27"/>
      <c r="AB412" s="27"/>
      <c r="AC412" s="27"/>
      <c r="AD412" s="27"/>
    </row>
    <row r="413" spans="1:30" ht="18.600000000000001">
      <c r="A413" s="28"/>
      <c r="B413" s="26"/>
      <c r="C413" s="26"/>
      <c r="D413" s="26"/>
      <c r="E413" s="27"/>
      <c r="F413" s="27"/>
      <c r="G413" s="27"/>
      <c r="H413" s="27"/>
      <c r="I413" s="27"/>
      <c r="J413" s="27"/>
      <c r="K413" s="27"/>
      <c r="L413" s="27"/>
      <c r="M413" s="27"/>
      <c r="N413" s="27"/>
      <c r="O413" s="27"/>
      <c r="P413" s="27"/>
      <c r="Q413" s="27"/>
      <c r="R413" s="27"/>
      <c r="S413" s="27"/>
      <c r="T413" s="27"/>
      <c r="U413" s="27"/>
      <c r="V413" s="27"/>
      <c r="W413" s="27"/>
      <c r="X413" s="27"/>
      <c r="Y413" s="27"/>
      <c r="Z413" s="27"/>
      <c r="AA413" s="27"/>
      <c r="AB413" s="27"/>
      <c r="AC413" s="27"/>
      <c r="AD413" s="27"/>
    </row>
    <row r="414" spans="1:30" ht="18.600000000000001">
      <c r="A414" s="28"/>
      <c r="B414" s="26"/>
      <c r="C414" s="26"/>
      <c r="D414" s="26"/>
      <c r="E414" s="27"/>
      <c r="F414" s="27"/>
      <c r="G414" s="27"/>
      <c r="H414" s="27"/>
      <c r="I414" s="27"/>
      <c r="J414" s="27"/>
      <c r="K414" s="27"/>
      <c r="L414" s="27"/>
      <c r="M414" s="27"/>
      <c r="N414" s="27"/>
      <c r="O414" s="27"/>
      <c r="P414" s="27"/>
      <c r="Q414" s="27"/>
      <c r="R414" s="27"/>
      <c r="S414" s="27"/>
      <c r="T414" s="27"/>
      <c r="U414" s="27"/>
      <c r="V414" s="27"/>
      <c r="W414" s="27"/>
      <c r="X414" s="27"/>
      <c r="Y414" s="27"/>
      <c r="Z414" s="27"/>
      <c r="AA414" s="27"/>
      <c r="AB414" s="27"/>
      <c r="AC414" s="27"/>
      <c r="AD414" s="27"/>
    </row>
    <row r="415" spans="1:30" ht="18.600000000000001">
      <c r="A415" s="28"/>
      <c r="B415" s="26"/>
      <c r="C415" s="26"/>
      <c r="D415" s="26"/>
      <c r="E415" s="27"/>
      <c r="F415" s="27"/>
      <c r="G415" s="27"/>
      <c r="H415" s="27"/>
      <c r="I415" s="27"/>
      <c r="J415" s="27"/>
      <c r="K415" s="27"/>
      <c r="L415" s="27"/>
      <c r="M415" s="27"/>
      <c r="N415" s="27"/>
      <c r="O415" s="27"/>
      <c r="P415" s="27"/>
      <c r="Q415" s="27"/>
      <c r="R415" s="27"/>
      <c r="S415" s="27"/>
      <c r="T415" s="27"/>
      <c r="U415" s="27"/>
      <c r="V415" s="27"/>
      <c r="W415" s="27"/>
      <c r="X415" s="27"/>
      <c r="Y415" s="27"/>
      <c r="Z415" s="27"/>
      <c r="AA415" s="27"/>
      <c r="AB415" s="27"/>
      <c r="AC415" s="27"/>
      <c r="AD415" s="27"/>
    </row>
    <row r="416" spans="1:30" ht="18.600000000000001">
      <c r="A416" s="28"/>
      <c r="B416" s="26"/>
      <c r="C416" s="26"/>
      <c r="D416" s="26"/>
      <c r="E416" s="27"/>
      <c r="F416" s="27"/>
      <c r="G416" s="27"/>
      <c r="H416" s="27"/>
      <c r="I416" s="27"/>
      <c r="J416" s="27"/>
      <c r="K416" s="27"/>
      <c r="L416" s="27"/>
      <c r="M416" s="27"/>
      <c r="N416" s="27"/>
      <c r="O416" s="27"/>
      <c r="P416" s="27"/>
      <c r="Q416" s="27"/>
      <c r="R416" s="27"/>
      <c r="S416" s="27"/>
      <c r="T416" s="27"/>
      <c r="U416" s="27"/>
      <c r="V416" s="27"/>
      <c r="W416" s="27"/>
      <c r="X416" s="27"/>
      <c r="Y416" s="27"/>
      <c r="Z416" s="27"/>
      <c r="AA416" s="27"/>
      <c r="AB416" s="27"/>
      <c r="AC416" s="27"/>
      <c r="AD416" s="27"/>
    </row>
    <row r="417" spans="1:30" ht="18.600000000000001">
      <c r="A417" s="28"/>
      <c r="B417" s="26"/>
      <c r="C417" s="26"/>
      <c r="D417" s="26"/>
      <c r="E417" s="27"/>
      <c r="F417" s="27"/>
      <c r="G417" s="27"/>
      <c r="H417" s="27"/>
      <c r="I417" s="27"/>
      <c r="J417" s="27"/>
      <c r="K417" s="27"/>
      <c r="L417" s="27"/>
      <c r="M417" s="27"/>
      <c r="N417" s="27"/>
      <c r="O417" s="27"/>
      <c r="P417" s="27"/>
      <c r="Q417" s="27"/>
      <c r="R417" s="27"/>
      <c r="S417" s="27"/>
      <c r="T417" s="27"/>
      <c r="U417" s="27"/>
      <c r="V417" s="27"/>
      <c r="W417" s="27"/>
      <c r="X417" s="27"/>
      <c r="Y417" s="27"/>
      <c r="Z417" s="27"/>
      <c r="AA417" s="27"/>
      <c r="AB417" s="27"/>
      <c r="AC417" s="27"/>
      <c r="AD417" s="27"/>
    </row>
    <row r="418" spans="1:30" ht="18.600000000000001">
      <c r="A418" s="28"/>
      <c r="B418" s="26"/>
      <c r="C418" s="26"/>
      <c r="D418" s="26"/>
      <c r="E418" s="27"/>
      <c r="F418" s="27"/>
      <c r="G418" s="27"/>
      <c r="H418" s="27"/>
      <c r="I418" s="27"/>
      <c r="J418" s="27"/>
      <c r="K418" s="27"/>
      <c r="L418" s="27"/>
      <c r="M418" s="27"/>
      <c r="N418" s="27"/>
      <c r="O418" s="27"/>
      <c r="P418" s="27"/>
      <c r="Q418" s="27"/>
      <c r="R418" s="27"/>
      <c r="S418" s="27"/>
      <c r="T418" s="27"/>
      <c r="U418" s="27"/>
      <c r="V418" s="27"/>
      <c r="W418" s="27"/>
      <c r="X418" s="27"/>
      <c r="Y418" s="27"/>
      <c r="Z418" s="27"/>
      <c r="AA418" s="27"/>
      <c r="AB418" s="27"/>
      <c r="AC418" s="27"/>
      <c r="AD418" s="27"/>
    </row>
    <row r="419" spans="1:30" ht="18.600000000000001">
      <c r="A419" s="28"/>
      <c r="B419" s="26"/>
      <c r="C419" s="26"/>
      <c r="D419" s="26"/>
      <c r="E419" s="27"/>
      <c r="F419" s="27"/>
      <c r="G419" s="27"/>
      <c r="H419" s="27"/>
      <c r="I419" s="27"/>
      <c r="J419" s="27"/>
      <c r="K419" s="27"/>
      <c r="L419" s="27"/>
      <c r="M419" s="27"/>
      <c r="N419" s="27"/>
      <c r="O419" s="27"/>
      <c r="P419" s="27"/>
      <c r="Q419" s="27"/>
      <c r="R419" s="27"/>
      <c r="S419" s="27"/>
      <c r="T419" s="27"/>
      <c r="U419" s="27"/>
      <c r="V419" s="27"/>
      <c r="W419" s="27"/>
      <c r="X419" s="27"/>
      <c r="Y419" s="27"/>
      <c r="Z419" s="27"/>
      <c r="AA419" s="27"/>
      <c r="AB419" s="27"/>
      <c r="AC419" s="27"/>
      <c r="AD419" s="27"/>
    </row>
    <row r="420" spans="1:30" ht="18.600000000000001">
      <c r="A420" s="28"/>
      <c r="B420" s="26"/>
      <c r="C420" s="26"/>
      <c r="D420" s="26"/>
      <c r="E420" s="27"/>
      <c r="F420" s="27"/>
      <c r="G420" s="27"/>
      <c r="H420" s="27"/>
      <c r="I420" s="27"/>
      <c r="J420" s="27"/>
      <c r="K420" s="27"/>
      <c r="L420" s="27"/>
      <c r="M420" s="27"/>
      <c r="N420" s="27"/>
      <c r="O420" s="27"/>
      <c r="P420" s="27"/>
      <c r="Q420" s="27"/>
      <c r="R420" s="27"/>
      <c r="S420" s="27"/>
      <c r="T420" s="27"/>
      <c r="U420" s="27"/>
      <c r="V420" s="27"/>
      <c r="W420" s="27"/>
      <c r="X420" s="27"/>
      <c r="Y420" s="27"/>
      <c r="Z420" s="27"/>
      <c r="AA420" s="27"/>
      <c r="AB420" s="27"/>
      <c r="AC420" s="27"/>
      <c r="AD420" s="27"/>
    </row>
    <row r="421" spans="1:30" ht="18.600000000000001">
      <c r="A421" s="28"/>
      <c r="B421" s="26"/>
      <c r="C421" s="26"/>
      <c r="D421" s="26"/>
      <c r="E421" s="27"/>
      <c r="F421" s="27"/>
      <c r="G421" s="27"/>
      <c r="H421" s="27"/>
      <c r="I421" s="27"/>
      <c r="J421" s="27"/>
      <c r="K421" s="27"/>
      <c r="L421" s="27"/>
      <c r="M421" s="27"/>
      <c r="N421" s="27"/>
      <c r="O421" s="27"/>
      <c r="P421" s="27"/>
      <c r="Q421" s="27"/>
      <c r="R421" s="27"/>
      <c r="S421" s="27"/>
      <c r="T421" s="27"/>
      <c r="U421" s="27"/>
      <c r="V421" s="27"/>
      <c r="W421" s="27"/>
      <c r="X421" s="27"/>
      <c r="Y421" s="27"/>
      <c r="Z421" s="27"/>
      <c r="AA421" s="27"/>
      <c r="AB421" s="27"/>
      <c r="AC421" s="27"/>
      <c r="AD421" s="27"/>
    </row>
    <row r="422" spans="1:30" ht="18.600000000000001">
      <c r="A422" s="28"/>
      <c r="B422" s="26"/>
      <c r="C422" s="26"/>
      <c r="D422" s="26"/>
      <c r="E422" s="27"/>
      <c r="F422" s="27"/>
      <c r="G422" s="27"/>
      <c r="H422" s="27"/>
      <c r="I422" s="27"/>
      <c r="J422" s="27"/>
      <c r="K422" s="27"/>
      <c r="L422" s="27"/>
      <c r="M422" s="27"/>
      <c r="N422" s="27"/>
      <c r="O422" s="27"/>
      <c r="P422" s="27"/>
      <c r="Q422" s="27"/>
      <c r="R422" s="27"/>
      <c r="S422" s="27"/>
      <c r="T422" s="27"/>
      <c r="U422" s="27"/>
      <c r="V422" s="27"/>
      <c r="W422" s="27"/>
      <c r="X422" s="27"/>
      <c r="Y422" s="27"/>
      <c r="Z422" s="27"/>
      <c r="AA422" s="27"/>
      <c r="AB422" s="27"/>
      <c r="AC422" s="27"/>
      <c r="AD422" s="27"/>
    </row>
    <row r="423" spans="1:30" ht="18.600000000000001">
      <c r="A423" s="28"/>
      <c r="B423" s="26"/>
      <c r="C423" s="26"/>
      <c r="D423" s="26"/>
      <c r="E423" s="27"/>
      <c r="F423" s="27"/>
      <c r="G423" s="27"/>
      <c r="H423" s="27"/>
      <c r="I423" s="27"/>
      <c r="J423" s="27"/>
      <c r="K423" s="27"/>
      <c r="L423" s="27"/>
      <c r="M423" s="27"/>
      <c r="N423" s="27"/>
      <c r="O423" s="27"/>
      <c r="P423" s="27"/>
      <c r="Q423" s="27"/>
      <c r="R423" s="27"/>
      <c r="S423" s="27"/>
      <c r="T423" s="27"/>
      <c r="U423" s="27"/>
      <c r="V423" s="27"/>
      <c r="W423" s="27"/>
      <c r="X423" s="27"/>
      <c r="Y423" s="27"/>
      <c r="Z423" s="27"/>
      <c r="AA423" s="27"/>
      <c r="AB423" s="27"/>
      <c r="AC423" s="27"/>
      <c r="AD423" s="27"/>
    </row>
    <row r="424" spans="1:30" ht="18.600000000000001">
      <c r="A424" s="28"/>
      <c r="B424" s="26"/>
      <c r="C424" s="26"/>
      <c r="D424" s="26"/>
      <c r="E424" s="27"/>
      <c r="F424" s="27"/>
      <c r="G424" s="27"/>
      <c r="H424" s="27"/>
      <c r="I424" s="27"/>
      <c r="J424" s="27"/>
      <c r="K424" s="27"/>
      <c r="L424" s="27"/>
      <c r="M424" s="27"/>
      <c r="N424" s="27"/>
      <c r="O424" s="27"/>
      <c r="P424" s="27"/>
      <c r="Q424" s="27"/>
      <c r="R424" s="27"/>
      <c r="S424" s="27"/>
      <c r="T424" s="27"/>
      <c r="U424" s="27"/>
      <c r="V424" s="27"/>
      <c r="W424" s="27"/>
      <c r="X424" s="27"/>
      <c r="Y424" s="27"/>
      <c r="Z424" s="27"/>
      <c r="AA424" s="27"/>
      <c r="AB424" s="27"/>
      <c r="AC424" s="27"/>
      <c r="AD424" s="27"/>
    </row>
    <row r="425" spans="1:30" ht="18.600000000000001">
      <c r="A425" s="28"/>
      <c r="B425" s="26"/>
      <c r="C425" s="26"/>
      <c r="D425" s="26"/>
      <c r="E425" s="27"/>
      <c r="F425" s="27"/>
      <c r="G425" s="27"/>
      <c r="H425" s="27"/>
      <c r="I425" s="27"/>
      <c r="J425" s="27"/>
      <c r="K425" s="27"/>
      <c r="L425" s="27"/>
      <c r="M425" s="27"/>
      <c r="N425" s="27"/>
      <c r="O425" s="27"/>
      <c r="P425" s="27"/>
      <c r="Q425" s="27"/>
      <c r="R425" s="27"/>
      <c r="S425" s="27"/>
      <c r="T425" s="27"/>
      <c r="U425" s="27"/>
      <c r="V425" s="27"/>
      <c r="W425" s="27"/>
      <c r="X425" s="27"/>
      <c r="Y425" s="27"/>
      <c r="Z425" s="27"/>
      <c r="AA425" s="27"/>
      <c r="AB425" s="27"/>
      <c r="AC425" s="27"/>
      <c r="AD425" s="27"/>
    </row>
    <row r="426" spans="1:30" ht="18.600000000000001">
      <c r="A426" s="28"/>
      <c r="B426" s="26"/>
      <c r="C426" s="26"/>
      <c r="D426" s="26"/>
      <c r="E426" s="27"/>
      <c r="F426" s="27"/>
      <c r="G426" s="27"/>
      <c r="H426" s="27"/>
      <c r="I426" s="27"/>
      <c r="J426" s="27"/>
      <c r="K426" s="27"/>
      <c r="L426" s="27"/>
      <c r="M426" s="27"/>
      <c r="N426" s="27"/>
      <c r="O426" s="27"/>
      <c r="P426" s="27"/>
      <c r="Q426" s="27"/>
      <c r="R426" s="27"/>
      <c r="S426" s="27"/>
      <c r="T426" s="27"/>
      <c r="U426" s="27"/>
      <c r="V426" s="27"/>
      <c r="W426" s="27"/>
      <c r="X426" s="27"/>
      <c r="Y426" s="27"/>
      <c r="Z426" s="27"/>
      <c r="AA426" s="27"/>
      <c r="AB426" s="27"/>
      <c r="AC426" s="27"/>
      <c r="AD426" s="27"/>
    </row>
    <row r="427" spans="1:30" ht="18.600000000000001">
      <c r="A427" s="28"/>
      <c r="B427" s="26"/>
      <c r="C427" s="26"/>
      <c r="D427" s="26"/>
      <c r="E427" s="27"/>
      <c r="F427" s="27"/>
      <c r="G427" s="27"/>
      <c r="H427" s="27"/>
      <c r="I427" s="27"/>
      <c r="J427" s="27"/>
      <c r="K427" s="27"/>
      <c r="L427" s="27"/>
      <c r="M427" s="27"/>
      <c r="N427" s="27"/>
      <c r="O427" s="27"/>
      <c r="P427" s="27"/>
      <c r="Q427" s="27"/>
      <c r="R427" s="27"/>
      <c r="S427" s="27"/>
      <c r="T427" s="27"/>
      <c r="U427" s="27"/>
      <c r="V427" s="27"/>
      <c r="W427" s="27"/>
      <c r="X427" s="27"/>
      <c r="Y427" s="27"/>
      <c r="Z427" s="27"/>
      <c r="AA427" s="27"/>
      <c r="AB427" s="27"/>
      <c r="AC427" s="27"/>
      <c r="AD427" s="27"/>
    </row>
    <row r="428" spans="1:30" ht="18.600000000000001">
      <c r="A428" s="28"/>
      <c r="B428" s="26"/>
      <c r="C428" s="26"/>
      <c r="D428" s="26"/>
      <c r="E428" s="27"/>
      <c r="F428" s="27"/>
      <c r="G428" s="27"/>
      <c r="H428" s="27"/>
      <c r="I428" s="27"/>
      <c r="J428" s="27"/>
      <c r="K428" s="27"/>
      <c r="L428" s="27"/>
      <c r="M428" s="27"/>
      <c r="N428" s="27"/>
      <c r="O428" s="27"/>
      <c r="P428" s="27"/>
      <c r="Q428" s="27"/>
      <c r="R428" s="27"/>
      <c r="S428" s="27"/>
      <c r="T428" s="27"/>
      <c r="U428" s="27"/>
      <c r="V428" s="27"/>
      <c r="W428" s="27"/>
      <c r="X428" s="27"/>
      <c r="Y428" s="27"/>
      <c r="Z428" s="27"/>
      <c r="AA428" s="27"/>
      <c r="AB428" s="27"/>
      <c r="AC428" s="27"/>
      <c r="AD428" s="27"/>
    </row>
    <row r="429" spans="1:30" ht="18.600000000000001">
      <c r="A429" s="28"/>
      <c r="B429" s="26"/>
      <c r="C429" s="26"/>
      <c r="D429" s="26"/>
      <c r="E429" s="27"/>
      <c r="F429" s="27"/>
      <c r="G429" s="27"/>
      <c r="H429" s="27"/>
      <c r="I429" s="27"/>
      <c r="J429" s="27"/>
      <c r="K429" s="27"/>
      <c r="L429" s="27"/>
      <c r="M429" s="27"/>
      <c r="N429" s="27"/>
      <c r="O429" s="27"/>
      <c r="P429" s="27"/>
      <c r="Q429" s="27"/>
      <c r="R429" s="27"/>
      <c r="S429" s="27"/>
      <c r="T429" s="27"/>
      <c r="U429" s="27"/>
      <c r="V429" s="27"/>
      <c r="W429" s="27"/>
      <c r="X429" s="27"/>
      <c r="Y429" s="27"/>
      <c r="Z429" s="27"/>
      <c r="AA429" s="27"/>
      <c r="AB429" s="27"/>
      <c r="AC429" s="27"/>
      <c r="AD429" s="27"/>
    </row>
    <row r="430" spans="1:30" ht="18.600000000000001">
      <c r="A430" s="28"/>
      <c r="B430" s="26"/>
      <c r="C430" s="26"/>
      <c r="D430" s="26"/>
      <c r="E430" s="27"/>
      <c r="F430" s="27"/>
      <c r="G430" s="27"/>
      <c r="H430" s="27"/>
      <c r="I430" s="27"/>
      <c r="J430" s="27"/>
      <c r="K430" s="27"/>
      <c r="L430" s="27"/>
      <c r="M430" s="27"/>
      <c r="N430" s="27"/>
      <c r="O430" s="27"/>
      <c r="P430" s="27"/>
      <c r="Q430" s="27"/>
      <c r="R430" s="27"/>
      <c r="S430" s="27"/>
      <c r="T430" s="27"/>
      <c r="U430" s="27"/>
      <c r="V430" s="27"/>
      <c r="W430" s="27"/>
      <c r="X430" s="27"/>
      <c r="Y430" s="27"/>
      <c r="Z430" s="27"/>
      <c r="AA430" s="27"/>
      <c r="AB430" s="27"/>
      <c r="AC430" s="27"/>
      <c r="AD430" s="27"/>
    </row>
    <row r="431" spans="1:30" ht="18.600000000000001">
      <c r="A431" s="28"/>
      <c r="B431" s="26"/>
      <c r="C431" s="26"/>
      <c r="D431" s="26"/>
      <c r="E431" s="27"/>
      <c r="F431" s="27"/>
      <c r="G431" s="27"/>
      <c r="H431" s="27"/>
      <c r="I431" s="27"/>
      <c r="J431" s="27"/>
      <c r="K431" s="27"/>
      <c r="L431" s="27"/>
      <c r="M431" s="27"/>
      <c r="N431" s="27"/>
      <c r="O431" s="27"/>
      <c r="P431" s="27"/>
      <c r="Q431" s="27"/>
      <c r="R431" s="27"/>
      <c r="S431" s="27"/>
      <c r="T431" s="27"/>
      <c r="U431" s="27"/>
      <c r="V431" s="27"/>
      <c r="W431" s="27"/>
      <c r="X431" s="27"/>
      <c r="Y431" s="27"/>
      <c r="Z431" s="27"/>
      <c r="AA431" s="27"/>
      <c r="AB431" s="27"/>
      <c r="AC431" s="27"/>
      <c r="AD431" s="27"/>
    </row>
    <row r="432" spans="1:30" ht="18.600000000000001">
      <c r="A432" s="28"/>
      <c r="B432" s="26"/>
      <c r="C432" s="26"/>
      <c r="D432" s="26"/>
      <c r="E432" s="27"/>
      <c r="F432" s="27"/>
      <c r="G432" s="27"/>
      <c r="H432" s="27"/>
      <c r="I432" s="27"/>
      <c r="J432" s="27"/>
      <c r="K432" s="27"/>
      <c r="L432" s="27"/>
      <c r="M432" s="27"/>
      <c r="N432" s="27"/>
      <c r="O432" s="27"/>
      <c r="P432" s="27"/>
      <c r="Q432" s="27"/>
      <c r="R432" s="27"/>
      <c r="S432" s="27"/>
      <c r="T432" s="27"/>
      <c r="U432" s="27"/>
      <c r="V432" s="27"/>
      <c r="W432" s="27"/>
      <c r="X432" s="27"/>
      <c r="Y432" s="27"/>
      <c r="Z432" s="27"/>
      <c r="AA432" s="27"/>
      <c r="AB432" s="27"/>
      <c r="AC432" s="27"/>
      <c r="AD432" s="27"/>
    </row>
    <row r="433" spans="1:30" ht="18.600000000000001">
      <c r="A433" s="28"/>
      <c r="B433" s="26"/>
      <c r="C433" s="26"/>
      <c r="D433" s="26"/>
      <c r="E433" s="27"/>
      <c r="F433" s="27"/>
      <c r="G433" s="27"/>
      <c r="H433" s="27"/>
      <c r="I433" s="27"/>
      <c r="J433" s="27"/>
      <c r="K433" s="27"/>
      <c r="L433" s="27"/>
      <c r="M433" s="27"/>
      <c r="N433" s="27"/>
      <c r="O433" s="27"/>
      <c r="P433" s="27"/>
      <c r="Q433" s="27"/>
      <c r="R433" s="27"/>
      <c r="S433" s="27"/>
      <c r="T433" s="27"/>
      <c r="U433" s="27"/>
      <c r="V433" s="27"/>
      <c r="W433" s="27"/>
      <c r="X433" s="27"/>
      <c r="Y433" s="27"/>
      <c r="Z433" s="27"/>
      <c r="AA433" s="27"/>
      <c r="AB433" s="27"/>
      <c r="AC433" s="27"/>
      <c r="AD433" s="27"/>
    </row>
    <row r="434" spans="1:30" ht="18.600000000000001">
      <c r="A434" s="28"/>
      <c r="B434" s="26"/>
      <c r="C434" s="26"/>
      <c r="D434" s="26"/>
      <c r="E434" s="27"/>
      <c r="F434" s="27"/>
      <c r="G434" s="27"/>
      <c r="H434" s="27"/>
      <c r="I434" s="27"/>
      <c r="J434" s="27"/>
      <c r="K434" s="27"/>
      <c r="L434" s="27"/>
      <c r="M434" s="27"/>
      <c r="N434" s="27"/>
      <c r="O434" s="27"/>
      <c r="P434" s="27"/>
      <c r="Q434" s="27"/>
      <c r="R434" s="27"/>
      <c r="S434" s="27"/>
      <c r="T434" s="27"/>
      <c r="U434" s="27"/>
      <c r="V434" s="27"/>
      <c r="W434" s="27"/>
      <c r="X434" s="27"/>
      <c r="Y434" s="27"/>
      <c r="Z434" s="27"/>
      <c r="AA434" s="27"/>
      <c r="AB434" s="27"/>
      <c r="AC434" s="27"/>
      <c r="AD434" s="27"/>
    </row>
    <row r="435" spans="1:30" ht="18.600000000000001">
      <c r="A435" s="28"/>
      <c r="B435" s="26"/>
      <c r="C435" s="26"/>
      <c r="D435" s="26"/>
      <c r="E435" s="27"/>
      <c r="F435" s="27"/>
      <c r="G435" s="27"/>
      <c r="H435" s="27"/>
      <c r="I435" s="27"/>
      <c r="J435" s="27"/>
      <c r="K435" s="27"/>
      <c r="L435" s="27"/>
      <c r="M435" s="27"/>
      <c r="N435" s="27"/>
      <c r="O435" s="27"/>
      <c r="P435" s="27"/>
      <c r="Q435" s="27"/>
      <c r="R435" s="27"/>
      <c r="S435" s="27"/>
      <c r="T435" s="27"/>
      <c r="U435" s="27"/>
      <c r="V435" s="27"/>
      <c r="W435" s="27"/>
      <c r="X435" s="27"/>
      <c r="Y435" s="27"/>
      <c r="Z435" s="27"/>
      <c r="AA435" s="27"/>
      <c r="AB435" s="27"/>
      <c r="AC435" s="27"/>
      <c r="AD435" s="27"/>
    </row>
    <row r="436" spans="1:30" ht="18.600000000000001">
      <c r="A436" s="28"/>
      <c r="B436" s="26"/>
      <c r="C436" s="26"/>
      <c r="D436" s="26"/>
      <c r="E436" s="27"/>
      <c r="F436" s="27"/>
      <c r="G436" s="27"/>
      <c r="H436" s="27"/>
      <c r="I436" s="27"/>
      <c r="J436" s="27"/>
      <c r="K436" s="27"/>
      <c r="L436" s="27"/>
      <c r="M436" s="27"/>
      <c r="N436" s="27"/>
      <c r="O436" s="27"/>
      <c r="P436" s="27"/>
      <c r="Q436" s="27"/>
      <c r="R436" s="27"/>
      <c r="S436" s="27"/>
      <c r="T436" s="27"/>
      <c r="U436" s="27"/>
      <c r="V436" s="27"/>
      <c r="W436" s="27"/>
      <c r="X436" s="27"/>
      <c r="Y436" s="27"/>
      <c r="Z436" s="27"/>
      <c r="AA436" s="27"/>
      <c r="AB436" s="27"/>
      <c r="AC436" s="27"/>
      <c r="AD436" s="27"/>
    </row>
    <row r="437" spans="1:30" ht="18.600000000000001">
      <c r="A437" s="28"/>
      <c r="B437" s="26"/>
      <c r="C437" s="26"/>
      <c r="D437" s="26"/>
      <c r="E437" s="27"/>
      <c r="F437" s="27"/>
      <c r="G437" s="27"/>
      <c r="H437" s="27"/>
      <c r="I437" s="27"/>
      <c r="J437" s="27"/>
      <c r="K437" s="27"/>
      <c r="L437" s="27"/>
      <c r="M437" s="27"/>
      <c r="N437" s="27"/>
      <c r="O437" s="27"/>
      <c r="P437" s="27"/>
      <c r="Q437" s="27"/>
      <c r="R437" s="27"/>
      <c r="S437" s="27"/>
      <c r="T437" s="27"/>
      <c r="U437" s="27"/>
      <c r="V437" s="27"/>
      <c r="W437" s="27"/>
      <c r="X437" s="27"/>
      <c r="Y437" s="27"/>
      <c r="Z437" s="27"/>
      <c r="AA437" s="27"/>
      <c r="AB437" s="27"/>
      <c r="AC437" s="27"/>
      <c r="AD437" s="27"/>
    </row>
    <row r="438" spans="1:30" ht="18.600000000000001">
      <c r="A438" s="28"/>
      <c r="B438" s="26"/>
      <c r="C438" s="26"/>
      <c r="D438" s="26"/>
      <c r="E438" s="27"/>
      <c r="F438" s="27"/>
      <c r="G438" s="27"/>
      <c r="H438" s="27"/>
      <c r="I438" s="27"/>
      <c r="J438" s="27"/>
      <c r="K438" s="27"/>
      <c r="L438" s="27"/>
      <c r="M438" s="27"/>
      <c r="N438" s="27"/>
      <c r="O438" s="27"/>
      <c r="P438" s="27"/>
      <c r="Q438" s="27"/>
      <c r="R438" s="27"/>
      <c r="S438" s="27"/>
      <c r="T438" s="27"/>
      <c r="U438" s="27"/>
      <c r="V438" s="27"/>
      <c r="W438" s="27"/>
      <c r="X438" s="27"/>
      <c r="Y438" s="27"/>
      <c r="Z438" s="27"/>
      <c r="AA438" s="27"/>
      <c r="AB438" s="27"/>
      <c r="AC438" s="27"/>
      <c r="AD438" s="27"/>
    </row>
    <row r="439" spans="1:30" ht="18.600000000000001">
      <c r="A439" s="28"/>
      <c r="B439" s="26"/>
      <c r="C439" s="26"/>
      <c r="D439" s="26"/>
      <c r="E439" s="27"/>
      <c r="F439" s="27"/>
      <c r="G439" s="27"/>
      <c r="H439" s="27"/>
      <c r="I439" s="27"/>
      <c r="J439" s="27"/>
      <c r="K439" s="27"/>
      <c r="L439" s="27"/>
      <c r="M439" s="27"/>
      <c r="N439" s="27"/>
      <c r="O439" s="27"/>
      <c r="P439" s="27"/>
      <c r="Q439" s="27"/>
      <c r="R439" s="27"/>
      <c r="S439" s="27"/>
      <c r="T439" s="27"/>
      <c r="U439" s="27"/>
      <c r="V439" s="27"/>
      <c r="W439" s="27"/>
      <c r="X439" s="27"/>
      <c r="Y439" s="27"/>
      <c r="Z439" s="27"/>
      <c r="AA439" s="27"/>
      <c r="AB439" s="27"/>
      <c r="AC439" s="27"/>
      <c r="AD439" s="27"/>
    </row>
    <row r="440" spans="1:30" ht="18.600000000000001">
      <c r="A440" s="28"/>
      <c r="B440" s="26"/>
      <c r="C440" s="26"/>
      <c r="D440" s="26"/>
      <c r="E440" s="27"/>
      <c r="F440" s="27"/>
      <c r="G440" s="27"/>
      <c r="H440" s="27"/>
      <c r="I440" s="27"/>
      <c r="J440" s="27"/>
      <c r="K440" s="27"/>
      <c r="L440" s="27"/>
      <c r="M440" s="27"/>
      <c r="N440" s="27"/>
      <c r="O440" s="27"/>
      <c r="P440" s="27"/>
      <c r="Q440" s="27"/>
      <c r="R440" s="27"/>
      <c r="S440" s="27"/>
      <c r="T440" s="27"/>
      <c r="U440" s="27"/>
      <c r="V440" s="27"/>
      <c r="W440" s="27"/>
      <c r="X440" s="27"/>
      <c r="Y440" s="27"/>
      <c r="Z440" s="27"/>
      <c r="AA440" s="27"/>
      <c r="AB440" s="27"/>
      <c r="AC440" s="27"/>
      <c r="AD440" s="27"/>
    </row>
    <row r="441" spans="1:30" ht="18.600000000000001">
      <c r="A441" s="28"/>
      <c r="B441" s="26"/>
      <c r="C441" s="26"/>
      <c r="D441" s="26"/>
      <c r="E441" s="27"/>
      <c r="F441" s="27"/>
      <c r="G441" s="27"/>
      <c r="H441" s="27"/>
      <c r="I441" s="27"/>
      <c r="J441" s="27"/>
      <c r="K441" s="27"/>
      <c r="L441" s="27"/>
      <c r="M441" s="27"/>
      <c r="N441" s="27"/>
      <c r="O441" s="27"/>
      <c r="P441" s="27"/>
      <c r="Q441" s="27"/>
      <c r="R441" s="27"/>
      <c r="S441" s="27"/>
      <c r="T441" s="27"/>
      <c r="U441" s="27"/>
      <c r="V441" s="27"/>
      <c r="W441" s="27"/>
      <c r="X441" s="27"/>
      <c r="Y441" s="27"/>
      <c r="Z441" s="27"/>
      <c r="AA441" s="27"/>
      <c r="AB441" s="27"/>
      <c r="AC441" s="27"/>
      <c r="AD441" s="27"/>
    </row>
    <row r="442" spans="1:30" ht="18.600000000000001">
      <c r="A442" s="28"/>
      <c r="B442" s="26"/>
      <c r="C442" s="26"/>
      <c r="D442" s="26"/>
      <c r="E442" s="27"/>
      <c r="F442" s="27"/>
      <c r="G442" s="27"/>
      <c r="H442" s="27"/>
      <c r="I442" s="27"/>
      <c r="J442" s="27"/>
      <c r="K442" s="27"/>
      <c r="L442" s="27"/>
      <c r="M442" s="27"/>
      <c r="N442" s="27"/>
      <c r="O442" s="27"/>
      <c r="P442" s="27"/>
      <c r="Q442" s="27"/>
      <c r="R442" s="27"/>
      <c r="S442" s="27"/>
      <c r="T442" s="27"/>
      <c r="U442" s="27"/>
      <c r="V442" s="27"/>
      <c r="W442" s="27"/>
      <c r="X442" s="27"/>
      <c r="Y442" s="27"/>
      <c r="Z442" s="27"/>
      <c r="AA442" s="27"/>
      <c r="AB442" s="27"/>
      <c r="AC442" s="27"/>
      <c r="AD442" s="27"/>
    </row>
    <row r="443" spans="1:30" ht="18.600000000000001">
      <c r="A443" s="28"/>
      <c r="B443" s="26"/>
      <c r="C443" s="26"/>
      <c r="D443" s="26"/>
      <c r="E443" s="27"/>
      <c r="F443" s="27"/>
      <c r="G443" s="27"/>
      <c r="H443" s="27"/>
      <c r="I443" s="27"/>
      <c r="J443" s="27"/>
      <c r="K443" s="27"/>
      <c r="L443" s="27"/>
      <c r="M443" s="27"/>
      <c r="N443" s="27"/>
      <c r="O443" s="27"/>
      <c r="P443" s="27"/>
      <c r="Q443" s="27"/>
      <c r="R443" s="27"/>
      <c r="S443" s="27"/>
      <c r="T443" s="27"/>
      <c r="U443" s="27"/>
      <c r="V443" s="27"/>
      <c r="W443" s="27"/>
      <c r="X443" s="27"/>
      <c r="Y443" s="27"/>
      <c r="Z443" s="27"/>
      <c r="AA443" s="27"/>
      <c r="AB443" s="27"/>
      <c r="AC443" s="27"/>
      <c r="AD443" s="27"/>
    </row>
    <row r="444" spans="1:30" ht="18.600000000000001">
      <c r="A444" s="28"/>
      <c r="B444" s="26"/>
      <c r="C444" s="26"/>
      <c r="D444" s="26"/>
      <c r="E444" s="27"/>
      <c r="F444" s="27"/>
      <c r="G444" s="27"/>
      <c r="H444" s="27"/>
      <c r="I444" s="27"/>
      <c r="J444" s="27"/>
      <c r="K444" s="27"/>
      <c r="L444" s="27"/>
      <c r="M444" s="27"/>
      <c r="N444" s="27"/>
      <c r="O444" s="27"/>
      <c r="P444" s="27"/>
      <c r="Q444" s="27"/>
      <c r="R444" s="27"/>
      <c r="S444" s="27"/>
      <c r="T444" s="27"/>
      <c r="U444" s="27"/>
      <c r="V444" s="27"/>
      <c r="W444" s="27"/>
      <c r="X444" s="27"/>
      <c r="Y444" s="27"/>
      <c r="Z444" s="27"/>
      <c r="AA444" s="27"/>
      <c r="AB444" s="27"/>
      <c r="AC444" s="27"/>
      <c r="AD444" s="27"/>
    </row>
    <row r="445" spans="1:30" ht="18.600000000000001">
      <c r="A445" s="28"/>
      <c r="B445" s="26"/>
      <c r="C445" s="26"/>
      <c r="D445" s="26"/>
      <c r="E445" s="27"/>
      <c r="F445" s="27"/>
      <c r="G445" s="27"/>
      <c r="H445" s="27"/>
      <c r="I445" s="27"/>
      <c r="J445" s="27"/>
      <c r="K445" s="27"/>
      <c r="L445" s="27"/>
      <c r="M445" s="27"/>
      <c r="N445" s="27"/>
      <c r="O445" s="27"/>
      <c r="P445" s="27"/>
      <c r="Q445" s="27"/>
      <c r="R445" s="27"/>
      <c r="S445" s="27"/>
      <c r="T445" s="27"/>
      <c r="U445" s="27"/>
      <c r="V445" s="27"/>
      <c r="W445" s="27"/>
      <c r="X445" s="27"/>
      <c r="Y445" s="27"/>
      <c r="Z445" s="27"/>
      <c r="AA445" s="27"/>
      <c r="AB445" s="27"/>
      <c r="AC445" s="27"/>
      <c r="AD445" s="27"/>
    </row>
    <row r="446" spans="1:30" ht="18.600000000000001">
      <c r="A446" s="28"/>
      <c r="B446" s="26"/>
      <c r="C446" s="26"/>
      <c r="D446" s="26"/>
      <c r="E446" s="27"/>
      <c r="F446" s="27"/>
      <c r="G446" s="27"/>
      <c r="H446" s="27"/>
      <c r="I446" s="27"/>
      <c r="J446" s="27"/>
      <c r="K446" s="27"/>
      <c r="L446" s="27"/>
      <c r="M446" s="27"/>
      <c r="N446" s="27"/>
      <c r="O446" s="27"/>
      <c r="P446" s="27"/>
      <c r="Q446" s="27"/>
      <c r="R446" s="27"/>
      <c r="S446" s="27"/>
      <c r="T446" s="27"/>
      <c r="U446" s="27"/>
      <c r="V446" s="27"/>
      <c r="W446" s="27"/>
      <c r="X446" s="27"/>
      <c r="Y446" s="27"/>
      <c r="Z446" s="27"/>
      <c r="AA446" s="27"/>
      <c r="AB446" s="27"/>
      <c r="AC446" s="27"/>
      <c r="AD446" s="27"/>
    </row>
    <row r="447" spans="1:30" ht="18.600000000000001">
      <c r="A447" s="28"/>
      <c r="B447" s="26"/>
      <c r="C447" s="26"/>
      <c r="D447" s="26"/>
      <c r="E447" s="27"/>
      <c r="F447" s="27"/>
      <c r="G447" s="27"/>
      <c r="H447" s="27"/>
      <c r="I447" s="27"/>
      <c r="J447" s="27"/>
      <c r="K447" s="27"/>
      <c r="L447" s="27"/>
      <c r="M447" s="27"/>
      <c r="N447" s="27"/>
      <c r="O447" s="27"/>
      <c r="P447" s="27"/>
      <c r="Q447" s="27"/>
      <c r="R447" s="27"/>
      <c r="S447" s="27"/>
      <c r="T447" s="27"/>
      <c r="U447" s="27"/>
      <c r="V447" s="27"/>
      <c r="W447" s="27"/>
      <c r="X447" s="27"/>
      <c r="Y447" s="27"/>
      <c r="Z447" s="27"/>
      <c r="AA447" s="27"/>
      <c r="AB447" s="27"/>
      <c r="AC447" s="27"/>
      <c r="AD447" s="27"/>
    </row>
    <row r="448" spans="1:30" ht="18.600000000000001">
      <c r="A448" s="28"/>
      <c r="B448" s="26"/>
      <c r="C448" s="26"/>
      <c r="D448" s="26"/>
      <c r="E448" s="27"/>
      <c r="F448" s="27"/>
      <c r="G448" s="27"/>
      <c r="H448" s="27"/>
      <c r="I448" s="27"/>
      <c r="J448" s="27"/>
      <c r="K448" s="27"/>
      <c r="L448" s="27"/>
      <c r="M448" s="27"/>
      <c r="N448" s="27"/>
      <c r="O448" s="27"/>
      <c r="P448" s="27"/>
      <c r="Q448" s="27"/>
      <c r="R448" s="27"/>
      <c r="S448" s="27"/>
      <c r="T448" s="27"/>
      <c r="U448" s="27"/>
      <c r="V448" s="27"/>
      <c r="W448" s="27"/>
      <c r="X448" s="27"/>
      <c r="Y448" s="27"/>
      <c r="Z448" s="27"/>
      <c r="AA448" s="27"/>
      <c r="AB448" s="27"/>
      <c r="AC448" s="27"/>
      <c r="AD448" s="27"/>
    </row>
    <row r="449" spans="1:30" ht="18.600000000000001">
      <c r="A449" s="28"/>
      <c r="B449" s="26"/>
      <c r="C449" s="26"/>
      <c r="D449" s="26"/>
      <c r="E449" s="27"/>
      <c r="F449" s="27"/>
      <c r="G449" s="27"/>
      <c r="H449" s="27"/>
      <c r="I449" s="27"/>
      <c r="J449" s="27"/>
      <c r="K449" s="27"/>
      <c r="L449" s="27"/>
      <c r="M449" s="27"/>
      <c r="N449" s="27"/>
      <c r="O449" s="27"/>
      <c r="P449" s="27"/>
      <c r="Q449" s="27"/>
      <c r="R449" s="27"/>
      <c r="S449" s="27"/>
      <c r="T449" s="27"/>
      <c r="U449" s="27"/>
      <c r="V449" s="27"/>
      <c r="W449" s="27"/>
      <c r="X449" s="27"/>
      <c r="Y449" s="27"/>
      <c r="Z449" s="27"/>
      <c r="AA449" s="27"/>
      <c r="AB449" s="27"/>
      <c r="AC449" s="27"/>
      <c r="AD449" s="27"/>
    </row>
    <row r="450" spans="1:30" ht="18.600000000000001">
      <c r="A450" s="28"/>
      <c r="B450" s="26"/>
      <c r="C450" s="26"/>
      <c r="D450" s="26"/>
      <c r="E450" s="27"/>
      <c r="F450" s="27"/>
      <c r="G450" s="27"/>
      <c r="H450" s="27"/>
      <c r="I450" s="27"/>
      <c r="J450" s="27"/>
      <c r="K450" s="27"/>
      <c r="L450" s="27"/>
      <c r="M450" s="27"/>
      <c r="N450" s="27"/>
      <c r="O450" s="27"/>
      <c r="P450" s="27"/>
      <c r="Q450" s="27"/>
      <c r="R450" s="27"/>
      <c r="S450" s="27"/>
      <c r="T450" s="27"/>
      <c r="U450" s="27"/>
      <c r="V450" s="27"/>
      <c r="W450" s="27"/>
      <c r="X450" s="27"/>
      <c r="Y450" s="27"/>
      <c r="Z450" s="27"/>
      <c r="AA450" s="27"/>
      <c r="AB450" s="27"/>
      <c r="AC450" s="27"/>
      <c r="AD450" s="27"/>
    </row>
    <row r="451" spans="1:30" ht="18.600000000000001">
      <c r="A451" s="28"/>
      <c r="B451" s="26"/>
      <c r="C451" s="26"/>
      <c r="D451" s="26"/>
      <c r="E451" s="27"/>
      <c r="F451" s="27"/>
      <c r="G451" s="27"/>
      <c r="H451" s="27"/>
      <c r="I451" s="27"/>
      <c r="J451" s="27"/>
      <c r="K451" s="27"/>
      <c r="L451" s="27"/>
      <c r="M451" s="27"/>
      <c r="N451" s="27"/>
      <c r="O451" s="27"/>
      <c r="P451" s="27"/>
      <c r="Q451" s="27"/>
      <c r="R451" s="27"/>
      <c r="S451" s="27"/>
      <c r="T451" s="27"/>
      <c r="U451" s="27"/>
      <c r="V451" s="27"/>
      <c r="W451" s="27"/>
      <c r="X451" s="27"/>
      <c r="Y451" s="27"/>
      <c r="Z451" s="27"/>
      <c r="AA451" s="27"/>
      <c r="AB451" s="27"/>
      <c r="AC451" s="27"/>
      <c r="AD451" s="27"/>
    </row>
    <row r="452" spans="1:30" ht="18.600000000000001">
      <c r="A452" s="28"/>
      <c r="B452" s="26"/>
      <c r="C452" s="26"/>
      <c r="D452" s="26"/>
      <c r="E452" s="27"/>
      <c r="F452" s="27"/>
      <c r="G452" s="27"/>
      <c r="H452" s="27"/>
      <c r="I452" s="27"/>
      <c r="J452" s="27"/>
      <c r="K452" s="27"/>
      <c r="L452" s="27"/>
      <c r="M452" s="27"/>
      <c r="N452" s="27"/>
      <c r="O452" s="27"/>
      <c r="P452" s="27"/>
      <c r="Q452" s="27"/>
      <c r="R452" s="27"/>
      <c r="S452" s="27"/>
      <c r="T452" s="27"/>
      <c r="U452" s="27"/>
      <c r="V452" s="27"/>
      <c r="W452" s="27"/>
      <c r="X452" s="27"/>
      <c r="Y452" s="27"/>
      <c r="Z452" s="27"/>
      <c r="AA452" s="27"/>
      <c r="AB452" s="27"/>
      <c r="AC452" s="27"/>
      <c r="AD452" s="27"/>
    </row>
    <row r="453" spans="1:30" ht="18.600000000000001">
      <c r="A453" s="28"/>
      <c r="B453" s="26"/>
      <c r="C453" s="26"/>
      <c r="D453" s="26"/>
      <c r="E453" s="27"/>
      <c r="F453" s="27"/>
      <c r="G453" s="27"/>
      <c r="H453" s="27"/>
      <c r="I453" s="27"/>
      <c r="J453" s="27"/>
      <c r="K453" s="27"/>
      <c r="L453" s="27"/>
      <c r="M453" s="27"/>
      <c r="N453" s="27"/>
      <c r="O453" s="27"/>
      <c r="P453" s="27"/>
      <c r="Q453" s="27"/>
      <c r="R453" s="27"/>
      <c r="S453" s="27"/>
      <c r="T453" s="27"/>
      <c r="U453" s="27"/>
      <c r="V453" s="27"/>
      <c r="W453" s="27"/>
      <c r="X453" s="27"/>
      <c r="Y453" s="27"/>
      <c r="Z453" s="27"/>
      <c r="AA453" s="27"/>
      <c r="AB453" s="27"/>
      <c r="AC453" s="27"/>
      <c r="AD453" s="27"/>
    </row>
    <row r="454" spans="1:30" ht="18.600000000000001">
      <c r="A454" s="28"/>
      <c r="B454" s="26"/>
      <c r="C454" s="26"/>
      <c r="D454" s="26"/>
      <c r="E454" s="27"/>
      <c r="F454" s="27"/>
      <c r="G454" s="27"/>
      <c r="H454" s="27"/>
      <c r="I454" s="27"/>
      <c r="J454" s="27"/>
      <c r="K454" s="27"/>
      <c r="L454" s="27"/>
      <c r="M454" s="27"/>
      <c r="N454" s="27"/>
      <c r="O454" s="27"/>
      <c r="P454" s="27"/>
      <c r="Q454" s="27"/>
      <c r="R454" s="27"/>
      <c r="S454" s="27"/>
      <c r="T454" s="27"/>
      <c r="U454" s="27"/>
      <c r="V454" s="27"/>
      <c r="W454" s="27"/>
      <c r="X454" s="27"/>
      <c r="Y454" s="27"/>
      <c r="Z454" s="27"/>
      <c r="AA454" s="27"/>
      <c r="AB454" s="27"/>
      <c r="AC454" s="27"/>
      <c r="AD454" s="27"/>
    </row>
    <row r="455" spans="1:30" ht="18.600000000000001">
      <c r="A455" s="28"/>
      <c r="B455" s="26"/>
      <c r="C455" s="26"/>
      <c r="D455" s="26"/>
      <c r="E455" s="27"/>
      <c r="F455" s="27"/>
      <c r="G455" s="27"/>
      <c r="H455" s="27"/>
      <c r="I455" s="27"/>
      <c r="J455" s="27"/>
      <c r="K455" s="27"/>
      <c r="L455" s="27"/>
      <c r="M455" s="27"/>
      <c r="N455" s="27"/>
      <c r="O455" s="27"/>
      <c r="P455" s="27"/>
      <c r="Q455" s="27"/>
      <c r="R455" s="27"/>
      <c r="S455" s="27"/>
      <c r="T455" s="27"/>
      <c r="U455" s="27"/>
      <c r="V455" s="27"/>
      <c r="W455" s="27"/>
      <c r="X455" s="27"/>
      <c r="Y455" s="27"/>
      <c r="Z455" s="27"/>
      <c r="AA455" s="27"/>
      <c r="AB455" s="27"/>
      <c r="AC455" s="27"/>
      <c r="AD455" s="27"/>
    </row>
    <row r="456" spans="1:30" ht="18.600000000000001">
      <c r="A456" s="28"/>
      <c r="B456" s="26"/>
      <c r="C456" s="26"/>
      <c r="D456" s="26"/>
      <c r="E456" s="27"/>
      <c r="F456" s="27"/>
      <c r="G456" s="27"/>
      <c r="H456" s="27"/>
      <c r="I456" s="27"/>
      <c r="J456" s="27"/>
      <c r="K456" s="27"/>
      <c r="L456" s="27"/>
      <c r="M456" s="27"/>
      <c r="N456" s="27"/>
      <c r="O456" s="27"/>
      <c r="P456" s="27"/>
      <c r="Q456" s="27"/>
      <c r="R456" s="27"/>
      <c r="S456" s="27"/>
      <c r="T456" s="27"/>
      <c r="U456" s="27"/>
      <c r="V456" s="27"/>
      <c r="W456" s="27"/>
      <c r="X456" s="27"/>
      <c r="Y456" s="27"/>
      <c r="Z456" s="27"/>
      <c r="AA456" s="27"/>
      <c r="AB456" s="27"/>
      <c r="AC456" s="27"/>
      <c r="AD456" s="27"/>
    </row>
    <row r="457" spans="1:30" ht="18.600000000000001">
      <c r="A457" s="28"/>
      <c r="B457" s="26"/>
      <c r="C457" s="26"/>
      <c r="D457" s="26"/>
      <c r="E457" s="27"/>
      <c r="F457" s="27"/>
      <c r="G457" s="27"/>
      <c r="H457" s="27"/>
      <c r="I457" s="27"/>
      <c r="J457" s="27"/>
      <c r="K457" s="27"/>
      <c r="L457" s="27"/>
      <c r="M457" s="27"/>
      <c r="N457" s="27"/>
      <c r="O457" s="27"/>
      <c r="P457" s="27"/>
      <c r="Q457" s="27"/>
      <c r="R457" s="27"/>
      <c r="S457" s="27"/>
      <c r="T457" s="27"/>
      <c r="U457" s="27"/>
      <c r="V457" s="27"/>
      <c r="W457" s="27"/>
      <c r="X457" s="27"/>
      <c r="Y457" s="27"/>
      <c r="Z457" s="27"/>
      <c r="AA457" s="27"/>
      <c r="AB457" s="27"/>
      <c r="AC457" s="27"/>
      <c r="AD457" s="27"/>
    </row>
    <row r="458" spans="1:30" ht="18.600000000000001">
      <c r="A458" s="28"/>
      <c r="B458" s="26"/>
      <c r="C458" s="26"/>
      <c r="D458" s="26"/>
      <c r="E458" s="27"/>
      <c r="F458" s="27"/>
      <c r="G458" s="27"/>
      <c r="H458" s="27"/>
      <c r="I458" s="27"/>
      <c r="J458" s="27"/>
      <c r="K458" s="27"/>
      <c r="L458" s="27"/>
      <c r="M458" s="27"/>
      <c r="N458" s="27"/>
      <c r="O458" s="27"/>
      <c r="P458" s="27"/>
      <c r="Q458" s="27"/>
      <c r="R458" s="27"/>
      <c r="S458" s="27"/>
      <c r="T458" s="27"/>
      <c r="U458" s="27"/>
      <c r="V458" s="27"/>
      <c r="W458" s="27"/>
      <c r="X458" s="27"/>
      <c r="Y458" s="27"/>
      <c r="Z458" s="27"/>
      <c r="AA458" s="27"/>
      <c r="AB458" s="27"/>
      <c r="AC458" s="27"/>
      <c r="AD458" s="27"/>
    </row>
    <row r="459" spans="1:30" ht="18.600000000000001">
      <c r="A459" s="28"/>
      <c r="B459" s="26"/>
      <c r="C459" s="26"/>
      <c r="D459" s="26"/>
      <c r="E459" s="27"/>
      <c r="F459" s="27"/>
      <c r="G459" s="27"/>
      <c r="H459" s="27"/>
      <c r="I459" s="27"/>
      <c r="J459" s="27"/>
      <c r="K459" s="27"/>
      <c r="L459" s="27"/>
      <c r="M459" s="27"/>
      <c r="N459" s="27"/>
      <c r="O459" s="27"/>
      <c r="P459" s="27"/>
      <c r="Q459" s="27"/>
      <c r="R459" s="27"/>
      <c r="S459" s="27"/>
      <c r="T459" s="27"/>
      <c r="U459" s="27"/>
      <c r="V459" s="27"/>
      <c r="W459" s="27"/>
      <c r="X459" s="27"/>
      <c r="Y459" s="27"/>
      <c r="Z459" s="27"/>
      <c r="AA459" s="27"/>
      <c r="AB459" s="27"/>
      <c r="AC459" s="27"/>
      <c r="AD459" s="27"/>
    </row>
    <row r="460" spans="1:30" ht="18.600000000000001">
      <c r="A460" s="28"/>
      <c r="B460" s="26"/>
      <c r="C460" s="26"/>
      <c r="D460" s="26"/>
      <c r="E460" s="27"/>
      <c r="F460" s="27"/>
      <c r="G460" s="27"/>
      <c r="H460" s="27"/>
      <c r="I460" s="27"/>
      <c r="J460" s="27"/>
      <c r="K460" s="27"/>
      <c r="L460" s="27"/>
      <c r="M460" s="27"/>
      <c r="N460" s="27"/>
      <c r="O460" s="27"/>
      <c r="P460" s="27"/>
      <c r="Q460" s="27"/>
      <c r="R460" s="27"/>
      <c r="S460" s="27"/>
      <c r="T460" s="27"/>
      <c r="U460" s="27"/>
      <c r="V460" s="27"/>
      <c r="W460" s="27"/>
      <c r="X460" s="27"/>
      <c r="Y460" s="27"/>
      <c r="Z460" s="27"/>
      <c r="AA460" s="27"/>
      <c r="AB460" s="27"/>
      <c r="AC460" s="27"/>
      <c r="AD460" s="27"/>
    </row>
    <row r="461" spans="1:30" ht="18.600000000000001">
      <c r="A461" s="28"/>
      <c r="B461" s="26"/>
      <c r="C461" s="26"/>
      <c r="D461" s="26"/>
      <c r="E461" s="27"/>
      <c r="F461" s="27"/>
      <c r="G461" s="27"/>
      <c r="H461" s="27"/>
      <c r="I461" s="27"/>
      <c r="J461" s="27"/>
      <c r="K461" s="27"/>
      <c r="L461" s="27"/>
      <c r="M461" s="27"/>
      <c r="N461" s="27"/>
      <c r="O461" s="27"/>
      <c r="P461" s="27"/>
      <c r="Q461" s="27"/>
      <c r="R461" s="27"/>
      <c r="S461" s="27"/>
      <c r="T461" s="27"/>
      <c r="U461" s="27"/>
      <c r="V461" s="27"/>
      <c r="W461" s="27"/>
      <c r="X461" s="27"/>
      <c r="Y461" s="27"/>
      <c r="Z461" s="27"/>
      <c r="AA461" s="27"/>
      <c r="AB461" s="27"/>
      <c r="AC461" s="27"/>
      <c r="AD461" s="27"/>
    </row>
    <row r="462" spans="1:30" ht="18.600000000000001">
      <c r="A462" s="28"/>
      <c r="B462" s="26"/>
      <c r="C462" s="26"/>
      <c r="D462" s="26"/>
      <c r="E462" s="27"/>
      <c r="F462" s="27"/>
      <c r="G462" s="27"/>
      <c r="H462" s="27"/>
      <c r="I462" s="27"/>
      <c r="J462" s="27"/>
      <c r="K462" s="27"/>
      <c r="L462" s="27"/>
      <c r="M462" s="27"/>
      <c r="N462" s="27"/>
      <c r="O462" s="27"/>
      <c r="P462" s="27"/>
      <c r="Q462" s="27"/>
      <c r="R462" s="27"/>
      <c r="S462" s="27"/>
      <c r="T462" s="27"/>
      <c r="U462" s="27"/>
      <c r="V462" s="27"/>
      <c r="W462" s="27"/>
      <c r="X462" s="27"/>
      <c r="Y462" s="27"/>
      <c r="Z462" s="27"/>
      <c r="AA462" s="27"/>
      <c r="AB462" s="27"/>
      <c r="AC462" s="27"/>
      <c r="AD462" s="27"/>
    </row>
    <row r="463" spans="1:30" ht="18.600000000000001">
      <c r="A463" s="28"/>
      <c r="B463" s="26"/>
      <c r="C463" s="26"/>
      <c r="D463" s="26"/>
      <c r="E463" s="27"/>
      <c r="F463" s="27"/>
      <c r="G463" s="27"/>
      <c r="H463" s="27"/>
      <c r="I463" s="27"/>
      <c r="J463" s="27"/>
      <c r="K463" s="27"/>
      <c r="L463" s="27"/>
      <c r="M463" s="27"/>
      <c r="N463" s="27"/>
      <c r="O463" s="27"/>
      <c r="P463" s="27"/>
      <c r="Q463" s="27"/>
      <c r="R463" s="27"/>
      <c r="S463" s="27"/>
      <c r="T463" s="27"/>
      <c r="U463" s="27"/>
      <c r="V463" s="27"/>
      <c r="W463" s="27"/>
      <c r="X463" s="27"/>
      <c r="Y463" s="27"/>
      <c r="Z463" s="27"/>
      <c r="AA463" s="27"/>
      <c r="AB463" s="27"/>
      <c r="AC463" s="27"/>
      <c r="AD463" s="27"/>
    </row>
    <row r="464" spans="1:30" ht="18.600000000000001">
      <c r="A464" s="28"/>
      <c r="B464" s="26"/>
      <c r="C464" s="26"/>
      <c r="D464" s="26"/>
      <c r="E464" s="27"/>
      <c r="F464" s="27"/>
      <c r="G464" s="27"/>
      <c r="H464" s="27"/>
      <c r="I464" s="27"/>
      <c r="J464" s="27"/>
      <c r="K464" s="27"/>
      <c r="L464" s="27"/>
      <c r="M464" s="27"/>
      <c r="N464" s="27"/>
      <c r="O464" s="27"/>
      <c r="P464" s="27"/>
      <c r="Q464" s="27"/>
      <c r="R464" s="27"/>
      <c r="S464" s="27"/>
      <c r="T464" s="27"/>
      <c r="U464" s="27"/>
      <c r="V464" s="27"/>
      <c r="W464" s="27"/>
      <c r="X464" s="27"/>
      <c r="Y464" s="27"/>
      <c r="Z464" s="27"/>
      <c r="AA464" s="27"/>
      <c r="AB464" s="27"/>
      <c r="AC464" s="27"/>
      <c r="AD464" s="27"/>
    </row>
    <row r="465" spans="1:30" ht="18.600000000000001">
      <c r="A465" s="28"/>
      <c r="B465" s="26"/>
      <c r="C465" s="26"/>
      <c r="D465" s="26"/>
      <c r="E465" s="27"/>
      <c r="F465" s="27"/>
      <c r="G465" s="27"/>
      <c r="H465" s="27"/>
      <c r="I465" s="27"/>
      <c r="J465" s="27"/>
      <c r="K465" s="27"/>
      <c r="L465" s="27"/>
      <c r="M465" s="27"/>
      <c r="N465" s="27"/>
      <c r="O465" s="27"/>
      <c r="P465" s="27"/>
      <c r="Q465" s="27"/>
      <c r="R465" s="27"/>
      <c r="S465" s="27"/>
      <c r="T465" s="27"/>
      <c r="U465" s="27"/>
      <c r="V465" s="27"/>
      <c r="W465" s="27"/>
      <c r="X465" s="27"/>
      <c r="Y465" s="27"/>
      <c r="Z465" s="27"/>
      <c r="AA465" s="27"/>
      <c r="AB465" s="27"/>
      <c r="AC465" s="27"/>
      <c r="AD465" s="27"/>
    </row>
    <row r="466" spans="1:30" ht="18.600000000000001">
      <c r="A466" s="28"/>
      <c r="B466" s="26"/>
      <c r="C466" s="26"/>
      <c r="D466" s="26"/>
      <c r="E466" s="27"/>
      <c r="F466" s="27"/>
      <c r="G466" s="27"/>
      <c r="H466" s="27"/>
      <c r="I466" s="27"/>
      <c r="J466" s="27"/>
      <c r="K466" s="27"/>
      <c r="L466" s="27"/>
      <c r="M466" s="27"/>
      <c r="N466" s="27"/>
      <c r="O466" s="27"/>
      <c r="P466" s="27"/>
      <c r="Q466" s="27"/>
      <c r="R466" s="27"/>
      <c r="S466" s="27"/>
      <c r="T466" s="27"/>
      <c r="U466" s="27"/>
      <c r="V466" s="27"/>
      <c r="W466" s="27"/>
      <c r="X466" s="27"/>
      <c r="Y466" s="27"/>
      <c r="Z466" s="27"/>
      <c r="AA466" s="27"/>
      <c r="AB466" s="27"/>
      <c r="AC466" s="27"/>
      <c r="AD466" s="27"/>
    </row>
    <row r="467" spans="1:30" ht="18.600000000000001">
      <c r="A467" s="28"/>
      <c r="B467" s="26"/>
      <c r="C467" s="26"/>
      <c r="D467" s="26"/>
      <c r="E467" s="27"/>
      <c r="F467" s="27"/>
      <c r="G467" s="27"/>
      <c r="H467" s="27"/>
      <c r="I467" s="27"/>
      <c r="J467" s="27"/>
      <c r="K467" s="27"/>
      <c r="L467" s="27"/>
      <c r="M467" s="27"/>
      <c r="N467" s="27"/>
      <c r="O467" s="27"/>
      <c r="P467" s="27"/>
      <c r="Q467" s="27"/>
      <c r="R467" s="27"/>
      <c r="S467" s="27"/>
      <c r="T467" s="27"/>
      <c r="U467" s="27"/>
      <c r="V467" s="27"/>
      <c r="W467" s="27"/>
      <c r="X467" s="27"/>
      <c r="Y467" s="27"/>
      <c r="Z467" s="27"/>
      <c r="AA467" s="27"/>
      <c r="AB467" s="27"/>
      <c r="AC467" s="27"/>
      <c r="AD467" s="27"/>
    </row>
    <row r="468" spans="1:30" ht="18.600000000000001">
      <c r="A468" s="28"/>
      <c r="B468" s="26"/>
      <c r="C468" s="26"/>
      <c r="D468" s="26"/>
      <c r="E468" s="27"/>
      <c r="F468" s="27"/>
      <c r="G468" s="27"/>
      <c r="H468" s="27"/>
      <c r="I468" s="27"/>
      <c r="J468" s="27"/>
      <c r="K468" s="27"/>
      <c r="L468" s="27"/>
      <c r="M468" s="27"/>
      <c r="N468" s="27"/>
      <c r="O468" s="27"/>
      <c r="P468" s="27"/>
      <c r="Q468" s="27"/>
      <c r="R468" s="27"/>
      <c r="S468" s="27"/>
      <c r="T468" s="27"/>
      <c r="U468" s="27"/>
      <c r="V468" s="27"/>
      <c r="W468" s="27"/>
      <c r="X468" s="27"/>
      <c r="Y468" s="27"/>
      <c r="Z468" s="27"/>
      <c r="AA468" s="27"/>
      <c r="AB468" s="27"/>
      <c r="AC468" s="27"/>
      <c r="AD468" s="27"/>
    </row>
    <row r="469" spans="1:30" ht="18.600000000000001">
      <c r="A469" s="28"/>
      <c r="B469" s="26"/>
      <c r="C469" s="26"/>
      <c r="D469" s="26"/>
      <c r="E469" s="27"/>
      <c r="F469" s="27"/>
      <c r="G469" s="27"/>
      <c r="H469" s="27"/>
      <c r="I469" s="27"/>
      <c r="J469" s="27"/>
      <c r="K469" s="27"/>
      <c r="L469" s="27"/>
      <c r="M469" s="27"/>
      <c r="N469" s="27"/>
      <c r="O469" s="27"/>
      <c r="P469" s="27"/>
      <c r="Q469" s="27"/>
      <c r="R469" s="27"/>
      <c r="S469" s="27"/>
      <c r="T469" s="27"/>
      <c r="U469" s="27"/>
      <c r="V469" s="27"/>
      <c r="W469" s="27"/>
      <c r="X469" s="27"/>
      <c r="Y469" s="27"/>
      <c r="Z469" s="27"/>
      <c r="AA469" s="27"/>
      <c r="AB469" s="27"/>
      <c r="AC469" s="27"/>
      <c r="AD469" s="27"/>
    </row>
    <row r="470" spans="1:30" ht="18.600000000000001">
      <c r="A470" s="28"/>
      <c r="B470" s="26"/>
      <c r="C470" s="26"/>
      <c r="D470" s="26"/>
      <c r="E470" s="27"/>
      <c r="F470" s="27"/>
      <c r="G470" s="27"/>
      <c r="H470" s="27"/>
      <c r="I470" s="27"/>
      <c r="J470" s="27"/>
      <c r="K470" s="27"/>
      <c r="L470" s="27"/>
      <c r="M470" s="27"/>
      <c r="N470" s="27"/>
      <c r="O470" s="27"/>
      <c r="P470" s="27"/>
      <c r="Q470" s="27"/>
      <c r="R470" s="27"/>
      <c r="S470" s="27"/>
      <c r="T470" s="27"/>
      <c r="U470" s="27"/>
      <c r="V470" s="27"/>
      <c r="W470" s="27"/>
      <c r="X470" s="27"/>
      <c r="Y470" s="27"/>
      <c r="Z470" s="27"/>
      <c r="AA470" s="27"/>
      <c r="AB470" s="27"/>
      <c r="AC470" s="27"/>
      <c r="AD470" s="27"/>
    </row>
    <row r="471" spans="1:30" ht="18.600000000000001">
      <c r="A471" s="28"/>
      <c r="B471" s="26"/>
      <c r="C471" s="26"/>
      <c r="D471" s="26"/>
      <c r="E471" s="27"/>
      <c r="F471" s="27"/>
      <c r="G471" s="27"/>
      <c r="H471" s="27"/>
      <c r="I471" s="27"/>
      <c r="J471" s="27"/>
      <c r="K471" s="27"/>
      <c r="L471" s="27"/>
      <c r="M471" s="27"/>
      <c r="N471" s="27"/>
      <c r="O471" s="27"/>
      <c r="P471" s="27"/>
      <c r="Q471" s="27"/>
      <c r="R471" s="27"/>
      <c r="S471" s="27"/>
      <c r="T471" s="27"/>
      <c r="U471" s="27"/>
      <c r="V471" s="27"/>
      <c r="W471" s="27"/>
      <c r="X471" s="27"/>
      <c r="Y471" s="27"/>
      <c r="Z471" s="27"/>
      <c r="AA471" s="27"/>
      <c r="AB471" s="27"/>
      <c r="AC471" s="27"/>
      <c r="AD471" s="27"/>
    </row>
    <row r="472" spans="1:30" ht="18.600000000000001">
      <c r="A472" s="28"/>
      <c r="B472" s="26"/>
      <c r="C472" s="26"/>
      <c r="D472" s="26"/>
      <c r="E472" s="27"/>
      <c r="F472" s="27"/>
      <c r="G472" s="27"/>
      <c r="H472" s="27"/>
      <c r="I472" s="27"/>
      <c r="J472" s="27"/>
      <c r="K472" s="27"/>
      <c r="L472" s="27"/>
      <c r="M472" s="27"/>
      <c r="N472" s="27"/>
      <c r="O472" s="27"/>
      <c r="P472" s="27"/>
      <c r="Q472" s="27"/>
      <c r="R472" s="27"/>
      <c r="S472" s="27"/>
      <c r="T472" s="27"/>
      <c r="U472" s="27"/>
      <c r="V472" s="27"/>
      <c r="W472" s="27"/>
      <c r="X472" s="27"/>
      <c r="Y472" s="27"/>
      <c r="Z472" s="27"/>
      <c r="AA472" s="27"/>
      <c r="AB472" s="27"/>
      <c r="AC472" s="27"/>
      <c r="AD472" s="27"/>
    </row>
    <row r="473" spans="1:30" ht="18.600000000000001">
      <c r="A473" s="28"/>
      <c r="B473" s="26"/>
      <c r="C473" s="26"/>
      <c r="D473" s="26"/>
      <c r="E473" s="27"/>
      <c r="F473" s="27"/>
      <c r="G473" s="27"/>
      <c r="H473" s="27"/>
      <c r="I473" s="27"/>
      <c r="J473" s="27"/>
      <c r="K473" s="27"/>
      <c r="L473" s="27"/>
      <c r="M473" s="27"/>
      <c r="N473" s="27"/>
      <c r="O473" s="27"/>
      <c r="P473" s="27"/>
      <c r="Q473" s="27"/>
      <c r="R473" s="27"/>
      <c r="S473" s="27"/>
      <c r="T473" s="27"/>
      <c r="U473" s="27"/>
      <c r="V473" s="27"/>
      <c r="W473" s="27"/>
      <c r="X473" s="27"/>
      <c r="Y473" s="27"/>
      <c r="Z473" s="27"/>
      <c r="AA473" s="27"/>
      <c r="AB473" s="27"/>
      <c r="AC473" s="27"/>
      <c r="AD473" s="27"/>
    </row>
    <row r="474" spans="1:30" ht="18.600000000000001">
      <c r="A474" s="28"/>
      <c r="B474" s="26"/>
      <c r="C474" s="26"/>
      <c r="D474" s="26"/>
      <c r="E474" s="27"/>
      <c r="F474" s="27"/>
      <c r="G474" s="27"/>
      <c r="H474" s="27"/>
      <c r="I474" s="27"/>
      <c r="J474" s="27"/>
      <c r="K474" s="27"/>
      <c r="L474" s="27"/>
      <c r="M474" s="27"/>
      <c r="N474" s="27"/>
      <c r="O474" s="27"/>
      <c r="P474" s="27"/>
      <c r="Q474" s="27"/>
      <c r="R474" s="27"/>
      <c r="S474" s="27"/>
      <c r="T474" s="27"/>
      <c r="U474" s="27"/>
      <c r="V474" s="27"/>
      <c r="W474" s="27"/>
      <c r="X474" s="27"/>
      <c r="Y474" s="27"/>
      <c r="Z474" s="27"/>
      <c r="AA474" s="27"/>
      <c r="AB474" s="27"/>
      <c r="AC474" s="27"/>
      <c r="AD474" s="27"/>
    </row>
    <row r="475" spans="1:30" ht="18.600000000000001">
      <c r="A475" s="28"/>
      <c r="B475" s="26"/>
      <c r="C475" s="26"/>
      <c r="D475" s="26"/>
      <c r="E475" s="27"/>
      <c r="F475" s="27"/>
      <c r="G475" s="27"/>
      <c r="H475" s="27"/>
      <c r="I475" s="27"/>
      <c r="J475" s="27"/>
      <c r="K475" s="27"/>
      <c r="L475" s="27"/>
      <c r="M475" s="27"/>
      <c r="N475" s="27"/>
      <c r="O475" s="27"/>
      <c r="P475" s="27"/>
      <c r="Q475" s="27"/>
      <c r="R475" s="27"/>
      <c r="S475" s="27"/>
      <c r="T475" s="27"/>
      <c r="U475" s="27"/>
      <c r="V475" s="27"/>
      <c r="W475" s="27"/>
      <c r="X475" s="27"/>
      <c r="Y475" s="27"/>
      <c r="Z475" s="27"/>
      <c r="AA475" s="27"/>
      <c r="AB475" s="27"/>
      <c r="AC475" s="27"/>
      <c r="AD475" s="27"/>
    </row>
    <row r="476" spans="1:30" ht="18.600000000000001">
      <c r="A476" s="28"/>
      <c r="B476" s="26"/>
      <c r="C476" s="26"/>
      <c r="D476" s="26"/>
      <c r="E476" s="27"/>
      <c r="F476" s="27"/>
      <c r="G476" s="27"/>
      <c r="H476" s="27"/>
      <c r="I476" s="27"/>
      <c r="J476" s="27"/>
      <c r="K476" s="27"/>
      <c r="L476" s="27"/>
      <c r="M476" s="27"/>
      <c r="N476" s="27"/>
      <c r="O476" s="27"/>
      <c r="P476" s="27"/>
      <c r="Q476" s="27"/>
      <c r="R476" s="27"/>
      <c r="S476" s="27"/>
      <c r="T476" s="27"/>
      <c r="U476" s="27"/>
      <c r="V476" s="27"/>
      <c r="W476" s="27"/>
      <c r="X476" s="27"/>
      <c r="Y476" s="27"/>
      <c r="Z476" s="27"/>
      <c r="AA476" s="27"/>
      <c r="AB476" s="27"/>
      <c r="AC476" s="27"/>
      <c r="AD476" s="27"/>
    </row>
    <row r="477" spans="1:30" ht="18.600000000000001">
      <c r="A477" s="28"/>
      <c r="B477" s="26"/>
      <c r="C477" s="26"/>
      <c r="D477" s="26"/>
      <c r="E477" s="27"/>
      <c r="F477" s="27"/>
      <c r="G477" s="27"/>
      <c r="H477" s="27"/>
      <c r="I477" s="27"/>
      <c r="J477" s="27"/>
      <c r="K477" s="27"/>
      <c r="L477" s="27"/>
      <c r="M477" s="27"/>
      <c r="N477" s="27"/>
      <c r="O477" s="27"/>
      <c r="P477" s="27"/>
      <c r="Q477" s="27"/>
      <c r="R477" s="27"/>
      <c r="S477" s="27"/>
      <c r="T477" s="27"/>
      <c r="U477" s="27"/>
      <c r="V477" s="27"/>
      <c r="W477" s="27"/>
      <c r="X477" s="27"/>
      <c r="Y477" s="27"/>
      <c r="Z477" s="27"/>
      <c r="AA477" s="27"/>
      <c r="AB477" s="27"/>
      <c r="AC477" s="27"/>
      <c r="AD477" s="27"/>
    </row>
    <row r="478" spans="1:30" ht="18.600000000000001">
      <c r="A478" s="28"/>
      <c r="B478" s="26"/>
      <c r="C478" s="26"/>
      <c r="D478" s="26"/>
      <c r="E478" s="27"/>
      <c r="F478" s="27"/>
      <c r="G478" s="27"/>
      <c r="H478" s="27"/>
      <c r="I478" s="27"/>
      <c r="J478" s="27"/>
      <c r="K478" s="27"/>
      <c r="L478" s="27"/>
      <c r="M478" s="27"/>
      <c r="N478" s="27"/>
      <c r="O478" s="27"/>
      <c r="P478" s="27"/>
      <c r="Q478" s="27"/>
      <c r="R478" s="27"/>
      <c r="S478" s="27"/>
      <c r="T478" s="27"/>
      <c r="U478" s="27"/>
      <c r="V478" s="27"/>
      <c r="W478" s="27"/>
      <c r="X478" s="27"/>
      <c r="Y478" s="27"/>
      <c r="Z478" s="27"/>
      <c r="AA478" s="27"/>
      <c r="AB478" s="27"/>
      <c r="AC478" s="27"/>
      <c r="AD478" s="27"/>
    </row>
    <row r="479" spans="1:30" ht="18.600000000000001">
      <c r="A479" s="28"/>
      <c r="B479" s="26"/>
      <c r="C479" s="26"/>
      <c r="D479" s="26"/>
      <c r="E479" s="27"/>
      <c r="F479" s="27"/>
      <c r="G479" s="27"/>
      <c r="H479" s="27"/>
      <c r="I479" s="27"/>
      <c r="J479" s="27"/>
      <c r="K479" s="27"/>
      <c r="L479" s="27"/>
      <c r="M479" s="27"/>
      <c r="N479" s="27"/>
      <c r="O479" s="27"/>
      <c r="P479" s="27"/>
      <c r="Q479" s="27"/>
      <c r="R479" s="27"/>
      <c r="S479" s="27"/>
      <c r="T479" s="27"/>
      <c r="U479" s="27"/>
      <c r="V479" s="27"/>
      <c r="W479" s="27"/>
      <c r="X479" s="27"/>
      <c r="Y479" s="27"/>
      <c r="Z479" s="27"/>
      <c r="AA479" s="27"/>
      <c r="AB479" s="27"/>
      <c r="AC479" s="27"/>
      <c r="AD479" s="27"/>
    </row>
    <row r="480" spans="1:30" ht="18.600000000000001">
      <c r="A480" s="28"/>
      <c r="B480" s="26"/>
      <c r="C480" s="26"/>
      <c r="D480" s="26"/>
      <c r="E480" s="27"/>
      <c r="F480" s="27"/>
      <c r="G480" s="27"/>
      <c r="H480" s="27"/>
      <c r="I480" s="27"/>
      <c r="J480" s="27"/>
      <c r="K480" s="27"/>
      <c r="L480" s="27"/>
      <c r="M480" s="27"/>
      <c r="N480" s="27"/>
      <c r="O480" s="27"/>
      <c r="P480" s="27"/>
      <c r="Q480" s="27"/>
      <c r="R480" s="27"/>
      <c r="S480" s="27"/>
      <c r="T480" s="27"/>
      <c r="U480" s="27"/>
      <c r="V480" s="27"/>
      <c r="W480" s="27"/>
      <c r="X480" s="27"/>
      <c r="Y480" s="27"/>
      <c r="Z480" s="27"/>
      <c r="AA480" s="27"/>
      <c r="AB480" s="27"/>
      <c r="AC480" s="27"/>
      <c r="AD480" s="27"/>
    </row>
    <row r="481" spans="1:30" ht="18.600000000000001">
      <c r="A481" s="28"/>
      <c r="B481" s="26"/>
      <c r="C481" s="26"/>
      <c r="D481" s="26"/>
      <c r="E481" s="27"/>
      <c r="F481" s="27"/>
      <c r="G481" s="27"/>
      <c r="H481" s="27"/>
      <c r="I481" s="27"/>
      <c r="J481" s="27"/>
      <c r="K481" s="27"/>
      <c r="L481" s="27"/>
      <c r="M481" s="27"/>
      <c r="N481" s="27"/>
      <c r="O481" s="27"/>
      <c r="P481" s="27"/>
      <c r="Q481" s="27"/>
      <c r="R481" s="27"/>
      <c r="S481" s="27"/>
      <c r="T481" s="27"/>
      <c r="U481" s="27"/>
      <c r="V481" s="27"/>
      <c r="W481" s="27"/>
      <c r="X481" s="27"/>
      <c r="Y481" s="27"/>
      <c r="Z481" s="27"/>
      <c r="AA481" s="27"/>
      <c r="AB481" s="27"/>
      <c r="AC481" s="27"/>
      <c r="AD481" s="27"/>
    </row>
    <row r="482" spans="1:30" ht="18.600000000000001">
      <c r="A482" s="28"/>
      <c r="B482" s="26"/>
      <c r="C482" s="26"/>
      <c r="D482" s="26"/>
      <c r="E482" s="27"/>
      <c r="F482" s="27"/>
      <c r="G482" s="27"/>
      <c r="H482" s="27"/>
      <c r="I482" s="27"/>
      <c r="J482" s="27"/>
      <c r="K482" s="27"/>
      <c r="L482" s="27"/>
      <c r="M482" s="27"/>
      <c r="N482" s="27"/>
      <c r="O482" s="27"/>
      <c r="P482" s="27"/>
      <c r="Q482" s="27"/>
      <c r="R482" s="27"/>
      <c r="S482" s="27"/>
      <c r="T482" s="27"/>
      <c r="U482" s="27"/>
      <c r="V482" s="27"/>
      <c r="W482" s="27"/>
      <c r="X482" s="27"/>
      <c r="Y482" s="27"/>
      <c r="Z482" s="27"/>
      <c r="AA482" s="27"/>
      <c r="AB482" s="27"/>
      <c r="AC482" s="27"/>
      <c r="AD482" s="27"/>
    </row>
    <row r="483" spans="1:30" ht="18.600000000000001">
      <c r="A483" s="28"/>
      <c r="B483" s="26"/>
      <c r="C483" s="26"/>
      <c r="D483" s="26"/>
      <c r="E483" s="27"/>
      <c r="F483" s="27"/>
      <c r="G483" s="27"/>
      <c r="H483" s="27"/>
      <c r="I483" s="27"/>
      <c r="J483" s="27"/>
      <c r="K483" s="27"/>
      <c r="L483" s="27"/>
      <c r="M483" s="27"/>
      <c r="N483" s="27"/>
      <c r="O483" s="27"/>
      <c r="P483" s="27"/>
      <c r="Q483" s="27"/>
      <c r="R483" s="27"/>
      <c r="S483" s="27"/>
      <c r="T483" s="27"/>
      <c r="U483" s="27"/>
      <c r="V483" s="27"/>
      <c r="W483" s="27"/>
      <c r="X483" s="27"/>
      <c r="Y483" s="27"/>
      <c r="Z483" s="27"/>
      <c r="AA483" s="27"/>
      <c r="AB483" s="27"/>
      <c r="AC483" s="27"/>
      <c r="AD483" s="27"/>
    </row>
    <row r="484" spans="1:30" ht="18.600000000000001">
      <c r="A484" s="28"/>
      <c r="B484" s="26"/>
      <c r="C484" s="26"/>
      <c r="D484" s="26"/>
      <c r="E484" s="27"/>
      <c r="F484" s="27"/>
      <c r="G484" s="27"/>
      <c r="H484" s="27"/>
      <c r="I484" s="27"/>
      <c r="J484" s="27"/>
      <c r="K484" s="27"/>
      <c r="L484" s="27"/>
      <c r="M484" s="27"/>
      <c r="N484" s="27"/>
      <c r="O484" s="27"/>
      <c r="P484" s="27"/>
      <c r="Q484" s="27"/>
      <c r="R484" s="27"/>
      <c r="S484" s="27"/>
      <c r="T484" s="27"/>
      <c r="U484" s="27"/>
      <c r="V484" s="27"/>
      <c r="W484" s="27"/>
      <c r="X484" s="27"/>
      <c r="Y484" s="27"/>
      <c r="Z484" s="27"/>
      <c r="AA484" s="27"/>
      <c r="AB484" s="27"/>
      <c r="AC484" s="27"/>
      <c r="AD484" s="27"/>
    </row>
    <row r="485" spans="1:30" ht="18.600000000000001">
      <c r="A485" s="28"/>
      <c r="B485" s="26"/>
      <c r="C485" s="26"/>
      <c r="D485" s="26"/>
      <c r="E485" s="27"/>
      <c r="F485" s="27"/>
      <c r="G485" s="27"/>
      <c r="H485" s="27"/>
      <c r="I485" s="27"/>
      <c r="J485" s="27"/>
      <c r="K485" s="27"/>
      <c r="L485" s="27"/>
      <c r="M485" s="27"/>
      <c r="N485" s="27"/>
      <c r="O485" s="27"/>
      <c r="P485" s="27"/>
      <c r="Q485" s="27"/>
      <c r="R485" s="27"/>
      <c r="S485" s="27"/>
      <c r="T485" s="27"/>
      <c r="U485" s="27"/>
      <c r="V485" s="27"/>
      <c r="W485" s="27"/>
      <c r="X485" s="27"/>
      <c r="Y485" s="27"/>
      <c r="Z485" s="27"/>
      <c r="AA485" s="27"/>
      <c r="AB485" s="27"/>
      <c r="AC485" s="27"/>
      <c r="AD485" s="27"/>
    </row>
    <row r="486" spans="1:30" ht="18.600000000000001">
      <c r="A486" s="28"/>
      <c r="B486" s="26"/>
      <c r="C486" s="26"/>
      <c r="D486" s="26"/>
      <c r="E486" s="27"/>
      <c r="F486" s="27"/>
      <c r="G486" s="27"/>
      <c r="H486" s="27"/>
      <c r="I486" s="27"/>
      <c r="J486" s="27"/>
      <c r="K486" s="27"/>
      <c r="L486" s="27"/>
      <c r="M486" s="27"/>
      <c r="N486" s="27"/>
      <c r="O486" s="27"/>
      <c r="P486" s="27"/>
      <c r="Q486" s="27"/>
      <c r="R486" s="27"/>
      <c r="S486" s="27"/>
      <c r="T486" s="27"/>
      <c r="U486" s="27"/>
      <c r="V486" s="27"/>
      <c r="W486" s="27"/>
      <c r="X486" s="27"/>
      <c r="Y486" s="27"/>
      <c r="Z486" s="27"/>
      <c r="AA486" s="27"/>
      <c r="AB486" s="27"/>
      <c r="AC486" s="27"/>
      <c r="AD486" s="27"/>
    </row>
    <row r="487" spans="1:30" ht="18.600000000000001">
      <c r="A487" s="28"/>
      <c r="B487" s="26"/>
      <c r="C487" s="26"/>
      <c r="D487" s="26"/>
      <c r="E487" s="27"/>
      <c r="F487" s="27"/>
      <c r="G487" s="27"/>
      <c r="H487" s="27"/>
      <c r="I487" s="27"/>
      <c r="J487" s="27"/>
      <c r="K487" s="27"/>
      <c r="L487" s="27"/>
      <c r="M487" s="27"/>
      <c r="N487" s="27"/>
      <c r="O487" s="27"/>
      <c r="P487" s="27"/>
      <c r="Q487" s="27"/>
      <c r="R487" s="27"/>
      <c r="S487" s="27"/>
      <c r="T487" s="27"/>
      <c r="U487" s="27"/>
      <c r="V487" s="27"/>
      <c r="W487" s="27"/>
      <c r="X487" s="27"/>
      <c r="Y487" s="27"/>
      <c r="Z487" s="27"/>
      <c r="AA487" s="27"/>
      <c r="AB487" s="27"/>
      <c r="AC487" s="27"/>
      <c r="AD487" s="27"/>
    </row>
    <row r="488" spans="1:30" ht="18.600000000000001">
      <c r="A488" s="28"/>
      <c r="B488" s="26"/>
      <c r="C488" s="26"/>
      <c r="D488" s="26"/>
      <c r="E488" s="27"/>
      <c r="F488" s="27"/>
      <c r="G488" s="27"/>
      <c r="H488" s="27"/>
      <c r="I488" s="27"/>
      <c r="J488" s="27"/>
      <c r="K488" s="27"/>
      <c r="L488" s="27"/>
      <c r="M488" s="27"/>
      <c r="N488" s="27"/>
      <c r="O488" s="27"/>
      <c r="P488" s="27"/>
      <c r="Q488" s="27"/>
      <c r="R488" s="27"/>
      <c r="S488" s="27"/>
      <c r="T488" s="27"/>
      <c r="U488" s="27"/>
      <c r="V488" s="27"/>
      <c r="W488" s="27"/>
      <c r="X488" s="27"/>
      <c r="Y488" s="27"/>
      <c r="Z488" s="27"/>
      <c r="AA488" s="27"/>
      <c r="AB488" s="27"/>
      <c r="AC488" s="27"/>
      <c r="AD488" s="27"/>
    </row>
    <row r="489" spans="1:30" ht="18.600000000000001">
      <c r="A489" s="28"/>
      <c r="B489" s="26"/>
      <c r="C489" s="26"/>
      <c r="D489" s="26"/>
      <c r="E489" s="27"/>
      <c r="F489" s="27"/>
      <c r="G489" s="27"/>
      <c r="H489" s="27"/>
      <c r="I489" s="27"/>
      <c r="J489" s="27"/>
      <c r="K489" s="27"/>
      <c r="L489" s="27"/>
      <c r="M489" s="27"/>
      <c r="N489" s="27"/>
      <c r="O489" s="27"/>
      <c r="P489" s="27"/>
      <c r="Q489" s="27"/>
      <c r="R489" s="27"/>
      <c r="S489" s="27"/>
      <c r="T489" s="27"/>
      <c r="U489" s="27"/>
      <c r="V489" s="27"/>
      <c r="W489" s="27"/>
      <c r="X489" s="27"/>
      <c r="Y489" s="27"/>
      <c r="Z489" s="27"/>
      <c r="AA489" s="27"/>
      <c r="AB489" s="27"/>
      <c r="AC489" s="27"/>
      <c r="AD489" s="27"/>
    </row>
    <row r="490" spans="1:30" ht="18.600000000000001">
      <c r="A490" s="28"/>
      <c r="B490" s="26"/>
      <c r="C490" s="26"/>
      <c r="D490" s="26"/>
      <c r="E490" s="27"/>
      <c r="F490" s="27"/>
      <c r="G490" s="27"/>
      <c r="H490" s="27"/>
      <c r="I490" s="27"/>
      <c r="J490" s="27"/>
      <c r="K490" s="27"/>
      <c r="L490" s="27"/>
      <c r="M490" s="27"/>
      <c r="N490" s="27"/>
      <c r="O490" s="27"/>
      <c r="P490" s="27"/>
      <c r="Q490" s="27"/>
      <c r="R490" s="27"/>
      <c r="S490" s="27"/>
      <c r="T490" s="27"/>
      <c r="U490" s="27"/>
      <c r="V490" s="27"/>
      <c r="W490" s="27"/>
      <c r="X490" s="27"/>
      <c r="Y490" s="27"/>
      <c r="Z490" s="27"/>
      <c r="AA490" s="27"/>
      <c r="AB490" s="27"/>
      <c r="AC490" s="27"/>
      <c r="AD490" s="27"/>
    </row>
    <row r="491" spans="1:30" ht="18.600000000000001">
      <c r="A491" s="28"/>
      <c r="B491" s="26"/>
      <c r="C491" s="26"/>
      <c r="D491" s="26"/>
      <c r="E491" s="27"/>
      <c r="F491" s="27"/>
      <c r="G491" s="27"/>
      <c r="H491" s="27"/>
      <c r="I491" s="27"/>
      <c r="J491" s="27"/>
      <c r="K491" s="27"/>
      <c r="L491" s="27"/>
      <c r="M491" s="27"/>
      <c r="N491" s="27"/>
      <c r="O491" s="27"/>
      <c r="P491" s="27"/>
      <c r="Q491" s="27"/>
      <c r="R491" s="27"/>
      <c r="S491" s="27"/>
      <c r="T491" s="27"/>
      <c r="U491" s="27"/>
      <c r="V491" s="27"/>
      <c r="W491" s="27"/>
      <c r="X491" s="27"/>
      <c r="Y491" s="27"/>
      <c r="Z491" s="27"/>
      <c r="AA491" s="27"/>
      <c r="AB491" s="27"/>
      <c r="AC491" s="27"/>
      <c r="AD491" s="27"/>
    </row>
    <row r="492" spans="1:30" ht="18.600000000000001">
      <c r="A492" s="28"/>
      <c r="B492" s="26"/>
      <c r="C492" s="26"/>
      <c r="D492" s="26"/>
      <c r="E492" s="27"/>
      <c r="F492" s="27"/>
      <c r="G492" s="27"/>
      <c r="H492" s="27"/>
      <c r="I492" s="27"/>
      <c r="J492" s="27"/>
      <c r="K492" s="27"/>
      <c r="L492" s="27"/>
      <c r="M492" s="27"/>
      <c r="N492" s="27"/>
      <c r="O492" s="27"/>
      <c r="P492" s="27"/>
      <c r="Q492" s="27"/>
      <c r="R492" s="27"/>
      <c r="S492" s="27"/>
      <c r="T492" s="27"/>
      <c r="U492" s="27"/>
      <c r="V492" s="27"/>
      <c r="W492" s="27"/>
      <c r="X492" s="27"/>
      <c r="Y492" s="27"/>
      <c r="Z492" s="27"/>
      <c r="AA492" s="27"/>
      <c r="AB492" s="27"/>
      <c r="AC492" s="27"/>
      <c r="AD492" s="27"/>
    </row>
    <row r="493" spans="1:30" ht="18.600000000000001">
      <c r="A493" s="28"/>
      <c r="B493" s="26"/>
      <c r="C493" s="26"/>
      <c r="D493" s="26"/>
      <c r="E493" s="27"/>
      <c r="F493" s="27"/>
      <c r="G493" s="27"/>
      <c r="H493" s="27"/>
      <c r="I493" s="27"/>
      <c r="J493" s="27"/>
      <c r="K493" s="27"/>
      <c r="L493" s="27"/>
      <c r="M493" s="27"/>
      <c r="N493" s="27"/>
      <c r="O493" s="27"/>
      <c r="P493" s="27"/>
      <c r="Q493" s="27"/>
      <c r="R493" s="27"/>
      <c r="S493" s="27"/>
      <c r="T493" s="27"/>
      <c r="U493" s="27"/>
      <c r="V493" s="27"/>
      <c r="W493" s="27"/>
      <c r="X493" s="27"/>
      <c r="Y493" s="27"/>
      <c r="Z493" s="27"/>
      <c r="AA493" s="27"/>
      <c r="AB493" s="27"/>
      <c r="AC493" s="27"/>
      <c r="AD493" s="27"/>
    </row>
    <row r="494" spans="1:30" ht="18.600000000000001">
      <c r="A494" s="28"/>
      <c r="B494" s="26"/>
      <c r="C494" s="26"/>
      <c r="D494" s="26"/>
      <c r="E494" s="27"/>
      <c r="F494" s="27"/>
      <c r="G494" s="27"/>
      <c r="H494" s="27"/>
      <c r="I494" s="27"/>
      <c r="J494" s="27"/>
      <c r="K494" s="27"/>
      <c r="L494" s="27"/>
      <c r="M494" s="27"/>
      <c r="N494" s="27"/>
      <c r="O494" s="27"/>
      <c r="P494" s="27"/>
      <c r="Q494" s="27"/>
      <c r="R494" s="27"/>
      <c r="S494" s="27"/>
      <c r="T494" s="27"/>
      <c r="U494" s="27"/>
      <c r="V494" s="27"/>
      <c r="W494" s="27"/>
      <c r="X494" s="27"/>
      <c r="Y494" s="27"/>
      <c r="Z494" s="27"/>
      <c r="AA494" s="27"/>
      <c r="AB494" s="27"/>
      <c r="AC494" s="27"/>
      <c r="AD494" s="27"/>
    </row>
    <row r="495" spans="1:30" ht="18.600000000000001">
      <c r="A495" s="28"/>
      <c r="B495" s="26"/>
      <c r="C495" s="26"/>
      <c r="D495" s="26"/>
      <c r="E495" s="27"/>
      <c r="F495" s="27"/>
      <c r="G495" s="27"/>
      <c r="H495" s="27"/>
      <c r="I495" s="27"/>
      <c r="J495" s="27"/>
      <c r="K495" s="27"/>
      <c r="L495" s="27"/>
      <c r="M495" s="27"/>
      <c r="N495" s="27"/>
      <c r="O495" s="27"/>
      <c r="P495" s="27"/>
      <c r="Q495" s="27"/>
      <c r="R495" s="27"/>
      <c r="S495" s="27"/>
      <c r="T495" s="27"/>
      <c r="U495" s="27"/>
      <c r="V495" s="27"/>
      <c r="W495" s="27"/>
      <c r="X495" s="27"/>
      <c r="Y495" s="27"/>
      <c r="Z495" s="27"/>
      <c r="AA495" s="27"/>
      <c r="AB495" s="27"/>
      <c r="AC495" s="27"/>
      <c r="AD495" s="27"/>
    </row>
    <row r="496" spans="1:30" ht="18.600000000000001">
      <c r="A496" s="28"/>
      <c r="B496" s="26"/>
      <c r="C496" s="26"/>
      <c r="D496" s="26"/>
      <c r="E496" s="27"/>
      <c r="F496" s="27"/>
      <c r="G496" s="27"/>
      <c r="H496" s="27"/>
      <c r="I496" s="27"/>
      <c r="J496" s="27"/>
      <c r="K496" s="27"/>
      <c r="L496" s="27"/>
      <c r="M496" s="27"/>
      <c r="N496" s="27"/>
      <c r="O496" s="27"/>
      <c r="P496" s="27"/>
      <c r="Q496" s="27"/>
      <c r="R496" s="27"/>
      <c r="S496" s="27"/>
      <c r="T496" s="27"/>
      <c r="U496" s="27"/>
      <c r="V496" s="27"/>
      <c r="W496" s="27"/>
      <c r="X496" s="27"/>
      <c r="Y496" s="27"/>
      <c r="Z496" s="27"/>
      <c r="AA496" s="27"/>
      <c r="AB496" s="27"/>
      <c r="AC496" s="27"/>
      <c r="AD496" s="27"/>
    </row>
    <row r="497" spans="1:30" ht="18.600000000000001">
      <c r="A497" s="28"/>
      <c r="B497" s="26"/>
      <c r="C497" s="26"/>
      <c r="D497" s="26"/>
      <c r="E497" s="27"/>
      <c r="F497" s="27"/>
      <c r="G497" s="27"/>
      <c r="H497" s="27"/>
      <c r="I497" s="27"/>
      <c r="J497" s="27"/>
      <c r="K497" s="27"/>
      <c r="L497" s="27"/>
      <c r="M497" s="27"/>
      <c r="N497" s="27"/>
      <c r="O497" s="27"/>
      <c r="P497" s="27"/>
      <c r="Q497" s="27"/>
      <c r="R497" s="27"/>
      <c r="S497" s="27"/>
      <c r="T497" s="27"/>
      <c r="U497" s="27"/>
      <c r="V497" s="27"/>
      <c r="W497" s="27"/>
      <c r="X497" s="27"/>
      <c r="Y497" s="27"/>
      <c r="Z497" s="27"/>
      <c r="AA497" s="27"/>
      <c r="AB497" s="27"/>
      <c r="AC497" s="27"/>
      <c r="AD497" s="27"/>
    </row>
    <row r="498" spans="1:30" ht="18.600000000000001">
      <c r="A498" s="28"/>
      <c r="B498" s="26"/>
      <c r="C498" s="26"/>
      <c r="D498" s="26"/>
      <c r="E498" s="27"/>
      <c r="F498" s="27"/>
      <c r="G498" s="27"/>
      <c r="H498" s="27"/>
      <c r="I498" s="27"/>
      <c r="J498" s="27"/>
      <c r="K498" s="27"/>
      <c r="L498" s="27"/>
      <c r="M498" s="27"/>
      <c r="N498" s="27"/>
      <c r="O498" s="27"/>
      <c r="P498" s="27"/>
      <c r="Q498" s="27"/>
      <c r="R498" s="27"/>
      <c r="S498" s="27"/>
      <c r="T498" s="27"/>
      <c r="U498" s="27"/>
      <c r="V498" s="27"/>
      <c r="W498" s="27"/>
      <c r="X498" s="27"/>
      <c r="Y498" s="27"/>
      <c r="Z498" s="27"/>
      <c r="AA498" s="27"/>
      <c r="AB498" s="27"/>
      <c r="AC498" s="27"/>
      <c r="AD498" s="27"/>
    </row>
    <row r="499" spans="1:30" ht="18.600000000000001">
      <c r="A499" s="28"/>
      <c r="B499" s="26"/>
      <c r="C499" s="26"/>
      <c r="D499" s="26"/>
      <c r="E499" s="27"/>
      <c r="F499" s="27"/>
      <c r="G499" s="27"/>
      <c r="H499" s="27"/>
      <c r="I499" s="27"/>
      <c r="J499" s="27"/>
      <c r="K499" s="27"/>
      <c r="L499" s="27"/>
      <c r="M499" s="27"/>
      <c r="N499" s="27"/>
      <c r="O499" s="27"/>
      <c r="P499" s="27"/>
      <c r="Q499" s="27"/>
      <c r="R499" s="27"/>
      <c r="S499" s="27"/>
      <c r="T499" s="27"/>
      <c r="U499" s="27"/>
      <c r="V499" s="27"/>
      <c r="W499" s="27"/>
      <c r="X499" s="27"/>
      <c r="Y499" s="27"/>
      <c r="Z499" s="27"/>
      <c r="AA499" s="27"/>
      <c r="AB499" s="27"/>
      <c r="AC499" s="27"/>
      <c r="AD499" s="27"/>
    </row>
    <row r="500" spans="1:30" ht="18.600000000000001">
      <c r="A500" s="28"/>
      <c r="B500" s="26"/>
      <c r="C500" s="26"/>
      <c r="D500" s="26"/>
      <c r="E500" s="27"/>
      <c r="F500" s="27"/>
      <c r="G500" s="27"/>
      <c r="H500" s="27"/>
      <c r="I500" s="27"/>
      <c r="J500" s="27"/>
      <c r="K500" s="27"/>
      <c r="L500" s="27"/>
      <c r="M500" s="27"/>
      <c r="N500" s="27"/>
      <c r="O500" s="27"/>
      <c r="P500" s="27"/>
      <c r="Q500" s="27"/>
      <c r="R500" s="27"/>
      <c r="S500" s="27"/>
      <c r="T500" s="27"/>
      <c r="U500" s="27"/>
      <c r="V500" s="27"/>
      <c r="W500" s="27"/>
      <c r="X500" s="27"/>
      <c r="Y500" s="27"/>
      <c r="Z500" s="27"/>
      <c r="AA500" s="27"/>
      <c r="AB500" s="27"/>
      <c r="AC500" s="27"/>
      <c r="AD500" s="27"/>
    </row>
    <row r="501" spans="1:30" ht="18.600000000000001">
      <c r="A501" s="28"/>
      <c r="B501" s="26"/>
      <c r="C501" s="26"/>
      <c r="D501" s="26"/>
      <c r="E501" s="27"/>
      <c r="F501" s="27"/>
      <c r="G501" s="27"/>
      <c r="H501" s="27"/>
      <c r="I501" s="27"/>
      <c r="J501" s="27"/>
      <c r="K501" s="27"/>
      <c r="L501" s="27"/>
      <c r="M501" s="27"/>
      <c r="N501" s="27"/>
      <c r="O501" s="27"/>
      <c r="P501" s="27"/>
      <c r="Q501" s="27"/>
      <c r="R501" s="27"/>
      <c r="S501" s="27"/>
      <c r="T501" s="27"/>
      <c r="U501" s="27"/>
      <c r="V501" s="27"/>
      <c r="W501" s="27"/>
      <c r="X501" s="27"/>
      <c r="Y501" s="27"/>
      <c r="Z501" s="27"/>
      <c r="AA501" s="27"/>
      <c r="AB501" s="27"/>
      <c r="AC501" s="27"/>
      <c r="AD501" s="27"/>
    </row>
    <row r="502" spans="1:30" ht="18.600000000000001">
      <c r="A502" s="28"/>
      <c r="B502" s="26"/>
      <c r="C502" s="26"/>
      <c r="D502" s="26"/>
      <c r="E502" s="27"/>
      <c r="F502" s="27"/>
      <c r="G502" s="27"/>
      <c r="H502" s="27"/>
      <c r="I502" s="27"/>
      <c r="J502" s="27"/>
      <c r="K502" s="27"/>
      <c r="L502" s="27"/>
      <c r="M502" s="27"/>
      <c r="N502" s="27"/>
      <c r="O502" s="27"/>
      <c r="P502" s="27"/>
      <c r="Q502" s="27"/>
      <c r="R502" s="27"/>
      <c r="S502" s="27"/>
      <c r="T502" s="27"/>
      <c r="U502" s="27"/>
      <c r="V502" s="27"/>
      <c r="W502" s="27"/>
      <c r="X502" s="27"/>
      <c r="Y502" s="27"/>
      <c r="Z502" s="27"/>
      <c r="AA502" s="27"/>
      <c r="AB502" s="27"/>
      <c r="AC502" s="27"/>
      <c r="AD502" s="27"/>
    </row>
    <row r="503" spans="1:30" ht="18.600000000000001">
      <c r="A503" s="28"/>
      <c r="B503" s="26"/>
      <c r="C503" s="26"/>
      <c r="D503" s="26"/>
      <c r="E503" s="27"/>
      <c r="F503" s="27"/>
      <c r="G503" s="27"/>
      <c r="H503" s="27"/>
      <c r="I503" s="27"/>
      <c r="J503" s="27"/>
      <c r="K503" s="27"/>
      <c r="L503" s="27"/>
      <c r="M503" s="27"/>
      <c r="N503" s="27"/>
      <c r="O503" s="27"/>
      <c r="P503" s="27"/>
      <c r="Q503" s="27"/>
      <c r="R503" s="27"/>
      <c r="S503" s="27"/>
      <c r="T503" s="27"/>
      <c r="U503" s="27"/>
      <c r="V503" s="27"/>
      <c r="W503" s="27"/>
      <c r="X503" s="27"/>
      <c r="Y503" s="27"/>
      <c r="Z503" s="27"/>
      <c r="AA503" s="27"/>
      <c r="AB503" s="27"/>
      <c r="AC503" s="27"/>
      <c r="AD503" s="27"/>
    </row>
    <row r="504" spans="1:30" ht="18.600000000000001">
      <c r="A504" s="28"/>
      <c r="B504" s="26"/>
      <c r="C504" s="26"/>
      <c r="D504" s="26"/>
      <c r="E504" s="27"/>
      <c r="F504" s="27"/>
      <c r="G504" s="27"/>
      <c r="H504" s="27"/>
      <c r="I504" s="27"/>
      <c r="J504" s="27"/>
      <c r="K504" s="27"/>
      <c r="L504" s="27"/>
      <c r="M504" s="27"/>
      <c r="N504" s="27"/>
      <c r="O504" s="27"/>
      <c r="P504" s="27"/>
      <c r="Q504" s="27"/>
      <c r="R504" s="27"/>
      <c r="S504" s="27"/>
      <c r="T504" s="27"/>
      <c r="U504" s="27"/>
      <c r="V504" s="27"/>
      <c r="W504" s="27"/>
      <c r="X504" s="27"/>
      <c r="Y504" s="27"/>
      <c r="Z504" s="27"/>
      <c r="AA504" s="27"/>
      <c r="AB504" s="27"/>
      <c r="AC504" s="27"/>
      <c r="AD504" s="27"/>
    </row>
    <row r="505" spans="1:30" ht="18.600000000000001">
      <c r="A505" s="28"/>
      <c r="B505" s="26"/>
      <c r="C505" s="26"/>
      <c r="D505" s="26"/>
      <c r="E505" s="27"/>
      <c r="F505" s="27"/>
      <c r="G505" s="27"/>
      <c r="H505" s="27"/>
      <c r="I505" s="27"/>
      <c r="J505" s="27"/>
      <c r="K505" s="27"/>
      <c r="L505" s="27"/>
      <c r="M505" s="27"/>
      <c r="N505" s="27"/>
      <c r="O505" s="27"/>
      <c r="P505" s="27"/>
      <c r="Q505" s="27"/>
      <c r="R505" s="27"/>
      <c r="S505" s="27"/>
      <c r="T505" s="27"/>
      <c r="U505" s="27"/>
      <c r="V505" s="27"/>
      <c r="W505" s="27"/>
      <c r="X505" s="27"/>
      <c r="Y505" s="27"/>
      <c r="Z505" s="27"/>
      <c r="AA505" s="27"/>
      <c r="AB505" s="27"/>
      <c r="AC505" s="27"/>
      <c r="AD505" s="27"/>
    </row>
    <row r="506" spans="1:30" ht="18.600000000000001">
      <c r="A506" s="28"/>
      <c r="B506" s="26"/>
      <c r="C506" s="26"/>
      <c r="D506" s="26"/>
      <c r="E506" s="27"/>
      <c r="F506" s="27"/>
      <c r="G506" s="27"/>
      <c r="H506" s="27"/>
      <c r="I506" s="27"/>
      <c r="J506" s="27"/>
      <c r="K506" s="27"/>
      <c r="L506" s="27"/>
      <c r="M506" s="27"/>
      <c r="N506" s="27"/>
      <c r="O506" s="27"/>
      <c r="P506" s="27"/>
      <c r="Q506" s="27"/>
      <c r="R506" s="27"/>
      <c r="S506" s="27"/>
      <c r="T506" s="27"/>
      <c r="U506" s="27"/>
      <c r="V506" s="27"/>
      <c r="W506" s="27"/>
      <c r="X506" s="27"/>
      <c r="Y506" s="27"/>
      <c r="Z506" s="27"/>
      <c r="AA506" s="27"/>
      <c r="AB506" s="27"/>
      <c r="AC506" s="27"/>
      <c r="AD506" s="27"/>
    </row>
    <row r="507" spans="1:30" ht="18.600000000000001">
      <c r="A507" s="28"/>
      <c r="B507" s="26"/>
      <c r="C507" s="26"/>
      <c r="D507" s="26"/>
      <c r="E507" s="27"/>
      <c r="F507" s="27"/>
      <c r="G507" s="27"/>
      <c r="H507" s="27"/>
      <c r="I507" s="27"/>
      <c r="J507" s="27"/>
      <c r="K507" s="27"/>
      <c r="L507" s="27"/>
      <c r="M507" s="27"/>
      <c r="N507" s="27"/>
      <c r="O507" s="27"/>
      <c r="P507" s="27"/>
      <c r="Q507" s="27"/>
      <c r="R507" s="27"/>
      <c r="S507" s="27"/>
      <c r="T507" s="27"/>
      <c r="U507" s="27"/>
      <c r="V507" s="27"/>
      <c r="W507" s="27"/>
      <c r="X507" s="27"/>
      <c r="Y507" s="27"/>
      <c r="Z507" s="27"/>
      <c r="AA507" s="27"/>
      <c r="AB507" s="27"/>
      <c r="AC507" s="27"/>
      <c r="AD507" s="27"/>
    </row>
    <row r="508" spans="1:30" ht="18.600000000000001">
      <c r="A508" s="28"/>
      <c r="B508" s="26"/>
      <c r="C508" s="26"/>
      <c r="D508" s="26"/>
      <c r="E508" s="27"/>
      <c r="F508" s="27"/>
      <c r="G508" s="27"/>
      <c r="H508" s="27"/>
      <c r="I508" s="27"/>
      <c r="J508" s="27"/>
      <c r="K508" s="27"/>
      <c r="L508" s="27"/>
      <c r="M508" s="27"/>
      <c r="N508" s="27"/>
      <c r="O508" s="27"/>
      <c r="P508" s="27"/>
      <c r="Q508" s="27"/>
      <c r="R508" s="27"/>
      <c r="S508" s="27"/>
      <c r="T508" s="27"/>
      <c r="U508" s="27"/>
      <c r="V508" s="27"/>
      <c r="W508" s="27"/>
      <c r="X508" s="27"/>
      <c r="Y508" s="27"/>
      <c r="Z508" s="27"/>
      <c r="AA508" s="27"/>
      <c r="AB508" s="27"/>
      <c r="AC508" s="27"/>
      <c r="AD508" s="27"/>
    </row>
    <row r="509" spans="1:30" ht="18.600000000000001">
      <c r="A509" s="28"/>
      <c r="B509" s="26"/>
      <c r="C509" s="26"/>
      <c r="D509" s="26"/>
      <c r="E509" s="27"/>
      <c r="F509" s="27"/>
      <c r="G509" s="27"/>
      <c r="H509" s="27"/>
      <c r="I509" s="27"/>
      <c r="J509" s="27"/>
      <c r="K509" s="27"/>
      <c r="L509" s="27"/>
      <c r="M509" s="27"/>
      <c r="N509" s="27"/>
      <c r="O509" s="27"/>
      <c r="P509" s="27"/>
      <c r="Q509" s="27"/>
      <c r="R509" s="27"/>
      <c r="S509" s="27"/>
      <c r="T509" s="27"/>
      <c r="U509" s="27"/>
      <c r="V509" s="27"/>
      <c r="W509" s="27"/>
      <c r="X509" s="27"/>
      <c r="Y509" s="27"/>
      <c r="Z509" s="27"/>
      <c r="AA509" s="27"/>
      <c r="AB509" s="27"/>
      <c r="AC509" s="27"/>
      <c r="AD509" s="27"/>
    </row>
    <row r="510" spans="1:30" ht="18.600000000000001">
      <c r="A510" s="28"/>
      <c r="B510" s="26"/>
      <c r="C510" s="26"/>
      <c r="D510" s="26"/>
      <c r="E510" s="27"/>
      <c r="F510" s="27"/>
      <c r="G510" s="27"/>
      <c r="H510" s="27"/>
      <c r="I510" s="27"/>
      <c r="J510" s="27"/>
      <c r="K510" s="27"/>
      <c r="L510" s="27"/>
      <c r="M510" s="27"/>
      <c r="N510" s="27"/>
      <c r="O510" s="27"/>
      <c r="P510" s="27"/>
      <c r="Q510" s="27"/>
      <c r="R510" s="27"/>
      <c r="S510" s="27"/>
      <c r="T510" s="27"/>
      <c r="U510" s="27"/>
      <c r="V510" s="27"/>
      <c r="W510" s="27"/>
      <c r="X510" s="27"/>
      <c r="Y510" s="27"/>
      <c r="Z510" s="27"/>
      <c r="AA510" s="27"/>
      <c r="AB510" s="27"/>
      <c r="AC510" s="27"/>
      <c r="AD510" s="27"/>
    </row>
    <row r="511" spans="1:30" ht="18.600000000000001">
      <c r="A511" s="28"/>
      <c r="B511" s="26"/>
      <c r="C511" s="26"/>
      <c r="D511" s="26"/>
      <c r="E511" s="27"/>
      <c r="F511" s="27"/>
      <c r="G511" s="27"/>
      <c r="H511" s="27"/>
      <c r="I511" s="27"/>
      <c r="J511" s="27"/>
      <c r="K511" s="27"/>
      <c r="L511" s="27"/>
      <c r="M511" s="27"/>
      <c r="N511" s="27"/>
      <c r="O511" s="27"/>
      <c r="P511" s="27"/>
      <c r="Q511" s="27"/>
      <c r="R511" s="27"/>
      <c r="S511" s="27"/>
      <c r="T511" s="27"/>
      <c r="U511" s="27"/>
      <c r="V511" s="27"/>
      <c r="W511" s="27"/>
      <c r="X511" s="27"/>
      <c r="Y511" s="27"/>
      <c r="Z511" s="27"/>
      <c r="AA511" s="27"/>
      <c r="AB511" s="27"/>
      <c r="AC511" s="27"/>
      <c r="AD511" s="27"/>
    </row>
    <row r="512" spans="1:30" ht="18.600000000000001">
      <c r="A512" s="28"/>
      <c r="B512" s="26"/>
      <c r="C512" s="26"/>
      <c r="D512" s="26"/>
      <c r="E512" s="27"/>
      <c r="F512" s="27"/>
      <c r="G512" s="27"/>
      <c r="H512" s="27"/>
      <c r="I512" s="27"/>
      <c r="J512" s="27"/>
      <c r="K512" s="27"/>
      <c r="L512" s="27"/>
      <c r="M512" s="27"/>
      <c r="N512" s="27"/>
      <c r="O512" s="27"/>
      <c r="P512" s="27"/>
      <c r="Q512" s="27"/>
      <c r="R512" s="27"/>
      <c r="S512" s="27"/>
      <c r="T512" s="27"/>
      <c r="U512" s="27"/>
      <c r="V512" s="27"/>
      <c r="W512" s="27"/>
      <c r="X512" s="27"/>
      <c r="Y512" s="27"/>
      <c r="Z512" s="27"/>
      <c r="AA512" s="27"/>
      <c r="AB512" s="27"/>
      <c r="AC512" s="27"/>
      <c r="AD512" s="27"/>
    </row>
    <row r="513" spans="1:30" ht="18.600000000000001">
      <c r="A513" s="28"/>
      <c r="B513" s="26"/>
      <c r="C513" s="26"/>
      <c r="D513" s="26"/>
      <c r="E513" s="27"/>
      <c r="F513" s="27"/>
      <c r="G513" s="27"/>
      <c r="H513" s="27"/>
      <c r="I513" s="27"/>
      <c r="J513" s="27"/>
      <c r="K513" s="27"/>
      <c r="L513" s="27"/>
      <c r="M513" s="27"/>
      <c r="N513" s="27"/>
      <c r="O513" s="27"/>
      <c r="P513" s="27"/>
      <c r="Q513" s="27"/>
      <c r="R513" s="27"/>
      <c r="S513" s="27"/>
      <c r="T513" s="27"/>
      <c r="U513" s="27"/>
      <c r="V513" s="27"/>
      <c r="W513" s="27"/>
      <c r="X513" s="27"/>
      <c r="Y513" s="27"/>
      <c r="Z513" s="27"/>
      <c r="AA513" s="27"/>
      <c r="AB513" s="27"/>
      <c r="AC513" s="27"/>
      <c r="AD513" s="27"/>
    </row>
    <row r="514" spans="1:30" ht="18.600000000000001">
      <c r="A514" s="28"/>
      <c r="B514" s="26"/>
      <c r="C514" s="26"/>
      <c r="D514" s="26"/>
      <c r="E514" s="27"/>
      <c r="F514" s="27"/>
      <c r="G514" s="27"/>
      <c r="H514" s="27"/>
      <c r="I514" s="27"/>
      <c r="J514" s="27"/>
      <c r="K514" s="27"/>
      <c r="L514" s="27"/>
      <c r="M514" s="27"/>
      <c r="N514" s="27"/>
      <c r="O514" s="27"/>
      <c r="P514" s="27"/>
      <c r="Q514" s="27"/>
      <c r="R514" s="27"/>
      <c r="S514" s="27"/>
      <c r="T514" s="27"/>
      <c r="U514" s="27"/>
      <c r="V514" s="27"/>
      <c r="W514" s="27"/>
      <c r="X514" s="27"/>
      <c r="Y514" s="27"/>
      <c r="Z514" s="27"/>
      <c r="AA514" s="27"/>
      <c r="AB514" s="27"/>
      <c r="AC514" s="27"/>
      <c r="AD514" s="27"/>
    </row>
    <row r="515" spans="1:30" ht="18.600000000000001">
      <c r="A515" s="28"/>
      <c r="B515" s="26"/>
      <c r="C515" s="26"/>
      <c r="D515" s="26"/>
      <c r="E515" s="27"/>
      <c r="F515" s="27"/>
      <c r="G515" s="27"/>
      <c r="H515" s="27"/>
      <c r="I515" s="27"/>
      <c r="J515" s="27"/>
      <c r="K515" s="27"/>
      <c r="L515" s="27"/>
      <c r="M515" s="27"/>
      <c r="N515" s="27"/>
      <c r="O515" s="27"/>
      <c r="P515" s="27"/>
      <c r="Q515" s="27"/>
      <c r="R515" s="27"/>
      <c r="S515" s="27"/>
      <c r="T515" s="27"/>
      <c r="U515" s="27"/>
      <c r="V515" s="27"/>
      <c r="W515" s="27"/>
      <c r="X515" s="27"/>
      <c r="Y515" s="27"/>
      <c r="Z515" s="27"/>
      <c r="AA515" s="27"/>
      <c r="AB515" s="27"/>
      <c r="AC515" s="27"/>
      <c r="AD515" s="27"/>
    </row>
    <row r="516" spans="1:30" ht="18.600000000000001">
      <c r="A516" s="28"/>
      <c r="B516" s="26"/>
      <c r="C516" s="26"/>
      <c r="D516" s="26"/>
      <c r="E516" s="27"/>
      <c r="F516" s="27"/>
      <c r="G516" s="27"/>
      <c r="H516" s="27"/>
      <c r="I516" s="27"/>
      <c r="J516" s="27"/>
      <c r="K516" s="27"/>
      <c r="L516" s="27"/>
      <c r="M516" s="27"/>
      <c r="N516" s="27"/>
      <c r="O516" s="27"/>
      <c r="P516" s="27"/>
      <c r="Q516" s="27"/>
      <c r="R516" s="27"/>
      <c r="S516" s="27"/>
      <c r="T516" s="27"/>
      <c r="U516" s="27"/>
      <c r="V516" s="27"/>
      <c r="W516" s="27"/>
      <c r="X516" s="27"/>
      <c r="Y516" s="27"/>
      <c r="Z516" s="27"/>
      <c r="AA516" s="27"/>
      <c r="AB516" s="27"/>
      <c r="AC516" s="27"/>
      <c r="AD516" s="27"/>
    </row>
    <row r="517" spans="1:30" ht="18.600000000000001">
      <c r="A517" s="28"/>
      <c r="B517" s="26"/>
      <c r="C517" s="26"/>
      <c r="D517" s="26"/>
      <c r="E517" s="27"/>
      <c r="F517" s="27"/>
      <c r="G517" s="27"/>
      <c r="H517" s="27"/>
      <c r="I517" s="27"/>
      <c r="J517" s="27"/>
      <c r="K517" s="27"/>
      <c r="L517" s="27"/>
      <c r="M517" s="27"/>
      <c r="N517" s="27"/>
      <c r="O517" s="27"/>
      <c r="P517" s="27"/>
      <c r="Q517" s="27"/>
      <c r="R517" s="27"/>
      <c r="S517" s="27"/>
      <c r="T517" s="27"/>
      <c r="U517" s="27"/>
      <c r="V517" s="27"/>
      <c r="W517" s="27"/>
      <c r="X517" s="27"/>
      <c r="Y517" s="27"/>
      <c r="Z517" s="27"/>
      <c r="AA517" s="27"/>
      <c r="AB517" s="27"/>
      <c r="AC517" s="27"/>
      <c r="AD517" s="27"/>
    </row>
    <row r="518" spans="1:30" ht="18.600000000000001">
      <c r="A518" s="28"/>
      <c r="B518" s="26"/>
      <c r="C518" s="26"/>
      <c r="D518" s="26"/>
      <c r="E518" s="27"/>
      <c r="F518" s="27"/>
      <c r="G518" s="27"/>
      <c r="H518" s="27"/>
      <c r="I518" s="27"/>
      <c r="J518" s="27"/>
      <c r="K518" s="27"/>
      <c r="L518" s="27"/>
      <c r="M518" s="27"/>
      <c r="N518" s="27"/>
      <c r="O518" s="27"/>
      <c r="P518" s="27"/>
      <c r="Q518" s="27"/>
      <c r="R518" s="27"/>
      <c r="S518" s="27"/>
      <c r="T518" s="27"/>
      <c r="U518" s="27"/>
      <c r="V518" s="27"/>
      <c r="W518" s="27"/>
      <c r="X518" s="27"/>
      <c r="Y518" s="27"/>
      <c r="Z518" s="27"/>
      <c r="AA518" s="27"/>
      <c r="AB518" s="27"/>
      <c r="AC518" s="27"/>
      <c r="AD518" s="27"/>
    </row>
    <row r="519" spans="1:30" ht="18.600000000000001">
      <c r="A519" s="28"/>
      <c r="B519" s="26"/>
      <c r="C519" s="26"/>
      <c r="D519" s="26"/>
      <c r="E519" s="27"/>
      <c r="F519" s="27"/>
      <c r="G519" s="27"/>
      <c r="H519" s="27"/>
      <c r="I519" s="27"/>
      <c r="J519" s="27"/>
      <c r="K519" s="27"/>
      <c r="L519" s="27"/>
      <c r="M519" s="27"/>
      <c r="N519" s="27"/>
      <c r="O519" s="27"/>
      <c r="P519" s="27"/>
      <c r="Q519" s="27"/>
      <c r="R519" s="27"/>
      <c r="S519" s="27"/>
      <c r="T519" s="27"/>
      <c r="U519" s="27"/>
      <c r="V519" s="27"/>
      <c r="W519" s="27"/>
      <c r="X519" s="27"/>
      <c r="Y519" s="27"/>
      <c r="Z519" s="27"/>
      <c r="AA519" s="27"/>
      <c r="AB519" s="27"/>
      <c r="AC519" s="27"/>
      <c r="AD519" s="27"/>
    </row>
    <row r="520" spans="1:30" ht="18.600000000000001">
      <c r="A520" s="28"/>
      <c r="B520" s="26"/>
      <c r="C520" s="26"/>
      <c r="D520" s="26"/>
      <c r="E520" s="27"/>
      <c r="F520" s="27"/>
      <c r="G520" s="27"/>
      <c r="H520" s="27"/>
      <c r="I520" s="27"/>
      <c r="J520" s="27"/>
      <c r="K520" s="27"/>
      <c r="L520" s="27"/>
      <c r="M520" s="27"/>
      <c r="N520" s="27"/>
      <c r="O520" s="27"/>
      <c r="P520" s="27"/>
      <c r="Q520" s="27"/>
      <c r="R520" s="27"/>
      <c r="S520" s="27"/>
      <c r="T520" s="27"/>
      <c r="U520" s="27"/>
      <c r="V520" s="27"/>
      <c r="W520" s="27"/>
      <c r="X520" s="27"/>
      <c r="Y520" s="27"/>
      <c r="Z520" s="27"/>
      <c r="AA520" s="27"/>
      <c r="AB520" s="27"/>
      <c r="AC520" s="27"/>
      <c r="AD520" s="27"/>
    </row>
    <row r="521" spans="1:30" ht="18.600000000000001">
      <c r="A521" s="28"/>
      <c r="B521" s="26"/>
      <c r="C521" s="26"/>
      <c r="D521" s="26"/>
      <c r="E521" s="27"/>
      <c r="F521" s="27"/>
      <c r="G521" s="27"/>
      <c r="H521" s="27"/>
      <c r="I521" s="27"/>
      <c r="J521" s="27"/>
      <c r="K521" s="27"/>
      <c r="L521" s="27"/>
      <c r="M521" s="27"/>
      <c r="N521" s="27"/>
      <c r="O521" s="27"/>
      <c r="P521" s="27"/>
      <c r="Q521" s="27"/>
      <c r="R521" s="27"/>
      <c r="S521" s="27"/>
      <c r="T521" s="27"/>
      <c r="U521" s="27"/>
      <c r="V521" s="27"/>
      <c r="W521" s="27"/>
      <c r="X521" s="27"/>
      <c r="Y521" s="27"/>
      <c r="Z521" s="27"/>
      <c r="AA521" s="27"/>
      <c r="AB521" s="27"/>
      <c r="AC521" s="27"/>
      <c r="AD521" s="27"/>
    </row>
    <row r="522" spans="1:30" ht="18.600000000000001">
      <c r="A522" s="28"/>
      <c r="B522" s="26"/>
      <c r="C522" s="26"/>
      <c r="D522" s="26"/>
      <c r="E522" s="27"/>
      <c r="F522" s="27"/>
      <c r="G522" s="27"/>
      <c r="H522" s="27"/>
      <c r="I522" s="27"/>
      <c r="J522" s="27"/>
      <c r="K522" s="27"/>
      <c r="L522" s="27"/>
      <c r="M522" s="27"/>
      <c r="N522" s="27"/>
      <c r="O522" s="27"/>
      <c r="P522" s="27"/>
      <c r="Q522" s="27"/>
      <c r="R522" s="27"/>
      <c r="S522" s="27"/>
      <c r="T522" s="27"/>
      <c r="U522" s="27"/>
      <c r="V522" s="27"/>
      <c r="W522" s="27"/>
      <c r="X522" s="27"/>
      <c r="Y522" s="27"/>
      <c r="Z522" s="27"/>
      <c r="AA522" s="27"/>
      <c r="AB522" s="27"/>
      <c r="AC522" s="27"/>
      <c r="AD522" s="27"/>
    </row>
    <row r="523" spans="1:30" ht="18.600000000000001">
      <c r="A523" s="28"/>
      <c r="B523" s="26"/>
      <c r="C523" s="26"/>
      <c r="D523" s="26"/>
      <c r="E523" s="27"/>
      <c r="F523" s="27"/>
      <c r="G523" s="27"/>
      <c r="H523" s="27"/>
      <c r="I523" s="27"/>
      <c r="J523" s="27"/>
      <c r="K523" s="27"/>
      <c r="L523" s="27"/>
      <c r="M523" s="27"/>
      <c r="N523" s="27"/>
      <c r="O523" s="27"/>
      <c r="P523" s="27"/>
      <c r="Q523" s="27"/>
      <c r="R523" s="27"/>
      <c r="S523" s="27"/>
      <c r="T523" s="27"/>
      <c r="U523" s="27"/>
      <c r="V523" s="27"/>
      <c r="W523" s="27"/>
      <c r="X523" s="27"/>
      <c r="Y523" s="27"/>
      <c r="Z523" s="27"/>
      <c r="AA523" s="27"/>
      <c r="AB523" s="27"/>
      <c r="AC523" s="27"/>
      <c r="AD523" s="27"/>
    </row>
    <row r="524" spans="1:30" ht="18.600000000000001">
      <c r="A524" s="28"/>
      <c r="B524" s="26"/>
      <c r="C524" s="26"/>
      <c r="D524" s="26"/>
      <c r="E524" s="27"/>
      <c r="F524" s="27"/>
      <c r="G524" s="27"/>
      <c r="H524" s="27"/>
      <c r="I524" s="27"/>
      <c r="J524" s="27"/>
      <c r="K524" s="27"/>
      <c r="L524" s="27"/>
      <c r="M524" s="27"/>
      <c r="N524" s="27"/>
      <c r="O524" s="27"/>
      <c r="P524" s="27"/>
      <c r="Q524" s="27"/>
      <c r="R524" s="27"/>
      <c r="S524" s="27"/>
      <c r="T524" s="27"/>
      <c r="U524" s="27"/>
      <c r="V524" s="27"/>
      <c r="W524" s="27"/>
      <c r="X524" s="27"/>
      <c r="Y524" s="27"/>
      <c r="Z524" s="27"/>
      <c r="AA524" s="27"/>
      <c r="AB524" s="27"/>
      <c r="AC524" s="27"/>
      <c r="AD524" s="27"/>
    </row>
    <row r="525" spans="1:30" ht="18.600000000000001">
      <c r="A525" s="28"/>
      <c r="B525" s="26"/>
      <c r="C525" s="26"/>
      <c r="D525" s="26"/>
      <c r="E525" s="27"/>
      <c r="F525" s="27"/>
      <c r="G525" s="27"/>
      <c r="H525" s="27"/>
      <c r="I525" s="27"/>
      <c r="J525" s="27"/>
      <c r="K525" s="27"/>
      <c r="L525" s="27"/>
      <c r="M525" s="27"/>
      <c r="N525" s="27"/>
      <c r="O525" s="27"/>
      <c r="P525" s="27"/>
      <c r="Q525" s="27"/>
      <c r="R525" s="27"/>
      <c r="S525" s="27"/>
      <c r="T525" s="27"/>
      <c r="U525" s="27"/>
      <c r="V525" s="27"/>
      <c r="W525" s="27"/>
      <c r="X525" s="27"/>
      <c r="Y525" s="27"/>
      <c r="Z525" s="27"/>
      <c r="AA525" s="27"/>
      <c r="AB525" s="27"/>
      <c r="AC525" s="27"/>
      <c r="AD525" s="27"/>
    </row>
    <row r="526" spans="1:30" ht="18.600000000000001">
      <c r="A526" s="28"/>
      <c r="B526" s="26"/>
      <c r="C526" s="26"/>
      <c r="D526" s="26"/>
      <c r="E526" s="27"/>
      <c r="F526" s="27"/>
      <c r="G526" s="27"/>
      <c r="H526" s="27"/>
      <c r="I526" s="27"/>
      <c r="J526" s="27"/>
      <c r="K526" s="27"/>
      <c r="L526" s="27"/>
      <c r="M526" s="27"/>
      <c r="N526" s="27"/>
      <c r="O526" s="27"/>
      <c r="P526" s="27"/>
      <c r="Q526" s="27"/>
      <c r="R526" s="27"/>
      <c r="S526" s="27"/>
      <c r="T526" s="27"/>
      <c r="U526" s="27"/>
      <c r="V526" s="27"/>
      <c r="W526" s="27"/>
      <c r="X526" s="27"/>
      <c r="Y526" s="27"/>
      <c r="Z526" s="27"/>
      <c r="AA526" s="27"/>
      <c r="AB526" s="27"/>
      <c r="AC526" s="27"/>
      <c r="AD526" s="27"/>
    </row>
    <row r="527" spans="1:30" ht="18.600000000000001">
      <c r="A527" s="28"/>
      <c r="B527" s="26"/>
      <c r="C527" s="26"/>
      <c r="D527" s="26"/>
      <c r="E527" s="27"/>
      <c r="F527" s="27"/>
      <c r="G527" s="27"/>
      <c r="H527" s="27"/>
      <c r="I527" s="27"/>
      <c r="J527" s="27"/>
      <c r="K527" s="27"/>
      <c r="L527" s="27"/>
      <c r="M527" s="27"/>
      <c r="N527" s="27"/>
      <c r="O527" s="27"/>
      <c r="P527" s="27"/>
      <c r="Q527" s="27"/>
      <c r="R527" s="27"/>
      <c r="S527" s="27"/>
      <c r="T527" s="27"/>
      <c r="U527" s="27"/>
      <c r="V527" s="27"/>
      <c r="W527" s="27"/>
      <c r="X527" s="27"/>
      <c r="Y527" s="27"/>
      <c r="Z527" s="27"/>
      <c r="AA527" s="27"/>
      <c r="AB527" s="27"/>
      <c r="AC527" s="27"/>
      <c r="AD527" s="27"/>
    </row>
    <row r="528" spans="1:30" ht="18.600000000000001">
      <c r="A528" s="28"/>
      <c r="B528" s="26"/>
      <c r="C528" s="26"/>
      <c r="D528" s="26"/>
      <c r="E528" s="27"/>
      <c r="F528" s="27"/>
      <c r="G528" s="27"/>
      <c r="H528" s="27"/>
      <c r="I528" s="27"/>
      <c r="J528" s="27"/>
      <c r="K528" s="27"/>
      <c r="L528" s="27"/>
      <c r="M528" s="27"/>
      <c r="N528" s="27"/>
      <c r="O528" s="27"/>
      <c r="P528" s="27"/>
      <c r="Q528" s="27"/>
      <c r="R528" s="27"/>
      <c r="S528" s="27"/>
      <c r="T528" s="27"/>
      <c r="U528" s="27"/>
      <c r="V528" s="27"/>
      <c r="W528" s="27"/>
      <c r="X528" s="27"/>
      <c r="Y528" s="27"/>
      <c r="Z528" s="27"/>
      <c r="AA528" s="27"/>
      <c r="AB528" s="27"/>
      <c r="AC528" s="27"/>
      <c r="AD528" s="27"/>
    </row>
    <row r="529" spans="1:30" ht="18.600000000000001">
      <c r="A529" s="28"/>
      <c r="B529" s="26"/>
      <c r="C529" s="26"/>
      <c r="D529" s="26"/>
      <c r="E529" s="27"/>
      <c r="F529" s="27"/>
      <c r="G529" s="27"/>
      <c r="H529" s="27"/>
      <c r="I529" s="27"/>
      <c r="J529" s="27"/>
      <c r="K529" s="27"/>
      <c r="L529" s="27"/>
      <c r="M529" s="27"/>
      <c r="N529" s="27"/>
      <c r="O529" s="27"/>
      <c r="P529" s="27"/>
      <c r="Q529" s="27"/>
      <c r="R529" s="27"/>
      <c r="S529" s="27"/>
      <c r="T529" s="27"/>
      <c r="U529" s="27"/>
      <c r="V529" s="27"/>
      <c r="W529" s="27"/>
      <c r="X529" s="27"/>
      <c r="Y529" s="27"/>
      <c r="Z529" s="27"/>
      <c r="AA529" s="27"/>
      <c r="AB529" s="27"/>
      <c r="AC529" s="27"/>
      <c r="AD529" s="27"/>
    </row>
    <row r="530" spans="1:30" ht="18.600000000000001">
      <c r="A530" s="28"/>
      <c r="B530" s="26"/>
      <c r="C530" s="26"/>
      <c r="D530" s="26"/>
      <c r="E530" s="27"/>
      <c r="F530" s="27"/>
      <c r="G530" s="27"/>
      <c r="H530" s="27"/>
      <c r="I530" s="27"/>
      <c r="J530" s="27"/>
      <c r="K530" s="27"/>
      <c r="L530" s="27"/>
      <c r="M530" s="27"/>
      <c r="N530" s="27"/>
      <c r="O530" s="27"/>
      <c r="P530" s="27"/>
      <c r="Q530" s="27"/>
      <c r="R530" s="27"/>
      <c r="S530" s="27"/>
      <c r="T530" s="27"/>
      <c r="U530" s="27"/>
      <c r="V530" s="27"/>
      <c r="W530" s="27"/>
      <c r="X530" s="27"/>
      <c r="Y530" s="27"/>
      <c r="Z530" s="27"/>
      <c r="AA530" s="27"/>
      <c r="AB530" s="27"/>
      <c r="AC530" s="27"/>
      <c r="AD530" s="27"/>
    </row>
    <row r="531" spans="1:30" ht="18.600000000000001">
      <c r="A531" s="28"/>
      <c r="B531" s="26"/>
      <c r="C531" s="26"/>
      <c r="D531" s="26"/>
      <c r="E531" s="27"/>
      <c r="F531" s="27"/>
      <c r="G531" s="27"/>
      <c r="H531" s="27"/>
      <c r="I531" s="27"/>
      <c r="J531" s="27"/>
      <c r="K531" s="27"/>
      <c r="L531" s="27"/>
      <c r="M531" s="27"/>
      <c r="N531" s="27"/>
      <c r="O531" s="27"/>
      <c r="P531" s="27"/>
      <c r="Q531" s="27"/>
      <c r="R531" s="27"/>
      <c r="S531" s="27"/>
      <c r="T531" s="27"/>
      <c r="U531" s="27"/>
      <c r="V531" s="27"/>
      <c r="W531" s="27"/>
      <c r="X531" s="27"/>
      <c r="Y531" s="27"/>
      <c r="Z531" s="27"/>
      <c r="AA531" s="27"/>
      <c r="AB531" s="27"/>
      <c r="AC531" s="27"/>
      <c r="AD531" s="27"/>
    </row>
    <row r="532" spans="1:30" ht="18.600000000000001">
      <c r="A532" s="28"/>
      <c r="B532" s="26"/>
      <c r="C532" s="26"/>
      <c r="D532" s="26"/>
      <c r="E532" s="27"/>
      <c r="F532" s="27"/>
      <c r="G532" s="27"/>
      <c r="H532" s="27"/>
      <c r="I532" s="27"/>
      <c r="J532" s="27"/>
      <c r="K532" s="27"/>
      <c r="L532" s="27"/>
      <c r="M532" s="27"/>
      <c r="N532" s="27"/>
      <c r="O532" s="27"/>
      <c r="P532" s="27"/>
      <c r="Q532" s="27"/>
      <c r="R532" s="27"/>
      <c r="S532" s="27"/>
      <c r="T532" s="27"/>
      <c r="U532" s="27"/>
      <c r="V532" s="27"/>
      <c r="W532" s="27"/>
      <c r="X532" s="27"/>
      <c r="Y532" s="27"/>
      <c r="Z532" s="27"/>
      <c r="AA532" s="27"/>
      <c r="AB532" s="27"/>
      <c r="AC532" s="27"/>
      <c r="AD532" s="27"/>
    </row>
    <row r="533" spans="1:30" ht="18.600000000000001">
      <c r="A533" s="28"/>
      <c r="B533" s="26"/>
      <c r="C533" s="26"/>
      <c r="D533" s="26"/>
      <c r="E533" s="27"/>
      <c r="F533" s="27"/>
      <c r="G533" s="27"/>
      <c r="H533" s="27"/>
      <c r="I533" s="27"/>
      <c r="J533" s="27"/>
      <c r="K533" s="27"/>
      <c r="L533" s="27"/>
      <c r="M533" s="27"/>
      <c r="N533" s="27"/>
      <c r="O533" s="27"/>
      <c r="P533" s="27"/>
      <c r="Q533" s="27"/>
      <c r="R533" s="27"/>
      <c r="S533" s="27"/>
      <c r="T533" s="27"/>
      <c r="U533" s="27"/>
      <c r="V533" s="27"/>
      <c r="W533" s="27"/>
      <c r="X533" s="27"/>
      <c r="Y533" s="27"/>
      <c r="Z533" s="27"/>
      <c r="AA533" s="27"/>
      <c r="AB533" s="27"/>
      <c r="AC533" s="27"/>
      <c r="AD533" s="27"/>
    </row>
    <row r="534" spans="1:30" ht="18.600000000000001">
      <c r="A534" s="28"/>
      <c r="B534" s="26"/>
      <c r="C534" s="26"/>
      <c r="D534" s="26"/>
      <c r="E534" s="27"/>
      <c r="F534" s="27"/>
      <c r="G534" s="27"/>
      <c r="H534" s="27"/>
      <c r="I534" s="27"/>
      <c r="J534" s="27"/>
      <c r="K534" s="27"/>
      <c r="L534" s="27"/>
      <c r="M534" s="27"/>
      <c r="N534" s="27"/>
      <c r="O534" s="27"/>
      <c r="P534" s="27"/>
      <c r="Q534" s="27"/>
      <c r="R534" s="27"/>
      <c r="S534" s="27"/>
      <c r="T534" s="27"/>
      <c r="U534" s="27"/>
      <c r="V534" s="27"/>
      <c r="W534" s="27"/>
      <c r="X534" s="27"/>
      <c r="Y534" s="27"/>
      <c r="Z534" s="27"/>
      <c r="AA534" s="27"/>
      <c r="AB534" s="27"/>
      <c r="AC534" s="27"/>
      <c r="AD534" s="27"/>
    </row>
    <row r="535" spans="1:30" ht="18.600000000000001">
      <c r="A535" s="28"/>
      <c r="B535" s="26"/>
      <c r="C535" s="26"/>
      <c r="D535" s="26"/>
      <c r="E535" s="27"/>
      <c r="F535" s="27"/>
      <c r="G535" s="27"/>
      <c r="H535" s="27"/>
      <c r="I535" s="27"/>
      <c r="J535" s="27"/>
      <c r="K535" s="27"/>
      <c r="L535" s="27"/>
      <c r="M535" s="27"/>
      <c r="N535" s="27"/>
      <c r="O535" s="27"/>
      <c r="P535" s="27"/>
      <c r="Q535" s="27"/>
      <c r="R535" s="27"/>
      <c r="S535" s="27"/>
      <c r="T535" s="27"/>
      <c r="U535" s="27"/>
      <c r="V535" s="27"/>
      <c r="W535" s="27"/>
      <c r="X535" s="27"/>
      <c r="Y535" s="27"/>
      <c r="Z535" s="27"/>
      <c r="AA535" s="27"/>
      <c r="AB535" s="27"/>
      <c r="AC535" s="27"/>
      <c r="AD535" s="27"/>
    </row>
    <row r="536" spans="1:30" ht="18.600000000000001">
      <c r="A536" s="28"/>
      <c r="B536" s="26"/>
      <c r="C536" s="26"/>
      <c r="D536" s="26"/>
      <c r="E536" s="27"/>
      <c r="F536" s="27"/>
      <c r="G536" s="27"/>
      <c r="H536" s="27"/>
      <c r="I536" s="27"/>
      <c r="J536" s="27"/>
      <c r="K536" s="27"/>
      <c r="L536" s="27"/>
      <c r="M536" s="27"/>
      <c r="N536" s="27"/>
      <c r="O536" s="27"/>
      <c r="P536" s="27"/>
      <c r="Q536" s="27"/>
      <c r="R536" s="27"/>
      <c r="S536" s="27"/>
      <c r="T536" s="27"/>
      <c r="U536" s="27"/>
      <c r="V536" s="27"/>
      <c r="W536" s="27"/>
      <c r="X536" s="27"/>
      <c r="Y536" s="27"/>
      <c r="Z536" s="27"/>
      <c r="AA536" s="27"/>
      <c r="AB536" s="27"/>
      <c r="AC536" s="27"/>
      <c r="AD536" s="27"/>
    </row>
    <row r="537" spans="1:30" ht="18.600000000000001">
      <c r="A537" s="28"/>
      <c r="B537" s="26"/>
      <c r="C537" s="26"/>
      <c r="D537" s="26"/>
      <c r="E537" s="27"/>
      <c r="F537" s="27"/>
      <c r="G537" s="27"/>
      <c r="H537" s="27"/>
      <c r="I537" s="27"/>
      <c r="J537" s="27"/>
      <c r="K537" s="27"/>
      <c r="L537" s="27"/>
      <c r="M537" s="27"/>
      <c r="N537" s="27"/>
      <c r="O537" s="27"/>
      <c r="P537" s="27"/>
      <c r="Q537" s="27"/>
      <c r="R537" s="27"/>
      <c r="S537" s="27"/>
      <c r="T537" s="27"/>
      <c r="U537" s="27"/>
      <c r="V537" s="27"/>
      <c r="W537" s="27"/>
      <c r="X537" s="27"/>
      <c r="Y537" s="27"/>
      <c r="Z537" s="27"/>
      <c r="AA537" s="27"/>
      <c r="AB537" s="27"/>
      <c r="AC537" s="27"/>
      <c r="AD537" s="27"/>
    </row>
    <row r="538" spans="1:30" ht="18.600000000000001">
      <c r="A538" s="28"/>
      <c r="B538" s="26"/>
      <c r="C538" s="26"/>
      <c r="D538" s="26"/>
      <c r="E538" s="27"/>
      <c r="F538" s="27"/>
      <c r="G538" s="27"/>
      <c r="H538" s="27"/>
      <c r="I538" s="27"/>
      <c r="J538" s="27"/>
      <c r="K538" s="27"/>
      <c r="L538" s="27"/>
      <c r="M538" s="27"/>
      <c r="N538" s="27"/>
      <c r="O538" s="27"/>
      <c r="P538" s="27"/>
      <c r="Q538" s="27"/>
      <c r="R538" s="27"/>
      <c r="S538" s="27"/>
      <c r="T538" s="27"/>
      <c r="U538" s="27"/>
      <c r="V538" s="27"/>
      <c r="W538" s="27"/>
      <c r="X538" s="27"/>
      <c r="Y538" s="27"/>
      <c r="Z538" s="27"/>
      <c r="AA538" s="27"/>
      <c r="AB538" s="27"/>
      <c r="AC538" s="27"/>
      <c r="AD538" s="27"/>
    </row>
    <row r="539" spans="1:30" ht="18.600000000000001">
      <c r="A539" s="28"/>
      <c r="B539" s="26"/>
      <c r="C539" s="26"/>
      <c r="D539" s="26"/>
      <c r="E539" s="27"/>
      <c r="F539" s="27"/>
      <c r="G539" s="27"/>
      <c r="H539" s="27"/>
      <c r="I539" s="27"/>
      <c r="J539" s="27"/>
      <c r="K539" s="27"/>
      <c r="L539" s="27"/>
      <c r="M539" s="27"/>
      <c r="N539" s="27"/>
      <c r="O539" s="27"/>
      <c r="P539" s="27"/>
      <c r="Q539" s="27"/>
      <c r="R539" s="27"/>
      <c r="S539" s="27"/>
      <c r="T539" s="27"/>
      <c r="U539" s="27"/>
      <c r="V539" s="27"/>
      <c r="W539" s="27"/>
      <c r="X539" s="27"/>
      <c r="Y539" s="27"/>
      <c r="Z539" s="27"/>
      <c r="AA539" s="27"/>
      <c r="AB539" s="27"/>
      <c r="AC539" s="27"/>
      <c r="AD539" s="27"/>
    </row>
    <row r="540" spans="1:30" ht="18.600000000000001">
      <c r="A540" s="28"/>
      <c r="B540" s="26"/>
      <c r="C540" s="26"/>
      <c r="D540" s="26"/>
      <c r="E540" s="27"/>
      <c r="F540" s="27"/>
      <c r="G540" s="27"/>
      <c r="H540" s="27"/>
      <c r="I540" s="27"/>
      <c r="J540" s="27"/>
      <c r="K540" s="27"/>
      <c r="L540" s="27"/>
      <c r="M540" s="27"/>
      <c r="N540" s="27"/>
      <c r="O540" s="27"/>
      <c r="P540" s="27"/>
      <c r="Q540" s="27"/>
      <c r="R540" s="27"/>
      <c r="S540" s="27"/>
      <c r="T540" s="27"/>
      <c r="U540" s="27"/>
      <c r="V540" s="27"/>
      <c r="W540" s="27"/>
      <c r="X540" s="27"/>
      <c r="Y540" s="27"/>
      <c r="Z540" s="27"/>
      <c r="AA540" s="27"/>
      <c r="AB540" s="27"/>
      <c r="AC540" s="27"/>
      <c r="AD540" s="27"/>
    </row>
    <row r="541" spans="1:30" ht="18.600000000000001">
      <c r="A541" s="28"/>
      <c r="B541" s="26"/>
      <c r="C541" s="26"/>
      <c r="D541" s="26"/>
      <c r="E541" s="27"/>
      <c r="F541" s="27"/>
      <c r="G541" s="27"/>
      <c r="H541" s="27"/>
      <c r="I541" s="27"/>
      <c r="J541" s="27"/>
      <c r="K541" s="27"/>
      <c r="L541" s="27"/>
      <c r="M541" s="27"/>
      <c r="N541" s="27"/>
      <c r="O541" s="27"/>
      <c r="P541" s="27"/>
      <c r="Q541" s="27"/>
      <c r="R541" s="27"/>
      <c r="S541" s="27"/>
      <c r="T541" s="27"/>
      <c r="U541" s="27"/>
      <c r="V541" s="27"/>
      <c r="W541" s="27"/>
      <c r="X541" s="27"/>
      <c r="Y541" s="27"/>
      <c r="Z541" s="27"/>
      <c r="AA541" s="27"/>
      <c r="AB541" s="27"/>
      <c r="AC541" s="27"/>
      <c r="AD541" s="27"/>
    </row>
    <row r="542" spans="1:30" ht="18.600000000000001">
      <c r="A542" s="28"/>
      <c r="B542" s="26"/>
      <c r="C542" s="26"/>
      <c r="D542" s="26"/>
      <c r="E542" s="27"/>
      <c r="F542" s="27"/>
      <c r="G542" s="27"/>
      <c r="H542" s="27"/>
      <c r="I542" s="27"/>
      <c r="J542" s="27"/>
      <c r="K542" s="27"/>
      <c r="L542" s="27"/>
      <c r="M542" s="27"/>
      <c r="N542" s="27"/>
      <c r="O542" s="27"/>
      <c r="P542" s="27"/>
      <c r="Q542" s="27"/>
      <c r="R542" s="27"/>
      <c r="S542" s="27"/>
      <c r="T542" s="27"/>
      <c r="U542" s="27"/>
      <c r="V542" s="27"/>
      <c r="W542" s="27"/>
      <c r="X542" s="27"/>
      <c r="Y542" s="27"/>
      <c r="Z542" s="27"/>
      <c r="AA542" s="27"/>
      <c r="AB542" s="27"/>
      <c r="AC542" s="27"/>
      <c r="AD542" s="27"/>
    </row>
    <row r="543" spans="1:30" ht="18.600000000000001">
      <c r="A543" s="28"/>
      <c r="B543" s="26"/>
      <c r="C543" s="26"/>
      <c r="D543" s="26"/>
      <c r="E543" s="27"/>
      <c r="F543" s="27"/>
      <c r="G543" s="27"/>
      <c r="H543" s="27"/>
      <c r="I543" s="27"/>
      <c r="J543" s="27"/>
      <c r="K543" s="27"/>
      <c r="L543" s="27"/>
      <c r="M543" s="27"/>
      <c r="N543" s="27"/>
      <c r="O543" s="27"/>
      <c r="P543" s="27"/>
      <c r="Q543" s="27"/>
      <c r="R543" s="27"/>
      <c r="S543" s="27"/>
      <c r="T543" s="27"/>
      <c r="U543" s="27"/>
      <c r="V543" s="27"/>
      <c r="W543" s="27"/>
      <c r="X543" s="27"/>
      <c r="Y543" s="27"/>
      <c r="Z543" s="27"/>
      <c r="AA543" s="27"/>
      <c r="AB543" s="27"/>
      <c r="AC543" s="27"/>
      <c r="AD543" s="27"/>
    </row>
    <row r="544" spans="1:30" ht="18.600000000000001">
      <c r="A544" s="28"/>
      <c r="B544" s="26"/>
      <c r="C544" s="26"/>
      <c r="D544" s="26"/>
      <c r="E544" s="27"/>
      <c r="F544" s="27"/>
      <c r="G544" s="27"/>
      <c r="H544" s="27"/>
      <c r="I544" s="27"/>
      <c r="J544" s="27"/>
      <c r="K544" s="27"/>
      <c r="L544" s="27"/>
      <c r="M544" s="27"/>
      <c r="N544" s="27"/>
      <c r="O544" s="27"/>
      <c r="P544" s="27"/>
      <c r="Q544" s="27"/>
      <c r="R544" s="27"/>
      <c r="S544" s="27"/>
      <c r="T544" s="27"/>
      <c r="U544" s="27"/>
      <c r="V544" s="27"/>
      <c r="W544" s="27"/>
      <c r="X544" s="27"/>
      <c r="Y544" s="27"/>
      <c r="Z544" s="27"/>
      <c r="AA544" s="27"/>
      <c r="AB544" s="27"/>
      <c r="AC544" s="27"/>
      <c r="AD544" s="27"/>
    </row>
    <row r="545" spans="1:30" ht="18.600000000000001">
      <c r="A545" s="28"/>
      <c r="B545" s="26"/>
      <c r="C545" s="26"/>
      <c r="D545" s="26"/>
      <c r="E545" s="27"/>
      <c r="F545" s="27"/>
      <c r="G545" s="27"/>
      <c r="H545" s="27"/>
      <c r="I545" s="27"/>
      <c r="J545" s="27"/>
      <c r="K545" s="27"/>
      <c r="L545" s="27"/>
      <c r="M545" s="27"/>
      <c r="N545" s="27"/>
      <c r="O545" s="27"/>
      <c r="P545" s="27"/>
      <c r="Q545" s="27"/>
      <c r="R545" s="27"/>
      <c r="S545" s="27"/>
      <c r="T545" s="27"/>
      <c r="U545" s="27"/>
      <c r="V545" s="27"/>
      <c r="W545" s="27"/>
      <c r="X545" s="27"/>
      <c r="Y545" s="27"/>
      <c r="Z545" s="27"/>
      <c r="AA545" s="27"/>
      <c r="AB545" s="27"/>
      <c r="AC545" s="27"/>
      <c r="AD545" s="27"/>
    </row>
    <row r="546" spans="1:30" ht="18.600000000000001">
      <c r="A546" s="28"/>
      <c r="B546" s="26"/>
      <c r="C546" s="26"/>
      <c r="D546" s="26"/>
      <c r="E546" s="27"/>
      <c r="F546" s="27"/>
      <c r="G546" s="27"/>
      <c r="H546" s="27"/>
      <c r="I546" s="27"/>
      <c r="J546" s="27"/>
      <c r="K546" s="27"/>
      <c r="L546" s="27"/>
      <c r="M546" s="27"/>
      <c r="N546" s="27"/>
      <c r="O546" s="27"/>
      <c r="P546" s="27"/>
      <c r="Q546" s="27"/>
      <c r="R546" s="27"/>
      <c r="S546" s="27"/>
      <c r="T546" s="27"/>
      <c r="U546" s="27"/>
      <c r="V546" s="27"/>
      <c r="W546" s="27"/>
      <c r="X546" s="27"/>
      <c r="Y546" s="27"/>
      <c r="Z546" s="27"/>
      <c r="AA546" s="27"/>
      <c r="AB546" s="27"/>
      <c r="AC546" s="27"/>
      <c r="AD546" s="27"/>
    </row>
    <row r="547" spans="1:30" ht="18.600000000000001">
      <c r="A547" s="28"/>
      <c r="B547" s="26"/>
      <c r="C547" s="26"/>
      <c r="D547" s="26"/>
      <c r="E547" s="27"/>
      <c r="F547" s="27"/>
      <c r="G547" s="27"/>
      <c r="H547" s="27"/>
      <c r="I547" s="27"/>
      <c r="J547" s="27"/>
      <c r="K547" s="27"/>
      <c r="L547" s="27"/>
      <c r="M547" s="27"/>
      <c r="N547" s="27"/>
      <c r="O547" s="27"/>
      <c r="P547" s="27"/>
      <c r="Q547" s="27"/>
      <c r="R547" s="27"/>
      <c r="S547" s="27"/>
      <c r="T547" s="27"/>
      <c r="U547" s="27"/>
      <c r="V547" s="27"/>
      <c r="W547" s="27"/>
      <c r="X547" s="27"/>
      <c r="Y547" s="27"/>
      <c r="Z547" s="27"/>
      <c r="AA547" s="27"/>
      <c r="AB547" s="27"/>
      <c r="AC547" s="27"/>
      <c r="AD547" s="27"/>
    </row>
    <row r="548" spans="1:30" ht="18.600000000000001">
      <c r="A548" s="28"/>
      <c r="B548" s="26"/>
      <c r="C548" s="26"/>
      <c r="D548" s="26"/>
      <c r="E548" s="27"/>
      <c r="F548" s="27"/>
      <c r="G548" s="27"/>
      <c r="H548" s="27"/>
      <c r="I548" s="27"/>
      <c r="J548" s="27"/>
      <c r="K548" s="27"/>
      <c r="L548" s="27"/>
      <c r="M548" s="27"/>
      <c r="N548" s="27"/>
      <c r="O548" s="27"/>
      <c r="P548" s="27"/>
      <c r="Q548" s="27"/>
      <c r="R548" s="27"/>
      <c r="S548" s="27"/>
      <c r="T548" s="27"/>
      <c r="U548" s="27"/>
      <c r="V548" s="27"/>
      <c r="W548" s="27"/>
      <c r="X548" s="27"/>
      <c r="Y548" s="27"/>
      <c r="Z548" s="27"/>
      <c r="AA548" s="27"/>
      <c r="AB548" s="27"/>
      <c r="AC548" s="27"/>
      <c r="AD548" s="27"/>
    </row>
    <row r="549" spans="1:30" ht="18.600000000000001">
      <c r="A549" s="28"/>
      <c r="B549" s="26"/>
      <c r="C549" s="26"/>
      <c r="D549" s="26"/>
      <c r="E549" s="27"/>
      <c r="F549" s="27"/>
      <c r="G549" s="27"/>
      <c r="H549" s="27"/>
      <c r="I549" s="27"/>
      <c r="J549" s="27"/>
      <c r="K549" s="27"/>
      <c r="L549" s="27"/>
      <c r="M549" s="27"/>
      <c r="N549" s="27"/>
      <c r="O549" s="27"/>
      <c r="P549" s="27"/>
      <c r="Q549" s="27"/>
      <c r="R549" s="27"/>
      <c r="S549" s="27"/>
      <c r="T549" s="27"/>
      <c r="U549" s="27"/>
      <c r="V549" s="27"/>
      <c r="W549" s="27"/>
      <c r="X549" s="27"/>
      <c r="Y549" s="27"/>
      <c r="Z549" s="27"/>
      <c r="AA549" s="27"/>
      <c r="AB549" s="27"/>
      <c r="AC549" s="27"/>
      <c r="AD549" s="27"/>
    </row>
    <row r="550" spans="1:30" ht="18.600000000000001">
      <c r="A550" s="28"/>
      <c r="B550" s="26"/>
      <c r="C550" s="26"/>
      <c r="D550" s="26"/>
      <c r="E550" s="27"/>
      <c r="F550" s="27"/>
      <c r="G550" s="27"/>
      <c r="H550" s="27"/>
      <c r="I550" s="27"/>
      <c r="J550" s="27"/>
      <c r="K550" s="27"/>
      <c r="L550" s="27"/>
      <c r="M550" s="27"/>
      <c r="N550" s="27"/>
      <c r="O550" s="27"/>
      <c r="P550" s="27"/>
      <c r="Q550" s="27"/>
      <c r="R550" s="27"/>
      <c r="S550" s="27"/>
      <c r="T550" s="27"/>
      <c r="U550" s="27"/>
      <c r="V550" s="27"/>
      <c r="W550" s="27"/>
      <c r="X550" s="27"/>
      <c r="Y550" s="27"/>
      <c r="Z550" s="27"/>
      <c r="AA550" s="27"/>
      <c r="AB550" s="27"/>
      <c r="AC550" s="27"/>
      <c r="AD550" s="27"/>
    </row>
    <row r="551" spans="1:30" ht="18.600000000000001">
      <c r="A551" s="28"/>
      <c r="B551" s="26"/>
      <c r="C551" s="26"/>
      <c r="D551" s="26"/>
      <c r="E551" s="27"/>
      <c r="F551" s="27"/>
      <c r="G551" s="27"/>
      <c r="H551" s="27"/>
      <c r="I551" s="27"/>
      <c r="J551" s="27"/>
      <c r="K551" s="27"/>
      <c r="L551" s="27"/>
      <c r="M551" s="27"/>
      <c r="N551" s="27"/>
      <c r="O551" s="27"/>
      <c r="P551" s="27"/>
      <c r="Q551" s="27"/>
      <c r="R551" s="27"/>
      <c r="S551" s="27"/>
      <c r="T551" s="27"/>
      <c r="U551" s="27"/>
      <c r="V551" s="27"/>
      <c r="W551" s="27"/>
      <c r="X551" s="27"/>
      <c r="Y551" s="27"/>
      <c r="Z551" s="27"/>
      <c r="AA551" s="27"/>
      <c r="AB551" s="27"/>
      <c r="AC551" s="27"/>
      <c r="AD551" s="27"/>
    </row>
    <row r="552" spans="1:30" ht="18.600000000000001">
      <c r="A552" s="28"/>
      <c r="B552" s="26"/>
      <c r="C552" s="26"/>
      <c r="D552" s="26"/>
      <c r="E552" s="27"/>
      <c r="F552" s="27"/>
      <c r="G552" s="27"/>
      <c r="H552" s="27"/>
      <c r="I552" s="27"/>
      <c r="J552" s="27"/>
      <c r="K552" s="27"/>
      <c r="L552" s="27"/>
      <c r="M552" s="27"/>
      <c r="N552" s="27"/>
      <c r="O552" s="27"/>
      <c r="P552" s="27"/>
      <c r="Q552" s="27"/>
      <c r="R552" s="27"/>
      <c r="S552" s="27"/>
      <c r="T552" s="27"/>
      <c r="U552" s="27"/>
      <c r="V552" s="27"/>
      <c r="W552" s="27"/>
      <c r="X552" s="27"/>
      <c r="Y552" s="27"/>
      <c r="Z552" s="27"/>
      <c r="AA552" s="27"/>
      <c r="AB552" s="27"/>
      <c r="AC552" s="27"/>
      <c r="AD552" s="27"/>
    </row>
    <row r="553" spans="1:30" ht="18.600000000000001">
      <c r="A553" s="28"/>
      <c r="B553" s="26"/>
      <c r="C553" s="26"/>
      <c r="D553" s="26"/>
      <c r="E553" s="27"/>
      <c r="F553" s="27"/>
      <c r="G553" s="27"/>
      <c r="H553" s="27"/>
      <c r="I553" s="27"/>
      <c r="J553" s="27"/>
      <c r="K553" s="27"/>
      <c r="L553" s="27"/>
      <c r="M553" s="27"/>
      <c r="N553" s="27"/>
      <c r="O553" s="27"/>
      <c r="P553" s="27"/>
      <c r="Q553" s="27"/>
      <c r="R553" s="27"/>
      <c r="S553" s="27"/>
      <c r="T553" s="27"/>
      <c r="U553" s="27"/>
      <c r="V553" s="27"/>
      <c r="W553" s="27"/>
      <c r="X553" s="27"/>
      <c r="Y553" s="27"/>
      <c r="Z553" s="27"/>
      <c r="AA553" s="27"/>
      <c r="AB553" s="27"/>
      <c r="AC553" s="27"/>
      <c r="AD553" s="27"/>
    </row>
    <row r="554" spans="1:30" ht="18.600000000000001">
      <c r="A554" s="28"/>
      <c r="B554" s="26"/>
      <c r="C554" s="26"/>
      <c r="D554" s="26"/>
      <c r="E554" s="27"/>
      <c r="F554" s="27"/>
      <c r="G554" s="27"/>
      <c r="H554" s="27"/>
      <c r="I554" s="27"/>
      <c r="J554" s="27"/>
      <c r="K554" s="27"/>
      <c r="L554" s="27"/>
      <c r="M554" s="27"/>
      <c r="N554" s="27"/>
      <c r="O554" s="27"/>
      <c r="P554" s="27"/>
      <c r="Q554" s="27"/>
      <c r="R554" s="27"/>
      <c r="S554" s="27"/>
      <c r="T554" s="27"/>
      <c r="U554" s="27"/>
      <c r="V554" s="27"/>
      <c r="W554" s="27"/>
      <c r="X554" s="27"/>
      <c r="Y554" s="27"/>
      <c r="Z554" s="27"/>
      <c r="AA554" s="27"/>
      <c r="AB554" s="27"/>
      <c r="AC554" s="27"/>
      <c r="AD554" s="27"/>
    </row>
    <row r="555" spans="1:30" ht="18.600000000000001">
      <c r="A555" s="28"/>
      <c r="B555" s="26"/>
      <c r="C555" s="26"/>
      <c r="D555" s="26"/>
      <c r="E555" s="27"/>
      <c r="F555" s="27"/>
      <c r="G555" s="27"/>
      <c r="H555" s="27"/>
      <c r="I555" s="27"/>
      <c r="J555" s="27"/>
      <c r="K555" s="27"/>
      <c r="L555" s="27"/>
      <c r="M555" s="27"/>
      <c r="N555" s="27"/>
      <c r="O555" s="27"/>
      <c r="P555" s="27"/>
      <c r="Q555" s="27"/>
      <c r="R555" s="27"/>
      <c r="S555" s="27"/>
      <c r="T555" s="27"/>
      <c r="U555" s="27"/>
      <c r="V555" s="27"/>
      <c r="W555" s="27"/>
      <c r="X555" s="27"/>
      <c r="Y555" s="27"/>
      <c r="Z555" s="27"/>
      <c r="AA555" s="27"/>
      <c r="AB555" s="27"/>
      <c r="AC555" s="27"/>
      <c r="AD555" s="27"/>
    </row>
    <row r="556" spans="1:30" ht="18.600000000000001">
      <c r="A556" s="28"/>
      <c r="B556" s="26"/>
      <c r="C556" s="26"/>
      <c r="D556" s="26"/>
      <c r="E556" s="27"/>
      <c r="F556" s="27"/>
      <c r="G556" s="27"/>
      <c r="H556" s="27"/>
      <c r="I556" s="27"/>
      <c r="J556" s="27"/>
      <c r="K556" s="27"/>
      <c r="L556" s="27"/>
      <c r="M556" s="27"/>
      <c r="N556" s="27"/>
      <c r="O556" s="27"/>
      <c r="P556" s="27"/>
      <c r="Q556" s="27"/>
      <c r="R556" s="27"/>
      <c r="S556" s="27"/>
      <c r="T556" s="27"/>
      <c r="U556" s="27"/>
      <c r="V556" s="27"/>
      <c r="W556" s="27"/>
      <c r="X556" s="27"/>
      <c r="Y556" s="27"/>
      <c r="Z556" s="27"/>
      <c r="AA556" s="27"/>
      <c r="AB556" s="27"/>
      <c r="AC556" s="27"/>
      <c r="AD556" s="27"/>
    </row>
    <row r="557" spans="1:30" ht="18.600000000000001">
      <c r="A557" s="28"/>
      <c r="B557" s="26"/>
      <c r="C557" s="26"/>
      <c r="D557" s="26"/>
      <c r="E557" s="27"/>
      <c r="F557" s="27"/>
      <c r="G557" s="27"/>
      <c r="H557" s="27"/>
      <c r="I557" s="27"/>
      <c r="J557" s="27"/>
      <c r="K557" s="27"/>
      <c r="L557" s="27"/>
      <c r="M557" s="27"/>
      <c r="N557" s="27"/>
      <c r="O557" s="27"/>
      <c r="P557" s="27"/>
      <c r="Q557" s="27"/>
      <c r="R557" s="27"/>
      <c r="S557" s="27"/>
      <c r="T557" s="27"/>
      <c r="U557" s="27"/>
      <c r="V557" s="27"/>
      <c r="W557" s="27"/>
      <c r="X557" s="27"/>
      <c r="Y557" s="27"/>
      <c r="Z557" s="27"/>
      <c r="AA557" s="27"/>
      <c r="AB557" s="27"/>
      <c r="AC557" s="27"/>
      <c r="AD557" s="27"/>
    </row>
    <row r="558" spans="1:30" ht="18.600000000000001">
      <c r="A558" s="28"/>
      <c r="B558" s="26"/>
      <c r="C558" s="26"/>
      <c r="D558" s="26"/>
      <c r="E558" s="27"/>
      <c r="F558" s="27"/>
      <c r="G558" s="27"/>
      <c r="H558" s="27"/>
      <c r="I558" s="27"/>
      <c r="J558" s="27"/>
      <c r="K558" s="27"/>
      <c r="L558" s="27"/>
      <c r="M558" s="27"/>
      <c r="N558" s="27"/>
      <c r="O558" s="27"/>
      <c r="P558" s="27"/>
      <c r="Q558" s="27"/>
      <c r="R558" s="27"/>
      <c r="S558" s="27"/>
      <c r="T558" s="27"/>
      <c r="U558" s="27"/>
      <c r="V558" s="27"/>
      <c r="W558" s="27"/>
      <c r="X558" s="27"/>
      <c r="Y558" s="27"/>
      <c r="Z558" s="27"/>
      <c r="AA558" s="27"/>
      <c r="AB558" s="27"/>
      <c r="AC558" s="27"/>
      <c r="AD558" s="27"/>
    </row>
    <row r="559" spans="1:30" ht="18.600000000000001">
      <c r="A559" s="28"/>
      <c r="B559" s="26"/>
      <c r="C559" s="26"/>
      <c r="D559" s="26"/>
      <c r="E559" s="27"/>
      <c r="F559" s="27"/>
      <c r="G559" s="27"/>
      <c r="H559" s="27"/>
      <c r="I559" s="27"/>
      <c r="J559" s="27"/>
      <c r="K559" s="27"/>
      <c r="L559" s="27"/>
      <c r="M559" s="27"/>
      <c r="N559" s="27"/>
      <c r="O559" s="27"/>
      <c r="P559" s="27"/>
      <c r="Q559" s="27"/>
      <c r="R559" s="27"/>
      <c r="S559" s="27"/>
      <c r="T559" s="27"/>
      <c r="U559" s="27"/>
      <c r="V559" s="27"/>
      <c r="W559" s="27"/>
      <c r="X559" s="27"/>
      <c r="Y559" s="27"/>
      <c r="Z559" s="27"/>
      <c r="AA559" s="27"/>
      <c r="AB559" s="27"/>
      <c r="AC559" s="27"/>
      <c r="AD559" s="27"/>
    </row>
    <row r="560" spans="1:30" ht="18.600000000000001">
      <c r="A560" s="28"/>
      <c r="B560" s="26"/>
      <c r="C560" s="26"/>
      <c r="D560" s="26"/>
      <c r="E560" s="27"/>
      <c r="F560" s="27"/>
      <c r="G560" s="27"/>
      <c r="H560" s="27"/>
      <c r="I560" s="27"/>
      <c r="J560" s="27"/>
      <c r="K560" s="27"/>
      <c r="L560" s="27"/>
      <c r="M560" s="27"/>
      <c r="N560" s="27"/>
      <c r="O560" s="27"/>
      <c r="P560" s="27"/>
      <c r="Q560" s="27"/>
      <c r="R560" s="27"/>
      <c r="S560" s="27"/>
      <c r="T560" s="27"/>
      <c r="U560" s="27"/>
      <c r="V560" s="27"/>
      <c r="W560" s="27"/>
      <c r="X560" s="27"/>
      <c r="Y560" s="27"/>
      <c r="Z560" s="27"/>
      <c r="AA560" s="27"/>
      <c r="AB560" s="27"/>
      <c r="AC560" s="27"/>
      <c r="AD560" s="27"/>
    </row>
    <row r="561" spans="1:30" ht="18.600000000000001">
      <c r="A561" s="28"/>
      <c r="B561" s="26"/>
      <c r="C561" s="26"/>
      <c r="D561" s="26"/>
      <c r="E561" s="27"/>
      <c r="F561" s="27"/>
      <c r="G561" s="27"/>
      <c r="H561" s="27"/>
      <c r="I561" s="27"/>
      <c r="J561" s="27"/>
      <c r="K561" s="27"/>
      <c r="L561" s="27"/>
      <c r="M561" s="27"/>
      <c r="N561" s="27"/>
      <c r="O561" s="27"/>
      <c r="P561" s="27"/>
      <c r="Q561" s="27"/>
      <c r="R561" s="27"/>
      <c r="S561" s="27"/>
      <c r="T561" s="27"/>
      <c r="U561" s="27"/>
      <c r="V561" s="27"/>
      <c r="W561" s="27"/>
      <c r="X561" s="27"/>
      <c r="Y561" s="27"/>
      <c r="Z561" s="27"/>
      <c r="AA561" s="27"/>
      <c r="AB561" s="27"/>
      <c r="AC561" s="27"/>
      <c r="AD561" s="27"/>
    </row>
    <row r="562" spans="1:30" ht="18.600000000000001">
      <c r="A562" s="28"/>
      <c r="B562" s="26"/>
      <c r="C562" s="26"/>
      <c r="D562" s="26"/>
      <c r="E562" s="27"/>
      <c r="F562" s="27"/>
      <c r="G562" s="27"/>
      <c r="H562" s="27"/>
      <c r="I562" s="27"/>
      <c r="J562" s="27"/>
      <c r="K562" s="27"/>
      <c r="L562" s="27"/>
      <c r="M562" s="27"/>
      <c r="N562" s="27"/>
      <c r="O562" s="27"/>
      <c r="P562" s="27"/>
      <c r="Q562" s="27"/>
      <c r="R562" s="27"/>
      <c r="S562" s="27"/>
      <c r="T562" s="27"/>
      <c r="U562" s="27"/>
      <c r="V562" s="27"/>
      <c r="W562" s="27"/>
      <c r="X562" s="27"/>
      <c r="Y562" s="27"/>
      <c r="Z562" s="27"/>
      <c r="AA562" s="27"/>
      <c r="AB562" s="27"/>
      <c r="AC562" s="27"/>
      <c r="AD562" s="27"/>
    </row>
    <row r="563" spans="1:30" ht="18.600000000000001">
      <c r="A563" s="28"/>
      <c r="B563" s="26"/>
      <c r="C563" s="26"/>
      <c r="D563" s="26"/>
      <c r="E563" s="27"/>
      <c r="F563" s="27"/>
      <c r="G563" s="27"/>
      <c r="H563" s="27"/>
      <c r="I563" s="27"/>
      <c r="J563" s="27"/>
      <c r="K563" s="27"/>
      <c r="L563" s="27"/>
      <c r="M563" s="27"/>
      <c r="N563" s="27"/>
      <c r="O563" s="27"/>
      <c r="P563" s="27"/>
      <c r="Q563" s="27"/>
      <c r="R563" s="27"/>
      <c r="S563" s="27"/>
      <c r="T563" s="27"/>
      <c r="U563" s="27"/>
      <c r="V563" s="27"/>
      <c r="W563" s="27"/>
      <c r="X563" s="27"/>
      <c r="Y563" s="27"/>
      <c r="Z563" s="27"/>
      <c r="AA563" s="27"/>
      <c r="AB563" s="27"/>
      <c r="AC563" s="27"/>
      <c r="AD563" s="27"/>
    </row>
    <row r="564" spans="1:30" ht="18.600000000000001">
      <c r="A564" s="28"/>
      <c r="B564" s="26"/>
      <c r="C564" s="26"/>
      <c r="D564" s="26"/>
      <c r="E564" s="27"/>
      <c r="F564" s="27"/>
      <c r="G564" s="27"/>
      <c r="H564" s="27"/>
      <c r="I564" s="27"/>
      <c r="J564" s="27"/>
      <c r="K564" s="27"/>
      <c r="L564" s="27"/>
      <c r="M564" s="27"/>
      <c r="N564" s="27"/>
      <c r="O564" s="27"/>
      <c r="P564" s="27"/>
      <c r="Q564" s="27"/>
      <c r="R564" s="27"/>
      <c r="S564" s="27"/>
      <c r="T564" s="27"/>
      <c r="U564" s="27"/>
      <c r="V564" s="27"/>
      <c r="W564" s="27"/>
      <c r="X564" s="27"/>
      <c r="Y564" s="27"/>
      <c r="Z564" s="27"/>
      <c r="AA564" s="27"/>
      <c r="AB564" s="27"/>
      <c r="AC564" s="27"/>
      <c r="AD564" s="27"/>
    </row>
    <row r="565" spans="1:30" ht="18.600000000000001">
      <c r="A565" s="28"/>
      <c r="B565" s="26"/>
      <c r="C565" s="26"/>
      <c r="D565" s="26"/>
      <c r="E565" s="27"/>
      <c r="F565" s="27"/>
      <c r="G565" s="27"/>
      <c r="H565" s="27"/>
      <c r="I565" s="27"/>
      <c r="J565" s="27"/>
      <c r="K565" s="27"/>
      <c r="L565" s="27"/>
      <c r="M565" s="27"/>
      <c r="N565" s="27"/>
      <c r="O565" s="27"/>
      <c r="P565" s="27"/>
      <c r="Q565" s="27"/>
      <c r="R565" s="27"/>
      <c r="S565" s="27"/>
      <c r="T565" s="27"/>
      <c r="U565" s="27"/>
      <c r="V565" s="27"/>
      <c r="W565" s="27"/>
      <c r="X565" s="27"/>
      <c r="Y565" s="27"/>
      <c r="Z565" s="27"/>
      <c r="AA565" s="27"/>
      <c r="AB565" s="27"/>
      <c r="AC565" s="27"/>
      <c r="AD565" s="27"/>
    </row>
    <row r="566" spans="1:30" ht="18.600000000000001">
      <c r="A566" s="28"/>
      <c r="B566" s="26"/>
      <c r="C566" s="26"/>
      <c r="D566" s="26"/>
      <c r="E566" s="27"/>
      <c r="F566" s="27"/>
      <c r="G566" s="27"/>
      <c r="H566" s="27"/>
      <c r="I566" s="27"/>
      <c r="J566" s="27"/>
      <c r="K566" s="27"/>
      <c r="L566" s="27"/>
      <c r="M566" s="27"/>
      <c r="N566" s="27"/>
      <c r="O566" s="27"/>
      <c r="P566" s="27"/>
      <c r="Q566" s="27"/>
      <c r="R566" s="27"/>
      <c r="S566" s="27"/>
      <c r="T566" s="27"/>
      <c r="U566" s="27"/>
      <c r="V566" s="27"/>
      <c r="W566" s="27"/>
      <c r="X566" s="27"/>
      <c r="Y566" s="27"/>
      <c r="Z566" s="27"/>
      <c r="AA566" s="27"/>
      <c r="AB566" s="27"/>
      <c r="AC566" s="27"/>
      <c r="AD566" s="27"/>
    </row>
    <row r="567" spans="1:30" ht="18.600000000000001">
      <c r="A567" s="28"/>
      <c r="B567" s="26"/>
      <c r="C567" s="26"/>
      <c r="D567" s="26"/>
      <c r="E567" s="27"/>
      <c r="F567" s="27"/>
      <c r="G567" s="27"/>
      <c r="H567" s="27"/>
      <c r="I567" s="27"/>
      <c r="J567" s="27"/>
      <c r="K567" s="27"/>
      <c r="L567" s="27"/>
      <c r="M567" s="27"/>
      <c r="N567" s="27"/>
      <c r="O567" s="27"/>
      <c r="P567" s="27"/>
      <c r="Q567" s="27"/>
      <c r="R567" s="27"/>
      <c r="S567" s="27"/>
      <c r="T567" s="27"/>
      <c r="U567" s="27"/>
      <c r="V567" s="27"/>
      <c r="W567" s="27"/>
      <c r="X567" s="27"/>
      <c r="Y567" s="27"/>
      <c r="Z567" s="27"/>
      <c r="AA567" s="27"/>
      <c r="AB567" s="27"/>
      <c r="AC567" s="27"/>
      <c r="AD567" s="27"/>
    </row>
    <row r="568" spans="1:30" ht="18.600000000000001">
      <c r="A568" s="28"/>
      <c r="B568" s="26"/>
      <c r="C568" s="26"/>
      <c r="D568" s="26"/>
      <c r="E568" s="27"/>
      <c r="F568" s="27"/>
      <c r="G568" s="27"/>
      <c r="H568" s="27"/>
      <c r="I568" s="27"/>
      <c r="J568" s="27"/>
      <c r="K568" s="27"/>
      <c r="L568" s="27"/>
      <c r="M568" s="27"/>
      <c r="N568" s="27"/>
      <c r="O568" s="27"/>
      <c r="P568" s="27"/>
      <c r="Q568" s="27"/>
      <c r="R568" s="27"/>
      <c r="S568" s="27"/>
      <c r="T568" s="27"/>
      <c r="U568" s="27"/>
      <c r="V568" s="27"/>
      <c r="W568" s="27"/>
      <c r="X568" s="27"/>
      <c r="Y568" s="27"/>
      <c r="Z568" s="27"/>
      <c r="AA568" s="27"/>
      <c r="AB568" s="27"/>
      <c r="AC568" s="27"/>
      <c r="AD568" s="27"/>
    </row>
    <row r="569" spans="1:30" ht="18.600000000000001">
      <c r="A569" s="28"/>
      <c r="B569" s="26"/>
      <c r="C569" s="26"/>
      <c r="D569" s="26"/>
      <c r="E569" s="27"/>
      <c r="F569" s="27"/>
      <c r="G569" s="27"/>
      <c r="H569" s="27"/>
      <c r="I569" s="27"/>
      <c r="J569" s="27"/>
      <c r="K569" s="27"/>
      <c r="L569" s="27"/>
      <c r="M569" s="27"/>
      <c r="N569" s="27"/>
      <c r="O569" s="27"/>
      <c r="P569" s="27"/>
      <c r="Q569" s="27"/>
      <c r="R569" s="27"/>
      <c r="S569" s="27"/>
      <c r="T569" s="27"/>
      <c r="U569" s="27"/>
      <c r="V569" s="27"/>
      <c r="W569" s="27"/>
      <c r="X569" s="27"/>
      <c r="Y569" s="27"/>
      <c r="Z569" s="27"/>
      <c r="AA569" s="27"/>
      <c r="AB569" s="27"/>
      <c r="AC569" s="27"/>
      <c r="AD569" s="27"/>
    </row>
    <row r="570" spans="1:30" ht="18.600000000000001">
      <c r="A570" s="28"/>
      <c r="B570" s="26"/>
      <c r="C570" s="26"/>
      <c r="D570" s="26"/>
      <c r="E570" s="27"/>
      <c r="F570" s="27"/>
      <c r="G570" s="27"/>
      <c r="H570" s="27"/>
      <c r="I570" s="27"/>
      <c r="J570" s="27"/>
      <c r="K570" s="27"/>
      <c r="L570" s="27"/>
      <c r="M570" s="27"/>
      <c r="N570" s="27"/>
      <c r="O570" s="27"/>
      <c r="P570" s="27"/>
      <c r="Q570" s="27"/>
      <c r="R570" s="27"/>
      <c r="S570" s="27"/>
      <c r="T570" s="27"/>
      <c r="U570" s="27"/>
      <c r="V570" s="27"/>
      <c r="W570" s="27"/>
      <c r="X570" s="27"/>
      <c r="Y570" s="27"/>
      <c r="Z570" s="27"/>
      <c r="AA570" s="27"/>
      <c r="AB570" s="27"/>
      <c r="AC570" s="27"/>
      <c r="AD570" s="27"/>
    </row>
    <row r="571" spans="1:30" ht="18.600000000000001">
      <c r="A571" s="28"/>
      <c r="B571" s="26"/>
      <c r="C571" s="26"/>
      <c r="D571" s="26"/>
      <c r="E571" s="27"/>
      <c r="F571" s="27"/>
      <c r="G571" s="27"/>
      <c r="H571" s="27"/>
      <c r="I571" s="27"/>
      <c r="J571" s="27"/>
      <c r="K571" s="27"/>
      <c r="L571" s="27"/>
      <c r="M571" s="27"/>
      <c r="N571" s="27"/>
      <c r="O571" s="27"/>
      <c r="P571" s="27"/>
      <c r="Q571" s="27"/>
      <c r="R571" s="27"/>
      <c r="S571" s="27"/>
      <c r="T571" s="27"/>
      <c r="U571" s="27"/>
      <c r="V571" s="27"/>
      <c r="W571" s="27"/>
      <c r="X571" s="27"/>
      <c r="Y571" s="27"/>
      <c r="Z571" s="27"/>
      <c r="AA571" s="27"/>
      <c r="AB571" s="27"/>
      <c r="AC571" s="27"/>
      <c r="AD571" s="27"/>
    </row>
    <row r="572" spans="1:30" ht="18.600000000000001">
      <c r="A572" s="28"/>
      <c r="B572" s="26"/>
      <c r="C572" s="26"/>
      <c r="D572" s="26"/>
      <c r="E572" s="27"/>
      <c r="F572" s="27"/>
      <c r="G572" s="27"/>
      <c r="H572" s="27"/>
      <c r="I572" s="27"/>
      <c r="J572" s="27"/>
      <c r="K572" s="27"/>
      <c r="L572" s="27"/>
      <c r="M572" s="27"/>
      <c r="N572" s="27"/>
      <c r="O572" s="27"/>
      <c r="P572" s="27"/>
      <c r="Q572" s="27"/>
      <c r="R572" s="27"/>
      <c r="S572" s="27"/>
      <c r="T572" s="27"/>
      <c r="U572" s="27"/>
      <c r="V572" s="27"/>
      <c r="W572" s="27"/>
      <c r="X572" s="27"/>
      <c r="Y572" s="27"/>
      <c r="Z572" s="27"/>
      <c r="AA572" s="27"/>
      <c r="AB572" s="27"/>
      <c r="AC572" s="27"/>
      <c r="AD572" s="27"/>
    </row>
    <row r="573" spans="1:30" ht="18.600000000000001">
      <c r="A573" s="28"/>
      <c r="B573" s="26"/>
      <c r="C573" s="26"/>
      <c r="D573" s="26"/>
      <c r="E573" s="27"/>
      <c r="F573" s="27"/>
      <c r="G573" s="27"/>
      <c r="H573" s="27"/>
      <c r="I573" s="27"/>
      <c r="J573" s="27"/>
      <c r="K573" s="27"/>
      <c r="L573" s="27"/>
      <c r="M573" s="27"/>
      <c r="N573" s="27"/>
      <c r="O573" s="27"/>
      <c r="P573" s="27"/>
      <c r="Q573" s="27"/>
      <c r="R573" s="27"/>
      <c r="S573" s="27"/>
      <c r="T573" s="27"/>
      <c r="U573" s="27"/>
      <c r="V573" s="27"/>
      <c r="W573" s="27"/>
      <c r="X573" s="27"/>
      <c r="Y573" s="27"/>
      <c r="Z573" s="27"/>
      <c r="AA573" s="27"/>
      <c r="AB573" s="27"/>
      <c r="AC573" s="27"/>
      <c r="AD573" s="27"/>
    </row>
    <row r="574" spans="1:30" ht="18.600000000000001">
      <c r="A574" s="28"/>
      <c r="B574" s="26"/>
      <c r="C574" s="26"/>
      <c r="D574" s="26"/>
      <c r="E574" s="27"/>
      <c r="F574" s="27"/>
      <c r="G574" s="27"/>
      <c r="H574" s="27"/>
      <c r="I574" s="27"/>
      <c r="J574" s="27"/>
      <c r="K574" s="27"/>
      <c r="L574" s="27"/>
      <c r="M574" s="27"/>
      <c r="N574" s="27"/>
      <c r="O574" s="27"/>
      <c r="P574" s="27"/>
      <c r="Q574" s="27"/>
      <c r="R574" s="27"/>
      <c r="S574" s="27"/>
      <c r="T574" s="27"/>
      <c r="U574" s="27"/>
      <c r="V574" s="27"/>
      <c r="W574" s="27"/>
      <c r="X574" s="27"/>
      <c r="Y574" s="27"/>
      <c r="Z574" s="27"/>
      <c r="AA574" s="27"/>
      <c r="AB574" s="27"/>
      <c r="AC574" s="27"/>
      <c r="AD574" s="27"/>
    </row>
    <row r="575" spans="1:30" ht="18.600000000000001">
      <c r="A575" s="28"/>
      <c r="B575" s="26"/>
      <c r="C575" s="26"/>
      <c r="D575" s="26"/>
      <c r="E575" s="27"/>
      <c r="F575" s="27"/>
      <c r="G575" s="27"/>
      <c r="H575" s="27"/>
      <c r="I575" s="27"/>
      <c r="J575" s="27"/>
      <c r="K575" s="27"/>
      <c r="L575" s="27"/>
      <c r="M575" s="27"/>
      <c r="N575" s="27"/>
      <c r="O575" s="27"/>
      <c r="P575" s="27"/>
      <c r="Q575" s="27"/>
      <c r="R575" s="27"/>
      <c r="S575" s="27"/>
      <c r="T575" s="27"/>
      <c r="U575" s="27"/>
      <c r="V575" s="27"/>
      <c r="W575" s="27"/>
      <c r="X575" s="27"/>
      <c r="Y575" s="27"/>
      <c r="Z575" s="27"/>
      <c r="AA575" s="27"/>
      <c r="AB575" s="27"/>
      <c r="AC575" s="27"/>
      <c r="AD575" s="27"/>
    </row>
    <row r="576" spans="1:30" ht="18.600000000000001">
      <c r="A576" s="28"/>
      <c r="B576" s="26"/>
      <c r="C576" s="26"/>
      <c r="D576" s="26"/>
      <c r="E576" s="27"/>
      <c r="F576" s="27"/>
      <c r="G576" s="27"/>
      <c r="H576" s="27"/>
      <c r="I576" s="27"/>
      <c r="J576" s="27"/>
      <c r="K576" s="27"/>
      <c r="L576" s="27"/>
      <c r="M576" s="27"/>
      <c r="N576" s="27"/>
      <c r="O576" s="27"/>
      <c r="P576" s="27"/>
      <c r="Q576" s="27"/>
      <c r="R576" s="27"/>
      <c r="S576" s="27"/>
      <c r="T576" s="27"/>
      <c r="U576" s="27"/>
      <c r="V576" s="27"/>
      <c r="W576" s="27"/>
      <c r="X576" s="27"/>
      <c r="Y576" s="27"/>
      <c r="Z576" s="27"/>
      <c r="AA576" s="27"/>
      <c r="AB576" s="27"/>
      <c r="AC576" s="27"/>
      <c r="AD576" s="27"/>
    </row>
    <row r="577" spans="1:30" ht="18.600000000000001">
      <c r="A577" s="28"/>
      <c r="B577" s="26"/>
      <c r="C577" s="26"/>
      <c r="D577" s="26"/>
      <c r="E577" s="27"/>
      <c r="F577" s="27"/>
      <c r="G577" s="27"/>
      <c r="H577" s="27"/>
      <c r="I577" s="27"/>
      <c r="J577" s="27"/>
      <c r="K577" s="27"/>
      <c r="L577" s="27"/>
      <c r="M577" s="27"/>
      <c r="N577" s="27"/>
      <c r="O577" s="27"/>
      <c r="P577" s="27"/>
      <c r="Q577" s="27"/>
      <c r="R577" s="27"/>
      <c r="S577" s="27"/>
      <c r="T577" s="27"/>
      <c r="U577" s="27"/>
      <c r="V577" s="27"/>
      <c r="W577" s="27"/>
      <c r="X577" s="27"/>
      <c r="Y577" s="27"/>
      <c r="Z577" s="27"/>
      <c r="AA577" s="27"/>
      <c r="AB577" s="27"/>
      <c r="AC577" s="27"/>
      <c r="AD577" s="27"/>
    </row>
    <row r="578" spans="1:30" ht="18.600000000000001">
      <c r="A578" s="28"/>
      <c r="B578" s="26"/>
      <c r="C578" s="26"/>
      <c r="D578" s="26"/>
      <c r="E578" s="27"/>
      <c r="F578" s="27"/>
      <c r="G578" s="27"/>
      <c r="H578" s="27"/>
      <c r="I578" s="27"/>
      <c r="J578" s="27"/>
      <c r="K578" s="27"/>
      <c r="L578" s="27"/>
      <c r="M578" s="27"/>
      <c r="N578" s="27"/>
      <c r="O578" s="27"/>
      <c r="P578" s="27"/>
      <c r="Q578" s="27"/>
      <c r="R578" s="27"/>
      <c r="S578" s="27"/>
      <c r="T578" s="27"/>
      <c r="U578" s="27"/>
      <c r="V578" s="27"/>
      <c r="W578" s="27"/>
      <c r="X578" s="27"/>
      <c r="Y578" s="27"/>
      <c r="Z578" s="27"/>
      <c r="AA578" s="27"/>
      <c r="AB578" s="27"/>
      <c r="AC578" s="27"/>
      <c r="AD578" s="27"/>
    </row>
    <row r="579" spans="1:30" ht="18.600000000000001">
      <c r="A579" s="28"/>
      <c r="B579" s="26"/>
      <c r="C579" s="26"/>
      <c r="D579" s="26"/>
      <c r="E579" s="27"/>
      <c r="F579" s="27"/>
      <c r="G579" s="27"/>
      <c r="H579" s="27"/>
      <c r="I579" s="27"/>
      <c r="J579" s="27"/>
      <c r="K579" s="27"/>
      <c r="L579" s="27"/>
      <c r="M579" s="27"/>
      <c r="N579" s="27"/>
      <c r="O579" s="27"/>
      <c r="P579" s="27"/>
      <c r="Q579" s="27"/>
      <c r="R579" s="27"/>
      <c r="S579" s="27"/>
      <c r="T579" s="27"/>
      <c r="U579" s="27"/>
      <c r="V579" s="27"/>
      <c r="W579" s="27"/>
      <c r="X579" s="27"/>
      <c r="Y579" s="27"/>
      <c r="Z579" s="27"/>
      <c r="AA579" s="27"/>
      <c r="AB579" s="27"/>
      <c r="AC579" s="27"/>
      <c r="AD579" s="27"/>
    </row>
    <row r="580" spans="1:30" ht="18.600000000000001">
      <c r="A580" s="28"/>
      <c r="B580" s="26"/>
      <c r="C580" s="26"/>
      <c r="D580" s="26"/>
      <c r="E580" s="27"/>
      <c r="F580" s="27"/>
      <c r="G580" s="27"/>
      <c r="H580" s="27"/>
      <c r="I580" s="27"/>
      <c r="J580" s="27"/>
      <c r="K580" s="27"/>
      <c r="L580" s="27"/>
      <c r="M580" s="27"/>
      <c r="N580" s="27"/>
      <c r="O580" s="27"/>
      <c r="P580" s="27"/>
      <c r="Q580" s="27"/>
      <c r="R580" s="27"/>
      <c r="S580" s="27"/>
      <c r="T580" s="27"/>
      <c r="U580" s="27"/>
      <c r="V580" s="27"/>
      <c r="W580" s="27"/>
      <c r="X580" s="27"/>
      <c r="Y580" s="27"/>
      <c r="Z580" s="27"/>
      <c r="AA580" s="27"/>
      <c r="AB580" s="27"/>
      <c r="AC580" s="27"/>
      <c r="AD580" s="27"/>
    </row>
    <row r="581" spans="1:30" ht="18.600000000000001">
      <c r="A581" s="28"/>
      <c r="B581" s="26"/>
      <c r="C581" s="26"/>
      <c r="D581" s="26"/>
      <c r="E581" s="27"/>
      <c r="F581" s="27"/>
      <c r="G581" s="27"/>
      <c r="H581" s="27"/>
      <c r="I581" s="27"/>
      <c r="J581" s="27"/>
      <c r="K581" s="27"/>
      <c r="L581" s="27"/>
      <c r="M581" s="27"/>
      <c r="N581" s="27"/>
      <c r="O581" s="27"/>
      <c r="P581" s="27"/>
      <c r="Q581" s="27"/>
      <c r="R581" s="27"/>
      <c r="S581" s="27"/>
      <c r="T581" s="27"/>
      <c r="U581" s="27"/>
      <c r="V581" s="27"/>
      <c r="W581" s="27"/>
      <c r="X581" s="27"/>
      <c r="Y581" s="27"/>
      <c r="Z581" s="27"/>
      <c r="AA581" s="27"/>
      <c r="AB581" s="27"/>
      <c r="AC581" s="27"/>
      <c r="AD581" s="27"/>
    </row>
    <row r="582" spans="1:30" ht="18.600000000000001">
      <c r="A582" s="28"/>
      <c r="B582" s="26"/>
      <c r="C582" s="26"/>
      <c r="D582" s="26"/>
      <c r="E582" s="27"/>
      <c r="F582" s="27"/>
      <c r="G582" s="27"/>
      <c r="H582" s="27"/>
      <c r="I582" s="27"/>
      <c r="J582" s="27"/>
      <c r="K582" s="27"/>
      <c r="L582" s="27"/>
      <c r="M582" s="27"/>
      <c r="N582" s="27"/>
      <c r="O582" s="27"/>
      <c r="P582" s="27"/>
      <c r="Q582" s="27"/>
      <c r="R582" s="27"/>
      <c r="S582" s="27"/>
      <c r="T582" s="27"/>
      <c r="U582" s="27"/>
      <c r="V582" s="27"/>
      <c r="W582" s="27"/>
      <c r="X582" s="27"/>
      <c r="Y582" s="27"/>
      <c r="Z582" s="27"/>
      <c r="AA582" s="27"/>
      <c r="AB582" s="27"/>
      <c r="AC582" s="27"/>
      <c r="AD582" s="27"/>
    </row>
    <row r="583" spans="1:30" ht="18.600000000000001">
      <c r="A583" s="28"/>
      <c r="B583" s="26"/>
      <c r="C583" s="26"/>
      <c r="D583" s="26"/>
      <c r="E583" s="27"/>
      <c r="F583" s="27"/>
      <c r="G583" s="27"/>
      <c r="H583" s="27"/>
      <c r="I583" s="27"/>
      <c r="J583" s="27"/>
      <c r="K583" s="27"/>
      <c r="L583" s="27"/>
      <c r="M583" s="27"/>
      <c r="N583" s="27"/>
      <c r="O583" s="27"/>
      <c r="P583" s="27"/>
      <c r="Q583" s="27"/>
      <c r="R583" s="27"/>
      <c r="S583" s="27"/>
      <c r="T583" s="27"/>
      <c r="U583" s="27"/>
      <c r="V583" s="27"/>
      <c r="W583" s="27"/>
      <c r="X583" s="27"/>
      <c r="Y583" s="27"/>
      <c r="Z583" s="27"/>
      <c r="AA583" s="27"/>
      <c r="AB583" s="27"/>
      <c r="AC583" s="27"/>
      <c r="AD583" s="27"/>
    </row>
    <row r="584" spans="1:30" ht="18.600000000000001">
      <c r="A584" s="28"/>
      <c r="B584" s="26"/>
      <c r="C584" s="26"/>
      <c r="D584" s="26"/>
      <c r="E584" s="27"/>
      <c r="F584" s="27"/>
      <c r="G584" s="27"/>
      <c r="H584" s="27"/>
      <c r="I584" s="27"/>
      <c r="J584" s="27"/>
      <c r="K584" s="27"/>
      <c r="L584" s="27"/>
      <c r="M584" s="27"/>
      <c r="N584" s="27"/>
      <c r="O584" s="27"/>
      <c r="P584" s="27"/>
      <c r="Q584" s="27"/>
      <c r="R584" s="27"/>
      <c r="S584" s="27"/>
      <c r="T584" s="27"/>
      <c r="U584" s="27"/>
      <c r="V584" s="27"/>
      <c r="W584" s="27"/>
      <c r="X584" s="27"/>
      <c r="Y584" s="27"/>
      <c r="Z584" s="27"/>
      <c r="AA584" s="27"/>
      <c r="AB584" s="27"/>
      <c r="AC584" s="27"/>
      <c r="AD584" s="27"/>
    </row>
    <row r="585" spans="1:30" ht="18.600000000000001">
      <c r="A585" s="28"/>
      <c r="B585" s="26"/>
      <c r="C585" s="26"/>
      <c r="D585" s="26"/>
      <c r="E585" s="27"/>
      <c r="F585" s="27"/>
      <c r="G585" s="27"/>
      <c r="H585" s="27"/>
      <c r="I585" s="27"/>
      <c r="J585" s="27"/>
      <c r="K585" s="27"/>
      <c r="L585" s="27"/>
      <c r="M585" s="27"/>
      <c r="N585" s="27"/>
      <c r="O585" s="27"/>
      <c r="P585" s="27"/>
      <c r="Q585" s="27"/>
      <c r="R585" s="27"/>
      <c r="S585" s="27"/>
      <c r="T585" s="27"/>
      <c r="U585" s="27"/>
      <c r="V585" s="27"/>
      <c r="W585" s="27"/>
      <c r="X585" s="27"/>
      <c r="Y585" s="27"/>
      <c r="Z585" s="27"/>
      <c r="AA585" s="27"/>
      <c r="AB585" s="27"/>
      <c r="AC585" s="27"/>
      <c r="AD585" s="27"/>
    </row>
    <row r="586" spans="1:30" ht="18.600000000000001">
      <c r="A586" s="28"/>
      <c r="B586" s="26"/>
      <c r="C586" s="26"/>
      <c r="D586" s="26"/>
      <c r="E586" s="27"/>
      <c r="F586" s="27"/>
      <c r="G586" s="27"/>
      <c r="H586" s="27"/>
      <c r="I586" s="27"/>
      <c r="J586" s="27"/>
      <c r="K586" s="27"/>
      <c r="L586" s="27"/>
      <c r="M586" s="27"/>
      <c r="N586" s="27"/>
      <c r="O586" s="27"/>
      <c r="P586" s="27"/>
      <c r="Q586" s="27"/>
      <c r="R586" s="27"/>
      <c r="S586" s="27"/>
      <c r="T586" s="27"/>
      <c r="U586" s="27"/>
      <c r="V586" s="27"/>
      <c r="W586" s="27"/>
      <c r="X586" s="27"/>
      <c r="Y586" s="27"/>
      <c r="Z586" s="27"/>
      <c r="AA586" s="27"/>
      <c r="AB586" s="27"/>
      <c r="AC586" s="27"/>
      <c r="AD586" s="27"/>
    </row>
    <row r="587" spans="1:30" ht="18.600000000000001">
      <c r="A587" s="28"/>
      <c r="B587" s="26"/>
      <c r="C587" s="26"/>
      <c r="D587" s="26"/>
      <c r="E587" s="27"/>
      <c r="F587" s="27"/>
      <c r="G587" s="27"/>
      <c r="H587" s="27"/>
      <c r="I587" s="27"/>
      <c r="J587" s="27"/>
      <c r="K587" s="27"/>
      <c r="L587" s="27"/>
      <c r="M587" s="27"/>
      <c r="N587" s="27"/>
      <c r="O587" s="27"/>
      <c r="P587" s="27"/>
      <c r="Q587" s="27"/>
      <c r="R587" s="27"/>
      <c r="S587" s="27"/>
      <c r="T587" s="27"/>
      <c r="U587" s="27"/>
      <c r="V587" s="27"/>
      <c r="W587" s="27"/>
      <c r="X587" s="27"/>
      <c r="Y587" s="27"/>
      <c r="Z587" s="27"/>
      <c r="AA587" s="27"/>
      <c r="AB587" s="27"/>
      <c r="AC587" s="27"/>
      <c r="AD587" s="27"/>
    </row>
    <row r="588" spans="1:30" ht="18.600000000000001">
      <c r="A588" s="28"/>
      <c r="B588" s="26"/>
      <c r="C588" s="26"/>
      <c r="D588" s="26"/>
      <c r="E588" s="27"/>
      <c r="F588" s="27"/>
      <c r="G588" s="27"/>
      <c r="H588" s="27"/>
      <c r="I588" s="27"/>
      <c r="J588" s="27"/>
      <c r="K588" s="27"/>
      <c r="L588" s="27"/>
      <c r="M588" s="27"/>
      <c r="N588" s="27"/>
      <c r="O588" s="27"/>
      <c r="P588" s="27"/>
      <c r="Q588" s="27"/>
      <c r="R588" s="27"/>
      <c r="S588" s="27"/>
      <c r="T588" s="27"/>
      <c r="U588" s="27"/>
      <c r="V588" s="27"/>
      <c r="W588" s="27"/>
      <c r="X588" s="27"/>
      <c r="Y588" s="27"/>
      <c r="Z588" s="27"/>
      <c r="AA588" s="27"/>
      <c r="AB588" s="27"/>
      <c r="AC588" s="27"/>
      <c r="AD588" s="27"/>
    </row>
    <row r="589" spans="1:30" ht="18.600000000000001">
      <c r="A589" s="28"/>
      <c r="B589" s="26"/>
      <c r="C589" s="26"/>
      <c r="D589" s="26"/>
      <c r="E589" s="27"/>
      <c r="F589" s="27"/>
      <c r="G589" s="27"/>
      <c r="H589" s="27"/>
      <c r="I589" s="27"/>
      <c r="J589" s="27"/>
      <c r="K589" s="27"/>
      <c r="L589" s="27"/>
      <c r="M589" s="27"/>
      <c r="N589" s="27"/>
      <c r="O589" s="27"/>
      <c r="P589" s="27"/>
      <c r="Q589" s="27"/>
      <c r="R589" s="27"/>
      <c r="S589" s="27"/>
      <c r="T589" s="27"/>
      <c r="U589" s="27"/>
      <c r="V589" s="27"/>
      <c r="W589" s="27"/>
      <c r="X589" s="27"/>
      <c r="Y589" s="27"/>
      <c r="Z589" s="27"/>
      <c r="AA589" s="27"/>
      <c r="AB589" s="27"/>
      <c r="AC589" s="27"/>
      <c r="AD589" s="27"/>
    </row>
    <row r="590" spans="1:30" ht="18.600000000000001">
      <c r="A590" s="28"/>
      <c r="B590" s="26"/>
      <c r="C590" s="26"/>
      <c r="D590" s="26"/>
      <c r="E590" s="27"/>
      <c r="F590" s="27"/>
      <c r="G590" s="27"/>
      <c r="H590" s="27"/>
      <c r="I590" s="27"/>
      <c r="J590" s="27"/>
      <c r="K590" s="27"/>
      <c r="L590" s="27"/>
      <c r="M590" s="27"/>
      <c r="N590" s="27"/>
      <c r="O590" s="27"/>
      <c r="P590" s="27"/>
      <c r="Q590" s="27"/>
      <c r="R590" s="27"/>
      <c r="S590" s="27"/>
      <c r="T590" s="27"/>
      <c r="U590" s="27"/>
      <c r="V590" s="27"/>
      <c r="W590" s="27"/>
      <c r="X590" s="27"/>
      <c r="Y590" s="27"/>
      <c r="Z590" s="27"/>
      <c r="AA590" s="27"/>
      <c r="AB590" s="27"/>
      <c r="AC590" s="27"/>
      <c r="AD590" s="27"/>
    </row>
    <row r="591" spans="1:30" ht="18.600000000000001">
      <c r="A591" s="28"/>
      <c r="B591" s="26"/>
      <c r="C591" s="26"/>
      <c r="D591" s="26"/>
      <c r="E591" s="27"/>
      <c r="F591" s="27"/>
      <c r="G591" s="27"/>
      <c r="H591" s="27"/>
      <c r="I591" s="27"/>
      <c r="J591" s="27"/>
      <c r="K591" s="27"/>
      <c r="L591" s="27"/>
      <c r="M591" s="27"/>
      <c r="N591" s="27"/>
      <c r="O591" s="27"/>
      <c r="P591" s="27"/>
      <c r="Q591" s="27"/>
      <c r="R591" s="27"/>
      <c r="S591" s="27"/>
      <c r="T591" s="27"/>
      <c r="U591" s="27"/>
      <c r="V591" s="27"/>
      <c r="W591" s="27"/>
      <c r="X591" s="27"/>
      <c r="Y591" s="27"/>
      <c r="Z591" s="27"/>
      <c r="AA591" s="27"/>
      <c r="AB591" s="27"/>
      <c r="AC591" s="27"/>
      <c r="AD591" s="27"/>
    </row>
    <row r="592" spans="1:30" ht="18.600000000000001">
      <c r="A592" s="28"/>
      <c r="B592" s="26"/>
      <c r="C592" s="26"/>
      <c r="D592" s="26"/>
      <c r="E592" s="27"/>
      <c r="F592" s="27"/>
      <c r="G592" s="27"/>
      <c r="H592" s="27"/>
      <c r="I592" s="27"/>
      <c r="J592" s="27"/>
      <c r="K592" s="27"/>
      <c r="L592" s="27"/>
      <c r="M592" s="27"/>
      <c r="N592" s="27"/>
      <c r="O592" s="27"/>
      <c r="P592" s="27"/>
      <c r="Q592" s="27"/>
      <c r="R592" s="27"/>
      <c r="S592" s="27"/>
      <c r="T592" s="27"/>
      <c r="U592" s="27"/>
      <c r="V592" s="27"/>
      <c r="W592" s="27"/>
      <c r="X592" s="27"/>
      <c r="Y592" s="27"/>
      <c r="Z592" s="27"/>
      <c r="AA592" s="27"/>
      <c r="AB592" s="27"/>
      <c r="AC592" s="27"/>
      <c r="AD592" s="27"/>
    </row>
    <row r="593" spans="1:30" ht="18.600000000000001">
      <c r="A593" s="28"/>
      <c r="B593" s="26"/>
      <c r="C593" s="26"/>
      <c r="D593" s="26"/>
      <c r="E593" s="27"/>
      <c r="F593" s="27"/>
      <c r="G593" s="27"/>
      <c r="H593" s="27"/>
      <c r="I593" s="27"/>
      <c r="J593" s="27"/>
      <c r="K593" s="27"/>
      <c r="L593" s="27"/>
      <c r="M593" s="27"/>
      <c r="N593" s="27"/>
      <c r="O593" s="27"/>
      <c r="P593" s="27"/>
      <c r="Q593" s="27"/>
      <c r="R593" s="27"/>
      <c r="S593" s="27"/>
      <c r="T593" s="27"/>
      <c r="U593" s="27"/>
      <c r="V593" s="27"/>
      <c r="W593" s="27"/>
      <c r="X593" s="27"/>
      <c r="Y593" s="27"/>
      <c r="Z593" s="27"/>
      <c r="AA593" s="27"/>
      <c r="AB593" s="27"/>
      <c r="AC593" s="27"/>
      <c r="AD593" s="27"/>
    </row>
    <row r="594" spans="1:30" ht="18.600000000000001">
      <c r="A594" s="28"/>
      <c r="B594" s="26"/>
      <c r="C594" s="26"/>
      <c r="D594" s="26"/>
      <c r="E594" s="27"/>
      <c r="F594" s="27"/>
      <c r="G594" s="27"/>
      <c r="H594" s="27"/>
      <c r="I594" s="27"/>
      <c r="J594" s="27"/>
      <c r="K594" s="27"/>
      <c r="L594" s="27"/>
      <c r="M594" s="27"/>
      <c r="N594" s="27"/>
      <c r="O594" s="27"/>
      <c r="P594" s="27"/>
      <c r="Q594" s="27"/>
      <c r="R594" s="27"/>
      <c r="S594" s="27"/>
      <c r="T594" s="27"/>
      <c r="U594" s="27"/>
      <c r="V594" s="27"/>
      <c r="W594" s="27"/>
      <c r="X594" s="27"/>
      <c r="Y594" s="27"/>
      <c r="Z594" s="27"/>
      <c r="AA594" s="27"/>
      <c r="AB594" s="27"/>
      <c r="AC594" s="27"/>
      <c r="AD594" s="27"/>
    </row>
    <row r="595" spans="1:30" ht="18.600000000000001">
      <c r="A595" s="28"/>
      <c r="B595" s="26"/>
      <c r="C595" s="26"/>
      <c r="D595" s="26"/>
      <c r="E595" s="27"/>
      <c r="F595" s="27"/>
      <c r="G595" s="27"/>
      <c r="H595" s="27"/>
      <c r="I595" s="27"/>
      <c r="J595" s="27"/>
      <c r="K595" s="27"/>
      <c r="L595" s="27"/>
      <c r="M595" s="27"/>
      <c r="N595" s="27"/>
      <c r="O595" s="27"/>
      <c r="P595" s="27"/>
      <c r="Q595" s="27"/>
      <c r="R595" s="27"/>
      <c r="S595" s="27"/>
      <c r="T595" s="27"/>
      <c r="U595" s="27"/>
      <c r="V595" s="27"/>
      <c r="W595" s="27"/>
      <c r="X595" s="27"/>
      <c r="Y595" s="27"/>
      <c r="Z595" s="27"/>
      <c r="AA595" s="27"/>
      <c r="AB595" s="27"/>
      <c r="AC595" s="27"/>
      <c r="AD595" s="27"/>
    </row>
    <row r="596" spans="1:30" ht="18.600000000000001">
      <c r="A596" s="28"/>
      <c r="B596" s="26"/>
      <c r="C596" s="26"/>
      <c r="D596" s="26"/>
      <c r="E596" s="27"/>
      <c r="F596" s="27"/>
      <c r="G596" s="27"/>
      <c r="H596" s="27"/>
      <c r="I596" s="27"/>
      <c r="J596" s="27"/>
      <c r="K596" s="27"/>
      <c r="L596" s="27"/>
      <c r="M596" s="27"/>
      <c r="N596" s="27"/>
      <c r="O596" s="27"/>
      <c r="P596" s="27"/>
      <c r="Q596" s="27"/>
      <c r="R596" s="27"/>
      <c r="S596" s="27"/>
      <c r="T596" s="27"/>
      <c r="U596" s="27"/>
      <c r="V596" s="27"/>
      <c r="W596" s="27"/>
      <c r="X596" s="27"/>
      <c r="Y596" s="27"/>
      <c r="Z596" s="27"/>
      <c r="AA596" s="27"/>
      <c r="AB596" s="27"/>
      <c r="AC596" s="27"/>
      <c r="AD596" s="27"/>
    </row>
    <row r="597" spans="1:30" ht="18.600000000000001">
      <c r="A597" s="28"/>
      <c r="B597" s="26"/>
      <c r="C597" s="26"/>
      <c r="D597" s="26"/>
      <c r="E597" s="27"/>
      <c r="F597" s="27"/>
      <c r="G597" s="27"/>
      <c r="H597" s="27"/>
      <c r="I597" s="27"/>
      <c r="J597" s="27"/>
      <c r="K597" s="27"/>
      <c r="L597" s="27"/>
      <c r="M597" s="27"/>
      <c r="N597" s="27"/>
      <c r="O597" s="27"/>
      <c r="P597" s="27"/>
      <c r="Q597" s="27"/>
      <c r="R597" s="27"/>
      <c r="S597" s="27"/>
      <c r="T597" s="27"/>
      <c r="U597" s="27"/>
      <c r="V597" s="27"/>
      <c r="W597" s="27"/>
      <c r="X597" s="27"/>
      <c r="Y597" s="27"/>
      <c r="Z597" s="27"/>
      <c r="AA597" s="27"/>
      <c r="AB597" s="27"/>
      <c r="AC597" s="27"/>
      <c r="AD597" s="27"/>
    </row>
    <row r="598" spans="1:30" ht="18.600000000000001">
      <c r="A598" s="28"/>
      <c r="B598" s="26"/>
      <c r="C598" s="26"/>
      <c r="D598" s="26"/>
      <c r="E598" s="27"/>
      <c r="F598" s="27"/>
      <c r="G598" s="27"/>
      <c r="H598" s="27"/>
      <c r="I598" s="27"/>
      <c r="J598" s="27"/>
      <c r="K598" s="27"/>
      <c r="L598" s="27"/>
      <c r="M598" s="27"/>
      <c r="N598" s="27"/>
      <c r="O598" s="27"/>
      <c r="P598" s="27"/>
      <c r="Q598" s="27"/>
      <c r="R598" s="27"/>
      <c r="S598" s="27"/>
      <c r="T598" s="27"/>
      <c r="U598" s="27"/>
      <c r="V598" s="27"/>
      <c r="W598" s="27"/>
      <c r="X598" s="27"/>
      <c r="Y598" s="27"/>
      <c r="Z598" s="27"/>
      <c r="AA598" s="27"/>
      <c r="AB598" s="27"/>
      <c r="AC598" s="27"/>
      <c r="AD598" s="27"/>
    </row>
    <row r="599" spans="1:30" ht="18.600000000000001">
      <c r="A599" s="28"/>
      <c r="B599" s="26"/>
      <c r="C599" s="26"/>
      <c r="D599" s="26"/>
      <c r="E599" s="27"/>
      <c r="F599" s="27"/>
      <c r="G599" s="27"/>
      <c r="H599" s="27"/>
      <c r="I599" s="27"/>
      <c r="J599" s="27"/>
      <c r="K599" s="27"/>
      <c r="L599" s="27"/>
      <c r="M599" s="27"/>
      <c r="N599" s="27"/>
      <c r="O599" s="27"/>
      <c r="P599" s="27"/>
      <c r="Q599" s="27"/>
      <c r="R599" s="27"/>
      <c r="S599" s="27"/>
      <c r="T599" s="27"/>
      <c r="U599" s="27"/>
      <c r="V599" s="27"/>
      <c r="W599" s="27"/>
      <c r="X599" s="27"/>
      <c r="Y599" s="27"/>
      <c r="Z599" s="27"/>
      <c r="AA599" s="27"/>
      <c r="AB599" s="27"/>
      <c r="AC599" s="27"/>
      <c r="AD599" s="27"/>
    </row>
    <row r="600" spans="1:30" ht="18.600000000000001">
      <c r="A600" s="28"/>
      <c r="B600" s="26"/>
      <c r="C600" s="26"/>
      <c r="D600" s="26"/>
      <c r="E600" s="27"/>
      <c r="F600" s="27"/>
      <c r="G600" s="27"/>
      <c r="H600" s="27"/>
      <c r="I600" s="27"/>
      <c r="J600" s="27"/>
      <c r="K600" s="27"/>
      <c r="L600" s="27"/>
      <c r="M600" s="27"/>
      <c r="N600" s="27"/>
      <c r="O600" s="27"/>
      <c r="P600" s="27"/>
      <c r="Q600" s="27"/>
      <c r="R600" s="27"/>
      <c r="S600" s="27"/>
      <c r="T600" s="27"/>
      <c r="U600" s="27"/>
      <c r="V600" s="27"/>
      <c r="W600" s="27"/>
      <c r="X600" s="27"/>
      <c r="Y600" s="27"/>
      <c r="Z600" s="27"/>
      <c r="AA600" s="27"/>
      <c r="AB600" s="27"/>
      <c r="AC600" s="27"/>
      <c r="AD600" s="27"/>
    </row>
    <row r="601" spans="1:30" ht="18.600000000000001">
      <c r="A601" s="28"/>
      <c r="B601" s="26"/>
      <c r="C601" s="26"/>
      <c r="D601" s="26"/>
      <c r="E601" s="27"/>
      <c r="F601" s="27"/>
      <c r="G601" s="27"/>
      <c r="H601" s="27"/>
      <c r="I601" s="27"/>
      <c r="J601" s="27"/>
      <c r="K601" s="27"/>
      <c r="L601" s="27"/>
      <c r="M601" s="27"/>
      <c r="N601" s="27"/>
      <c r="O601" s="27"/>
      <c r="P601" s="27"/>
      <c r="Q601" s="27"/>
      <c r="R601" s="27"/>
      <c r="S601" s="27"/>
      <c r="T601" s="27"/>
      <c r="U601" s="27"/>
      <c r="V601" s="27"/>
      <c r="W601" s="27"/>
      <c r="X601" s="27"/>
      <c r="Y601" s="27"/>
      <c r="Z601" s="27"/>
      <c r="AA601" s="27"/>
      <c r="AB601" s="27"/>
      <c r="AC601" s="27"/>
      <c r="AD601" s="27"/>
    </row>
    <row r="602" spans="1:30" ht="18.600000000000001">
      <c r="A602" s="28"/>
      <c r="B602" s="26"/>
      <c r="C602" s="26"/>
      <c r="D602" s="26"/>
      <c r="E602" s="27"/>
      <c r="F602" s="27"/>
      <c r="G602" s="27"/>
      <c r="H602" s="27"/>
      <c r="I602" s="27"/>
      <c r="J602" s="27"/>
      <c r="K602" s="27"/>
      <c r="L602" s="27"/>
      <c r="M602" s="27"/>
      <c r="N602" s="27"/>
      <c r="O602" s="27"/>
      <c r="P602" s="27"/>
      <c r="Q602" s="27"/>
      <c r="R602" s="27"/>
      <c r="S602" s="27"/>
      <c r="T602" s="27"/>
      <c r="U602" s="27"/>
      <c r="V602" s="27"/>
      <c r="W602" s="27"/>
      <c r="X602" s="27"/>
      <c r="Y602" s="27"/>
      <c r="Z602" s="27"/>
      <c r="AA602" s="27"/>
      <c r="AB602" s="27"/>
      <c r="AC602" s="27"/>
      <c r="AD602" s="27"/>
    </row>
    <row r="603" spans="1:30" ht="18.600000000000001">
      <c r="A603" s="28"/>
      <c r="B603" s="26"/>
      <c r="C603" s="26"/>
      <c r="D603" s="26"/>
      <c r="E603" s="27"/>
      <c r="F603" s="27"/>
      <c r="G603" s="27"/>
      <c r="H603" s="27"/>
      <c r="I603" s="27"/>
      <c r="J603" s="27"/>
      <c r="K603" s="27"/>
      <c r="L603" s="27"/>
      <c r="M603" s="27"/>
      <c r="N603" s="27"/>
      <c r="O603" s="27"/>
      <c r="P603" s="27"/>
      <c r="Q603" s="27"/>
      <c r="R603" s="27"/>
      <c r="S603" s="27"/>
      <c r="T603" s="27"/>
      <c r="U603" s="27"/>
      <c r="V603" s="27"/>
      <c r="W603" s="27"/>
      <c r="X603" s="27"/>
      <c r="Y603" s="27"/>
      <c r="Z603" s="27"/>
      <c r="AA603" s="27"/>
      <c r="AB603" s="27"/>
      <c r="AC603" s="27"/>
      <c r="AD603" s="27"/>
    </row>
    <row r="604" spans="1:30" ht="18.600000000000001">
      <c r="A604" s="28"/>
      <c r="B604" s="26"/>
      <c r="C604" s="26"/>
      <c r="D604" s="26"/>
      <c r="E604" s="27"/>
      <c r="F604" s="27"/>
      <c r="G604" s="27"/>
      <c r="H604" s="27"/>
      <c r="I604" s="27"/>
      <c r="J604" s="27"/>
      <c r="K604" s="27"/>
      <c r="L604" s="27"/>
      <c r="M604" s="27"/>
      <c r="N604" s="27"/>
      <c r="O604" s="27"/>
      <c r="P604" s="27"/>
      <c r="Q604" s="27"/>
      <c r="R604" s="27"/>
      <c r="S604" s="27"/>
      <c r="T604" s="27"/>
      <c r="U604" s="27"/>
      <c r="V604" s="27"/>
      <c r="W604" s="27"/>
      <c r="X604" s="27"/>
      <c r="Y604" s="27"/>
      <c r="Z604" s="27"/>
      <c r="AA604" s="27"/>
      <c r="AB604" s="27"/>
      <c r="AC604" s="27"/>
      <c r="AD604" s="27"/>
    </row>
    <row r="605" spans="1:30" ht="18.600000000000001">
      <c r="A605" s="28"/>
      <c r="B605" s="26"/>
      <c r="C605" s="26"/>
      <c r="D605" s="26"/>
      <c r="E605" s="27"/>
      <c r="F605" s="27"/>
      <c r="G605" s="27"/>
      <c r="H605" s="27"/>
      <c r="I605" s="27"/>
      <c r="J605" s="27"/>
      <c r="K605" s="27"/>
      <c r="L605" s="27"/>
      <c r="M605" s="27"/>
      <c r="N605" s="27"/>
      <c r="O605" s="27"/>
      <c r="P605" s="27"/>
      <c r="Q605" s="27"/>
      <c r="R605" s="27"/>
      <c r="S605" s="27"/>
      <c r="T605" s="27"/>
      <c r="U605" s="27"/>
      <c r="V605" s="27"/>
      <c r="W605" s="27"/>
      <c r="X605" s="27"/>
      <c r="Y605" s="27"/>
      <c r="Z605" s="27"/>
      <c r="AA605" s="27"/>
      <c r="AB605" s="27"/>
      <c r="AC605" s="27"/>
      <c r="AD605" s="27"/>
    </row>
    <row r="606" spans="1:30" ht="18.600000000000001">
      <c r="A606" s="28"/>
      <c r="B606" s="26"/>
      <c r="C606" s="26"/>
      <c r="D606" s="26"/>
      <c r="E606" s="27"/>
      <c r="F606" s="27"/>
      <c r="G606" s="27"/>
      <c r="H606" s="27"/>
      <c r="I606" s="27"/>
      <c r="J606" s="27"/>
      <c r="K606" s="27"/>
      <c r="L606" s="27"/>
      <c r="M606" s="27"/>
      <c r="N606" s="27"/>
      <c r="O606" s="27"/>
      <c r="P606" s="27"/>
      <c r="Q606" s="27"/>
      <c r="R606" s="27"/>
      <c r="S606" s="27"/>
      <c r="T606" s="27"/>
      <c r="U606" s="27"/>
      <c r="V606" s="27"/>
      <c r="W606" s="27"/>
      <c r="X606" s="27"/>
      <c r="Y606" s="27"/>
      <c r="Z606" s="27"/>
      <c r="AA606" s="27"/>
      <c r="AB606" s="27"/>
      <c r="AC606" s="27"/>
      <c r="AD606" s="27"/>
    </row>
    <row r="607" spans="1:30" ht="18.600000000000001">
      <c r="A607" s="28"/>
      <c r="B607" s="26"/>
      <c r="C607" s="26"/>
      <c r="D607" s="26"/>
      <c r="E607" s="27"/>
      <c r="F607" s="27"/>
      <c r="G607" s="27"/>
      <c r="H607" s="27"/>
      <c r="I607" s="27"/>
      <c r="J607" s="27"/>
      <c r="K607" s="27"/>
      <c r="L607" s="27"/>
      <c r="M607" s="27"/>
      <c r="N607" s="27"/>
      <c r="O607" s="27"/>
      <c r="P607" s="27"/>
      <c r="Q607" s="27"/>
      <c r="R607" s="27"/>
      <c r="S607" s="27"/>
      <c r="T607" s="27"/>
      <c r="U607" s="27"/>
      <c r="V607" s="27"/>
      <c r="W607" s="27"/>
      <c r="X607" s="27"/>
      <c r="Y607" s="27"/>
      <c r="Z607" s="27"/>
      <c r="AA607" s="27"/>
      <c r="AB607" s="27"/>
      <c r="AC607" s="27"/>
      <c r="AD607" s="27"/>
    </row>
    <row r="608" spans="1:30" ht="18.600000000000001">
      <c r="A608" s="28"/>
      <c r="B608" s="26"/>
      <c r="C608" s="26"/>
      <c r="D608" s="26"/>
      <c r="E608" s="27"/>
      <c r="F608" s="27"/>
      <c r="G608" s="27"/>
      <c r="H608" s="27"/>
      <c r="I608" s="27"/>
      <c r="J608" s="27"/>
      <c r="K608" s="27"/>
      <c r="L608" s="27"/>
      <c r="M608" s="27"/>
      <c r="N608" s="27"/>
      <c r="O608" s="27"/>
      <c r="P608" s="27"/>
      <c r="Q608" s="27"/>
      <c r="R608" s="27"/>
      <c r="S608" s="27"/>
      <c r="T608" s="27"/>
      <c r="U608" s="27"/>
      <c r="V608" s="27"/>
      <c r="W608" s="27"/>
      <c r="X608" s="27"/>
      <c r="Y608" s="27"/>
      <c r="Z608" s="27"/>
      <c r="AA608" s="27"/>
      <c r="AB608" s="27"/>
      <c r="AC608" s="27"/>
      <c r="AD608" s="27"/>
    </row>
    <row r="609" spans="1:30" ht="18.600000000000001">
      <c r="A609" s="28"/>
      <c r="B609" s="26"/>
      <c r="C609" s="26"/>
      <c r="D609" s="26"/>
      <c r="E609" s="27"/>
      <c r="F609" s="27"/>
      <c r="G609" s="27"/>
      <c r="H609" s="27"/>
      <c r="I609" s="27"/>
      <c r="J609" s="27"/>
      <c r="K609" s="27"/>
      <c r="L609" s="27"/>
      <c r="M609" s="27"/>
      <c r="N609" s="27"/>
      <c r="O609" s="27"/>
      <c r="P609" s="27"/>
      <c r="Q609" s="27"/>
      <c r="R609" s="27"/>
      <c r="S609" s="27"/>
      <c r="T609" s="27"/>
      <c r="U609" s="27"/>
      <c r="V609" s="27"/>
      <c r="W609" s="27"/>
      <c r="X609" s="27"/>
      <c r="Y609" s="27"/>
      <c r="Z609" s="27"/>
      <c r="AA609" s="27"/>
      <c r="AB609" s="27"/>
      <c r="AC609" s="27"/>
      <c r="AD609" s="27"/>
    </row>
    <row r="610" spans="1:30" ht="18.600000000000001">
      <c r="A610" s="28"/>
      <c r="B610" s="26"/>
      <c r="C610" s="26"/>
      <c r="D610" s="26"/>
      <c r="E610" s="27"/>
      <c r="F610" s="27"/>
      <c r="G610" s="27"/>
      <c r="H610" s="27"/>
      <c r="I610" s="27"/>
      <c r="J610" s="27"/>
      <c r="K610" s="27"/>
      <c r="L610" s="27"/>
      <c r="M610" s="27"/>
      <c r="N610" s="27"/>
      <c r="O610" s="27"/>
      <c r="P610" s="27"/>
      <c r="Q610" s="27"/>
      <c r="R610" s="27"/>
      <c r="S610" s="27"/>
      <c r="T610" s="27"/>
      <c r="U610" s="27"/>
      <c r="V610" s="27"/>
      <c r="W610" s="27"/>
      <c r="X610" s="27"/>
      <c r="Y610" s="27"/>
      <c r="Z610" s="27"/>
      <c r="AA610" s="27"/>
      <c r="AB610" s="27"/>
      <c r="AC610" s="27"/>
      <c r="AD610" s="27"/>
    </row>
    <row r="611" spans="1:30" ht="18.600000000000001">
      <c r="A611" s="28"/>
      <c r="B611" s="26"/>
      <c r="C611" s="26"/>
      <c r="D611" s="26"/>
      <c r="E611" s="27"/>
      <c r="F611" s="27"/>
      <c r="G611" s="27"/>
      <c r="H611" s="27"/>
      <c r="I611" s="27"/>
      <c r="J611" s="27"/>
      <c r="K611" s="27"/>
      <c r="L611" s="27"/>
      <c r="M611" s="27"/>
      <c r="N611" s="27"/>
      <c r="O611" s="27"/>
      <c r="P611" s="27"/>
      <c r="Q611" s="27"/>
      <c r="R611" s="27"/>
      <c r="S611" s="27"/>
      <c r="T611" s="27"/>
      <c r="U611" s="27"/>
      <c r="V611" s="27"/>
      <c r="W611" s="27"/>
      <c r="X611" s="27"/>
      <c r="Y611" s="27"/>
      <c r="Z611" s="27"/>
      <c r="AA611" s="27"/>
      <c r="AB611" s="27"/>
      <c r="AC611" s="27"/>
      <c r="AD611" s="27"/>
    </row>
    <row r="612" spans="1:30" ht="18.600000000000001">
      <c r="A612" s="28"/>
      <c r="B612" s="26"/>
      <c r="C612" s="26"/>
      <c r="D612" s="26"/>
      <c r="E612" s="27"/>
      <c r="F612" s="27"/>
      <c r="G612" s="27"/>
      <c r="H612" s="27"/>
      <c r="I612" s="27"/>
      <c r="J612" s="27"/>
      <c r="K612" s="27"/>
      <c r="L612" s="27"/>
      <c r="M612" s="27"/>
      <c r="N612" s="27"/>
      <c r="O612" s="27"/>
      <c r="P612" s="27"/>
      <c r="Q612" s="27"/>
      <c r="R612" s="27"/>
      <c r="S612" s="27"/>
      <c r="T612" s="27"/>
      <c r="U612" s="27"/>
      <c r="V612" s="27"/>
      <c r="W612" s="27"/>
      <c r="X612" s="27"/>
      <c r="Y612" s="27"/>
      <c r="Z612" s="27"/>
      <c r="AA612" s="27"/>
      <c r="AB612" s="27"/>
      <c r="AC612" s="27"/>
      <c r="AD612" s="27"/>
    </row>
    <row r="613" spans="1:30" ht="18.600000000000001">
      <c r="A613" s="28"/>
      <c r="B613" s="26"/>
      <c r="C613" s="26"/>
      <c r="D613" s="26"/>
      <c r="E613" s="27"/>
      <c r="F613" s="27"/>
      <c r="G613" s="27"/>
      <c r="H613" s="27"/>
      <c r="I613" s="27"/>
      <c r="J613" s="27"/>
      <c r="K613" s="27"/>
      <c r="L613" s="27"/>
      <c r="M613" s="27"/>
      <c r="N613" s="27"/>
      <c r="O613" s="27"/>
      <c r="P613" s="27"/>
      <c r="Q613" s="27"/>
      <c r="R613" s="27"/>
      <c r="S613" s="27"/>
      <c r="T613" s="27"/>
      <c r="U613" s="27"/>
      <c r="V613" s="27"/>
      <c r="W613" s="27"/>
      <c r="X613" s="27"/>
      <c r="Y613" s="27"/>
      <c r="Z613" s="27"/>
      <c r="AA613" s="27"/>
      <c r="AB613" s="27"/>
      <c r="AC613" s="27"/>
      <c r="AD613" s="27"/>
    </row>
    <row r="614" spans="1:30" ht="18.600000000000001">
      <c r="A614" s="28"/>
      <c r="B614" s="26"/>
      <c r="C614" s="26"/>
      <c r="D614" s="26"/>
      <c r="E614" s="27"/>
      <c r="F614" s="27"/>
      <c r="G614" s="27"/>
      <c r="H614" s="27"/>
      <c r="I614" s="27"/>
      <c r="J614" s="27"/>
      <c r="K614" s="27"/>
      <c r="L614" s="27"/>
      <c r="M614" s="27"/>
      <c r="N614" s="27"/>
      <c r="O614" s="27"/>
      <c r="P614" s="27"/>
      <c r="Q614" s="27"/>
      <c r="R614" s="27"/>
      <c r="S614" s="27"/>
      <c r="T614" s="27"/>
      <c r="U614" s="27"/>
      <c r="V614" s="27"/>
      <c r="W614" s="27"/>
      <c r="X614" s="27"/>
      <c r="Y614" s="27"/>
      <c r="Z614" s="27"/>
      <c r="AA614" s="27"/>
      <c r="AB614" s="27"/>
      <c r="AC614" s="27"/>
      <c r="AD614" s="27"/>
    </row>
    <row r="615" spans="1:30" ht="18.600000000000001">
      <c r="A615" s="28"/>
      <c r="B615" s="26"/>
      <c r="C615" s="26"/>
      <c r="D615" s="26"/>
      <c r="E615" s="27"/>
      <c r="F615" s="27"/>
      <c r="G615" s="27"/>
      <c r="H615" s="27"/>
      <c r="I615" s="27"/>
      <c r="J615" s="27"/>
      <c r="K615" s="27"/>
      <c r="L615" s="27"/>
      <c r="M615" s="27"/>
      <c r="N615" s="27"/>
      <c r="O615" s="27"/>
      <c r="P615" s="27"/>
      <c r="Q615" s="27"/>
      <c r="R615" s="27"/>
      <c r="S615" s="27"/>
      <c r="T615" s="27"/>
      <c r="U615" s="27"/>
      <c r="V615" s="27"/>
      <c r="W615" s="27"/>
      <c r="X615" s="27"/>
      <c r="Y615" s="27"/>
      <c r="Z615" s="27"/>
      <c r="AA615" s="27"/>
      <c r="AB615" s="27"/>
      <c r="AC615" s="27"/>
      <c r="AD615" s="27"/>
    </row>
    <row r="616" spans="1:30" ht="18.600000000000001">
      <c r="A616" s="28"/>
      <c r="B616" s="26"/>
      <c r="C616" s="26"/>
      <c r="D616" s="26"/>
      <c r="E616" s="27"/>
      <c r="F616" s="27"/>
      <c r="G616" s="27"/>
      <c r="H616" s="27"/>
      <c r="I616" s="27"/>
      <c r="J616" s="27"/>
      <c r="K616" s="27"/>
      <c r="L616" s="27"/>
      <c r="M616" s="27"/>
      <c r="N616" s="27"/>
      <c r="O616" s="27"/>
      <c r="P616" s="27"/>
      <c r="Q616" s="27"/>
      <c r="R616" s="27"/>
      <c r="S616" s="27"/>
      <c r="T616" s="27"/>
      <c r="U616" s="27"/>
      <c r="V616" s="27"/>
      <c r="W616" s="27"/>
      <c r="X616" s="27"/>
      <c r="Y616" s="27"/>
      <c r="Z616" s="27"/>
      <c r="AA616" s="27"/>
      <c r="AB616" s="27"/>
      <c r="AC616" s="27"/>
      <c r="AD616" s="27"/>
    </row>
    <row r="617" spans="1:30" ht="18.600000000000001">
      <c r="A617" s="28"/>
      <c r="B617" s="26"/>
      <c r="C617" s="26"/>
      <c r="D617" s="26"/>
      <c r="E617" s="27"/>
      <c r="F617" s="27"/>
      <c r="G617" s="27"/>
      <c r="H617" s="27"/>
      <c r="I617" s="27"/>
      <c r="J617" s="27"/>
      <c r="K617" s="27"/>
      <c r="L617" s="27"/>
      <c r="M617" s="27"/>
      <c r="N617" s="27"/>
      <c r="O617" s="27"/>
      <c r="P617" s="27"/>
      <c r="Q617" s="27"/>
      <c r="R617" s="27"/>
      <c r="S617" s="27"/>
      <c r="T617" s="27"/>
      <c r="U617" s="27"/>
      <c r="V617" s="27"/>
      <c r="W617" s="27"/>
      <c r="X617" s="27"/>
      <c r="Y617" s="27"/>
      <c r="Z617" s="27"/>
      <c r="AA617" s="27"/>
      <c r="AB617" s="27"/>
      <c r="AC617" s="27"/>
      <c r="AD617" s="27"/>
    </row>
    <row r="618" spans="1:30" ht="18.600000000000001">
      <c r="A618" s="28"/>
      <c r="B618" s="26"/>
      <c r="C618" s="26"/>
      <c r="D618" s="26"/>
      <c r="E618" s="27"/>
      <c r="F618" s="27"/>
      <c r="G618" s="27"/>
      <c r="H618" s="27"/>
      <c r="I618" s="27"/>
      <c r="J618" s="27"/>
      <c r="K618" s="27"/>
      <c r="L618" s="27"/>
      <c r="M618" s="27"/>
      <c r="N618" s="27"/>
      <c r="O618" s="27"/>
      <c r="P618" s="27"/>
      <c r="Q618" s="27"/>
      <c r="R618" s="27"/>
      <c r="S618" s="27"/>
      <c r="T618" s="27"/>
      <c r="U618" s="27"/>
      <c r="V618" s="27"/>
      <c r="W618" s="27"/>
      <c r="X618" s="27"/>
      <c r="Y618" s="27"/>
      <c r="Z618" s="27"/>
      <c r="AA618" s="27"/>
      <c r="AB618" s="27"/>
      <c r="AC618" s="27"/>
      <c r="AD618" s="27"/>
    </row>
    <row r="619" spans="1:30" ht="18.600000000000001">
      <c r="A619" s="28"/>
      <c r="B619" s="26"/>
      <c r="C619" s="26"/>
      <c r="D619" s="26"/>
      <c r="E619" s="27"/>
      <c r="F619" s="27"/>
      <c r="G619" s="27"/>
      <c r="H619" s="27"/>
      <c r="I619" s="27"/>
      <c r="J619" s="27"/>
      <c r="K619" s="27"/>
      <c r="L619" s="27"/>
      <c r="M619" s="27"/>
      <c r="N619" s="27"/>
      <c r="O619" s="27"/>
      <c r="P619" s="27"/>
      <c r="Q619" s="27"/>
      <c r="R619" s="27"/>
      <c r="S619" s="27"/>
      <c r="T619" s="27"/>
      <c r="U619" s="27"/>
      <c r="V619" s="27"/>
      <c r="W619" s="27"/>
      <c r="X619" s="27"/>
      <c r="Y619" s="27"/>
      <c r="Z619" s="27"/>
      <c r="AA619" s="27"/>
      <c r="AB619" s="27"/>
      <c r="AC619" s="27"/>
      <c r="AD619" s="27"/>
    </row>
    <row r="620" spans="1:30" ht="18.600000000000001">
      <c r="A620" s="28"/>
      <c r="B620" s="26"/>
      <c r="C620" s="26"/>
      <c r="D620" s="26"/>
      <c r="E620" s="27"/>
      <c r="F620" s="27"/>
      <c r="G620" s="27"/>
      <c r="H620" s="27"/>
      <c r="I620" s="27"/>
      <c r="J620" s="27"/>
      <c r="K620" s="27"/>
      <c r="L620" s="27"/>
      <c r="M620" s="27"/>
      <c r="N620" s="27"/>
      <c r="O620" s="27"/>
      <c r="P620" s="27"/>
      <c r="Q620" s="27"/>
      <c r="R620" s="27"/>
      <c r="S620" s="27"/>
      <c r="T620" s="27"/>
      <c r="U620" s="27"/>
      <c r="V620" s="27"/>
      <c r="W620" s="27"/>
      <c r="X620" s="27"/>
      <c r="Y620" s="27"/>
      <c r="Z620" s="27"/>
      <c r="AA620" s="27"/>
      <c r="AB620" s="27"/>
      <c r="AC620" s="27"/>
      <c r="AD620" s="27"/>
    </row>
    <row r="621" spans="1:30" ht="18.600000000000001">
      <c r="A621" s="28"/>
      <c r="B621" s="26"/>
      <c r="C621" s="26"/>
      <c r="D621" s="26"/>
      <c r="E621" s="27"/>
      <c r="F621" s="27"/>
      <c r="G621" s="27"/>
      <c r="H621" s="27"/>
      <c r="I621" s="27"/>
      <c r="J621" s="27"/>
      <c r="K621" s="27"/>
      <c r="L621" s="27"/>
      <c r="M621" s="27"/>
      <c r="N621" s="27"/>
      <c r="O621" s="27"/>
      <c r="P621" s="27"/>
      <c r="Q621" s="27"/>
      <c r="R621" s="27"/>
      <c r="S621" s="27"/>
      <c r="T621" s="27"/>
      <c r="U621" s="27"/>
      <c r="V621" s="27"/>
      <c r="W621" s="27"/>
      <c r="X621" s="27"/>
      <c r="Y621" s="27"/>
      <c r="Z621" s="27"/>
      <c r="AA621" s="27"/>
      <c r="AB621" s="27"/>
      <c r="AC621" s="27"/>
      <c r="AD621" s="27"/>
    </row>
    <row r="622" spans="1:30" ht="18.600000000000001">
      <c r="A622" s="28"/>
      <c r="B622" s="26"/>
      <c r="C622" s="26"/>
      <c r="D622" s="26"/>
      <c r="E622" s="27"/>
      <c r="F622" s="27"/>
      <c r="G622" s="27"/>
      <c r="H622" s="27"/>
      <c r="I622" s="27"/>
      <c r="J622" s="27"/>
      <c r="K622" s="27"/>
      <c r="L622" s="27"/>
      <c r="M622" s="27"/>
      <c r="N622" s="27"/>
      <c r="O622" s="27"/>
      <c r="P622" s="27"/>
      <c r="Q622" s="27"/>
      <c r="R622" s="27"/>
      <c r="S622" s="27"/>
      <c r="T622" s="27"/>
      <c r="U622" s="27"/>
      <c r="V622" s="27"/>
      <c r="W622" s="27"/>
      <c r="X622" s="27"/>
      <c r="Y622" s="27"/>
      <c r="Z622" s="27"/>
      <c r="AA622" s="27"/>
      <c r="AB622" s="27"/>
      <c r="AC622" s="27"/>
      <c r="AD622" s="27"/>
    </row>
    <row r="623" spans="1:30" ht="18.600000000000001">
      <c r="A623" s="28"/>
      <c r="B623" s="26"/>
      <c r="C623" s="26"/>
      <c r="D623" s="26"/>
      <c r="E623" s="27"/>
      <c r="F623" s="27"/>
      <c r="G623" s="27"/>
      <c r="H623" s="27"/>
      <c r="I623" s="27"/>
      <c r="J623" s="27"/>
      <c r="K623" s="27"/>
      <c r="L623" s="27"/>
      <c r="M623" s="27"/>
      <c r="N623" s="27"/>
      <c r="O623" s="27"/>
      <c r="P623" s="27"/>
      <c r="Q623" s="27"/>
      <c r="R623" s="27"/>
      <c r="S623" s="27"/>
      <c r="T623" s="27"/>
      <c r="U623" s="27"/>
      <c r="V623" s="27"/>
      <c r="W623" s="27"/>
      <c r="X623" s="27"/>
      <c r="Y623" s="27"/>
      <c r="Z623" s="27"/>
      <c r="AA623" s="27"/>
      <c r="AB623" s="27"/>
      <c r="AC623" s="27"/>
      <c r="AD623" s="27"/>
    </row>
    <row r="624" spans="1:30" ht="18.600000000000001">
      <c r="A624" s="28"/>
      <c r="B624" s="26"/>
      <c r="C624" s="26"/>
      <c r="D624" s="26"/>
      <c r="E624" s="27"/>
      <c r="F624" s="27"/>
      <c r="G624" s="27"/>
      <c r="H624" s="27"/>
      <c r="I624" s="27"/>
      <c r="J624" s="27"/>
      <c r="K624" s="27"/>
      <c r="L624" s="27"/>
      <c r="M624" s="27"/>
      <c r="N624" s="27"/>
      <c r="O624" s="27"/>
      <c r="P624" s="27"/>
      <c r="Q624" s="27"/>
      <c r="R624" s="27"/>
      <c r="S624" s="27"/>
      <c r="T624" s="27"/>
      <c r="U624" s="27"/>
      <c r="V624" s="27"/>
      <c r="W624" s="27"/>
      <c r="X624" s="27"/>
      <c r="Y624" s="27"/>
      <c r="Z624" s="27"/>
      <c r="AA624" s="27"/>
      <c r="AB624" s="27"/>
      <c r="AC624" s="27"/>
      <c r="AD624" s="27"/>
    </row>
    <row r="625" spans="1:30" ht="18.600000000000001">
      <c r="A625" s="28"/>
      <c r="B625" s="26"/>
      <c r="C625" s="26"/>
      <c r="D625" s="26"/>
      <c r="E625" s="27"/>
      <c r="F625" s="27"/>
      <c r="G625" s="27"/>
      <c r="H625" s="27"/>
      <c r="I625" s="27"/>
      <c r="J625" s="27"/>
      <c r="K625" s="27"/>
      <c r="L625" s="27"/>
      <c r="M625" s="27"/>
      <c r="N625" s="27"/>
      <c r="O625" s="27"/>
      <c r="P625" s="27"/>
      <c r="Q625" s="27"/>
      <c r="R625" s="27"/>
      <c r="S625" s="27"/>
      <c r="T625" s="27"/>
      <c r="U625" s="27"/>
      <c r="V625" s="27"/>
      <c r="W625" s="27"/>
      <c r="X625" s="27"/>
      <c r="Y625" s="27"/>
      <c r="Z625" s="27"/>
      <c r="AA625" s="27"/>
      <c r="AB625" s="27"/>
      <c r="AC625" s="27"/>
      <c r="AD625" s="27"/>
    </row>
    <row r="626" spans="1:30" ht="18.600000000000001">
      <c r="A626" s="28"/>
      <c r="B626" s="26"/>
      <c r="C626" s="26"/>
      <c r="D626" s="26"/>
      <c r="E626" s="27"/>
      <c r="F626" s="27"/>
      <c r="G626" s="27"/>
      <c r="H626" s="27"/>
      <c r="I626" s="27"/>
      <c r="J626" s="27"/>
      <c r="K626" s="27"/>
      <c r="L626" s="27"/>
      <c r="M626" s="27"/>
      <c r="N626" s="27"/>
      <c r="O626" s="27"/>
      <c r="P626" s="27"/>
      <c r="Q626" s="27"/>
      <c r="R626" s="27"/>
      <c r="S626" s="27"/>
      <c r="T626" s="27"/>
      <c r="U626" s="27"/>
      <c r="V626" s="27"/>
      <c r="W626" s="27"/>
      <c r="X626" s="27"/>
      <c r="Y626" s="27"/>
      <c r="Z626" s="27"/>
      <c r="AA626" s="27"/>
      <c r="AB626" s="27"/>
      <c r="AC626" s="27"/>
      <c r="AD626" s="27"/>
    </row>
    <row r="627" spans="1:30" ht="18.600000000000001">
      <c r="A627" s="28"/>
      <c r="B627" s="26"/>
      <c r="C627" s="26"/>
      <c r="D627" s="26"/>
      <c r="E627" s="27"/>
      <c r="F627" s="27"/>
      <c r="G627" s="27"/>
      <c r="H627" s="27"/>
      <c r="I627" s="27"/>
      <c r="J627" s="27"/>
      <c r="K627" s="27"/>
      <c r="L627" s="27"/>
      <c r="M627" s="27"/>
      <c r="N627" s="27"/>
      <c r="O627" s="27"/>
      <c r="P627" s="27"/>
      <c r="Q627" s="27"/>
      <c r="R627" s="27"/>
      <c r="S627" s="27"/>
      <c r="T627" s="27"/>
      <c r="U627" s="27"/>
      <c r="V627" s="27"/>
      <c r="W627" s="27"/>
      <c r="X627" s="27"/>
      <c r="Y627" s="27"/>
      <c r="Z627" s="27"/>
      <c r="AA627" s="27"/>
      <c r="AB627" s="27"/>
      <c r="AC627" s="27"/>
      <c r="AD627" s="27"/>
    </row>
    <row r="628" spans="1:30" ht="18.600000000000001">
      <c r="A628" s="28"/>
      <c r="B628" s="26"/>
      <c r="C628" s="26"/>
      <c r="D628" s="26"/>
      <c r="E628" s="27"/>
      <c r="F628" s="27"/>
      <c r="G628" s="27"/>
      <c r="H628" s="27"/>
      <c r="I628" s="27"/>
      <c r="J628" s="27"/>
      <c r="K628" s="27"/>
      <c r="L628" s="27"/>
      <c r="M628" s="27"/>
      <c r="N628" s="27"/>
      <c r="O628" s="27"/>
      <c r="P628" s="27"/>
      <c r="Q628" s="27"/>
      <c r="R628" s="27"/>
      <c r="S628" s="27"/>
      <c r="T628" s="27"/>
      <c r="U628" s="27"/>
      <c r="V628" s="27"/>
      <c r="W628" s="27"/>
      <c r="X628" s="27"/>
      <c r="Y628" s="27"/>
      <c r="Z628" s="27"/>
      <c r="AA628" s="27"/>
      <c r="AB628" s="27"/>
      <c r="AC628" s="27"/>
      <c r="AD628" s="27"/>
    </row>
    <row r="629" spans="1:30" ht="18.600000000000001">
      <c r="A629" s="28"/>
      <c r="B629" s="26"/>
      <c r="C629" s="26"/>
      <c r="D629" s="26"/>
      <c r="E629" s="27"/>
      <c r="F629" s="27"/>
      <c r="G629" s="27"/>
      <c r="H629" s="27"/>
      <c r="I629" s="27"/>
      <c r="J629" s="27"/>
      <c r="K629" s="27"/>
      <c r="L629" s="27"/>
      <c r="M629" s="27"/>
      <c r="N629" s="27"/>
      <c r="O629" s="27"/>
      <c r="P629" s="27"/>
      <c r="Q629" s="27"/>
      <c r="R629" s="27"/>
      <c r="S629" s="27"/>
      <c r="T629" s="27"/>
      <c r="U629" s="27"/>
      <c r="V629" s="27"/>
      <c r="W629" s="27"/>
      <c r="X629" s="27"/>
      <c r="Y629" s="27"/>
      <c r="Z629" s="27"/>
      <c r="AA629" s="27"/>
      <c r="AB629" s="27"/>
      <c r="AC629" s="27"/>
      <c r="AD629" s="27"/>
    </row>
    <row r="630" spans="1:30" ht="18.600000000000001">
      <c r="A630" s="28"/>
      <c r="B630" s="26"/>
      <c r="C630" s="26"/>
      <c r="D630" s="26"/>
      <c r="E630" s="27"/>
      <c r="F630" s="27"/>
      <c r="G630" s="27"/>
      <c r="H630" s="27"/>
      <c r="I630" s="27"/>
      <c r="J630" s="27"/>
      <c r="K630" s="27"/>
      <c r="L630" s="27"/>
      <c r="M630" s="27"/>
      <c r="N630" s="27"/>
      <c r="O630" s="27"/>
      <c r="P630" s="27"/>
      <c r="Q630" s="27"/>
      <c r="R630" s="27"/>
      <c r="S630" s="27"/>
      <c r="T630" s="27"/>
      <c r="U630" s="27"/>
      <c r="V630" s="27"/>
      <c r="W630" s="27"/>
      <c r="X630" s="27"/>
      <c r="Y630" s="27"/>
      <c r="Z630" s="27"/>
      <c r="AA630" s="27"/>
      <c r="AB630" s="27"/>
      <c r="AC630" s="27"/>
      <c r="AD630" s="27"/>
    </row>
    <row r="631" spans="1:30" ht="18.600000000000001">
      <c r="A631" s="28"/>
      <c r="B631" s="26"/>
      <c r="C631" s="26"/>
      <c r="D631" s="26"/>
      <c r="E631" s="27"/>
      <c r="F631" s="27"/>
      <c r="G631" s="27"/>
      <c r="H631" s="27"/>
      <c r="I631" s="27"/>
      <c r="J631" s="27"/>
      <c r="K631" s="27"/>
      <c r="L631" s="27"/>
      <c r="M631" s="27"/>
      <c r="N631" s="27"/>
      <c r="O631" s="27"/>
      <c r="P631" s="27"/>
      <c r="Q631" s="27"/>
      <c r="R631" s="27"/>
      <c r="S631" s="27"/>
      <c r="T631" s="27"/>
      <c r="U631" s="27"/>
      <c r="V631" s="27"/>
      <c r="W631" s="27"/>
      <c r="X631" s="27"/>
      <c r="Y631" s="27"/>
      <c r="Z631" s="27"/>
      <c r="AA631" s="27"/>
      <c r="AB631" s="27"/>
      <c r="AC631" s="27"/>
      <c r="AD631" s="27"/>
    </row>
    <row r="632" spans="1:30" ht="18.600000000000001">
      <c r="A632" s="28"/>
      <c r="B632" s="26"/>
      <c r="C632" s="26"/>
      <c r="D632" s="26"/>
      <c r="E632" s="27"/>
      <c r="F632" s="27"/>
      <c r="G632" s="27"/>
      <c r="H632" s="27"/>
      <c r="I632" s="27"/>
      <c r="J632" s="27"/>
      <c r="K632" s="27"/>
      <c r="L632" s="27"/>
      <c r="M632" s="27"/>
      <c r="N632" s="27"/>
      <c r="O632" s="27"/>
      <c r="P632" s="27"/>
      <c r="Q632" s="27"/>
      <c r="R632" s="27"/>
      <c r="S632" s="27"/>
      <c r="T632" s="27"/>
      <c r="U632" s="27"/>
      <c r="V632" s="27"/>
      <c r="W632" s="27"/>
      <c r="X632" s="27"/>
      <c r="Y632" s="27"/>
      <c r="Z632" s="27"/>
      <c r="AA632" s="27"/>
      <c r="AB632" s="27"/>
      <c r="AC632" s="27"/>
      <c r="AD632" s="27"/>
    </row>
    <row r="633" spans="1:30" ht="18.600000000000001">
      <c r="A633" s="28"/>
      <c r="B633" s="26"/>
      <c r="C633" s="26"/>
      <c r="D633" s="26"/>
      <c r="E633" s="27"/>
      <c r="F633" s="27"/>
      <c r="G633" s="27"/>
      <c r="H633" s="27"/>
      <c r="I633" s="27"/>
      <c r="J633" s="27"/>
      <c r="K633" s="27"/>
      <c r="L633" s="27"/>
      <c r="M633" s="27"/>
      <c r="N633" s="27"/>
      <c r="O633" s="27"/>
      <c r="P633" s="27"/>
      <c r="Q633" s="27"/>
      <c r="R633" s="27"/>
      <c r="S633" s="27"/>
      <c r="T633" s="27"/>
      <c r="U633" s="27"/>
      <c r="V633" s="27"/>
      <c r="W633" s="27"/>
      <c r="X633" s="27"/>
      <c r="Y633" s="27"/>
      <c r="Z633" s="27"/>
      <c r="AA633" s="27"/>
      <c r="AB633" s="27"/>
      <c r="AC633" s="27"/>
      <c r="AD633" s="27"/>
    </row>
    <row r="634" spans="1:30" ht="18.600000000000001">
      <c r="A634" s="28"/>
      <c r="B634" s="26"/>
      <c r="C634" s="26"/>
      <c r="D634" s="26"/>
      <c r="E634" s="27"/>
      <c r="F634" s="27"/>
      <c r="G634" s="27"/>
      <c r="H634" s="27"/>
      <c r="I634" s="27"/>
      <c r="J634" s="27"/>
      <c r="K634" s="27"/>
      <c r="L634" s="27"/>
      <c r="M634" s="27"/>
      <c r="N634" s="27"/>
      <c r="O634" s="27"/>
      <c r="P634" s="27"/>
      <c r="Q634" s="27"/>
      <c r="R634" s="27"/>
      <c r="S634" s="27"/>
      <c r="T634" s="27"/>
      <c r="U634" s="27"/>
      <c r="V634" s="27"/>
      <c r="W634" s="27"/>
      <c r="X634" s="27"/>
      <c r="Y634" s="27"/>
      <c r="Z634" s="27"/>
      <c r="AA634" s="27"/>
      <c r="AB634" s="27"/>
      <c r="AC634" s="27"/>
      <c r="AD634" s="27"/>
    </row>
    <row r="635" spans="1:30" ht="18.600000000000001">
      <c r="A635" s="28"/>
      <c r="B635" s="26"/>
      <c r="C635" s="26"/>
      <c r="D635" s="26"/>
      <c r="E635" s="27"/>
      <c r="F635" s="27"/>
      <c r="G635" s="27"/>
      <c r="H635" s="27"/>
      <c r="I635" s="27"/>
      <c r="J635" s="27"/>
      <c r="K635" s="27"/>
      <c r="L635" s="27"/>
      <c r="M635" s="27"/>
      <c r="N635" s="27"/>
      <c r="O635" s="27"/>
      <c r="P635" s="27"/>
      <c r="Q635" s="27"/>
      <c r="R635" s="27"/>
      <c r="S635" s="27"/>
      <c r="T635" s="27"/>
      <c r="U635" s="27"/>
      <c r="V635" s="27"/>
      <c r="W635" s="27"/>
      <c r="X635" s="27"/>
      <c r="Y635" s="27"/>
      <c r="Z635" s="27"/>
      <c r="AA635" s="27"/>
      <c r="AB635" s="27"/>
      <c r="AC635" s="27"/>
      <c r="AD635" s="27"/>
    </row>
    <row r="636" spans="1:30" ht="18.600000000000001">
      <c r="A636" s="28"/>
      <c r="B636" s="26"/>
      <c r="C636" s="26"/>
      <c r="D636" s="26"/>
      <c r="E636" s="27"/>
      <c r="F636" s="27"/>
      <c r="G636" s="27"/>
      <c r="H636" s="27"/>
      <c r="I636" s="27"/>
      <c r="J636" s="27"/>
      <c r="K636" s="27"/>
      <c r="L636" s="27"/>
      <c r="M636" s="27"/>
      <c r="N636" s="27"/>
      <c r="O636" s="27"/>
      <c r="P636" s="27"/>
      <c r="Q636" s="27"/>
      <c r="R636" s="27"/>
      <c r="S636" s="27"/>
      <c r="T636" s="27"/>
      <c r="U636" s="27"/>
      <c r="V636" s="27"/>
      <c r="W636" s="27"/>
      <c r="X636" s="27"/>
      <c r="Y636" s="27"/>
      <c r="Z636" s="27"/>
      <c r="AA636" s="27"/>
      <c r="AB636" s="27"/>
      <c r="AC636" s="27"/>
      <c r="AD636" s="27"/>
    </row>
    <row r="637" spans="1:30" ht="18.600000000000001">
      <c r="A637" s="28"/>
      <c r="B637" s="26"/>
      <c r="C637" s="26"/>
      <c r="D637" s="26"/>
      <c r="E637" s="27"/>
      <c r="F637" s="27"/>
      <c r="G637" s="27"/>
      <c r="H637" s="27"/>
      <c r="I637" s="27"/>
      <c r="J637" s="27"/>
      <c r="K637" s="27"/>
      <c r="L637" s="27"/>
      <c r="M637" s="27"/>
      <c r="N637" s="27"/>
      <c r="O637" s="27"/>
      <c r="P637" s="27"/>
      <c r="Q637" s="27"/>
      <c r="R637" s="27"/>
      <c r="S637" s="27"/>
      <c r="T637" s="27"/>
      <c r="U637" s="27"/>
      <c r="V637" s="27"/>
      <c r="W637" s="27"/>
      <c r="X637" s="27"/>
      <c r="Y637" s="27"/>
      <c r="Z637" s="27"/>
      <c r="AA637" s="27"/>
      <c r="AB637" s="27"/>
      <c r="AC637" s="27"/>
      <c r="AD637" s="27"/>
    </row>
    <row r="638" spans="1:30" ht="18.600000000000001">
      <c r="A638" s="28"/>
      <c r="B638" s="26"/>
      <c r="C638" s="26"/>
      <c r="D638" s="26"/>
      <c r="E638" s="27"/>
      <c r="F638" s="27"/>
      <c r="G638" s="27"/>
      <c r="H638" s="27"/>
      <c r="I638" s="27"/>
      <c r="J638" s="27"/>
      <c r="K638" s="27"/>
      <c r="L638" s="27"/>
      <c r="M638" s="27"/>
      <c r="N638" s="27"/>
      <c r="O638" s="27"/>
      <c r="P638" s="27"/>
      <c r="Q638" s="27"/>
      <c r="R638" s="27"/>
      <c r="S638" s="27"/>
      <c r="T638" s="27"/>
      <c r="U638" s="27"/>
      <c r="V638" s="27"/>
      <c r="W638" s="27"/>
      <c r="X638" s="27"/>
      <c r="Y638" s="27"/>
      <c r="Z638" s="27"/>
      <c r="AA638" s="27"/>
      <c r="AB638" s="27"/>
      <c r="AC638" s="27"/>
      <c r="AD638" s="27"/>
    </row>
    <row r="639" spans="1:30" ht="18.600000000000001">
      <c r="A639" s="28"/>
      <c r="B639" s="26"/>
      <c r="C639" s="26"/>
      <c r="D639" s="26"/>
      <c r="E639" s="27"/>
      <c r="F639" s="27"/>
      <c r="G639" s="27"/>
      <c r="H639" s="27"/>
      <c r="I639" s="27"/>
      <c r="J639" s="27"/>
      <c r="K639" s="27"/>
      <c r="L639" s="27"/>
      <c r="M639" s="27"/>
      <c r="N639" s="27"/>
      <c r="O639" s="27"/>
      <c r="P639" s="27"/>
      <c r="Q639" s="27"/>
      <c r="R639" s="27"/>
      <c r="S639" s="27"/>
      <c r="T639" s="27"/>
      <c r="U639" s="27"/>
      <c r="V639" s="27"/>
      <c r="W639" s="27"/>
      <c r="X639" s="27"/>
      <c r="Y639" s="27"/>
      <c r="Z639" s="27"/>
      <c r="AA639" s="27"/>
      <c r="AB639" s="27"/>
      <c r="AC639" s="27"/>
      <c r="AD639" s="27"/>
    </row>
    <row r="640" spans="1:30" ht="18.600000000000001">
      <c r="A640" s="28"/>
      <c r="B640" s="26"/>
      <c r="C640" s="26"/>
      <c r="D640" s="26"/>
      <c r="E640" s="27"/>
      <c r="F640" s="27"/>
      <c r="G640" s="27"/>
      <c r="H640" s="27"/>
      <c r="I640" s="27"/>
      <c r="J640" s="27"/>
      <c r="K640" s="27"/>
      <c r="L640" s="27"/>
      <c r="M640" s="27"/>
      <c r="N640" s="27"/>
      <c r="O640" s="27"/>
      <c r="P640" s="27"/>
      <c r="Q640" s="27"/>
      <c r="R640" s="27"/>
      <c r="S640" s="27"/>
      <c r="T640" s="27"/>
      <c r="U640" s="27"/>
      <c r="V640" s="27"/>
      <c r="W640" s="27"/>
      <c r="X640" s="27"/>
      <c r="Y640" s="27"/>
      <c r="Z640" s="27"/>
      <c r="AA640" s="27"/>
      <c r="AB640" s="27"/>
      <c r="AC640" s="27"/>
      <c r="AD640" s="27"/>
    </row>
    <row r="641" spans="1:30" ht="18.600000000000001">
      <c r="A641" s="28"/>
      <c r="B641" s="26"/>
      <c r="C641" s="26"/>
      <c r="D641" s="26"/>
      <c r="E641" s="27"/>
      <c r="F641" s="27"/>
      <c r="G641" s="27"/>
      <c r="H641" s="27"/>
      <c r="I641" s="27"/>
      <c r="J641" s="27"/>
      <c r="K641" s="27"/>
      <c r="L641" s="27"/>
      <c r="M641" s="27"/>
      <c r="N641" s="27"/>
      <c r="O641" s="27"/>
      <c r="P641" s="27"/>
      <c r="Q641" s="27"/>
      <c r="R641" s="27"/>
      <c r="S641" s="27"/>
      <c r="T641" s="27"/>
      <c r="U641" s="27"/>
      <c r="V641" s="27"/>
      <c r="W641" s="27"/>
      <c r="X641" s="27"/>
      <c r="Y641" s="27"/>
      <c r="Z641" s="27"/>
      <c r="AA641" s="27"/>
      <c r="AB641" s="27"/>
      <c r="AC641" s="27"/>
      <c r="AD641" s="27"/>
    </row>
    <row r="642" spans="1:30" ht="18.600000000000001">
      <c r="A642" s="28"/>
      <c r="B642" s="26"/>
      <c r="C642" s="26"/>
      <c r="D642" s="26"/>
      <c r="E642" s="27"/>
      <c r="F642" s="27"/>
      <c r="G642" s="27"/>
      <c r="H642" s="27"/>
      <c r="I642" s="27"/>
      <c r="J642" s="27"/>
      <c r="K642" s="27"/>
      <c r="L642" s="27"/>
      <c r="M642" s="27"/>
      <c r="N642" s="27"/>
      <c r="O642" s="27"/>
      <c r="P642" s="27"/>
      <c r="Q642" s="27"/>
      <c r="R642" s="27"/>
      <c r="S642" s="27"/>
      <c r="T642" s="27"/>
      <c r="U642" s="27"/>
      <c r="V642" s="27"/>
      <c r="W642" s="27"/>
      <c r="X642" s="27"/>
      <c r="Y642" s="27"/>
      <c r="Z642" s="27"/>
      <c r="AA642" s="27"/>
      <c r="AB642" s="27"/>
      <c r="AC642" s="27"/>
      <c r="AD642" s="27"/>
    </row>
    <row r="643" spans="1:30" ht="18.600000000000001">
      <c r="A643" s="28"/>
      <c r="B643" s="26"/>
      <c r="C643" s="26"/>
      <c r="D643" s="26"/>
      <c r="E643" s="27"/>
      <c r="F643" s="27"/>
      <c r="G643" s="27"/>
      <c r="H643" s="27"/>
      <c r="I643" s="27"/>
      <c r="J643" s="27"/>
      <c r="K643" s="27"/>
      <c r="L643" s="27"/>
      <c r="M643" s="27"/>
      <c r="N643" s="27"/>
      <c r="O643" s="27"/>
      <c r="P643" s="27"/>
      <c r="Q643" s="27"/>
      <c r="R643" s="27"/>
      <c r="S643" s="27"/>
      <c r="T643" s="27"/>
      <c r="U643" s="27"/>
      <c r="V643" s="27"/>
      <c r="W643" s="27"/>
      <c r="X643" s="27"/>
      <c r="Y643" s="27"/>
      <c r="Z643" s="27"/>
      <c r="AA643" s="27"/>
      <c r="AB643" s="27"/>
      <c r="AC643" s="27"/>
      <c r="AD643" s="27"/>
    </row>
    <row r="644" spans="1:30" ht="18.600000000000001">
      <c r="A644" s="28"/>
      <c r="B644" s="26"/>
      <c r="C644" s="26"/>
      <c r="D644" s="26"/>
      <c r="E644" s="27"/>
      <c r="F644" s="27"/>
      <c r="G644" s="27"/>
      <c r="H644" s="27"/>
      <c r="I644" s="27"/>
      <c r="J644" s="27"/>
      <c r="K644" s="27"/>
      <c r="L644" s="27"/>
      <c r="M644" s="27"/>
      <c r="N644" s="27"/>
      <c r="O644" s="27"/>
      <c r="P644" s="27"/>
      <c r="Q644" s="27"/>
      <c r="R644" s="27"/>
      <c r="S644" s="27"/>
      <c r="T644" s="27"/>
      <c r="U644" s="27"/>
      <c r="V644" s="27"/>
      <c r="W644" s="27"/>
      <c r="X644" s="27"/>
      <c r="Y644" s="27"/>
      <c r="Z644" s="27"/>
      <c r="AA644" s="27"/>
      <c r="AB644" s="27"/>
      <c r="AC644" s="27"/>
      <c r="AD644" s="27"/>
    </row>
    <row r="645" spans="1:30" ht="18.600000000000001">
      <c r="A645" s="28"/>
      <c r="B645" s="26"/>
      <c r="C645" s="26"/>
      <c r="D645" s="26"/>
      <c r="E645" s="27"/>
      <c r="F645" s="27"/>
      <c r="G645" s="27"/>
      <c r="H645" s="27"/>
      <c r="I645" s="27"/>
      <c r="J645" s="27"/>
      <c r="K645" s="27"/>
      <c r="L645" s="27"/>
      <c r="M645" s="27"/>
      <c r="N645" s="27"/>
      <c r="O645" s="27"/>
      <c r="P645" s="27"/>
      <c r="Q645" s="27"/>
      <c r="R645" s="27"/>
      <c r="S645" s="27"/>
      <c r="T645" s="27"/>
      <c r="U645" s="27"/>
      <c r="V645" s="27"/>
      <c r="W645" s="27"/>
      <c r="X645" s="27"/>
      <c r="Y645" s="27"/>
      <c r="Z645" s="27"/>
      <c r="AA645" s="27"/>
      <c r="AB645" s="27"/>
      <c r="AC645" s="27"/>
      <c r="AD645" s="27"/>
    </row>
    <row r="646" spans="1:30" ht="18.600000000000001">
      <c r="A646" s="28"/>
      <c r="B646" s="26"/>
      <c r="C646" s="26"/>
      <c r="D646" s="26"/>
      <c r="E646" s="27"/>
      <c r="F646" s="27"/>
      <c r="G646" s="27"/>
      <c r="H646" s="27"/>
      <c r="I646" s="27"/>
      <c r="J646" s="27"/>
      <c r="K646" s="27"/>
      <c r="L646" s="27"/>
      <c r="M646" s="27"/>
      <c r="N646" s="27"/>
      <c r="O646" s="27"/>
      <c r="P646" s="27"/>
      <c r="Q646" s="27"/>
      <c r="R646" s="27"/>
      <c r="S646" s="27"/>
      <c r="T646" s="27"/>
      <c r="U646" s="27"/>
      <c r="V646" s="27"/>
      <c r="W646" s="27"/>
      <c r="X646" s="27"/>
      <c r="Y646" s="27"/>
      <c r="Z646" s="27"/>
      <c r="AA646" s="27"/>
      <c r="AB646" s="27"/>
      <c r="AC646" s="27"/>
      <c r="AD646" s="27"/>
    </row>
    <row r="647" spans="1:30" ht="18.600000000000001">
      <c r="A647" s="28"/>
      <c r="B647" s="26"/>
      <c r="C647" s="26"/>
      <c r="D647" s="26"/>
      <c r="E647" s="27"/>
      <c r="F647" s="27"/>
      <c r="G647" s="27"/>
      <c r="H647" s="27"/>
      <c r="I647" s="27"/>
      <c r="J647" s="27"/>
      <c r="K647" s="27"/>
      <c r="L647" s="27"/>
      <c r="M647" s="27"/>
      <c r="N647" s="27"/>
      <c r="O647" s="27"/>
      <c r="P647" s="27"/>
      <c r="Q647" s="27"/>
      <c r="R647" s="27"/>
      <c r="S647" s="27"/>
      <c r="T647" s="27"/>
      <c r="U647" s="27"/>
      <c r="V647" s="27"/>
      <c r="W647" s="27"/>
      <c r="X647" s="27"/>
      <c r="Y647" s="27"/>
      <c r="Z647" s="27"/>
      <c r="AA647" s="27"/>
      <c r="AB647" s="27"/>
      <c r="AC647" s="27"/>
      <c r="AD647" s="27"/>
    </row>
    <row r="648" spans="1:30" ht="18.600000000000001">
      <c r="A648" s="28"/>
      <c r="B648" s="26"/>
      <c r="C648" s="26"/>
      <c r="D648" s="26"/>
      <c r="E648" s="27"/>
      <c r="F648" s="27"/>
      <c r="G648" s="27"/>
      <c r="H648" s="27"/>
      <c r="I648" s="27"/>
      <c r="J648" s="27"/>
      <c r="K648" s="27"/>
      <c r="L648" s="27"/>
      <c r="M648" s="27"/>
      <c r="N648" s="27"/>
      <c r="O648" s="27"/>
      <c r="P648" s="27"/>
      <c r="Q648" s="27"/>
      <c r="R648" s="27"/>
      <c r="S648" s="27"/>
      <c r="T648" s="27"/>
      <c r="U648" s="27"/>
      <c r="V648" s="27"/>
      <c r="W648" s="27"/>
      <c r="X648" s="27"/>
      <c r="Y648" s="27"/>
      <c r="Z648" s="27"/>
      <c r="AA648" s="27"/>
      <c r="AB648" s="27"/>
      <c r="AC648" s="27"/>
      <c r="AD648" s="27"/>
    </row>
    <row r="649" spans="1:30" ht="18.600000000000001">
      <c r="A649" s="28"/>
      <c r="B649" s="26"/>
      <c r="C649" s="26"/>
      <c r="D649" s="26"/>
      <c r="E649" s="27"/>
      <c r="F649" s="27"/>
      <c r="G649" s="27"/>
      <c r="H649" s="27"/>
      <c r="I649" s="27"/>
      <c r="J649" s="27"/>
      <c r="K649" s="27"/>
      <c r="L649" s="27"/>
      <c r="M649" s="27"/>
      <c r="N649" s="27"/>
      <c r="O649" s="27"/>
      <c r="P649" s="27"/>
      <c r="Q649" s="27"/>
      <c r="R649" s="27"/>
      <c r="S649" s="27"/>
      <c r="T649" s="27"/>
      <c r="U649" s="27"/>
      <c r="V649" s="27"/>
      <c r="W649" s="27"/>
      <c r="X649" s="27"/>
      <c r="Y649" s="27"/>
      <c r="Z649" s="27"/>
      <c r="AA649" s="27"/>
      <c r="AB649" s="27"/>
      <c r="AC649" s="27"/>
      <c r="AD649" s="27"/>
    </row>
    <row r="650" spans="1:30" ht="18.600000000000001">
      <c r="A650" s="28"/>
      <c r="B650" s="26"/>
      <c r="C650" s="26"/>
      <c r="D650" s="26"/>
      <c r="E650" s="27"/>
      <c r="F650" s="27"/>
      <c r="G650" s="27"/>
      <c r="H650" s="27"/>
      <c r="I650" s="27"/>
      <c r="J650" s="27"/>
      <c r="K650" s="27"/>
      <c r="L650" s="27"/>
      <c r="M650" s="27"/>
      <c r="N650" s="27"/>
      <c r="O650" s="27"/>
      <c r="P650" s="27"/>
      <c r="Q650" s="27"/>
      <c r="R650" s="27"/>
      <c r="S650" s="27"/>
      <c r="T650" s="27"/>
      <c r="U650" s="27"/>
      <c r="V650" s="27"/>
      <c r="W650" s="27"/>
      <c r="X650" s="27"/>
      <c r="Y650" s="27"/>
      <c r="Z650" s="27"/>
      <c r="AA650" s="27"/>
      <c r="AB650" s="27"/>
      <c r="AC650" s="27"/>
      <c r="AD650" s="27"/>
    </row>
    <row r="651" spans="1:30" ht="18.600000000000001">
      <c r="A651" s="28"/>
      <c r="B651" s="26"/>
      <c r="C651" s="26"/>
      <c r="D651" s="26"/>
      <c r="E651" s="27"/>
      <c r="F651" s="27"/>
      <c r="G651" s="27"/>
      <c r="H651" s="27"/>
      <c r="I651" s="27"/>
      <c r="J651" s="27"/>
      <c r="K651" s="27"/>
      <c r="L651" s="27"/>
      <c r="M651" s="27"/>
      <c r="N651" s="27"/>
      <c r="O651" s="27"/>
      <c r="P651" s="27"/>
      <c r="Q651" s="27"/>
      <c r="R651" s="27"/>
      <c r="S651" s="27"/>
      <c r="T651" s="27"/>
      <c r="U651" s="27"/>
      <c r="V651" s="27"/>
      <c r="W651" s="27"/>
      <c r="X651" s="27"/>
      <c r="Y651" s="27"/>
      <c r="Z651" s="27"/>
      <c r="AA651" s="27"/>
      <c r="AB651" s="27"/>
      <c r="AC651" s="27"/>
      <c r="AD651" s="27"/>
    </row>
    <row r="652" spans="1:30" ht="18.600000000000001">
      <c r="A652" s="28"/>
      <c r="B652" s="26"/>
      <c r="C652" s="26"/>
      <c r="D652" s="26"/>
      <c r="E652" s="27"/>
      <c r="F652" s="27"/>
      <c r="G652" s="27"/>
      <c r="H652" s="27"/>
      <c r="I652" s="27"/>
      <c r="J652" s="27"/>
      <c r="K652" s="27"/>
      <c r="L652" s="27"/>
      <c r="M652" s="27"/>
      <c r="N652" s="27"/>
      <c r="O652" s="27"/>
      <c r="P652" s="27"/>
      <c r="Q652" s="27"/>
      <c r="R652" s="27"/>
      <c r="S652" s="27"/>
      <c r="T652" s="27"/>
      <c r="U652" s="27"/>
      <c r="V652" s="27"/>
      <c r="W652" s="27"/>
      <c r="X652" s="27"/>
      <c r="Y652" s="27"/>
      <c r="Z652" s="27"/>
      <c r="AA652" s="27"/>
      <c r="AB652" s="27"/>
      <c r="AC652" s="27"/>
      <c r="AD652" s="27"/>
    </row>
    <row r="653" spans="1:30" ht="18.600000000000001">
      <c r="A653" s="28"/>
      <c r="B653" s="26"/>
      <c r="C653" s="26"/>
      <c r="D653" s="26"/>
      <c r="E653" s="27"/>
      <c r="F653" s="27"/>
      <c r="G653" s="27"/>
      <c r="H653" s="27"/>
      <c r="I653" s="27"/>
      <c r="J653" s="27"/>
      <c r="K653" s="27"/>
      <c r="L653" s="27"/>
      <c r="M653" s="27"/>
      <c r="N653" s="27"/>
      <c r="O653" s="27"/>
      <c r="P653" s="27"/>
      <c r="Q653" s="27"/>
      <c r="R653" s="27"/>
      <c r="S653" s="27"/>
      <c r="T653" s="27"/>
      <c r="U653" s="27"/>
      <c r="V653" s="27"/>
      <c r="W653" s="27"/>
      <c r="X653" s="27"/>
      <c r="Y653" s="27"/>
      <c r="Z653" s="27"/>
      <c r="AA653" s="27"/>
      <c r="AB653" s="27"/>
      <c r="AC653" s="27"/>
      <c r="AD653" s="27"/>
    </row>
    <row r="654" spans="1:30" ht="18.600000000000001">
      <c r="A654" s="28"/>
      <c r="B654" s="26"/>
      <c r="C654" s="26"/>
      <c r="D654" s="26"/>
      <c r="E654" s="27"/>
      <c r="F654" s="27"/>
      <c r="G654" s="27"/>
      <c r="H654" s="27"/>
      <c r="I654" s="27"/>
      <c r="J654" s="27"/>
      <c r="K654" s="27"/>
      <c r="L654" s="27"/>
      <c r="M654" s="27"/>
      <c r="N654" s="27"/>
      <c r="O654" s="27"/>
      <c r="P654" s="27"/>
      <c r="Q654" s="27"/>
      <c r="R654" s="27"/>
      <c r="S654" s="27"/>
      <c r="T654" s="27"/>
      <c r="U654" s="27"/>
      <c r="V654" s="27"/>
      <c r="W654" s="27"/>
      <c r="X654" s="27"/>
      <c r="Y654" s="27"/>
      <c r="Z654" s="27"/>
      <c r="AA654" s="27"/>
      <c r="AB654" s="27"/>
      <c r="AC654" s="27"/>
      <c r="AD654" s="27"/>
    </row>
    <row r="655" spans="1:30" ht="18.600000000000001">
      <c r="A655" s="28"/>
      <c r="B655" s="26"/>
      <c r="C655" s="26"/>
      <c r="D655" s="26"/>
      <c r="E655" s="27"/>
      <c r="F655" s="27"/>
      <c r="G655" s="27"/>
      <c r="H655" s="27"/>
      <c r="I655" s="27"/>
      <c r="J655" s="27"/>
      <c r="K655" s="27"/>
      <c r="L655" s="27"/>
      <c r="M655" s="27"/>
      <c r="N655" s="27"/>
      <c r="O655" s="27"/>
      <c r="P655" s="27"/>
      <c r="Q655" s="27"/>
      <c r="R655" s="27"/>
      <c r="S655" s="27"/>
      <c r="T655" s="27"/>
      <c r="U655" s="27"/>
      <c r="V655" s="27"/>
      <c r="W655" s="27"/>
      <c r="X655" s="27"/>
      <c r="Y655" s="27"/>
      <c r="Z655" s="27"/>
      <c r="AA655" s="27"/>
      <c r="AB655" s="27"/>
      <c r="AC655" s="27"/>
      <c r="AD655" s="27"/>
    </row>
    <row r="656" spans="1:30" ht="18.600000000000001">
      <c r="A656" s="28"/>
      <c r="B656" s="26"/>
      <c r="C656" s="26"/>
      <c r="D656" s="26"/>
      <c r="E656" s="27"/>
      <c r="F656" s="27"/>
      <c r="G656" s="27"/>
      <c r="H656" s="27"/>
      <c r="I656" s="27"/>
      <c r="J656" s="27"/>
      <c r="K656" s="27"/>
      <c r="L656" s="27"/>
      <c r="M656" s="27"/>
      <c r="N656" s="27"/>
      <c r="O656" s="27"/>
      <c r="P656" s="27"/>
      <c r="Q656" s="27"/>
      <c r="R656" s="27"/>
      <c r="S656" s="27"/>
      <c r="T656" s="27"/>
      <c r="U656" s="27"/>
      <c r="V656" s="27"/>
      <c r="W656" s="27"/>
      <c r="X656" s="27"/>
      <c r="Y656" s="27"/>
      <c r="Z656" s="27"/>
      <c r="AA656" s="27"/>
      <c r="AB656" s="27"/>
      <c r="AC656" s="27"/>
      <c r="AD656" s="27"/>
    </row>
    <row r="657" spans="1:30" ht="18.600000000000001">
      <c r="A657" s="28"/>
      <c r="B657" s="26"/>
      <c r="C657" s="26"/>
      <c r="D657" s="26"/>
      <c r="E657" s="27"/>
      <c r="F657" s="27"/>
      <c r="G657" s="27"/>
      <c r="H657" s="27"/>
      <c r="I657" s="27"/>
      <c r="J657" s="27"/>
      <c r="K657" s="27"/>
      <c r="L657" s="27"/>
      <c r="M657" s="27"/>
      <c r="N657" s="27"/>
      <c r="O657" s="27"/>
      <c r="P657" s="27"/>
      <c r="Q657" s="27"/>
      <c r="R657" s="27"/>
      <c r="S657" s="27"/>
      <c r="T657" s="27"/>
      <c r="U657" s="27"/>
      <c r="V657" s="27"/>
      <c r="W657" s="27"/>
      <c r="X657" s="27"/>
      <c r="Y657" s="27"/>
      <c r="Z657" s="27"/>
      <c r="AA657" s="27"/>
      <c r="AB657" s="27"/>
      <c r="AC657" s="27"/>
      <c r="AD657" s="27"/>
    </row>
    <row r="658" spans="1:30" ht="18.600000000000001">
      <c r="A658" s="28"/>
      <c r="B658" s="26"/>
      <c r="C658" s="26"/>
      <c r="D658" s="26"/>
      <c r="E658" s="27"/>
      <c r="F658" s="27"/>
      <c r="G658" s="27"/>
      <c r="H658" s="27"/>
      <c r="I658" s="27"/>
      <c r="J658" s="27"/>
      <c r="K658" s="27"/>
      <c r="L658" s="27"/>
      <c r="M658" s="27"/>
      <c r="N658" s="27"/>
      <c r="O658" s="27"/>
      <c r="P658" s="27"/>
      <c r="Q658" s="27"/>
      <c r="R658" s="27"/>
      <c r="S658" s="27"/>
      <c r="T658" s="27"/>
      <c r="U658" s="27"/>
      <c r="V658" s="27"/>
      <c r="W658" s="27"/>
      <c r="X658" s="27"/>
      <c r="Y658" s="27"/>
      <c r="Z658" s="27"/>
      <c r="AA658" s="27"/>
      <c r="AB658" s="27"/>
      <c r="AC658" s="27"/>
      <c r="AD658" s="27"/>
    </row>
    <row r="659" spans="1:30" ht="18.600000000000001">
      <c r="A659" s="28"/>
      <c r="B659" s="26"/>
      <c r="C659" s="26"/>
      <c r="D659" s="26"/>
      <c r="E659" s="27"/>
      <c r="F659" s="27"/>
      <c r="G659" s="27"/>
      <c r="H659" s="27"/>
      <c r="I659" s="27"/>
      <c r="J659" s="27"/>
      <c r="K659" s="27"/>
      <c r="L659" s="27"/>
      <c r="M659" s="27"/>
      <c r="N659" s="27"/>
      <c r="O659" s="27"/>
      <c r="P659" s="27"/>
      <c r="Q659" s="27"/>
      <c r="R659" s="27"/>
      <c r="S659" s="27"/>
      <c r="T659" s="27"/>
      <c r="U659" s="27"/>
      <c r="V659" s="27"/>
      <c r="W659" s="27"/>
      <c r="X659" s="27"/>
      <c r="Y659" s="27"/>
      <c r="Z659" s="27"/>
      <c r="AA659" s="27"/>
      <c r="AB659" s="27"/>
      <c r="AC659" s="27"/>
      <c r="AD659" s="27"/>
    </row>
    <row r="660" spans="1:30" ht="18.600000000000001">
      <c r="A660" s="28"/>
      <c r="B660" s="26"/>
      <c r="C660" s="26"/>
      <c r="D660" s="26"/>
      <c r="E660" s="27"/>
      <c r="F660" s="27"/>
      <c r="G660" s="27"/>
      <c r="H660" s="27"/>
      <c r="I660" s="27"/>
      <c r="J660" s="27"/>
      <c r="K660" s="27"/>
      <c r="L660" s="27"/>
      <c r="M660" s="27"/>
      <c r="N660" s="27"/>
      <c r="O660" s="27"/>
      <c r="P660" s="27"/>
      <c r="Q660" s="27"/>
      <c r="R660" s="27"/>
      <c r="S660" s="27"/>
      <c r="T660" s="27"/>
      <c r="U660" s="27"/>
      <c r="V660" s="27"/>
      <c r="W660" s="27"/>
      <c r="X660" s="27"/>
      <c r="Y660" s="27"/>
      <c r="Z660" s="27"/>
      <c r="AA660" s="27"/>
      <c r="AB660" s="27"/>
      <c r="AC660" s="27"/>
      <c r="AD660" s="27"/>
    </row>
    <row r="661" spans="1:30" ht="18.600000000000001">
      <c r="A661" s="28"/>
      <c r="B661" s="26"/>
      <c r="C661" s="26"/>
      <c r="D661" s="26"/>
      <c r="E661" s="27"/>
      <c r="F661" s="27"/>
      <c r="G661" s="27"/>
      <c r="H661" s="27"/>
      <c r="I661" s="27"/>
      <c r="J661" s="27"/>
      <c r="K661" s="27"/>
      <c r="L661" s="27"/>
      <c r="M661" s="27"/>
      <c r="N661" s="27"/>
      <c r="O661" s="27"/>
      <c r="P661" s="27"/>
      <c r="Q661" s="27"/>
      <c r="R661" s="27"/>
      <c r="S661" s="27"/>
      <c r="T661" s="27"/>
      <c r="U661" s="27"/>
      <c r="V661" s="27"/>
      <c r="W661" s="27"/>
      <c r="X661" s="27"/>
      <c r="Y661" s="27"/>
      <c r="Z661" s="27"/>
      <c r="AA661" s="27"/>
      <c r="AB661" s="27"/>
      <c r="AC661" s="27"/>
      <c r="AD661" s="27"/>
    </row>
    <row r="662" spans="1:30" ht="18.600000000000001">
      <c r="A662" s="28"/>
      <c r="B662" s="26"/>
      <c r="C662" s="26"/>
      <c r="D662" s="26"/>
      <c r="E662" s="27"/>
      <c r="F662" s="27"/>
      <c r="G662" s="27"/>
      <c r="H662" s="27"/>
      <c r="I662" s="27"/>
      <c r="J662" s="27"/>
      <c r="K662" s="27"/>
      <c r="L662" s="27"/>
      <c r="M662" s="27"/>
      <c r="N662" s="27"/>
      <c r="O662" s="27"/>
      <c r="P662" s="27"/>
      <c r="Q662" s="27"/>
      <c r="R662" s="27"/>
      <c r="S662" s="27"/>
      <c r="T662" s="27"/>
      <c r="U662" s="27"/>
      <c r="V662" s="27"/>
      <c r="W662" s="27"/>
      <c r="X662" s="27"/>
      <c r="Y662" s="27"/>
      <c r="Z662" s="27"/>
      <c r="AA662" s="27"/>
      <c r="AB662" s="27"/>
      <c r="AC662" s="27"/>
      <c r="AD662" s="27"/>
    </row>
    <row r="663" spans="1:30" ht="18.600000000000001">
      <c r="A663" s="28"/>
      <c r="B663" s="26"/>
      <c r="C663" s="26"/>
      <c r="D663" s="26"/>
      <c r="E663" s="27"/>
      <c r="F663" s="27"/>
      <c r="G663" s="27"/>
      <c r="H663" s="27"/>
      <c r="I663" s="27"/>
      <c r="J663" s="27"/>
      <c r="K663" s="27"/>
      <c r="L663" s="27"/>
      <c r="M663" s="27"/>
      <c r="N663" s="27"/>
      <c r="O663" s="27"/>
      <c r="P663" s="27"/>
      <c r="Q663" s="27"/>
      <c r="R663" s="27"/>
      <c r="S663" s="27"/>
      <c r="T663" s="27"/>
      <c r="U663" s="27"/>
      <c r="V663" s="27"/>
      <c r="W663" s="27"/>
      <c r="X663" s="27"/>
      <c r="Y663" s="27"/>
      <c r="Z663" s="27"/>
      <c r="AA663" s="27"/>
      <c r="AB663" s="27"/>
      <c r="AC663" s="27"/>
      <c r="AD663" s="27"/>
    </row>
    <row r="664" spans="1:30" ht="18.600000000000001">
      <c r="A664" s="28"/>
      <c r="B664" s="26"/>
      <c r="C664" s="26"/>
      <c r="D664" s="26"/>
      <c r="E664" s="27"/>
      <c r="F664" s="27"/>
      <c r="G664" s="27"/>
      <c r="H664" s="27"/>
      <c r="I664" s="27"/>
      <c r="J664" s="27"/>
      <c r="K664" s="27"/>
      <c r="L664" s="27"/>
      <c r="M664" s="27"/>
      <c r="N664" s="27"/>
      <c r="O664" s="27"/>
      <c r="P664" s="27"/>
      <c r="Q664" s="27"/>
      <c r="R664" s="27"/>
      <c r="S664" s="27"/>
      <c r="T664" s="27"/>
      <c r="U664" s="27"/>
      <c r="V664" s="27"/>
      <c r="W664" s="27"/>
      <c r="X664" s="27"/>
      <c r="Y664" s="27"/>
      <c r="Z664" s="27"/>
      <c r="AA664" s="27"/>
      <c r="AB664" s="27"/>
      <c r="AC664" s="27"/>
      <c r="AD664" s="27"/>
    </row>
    <row r="665" spans="1:30" ht="18.600000000000001">
      <c r="A665" s="28"/>
      <c r="B665" s="26"/>
      <c r="C665" s="26"/>
      <c r="D665" s="26"/>
      <c r="E665" s="27"/>
      <c r="F665" s="27"/>
      <c r="G665" s="27"/>
      <c r="H665" s="27"/>
      <c r="I665" s="27"/>
      <c r="J665" s="27"/>
      <c r="K665" s="27"/>
      <c r="L665" s="27"/>
      <c r="M665" s="27"/>
      <c r="N665" s="27"/>
      <c r="O665" s="27"/>
      <c r="P665" s="27"/>
      <c r="Q665" s="27"/>
      <c r="R665" s="27"/>
      <c r="S665" s="27"/>
      <c r="T665" s="27"/>
      <c r="U665" s="27"/>
      <c r="V665" s="27"/>
      <c r="W665" s="27"/>
      <c r="X665" s="27"/>
      <c r="Y665" s="27"/>
      <c r="Z665" s="27"/>
      <c r="AA665" s="27"/>
      <c r="AB665" s="27"/>
      <c r="AC665" s="27"/>
      <c r="AD665" s="27"/>
    </row>
    <row r="666" spans="1:30" ht="18.600000000000001">
      <c r="A666" s="28"/>
      <c r="B666" s="26"/>
      <c r="C666" s="26"/>
      <c r="D666" s="26"/>
      <c r="E666" s="27"/>
      <c r="F666" s="27"/>
      <c r="G666" s="27"/>
      <c r="H666" s="27"/>
      <c r="I666" s="27"/>
      <c r="J666" s="27"/>
      <c r="K666" s="27"/>
      <c r="L666" s="27"/>
      <c r="M666" s="27"/>
      <c r="N666" s="27"/>
      <c r="O666" s="27"/>
      <c r="P666" s="27"/>
      <c r="Q666" s="27"/>
      <c r="R666" s="27"/>
      <c r="S666" s="27"/>
      <c r="T666" s="27"/>
      <c r="U666" s="27"/>
      <c r="V666" s="27"/>
      <c r="W666" s="27"/>
      <c r="X666" s="27"/>
      <c r="Y666" s="27"/>
      <c r="Z666" s="27"/>
      <c r="AA666" s="27"/>
      <c r="AB666" s="27"/>
      <c r="AC666" s="27"/>
      <c r="AD666" s="27"/>
    </row>
    <row r="667" spans="1:30" ht="18.600000000000001">
      <c r="A667" s="28"/>
      <c r="B667" s="26"/>
      <c r="C667" s="26"/>
      <c r="D667" s="26"/>
      <c r="E667" s="27"/>
      <c r="F667" s="27"/>
      <c r="G667" s="27"/>
      <c r="H667" s="27"/>
      <c r="I667" s="27"/>
      <c r="J667" s="27"/>
      <c r="K667" s="27"/>
      <c r="L667" s="27"/>
      <c r="M667" s="27"/>
      <c r="N667" s="27"/>
      <c r="O667" s="27"/>
      <c r="P667" s="27"/>
      <c r="Q667" s="27"/>
      <c r="R667" s="27"/>
      <c r="S667" s="27"/>
      <c r="T667" s="27"/>
      <c r="U667" s="27"/>
      <c r="V667" s="27"/>
      <c r="W667" s="27"/>
      <c r="X667" s="27"/>
      <c r="Y667" s="27"/>
      <c r="Z667" s="27"/>
      <c r="AA667" s="27"/>
      <c r="AB667" s="27"/>
      <c r="AC667" s="27"/>
      <c r="AD667" s="27"/>
    </row>
    <row r="668" spans="1:30" ht="18.600000000000001">
      <c r="A668" s="28"/>
      <c r="B668" s="26"/>
      <c r="C668" s="26"/>
      <c r="D668" s="26"/>
      <c r="E668" s="27"/>
      <c r="F668" s="27"/>
      <c r="G668" s="27"/>
      <c r="H668" s="27"/>
      <c r="I668" s="27"/>
      <c r="J668" s="27"/>
      <c r="K668" s="27"/>
      <c r="L668" s="27"/>
      <c r="M668" s="27"/>
      <c r="N668" s="27"/>
      <c r="O668" s="27"/>
      <c r="P668" s="27"/>
      <c r="Q668" s="27"/>
      <c r="R668" s="27"/>
      <c r="S668" s="27"/>
      <c r="T668" s="27"/>
      <c r="U668" s="27"/>
      <c r="V668" s="27"/>
      <c r="W668" s="27"/>
      <c r="X668" s="27"/>
      <c r="Y668" s="27"/>
      <c r="Z668" s="27"/>
      <c r="AA668" s="27"/>
      <c r="AB668" s="27"/>
      <c r="AC668" s="27"/>
      <c r="AD668" s="27"/>
    </row>
    <row r="669" spans="1:30" ht="18.600000000000001">
      <c r="A669" s="28"/>
      <c r="B669" s="26"/>
      <c r="C669" s="26"/>
      <c r="D669" s="26"/>
      <c r="E669" s="27"/>
      <c r="F669" s="27"/>
      <c r="G669" s="27"/>
      <c r="H669" s="27"/>
      <c r="I669" s="27"/>
      <c r="J669" s="27"/>
      <c r="K669" s="27"/>
      <c r="L669" s="27"/>
      <c r="M669" s="27"/>
      <c r="N669" s="27"/>
      <c r="O669" s="27"/>
      <c r="P669" s="27"/>
      <c r="Q669" s="27"/>
      <c r="R669" s="27"/>
      <c r="S669" s="27"/>
      <c r="T669" s="27"/>
      <c r="U669" s="27"/>
      <c r="V669" s="27"/>
      <c r="W669" s="27"/>
      <c r="X669" s="27"/>
      <c r="Y669" s="27"/>
      <c r="Z669" s="27"/>
      <c r="AA669" s="27"/>
      <c r="AB669" s="27"/>
      <c r="AC669" s="27"/>
      <c r="AD669" s="27"/>
    </row>
    <row r="670" spans="1:30" ht="18.600000000000001">
      <c r="A670" s="28"/>
      <c r="B670" s="26"/>
      <c r="C670" s="26"/>
      <c r="D670" s="26"/>
      <c r="E670" s="27"/>
      <c r="F670" s="27"/>
      <c r="G670" s="27"/>
      <c r="H670" s="27"/>
      <c r="I670" s="27"/>
      <c r="J670" s="27"/>
      <c r="K670" s="27"/>
      <c r="L670" s="27"/>
      <c r="M670" s="27"/>
      <c r="N670" s="27"/>
      <c r="O670" s="27"/>
      <c r="P670" s="27"/>
      <c r="Q670" s="27"/>
      <c r="R670" s="27"/>
      <c r="S670" s="27"/>
      <c r="T670" s="27"/>
      <c r="U670" s="27"/>
      <c r="V670" s="27"/>
      <c r="W670" s="27"/>
      <c r="X670" s="27"/>
      <c r="Y670" s="27"/>
      <c r="Z670" s="27"/>
      <c r="AA670" s="27"/>
      <c r="AB670" s="27"/>
      <c r="AC670" s="27"/>
      <c r="AD670" s="27"/>
    </row>
    <row r="671" spans="1:30" ht="18.600000000000001">
      <c r="A671" s="28"/>
      <c r="B671" s="26"/>
      <c r="C671" s="26"/>
      <c r="D671" s="26"/>
      <c r="E671" s="27"/>
      <c r="F671" s="27"/>
      <c r="G671" s="27"/>
      <c r="H671" s="27"/>
      <c r="I671" s="27"/>
      <c r="J671" s="27"/>
      <c r="K671" s="27"/>
      <c r="L671" s="27"/>
      <c r="M671" s="27"/>
      <c r="N671" s="27"/>
      <c r="O671" s="27"/>
      <c r="P671" s="27"/>
      <c r="Q671" s="27"/>
      <c r="R671" s="27"/>
      <c r="S671" s="27"/>
      <c r="T671" s="27"/>
      <c r="U671" s="27"/>
      <c r="V671" s="27"/>
      <c r="W671" s="27"/>
      <c r="X671" s="27"/>
      <c r="Y671" s="27"/>
      <c r="Z671" s="27"/>
      <c r="AA671" s="27"/>
      <c r="AB671" s="27"/>
      <c r="AC671" s="27"/>
      <c r="AD671" s="27"/>
    </row>
    <row r="672" spans="1:30" ht="18.600000000000001">
      <c r="A672" s="28"/>
      <c r="B672" s="26"/>
      <c r="C672" s="26"/>
      <c r="D672" s="26"/>
      <c r="E672" s="27"/>
      <c r="F672" s="27"/>
      <c r="G672" s="27"/>
      <c r="H672" s="27"/>
      <c r="I672" s="27"/>
      <c r="J672" s="27"/>
      <c r="K672" s="27"/>
      <c r="L672" s="27"/>
      <c r="M672" s="27"/>
      <c r="N672" s="27"/>
      <c r="O672" s="27"/>
      <c r="P672" s="27"/>
      <c r="Q672" s="27"/>
      <c r="R672" s="27"/>
      <c r="S672" s="27"/>
      <c r="T672" s="27"/>
      <c r="U672" s="27"/>
      <c r="V672" s="27"/>
      <c r="W672" s="27"/>
      <c r="X672" s="27"/>
      <c r="Y672" s="27"/>
      <c r="Z672" s="27"/>
      <c r="AA672" s="27"/>
      <c r="AB672" s="27"/>
      <c r="AC672" s="27"/>
      <c r="AD672" s="27"/>
    </row>
    <row r="673" spans="1:30" ht="18.600000000000001">
      <c r="A673" s="28"/>
      <c r="B673" s="26"/>
      <c r="C673" s="26"/>
      <c r="D673" s="26"/>
      <c r="E673" s="27"/>
      <c r="F673" s="27"/>
      <c r="G673" s="27"/>
      <c r="H673" s="27"/>
      <c r="I673" s="27"/>
      <c r="J673" s="27"/>
      <c r="K673" s="27"/>
      <c r="L673" s="27"/>
      <c r="M673" s="27"/>
      <c r="N673" s="27"/>
      <c r="O673" s="27"/>
      <c r="P673" s="27"/>
      <c r="Q673" s="27"/>
      <c r="R673" s="27"/>
      <c r="S673" s="27"/>
      <c r="T673" s="27"/>
      <c r="U673" s="27"/>
      <c r="V673" s="27"/>
      <c r="W673" s="27"/>
      <c r="X673" s="27"/>
      <c r="Y673" s="27"/>
      <c r="Z673" s="27"/>
      <c r="AA673" s="27"/>
      <c r="AB673" s="27"/>
      <c r="AC673" s="27"/>
      <c r="AD673" s="27"/>
    </row>
    <row r="674" spans="1:30" ht="18.600000000000001">
      <c r="A674" s="28"/>
      <c r="B674" s="26"/>
      <c r="C674" s="26"/>
      <c r="D674" s="26"/>
      <c r="E674" s="27"/>
      <c r="F674" s="27"/>
      <c r="G674" s="27"/>
      <c r="H674" s="27"/>
      <c r="I674" s="27"/>
      <c r="J674" s="27"/>
      <c r="K674" s="27"/>
      <c r="L674" s="27"/>
      <c r="M674" s="27"/>
      <c r="N674" s="27"/>
      <c r="O674" s="27"/>
      <c r="P674" s="27"/>
      <c r="Q674" s="27"/>
      <c r="R674" s="27"/>
      <c r="S674" s="27"/>
      <c r="T674" s="27"/>
      <c r="U674" s="27"/>
      <c r="V674" s="27"/>
      <c r="W674" s="27"/>
      <c r="X674" s="27"/>
      <c r="Y674" s="27"/>
      <c r="Z674" s="27"/>
      <c r="AA674" s="27"/>
      <c r="AB674" s="27"/>
      <c r="AC674" s="27"/>
      <c r="AD674" s="27"/>
    </row>
    <row r="675" spans="1:30" ht="18.600000000000001">
      <c r="A675" s="28"/>
      <c r="B675" s="26"/>
      <c r="C675" s="26"/>
      <c r="D675" s="26"/>
      <c r="E675" s="27"/>
      <c r="F675" s="27"/>
      <c r="G675" s="27"/>
      <c r="H675" s="27"/>
      <c r="I675" s="27"/>
      <c r="J675" s="27"/>
      <c r="K675" s="27"/>
      <c r="L675" s="27"/>
      <c r="M675" s="27"/>
      <c r="N675" s="27"/>
      <c r="O675" s="27"/>
      <c r="P675" s="27"/>
      <c r="Q675" s="27"/>
      <c r="R675" s="27"/>
      <c r="S675" s="27"/>
      <c r="T675" s="27"/>
      <c r="U675" s="27"/>
      <c r="V675" s="27"/>
      <c r="W675" s="27"/>
      <c r="X675" s="27"/>
      <c r="Y675" s="27"/>
      <c r="Z675" s="27"/>
      <c r="AA675" s="27"/>
      <c r="AB675" s="27"/>
      <c r="AC675" s="27"/>
      <c r="AD675" s="27"/>
    </row>
    <row r="676" spans="1:30" ht="18.600000000000001">
      <c r="A676" s="28"/>
      <c r="B676" s="26"/>
      <c r="C676" s="26"/>
      <c r="D676" s="26"/>
      <c r="E676" s="27"/>
      <c r="F676" s="27"/>
      <c r="G676" s="27"/>
      <c r="H676" s="27"/>
      <c r="I676" s="27"/>
      <c r="J676" s="27"/>
      <c r="K676" s="27"/>
      <c r="L676" s="27"/>
      <c r="M676" s="27"/>
      <c r="N676" s="27"/>
      <c r="O676" s="27"/>
      <c r="P676" s="27"/>
      <c r="Q676" s="27"/>
      <c r="R676" s="27"/>
      <c r="S676" s="27"/>
      <c r="T676" s="27"/>
      <c r="U676" s="27"/>
      <c r="V676" s="27"/>
      <c r="W676" s="27"/>
      <c r="X676" s="27"/>
      <c r="Y676" s="27"/>
      <c r="Z676" s="27"/>
      <c r="AA676" s="27"/>
      <c r="AB676" s="27"/>
      <c r="AC676" s="27"/>
      <c r="AD676" s="27"/>
    </row>
    <row r="677" spans="1:30" ht="18.600000000000001">
      <c r="A677" s="28"/>
      <c r="B677" s="26"/>
      <c r="C677" s="26"/>
      <c r="D677" s="26"/>
      <c r="E677" s="27"/>
      <c r="F677" s="27"/>
      <c r="G677" s="27"/>
      <c r="H677" s="27"/>
      <c r="I677" s="27"/>
      <c r="J677" s="27"/>
      <c r="K677" s="27"/>
      <c r="L677" s="27"/>
      <c r="M677" s="27"/>
      <c r="N677" s="27"/>
      <c r="O677" s="27"/>
      <c r="P677" s="27"/>
      <c r="Q677" s="27"/>
      <c r="R677" s="27"/>
      <c r="S677" s="27"/>
      <c r="T677" s="27"/>
      <c r="U677" s="27"/>
      <c r="V677" s="27"/>
      <c r="W677" s="27"/>
      <c r="X677" s="27"/>
      <c r="Y677" s="27"/>
      <c r="Z677" s="27"/>
      <c r="AA677" s="27"/>
      <c r="AB677" s="27"/>
      <c r="AC677" s="27"/>
      <c r="AD677" s="27"/>
    </row>
    <row r="678" spans="1:30" ht="18.600000000000001">
      <c r="A678" s="28"/>
      <c r="B678" s="26"/>
      <c r="C678" s="26"/>
      <c r="D678" s="26"/>
      <c r="E678" s="27"/>
      <c r="F678" s="27"/>
      <c r="G678" s="27"/>
      <c r="H678" s="27"/>
      <c r="I678" s="27"/>
      <c r="J678" s="27"/>
      <c r="K678" s="27"/>
      <c r="L678" s="27"/>
      <c r="M678" s="27"/>
      <c r="N678" s="27"/>
      <c r="O678" s="27"/>
      <c r="P678" s="27"/>
      <c r="Q678" s="27"/>
      <c r="R678" s="27"/>
      <c r="S678" s="27"/>
      <c r="T678" s="27"/>
      <c r="U678" s="27"/>
      <c r="V678" s="27"/>
      <c r="W678" s="27"/>
      <c r="X678" s="27"/>
      <c r="Y678" s="27"/>
      <c r="Z678" s="27"/>
      <c r="AA678" s="27"/>
      <c r="AB678" s="27"/>
      <c r="AC678" s="27"/>
      <c r="AD678" s="27"/>
    </row>
    <row r="679" spans="1:30" ht="18.600000000000001">
      <c r="A679" s="28"/>
      <c r="B679" s="26"/>
      <c r="C679" s="26"/>
      <c r="D679" s="26"/>
      <c r="E679" s="27"/>
      <c r="F679" s="27"/>
      <c r="G679" s="27"/>
      <c r="H679" s="27"/>
      <c r="I679" s="27"/>
      <c r="J679" s="27"/>
      <c r="K679" s="27"/>
      <c r="L679" s="27"/>
      <c r="M679" s="27"/>
      <c r="N679" s="27"/>
      <c r="O679" s="27"/>
      <c r="P679" s="27"/>
      <c r="Q679" s="27"/>
      <c r="R679" s="27"/>
      <c r="S679" s="27"/>
      <c r="T679" s="27"/>
      <c r="U679" s="27"/>
      <c r="V679" s="27"/>
      <c r="W679" s="27"/>
      <c r="X679" s="27"/>
      <c r="Y679" s="27"/>
      <c r="Z679" s="27"/>
      <c r="AA679" s="27"/>
      <c r="AB679" s="27"/>
      <c r="AC679" s="27"/>
      <c r="AD679" s="27"/>
    </row>
    <row r="680" spans="1:30" ht="18.600000000000001">
      <c r="A680" s="28"/>
      <c r="B680" s="26"/>
      <c r="C680" s="26"/>
      <c r="D680" s="26"/>
      <c r="E680" s="27"/>
      <c r="F680" s="27"/>
      <c r="G680" s="27"/>
      <c r="H680" s="27"/>
      <c r="I680" s="27"/>
      <c r="J680" s="27"/>
      <c r="K680" s="27"/>
      <c r="L680" s="27"/>
      <c r="M680" s="27"/>
      <c r="N680" s="27"/>
      <c r="O680" s="27"/>
      <c r="P680" s="27"/>
      <c r="Q680" s="27"/>
      <c r="R680" s="27"/>
      <c r="S680" s="27"/>
      <c r="T680" s="27"/>
      <c r="U680" s="27"/>
      <c r="V680" s="27"/>
      <c r="W680" s="27"/>
      <c r="X680" s="27"/>
      <c r="Y680" s="27"/>
      <c r="Z680" s="27"/>
      <c r="AA680" s="27"/>
      <c r="AB680" s="27"/>
      <c r="AC680" s="27"/>
      <c r="AD680" s="27"/>
    </row>
    <row r="681" spans="1:30" ht="18.600000000000001">
      <c r="A681" s="28"/>
      <c r="B681" s="26"/>
      <c r="C681" s="26"/>
      <c r="D681" s="26"/>
      <c r="E681" s="27"/>
      <c r="F681" s="27"/>
      <c r="G681" s="27"/>
      <c r="H681" s="27"/>
      <c r="I681" s="27"/>
      <c r="J681" s="27"/>
      <c r="K681" s="27"/>
      <c r="L681" s="27"/>
      <c r="M681" s="27"/>
      <c r="N681" s="27"/>
      <c r="O681" s="27"/>
      <c r="P681" s="27"/>
      <c r="Q681" s="27"/>
      <c r="R681" s="27"/>
      <c r="S681" s="27"/>
      <c r="T681" s="27"/>
      <c r="U681" s="27"/>
      <c r="V681" s="27"/>
      <c r="W681" s="27"/>
      <c r="X681" s="27"/>
      <c r="Y681" s="27"/>
      <c r="Z681" s="27"/>
      <c r="AA681" s="27"/>
      <c r="AB681" s="27"/>
      <c r="AC681" s="27"/>
      <c r="AD681" s="27"/>
    </row>
    <row r="682" spans="1:30" ht="18.600000000000001">
      <c r="A682" s="28"/>
      <c r="B682" s="26"/>
      <c r="C682" s="26"/>
      <c r="D682" s="26"/>
      <c r="E682" s="27"/>
      <c r="F682" s="27"/>
      <c r="G682" s="27"/>
      <c r="H682" s="27"/>
      <c r="I682" s="27"/>
      <c r="J682" s="27"/>
      <c r="K682" s="27"/>
      <c r="L682" s="27"/>
      <c r="M682" s="27"/>
      <c r="N682" s="27"/>
      <c r="O682" s="27"/>
      <c r="P682" s="27"/>
      <c r="Q682" s="27"/>
      <c r="R682" s="27"/>
      <c r="S682" s="27"/>
      <c r="T682" s="27"/>
      <c r="U682" s="27"/>
      <c r="V682" s="27"/>
      <c r="W682" s="27"/>
      <c r="X682" s="27"/>
      <c r="Y682" s="27"/>
      <c r="Z682" s="27"/>
      <c r="AA682" s="27"/>
      <c r="AB682" s="27"/>
      <c r="AC682" s="27"/>
      <c r="AD682" s="27"/>
    </row>
    <row r="683" spans="1:30" ht="18.600000000000001">
      <c r="A683" s="28"/>
      <c r="B683" s="26"/>
      <c r="C683" s="26"/>
      <c r="D683" s="26"/>
      <c r="E683" s="27"/>
      <c r="F683" s="27"/>
      <c r="G683" s="27"/>
      <c r="H683" s="27"/>
      <c r="I683" s="27"/>
      <c r="J683" s="27"/>
      <c r="K683" s="27"/>
      <c r="L683" s="27"/>
      <c r="M683" s="27"/>
      <c r="N683" s="27"/>
      <c r="O683" s="27"/>
      <c r="P683" s="27"/>
      <c r="Q683" s="27"/>
      <c r="R683" s="27"/>
      <c r="S683" s="27"/>
      <c r="T683" s="27"/>
      <c r="U683" s="27"/>
      <c r="V683" s="27"/>
      <c r="W683" s="27"/>
      <c r="X683" s="27"/>
      <c r="Y683" s="27"/>
      <c r="Z683" s="27"/>
      <c r="AA683" s="27"/>
      <c r="AB683" s="27"/>
      <c r="AC683" s="27"/>
      <c r="AD683" s="27"/>
    </row>
    <row r="684" spans="1:30" ht="18.600000000000001">
      <c r="A684" s="28"/>
      <c r="B684" s="26"/>
      <c r="C684" s="26"/>
      <c r="D684" s="26"/>
      <c r="E684" s="27"/>
      <c r="F684" s="27"/>
      <c r="G684" s="27"/>
      <c r="H684" s="27"/>
      <c r="I684" s="27"/>
      <c r="J684" s="27"/>
      <c r="K684" s="27"/>
      <c r="L684" s="27"/>
      <c r="M684" s="27"/>
      <c r="N684" s="27"/>
      <c r="O684" s="27"/>
      <c r="P684" s="27"/>
      <c r="Q684" s="27"/>
      <c r="R684" s="27"/>
      <c r="S684" s="27"/>
      <c r="T684" s="27"/>
      <c r="U684" s="27"/>
      <c r="V684" s="27"/>
      <c r="W684" s="27"/>
      <c r="X684" s="27"/>
      <c r="Y684" s="27"/>
      <c r="Z684" s="27"/>
      <c r="AA684" s="27"/>
      <c r="AB684" s="27"/>
      <c r="AC684" s="27"/>
      <c r="AD684" s="27"/>
    </row>
    <row r="685" spans="1:30" ht="18.600000000000001">
      <c r="A685" s="28"/>
      <c r="B685" s="26"/>
      <c r="C685" s="26"/>
      <c r="D685" s="26"/>
      <c r="E685" s="27"/>
      <c r="F685" s="27"/>
      <c r="G685" s="27"/>
      <c r="H685" s="27"/>
      <c r="I685" s="27"/>
      <c r="J685" s="27"/>
      <c r="K685" s="27"/>
      <c r="L685" s="27"/>
      <c r="M685" s="27"/>
      <c r="N685" s="27"/>
      <c r="O685" s="27"/>
      <c r="P685" s="27"/>
      <c r="Q685" s="27"/>
      <c r="R685" s="27"/>
      <c r="S685" s="27"/>
      <c r="T685" s="27"/>
      <c r="U685" s="27"/>
      <c r="V685" s="27"/>
      <c r="W685" s="27"/>
      <c r="X685" s="27"/>
      <c r="Y685" s="27"/>
      <c r="Z685" s="27"/>
      <c r="AA685" s="27"/>
      <c r="AB685" s="27"/>
      <c r="AC685" s="27"/>
      <c r="AD685" s="27"/>
    </row>
    <row r="686" spans="1:30" ht="18.600000000000001">
      <c r="A686" s="28"/>
      <c r="B686" s="26"/>
      <c r="C686" s="26"/>
      <c r="D686" s="26"/>
      <c r="E686" s="27"/>
      <c r="F686" s="27"/>
      <c r="G686" s="27"/>
      <c r="H686" s="27"/>
      <c r="I686" s="27"/>
      <c r="J686" s="27"/>
      <c r="K686" s="27"/>
      <c r="L686" s="27"/>
      <c r="M686" s="27"/>
      <c r="N686" s="27"/>
      <c r="O686" s="27"/>
      <c r="P686" s="27"/>
      <c r="Q686" s="27"/>
      <c r="R686" s="27"/>
      <c r="S686" s="27"/>
      <c r="T686" s="27"/>
      <c r="U686" s="27"/>
      <c r="V686" s="27"/>
      <c r="W686" s="27"/>
      <c r="X686" s="27"/>
      <c r="Y686" s="27"/>
      <c r="Z686" s="27"/>
      <c r="AA686" s="27"/>
      <c r="AB686" s="27"/>
      <c r="AC686" s="27"/>
      <c r="AD686" s="27"/>
    </row>
    <row r="687" spans="1:30" ht="18.600000000000001">
      <c r="A687" s="28"/>
      <c r="B687" s="26"/>
      <c r="C687" s="26"/>
      <c r="D687" s="26"/>
      <c r="E687" s="27"/>
      <c r="F687" s="27"/>
      <c r="G687" s="27"/>
      <c r="H687" s="27"/>
      <c r="I687" s="27"/>
      <c r="J687" s="27"/>
      <c r="K687" s="27"/>
      <c r="L687" s="27"/>
      <c r="M687" s="27"/>
      <c r="N687" s="27"/>
      <c r="O687" s="27"/>
      <c r="P687" s="27"/>
      <c r="Q687" s="27"/>
      <c r="R687" s="27"/>
      <c r="S687" s="27"/>
      <c r="T687" s="27"/>
      <c r="U687" s="27"/>
      <c r="V687" s="27"/>
      <c r="W687" s="27"/>
      <c r="X687" s="27"/>
      <c r="Y687" s="27"/>
      <c r="Z687" s="27"/>
      <c r="AA687" s="27"/>
      <c r="AB687" s="27"/>
      <c r="AC687" s="27"/>
      <c r="AD687" s="27"/>
    </row>
    <row r="688" spans="1:30" ht="18.600000000000001">
      <c r="A688" s="28"/>
      <c r="B688" s="26"/>
      <c r="C688" s="26"/>
      <c r="D688" s="26"/>
      <c r="E688" s="27"/>
      <c r="F688" s="27"/>
      <c r="G688" s="27"/>
      <c r="H688" s="27"/>
      <c r="I688" s="27"/>
      <c r="J688" s="27"/>
      <c r="K688" s="27"/>
      <c r="L688" s="27"/>
      <c r="M688" s="27"/>
      <c r="N688" s="27"/>
      <c r="O688" s="27"/>
      <c r="P688" s="27"/>
      <c r="Q688" s="27"/>
      <c r="R688" s="27"/>
      <c r="S688" s="27"/>
      <c r="T688" s="27"/>
      <c r="U688" s="27"/>
      <c r="V688" s="27"/>
      <c r="W688" s="27"/>
      <c r="X688" s="27"/>
      <c r="Y688" s="27"/>
      <c r="Z688" s="27"/>
      <c r="AA688" s="27"/>
      <c r="AB688" s="27"/>
      <c r="AC688" s="27"/>
      <c r="AD688" s="27"/>
    </row>
    <row r="689" spans="1:30" ht="18.600000000000001">
      <c r="A689" s="28"/>
      <c r="B689" s="26"/>
      <c r="C689" s="26"/>
      <c r="D689" s="26"/>
      <c r="E689" s="27"/>
      <c r="F689" s="27"/>
      <c r="G689" s="27"/>
      <c r="H689" s="27"/>
      <c r="I689" s="27"/>
      <c r="J689" s="27"/>
      <c r="K689" s="27"/>
      <c r="L689" s="27"/>
      <c r="M689" s="27"/>
      <c r="N689" s="27"/>
      <c r="O689" s="27"/>
      <c r="P689" s="27"/>
      <c r="Q689" s="27"/>
      <c r="R689" s="27"/>
      <c r="S689" s="27"/>
      <c r="T689" s="27"/>
      <c r="U689" s="27"/>
      <c r="V689" s="27"/>
      <c r="W689" s="27"/>
      <c r="X689" s="27"/>
      <c r="Y689" s="27"/>
      <c r="Z689" s="27"/>
      <c r="AA689" s="27"/>
      <c r="AB689" s="27"/>
      <c r="AC689" s="27"/>
      <c r="AD689" s="27"/>
    </row>
    <row r="690" spans="1:30" ht="18.600000000000001">
      <c r="A690" s="28"/>
      <c r="B690" s="26"/>
      <c r="C690" s="26"/>
      <c r="D690" s="26"/>
      <c r="E690" s="27"/>
      <c r="F690" s="27"/>
      <c r="G690" s="27"/>
      <c r="H690" s="27"/>
      <c r="I690" s="27"/>
      <c r="J690" s="27"/>
      <c r="K690" s="27"/>
      <c r="L690" s="27"/>
      <c r="M690" s="27"/>
      <c r="N690" s="27"/>
      <c r="O690" s="27"/>
      <c r="P690" s="27"/>
      <c r="Q690" s="27"/>
      <c r="R690" s="27"/>
      <c r="S690" s="27"/>
      <c r="T690" s="27"/>
      <c r="U690" s="27"/>
      <c r="V690" s="27"/>
      <c r="W690" s="27"/>
      <c r="X690" s="27"/>
      <c r="Y690" s="27"/>
      <c r="Z690" s="27"/>
      <c r="AA690" s="27"/>
      <c r="AB690" s="27"/>
      <c r="AC690" s="27"/>
      <c r="AD690" s="27"/>
    </row>
    <row r="691" spans="1:30" ht="18.600000000000001">
      <c r="A691" s="28"/>
      <c r="B691" s="26"/>
      <c r="C691" s="26"/>
      <c r="D691" s="26"/>
      <c r="E691" s="27"/>
      <c r="F691" s="27"/>
      <c r="G691" s="27"/>
      <c r="H691" s="27"/>
      <c r="I691" s="27"/>
      <c r="J691" s="27"/>
      <c r="K691" s="27"/>
      <c r="L691" s="27"/>
      <c r="M691" s="27"/>
      <c r="N691" s="27"/>
      <c r="O691" s="27"/>
      <c r="P691" s="27"/>
      <c r="Q691" s="27"/>
      <c r="R691" s="27"/>
      <c r="S691" s="27"/>
      <c r="T691" s="27"/>
      <c r="U691" s="27"/>
      <c r="V691" s="27"/>
      <c r="W691" s="27"/>
      <c r="X691" s="27"/>
      <c r="Y691" s="27"/>
      <c r="Z691" s="27"/>
      <c r="AA691" s="27"/>
      <c r="AB691" s="27"/>
      <c r="AC691" s="27"/>
      <c r="AD691" s="27"/>
    </row>
    <row r="692" spans="1:30" ht="18.600000000000001">
      <c r="A692" s="28"/>
      <c r="B692" s="26"/>
      <c r="C692" s="26"/>
      <c r="D692" s="26"/>
      <c r="E692" s="27"/>
      <c r="F692" s="27"/>
      <c r="G692" s="27"/>
      <c r="H692" s="27"/>
      <c r="I692" s="27"/>
      <c r="J692" s="27"/>
      <c r="K692" s="27"/>
      <c r="L692" s="27"/>
      <c r="M692" s="27"/>
      <c r="N692" s="27"/>
      <c r="O692" s="27"/>
      <c r="P692" s="27"/>
      <c r="Q692" s="27"/>
      <c r="R692" s="27"/>
      <c r="S692" s="27"/>
      <c r="T692" s="27"/>
      <c r="U692" s="27"/>
      <c r="V692" s="27"/>
      <c r="W692" s="27"/>
      <c r="X692" s="27"/>
      <c r="Y692" s="27"/>
      <c r="Z692" s="27"/>
      <c r="AA692" s="27"/>
      <c r="AB692" s="27"/>
      <c r="AC692" s="27"/>
      <c r="AD692" s="27"/>
    </row>
    <row r="693" spans="1:30" ht="18.600000000000001">
      <c r="A693" s="28"/>
      <c r="B693" s="26"/>
      <c r="C693" s="26"/>
      <c r="D693" s="26"/>
      <c r="E693" s="27"/>
      <c r="F693" s="27"/>
      <c r="G693" s="27"/>
      <c r="H693" s="27"/>
      <c r="I693" s="27"/>
      <c r="J693" s="27"/>
      <c r="K693" s="27"/>
      <c r="L693" s="27"/>
      <c r="M693" s="27"/>
      <c r="N693" s="27"/>
      <c r="O693" s="27"/>
      <c r="P693" s="27"/>
      <c r="Q693" s="27"/>
      <c r="R693" s="27"/>
      <c r="S693" s="27"/>
      <c r="T693" s="27"/>
      <c r="U693" s="27"/>
      <c r="V693" s="27"/>
      <c r="W693" s="27"/>
      <c r="X693" s="27"/>
      <c r="Y693" s="27"/>
      <c r="Z693" s="27"/>
      <c r="AA693" s="27"/>
      <c r="AB693" s="27"/>
      <c r="AC693" s="27"/>
      <c r="AD693" s="27"/>
    </row>
    <row r="694" spans="1:30" ht="18.600000000000001">
      <c r="A694" s="28"/>
      <c r="B694" s="26"/>
      <c r="C694" s="26"/>
      <c r="D694" s="26"/>
      <c r="E694" s="27"/>
      <c r="F694" s="27"/>
      <c r="G694" s="27"/>
      <c r="H694" s="27"/>
      <c r="I694" s="27"/>
      <c r="J694" s="27"/>
      <c r="K694" s="27"/>
      <c r="L694" s="27"/>
      <c r="M694" s="27"/>
      <c r="N694" s="27"/>
      <c r="O694" s="27"/>
      <c r="P694" s="27"/>
      <c r="Q694" s="27"/>
      <c r="R694" s="27"/>
      <c r="S694" s="27"/>
      <c r="T694" s="27"/>
      <c r="U694" s="27"/>
      <c r="V694" s="27"/>
      <c r="W694" s="27"/>
      <c r="X694" s="27"/>
      <c r="Y694" s="27"/>
      <c r="Z694" s="27"/>
      <c r="AA694" s="27"/>
      <c r="AB694" s="27"/>
      <c r="AC694" s="27"/>
      <c r="AD694" s="27"/>
    </row>
    <row r="695" spans="1:30" ht="18.600000000000001">
      <c r="A695" s="28"/>
      <c r="B695" s="26"/>
      <c r="C695" s="26"/>
      <c r="D695" s="26"/>
      <c r="E695" s="27"/>
      <c r="F695" s="27"/>
      <c r="G695" s="27"/>
      <c r="H695" s="27"/>
      <c r="I695" s="27"/>
      <c r="J695" s="27"/>
      <c r="K695" s="27"/>
      <c r="L695" s="27"/>
      <c r="M695" s="27"/>
      <c r="N695" s="27"/>
      <c r="O695" s="27"/>
      <c r="P695" s="27"/>
      <c r="Q695" s="27"/>
      <c r="R695" s="27"/>
      <c r="S695" s="27"/>
      <c r="T695" s="27"/>
      <c r="U695" s="27"/>
      <c r="V695" s="27"/>
      <c r="W695" s="27"/>
      <c r="X695" s="27"/>
      <c r="Y695" s="27"/>
      <c r="Z695" s="27"/>
      <c r="AA695" s="27"/>
      <c r="AB695" s="27"/>
      <c r="AC695" s="27"/>
      <c r="AD695" s="27"/>
    </row>
    <row r="696" spans="1:30" ht="18.600000000000001">
      <c r="A696" s="28"/>
      <c r="B696" s="26"/>
      <c r="C696" s="26"/>
      <c r="D696" s="26"/>
      <c r="E696" s="27"/>
      <c r="F696" s="27"/>
      <c r="G696" s="27"/>
      <c r="H696" s="27"/>
      <c r="I696" s="27"/>
      <c r="J696" s="27"/>
      <c r="K696" s="27"/>
      <c r="L696" s="27"/>
      <c r="M696" s="27"/>
      <c r="N696" s="27"/>
      <c r="O696" s="27"/>
      <c r="P696" s="27"/>
      <c r="Q696" s="27"/>
      <c r="R696" s="27"/>
      <c r="S696" s="27"/>
      <c r="T696" s="27"/>
      <c r="U696" s="27"/>
      <c r="V696" s="27"/>
      <c r="W696" s="27"/>
      <c r="X696" s="27"/>
      <c r="Y696" s="27"/>
      <c r="Z696" s="27"/>
      <c r="AA696" s="27"/>
      <c r="AB696" s="27"/>
      <c r="AC696" s="27"/>
      <c r="AD696" s="27"/>
    </row>
    <row r="697" spans="1:30" ht="18.600000000000001">
      <c r="A697" s="28"/>
      <c r="B697" s="26"/>
      <c r="C697" s="26"/>
      <c r="D697" s="26"/>
      <c r="E697" s="27"/>
      <c r="F697" s="27"/>
      <c r="G697" s="27"/>
      <c r="H697" s="27"/>
      <c r="I697" s="27"/>
      <c r="J697" s="27"/>
      <c r="K697" s="27"/>
      <c r="L697" s="27"/>
      <c r="M697" s="27"/>
      <c r="N697" s="27"/>
      <c r="O697" s="27"/>
      <c r="P697" s="27"/>
      <c r="Q697" s="27"/>
      <c r="R697" s="27"/>
      <c r="S697" s="27"/>
      <c r="T697" s="27"/>
      <c r="U697" s="27"/>
      <c r="V697" s="27"/>
      <c r="W697" s="27"/>
      <c r="X697" s="27"/>
      <c r="Y697" s="27"/>
      <c r="Z697" s="27"/>
      <c r="AA697" s="27"/>
      <c r="AB697" s="27"/>
      <c r="AC697" s="27"/>
      <c r="AD697" s="27"/>
    </row>
    <row r="698" spans="1:30" ht="18.600000000000001">
      <c r="A698" s="28"/>
      <c r="B698" s="26"/>
      <c r="C698" s="26"/>
      <c r="D698" s="26"/>
      <c r="E698" s="27"/>
      <c r="F698" s="27"/>
      <c r="G698" s="27"/>
      <c r="H698" s="27"/>
      <c r="I698" s="27"/>
      <c r="J698" s="27"/>
      <c r="K698" s="27"/>
      <c r="L698" s="27"/>
      <c r="M698" s="27"/>
      <c r="N698" s="27"/>
      <c r="O698" s="27"/>
      <c r="P698" s="27"/>
      <c r="Q698" s="27"/>
      <c r="R698" s="27"/>
      <c r="S698" s="27"/>
      <c r="T698" s="27"/>
      <c r="U698" s="27"/>
      <c r="V698" s="27"/>
      <c r="W698" s="27"/>
      <c r="X698" s="27"/>
      <c r="Y698" s="27"/>
      <c r="Z698" s="27"/>
      <c r="AA698" s="27"/>
      <c r="AB698" s="27"/>
      <c r="AC698" s="27"/>
      <c r="AD698" s="27"/>
    </row>
    <row r="699" spans="1:30" ht="18.600000000000001">
      <c r="A699" s="28"/>
      <c r="B699" s="26"/>
      <c r="C699" s="26"/>
      <c r="D699" s="26"/>
      <c r="E699" s="27"/>
      <c r="F699" s="27"/>
      <c r="G699" s="27"/>
      <c r="H699" s="27"/>
      <c r="I699" s="27"/>
      <c r="J699" s="27"/>
      <c r="K699" s="27"/>
      <c r="L699" s="27"/>
      <c r="M699" s="27"/>
      <c r="N699" s="27"/>
      <c r="O699" s="27"/>
      <c r="P699" s="27"/>
      <c r="Q699" s="27"/>
      <c r="R699" s="27"/>
      <c r="S699" s="27"/>
      <c r="T699" s="27"/>
      <c r="U699" s="27"/>
      <c r="V699" s="27"/>
      <c r="W699" s="27"/>
      <c r="X699" s="27"/>
      <c r="Y699" s="27"/>
      <c r="Z699" s="27"/>
      <c r="AA699" s="27"/>
      <c r="AB699" s="27"/>
      <c r="AC699" s="27"/>
      <c r="AD699" s="27"/>
    </row>
    <row r="700" spans="1:30" ht="18.600000000000001">
      <c r="A700" s="28"/>
      <c r="B700" s="26"/>
      <c r="C700" s="26"/>
      <c r="D700" s="26"/>
      <c r="E700" s="27"/>
      <c r="F700" s="27"/>
      <c r="G700" s="27"/>
      <c r="H700" s="27"/>
      <c r="I700" s="27"/>
      <c r="J700" s="27"/>
      <c r="K700" s="27"/>
      <c r="L700" s="27"/>
      <c r="M700" s="27"/>
      <c r="N700" s="27"/>
      <c r="O700" s="27"/>
      <c r="P700" s="27"/>
      <c r="Q700" s="27"/>
      <c r="R700" s="27"/>
      <c r="S700" s="27"/>
      <c r="T700" s="27"/>
      <c r="U700" s="27"/>
      <c r="V700" s="27"/>
      <c r="W700" s="27"/>
      <c r="X700" s="27"/>
      <c r="Y700" s="27"/>
      <c r="Z700" s="27"/>
      <c r="AA700" s="27"/>
      <c r="AB700" s="27"/>
      <c r="AC700" s="27"/>
      <c r="AD700" s="27"/>
    </row>
    <row r="701" spans="1:30" ht="18.600000000000001">
      <c r="A701" s="28"/>
      <c r="B701" s="26"/>
      <c r="C701" s="26"/>
      <c r="D701" s="26"/>
      <c r="E701" s="27"/>
      <c r="F701" s="27"/>
      <c r="G701" s="27"/>
      <c r="H701" s="27"/>
      <c r="I701" s="27"/>
      <c r="J701" s="27"/>
      <c r="K701" s="27"/>
      <c r="L701" s="27"/>
      <c r="M701" s="27"/>
      <c r="N701" s="27"/>
      <c r="O701" s="27"/>
      <c r="P701" s="27"/>
      <c r="Q701" s="27"/>
      <c r="R701" s="27"/>
      <c r="S701" s="27"/>
      <c r="T701" s="27"/>
      <c r="U701" s="27"/>
      <c r="V701" s="27"/>
      <c r="W701" s="27"/>
      <c r="X701" s="27"/>
      <c r="Y701" s="27"/>
      <c r="Z701" s="27"/>
      <c r="AA701" s="27"/>
      <c r="AB701" s="27"/>
      <c r="AC701" s="27"/>
      <c r="AD701" s="27"/>
    </row>
    <row r="702" spans="1:30" ht="18.600000000000001">
      <c r="A702" s="28"/>
      <c r="B702" s="26"/>
      <c r="C702" s="26"/>
      <c r="D702" s="26"/>
      <c r="E702" s="27"/>
      <c r="F702" s="27"/>
      <c r="G702" s="27"/>
      <c r="H702" s="27"/>
      <c r="I702" s="27"/>
      <c r="J702" s="27"/>
      <c r="K702" s="27"/>
      <c r="L702" s="27"/>
      <c r="M702" s="27"/>
      <c r="N702" s="27"/>
      <c r="O702" s="27"/>
      <c r="P702" s="27"/>
      <c r="Q702" s="27"/>
      <c r="R702" s="27"/>
      <c r="S702" s="27"/>
      <c r="T702" s="27"/>
      <c r="U702" s="27"/>
      <c r="V702" s="27"/>
      <c r="W702" s="27"/>
      <c r="X702" s="27"/>
      <c r="Y702" s="27"/>
      <c r="Z702" s="27"/>
      <c r="AA702" s="27"/>
      <c r="AB702" s="27"/>
      <c r="AC702" s="27"/>
      <c r="AD702" s="27"/>
    </row>
    <row r="703" spans="1:30" ht="18.600000000000001">
      <c r="A703" s="28"/>
      <c r="B703" s="26"/>
      <c r="C703" s="26"/>
      <c r="D703" s="26"/>
      <c r="E703" s="27"/>
      <c r="F703" s="27"/>
      <c r="G703" s="27"/>
      <c r="H703" s="27"/>
      <c r="I703" s="27"/>
      <c r="J703" s="27"/>
      <c r="K703" s="27"/>
      <c r="L703" s="27"/>
      <c r="M703" s="27"/>
      <c r="N703" s="27"/>
      <c r="O703" s="27"/>
      <c r="P703" s="27"/>
      <c r="Q703" s="27"/>
      <c r="R703" s="27"/>
      <c r="S703" s="27"/>
      <c r="T703" s="27"/>
      <c r="U703" s="27"/>
      <c r="V703" s="27"/>
      <c r="W703" s="27"/>
      <c r="X703" s="27"/>
      <c r="Y703" s="27"/>
      <c r="Z703" s="27"/>
      <c r="AA703" s="27"/>
      <c r="AB703" s="27"/>
      <c r="AC703" s="27"/>
      <c r="AD703" s="27"/>
    </row>
    <row r="704" spans="1:30" ht="18.600000000000001">
      <c r="A704" s="28"/>
      <c r="B704" s="26"/>
      <c r="C704" s="26"/>
      <c r="D704" s="26"/>
      <c r="E704" s="27"/>
      <c r="F704" s="27"/>
      <c r="G704" s="27"/>
      <c r="H704" s="27"/>
      <c r="I704" s="27"/>
      <c r="J704" s="27"/>
      <c r="K704" s="27"/>
      <c r="L704" s="27"/>
      <c r="M704" s="27"/>
      <c r="N704" s="27"/>
      <c r="O704" s="27"/>
      <c r="P704" s="27"/>
      <c r="Q704" s="27"/>
      <c r="R704" s="27"/>
      <c r="S704" s="27"/>
      <c r="T704" s="27"/>
      <c r="U704" s="27"/>
      <c r="V704" s="27"/>
      <c r="W704" s="27"/>
      <c r="X704" s="27"/>
      <c r="Y704" s="27"/>
      <c r="Z704" s="27"/>
      <c r="AA704" s="27"/>
      <c r="AB704" s="27"/>
      <c r="AC704" s="27"/>
      <c r="AD704" s="27"/>
    </row>
    <row r="705" spans="1:30" ht="18.600000000000001">
      <c r="A705" s="28"/>
      <c r="B705" s="26"/>
      <c r="C705" s="26"/>
      <c r="D705" s="26"/>
      <c r="E705" s="27"/>
      <c r="F705" s="27"/>
      <c r="G705" s="27"/>
      <c r="H705" s="27"/>
      <c r="I705" s="27"/>
      <c r="J705" s="27"/>
      <c r="K705" s="27"/>
      <c r="L705" s="27"/>
      <c r="M705" s="27"/>
      <c r="N705" s="27"/>
      <c r="O705" s="27"/>
      <c r="P705" s="27"/>
      <c r="Q705" s="27"/>
      <c r="R705" s="27"/>
      <c r="S705" s="27"/>
      <c r="T705" s="27"/>
      <c r="U705" s="27"/>
      <c r="V705" s="27"/>
      <c r="W705" s="27"/>
      <c r="X705" s="27"/>
      <c r="Y705" s="27"/>
      <c r="Z705" s="27"/>
      <c r="AA705" s="27"/>
      <c r="AB705" s="27"/>
      <c r="AC705" s="27"/>
      <c r="AD705" s="27"/>
    </row>
    <row r="706" spans="1:30" ht="18.600000000000001">
      <c r="A706" s="28"/>
      <c r="B706" s="26"/>
      <c r="C706" s="26"/>
      <c r="D706" s="26"/>
      <c r="E706" s="27"/>
      <c r="F706" s="27"/>
      <c r="G706" s="27"/>
      <c r="H706" s="27"/>
      <c r="I706" s="27"/>
      <c r="J706" s="27"/>
      <c r="K706" s="27"/>
      <c r="L706" s="27"/>
      <c r="M706" s="27"/>
      <c r="N706" s="27"/>
      <c r="O706" s="27"/>
      <c r="P706" s="27"/>
      <c r="Q706" s="27"/>
      <c r="R706" s="27"/>
      <c r="S706" s="27"/>
      <c r="T706" s="27"/>
      <c r="U706" s="27"/>
      <c r="V706" s="27"/>
      <c r="W706" s="27"/>
      <c r="X706" s="27"/>
      <c r="Y706" s="27"/>
      <c r="Z706" s="27"/>
      <c r="AA706" s="27"/>
      <c r="AB706" s="27"/>
      <c r="AC706" s="27"/>
      <c r="AD706" s="27"/>
    </row>
    <row r="707" spans="1:30" ht="18.600000000000001">
      <c r="A707" s="28"/>
      <c r="B707" s="26"/>
      <c r="C707" s="26"/>
      <c r="D707" s="26"/>
      <c r="E707" s="27"/>
      <c r="F707" s="27"/>
      <c r="G707" s="27"/>
      <c r="H707" s="27"/>
      <c r="I707" s="27"/>
      <c r="J707" s="27"/>
      <c r="K707" s="27"/>
      <c r="L707" s="27"/>
      <c r="M707" s="27"/>
      <c r="N707" s="27"/>
      <c r="O707" s="27"/>
      <c r="P707" s="27"/>
      <c r="Q707" s="27"/>
      <c r="R707" s="27"/>
      <c r="S707" s="27"/>
      <c r="T707" s="27"/>
      <c r="U707" s="27"/>
      <c r="V707" s="27"/>
      <c r="W707" s="27"/>
      <c r="X707" s="27"/>
      <c r="Y707" s="27"/>
      <c r="Z707" s="27"/>
      <c r="AA707" s="27"/>
      <c r="AB707" s="27"/>
      <c r="AC707" s="27"/>
      <c r="AD707" s="27"/>
    </row>
    <row r="708" spans="1:30" ht="18.600000000000001">
      <c r="A708" s="28"/>
      <c r="B708" s="26"/>
      <c r="C708" s="26"/>
      <c r="D708" s="26"/>
      <c r="E708" s="27"/>
      <c r="F708" s="27"/>
      <c r="G708" s="27"/>
      <c r="H708" s="27"/>
      <c r="I708" s="27"/>
      <c r="J708" s="27"/>
      <c r="K708" s="27"/>
      <c r="L708" s="27"/>
      <c r="M708" s="27"/>
      <c r="N708" s="27"/>
      <c r="O708" s="27"/>
      <c r="P708" s="27"/>
      <c r="Q708" s="27"/>
      <c r="R708" s="27"/>
      <c r="S708" s="27"/>
      <c r="T708" s="27"/>
      <c r="U708" s="27"/>
      <c r="V708" s="27"/>
      <c r="W708" s="27"/>
      <c r="X708" s="27"/>
      <c r="Y708" s="27"/>
      <c r="Z708" s="27"/>
      <c r="AA708" s="27"/>
      <c r="AB708" s="27"/>
      <c r="AC708" s="27"/>
      <c r="AD708" s="27"/>
    </row>
    <row r="709" spans="1:30" ht="18.600000000000001">
      <c r="A709" s="28"/>
      <c r="B709" s="26"/>
      <c r="C709" s="26"/>
      <c r="D709" s="26"/>
      <c r="E709" s="27"/>
      <c r="F709" s="27"/>
      <c r="G709" s="27"/>
      <c r="H709" s="27"/>
      <c r="I709" s="27"/>
      <c r="J709" s="27"/>
      <c r="K709" s="27"/>
      <c r="L709" s="27"/>
      <c r="M709" s="27"/>
      <c r="N709" s="27"/>
      <c r="O709" s="27"/>
      <c r="P709" s="27"/>
      <c r="Q709" s="27"/>
      <c r="R709" s="27"/>
      <c r="S709" s="27"/>
      <c r="T709" s="27"/>
      <c r="U709" s="27"/>
      <c r="V709" s="27"/>
      <c r="W709" s="27"/>
      <c r="X709" s="27"/>
      <c r="Y709" s="27"/>
      <c r="Z709" s="27"/>
      <c r="AA709" s="27"/>
      <c r="AB709" s="27"/>
      <c r="AC709" s="27"/>
      <c r="AD709" s="27"/>
    </row>
    <row r="710" spans="1:30" ht="18.600000000000001">
      <c r="A710" s="28"/>
      <c r="B710" s="26"/>
      <c r="C710" s="26"/>
      <c r="D710" s="26"/>
      <c r="E710" s="27"/>
      <c r="F710" s="27"/>
      <c r="G710" s="27"/>
      <c r="H710" s="27"/>
      <c r="I710" s="27"/>
      <c r="J710" s="27"/>
      <c r="K710" s="27"/>
      <c r="L710" s="27"/>
      <c r="M710" s="27"/>
      <c r="N710" s="27"/>
      <c r="O710" s="27"/>
      <c r="P710" s="27"/>
      <c r="Q710" s="27"/>
      <c r="R710" s="27"/>
      <c r="S710" s="27"/>
      <c r="T710" s="27"/>
      <c r="U710" s="27"/>
      <c r="V710" s="27"/>
      <c r="W710" s="27"/>
      <c r="X710" s="27"/>
      <c r="Y710" s="27"/>
      <c r="Z710" s="27"/>
      <c r="AA710" s="27"/>
      <c r="AB710" s="27"/>
      <c r="AC710" s="27"/>
      <c r="AD710" s="27"/>
    </row>
    <row r="711" spans="1:30" ht="18.600000000000001">
      <c r="A711" s="28"/>
      <c r="B711" s="26"/>
      <c r="C711" s="26"/>
      <c r="D711" s="26"/>
      <c r="E711" s="27"/>
      <c r="F711" s="27"/>
      <c r="G711" s="27"/>
      <c r="H711" s="27"/>
      <c r="I711" s="27"/>
      <c r="J711" s="27"/>
      <c r="K711" s="27"/>
      <c r="L711" s="27"/>
      <c r="M711" s="27"/>
      <c r="N711" s="27"/>
      <c r="O711" s="27"/>
      <c r="P711" s="27"/>
      <c r="Q711" s="27"/>
      <c r="R711" s="27"/>
      <c r="S711" s="27"/>
      <c r="T711" s="27"/>
      <c r="U711" s="27"/>
      <c r="V711" s="27"/>
      <c r="W711" s="27"/>
      <c r="X711" s="27"/>
      <c r="Y711" s="27"/>
      <c r="Z711" s="27"/>
      <c r="AA711" s="27"/>
      <c r="AB711" s="27"/>
      <c r="AC711" s="27"/>
      <c r="AD711" s="27"/>
    </row>
    <row r="712" spans="1:30" ht="18.600000000000001">
      <c r="A712" s="28"/>
      <c r="B712" s="26"/>
      <c r="C712" s="26"/>
      <c r="D712" s="26"/>
      <c r="E712" s="27"/>
      <c r="F712" s="27"/>
      <c r="G712" s="27"/>
      <c r="H712" s="27"/>
      <c r="I712" s="27"/>
      <c r="J712" s="27"/>
      <c r="K712" s="27"/>
      <c r="L712" s="27"/>
      <c r="M712" s="27"/>
      <c r="N712" s="27"/>
      <c r="O712" s="27"/>
      <c r="P712" s="27"/>
      <c r="Q712" s="27"/>
      <c r="R712" s="27"/>
      <c r="S712" s="27"/>
      <c r="T712" s="27"/>
      <c r="U712" s="27"/>
      <c r="V712" s="27"/>
      <c r="W712" s="27"/>
      <c r="X712" s="27"/>
      <c r="Y712" s="27"/>
      <c r="Z712" s="27"/>
      <c r="AA712" s="27"/>
      <c r="AB712" s="27"/>
      <c r="AC712" s="27"/>
      <c r="AD712" s="27"/>
    </row>
    <row r="713" spans="1:30" ht="18.600000000000001">
      <c r="A713" s="28"/>
      <c r="B713" s="26"/>
      <c r="C713" s="26"/>
      <c r="D713" s="26"/>
      <c r="E713" s="27"/>
      <c r="F713" s="27"/>
      <c r="G713" s="27"/>
      <c r="H713" s="27"/>
      <c r="I713" s="27"/>
      <c r="J713" s="27"/>
      <c r="K713" s="27"/>
      <c r="L713" s="27"/>
      <c r="M713" s="27"/>
      <c r="N713" s="27"/>
      <c r="O713" s="27"/>
      <c r="P713" s="27"/>
      <c r="Q713" s="27"/>
      <c r="R713" s="27"/>
      <c r="S713" s="27"/>
      <c r="T713" s="27"/>
      <c r="U713" s="27"/>
      <c r="V713" s="27"/>
      <c r="W713" s="27"/>
      <c r="X713" s="27"/>
      <c r="Y713" s="27"/>
      <c r="Z713" s="27"/>
      <c r="AA713" s="27"/>
      <c r="AB713" s="27"/>
      <c r="AC713" s="27"/>
      <c r="AD713" s="27"/>
    </row>
    <row r="714" spans="1:30" ht="18.600000000000001">
      <c r="A714" s="28"/>
      <c r="B714" s="26"/>
      <c r="C714" s="26"/>
      <c r="D714" s="26"/>
      <c r="E714" s="27"/>
      <c r="F714" s="27"/>
      <c r="G714" s="27"/>
      <c r="H714" s="27"/>
      <c r="I714" s="27"/>
      <c r="J714" s="27"/>
      <c r="K714" s="27"/>
      <c r="L714" s="27"/>
      <c r="M714" s="27"/>
      <c r="N714" s="27"/>
      <c r="O714" s="27"/>
      <c r="P714" s="27"/>
      <c r="Q714" s="27"/>
      <c r="R714" s="27"/>
      <c r="S714" s="27"/>
      <c r="T714" s="27"/>
      <c r="U714" s="27"/>
      <c r="V714" s="27"/>
      <c r="W714" s="27"/>
      <c r="X714" s="27"/>
      <c r="Y714" s="27"/>
      <c r="Z714" s="27"/>
      <c r="AA714" s="27"/>
      <c r="AB714" s="27"/>
      <c r="AC714" s="27"/>
      <c r="AD714" s="27"/>
    </row>
    <row r="715" spans="1:30" ht="18.600000000000001">
      <c r="A715" s="28"/>
      <c r="B715" s="26"/>
      <c r="C715" s="26"/>
      <c r="D715" s="26"/>
      <c r="E715" s="27"/>
      <c r="F715" s="27"/>
      <c r="G715" s="27"/>
      <c r="H715" s="27"/>
      <c r="I715" s="27"/>
      <c r="J715" s="27"/>
      <c r="K715" s="27"/>
      <c r="L715" s="27"/>
      <c r="M715" s="27"/>
      <c r="N715" s="27"/>
      <c r="O715" s="27"/>
      <c r="P715" s="27"/>
      <c r="Q715" s="27"/>
      <c r="R715" s="27"/>
      <c r="S715" s="27"/>
      <c r="T715" s="27"/>
      <c r="U715" s="27"/>
      <c r="V715" s="27"/>
      <c r="W715" s="27"/>
      <c r="X715" s="27"/>
      <c r="Y715" s="27"/>
      <c r="Z715" s="27"/>
      <c r="AA715" s="27"/>
      <c r="AB715" s="27"/>
      <c r="AC715" s="27"/>
      <c r="AD715" s="27"/>
    </row>
    <row r="716" spans="1:30" ht="18.600000000000001">
      <c r="A716" s="28"/>
      <c r="B716" s="26"/>
      <c r="C716" s="26"/>
      <c r="D716" s="26"/>
      <c r="E716" s="27"/>
      <c r="F716" s="27"/>
      <c r="G716" s="27"/>
      <c r="H716" s="27"/>
      <c r="I716" s="27"/>
      <c r="J716" s="27"/>
      <c r="K716" s="27"/>
      <c r="L716" s="27"/>
      <c r="M716" s="27"/>
      <c r="N716" s="27"/>
      <c r="O716" s="27"/>
      <c r="P716" s="27"/>
      <c r="Q716" s="27"/>
      <c r="R716" s="27"/>
      <c r="S716" s="27"/>
      <c r="T716" s="27"/>
      <c r="U716" s="27"/>
      <c r="V716" s="27"/>
      <c r="W716" s="27"/>
      <c r="X716" s="27"/>
      <c r="Y716" s="27"/>
      <c r="Z716" s="27"/>
      <c r="AA716" s="27"/>
      <c r="AB716" s="27"/>
      <c r="AC716" s="27"/>
      <c r="AD716" s="27"/>
    </row>
    <row r="717" spans="1:30" ht="18.600000000000001">
      <c r="A717" s="28"/>
      <c r="B717" s="26"/>
      <c r="C717" s="26"/>
      <c r="D717" s="26"/>
      <c r="E717" s="27"/>
      <c r="F717" s="27"/>
      <c r="G717" s="27"/>
      <c r="H717" s="27"/>
      <c r="I717" s="27"/>
      <c r="J717" s="27"/>
      <c r="K717" s="27"/>
      <c r="L717" s="27"/>
      <c r="M717" s="27"/>
      <c r="N717" s="27"/>
      <c r="O717" s="27"/>
      <c r="P717" s="27"/>
      <c r="Q717" s="27"/>
      <c r="R717" s="27"/>
      <c r="S717" s="27"/>
      <c r="T717" s="27"/>
      <c r="U717" s="27"/>
      <c r="V717" s="27"/>
      <c r="W717" s="27"/>
      <c r="X717" s="27"/>
      <c r="Y717" s="27"/>
      <c r="Z717" s="27"/>
      <c r="AA717" s="27"/>
      <c r="AB717" s="27"/>
      <c r="AC717" s="27"/>
      <c r="AD717" s="27"/>
    </row>
    <row r="718" spans="1:30" ht="18.600000000000001">
      <c r="A718" s="28"/>
      <c r="B718" s="26"/>
      <c r="C718" s="26"/>
      <c r="D718" s="26"/>
      <c r="E718" s="27"/>
      <c r="F718" s="27"/>
      <c r="G718" s="27"/>
      <c r="H718" s="27"/>
      <c r="I718" s="27"/>
      <c r="J718" s="27"/>
      <c r="K718" s="27"/>
      <c r="L718" s="27"/>
      <c r="M718" s="27"/>
      <c r="N718" s="27"/>
      <c r="O718" s="27"/>
      <c r="P718" s="27"/>
      <c r="Q718" s="27"/>
      <c r="R718" s="27"/>
      <c r="S718" s="27"/>
      <c r="T718" s="27"/>
      <c r="U718" s="27"/>
      <c r="V718" s="27"/>
      <c r="W718" s="27"/>
      <c r="X718" s="27"/>
      <c r="Y718" s="27"/>
      <c r="Z718" s="27"/>
      <c r="AA718" s="27"/>
      <c r="AB718" s="27"/>
      <c r="AC718" s="27"/>
      <c r="AD718" s="27"/>
    </row>
    <row r="719" spans="1:30" ht="18.600000000000001">
      <c r="A719" s="28"/>
      <c r="B719" s="26"/>
      <c r="C719" s="26"/>
      <c r="D719" s="26"/>
      <c r="E719" s="27"/>
      <c r="F719" s="27"/>
      <c r="G719" s="27"/>
      <c r="H719" s="27"/>
      <c r="I719" s="27"/>
      <c r="J719" s="27"/>
      <c r="K719" s="27"/>
      <c r="L719" s="27"/>
      <c r="M719" s="27"/>
      <c r="N719" s="27"/>
      <c r="O719" s="27"/>
      <c r="P719" s="27"/>
      <c r="Q719" s="27"/>
      <c r="R719" s="27"/>
      <c r="S719" s="27"/>
      <c r="T719" s="27"/>
      <c r="U719" s="27"/>
      <c r="V719" s="27"/>
      <c r="W719" s="27"/>
      <c r="X719" s="27"/>
      <c r="Y719" s="27"/>
      <c r="Z719" s="27"/>
      <c r="AA719" s="27"/>
      <c r="AB719" s="27"/>
      <c r="AC719" s="27"/>
      <c r="AD719" s="27"/>
    </row>
    <row r="720" spans="1:30" ht="18.600000000000001">
      <c r="A720" s="28"/>
      <c r="B720" s="26"/>
      <c r="C720" s="26"/>
      <c r="D720" s="26"/>
      <c r="E720" s="27"/>
      <c r="F720" s="27"/>
      <c r="G720" s="27"/>
      <c r="H720" s="27"/>
      <c r="I720" s="27"/>
      <c r="J720" s="27"/>
      <c r="K720" s="27"/>
      <c r="L720" s="27"/>
      <c r="M720" s="27"/>
      <c r="N720" s="27"/>
      <c r="O720" s="27"/>
      <c r="P720" s="27"/>
      <c r="Q720" s="27"/>
      <c r="R720" s="27"/>
      <c r="S720" s="27"/>
      <c r="T720" s="27"/>
      <c r="U720" s="27"/>
      <c r="V720" s="27"/>
      <c r="W720" s="27"/>
      <c r="X720" s="27"/>
      <c r="Y720" s="27"/>
      <c r="Z720" s="27"/>
      <c r="AA720" s="27"/>
      <c r="AB720" s="27"/>
      <c r="AC720" s="27"/>
      <c r="AD720" s="27"/>
    </row>
    <row r="721" spans="1:30" ht="18.600000000000001">
      <c r="A721" s="28"/>
      <c r="B721" s="26"/>
      <c r="C721" s="26"/>
      <c r="D721" s="26"/>
      <c r="E721" s="27"/>
      <c r="F721" s="27"/>
      <c r="G721" s="27"/>
      <c r="H721" s="27"/>
      <c r="I721" s="27"/>
      <c r="J721" s="27"/>
      <c r="K721" s="27"/>
      <c r="L721" s="27"/>
      <c r="M721" s="27"/>
      <c r="N721" s="27"/>
      <c r="O721" s="27"/>
      <c r="P721" s="27"/>
      <c r="Q721" s="27"/>
      <c r="R721" s="27"/>
      <c r="S721" s="27"/>
      <c r="T721" s="27"/>
      <c r="U721" s="27"/>
      <c r="V721" s="27"/>
      <c r="W721" s="27"/>
      <c r="X721" s="27"/>
      <c r="Y721" s="27"/>
      <c r="Z721" s="27"/>
      <c r="AA721" s="27"/>
      <c r="AB721" s="27"/>
      <c r="AC721" s="27"/>
      <c r="AD721" s="27"/>
    </row>
    <row r="722" spans="1:30" ht="18.600000000000001">
      <c r="A722" s="28"/>
      <c r="B722" s="26"/>
      <c r="C722" s="26"/>
      <c r="D722" s="26"/>
      <c r="E722" s="27"/>
      <c r="F722" s="27"/>
      <c r="G722" s="27"/>
      <c r="H722" s="27"/>
      <c r="I722" s="27"/>
      <c r="J722" s="27"/>
      <c r="K722" s="27"/>
      <c r="L722" s="27"/>
      <c r="M722" s="27"/>
      <c r="N722" s="27"/>
      <c r="O722" s="27"/>
      <c r="P722" s="27"/>
      <c r="Q722" s="27"/>
      <c r="R722" s="27"/>
      <c r="S722" s="27"/>
      <c r="T722" s="27"/>
      <c r="U722" s="27"/>
      <c r="V722" s="27"/>
      <c r="W722" s="27"/>
      <c r="X722" s="27"/>
      <c r="Y722" s="27"/>
      <c r="Z722" s="27"/>
      <c r="AA722" s="27"/>
      <c r="AB722" s="27"/>
      <c r="AC722" s="27"/>
      <c r="AD722" s="27"/>
    </row>
    <row r="723" spans="1:30" ht="18.600000000000001">
      <c r="A723" s="28"/>
      <c r="B723" s="26"/>
      <c r="C723" s="26"/>
      <c r="D723" s="26"/>
      <c r="E723" s="27"/>
      <c r="F723" s="27"/>
      <c r="G723" s="27"/>
      <c r="H723" s="27"/>
      <c r="I723" s="27"/>
      <c r="J723" s="27"/>
      <c r="K723" s="27"/>
      <c r="L723" s="27"/>
      <c r="M723" s="27"/>
      <c r="N723" s="27"/>
      <c r="O723" s="27"/>
      <c r="P723" s="27"/>
      <c r="Q723" s="27"/>
      <c r="R723" s="27"/>
      <c r="S723" s="27"/>
      <c r="T723" s="27"/>
      <c r="U723" s="27"/>
      <c r="V723" s="27"/>
      <c r="W723" s="27"/>
      <c r="X723" s="27"/>
      <c r="Y723" s="27"/>
      <c r="Z723" s="27"/>
      <c r="AA723" s="27"/>
      <c r="AB723" s="27"/>
      <c r="AC723" s="27"/>
      <c r="AD723" s="27"/>
    </row>
    <row r="724" spans="1:30" ht="18.600000000000001">
      <c r="A724" s="28"/>
      <c r="B724" s="26"/>
      <c r="C724" s="26"/>
      <c r="D724" s="26"/>
      <c r="E724" s="27"/>
      <c r="F724" s="27"/>
      <c r="G724" s="27"/>
      <c r="H724" s="27"/>
      <c r="I724" s="27"/>
      <c r="J724" s="27"/>
      <c r="K724" s="27"/>
      <c r="L724" s="27"/>
      <c r="M724" s="27"/>
      <c r="N724" s="27"/>
      <c r="O724" s="27"/>
      <c r="P724" s="27"/>
      <c r="Q724" s="27"/>
      <c r="R724" s="27"/>
      <c r="S724" s="27"/>
      <c r="T724" s="27"/>
      <c r="U724" s="27"/>
      <c r="V724" s="27"/>
      <c r="W724" s="27"/>
      <c r="X724" s="27"/>
      <c r="Y724" s="27"/>
      <c r="Z724" s="27"/>
      <c r="AA724" s="27"/>
      <c r="AB724" s="27"/>
      <c r="AC724" s="27"/>
      <c r="AD724" s="27"/>
    </row>
    <row r="725" spans="1:30" ht="18.600000000000001">
      <c r="A725" s="28"/>
      <c r="B725" s="26"/>
      <c r="C725" s="26"/>
      <c r="D725" s="26"/>
      <c r="E725" s="27"/>
      <c r="F725" s="27"/>
      <c r="G725" s="27"/>
      <c r="H725" s="27"/>
      <c r="I725" s="27"/>
      <c r="J725" s="27"/>
      <c r="K725" s="27"/>
      <c r="L725" s="27"/>
      <c r="M725" s="27"/>
      <c r="N725" s="27"/>
      <c r="O725" s="27"/>
      <c r="P725" s="27"/>
      <c r="Q725" s="27"/>
      <c r="R725" s="27"/>
      <c r="S725" s="27"/>
      <c r="T725" s="27"/>
      <c r="U725" s="27"/>
      <c r="V725" s="27"/>
      <c r="W725" s="27"/>
      <c r="X725" s="27"/>
      <c r="Y725" s="27"/>
      <c r="Z725" s="27"/>
      <c r="AA725" s="27"/>
      <c r="AB725" s="27"/>
      <c r="AC725" s="27"/>
      <c r="AD725" s="27"/>
    </row>
    <row r="726" spans="1:30" ht="18.600000000000001">
      <c r="A726" s="28"/>
      <c r="B726" s="26"/>
      <c r="C726" s="26"/>
      <c r="D726" s="26"/>
      <c r="E726" s="27"/>
      <c r="F726" s="27"/>
      <c r="G726" s="27"/>
      <c r="H726" s="27"/>
      <c r="I726" s="27"/>
      <c r="J726" s="27"/>
      <c r="K726" s="27"/>
      <c r="L726" s="27"/>
      <c r="M726" s="27"/>
      <c r="N726" s="27"/>
      <c r="O726" s="27"/>
      <c r="P726" s="27"/>
      <c r="Q726" s="27"/>
      <c r="R726" s="27"/>
      <c r="S726" s="27"/>
      <c r="T726" s="27"/>
      <c r="U726" s="27"/>
      <c r="V726" s="27"/>
      <c r="W726" s="27"/>
      <c r="X726" s="27"/>
      <c r="Y726" s="27"/>
      <c r="Z726" s="27"/>
      <c r="AA726" s="27"/>
      <c r="AB726" s="27"/>
      <c r="AC726" s="27"/>
      <c r="AD726" s="27"/>
    </row>
    <row r="727" spans="1:30" ht="18.600000000000001">
      <c r="A727" s="28"/>
      <c r="B727" s="26"/>
      <c r="C727" s="26"/>
      <c r="D727" s="26"/>
      <c r="E727" s="27"/>
      <c r="F727" s="27"/>
      <c r="G727" s="27"/>
      <c r="H727" s="27"/>
      <c r="I727" s="27"/>
      <c r="J727" s="27"/>
      <c r="K727" s="27"/>
      <c r="L727" s="27"/>
      <c r="M727" s="27"/>
      <c r="N727" s="27"/>
      <c r="O727" s="27"/>
      <c r="P727" s="27"/>
      <c r="Q727" s="27"/>
      <c r="R727" s="27"/>
      <c r="S727" s="27"/>
      <c r="T727" s="27"/>
      <c r="U727" s="27"/>
      <c r="V727" s="27"/>
      <c r="W727" s="27"/>
      <c r="X727" s="27"/>
      <c r="Y727" s="27"/>
      <c r="Z727" s="27"/>
      <c r="AA727" s="27"/>
      <c r="AB727" s="27"/>
      <c r="AC727" s="27"/>
      <c r="AD727" s="27"/>
    </row>
    <row r="728" spans="1:30" ht="18.600000000000001">
      <c r="A728" s="28"/>
      <c r="B728" s="26"/>
      <c r="C728" s="26"/>
      <c r="D728" s="26"/>
      <c r="E728" s="27"/>
      <c r="F728" s="27"/>
      <c r="G728" s="27"/>
      <c r="H728" s="27"/>
      <c r="I728" s="27"/>
      <c r="J728" s="27"/>
      <c r="K728" s="27"/>
      <c r="L728" s="27"/>
      <c r="M728" s="27"/>
      <c r="N728" s="27"/>
      <c r="O728" s="27"/>
      <c r="P728" s="27"/>
      <c r="Q728" s="27"/>
      <c r="R728" s="27"/>
      <c r="S728" s="27"/>
      <c r="T728" s="27"/>
      <c r="U728" s="27"/>
      <c r="V728" s="27"/>
      <c r="W728" s="27"/>
      <c r="X728" s="27"/>
      <c r="Y728" s="27"/>
      <c r="Z728" s="27"/>
      <c r="AA728" s="27"/>
      <c r="AB728" s="27"/>
      <c r="AC728" s="27"/>
      <c r="AD728" s="27"/>
    </row>
    <row r="729" spans="1:30" ht="18.600000000000001">
      <c r="A729" s="28"/>
      <c r="B729" s="26"/>
      <c r="C729" s="26"/>
      <c r="D729" s="26"/>
      <c r="E729" s="27"/>
      <c r="F729" s="27"/>
      <c r="G729" s="27"/>
      <c r="H729" s="27"/>
      <c r="I729" s="27"/>
      <c r="J729" s="27"/>
      <c r="K729" s="27"/>
      <c r="L729" s="27"/>
      <c r="M729" s="27"/>
      <c r="N729" s="27"/>
      <c r="O729" s="27"/>
      <c r="P729" s="27"/>
      <c r="Q729" s="27"/>
      <c r="R729" s="27"/>
      <c r="S729" s="27"/>
      <c r="T729" s="27"/>
      <c r="U729" s="27"/>
      <c r="V729" s="27"/>
      <c r="W729" s="27"/>
      <c r="X729" s="27"/>
      <c r="Y729" s="27"/>
      <c r="Z729" s="27"/>
      <c r="AA729" s="27"/>
      <c r="AB729" s="27"/>
      <c r="AC729" s="27"/>
      <c r="AD729" s="27"/>
    </row>
    <row r="730" spans="1:30" ht="18.600000000000001">
      <c r="A730" s="28"/>
      <c r="B730" s="26"/>
      <c r="C730" s="26"/>
      <c r="D730" s="26"/>
      <c r="E730" s="27"/>
      <c r="F730" s="27"/>
      <c r="G730" s="27"/>
      <c r="H730" s="27"/>
      <c r="I730" s="27"/>
      <c r="J730" s="27"/>
      <c r="K730" s="27"/>
      <c r="L730" s="27"/>
      <c r="M730" s="27"/>
      <c r="N730" s="27"/>
      <c r="O730" s="27"/>
      <c r="P730" s="27"/>
      <c r="Q730" s="27"/>
      <c r="R730" s="27"/>
      <c r="S730" s="27"/>
      <c r="T730" s="27"/>
      <c r="U730" s="27"/>
      <c r="V730" s="27"/>
      <c r="W730" s="27"/>
      <c r="X730" s="27"/>
      <c r="Y730" s="27"/>
      <c r="Z730" s="27"/>
      <c r="AA730" s="27"/>
      <c r="AB730" s="27"/>
      <c r="AC730" s="27"/>
      <c r="AD730" s="27"/>
    </row>
    <row r="731" spans="1:30" ht="18.600000000000001">
      <c r="A731" s="28"/>
      <c r="B731" s="26"/>
      <c r="C731" s="26"/>
      <c r="D731" s="26"/>
      <c r="E731" s="27"/>
      <c r="F731" s="27"/>
      <c r="G731" s="27"/>
      <c r="H731" s="27"/>
      <c r="I731" s="27"/>
      <c r="J731" s="27"/>
      <c r="K731" s="27"/>
      <c r="L731" s="27"/>
      <c r="M731" s="27"/>
      <c r="N731" s="27"/>
      <c r="O731" s="27"/>
      <c r="P731" s="27"/>
      <c r="Q731" s="27"/>
      <c r="R731" s="27"/>
      <c r="S731" s="27"/>
      <c r="T731" s="27"/>
      <c r="U731" s="27"/>
      <c r="V731" s="27"/>
      <c r="W731" s="27"/>
      <c r="X731" s="27"/>
      <c r="Y731" s="27"/>
      <c r="Z731" s="27"/>
      <c r="AA731" s="27"/>
      <c r="AB731" s="27"/>
      <c r="AC731" s="27"/>
      <c r="AD731" s="27"/>
    </row>
    <row r="732" spans="1:30" ht="18.600000000000001">
      <c r="A732" s="28"/>
      <c r="B732" s="26"/>
      <c r="C732" s="26"/>
      <c r="D732" s="26"/>
      <c r="E732" s="27"/>
      <c r="F732" s="27"/>
      <c r="G732" s="27"/>
      <c r="H732" s="27"/>
      <c r="I732" s="27"/>
      <c r="J732" s="27"/>
      <c r="K732" s="27"/>
      <c r="L732" s="27"/>
      <c r="M732" s="27"/>
      <c r="N732" s="27"/>
      <c r="O732" s="27"/>
      <c r="P732" s="27"/>
      <c r="Q732" s="27"/>
      <c r="R732" s="27"/>
      <c r="S732" s="27"/>
      <c r="T732" s="27"/>
      <c r="U732" s="27"/>
      <c r="V732" s="27"/>
      <c r="W732" s="27"/>
      <c r="X732" s="27"/>
      <c r="Y732" s="27"/>
      <c r="Z732" s="27"/>
      <c r="AA732" s="27"/>
      <c r="AB732" s="27"/>
      <c r="AC732" s="27"/>
      <c r="AD732" s="27"/>
    </row>
    <row r="733" spans="1:30" ht="18.600000000000001">
      <c r="A733" s="28"/>
      <c r="B733" s="26"/>
      <c r="C733" s="26"/>
      <c r="D733" s="26"/>
      <c r="E733" s="27"/>
      <c r="F733" s="27"/>
      <c r="G733" s="27"/>
      <c r="H733" s="27"/>
      <c r="I733" s="27"/>
      <c r="J733" s="27"/>
      <c r="K733" s="27"/>
      <c r="L733" s="27"/>
      <c r="M733" s="27"/>
      <c r="N733" s="27"/>
      <c r="O733" s="27"/>
      <c r="P733" s="27"/>
      <c r="Q733" s="27"/>
      <c r="R733" s="27"/>
      <c r="S733" s="27"/>
      <c r="T733" s="27"/>
      <c r="U733" s="27"/>
      <c r="V733" s="27"/>
      <c r="W733" s="27"/>
      <c r="X733" s="27"/>
      <c r="Y733" s="27"/>
      <c r="Z733" s="27"/>
      <c r="AA733" s="27"/>
      <c r="AB733" s="27"/>
      <c r="AC733" s="27"/>
      <c r="AD733" s="27"/>
    </row>
    <row r="734" spans="1:30" ht="18.600000000000001">
      <c r="A734" s="28"/>
      <c r="B734" s="26"/>
      <c r="C734" s="26"/>
      <c r="D734" s="26"/>
      <c r="E734" s="27"/>
      <c r="F734" s="27"/>
      <c r="G734" s="27"/>
      <c r="H734" s="27"/>
      <c r="I734" s="27"/>
      <c r="J734" s="27"/>
      <c r="K734" s="27"/>
      <c r="L734" s="27"/>
      <c r="M734" s="27"/>
      <c r="N734" s="27"/>
      <c r="O734" s="27"/>
      <c r="P734" s="27"/>
      <c r="Q734" s="27"/>
      <c r="R734" s="27"/>
      <c r="S734" s="27"/>
      <c r="T734" s="27"/>
      <c r="U734" s="27"/>
      <c r="V734" s="27"/>
      <c r="W734" s="27"/>
      <c r="X734" s="27"/>
      <c r="Y734" s="27"/>
      <c r="Z734" s="27"/>
      <c r="AA734" s="27"/>
      <c r="AB734" s="27"/>
      <c r="AC734" s="27"/>
      <c r="AD734" s="27"/>
    </row>
    <row r="735" spans="1:30" ht="18.600000000000001">
      <c r="A735" s="28"/>
      <c r="B735" s="26"/>
      <c r="C735" s="26"/>
      <c r="D735" s="26"/>
      <c r="E735" s="27"/>
      <c r="F735" s="27"/>
      <c r="G735" s="27"/>
      <c r="H735" s="27"/>
      <c r="I735" s="27"/>
      <c r="J735" s="27"/>
      <c r="K735" s="27"/>
      <c r="L735" s="27"/>
      <c r="M735" s="27"/>
      <c r="N735" s="27"/>
      <c r="O735" s="27"/>
      <c r="P735" s="27"/>
      <c r="Q735" s="27"/>
      <c r="R735" s="27"/>
      <c r="S735" s="27"/>
      <c r="T735" s="27"/>
      <c r="U735" s="27"/>
      <c r="V735" s="27"/>
      <c r="W735" s="27"/>
      <c r="X735" s="27"/>
      <c r="Y735" s="27"/>
      <c r="Z735" s="27"/>
      <c r="AA735" s="27"/>
      <c r="AB735" s="27"/>
      <c r="AC735" s="27"/>
      <c r="AD735" s="27"/>
    </row>
    <row r="736" spans="1:30" ht="18.600000000000001">
      <c r="A736" s="28"/>
      <c r="B736" s="26"/>
      <c r="C736" s="26"/>
      <c r="D736" s="26"/>
      <c r="E736" s="27"/>
      <c r="F736" s="27"/>
      <c r="G736" s="27"/>
      <c r="H736" s="27"/>
      <c r="I736" s="27"/>
      <c r="J736" s="27"/>
      <c r="K736" s="27"/>
      <c r="L736" s="27"/>
      <c r="M736" s="27"/>
      <c r="N736" s="27"/>
      <c r="O736" s="27"/>
      <c r="P736" s="27"/>
      <c r="Q736" s="27"/>
      <c r="R736" s="27"/>
      <c r="S736" s="27"/>
      <c r="T736" s="27"/>
      <c r="U736" s="27"/>
      <c r="V736" s="27"/>
      <c r="W736" s="27"/>
      <c r="X736" s="27"/>
      <c r="Y736" s="27"/>
      <c r="Z736" s="27"/>
      <c r="AA736" s="27"/>
      <c r="AB736" s="27"/>
      <c r="AC736" s="27"/>
      <c r="AD736" s="27"/>
    </row>
    <row r="737" spans="1:30" ht="18.600000000000001">
      <c r="A737" s="28"/>
      <c r="B737" s="26"/>
      <c r="C737" s="26"/>
      <c r="D737" s="26"/>
      <c r="E737" s="27"/>
      <c r="F737" s="27"/>
      <c r="G737" s="27"/>
      <c r="H737" s="27"/>
      <c r="I737" s="27"/>
      <c r="J737" s="27"/>
      <c r="K737" s="27"/>
      <c r="L737" s="27"/>
      <c r="M737" s="27"/>
      <c r="N737" s="27"/>
      <c r="O737" s="27"/>
      <c r="P737" s="27"/>
      <c r="Q737" s="27"/>
      <c r="R737" s="27"/>
      <c r="S737" s="27"/>
      <c r="T737" s="27"/>
      <c r="U737" s="27"/>
      <c r="V737" s="27"/>
      <c r="W737" s="27"/>
      <c r="X737" s="27"/>
      <c r="Y737" s="27"/>
      <c r="Z737" s="27"/>
      <c r="AA737" s="27"/>
      <c r="AB737" s="27"/>
      <c r="AC737" s="27"/>
      <c r="AD737" s="27"/>
    </row>
    <row r="738" spans="1:30" ht="18.600000000000001">
      <c r="A738" s="28"/>
      <c r="B738" s="26"/>
      <c r="C738" s="26"/>
      <c r="D738" s="26"/>
      <c r="E738" s="27"/>
      <c r="F738" s="27"/>
      <c r="G738" s="27"/>
      <c r="H738" s="27"/>
      <c r="I738" s="27"/>
      <c r="J738" s="27"/>
      <c r="K738" s="27"/>
      <c r="L738" s="27"/>
      <c r="M738" s="27"/>
      <c r="N738" s="27"/>
      <c r="O738" s="27"/>
      <c r="P738" s="27"/>
      <c r="Q738" s="27"/>
      <c r="R738" s="27"/>
      <c r="S738" s="27"/>
      <c r="T738" s="27"/>
      <c r="U738" s="27"/>
      <c r="V738" s="27"/>
      <c r="W738" s="27"/>
      <c r="X738" s="27"/>
      <c r="Y738" s="27"/>
      <c r="Z738" s="27"/>
      <c r="AA738" s="27"/>
      <c r="AB738" s="27"/>
      <c r="AC738" s="27"/>
      <c r="AD738" s="27"/>
    </row>
    <row r="739" spans="1:30" ht="18.600000000000001">
      <c r="A739" s="28"/>
      <c r="B739" s="26"/>
      <c r="C739" s="26"/>
      <c r="D739" s="26"/>
      <c r="E739" s="27"/>
      <c r="F739" s="27"/>
      <c r="G739" s="27"/>
      <c r="H739" s="27"/>
      <c r="I739" s="27"/>
      <c r="J739" s="27"/>
      <c r="K739" s="27"/>
      <c r="L739" s="27"/>
      <c r="M739" s="27"/>
      <c r="N739" s="27"/>
      <c r="O739" s="27"/>
      <c r="P739" s="27"/>
      <c r="Q739" s="27"/>
      <c r="R739" s="27"/>
      <c r="S739" s="27"/>
      <c r="T739" s="27"/>
      <c r="U739" s="27"/>
      <c r="V739" s="27"/>
      <c r="W739" s="27"/>
      <c r="X739" s="27"/>
      <c r="Y739" s="27"/>
      <c r="Z739" s="27"/>
      <c r="AA739" s="27"/>
      <c r="AB739" s="27"/>
      <c r="AC739" s="27"/>
      <c r="AD739" s="27"/>
    </row>
    <row r="740" spans="1:30" ht="18.600000000000001">
      <c r="A740" s="28"/>
      <c r="B740" s="26"/>
      <c r="C740" s="26"/>
      <c r="D740" s="26"/>
      <c r="E740" s="27"/>
      <c r="F740" s="27"/>
      <c r="G740" s="27"/>
      <c r="H740" s="27"/>
      <c r="I740" s="27"/>
      <c r="J740" s="27"/>
      <c r="K740" s="27"/>
      <c r="L740" s="27"/>
      <c r="M740" s="27"/>
      <c r="N740" s="27"/>
      <c r="O740" s="27"/>
      <c r="P740" s="27"/>
      <c r="Q740" s="27"/>
      <c r="R740" s="27"/>
      <c r="S740" s="27"/>
      <c r="T740" s="27"/>
      <c r="U740" s="27"/>
      <c r="V740" s="27"/>
      <c r="W740" s="27"/>
      <c r="X740" s="27"/>
      <c r="Y740" s="27"/>
      <c r="Z740" s="27"/>
      <c r="AA740" s="27"/>
      <c r="AB740" s="27"/>
      <c r="AC740" s="27"/>
      <c r="AD740" s="27"/>
    </row>
    <row r="741" spans="1:30" ht="18.600000000000001">
      <c r="A741" s="28"/>
      <c r="B741" s="26"/>
      <c r="C741" s="26"/>
      <c r="D741" s="26"/>
      <c r="E741" s="27"/>
      <c r="F741" s="27"/>
      <c r="G741" s="27"/>
      <c r="H741" s="27"/>
      <c r="I741" s="27"/>
      <c r="J741" s="27"/>
      <c r="K741" s="27"/>
      <c r="L741" s="27"/>
      <c r="M741" s="27"/>
      <c r="N741" s="27"/>
      <c r="O741" s="27"/>
      <c r="P741" s="27"/>
      <c r="Q741" s="27"/>
      <c r="R741" s="27"/>
      <c r="S741" s="27"/>
      <c r="T741" s="27"/>
      <c r="U741" s="27"/>
      <c r="V741" s="27"/>
      <c r="W741" s="27"/>
      <c r="X741" s="27"/>
      <c r="Y741" s="27"/>
      <c r="Z741" s="27"/>
      <c r="AA741" s="27"/>
      <c r="AB741" s="27"/>
      <c r="AC741" s="27"/>
      <c r="AD741" s="27"/>
    </row>
    <row r="742" spans="1:30" ht="18.600000000000001">
      <c r="A742" s="28"/>
      <c r="B742" s="26"/>
      <c r="C742" s="26"/>
      <c r="D742" s="26"/>
      <c r="E742" s="27"/>
      <c r="F742" s="27"/>
      <c r="G742" s="27"/>
      <c r="H742" s="27"/>
      <c r="I742" s="27"/>
      <c r="J742" s="27"/>
      <c r="K742" s="27"/>
      <c r="L742" s="27"/>
      <c r="M742" s="27"/>
      <c r="N742" s="27"/>
      <c r="O742" s="27"/>
      <c r="P742" s="27"/>
      <c r="Q742" s="27"/>
      <c r="R742" s="27"/>
      <c r="S742" s="27"/>
      <c r="T742" s="27"/>
      <c r="U742" s="27"/>
      <c r="V742" s="27"/>
      <c r="W742" s="27"/>
      <c r="X742" s="27"/>
      <c r="Y742" s="27"/>
      <c r="Z742" s="27"/>
      <c r="AA742" s="27"/>
      <c r="AB742" s="27"/>
      <c r="AC742" s="27"/>
      <c r="AD742" s="27"/>
    </row>
    <row r="743" spans="1:30" ht="18.600000000000001">
      <c r="A743" s="28"/>
      <c r="B743" s="26"/>
      <c r="C743" s="26"/>
      <c r="D743" s="26"/>
      <c r="E743" s="27"/>
      <c r="F743" s="27"/>
      <c r="G743" s="27"/>
      <c r="H743" s="27"/>
      <c r="I743" s="27"/>
      <c r="J743" s="27"/>
      <c r="K743" s="27"/>
      <c r="L743" s="27"/>
      <c r="M743" s="27"/>
      <c r="N743" s="27"/>
      <c r="O743" s="27"/>
      <c r="P743" s="27"/>
      <c r="Q743" s="27"/>
      <c r="R743" s="27"/>
      <c r="S743" s="27"/>
      <c r="T743" s="27"/>
      <c r="U743" s="27"/>
      <c r="V743" s="27"/>
      <c r="W743" s="27"/>
      <c r="X743" s="27"/>
      <c r="Y743" s="27"/>
      <c r="Z743" s="27"/>
      <c r="AA743" s="27"/>
      <c r="AB743" s="27"/>
      <c r="AC743" s="27"/>
      <c r="AD743" s="27"/>
    </row>
    <row r="744" spans="1:30" ht="18.600000000000001">
      <c r="A744" s="28"/>
      <c r="B744" s="26"/>
      <c r="C744" s="26"/>
      <c r="D744" s="26"/>
      <c r="E744" s="27"/>
      <c r="F744" s="27"/>
      <c r="G744" s="27"/>
      <c r="H744" s="27"/>
      <c r="I744" s="27"/>
      <c r="J744" s="27"/>
      <c r="K744" s="27"/>
      <c r="L744" s="27"/>
      <c r="M744" s="27"/>
      <c r="N744" s="27"/>
      <c r="O744" s="27"/>
      <c r="P744" s="27"/>
      <c r="Q744" s="27"/>
      <c r="R744" s="27"/>
      <c r="S744" s="27"/>
      <c r="T744" s="27"/>
      <c r="U744" s="27"/>
      <c r="V744" s="27"/>
      <c r="W744" s="27"/>
      <c r="X744" s="27"/>
      <c r="Y744" s="27"/>
      <c r="Z744" s="27"/>
      <c r="AA744" s="27"/>
      <c r="AB744" s="27"/>
      <c r="AC744" s="27"/>
      <c r="AD744" s="27"/>
    </row>
    <row r="745" spans="1:30" ht="18.600000000000001">
      <c r="A745" s="28"/>
      <c r="B745" s="26"/>
      <c r="C745" s="26"/>
      <c r="D745" s="26"/>
      <c r="E745" s="27"/>
      <c r="F745" s="27"/>
      <c r="G745" s="27"/>
      <c r="H745" s="27"/>
      <c r="I745" s="27"/>
      <c r="J745" s="27"/>
      <c r="K745" s="27"/>
      <c r="L745" s="27"/>
      <c r="M745" s="27"/>
      <c r="N745" s="27"/>
      <c r="O745" s="27"/>
      <c r="P745" s="27"/>
      <c r="Q745" s="27"/>
      <c r="R745" s="27"/>
      <c r="S745" s="27"/>
      <c r="T745" s="27"/>
      <c r="U745" s="27"/>
      <c r="V745" s="27"/>
      <c r="W745" s="27"/>
      <c r="X745" s="27"/>
      <c r="Y745" s="27"/>
      <c r="Z745" s="27"/>
      <c r="AA745" s="27"/>
      <c r="AB745" s="27"/>
      <c r="AC745" s="27"/>
      <c r="AD745" s="27"/>
    </row>
    <row r="746" spans="1:30" ht="18.600000000000001">
      <c r="A746" s="28"/>
      <c r="B746" s="26"/>
      <c r="C746" s="26"/>
      <c r="D746" s="26"/>
      <c r="E746" s="27"/>
      <c r="F746" s="27"/>
      <c r="G746" s="27"/>
      <c r="H746" s="27"/>
      <c r="I746" s="27"/>
      <c r="J746" s="27"/>
      <c r="K746" s="27"/>
      <c r="L746" s="27"/>
      <c r="M746" s="27"/>
      <c r="N746" s="27"/>
      <c r="O746" s="27"/>
      <c r="P746" s="27"/>
      <c r="Q746" s="27"/>
      <c r="R746" s="27"/>
      <c r="S746" s="27"/>
      <c r="T746" s="27"/>
      <c r="U746" s="27"/>
      <c r="V746" s="27"/>
      <c r="W746" s="27"/>
      <c r="X746" s="27"/>
      <c r="Y746" s="27"/>
      <c r="Z746" s="27"/>
      <c r="AA746" s="27"/>
      <c r="AB746" s="27"/>
      <c r="AC746" s="27"/>
      <c r="AD746" s="27"/>
    </row>
    <row r="747" spans="1:30" ht="18.600000000000001">
      <c r="A747" s="28"/>
      <c r="B747" s="26"/>
      <c r="C747" s="26"/>
      <c r="D747" s="26"/>
      <c r="E747" s="27"/>
      <c r="F747" s="27"/>
      <c r="G747" s="27"/>
      <c r="H747" s="27"/>
      <c r="I747" s="27"/>
      <c r="J747" s="27"/>
      <c r="K747" s="27"/>
      <c r="L747" s="27"/>
      <c r="M747" s="27"/>
      <c r="N747" s="27"/>
      <c r="O747" s="27"/>
      <c r="P747" s="27"/>
      <c r="Q747" s="27"/>
      <c r="R747" s="27"/>
      <c r="S747" s="27"/>
      <c r="T747" s="27"/>
      <c r="U747" s="27"/>
      <c r="V747" s="27"/>
      <c r="W747" s="27"/>
      <c r="X747" s="27"/>
      <c r="Y747" s="27"/>
      <c r="Z747" s="27"/>
      <c r="AA747" s="27"/>
      <c r="AB747" s="27"/>
      <c r="AC747" s="27"/>
      <c r="AD747" s="27"/>
    </row>
    <row r="748" spans="1:30" ht="18.600000000000001">
      <c r="A748" s="28"/>
      <c r="B748" s="26"/>
      <c r="C748" s="26"/>
      <c r="D748" s="26"/>
      <c r="E748" s="27"/>
      <c r="F748" s="27"/>
      <c r="G748" s="27"/>
      <c r="H748" s="27"/>
      <c r="I748" s="27"/>
      <c r="J748" s="27"/>
      <c r="K748" s="27"/>
      <c r="L748" s="27"/>
      <c r="M748" s="27"/>
      <c r="N748" s="27"/>
      <c r="O748" s="27"/>
      <c r="P748" s="27"/>
      <c r="Q748" s="27"/>
      <c r="R748" s="27"/>
      <c r="S748" s="27"/>
      <c r="T748" s="27"/>
      <c r="U748" s="27"/>
      <c r="V748" s="27"/>
      <c r="W748" s="27"/>
      <c r="X748" s="27"/>
      <c r="Y748" s="27"/>
      <c r="Z748" s="27"/>
      <c r="AA748" s="27"/>
      <c r="AB748" s="27"/>
      <c r="AC748" s="27"/>
      <c r="AD748" s="27"/>
    </row>
    <row r="749" spans="1:30" ht="18.600000000000001">
      <c r="A749" s="28"/>
      <c r="B749" s="26"/>
      <c r="C749" s="26"/>
      <c r="D749" s="26"/>
      <c r="E749" s="27"/>
      <c r="F749" s="27"/>
      <c r="G749" s="27"/>
      <c r="H749" s="27"/>
      <c r="I749" s="27"/>
      <c r="J749" s="27"/>
      <c r="K749" s="27"/>
      <c r="L749" s="27"/>
      <c r="M749" s="27"/>
      <c r="N749" s="27"/>
      <c r="O749" s="27"/>
      <c r="P749" s="27"/>
      <c r="Q749" s="27"/>
      <c r="R749" s="27"/>
      <c r="S749" s="27"/>
      <c r="T749" s="27"/>
      <c r="U749" s="27"/>
      <c r="V749" s="27"/>
      <c r="W749" s="27"/>
      <c r="X749" s="27"/>
      <c r="Y749" s="27"/>
      <c r="Z749" s="27"/>
      <c r="AA749" s="27"/>
      <c r="AB749" s="27"/>
      <c r="AC749" s="27"/>
      <c r="AD749" s="27"/>
    </row>
    <row r="750" spans="1:30" ht="18.600000000000001">
      <c r="A750" s="28"/>
      <c r="B750" s="26"/>
      <c r="C750" s="26"/>
      <c r="D750" s="26"/>
      <c r="E750" s="27"/>
      <c r="F750" s="27"/>
      <c r="G750" s="27"/>
      <c r="H750" s="27"/>
      <c r="I750" s="27"/>
      <c r="J750" s="27"/>
      <c r="K750" s="27"/>
      <c r="L750" s="27"/>
      <c r="M750" s="27"/>
      <c r="N750" s="27"/>
      <c r="O750" s="27"/>
      <c r="P750" s="27"/>
      <c r="Q750" s="27"/>
      <c r="R750" s="27"/>
      <c r="S750" s="27"/>
      <c r="T750" s="27"/>
      <c r="U750" s="27"/>
      <c r="V750" s="27"/>
      <c r="W750" s="27"/>
      <c r="X750" s="27"/>
      <c r="Y750" s="27"/>
      <c r="Z750" s="27"/>
      <c r="AA750" s="27"/>
      <c r="AB750" s="27"/>
      <c r="AC750" s="27"/>
      <c r="AD750" s="27"/>
    </row>
    <row r="751" spans="1:30" ht="18.600000000000001">
      <c r="A751" s="28"/>
      <c r="B751" s="26"/>
      <c r="C751" s="26"/>
      <c r="D751" s="26"/>
      <c r="E751" s="27"/>
      <c r="F751" s="27"/>
      <c r="G751" s="27"/>
      <c r="H751" s="27"/>
      <c r="I751" s="27"/>
      <c r="J751" s="27"/>
      <c r="K751" s="27"/>
      <c r="L751" s="27"/>
      <c r="M751" s="27"/>
      <c r="N751" s="27"/>
      <c r="O751" s="27"/>
      <c r="P751" s="27"/>
      <c r="Q751" s="27"/>
      <c r="R751" s="27"/>
      <c r="S751" s="27"/>
      <c r="T751" s="27"/>
      <c r="U751" s="27"/>
      <c r="V751" s="27"/>
      <c r="W751" s="27"/>
      <c r="X751" s="27"/>
      <c r="Y751" s="27"/>
      <c r="Z751" s="27"/>
      <c r="AA751" s="27"/>
      <c r="AB751" s="27"/>
      <c r="AC751" s="27"/>
      <c r="AD751" s="27"/>
    </row>
    <row r="752" spans="1:30" ht="18.600000000000001">
      <c r="A752" s="28"/>
      <c r="B752" s="26"/>
      <c r="C752" s="26"/>
      <c r="D752" s="26"/>
      <c r="E752" s="27"/>
      <c r="F752" s="27"/>
      <c r="G752" s="27"/>
      <c r="H752" s="27"/>
      <c r="I752" s="27"/>
      <c r="J752" s="27"/>
      <c r="K752" s="27"/>
      <c r="L752" s="27"/>
      <c r="M752" s="27"/>
      <c r="N752" s="27"/>
      <c r="O752" s="27"/>
      <c r="P752" s="27"/>
      <c r="Q752" s="27"/>
      <c r="R752" s="27"/>
      <c r="S752" s="27"/>
      <c r="T752" s="27"/>
      <c r="U752" s="27"/>
      <c r="V752" s="27"/>
      <c r="W752" s="27"/>
      <c r="X752" s="27"/>
      <c r="Y752" s="27"/>
      <c r="Z752" s="27"/>
      <c r="AA752" s="27"/>
      <c r="AB752" s="27"/>
      <c r="AC752" s="27"/>
      <c r="AD752" s="27"/>
    </row>
    <row r="753" spans="1:30" ht="18.600000000000001">
      <c r="A753" s="28"/>
      <c r="B753" s="26"/>
      <c r="C753" s="26"/>
      <c r="D753" s="26"/>
      <c r="E753" s="27"/>
      <c r="F753" s="27"/>
      <c r="G753" s="27"/>
      <c r="H753" s="27"/>
      <c r="I753" s="27"/>
      <c r="J753" s="27"/>
      <c r="K753" s="27"/>
      <c r="L753" s="27"/>
      <c r="M753" s="27"/>
      <c r="N753" s="27"/>
      <c r="O753" s="27"/>
      <c r="P753" s="27"/>
      <c r="Q753" s="27"/>
      <c r="R753" s="27"/>
      <c r="S753" s="27"/>
      <c r="T753" s="27"/>
      <c r="U753" s="27"/>
      <c r="V753" s="27"/>
      <c r="W753" s="27"/>
      <c r="X753" s="27"/>
      <c r="Y753" s="27"/>
      <c r="Z753" s="27"/>
      <c r="AA753" s="27"/>
      <c r="AB753" s="27"/>
      <c r="AC753" s="27"/>
      <c r="AD753" s="27"/>
    </row>
    <row r="754" spans="1:30" ht="18.600000000000001">
      <c r="A754" s="28"/>
      <c r="B754" s="26"/>
      <c r="C754" s="26"/>
      <c r="D754" s="26"/>
      <c r="E754" s="27"/>
      <c r="F754" s="27"/>
      <c r="G754" s="27"/>
      <c r="H754" s="27"/>
      <c r="I754" s="27"/>
      <c r="J754" s="27"/>
      <c r="K754" s="27"/>
      <c r="L754" s="27"/>
      <c r="M754" s="27"/>
      <c r="N754" s="27"/>
      <c r="O754" s="27"/>
      <c r="P754" s="27"/>
      <c r="Q754" s="27"/>
      <c r="R754" s="27"/>
      <c r="S754" s="27"/>
      <c r="T754" s="27"/>
      <c r="U754" s="27"/>
      <c r="V754" s="27"/>
      <c r="W754" s="27"/>
      <c r="X754" s="27"/>
      <c r="Y754" s="27"/>
      <c r="Z754" s="27"/>
      <c r="AA754" s="27"/>
      <c r="AB754" s="27"/>
      <c r="AC754" s="27"/>
      <c r="AD754" s="27"/>
    </row>
    <row r="755" spans="1:30" ht="18.600000000000001">
      <c r="A755" s="28"/>
      <c r="B755" s="26"/>
      <c r="C755" s="26"/>
      <c r="D755" s="26"/>
      <c r="E755" s="27"/>
      <c r="F755" s="27"/>
      <c r="G755" s="27"/>
      <c r="H755" s="27"/>
      <c r="I755" s="27"/>
      <c r="J755" s="27"/>
      <c r="K755" s="27"/>
      <c r="L755" s="27"/>
      <c r="M755" s="27"/>
      <c r="N755" s="27"/>
      <c r="O755" s="27"/>
      <c r="P755" s="27"/>
      <c r="Q755" s="27"/>
      <c r="R755" s="27"/>
      <c r="S755" s="27"/>
      <c r="T755" s="27"/>
      <c r="U755" s="27"/>
      <c r="V755" s="27"/>
      <c r="W755" s="27"/>
      <c r="X755" s="27"/>
      <c r="Y755" s="27"/>
      <c r="Z755" s="27"/>
      <c r="AA755" s="27"/>
      <c r="AB755" s="27"/>
      <c r="AC755" s="27"/>
      <c r="AD755" s="27"/>
    </row>
    <row r="756" spans="1:30" ht="18.600000000000001">
      <c r="A756" s="28"/>
      <c r="B756" s="26"/>
      <c r="C756" s="26"/>
      <c r="D756" s="26"/>
      <c r="E756" s="27"/>
      <c r="F756" s="27"/>
      <c r="G756" s="27"/>
      <c r="H756" s="27"/>
      <c r="I756" s="27"/>
      <c r="J756" s="27"/>
      <c r="K756" s="27"/>
      <c r="L756" s="27"/>
      <c r="M756" s="27"/>
      <c r="N756" s="27"/>
      <c r="O756" s="27"/>
      <c r="P756" s="27"/>
      <c r="Q756" s="27"/>
      <c r="R756" s="27"/>
      <c r="S756" s="27"/>
      <c r="T756" s="27"/>
      <c r="U756" s="27"/>
      <c r="V756" s="27"/>
      <c r="W756" s="27"/>
      <c r="X756" s="27"/>
      <c r="Y756" s="27"/>
      <c r="Z756" s="27"/>
      <c r="AA756" s="27"/>
      <c r="AB756" s="27"/>
      <c r="AC756" s="27"/>
      <c r="AD756" s="27"/>
    </row>
    <row r="757" spans="1:30" ht="18.600000000000001">
      <c r="A757" s="28"/>
      <c r="B757" s="26"/>
      <c r="C757" s="26"/>
      <c r="D757" s="26"/>
      <c r="E757" s="27"/>
      <c r="F757" s="27"/>
      <c r="G757" s="27"/>
      <c r="H757" s="27"/>
      <c r="I757" s="27"/>
      <c r="J757" s="27"/>
      <c r="K757" s="27"/>
      <c r="L757" s="27"/>
      <c r="M757" s="27"/>
      <c r="N757" s="27"/>
      <c r="O757" s="27"/>
      <c r="P757" s="27"/>
      <c r="Q757" s="27"/>
      <c r="R757" s="27"/>
      <c r="S757" s="27"/>
      <c r="T757" s="27"/>
      <c r="U757" s="27"/>
      <c r="V757" s="27"/>
      <c r="W757" s="27"/>
      <c r="X757" s="27"/>
      <c r="Y757" s="27"/>
      <c r="Z757" s="27"/>
      <c r="AA757" s="27"/>
      <c r="AB757" s="27"/>
      <c r="AC757" s="27"/>
      <c r="AD757" s="27"/>
    </row>
    <row r="758" spans="1:30" ht="18.600000000000001">
      <c r="A758" s="28"/>
      <c r="B758" s="26"/>
      <c r="C758" s="26"/>
      <c r="D758" s="26"/>
      <c r="E758" s="27"/>
      <c r="F758" s="27"/>
      <c r="G758" s="27"/>
      <c r="H758" s="27"/>
      <c r="I758" s="27"/>
      <c r="J758" s="27"/>
      <c r="K758" s="27"/>
      <c r="L758" s="27"/>
      <c r="M758" s="27"/>
      <c r="N758" s="27"/>
      <c r="O758" s="27"/>
      <c r="P758" s="27"/>
      <c r="Q758" s="27"/>
      <c r="R758" s="27"/>
      <c r="S758" s="27"/>
      <c r="T758" s="27"/>
      <c r="U758" s="27"/>
      <c r="V758" s="27"/>
      <c r="W758" s="27"/>
      <c r="X758" s="27"/>
      <c r="Y758" s="27"/>
      <c r="Z758" s="27"/>
      <c r="AA758" s="27"/>
      <c r="AB758" s="27"/>
      <c r="AC758" s="27"/>
      <c r="AD758" s="27"/>
    </row>
    <row r="759" spans="1:30" ht="18.600000000000001">
      <c r="A759" s="28"/>
      <c r="B759" s="26"/>
      <c r="C759" s="26"/>
      <c r="D759" s="26"/>
      <c r="E759" s="27"/>
      <c r="F759" s="27"/>
      <c r="G759" s="27"/>
      <c r="H759" s="27"/>
      <c r="I759" s="27"/>
      <c r="J759" s="27"/>
      <c r="K759" s="27"/>
      <c r="L759" s="27"/>
      <c r="M759" s="27"/>
      <c r="N759" s="27"/>
      <c r="O759" s="27"/>
      <c r="P759" s="27"/>
      <c r="Q759" s="27"/>
      <c r="R759" s="27"/>
      <c r="S759" s="27"/>
      <c r="T759" s="27"/>
      <c r="U759" s="27"/>
      <c r="V759" s="27"/>
      <c r="W759" s="27"/>
      <c r="X759" s="27"/>
      <c r="Y759" s="27"/>
      <c r="Z759" s="27"/>
      <c r="AA759" s="27"/>
      <c r="AB759" s="27"/>
      <c r="AC759" s="27"/>
      <c r="AD759" s="27"/>
    </row>
    <row r="760" spans="1:30" ht="18.600000000000001">
      <c r="A760" s="28"/>
      <c r="B760" s="26"/>
      <c r="C760" s="26"/>
      <c r="D760" s="26"/>
      <c r="E760" s="27"/>
      <c r="F760" s="27"/>
      <c r="G760" s="27"/>
      <c r="H760" s="27"/>
      <c r="I760" s="27"/>
      <c r="J760" s="27"/>
      <c r="K760" s="27"/>
      <c r="L760" s="27"/>
      <c r="M760" s="27"/>
      <c r="N760" s="27"/>
      <c r="O760" s="27"/>
      <c r="P760" s="27"/>
      <c r="Q760" s="27"/>
      <c r="R760" s="27"/>
      <c r="S760" s="27"/>
      <c r="T760" s="27"/>
      <c r="U760" s="27"/>
      <c r="V760" s="27"/>
      <c r="W760" s="27"/>
      <c r="X760" s="27"/>
      <c r="Y760" s="27"/>
      <c r="Z760" s="27"/>
      <c r="AA760" s="27"/>
      <c r="AB760" s="27"/>
      <c r="AC760" s="27"/>
      <c r="AD760" s="27"/>
    </row>
    <row r="761" spans="1:30" ht="18.600000000000001">
      <c r="A761" s="28"/>
      <c r="B761" s="26"/>
      <c r="C761" s="26"/>
      <c r="D761" s="26"/>
      <c r="E761" s="27"/>
      <c r="F761" s="27"/>
      <c r="G761" s="27"/>
      <c r="H761" s="27"/>
      <c r="I761" s="27"/>
      <c r="J761" s="27"/>
      <c r="K761" s="27"/>
      <c r="L761" s="27"/>
      <c r="M761" s="27"/>
      <c r="N761" s="27"/>
      <c r="O761" s="27"/>
      <c r="P761" s="27"/>
      <c r="Q761" s="27"/>
      <c r="R761" s="27"/>
      <c r="S761" s="27"/>
      <c r="T761" s="27"/>
      <c r="U761" s="27"/>
      <c r="V761" s="27"/>
      <c r="W761" s="27"/>
      <c r="X761" s="27"/>
      <c r="Y761" s="27"/>
      <c r="Z761" s="27"/>
      <c r="AA761" s="27"/>
      <c r="AB761" s="27"/>
      <c r="AC761" s="27"/>
      <c r="AD761" s="27"/>
    </row>
    <row r="762" spans="1:30" ht="18.600000000000001">
      <c r="A762" s="28"/>
      <c r="B762" s="26"/>
      <c r="C762" s="26"/>
      <c r="D762" s="26"/>
      <c r="E762" s="27"/>
      <c r="F762" s="27"/>
      <c r="G762" s="27"/>
      <c r="H762" s="27"/>
      <c r="I762" s="27"/>
      <c r="J762" s="27"/>
      <c r="K762" s="27"/>
      <c r="L762" s="27"/>
      <c r="M762" s="27"/>
      <c r="N762" s="27"/>
      <c r="O762" s="27"/>
      <c r="P762" s="27"/>
      <c r="Q762" s="27"/>
      <c r="R762" s="27"/>
      <c r="S762" s="27"/>
      <c r="T762" s="27"/>
      <c r="U762" s="27"/>
      <c r="V762" s="27"/>
      <c r="W762" s="27"/>
      <c r="X762" s="27"/>
      <c r="Y762" s="27"/>
      <c r="Z762" s="27"/>
      <c r="AA762" s="27"/>
      <c r="AB762" s="27"/>
      <c r="AC762" s="27"/>
      <c r="AD762" s="27"/>
    </row>
    <row r="763" spans="1:30" ht="18.600000000000001">
      <c r="A763" s="28"/>
      <c r="B763" s="26"/>
      <c r="C763" s="26"/>
      <c r="D763" s="26"/>
      <c r="E763" s="27"/>
      <c r="F763" s="27"/>
      <c r="G763" s="27"/>
      <c r="H763" s="27"/>
      <c r="I763" s="27"/>
      <c r="J763" s="27"/>
      <c r="K763" s="27"/>
      <c r="L763" s="27"/>
      <c r="M763" s="27"/>
      <c r="N763" s="27"/>
      <c r="O763" s="27"/>
      <c r="P763" s="27"/>
      <c r="Q763" s="27"/>
      <c r="R763" s="27"/>
      <c r="S763" s="27"/>
      <c r="T763" s="27"/>
      <c r="U763" s="27"/>
      <c r="V763" s="27"/>
      <c r="W763" s="27"/>
      <c r="X763" s="27"/>
      <c r="Y763" s="27"/>
      <c r="Z763" s="27"/>
      <c r="AA763" s="27"/>
      <c r="AB763" s="27"/>
      <c r="AC763" s="27"/>
      <c r="AD763" s="27"/>
    </row>
    <row r="764" spans="1:30" ht="18.600000000000001">
      <c r="A764" s="28"/>
      <c r="B764" s="26"/>
      <c r="C764" s="26"/>
      <c r="D764" s="26"/>
      <c r="E764" s="27"/>
      <c r="F764" s="27"/>
      <c r="G764" s="27"/>
      <c r="H764" s="27"/>
      <c r="I764" s="27"/>
      <c r="J764" s="27"/>
      <c r="K764" s="27"/>
      <c r="L764" s="27"/>
      <c r="M764" s="27"/>
      <c r="N764" s="27"/>
      <c r="O764" s="27"/>
      <c r="P764" s="27"/>
      <c r="Q764" s="27"/>
      <c r="R764" s="27"/>
      <c r="S764" s="27"/>
      <c r="T764" s="27"/>
      <c r="U764" s="27"/>
      <c r="V764" s="27"/>
      <c r="W764" s="27"/>
      <c r="X764" s="27"/>
      <c r="Y764" s="27"/>
      <c r="Z764" s="27"/>
      <c r="AA764" s="27"/>
      <c r="AB764" s="27"/>
      <c r="AC764" s="27"/>
      <c r="AD764" s="27"/>
    </row>
    <row r="765" spans="1:30" ht="18.600000000000001">
      <c r="A765" s="28"/>
      <c r="B765" s="26"/>
      <c r="C765" s="26"/>
      <c r="D765" s="26"/>
      <c r="E765" s="27"/>
      <c r="F765" s="27"/>
      <c r="G765" s="27"/>
      <c r="H765" s="27"/>
      <c r="I765" s="27"/>
      <c r="J765" s="27"/>
      <c r="K765" s="27"/>
      <c r="L765" s="27"/>
      <c r="M765" s="27"/>
      <c r="N765" s="27"/>
      <c r="O765" s="27"/>
      <c r="P765" s="27"/>
      <c r="Q765" s="27"/>
      <c r="R765" s="27"/>
      <c r="S765" s="27"/>
      <c r="T765" s="27"/>
      <c r="U765" s="27"/>
      <c r="V765" s="27"/>
      <c r="W765" s="27"/>
      <c r="X765" s="27"/>
      <c r="Y765" s="27"/>
      <c r="Z765" s="27"/>
      <c r="AA765" s="27"/>
      <c r="AB765" s="27"/>
      <c r="AC765" s="27"/>
      <c r="AD765" s="27"/>
    </row>
    <row r="766" spans="1:30" ht="18.600000000000001">
      <c r="A766" s="28"/>
      <c r="B766" s="26"/>
      <c r="C766" s="26"/>
      <c r="D766" s="26"/>
      <c r="E766" s="27"/>
      <c r="F766" s="27"/>
      <c r="G766" s="27"/>
      <c r="H766" s="27"/>
      <c r="I766" s="27"/>
      <c r="J766" s="27"/>
      <c r="K766" s="27"/>
      <c r="L766" s="27"/>
      <c r="M766" s="27"/>
      <c r="N766" s="27"/>
      <c r="O766" s="27"/>
      <c r="P766" s="27"/>
      <c r="Q766" s="27"/>
      <c r="R766" s="27"/>
      <c r="S766" s="27"/>
      <c r="T766" s="27"/>
      <c r="U766" s="27"/>
      <c r="V766" s="27"/>
      <c r="W766" s="27"/>
      <c r="X766" s="27"/>
      <c r="Y766" s="27"/>
      <c r="Z766" s="27"/>
      <c r="AA766" s="27"/>
      <c r="AB766" s="27"/>
      <c r="AC766" s="27"/>
      <c r="AD766" s="27"/>
    </row>
    <row r="767" spans="1:30" ht="18.600000000000001">
      <c r="A767" s="28"/>
      <c r="B767" s="26"/>
      <c r="C767" s="26"/>
      <c r="D767" s="26"/>
      <c r="E767" s="27"/>
      <c r="F767" s="27"/>
      <c r="G767" s="27"/>
      <c r="H767" s="27"/>
      <c r="I767" s="27"/>
      <c r="J767" s="27"/>
      <c r="K767" s="27"/>
      <c r="L767" s="27"/>
      <c r="M767" s="27"/>
      <c r="N767" s="27"/>
      <c r="O767" s="27"/>
      <c r="P767" s="27"/>
      <c r="Q767" s="27"/>
      <c r="R767" s="27"/>
      <c r="S767" s="27"/>
      <c r="T767" s="27"/>
      <c r="U767" s="27"/>
      <c r="V767" s="27"/>
      <c r="W767" s="27"/>
      <c r="X767" s="27"/>
      <c r="Y767" s="27"/>
      <c r="Z767" s="27"/>
      <c r="AA767" s="27"/>
      <c r="AB767" s="27"/>
      <c r="AC767" s="27"/>
      <c r="AD767" s="27"/>
    </row>
    <row r="768" spans="1:30" ht="18.600000000000001">
      <c r="A768" s="28"/>
      <c r="B768" s="26"/>
      <c r="C768" s="26"/>
      <c r="D768" s="26"/>
      <c r="E768" s="27"/>
      <c r="F768" s="27"/>
      <c r="G768" s="27"/>
      <c r="H768" s="27"/>
      <c r="I768" s="27"/>
      <c r="J768" s="27"/>
      <c r="K768" s="27"/>
      <c r="L768" s="27"/>
      <c r="M768" s="27"/>
      <c r="N768" s="27"/>
      <c r="O768" s="27"/>
      <c r="P768" s="27"/>
      <c r="Q768" s="27"/>
      <c r="R768" s="27"/>
      <c r="S768" s="27"/>
      <c r="T768" s="27"/>
      <c r="U768" s="27"/>
      <c r="V768" s="27"/>
      <c r="W768" s="27"/>
      <c r="X768" s="27"/>
      <c r="Y768" s="27"/>
      <c r="Z768" s="27"/>
      <c r="AA768" s="27"/>
      <c r="AB768" s="27"/>
      <c r="AC768" s="27"/>
      <c r="AD768" s="27"/>
    </row>
    <row r="769" spans="1:30" ht="18.600000000000001">
      <c r="A769" s="28"/>
      <c r="B769" s="26"/>
      <c r="C769" s="26"/>
      <c r="D769" s="26"/>
      <c r="E769" s="27"/>
      <c r="F769" s="27"/>
      <c r="G769" s="27"/>
      <c r="H769" s="27"/>
      <c r="I769" s="27"/>
      <c r="J769" s="27"/>
      <c r="K769" s="27"/>
      <c r="L769" s="27"/>
      <c r="M769" s="27"/>
      <c r="N769" s="27"/>
      <c r="O769" s="27"/>
      <c r="P769" s="27"/>
      <c r="Q769" s="27"/>
      <c r="R769" s="27"/>
      <c r="S769" s="27"/>
      <c r="T769" s="27"/>
      <c r="U769" s="27"/>
      <c r="V769" s="27"/>
      <c r="W769" s="27"/>
      <c r="X769" s="27"/>
      <c r="Y769" s="27"/>
      <c r="Z769" s="27"/>
      <c r="AA769" s="27"/>
      <c r="AB769" s="27"/>
      <c r="AC769" s="27"/>
      <c r="AD769" s="27"/>
    </row>
    <row r="770" spans="1:30" ht="18.600000000000001">
      <c r="A770" s="28"/>
      <c r="B770" s="26"/>
      <c r="C770" s="26"/>
      <c r="D770" s="26"/>
      <c r="E770" s="27"/>
      <c r="F770" s="27"/>
      <c r="G770" s="27"/>
      <c r="H770" s="27"/>
      <c r="I770" s="27"/>
      <c r="J770" s="27"/>
      <c r="K770" s="27"/>
      <c r="L770" s="27"/>
      <c r="M770" s="27"/>
      <c r="N770" s="27"/>
      <c r="O770" s="27"/>
      <c r="P770" s="27"/>
      <c r="Q770" s="27"/>
      <c r="R770" s="27"/>
      <c r="S770" s="27"/>
      <c r="T770" s="27"/>
      <c r="U770" s="27"/>
      <c r="V770" s="27"/>
      <c r="W770" s="27"/>
      <c r="X770" s="27"/>
      <c r="Y770" s="27"/>
      <c r="Z770" s="27"/>
      <c r="AA770" s="27"/>
      <c r="AB770" s="27"/>
      <c r="AC770" s="27"/>
      <c r="AD770" s="27"/>
    </row>
    <row r="771" spans="1:30" ht="18.600000000000001">
      <c r="A771" s="28"/>
      <c r="B771" s="26"/>
      <c r="C771" s="26"/>
      <c r="D771" s="26"/>
      <c r="E771" s="27"/>
      <c r="F771" s="27"/>
      <c r="G771" s="27"/>
      <c r="H771" s="27"/>
      <c r="I771" s="27"/>
      <c r="J771" s="27"/>
      <c r="K771" s="27"/>
      <c r="L771" s="27"/>
      <c r="M771" s="27"/>
      <c r="N771" s="27"/>
      <c r="O771" s="27"/>
      <c r="P771" s="27"/>
      <c r="Q771" s="27"/>
      <c r="R771" s="27"/>
      <c r="S771" s="27"/>
      <c r="T771" s="27"/>
      <c r="U771" s="27"/>
      <c r="V771" s="27"/>
      <c r="W771" s="27"/>
      <c r="X771" s="27"/>
      <c r="Y771" s="27"/>
      <c r="Z771" s="27"/>
      <c r="AA771" s="27"/>
      <c r="AB771" s="27"/>
      <c r="AC771" s="27"/>
      <c r="AD771" s="27"/>
    </row>
    <row r="772" spans="1:30" ht="18.600000000000001">
      <c r="A772" s="28"/>
      <c r="B772" s="26"/>
      <c r="C772" s="26"/>
      <c r="D772" s="26"/>
      <c r="E772" s="27"/>
      <c r="F772" s="27"/>
      <c r="G772" s="27"/>
      <c r="H772" s="27"/>
      <c r="I772" s="27"/>
      <c r="J772" s="27"/>
      <c r="K772" s="27"/>
      <c r="L772" s="27"/>
      <c r="M772" s="27"/>
      <c r="N772" s="27"/>
      <c r="O772" s="27"/>
      <c r="P772" s="27"/>
      <c r="Q772" s="27"/>
      <c r="R772" s="27"/>
      <c r="S772" s="27"/>
      <c r="T772" s="27"/>
      <c r="U772" s="27"/>
      <c r="V772" s="27"/>
      <c r="W772" s="27"/>
      <c r="X772" s="27"/>
      <c r="Y772" s="27"/>
      <c r="Z772" s="27"/>
      <c r="AA772" s="27"/>
      <c r="AB772" s="27"/>
      <c r="AC772" s="27"/>
      <c r="AD772" s="27"/>
    </row>
    <row r="773" spans="1:30" ht="18.600000000000001">
      <c r="A773" s="28"/>
      <c r="B773" s="26"/>
      <c r="C773" s="26"/>
      <c r="D773" s="26"/>
      <c r="E773" s="27"/>
      <c r="F773" s="27"/>
      <c r="G773" s="27"/>
      <c r="H773" s="27"/>
      <c r="I773" s="27"/>
      <c r="J773" s="27"/>
      <c r="K773" s="27"/>
      <c r="L773" s="27"/>
      <c r="M773" s="27"/>
      <c r="N773" s="27"/>
      <c r="O773" s="27"/>
      <c r="P773" s="27"/>
      <c r="Q773" s="27"/>
      <c r="R773" s="27"/>
      <c r="S773" s="27"/>
      <c r="T773" s="27"/>
      <c r="U773" s="27"/>
      <c r="V773" s="27"/>
      <c r="W773" s="27"/>
      <c r="X773" s="27"/>
      <c r="Y773" s="27"/>
      <c r="Z773" s="27"/>
      <c r="AA773" s="27"/>
      <c r="AB773" s="27"/>
      <c r="AC773" s="27"/>
      <c r="AD773" s="27"/>
    </row>
    <row r="774" spans="1:30" ht="18.600000000000001">
      <c r="A774" s="28"/>
      <c r="B774" s="26"/>
      <c r="C774" s="26"/>
      <c r="D774" s="26"/>
      <c r="E774" s="27"/>
      <c r="F774" s="27"/>
      <c r="G774" s="27"/>
      <c r="H774" s="27"/>
      <c r="I774" s="27"/>
      <c r="J774" s="27"/>
      <c r="K774" s="27"/>
      <c r="L774" s="27"/>
      <c r="M774" s="27"/>
      <c r="N774" s="27"/>
      <c r="O774" s="27"/>
      <c r="P774" s="27"/>
      <c r="Q774" s="27"/>
      <c r="R774" s="27"/>
      <c r="S774" s="27"/>
      <c r="T774" s="27"/>
      <c r="U774" s="27"/>
      <c r="V774" s="27"/>
      <c r="W774" s="27"/>
      <c r="X774" s="27"/>
      <c r="Y774" s="27"/>
      <c r="Z774" s="27"/>
      <c r="AA774" s="27"/>
      <c r="AB774" s="27"/>
      <c r="AC774" s="27"/>
      <c r="AD774" s="27"/>
    </row>
    <row r="775" spans="1:30" ht="18.600000000000001">
      <c r="A775" s="28"/>
      <c r="B775" s="26"/>
      <c r="C775" s="26"/>
      <c r="D775" s="26"/>
      <c r="E775" s="27"/>
      <c r="F775" s="27"/>
      <c r="G775" s="27"/>
      <c r="H775" s="27"/>
      <c r="I775" s="27"/>
      <c r="J775" s="27"/>
      <c r="K775" s="27"/>
      <c r="L775" s="27"/>
      <c r="M775" s="27"/>
      <c r="N775" s="27"/>
      <c r="O775" s="27"/>
      <c r="P775" s="27"/>
      <c r="Q775" s="27"/>
      <c r="R775" s="27"/>
      <c r="S775" s="27"/>
      <c r="T775" s="27"/>
      <c r="U775" s="27"/>
      <c r="V775" s="27"/>
      <c r="W775" s="27"/>
      <c r="X775" s="27"/>
      <c r="Y775" s="27"/>
      <c r="Z775" s="27"/>
      <c r="AA775" s="27"/>
      <c r="AB775" s="27"/>
      <c r="AC775" s="27"/>
      <c r="AD775" s="27"/>
    </row>
    <row r="776" spans="1:30" ht="18.600000000000001">
      <c r="A776" s="28"/>
      <c r="B776" s="26"/>
      <c r="C776" s="26"/>
      <c r="D776" s="26"/>
      <c r="E776" s="27"/>
      <c r="F776" s="27"/>
      <c r="G776" s="27"/>
      <c r="H776" s="27"/>
      <c r="I776" s="27"/>
      <c r="J776" s="27"/>
      <c r="K776" s="27"/>
      <c r="L776" s="27"/>
      <c r="M776" s="27"/>
      <c r="N776" s="27"/>
      <c r="O776" s="27"/>
      <c r="P776" s="27"/>
      <c r="Q776" s="27"/>
      <c r="R776" s="27"/>
      <c r="S776" s="27"/>
      <c r="T776" s="27"/>
      <c r="U776" s="27"/>
      <c r="V776" s="27"/>
      <c r="W776" s="27"/>
      <c r="X776" s="27"/>
      <c r="Y776" s="27"/>
      <c r="Z776" s="27"/>
      <c r="AA776" s="27"/>
      <c r="AB776" s="27"/>
      <c r="AC776" s="27"/>
      <c r="AD776" s="27"/>
    </row>
    <row r="777" spans="1:30" ht="18.600000000000001">
      <c r="A777" s="28"/>
      <c r="B777" s="26"/>
      <c r="C777" s="26"/>
      <c r="D777" s="26"/>
      <c r="E777" s="27"/>
      <c r="F777" s="27"/>
      <c r="G777" s="27"/>
      <c r="H777" s="27"/>
      <c r="I777" s="27"/>
      <c r="J777" s="27"/>
      <c r="K777" s="27"/>
      <c r="L777" s="27"/>
      <c r="M777" s="27"/>
      <c r="N777" s="27"/>
      <c r="O777" s="27"/>
      <c r="P777" s="27"/>
      <c r="Q777" s="27"/>
      <c r="R777" s="27"/>
      <c r="S777" s="27"/>
      <c r="T777" s="27"/>
      <c r="U777" s="27"/>
      <c r="V777" s="27"/>
      <c r="W777" s="27"/>
      <c r="X777" s="27"/>
      <c r="Y777" s="27"/>
      <c r="Z777" s="27"/>
      <c r="AA777" s="27"/>
      <c r="AB777" s="27"/>
      <c r="AC777" s="27"/>
      <c r="AD777" s="27"/>
    </row>
    <row r="778" spans="1:30" ht="18.600000000000001">
      <c r="A778" s="28"/>
      <c r="B778" s="26"/>
      <c r="C778" s="26"/>
      <c r="D778" s="26"/>
      <c r="E778" s="27"/>
      <c r="F778" s="27"/>
      <c r="G778" s="27"/>
      <c r="H778" s="27"/>
      <c r="I778" s="27"/>
      <c r="J778" s="27"/>
      <c r="K778" s="27"/>
      <c r="L778" s="27"/>
      <c r="M778" s="27"/>
      <c r="N778" s="27"/>
      <c r="O778" s="27"/>
      <c r="P778" s="27"/>
      <c r="Q778" s="27"/>
      <c r="R778" s="27"/>
      <c r="S778" s="27"/>
      <c r="T778" s="27"/>
      <c r="U778" s="27"/>
      <c r="V778" s="27"/>
      <c r="W778" s="27"/>
      <c r="X778" s="27"/>
      <c r="Y778" s="27"/>
      <c r="Z778" s="27"/>
      <c r="AA778" s="27"/>
      <c r="AB778" s="27"/>
      <c r="AC778" s="27"/>
      <c r="AD778" s="27"/>
    </row>
    <row r="779" spans="1:30" ht="18.600000000000001">
      <c r="A779" s="28"/>
      <c r="B779" s="26"/>
      <c r="C779" s="26"/>
      <c r="D779" s="26"/>
      <c r="E779" s="27"/>
      <c r="F779" s="27"/>
      <c r="G779" s="27"/>
      <c r="H779" s="27"/>
      <c r="I779" s="27"/>
      <c r="J779" s="27"/>
      <c r="K779" s="27"/>
      <c r="L779" s="27"/>
      <c r="M779" s="27"/>
      <c r="N779" s="27"/>
      <c r="O779" s="27"/>
      <c r="P779" s="27"/>
      <c r="Q779" s="27"/>
      <c r="R779" s="27"/>
      <c r="S779" s="27"/>
      <c r="T779" s="27"/>
      <c r="U779" s="27"/>
      <c r="V779" s="27"/>
      <c r="W779" s="27"/>
      <c r="X779" s="27"/>
      <c r="Y779" s="27"/>
      <c r="Z779" s="27"/>
      <c r="AA779" s="27"/>
      <c r="AB779" s="27"/>
      <c r="AC779" s="27"/>
      <c r="AD779" s="27"/>
    </row>
    <row r="780" spans="1:30" ht="18.600000000000001">
      <c r="A780" s="28"/>
      <c r="B780" s="26"/>
      <c r="C780" s="26"/>
      <c r="D780" s="26"/>
      <c r="E780" s="27"/>
      <c r="F780" s="27"/>
      <c r="G780" s="27"/>
      <c r="H780" s="27"/>
      <c r="I780" s="27"/>
      <c r="J780" s="27"/>
      <c r="K780" s="27"/>
      <c r="L780" s="27"/>
      <c r="M780" s="27"/>
      <c r="N780" s="27"/>
      <c r="O780" s="27"/>
      <c r="P780" s="27"/>
      <c r="Q780" s="27"/>
      <c r="R780" s="27"/>
      <c r="S780" s="27"/>
      <c r="T780" s="27"/>
      <c r="U780" s="27"/>
      <c r="V780" s="27"/>
      <c r="W780" s="27"/>
      <c r="X780" s="27"/>
      <c r="Y780" s="27"/>
      <c r="Z780" s="27"/>
      <c r="AA780" s="27"/>
      <c r="AB780" s="27"/>
      <c r="AC780" s="27"/>
      <c r="AD780" s="27"/>
    </row>
    <row r="781" spans="1:30" ht="18.600000000000001">
      <c r="A781" s="28"/>
      <c r="B781" s="26"/>
      <c r="C781" s="26"/>
      <c r="D781" s="26"/>
      <c r="E781" s="27"/>
      <c r="F781" s="27"/>
      <c r="G781" s="27"/>
      <c r="H781" s="27"/>
      <c r="I781" s="27"/>
      <c r="J781" s="27"/>
      <c r="K781" s="27"/>
      <c r="L781" s="27"/>
      <c r="M781" s="27"/>
      <c r="N781" s="27"/>
      <c r="O781" s="27"/>
      <c r="P781" s="27"/>
      <c r="Q781" s="27"/>
      <c r="R781" s="27"/>
      <c r="S781" s="27"/>
      <c r="T781" s="27"/>
      <c r="U781" s="27"/>
      <c r="V781" s="27"/>
      <c r="W781" s="27"/>
      <c r="X781" s="27"/>
      <c r="Y781" s="27"/>
      <c r="Z781" s="27"/>
      <c r="AA781" s="27"/>
      <c r="AB781" s="27"/>
      <c r="AC781" s="27"/>
      <c r="AD781" s="27"/>
    </row>
    <row r="782" spans="1:30" ht="18.600000000000001">
      <c r="A782" s="28"/>
      <c r="B782" s="26"/>
      <c r="C782" s="26"/>
      <c r="D782" s="26"/>
      <c r="E782" s="27"/>
      <c r="F782" s="27"/>
      <c r="G782" s="27"/>
      <c r="H782" s="27"/>
      <c r="I782" s="27"/>
      <c r="J782" s="27"/>
      <c r="K782" s="27"/>
      <c r="L782" s="27"/>
      <c r="M782" s="27"/>
      <c r="N782" s="27"/>
      <c r="O782" s="27"/>
      <c r="P782" s="27"/>
      <c r="Q782" s="27"/>
      <c r="R782" s="27"/>
      <c r="S782" s="27"/>
      <c r="T782" s="27"/>
      <c r="U782" s="27"/>
      <c r="V782" s="27"/>
      <c r="W782" s="27"/>
      <c r="X782" s="27"/>
      <c r="Y782" s="27"/>
      <c r="Z782" s="27"/>
      <c r="AA782" s="27"/>
      <c r="AB782" s="27"/>
      <c r="AC782" s="27"/>
      <c r="AD782" s="27"/>
    </row>
    <row r="783" spans="1:30" ht="18.600000000000001">
      <c r="A783" s="28"/>
      <c r="B783" s="26"/>
      <c r="C783" s="26"/>
      <c r="D783" s="26"/>
      <c r="E783" s="27"/>
      <c r="F783" s="27"/>
      <c r="G783" s="27"/>
      <c r="H783" s="27"/>
      <c r="I783" s="27"/>
      <c r="J783" s="27"/>
      <c r="K783" s="27"/>
      <c r="L783" s="27"/>
      <c r="M783" s="27"/>
      <c r="N783" s="27"/>
      <c r="O783" s="27"/>
      <c r="P783" s="27"/>
      <c r="Q783" s="27"/>
      <c r="R783" s="27"/>
      <c r="S783" s="27"/>
      <c r="T783" s="27"/>
      <c r="U783" s="27"/>
      <c r="V783" s="27"/>
      <c r="W783" s="27"/>
      <c r="X783" s="27"/>
      <c r="Y783" s="27"/>
      <c r="Z783" s="27"/>
      <c r="AA783" s="27"/>
      <c r="AB783" s="27"/>
      <c r="AC783" s="27"/>
      <c r="AD783" s="27"/>
    </row>
    <row r="784" spans="1:30" ht="18.600000000000001">
      <c r="A784" s="28"/>
      <c r="B784" s="26"/>
      <c r="C784" s="26"/>
      <c r="D784" s="26"/>
      <c r="E784" s="27"/>
      <c r="F784" s="27"/>
      <c r="G784" s="27"/>
      <c r="H784" s="27"/>
      <c r="I784" s="27"/>
      <c r="J784" s="27"/>
      <c r="K784" s="27"/>
      <c r="L784" s="27"/>
      <c r="M784" s="27"/>
      <c r="N784" s="27"/>
      <c r="O784" s="27"/>
      <c r="P784" s="27"/>
      <c r="Q784" s="27"/>
      <c r="R784" s="27"/>
      <c r="S784" s="27"/>
      <c r="T784" s="27"/>
      <c r="U784" s="27"/>
      <c r="V784" s="27"/>
      <c r="W784" s="27"/>
      <c r="X784" s="27"/>
      <c r="Y784" s="27"/>
      <c r="Z784" s="27"/>
      <c r="AA784" s="27"/>
      <c r="AB784" s="27"/>
      <c r="AC784" s="27"/>
      <c r="AD784" s="27"/>
    </row>
    <row r="785" spans="1:30" ht="18.600000000000001">
      <c r="A785" s="28"/>
      <c r="B785" s="26"/>
      <c r="C785" s="26"/>
      <c r="D785" s="26"/>
      <c r="E785" s="27"/>
      <c r="F785" s="27"/>
      <c r="G785" s="27"/>
      <c r="H785" s="27"/>
      <c r="I785" s="27"/>
      <c r="J785" s="27"/>
      <c r="K785" s="27"/>
      <c r="L785" s="27"/>
      <c r="M785" s="27"/>
      <c r="N785" s="27"/>
      <c r="O785" s="27"/>
      <c r="P785" s="27"/>
      <c r="Q785" s="27"/>
      <c r="R785" s="27"/>
      <c r="S785" s="27"/>
      <c r="T785" s="27"/>
      <c r="U785" s="27"/>
      <c r="V785" s="27"/>
      <c r="W785" s="27"/>
      <c r="X785" s="27"/>
      <c r="Y785" s="27"/>
      <c r="Z785" s="27"/>
      <c r="AA785" s="27"/>
      <c r="AB785" s="27"/>
      <c r="AC785" s="27"/>
      <c r="AD785" s="27"/>
    </row>
    <row r="786" spans="1:30" ht="18.600000000000001">
      <c r="A786" s="28"/>
      <c r="B786" s="26"/>
      <c r="C786" s="26"/>
      <c r="D786" s="26"/>
      <c r="E786" s="27"/>
      <c r="F786" s="27"/>
      <c r="G786" s="27"/>
      <c r="H786" s="27"/>
      <c r="I786" s="27"/>
      <c r="J786" s="27"/>
      <c r="K786" s="27"/>
      <c r="L786" s="27"/>
      <c r="M786" s="27"/>
      <c r="N786" s="27"/>
      <c r="O786" s="27"/>
      <c r="P786" s="27"/>
      <c r="Q786" s="27"/>
      <c r="R786" s="27"/>
      <c r="S786" s="27"/>
      <c r="T786" s="27"/>
      <c r="U786" s="27"/>
      <c r="V786" s="27"/>
      <c r="W786" s="27"/>
      <c r="X786" s="27"/>
      <c r="Y786" s="27"/>
      <c r="Z786" s="27"/>
      <c r="AA786" s="27"/>
      <c r="AB786" s="27"/>
      <c r="AC786" s="27"/>
      <c r="AD786" s="27"/>
    </row>
    <row r="787" spans="1:30" ht="18.600000000000001">
      <c r="A787" s="28"/>
      <c r="B787" s="26"/>
      <c r="C787" s="26"/>
      <c r="D787" s="26"/>
      <c r="E787" s="27"/>
      <c r="F787" s="27"/>
      <c r="G787" s="27"/>
      <c r="H787" s="27"/>
      <c r="I787" s="27"/>
      <c r="J787" s="27"/>
      <c r="K787" s="27"/>
      <c r="L787" s="27"/>
      <c r="M787" s="27"/>
      <c r="N787" s="27"/>
      <c r="O787" s="27"/>
      <c r="P787" s="27"/>
      <c r="Q787" s="27"/>
      <c r="R787" s="27"/>
      <c r="S787" s="27"/>
      <c r="T787" s="27"/>
      <c r="U787" s="27"/>
      <c r="V787" s="27"/>
      <c r="W787" s="27"/>
      <c r="X787" s="27"/>
      <c r="Y787" s="27"/>
      <c r="Z787" s="27"/>
      <c r="AA787" s="27"/>
      <c r="AB787" s="27"/>
      <c r="AC787" s="27"/>
      <c r="AD787" s="27"/>
    </row>
    <row r="788" spans="1:30" ht="18.600000000000001">
      <c r="A788" s="28"/>
      <c r="B788" s="26"/>
      <c r="C788" s="26"/>
      <c r="D788" s="26"/>
      <c r="E788" s="27"/>
      <c r="F788" s="27"/>
      <c r="G788" s="27"/>
      <c r="H788" s="27"/>
      <c r="I788" s="27"/>
      <c r="J788" s="27"/>
      <c r="K788" s="27"/>
      <c r="L788" s="27"/>
      <c r="M788" s="27"/>
      <c r="N788" s="27"/>
      <c r="O788" s="27"/>
      <c r="P788" s="27"/>
      <c r="Q788" s="27"/>
      <c r="R788" s="27"/>
      <c r="S788" s="27"/>
      <c r="T788" s="27"/>
      <c r="U788" s="27"/>
      <c r="V788" s="27"/>
      <c r="W788" s="27"/>
      <c r="X788" s="27"/>
      <c r="Y788" s="27"/>
      <c r="Z788" s="27"/>
      <c r="AA788" s="27"/>
      <c r="AB788" s="27"/>
      <c r="AC788" s="27"/>
      <c r="AD788" s="27"/>
    </row>
    <row r="789" spans="1:30" ht="18.600000000000001">
      <c r="A789" s="28"/>
      <c r="B789" s="26"/>
      <c r="C789" s="26"/>
      <c r="D789" s="26"/>
      <c r="E789" s="27"/>
      <c r="F789" s="27"/>
      <c r="G789" s="27"/>
      <c r="H789" s="27"/>
      <c r="I789" s="27"/>
      <c r="J789" s="27"/>
      <c r="K789" s="27"/>
      <c r="L789" s="27"/>
      <c r="M789" s="27"/>
      <c r="N789" s="27"/>
      <c r="O789" s="27"/>
      <c r="P789" s="27"/>
      <c r="Q789" s="27"/>
      <c r="R789" s="27"/>
      <c r="S789" s="27"/>
      <c r="T789" s="27"/>
      <c r="U789" s="27"/>
      <c r="V789" s="27"/>
      <c r="W789" s="27"/>
      <c r="X789" s="27"/>
      <c r="Y789" s="27"/>
      <c r="Z789" s="27"/>
      <c r="AA789" s="27"/>
      <c r="AB789" s="27"/>
      <c r="AC789" s="27"/>
      <c r="AD789" s="27"/>
    </row>
    <row r="790" spans="1:30" ht="18.600000000000001">
      <c r="A790" s="28"/>
      <c r="B790" s="26"/>
      <c r="C790" s="26"/>
      <c r="D790" s="26"/>
      <c r="E790" s="27"/>
      <c r="F790" s="27"/>
      <c r="G790" s="27"/>
      <c r="H790" s="27"/>
      <c r="I790" s="27"/>
      <c r="J790" s="27"/>
      <c r="K790" s="27"/>
      <c r="L790" s="27"/>
      <c r="M790" s="27"/>
      <c r="N790" s="27"/>
      <c r="O790" s="27"/>
      <c r="P790" s="27"/>
      <c r="Q790" s="27"/>
      <c r="R790" s="27"/>
      <c r="S790" s="27"/>
      <c r="T790" s="27"/>
      <c r="U790" s="27"/>
      <c r="V790" s="27"/>
      <c r="W790" s="27"/>
      <c r="X790" s="27"/>
      <c r="Y790" s="27"/>
      <c r="Z790" s="27"/>
      <c r="AA790" s="27"/>
      <c r="AB790" s="27"/>
      <c r="AC790" s="27"/>
      <c r="AD790" s="27"/>
    </row>
    <row r="791" spans="1:30" ht="18.600000000000001">
      <c r="A791" s="28"/>
      <c r="B791" s="26"/>
      <c r="C791" s="26"/>
      <c r="D791" s="26"/>
      <c r="E791" s="27"/>
      <c r="F791" s="27"/>
      <c r="G791" s="27"/>
      <c r="H791" s="27"/>
      <c r="I791" s="27"/>
      <c r="J791" s="27"/>
      <c r="K791" s="27"/>
      <c r="L791" s="27"/>
      <c r="M791" s="27"/>
      <c r="N791" s="27"/>
      <c r="O791" s="27"/>
      <c r="P791" s="27"/>
      <c r="Q791" s="27"/>
      <c r="R791" s="27"/>
      <c r="S791" s="27"/>
      <c r="T791" s="27"/>
      <c r="U791" s="27"/>
      <c r="V791" s="27"/>
      <c r="W791" s="27"/>
      <c r="X791" s="27"/>
      <c r="Y791" s="27"/>
      <c r="Z791" s="27"/>
      <c r="AA791" s="27"/>
      <c r="AB791" s="27"/>
      <c r="AC791" s="27"/>
      <c r="AD791" s="27"/>
    </row>
    <row r="792" spans="1:30" ht="18.600000000000001">
      <c r="A792" s="28"/>
      <c r="B792" s="26"/>
      <c r="C792" s="26"/>
      <c r="D792" s="26"/>
      <c r="E792" s="27"/>
      <c r="F792" s="27"/>
      <c r="G792" s="27"/>
      <c r="H792" s="27"/>
      <c r="I792" s="27"/>
      <c r="J792" s="27"/>
      <c r="K792" s="27"/>
      <c r="L792" s="27"/>
      <c r="M792" s="27"/>
      <c r="N792" s="27"/>
      <c r="O792" s="27"/>
      <c r="P792" s="27"/>
      <c r="Q792" s="27"/>
      <c r="R792" s="27"/>
      <c r="S792" s="27"/>
      <c r="T792" s="27"/>
      <c r="U792" s="27"/>
      <c r="V792" s="27"/>
      <c r="W792" s="27"/>
      <c r="X792" s="27"/>
      <c r="Y792" s="27"/>
      <c r="Z792" s="27"/>
      <c r="AA792" s="27"/>
      <c r="AB792" s="27"/>
      <c r="AC792" s="27"/>
      <c r="AD792" s="27"/>
    </row>
    <row r="793" spans="1:30" ht="18.600000000000001">
      <c r="A793" s="28"/>
      <c r="B793" s="26"/>
      <c r="C793" s="26"/>
      <c r="D793" s="26"/>
      <c r="E793" s="27"/>
      <c r="F793" s="27"/>
      <c r="G793" s="27"/>
      <c r="H793" s="27"/>
      <c r="I793" s="27"/>
      <c r="J793" s="27"/>
      <c r="K793" s="27"/>
      <c r="L793" s="27"/>
      <c r="M793" s="27"/>
      <c r="N793" s="27"/>
      <c r="O793" s="27"/>
      <c r="P793" s="27"/>
      <c r="Q793" s="27"/>
      <c r="R793" s="27"/>
      <c r="S793" s="27"/>
      <c r="T793" s="27"/>
      <c r="U793" s="27"/>
      <c r="V793" s="27"/>
      <c r="W793" s="27"/>
      <c r="X793" s="27"/>
      <c r="Y793" s="27"/>
      <c r="Z793" s="27"/>
      <c r="AA793" s="27"/>
      <c r="AB793" s="27"/>
      <c r="AC793" s="27"/>
      <c r="AD793" s="27"/>
    </row>
    <row r="794" spans="1:30" ht="18.600000000000001">
      <c r="A794" s="28"/>
      <c r="B794" s="26"/>
      <c r="C794" s="26"/>
      <c r="D794" s="26"/>
      <c r="E794" s="27"/>
      <c r="F794" s="27"/>
      <c r="G794" s="27"/>
      <c r="H794" s="27"/>
      <c r="I794" s="27"/>
      <c r="J794" s="27"/>
      <c r="K794" s="27"/>
      <c r="L794" s="27"/>
      <c r="M794" s="27"/>
      <c r="N794" s="27"/>
      <c r="O794" s="27"/>
      <c r="P794" s="27"/>
      <c r="Q794" s="27"/>
      <c r="R794" s="27"/>
      <c r="S794" s="27"/>
      <c r="T794" s="27"/>
      <c r="U794" s="27"/>
      <c r="V794" s="27"/>
      <c r="W794" s="27"/>
      <c r="X794" s="27"/>
      <c r="Y794" s="27"/>
      <c r="Z794" s="27"/>
      <c r="AA794" s="27"/>
      <c r="AB794" s="27"/>
      <c r="AC794" s="27"/>
      <c r="AD794" s="27"/>
    </row>
    <row r="795" spans="1:30" ht="18.600000000000001">
      <c r="A795" s="28"/>
      <c r="B795" s="26"/>
      <c r="C795" s="26"/>
      <c r="D795" s="26"/>
      <c r="E795" s="27"/>
      <c r="F795" s="27"/>
      <c r="G795" s="27"/>
      <c r="H795" s="27"/>
      <c r="I795" s="27"/>
      <c r="J795" s="27"/>
      <c r="K795" s="27"/>
      <c r="L795" s="27"/>
      <c r="M795" s="27"/>
      <c r="N795" s="27"/>
      <c r="O795" s="27"/>
      <c r="P795" s="27"/>
      <c r="Q795" s="27"/>
      <c r="R795" s="27"/>
      <c r="S795" s="27"/>
      <c r="T795" s="27"/>
      <c r="U795" s="27"/>
      <c r="V795" s="27"/>
      <c r="W795" s="27"/>
      <c r="X795" s="27"/>
      <c r="Y795" s="27"/>
      <c r="Z795" s="27"/>
      <c r="AA795" s="27"/>
      <c r="AB795" s="27"/>
      <c r="AC795" s="27"/>
      <c r="AD795" s="27"/>
    </row>
    <row r="796" spans="1:30" ht="18.600000000000001">
      <c r="A796" s="28"/>
      <c r="B796" s="26"/>
      <c r="C796" s="26"/>
      <c r="D796" s="26"/>
      <c r="E796" s="27"/>
      <c r="F796" s="27"/>
      <c r="G796" s="27"/>
      <c r="H796" s="27"/>
      <c r="I796" s="27"/>
      <c r="J796" s="27"/>
      <c r="K796" s="27"/>
      <c r="L796" s="27"/>
      <c r="M796" s="27"/>
      <c r="N796" s="27"/>
      <c r="O796" s="27"/>
      <c r="P796" s="27"/>
      <c r="Q796" s="27"/>
      <c r="R796" s="27"/>
      <c r="S796" s="27"/>
      <c r="T796" s="27"/>
      <c r="U796" s="27"/>
      <c r="V796" s="27"/>
      <c r="W796" s="27"/>
      <c r="X796" s="27"/>
      <c r="Y796" s="27"/>
      <c r="Z796" s="27"/>
      <c r="AA796" s="27"/>
      <c r="AB796" s="27"/>
      <c r="AC796" s="27"/>
      <c r="AD796" s="27"/>
    </row>
    <row r="797" spans="1:30" ht="18.600000000000001">
      <c r="A797" s="28"/>
      <c r="B797" s="26"/>
      <c r="C797" s="26"/>
      <c r="D797" s="26"/>
      <c r="E797" s="27"/>
      <c r="F797" s="27"/>
      <c r="G797" s="27"/>
      <c r="H797" s="27"/>
      <c r="I797" s="27"/>
      <c r="J797" s="27"/>
      <c r="K797" s="27"/>
      <c r="L797" s="27"/>
      <c r="M797" s="27"/>
      <c r="N797" s="27"/>
      <c r="O797" s="27"/>
      <c r="P797" s="27"/>
      <c r="Q797" s="27"/>
      <c r="R797" s="27"/>
      <c r="S797" s="27"/>
      <c r="T797" s="27"/>
      <c r="U797" s="27"/>
      <c r="V797" s="27"/>
      <c r="W797" s="27"/>
      <c r="X797" s="27"/>
      <c r="Y797" s="27"/>
      <c r="Z797" s="27"/>
      <c r="AA797" s="27"/>
      <c r="AB797" s="27"/>
      <c r="AC797" s="27"/>
      <c r="AD797" s="27"/>
    </row>
    <row r="798" spans="1:30" ht="18.600000000000001">
      <c r="A798" s="28"/>
      <c r="B798" s="26"/>
      <c r="C798" s="26"/>
      <c r="D798" s="26"/>
      <c r="E798" s="27"/>
      <c r="F798" s="27"/>
      <c r="G798" s="27"/>
      <c r="H798" s="27"/>
      <c r="I798" s="27"/>
      <c r="J798" s="27"/>
      <c r="K798" s="27"/>
      <c r="L798" s="27"/>
      <c r="M798" s="27"/>
      <c r="N798" s="27"/>
      <c r="O798" s="27"/>
      <c r="P798" s="27"/>
      <c r="Q798" s="27"/>
      <c r="R798" s="27"/>
      <c r="S798" s="27"/>
      <c r="T798" s="27"/>
      <c r="U798" s="27"/>
      <c r="V798" s="27"/>
      <c r="W798" s="27"/>
      <c r="X798" s="27"/>
      <c r="Y798" s="27"/>
      <c r="Z798" s="27"/>
      <c r="AA798" s="27"/>
      <c r="AB798" s="27"/>
      <c r="AC798" s="27"/>
      <c r="AD798" s="27"/>
    </row>
    <row r="799" spans="1:30" ht="18.600000000000001">
      <c r="A799" s="28"/>
      <c r="B799" s="26"/>
      <c r="C799" s="26"/>
      <c r="D799" s="26"/>
      <c r="E799" s="27"/>
      <c r="F799" s="27"/>
      <c r="G799" s="27"/>
      <c r="H799" s="27"/>
      <c r="I799" s="27"/>
      <c r="J799" s="27"/>
      <c r="K799" s="27"/>
      <c r="L799" s="27"/>
      <c r="M799" s="27"/>
      <c r="N799" s="27"/>
      <c r="O799" s="27"/>
      <c r="P799" s="27"/>
      <c r="Q799" s="27"/>
      <c r="R799" s="27"/>
      <c r="S799" s="27"/>
      <c r="T799" s="27"/>
      <c r="U799" s="27"/>
      <c r="V799" s="27"/>
      <c r="W799" s="27"/>
      <c r="X799" s="27"/>
      <c r="Y799" s="27"/>
      <c r="Z799" s="27"/>
      <c r="AA799" s="27"/>
      <c r="AB799" s="27"/>
      <c r="AC799" s="27"/>
      <c r="AD799" s="27"/>
    </row>
    <row r="800" spans="1:30" ht="18.600000000000001">
      <c r="A800" s="28"/>
      <c r="B800" s="26"/>
      <c r="C800" s="26"/>
      <c r="D800" s="26"/>
      <c r="E800" s="27"/>
      <c r="F800" s="27"/>
      <c r="G800" s="27"/>
      <c r="H800" s="27"/>
      <c r="I800" s="27"/>
      <c r="J800" s="27"/>
      <c r="K800" s="27"/>
      <c r="L800" s="27"/>
      <c r="M800" s="27"/>
      <c r="N800" s="27"/>
      <c r="O800" s="27"/>
      <c r="P800" s="27"/>
      <c r="Q800" s="27"/>
      <c r="R800" s="27"/>
      <c r="S800" s="27"/>
      <c r="T800" s="27"/>
      <c r="U800" s="27"/>
      <c r="V800" s="27"/>
      <c r="W800" s="27"/>
      <c r="X800" s="27"/>
      <c r="Y800" s="27"/>
      <c r="Z800" s="27"/>
      <c r="AA800" s="27"/>
      <c r="AB800" s="27"/>
      <c r="AC800" s="27"/>
      <c r="AD800" s="27"/>
    </row>
    <row r="801" spans="1:30" ht="18.600000000000001">
      <c r="A801" s="28"/>
      <c r="B801" s="26"/>
      <c r="C801" s="26"/>
      <c r="D801" s="26"/>
      <c r="E801" s="27"/>
      <c r="F801" s="27"/>
      <c r="G801" s="27"/>
      <c r="H801" s="27"/>
      <c r="I801" s="27"/>
      <c r="J801" s="27"/>
      <c r="K801" s="27"/>
      <c r="L801" s="27"/>
      <c r="M801" s="27"/>
      <c r="N801" s="27"/>
      <c r="O801" s="27"/>
      <c r="P801" s="27"/>
      <c r="Q801" s="27"/>
      <c r="R801" s="27"/>
      <c r="S801" s="27"/>
      <c r="T801" s="27"/>
      <c r="U801" s="27"/>
      <c r="V801" s="27"/>
      <c r="W801" s="27"/>
      <c r="X801" s="27"/>
      <c r="Y801" s="27"/>
      <c r="Z801" s="27"/>
      <c r="AA801" s="27"/>
      <c r="AB801" s="27"/>
      <c r="AC801" s="27"/>
      <c r="AD801" s="27"/>
    </row>
    <row r="802" spans="1:30" ht="18.600000000000001">
      <c r="A802" s="28"/>
      <c r="B802" s="26"/>
      <c r="C802" s="26"/>
      <c r="D802" s="26"/>
      <c r="E802" s="27"/>
      <c r="F802" s="27"/>
      <c r="G802" s="27"/>
      <c r="H802" s="27"/>
      <c r="I802" s="27"/>
      <c r="J802" s="27"/>
      <c r="K802" s="27"/>
      <c r="L802" s="27"/>
      <c r="M802" s="27"/>
      <c r="N802" s="27"/>
      <c r="O802" s="27"/>
      <c r="P802" s="27"/>
      <c r="Q802" s="27"/>
      <c r="R802" s="27"/>
      <c r="S802" s="27"/>
      <c r="T802" s="27"/>
      <c r="U802" s="27"/>
      <c r="V802" s="27"/>
      <c r="W802" s="27"/>
      <c r="X802" s="27"/>
      <c r="Y802" s="27"/>
      <c r="Z802" s="27"/>
      <c r="AA802" s="27"/>
      <c r="AB802" s="27"/>
      <c r="AC802" s="27"/>
      <c r="AD802" s="27"/>
    </row>
    <row r="803" spans="1:30" ht="18.600000000000001">
      <c r="A803" s="28"/>
      <c r="B803" s="26"/>
      <c r="C803" s="26"/>
      <c r="D803" s="26"/>
      <c r="E803" s="27"/>
      <c r="F803" s="27"/>
      <c r="G803" s="27"/>
      <c r="H803" s="27"/>
      <c r="I803" s="27"/>
      <c r="J803" s="27"/>
      <c r="K803" s="27"/>
      <c r="L803" s="27"/>
      <c r="M803" s="27"/>
      <c r="N803" s="27"/>
      <c r="O803" s="27"/>
      <c r="P803" s="27"/>
      <c r="Q803" s="27"/>
      <c r="R803" s="27"/>
      <c r="S803" s="27"/>
      <c r="T803" s="27"/>
      <c r="U803" s="27"/>
      <c r="V803" s="27"/>
      <c r="W803" s="27"/>
      <c r="X803" s="27"/>
      <c r="Y803" s="27"/>
      <c r="Z803" s="27"/>
      <c r="AA803" s="27"/>
      <c r="AB803" s="27"/>
      <c r="AC803" s="27"/>
      <c r="AD803" s="27"/>
    </row>
    <row r="804" spans="1:30" ht="18.600000000000001">
      <c r="A804" s="28"/>
      <c r="B804" s="26"/>
      <c r="C804" s="26"/>
      <c r="D804" s="26"/>
      <c r="E804" s="27"/>
      <c r="F804" s="27"/>
      <c r="G804" s="27"/>
      <c r="H804" s="27"/>
      <c r="I804" s="27"/>
      <c r="J804" s="27"/>
      <c r="K804" s="27"/>
      <c r="L804" s="27"/>
      <c r="M804" s="27"/>
      <c r="N804" s="27"/>
      <c r="O804" s="27"/>
      <c r="P804" s="27"/>
      <c r="Q804" s="27"/>
      <c r="R804" s="27"/>
      <c r="S804" s="27"/>
      <c r="T804" s="27"/>
      <c r="U804" s="27"/>
      <c r="V804" s="27"/>
      <c r="W804" s="27"/>
      <c r="X804" s="27"/>
      <c r="Y804" s="27"/>
      <c r="Z804" s="27"/>
      <c r="AA804" s="27"/>
      <c r="AB804" s="27"/>
      <c r="AC804" s="27"/>
      <c r="AD804" s="27"/>
    </row>
    <row r="805" spans="1:30" ht="18.600000000000001">
      <c r="A805" s="28"/>
      <c r="B805" s="26"/>
      <c r="C805" s="26"/>
      <c r="D805" s="26"/>
      <c r="E805" s="27"/>
      <c r="F805" s="27"/>
      <c r="G805" s="27"/>
      <c r="H805" s="27"/>
      <c r="I805" s="27"/>
      <c r="J805" s="27"/>
      <c r="K805" s="27"/>
      <c r="L805" s="27"/>
      <c r="M805" s="27"/>
      <c r="N805" s="27"/>
      <c r="O805" s="27"/>
      <c r="P805" s="27"/>
      <c r="Q805" s="27"/>
      <c r="R805" s="27"/>
      <c r="S805" s="27"/>
      <c r="T805" s="27"/>
      <c r="U805" s="27"/>
      <c r="V805" s="27"/>
      <c r="W805" s="27"/>
      <c r="X805" s="27"/>
      <c r="Y805" s="27"/>
      <c r="Z805" s="27"/>
      <c r="AA805" s="27"/>
      <c r="AB805" s="27"/>
      <c r="AC805" s="27"/>
      <c r="AD805" s="27"/>
    </row>
    <row r="806" spans="1:30" ht="18.600000000000001">
      <c r="A806" s="28"/>
      <c r="B806" s="26"/>
      <c r="C806" s="26"/>
      <c r="D806" s="26"/>
      <c r="E806" s="27"/>
      <c r="F806" s="27"/>
      <c r="G806" s="27"/>
      <c r="H806" s="27"/>
      <c r="I806" s="27"/>
      <c r="J806" s="27"/>
      <c r="K806" s="27"/>
      <c r="L806" s="27"/>
      <c r="M806" s="27"/>
      <c r="N806" s="27"/>
      <c r="O806" s="27"/>
      <c r="P806" s="27"/>
      <c r="Q806" s="27"/>
      <c r="R806" s="27"/>
      <c r="S806" s="27"/>
      <c r="T806" s="27"/>
      <c r="U806" s="27"/>
      <c r="V806" s="27"/>
      <c r="W806" s="27"/>
      <c r="X806" s="27"/>
      <c r="Y806" s="27"/>
      <c r="Z806" s="27"/>
      <c r="AA806" s="27"/>
      <c r="AB806" s="27"/>
      <c r="AC806" s="27"/>
      <c r="AD806" s="27"/>
    </row>
    <row r="807" spans="1:30" ht="18.600000000000001">
      <c r="A807" s="28"/>
      <c r="B807" s="26"/>
      <c r="C807" s="26"/>
      <c r="D807" s="26"/>
      <c r="E807" s="27"/>
      <c r="F807" s="27"/>
      <c r="G807" s="27"/>
      <c r="H807" s="27"/>
      <c r="I807" s="27"/>
      <c r="J807" s="27"/>
      <c r="K807" s="27"/>
      <c r="L807" s="27"/>
      <c r="M807" s="27"/>
      <c r="N807" s="27"/>
      <c r="O807" s="27"/>
      <c r="P807" s="27"/>
      <c r="Q807" s="27"/>
      <c r="R807" s="27"/>
      <c r="S807" s="27"/>
      <c r="T807" s="27"/>
      <c r="U807" s="27"/>
      <c r="V807" s="27"/>
      <c r="W807" s="27"/>
      <c r="X807" s="27"/>
      <c r="Y807" s="27"/>
      <c r="Z807" s="27"/>
      <c r="AA807" s="27"/>
      <c r="AB807" s="27"/>
      <c r="AC807" s="27"/>
      <c r="AD807" s="27"/>
    </row>
    <row r="808" spans="1:30" ht="18.600000000000001">
      <c r="A808" s="28"/>
      <c r="B808" s="26"/>
      <c r="C808" s="26"/>
      <c r="D808" s="26"/>
      <c r="E808" s="27"/>
      <c r="F808" s="27"/>
      <c r="G808" s="27"/>
      <c r="H808" s="27"/>
      <c r="I808" s="27"/>
      <c r="J808" s="27"/>
      <c r="K808" s="27"/>
      <c r="L808" s="27"/>
      <c r="M808" s="27"/>
      <c r="N808" s="27"/>
      <c r="O808" s="27"/>
      <c r="P808" s="27"/>
      <c r="Q808" s="27"/>
      <c r="R808" s="27"/>
      <c r="S808" s="27"/>
      <c r="T808" s="27"/>
      <c r="U808" s="27"/>
      <c r="V808" s="27"/>
      <c r="W808" s="27"/>
      <c r="X808" s="27"/>
      <c r="Y808" s="27"/>
      <c r="Z808" s="27"/>
      <c r="AA808" s="27"/>
      <c r="AB808" s="27"/>
      <c r="AC808" s="27"/>
      <c r="AD808" s="27"/>
    </row>
    <row r="809" spans="1:30" ht="18.600000000000001">
      <c r="A809" s="28"/>
      <c r="B809" s="26"/>
      <c r="C809" s="26"/>
      <c r="D809" s="26"/>
      <c r="E809" s="27"/>
      <c r="F809" s="27"/>
      <c r="G809" s="27"/>
      <c r="H809" s="27"/>
      <c r="I809" s="27"/>
      <c r="J809" s="27"/>
      <c r="K809" s="27"/>
      <c r="L809" s="27"/>
      <c r="M809" s="27"/>
      <c r="N809" s="27"/>
      <c r="O809" s="27"/>
      <c r="P809" s="27"/>
      <c r="Q809" s="27"/>
      <c r="R809" s="27"/>
      <c r="S809" s="27"/>
      <c r="T809" s="27"/>
      <c r="U809" s="27"/>
      <c r="V809" s="27"/>
      <c r="W809" s="27"/>
      <c r="X809" s="27"/>
      <c r="Y809" s="27"/>
      <c r="Z809" s="27"/>
      <c r="AA809" s="27"/>
      <c r="AB809" s="27"/>
      <c r="AC809" s="27"/>
      <c r="AD809" s="27"/>
    </row>
    <row r="810" spans="1:30" ht="18.600000000000001">
      <c r="A810" s="28"/>
      <c r="B810" s="26"/>
      <c r="C810" s="26"/>
      <c r="D810" s="26"/>
      <c r="E810" s="27"/>
      <c r="F810" s="27"/>
      <c r="G810" s="27"/>
      <c r="H810" s="27"/>
      <c r="I810" s="27"/>
      <c r="J810" s="27"/>
      <c r="K810" s="27"/>
      <c r="L810" s="27"/>
      <c r="M810" s="27"/>
      <c r="N810" s="27"/>
      <c r="O810" s="27"/>
      <c r="P810" s="27"/>
      <c r="Q810" s="27"/>
      <c r="R810" s="27"/>
      <c r="S810" s="27"/>
      <c r="T810" s="27"/>
      <c r="U810" s="27"/>
      <c r="V810" s="27"/>
      <c r="W810" s="27"/>
      <c r="X810" s="27"/>
      <c r="Y810" s="27"/>
      <c r="Z810" s="27"/>
      <c r="AA810" s="27"/>
      <c r="AB810" s="27"/>
      <c r="AC810" s="27"/>
      <c r="AD810" s="27"/>
    </row>
    <row r="811" spans="1:30" ht="18.600000000000001">
      <c r="A811" s="28"/>
      <c r="B811" s="26"/>
      <c r="C811" s="26"/>
      <c r="D811" s="26"/>
      <c r="E811" s="27"/>
      <c r="F811" s="27"/>
      <c r="G811" s="27"/>
      <c r="H811" s="27"/>
      <c r="I811" s="27"/>
      <c r="J811" s="27"/>
      <c r="K811" s="27"/>
      <c r="L811" s="27"/>
      <c r="M811" s="27"/>
      <c r="N811" s="27"/>
      <c r="O811" s="27"/>
      <c r="P811" s="27"/>
      <c r="Q811" s="27"/>
      <c r="R811" s="27"/>
      <c r="S811" s="27"/>
      <c r="T811" s="27"/>
      <c r="U811" s="27"/>
      <c r="V811" s="27"/>
      <c r="W811" s="27"/>
      <c r="X811" s="27"/>
      <c r="Y811" s="27"/>
      <c r="Z811" s="27"/>
      <c r="AA811" s="27"/>
      <c r="AB811" s="27"/>
      <c r="AC811" s="27"/>
      <c r="AD811" s="27"/>
    </row>
    <row r="812" spans="1:30" ht="18.600000000000001">
      <c r="A812" s="28"/>
      <c r="B812" s="26"/>
      <c r="C812" s="26"/>
      <c r="D812" s="26"/>
      <c r="E812" s="27"/>
      <c r="F812" s="27"/>
      <c r="G812" s="27"/>
      <c r="H812" s="27"/>
      <c r="I812" s="27"/>
      <c r="J812" s="27"/>
      <c r="K812" s="27"/>
      <c r="L812" s="27"/>
      <c r="M812" s="27"/>
      <c r="N812" s="27"/>
      <c r="O812" s="27"/>
      <c r="P812" s="27"/>
      <c r="Q812" s="27"/>
      <c r="R812" s="27"/>
      <c r="S812" s="27"/>
      <c r="T812" s="27"/>
      <c r="U812" s="27"/>
      <c r="V812" s="27"/>
      <c r="W812" s="27"/>
      <c r="X812" s="27"/>
      <c r="Y812" s="27"/>
      <c r="Z812" s="27"/>
      <c r="AA812" s="27"/>
      <c r="AB812" s="27"/>
      <c r="AC812" s="27"/>
      <c r="AD812" s="27"/>
    </row>
    <row r="813" spans="1:30" ht="18.600000000000001">
      <c r="A813" s="28"/>
      <c r="B813" s="26"/>
      <c r="C813" s="26"/>
      <c r="D813" s="26"/>
      <c r="E813" s="27"/>
      <c r="F813" s="27"/>
      <c r="G813" s="27"/>
      <c r="H813" s="27"/>
      <c r="I813" s="27"/>
      <c r="J813" s="27"/>
      <c r="K813" s="27"/>
      <c r="L813" s="27"/>
      <c r="M813" s="27"/>
      <c r="N813" s="27"/>
      <c r="O813" s="27"/>
      <c r="P813" s="27"/>
      <c r="Q813" s="27"/>
      <c r="R813" s="27"/>
      <c r="S813" s="27"/>
      <c r="T813" s="27"/>
      <c r="U813" s="27"/>
      <c r="V813" s="27"/>
      <c r="W813" s="27"/>
      <c r="X813" s="27"/>
      <c r="Y813" s="27"/>
      <c r="Z813" s="27"/>
      <c r="AA813" s="27"/>
      <c r="AB813" s="27"/>
      <c r="AC813" s="27"/>
      <c r="AD813" s="27"/>
    </row>
    <row r="814" spans="1:30" ht="18.600000000000001">
      <c r="A814" s="28"/>
      <c r="B814" s="26"/>
      <c r="C814" s="26"/>
      <c r="D814" s="26"/>
      <c r="E814" s="27"/>
      <c r="F814" s="27"/>
      <c r="G814" s="27"/>
      <c r="H814" s="27"/>
      <c r="I814" s="27"/>
      <c r="J814" s="27"/>
      <c r="K814" s="27"/>
      <c r="L814" s="27"/>
      <c r="M814" s="27"/>
      <c r="N814" s="27"/>
      <c r="O814" s="27"/>
      <c r="P814" s="27"/>
      <c r="Q814" s="27"/>
      <c r="R814" s="27"/>
      <c r="S814" s="27"/>
      <c r="T814" s="27"/>
      <c r="U814" s="27"/>
      <c r="V814" s="27"/>
      <c r="W814" s="27"/>
      <c r="X814" s="27"/>
      <c r="Y814" s="27"/>
      <c r="Z814" s="27"/>
      <c r="AA814" s="27"/>
      <c r="AB814" s="27"/>
      <c r="AC814" s="27"/>
      <c r="AD814" s="27"/>
    </row>
    <row r="815" spans="1:30" ht="18.600000000000001">
      <c r="A815" s="28"/>
      <c r="B815" s="26"/>
      <c r="C815" s="26"/>
      <c r="D815" s="26"/>
      <c r="E815" s="27"/>
      <c r="F815" s="27"/>
      <c r="G815" s="27"/>
      <c r="H815" s="27"/>
      <c r="I815" s="27"/>
      <c r="J815" s="27"/>
      <c r="K815" s="27"/>
      <c r="L815" s="27"/>
      <c r="M815" s="27"/>
      <c r="N815" s="27"/>
      <c r="O815" s="27"/>
      <c r="P815" s="27"/>
      <c r="Q815" s="27"/>
      <c r="R815" s="27"/>
      <c r="S815" s="27"/>
      <c r="T815" s="27"/>
      <c r="U815" s="27"/>
      <c r="V815" s="27"/>
      <c r="W815" s="27"/>
      <c r="X815" s="27"/>
      <c r="Y815" s="27"/>
      <c r="Z815" s="27"/>
      <c r="AA815" s="27"/>
      <c r="AB815" s="27"/>
      <c r="AC815" s="27"/>
      <c r="AD815" s="27"/>
    </row>
    <row r="816" spans="1:30" ht="18.600000000000001">
      <c r="A816" s="28"/>
      <c r="B816" s="26"/>
      <c r="C816" s="26"/>
      <c r="D816" s="26"/>
      <c r="E816" s="27"/>
      <c r="F816" s="27"/>
      <c r="G816" s="27"/>
      <c r="H816" s="27"/>
      <c r="I816" s="27"/>
      <c r="J816" s="27"/>
      <c r="K816" s="27"/>
      <c r="L816" s="27"/>
      <c r="M816" s="27"/>
      <c r="N816" s="27"/>
      <c r="O816" s="27"/>
      <c r="P816" s="27"/>
      <c r="Q816" s="27"/>
      <c r="R816" s="27"/>
      <c r="S816" s="27"/>
      <c r="T816" s="27"/>
      <c r="U816" s="27"/>
      <c r="V816" s="27"/>
      <c r="W816" s="27"/>
      <c r="X816" s="27"/>
      <c r="Y816" s="27"/>
      <c r="Z816" s="27"/>
      <c r="AA816" s="27"/>
      <c r="AB816" s="27"/>
      <c r="AC816" s="27"/>
      <c r="AD816" s="27"/>
    </row>
    <row r="817" spans="1:30" ht="18.600000000000001">
      <c r="A817" s="28"/>
      <c r="B817" s="26"/>
      <c r="C817" s="26"/>
      <c r="D817" s="26"/>
      <c r="E817" s="27"/>
      <c r="F817" s="27"/>
      <c r="G817" s="27"/>
      <c r="H817" s="27"/>
      <c r="I817" s="27"/>
      <c r="J817" s="27"/>
      <c r="K817" s="27"/>
      <c r="L817" s="27"/>
      <c r="M817" s="27"/>
      <c r="N817" s="27"/>
      <c r="O817" s="27"/>
      <c r="P817" s="27"/>
      <c r="Q817" s="27"/>
      <c r="R817" s="27"/>
      <c r="S817" s="27"/>
      <c r="T817" s="27"/>
      <c r="U817" s="27"/>
      <c r="V817" s="27"/>
      <c r="W817" s="27"/>
      <c r="X817" s="27"/>
      <c r="Y817" s="27"/>
      <c r="Z817" s="27"/>
      <c r="AA817" s="27"/>
      <c r="AB817" s="27"/>
      <c r="AC817" s="27"/>
      <c r="AD817" s="27"/>
    </row>
    <row r="818" spans="1:30" ht="18.600000000000001">
      <c r="A818" s="28"/>
      <c r="B818" s="26"/>
      <c r="C818" s="26"/>
      <c r="D818" s="26"/>
      <c r="E818" s="27"/>
      <c r="F818" s="27"/>
      <c r="G818" s="27"/>
      <c r="H818" s="27"/>
      <c r="I818" s="27"/>
      <c r="J818" s="27"/>
      <c r="K818" s="27"/>
      <c r="L818" s="27"/>
      <c r="M818" s="27"/>
      <c r="N818" s="27"/>
      <c r="O818" s="27"/>
      <c r="P818" s="27"/>
      <c r="Q818" s="27"/>
      <c r="R818" s="27"/>
      <c r="S818" s="27"/>
      <c r="T818" s="27"/>
      <c r="U818" s="27"/>
      <c r="V818" s="27"/>
      <c r="W818" s="27"/>
      <c r="X818" s="27"/>
      <c r="Y818" s="27"/>
      <c r="Z818" s="27"/>
      <c r="AA818" s="27"/>
      <c r="AB818" s="27"/>
      <c r="AC818" s="27"/>
      <c r="AD818" s="27"/>
    </row>
    <row r="819" spans="1:30" ht="18.600000000000001">
      <c r="A819" s="28"/>
      <c r="B819" s="26"/>
      <c r="C819" s="26"/>
      <c r="D819" s="26"/>
      <c r="E819" s="27"/>
      <c r="F819" s="27"/>
      <c r="G819" s="27"/>
      <c r="H819" s="27"/>
      <c r="I819" s="27"/>
      <c r="J819" s="27"/>
      <c r="K819" s="27"/>
      <c r="L819" s="27"/>
      <c r="M819" s="27"/>
      <c r="N819" s="27"/>
      <c r="O819" s="27"/>
      <c r="P819" s="27"/>
      <c r="Q819" s="27"/>
      <c r="R819" s="27"/>
      <c r="S819" s="27"/>
      <c r="T819" s="27"/>
      <c r="U819" s="27"/>
      <c r="V819" s="27"/>
      <c r="W819" s="27"/>
      <c r="X819" s="27"/>
      <c r="Y819" s="27"/>
      <c r="Z819" s="27"/>
      <c r="AA819" s="27"/>
      <c r="AB819" s="27"/>
      <c r="AC819" s="27"/>
      <c r="AD819" s="27"/>
    </row>
    <row r="820" spans="1:30" ht="18.600000000000001">
      <c r="A820" s="28"/>
      <c r="B820" s="26"/>
      <c r="C820" s="26"/>
      <c r="D820" s="26"/>
      <c r="E820" s="27"/>
      <c r="F820" s="27"/>
      <c r="G820" s="27"/>
      <c r="H820" s="27"/>
      <c r="I820" s="27"/>
      <c r="J820" s="27"/>
      <c r="K820" s="27"/>
      <c r="L820" s="27"/>
      <c r="M820" s="27"/>
      <c r="N820" s="27"/>
      <c r="O820" s="27"/>
      <c r="P820" s="27"/>
      <c r="Q820" s="27"/>
      <c r="R820" s="27"/>
      <c r="S820" s="27"/>
      <c r="T820" s="27"/>
      <c r="U820" s="27"/>
      <c r="V820" s="27"/>
      <c r="W820" s="27"/>
      <c r="X820" s="27"/>
      <c r="Y820" s="27"/>
      <c r="Z820" s="27"/>
      <c r="AA820" s="27"/>
      <c r="AB820" s="27"/>
      <c r="AC820" s="27"/>
      <c r="AD820" s="27"/>
    </row>
    <row r="821" spans="1:30" ht="18.600000000000001">
      <c r="A821" s="28"/>
      <c r="B821" s="26"/>
      <c r="C821" s="26"/>
      <c r="D821" s="26"/>
      <c r="E821" s="27"/>
      <c r="F821" s="27"/>
      <c r="G821" s="27"/>
      <c r="H821" s="27"/>
      <c r="I821" s="27"/>
      <c r="J821" s="27"/>
      <c r="K821" s="27"/>
      <c r="L821" s="27"/>
      <c r="M821" s="27"/>
      <c r="N821" s="27"/>
      <c r="O821" s="27"/>
      <c r="P821" s="27"/>
      <c r="Q821" s="27"/>
      <c r="R821" s="27"/>
      <c r="S821" s="27"/>
      <c r="T821" s="27"/>
      <c r="U821" s="27"/>
      <c r="V821" s="27"/>
      <c r="W821" s="27"/>
      <c r="X821" s="27"/>
      <c r="Y821" s="27"/>
      <c r="Z821" s="27"/>
      <c r="AA821" s="27"/>
      <c r="AB821" s="27"/>
      <c r="AC821" s="27"/>
      <c r="AD821" s="27"/>
    </row>
    <row r="822" spans="1:30" ht="18.600000000000001">
      <c r="A822" s="28"/>
      <c r="B822" s="26"/>
      <c r="C822" s="26"/>
      <c r="D822" s="26"/>
      <c r="E822" s="27"/>
      <c r="F822" s="27"/>
      <c r="G822" s="27"/>
      <c r="H822" s="27"/>
      <c r="I822" s="27"/>
      <c r="J822" s="27"/>
      <c r="K822" s="27"/>
      <c r="L822" s="27"/>
      <c r="M822" s="27"/>
      <c r="N822" s="27"/>
      <c r="O822" s="27"/>
      <c r="P822" s="27"/>
      <c r="Q822" s="27"/>
      <c r="R822" s="27"/>
      <c r="S822" s="27"/>
      <c r="T822" s="27"/>
      <c r="U822" s="27"/>
      <c r="V822" s="27"/>
      <c r="W822" s="27"/>
      <c r="X822" s="27"/>
      <c r="Y822" s="27"/>
      <c r="Z822" s="27"/>
      <c r="AA822" s="27"/>
      <c r="AB822" s="27"/>
      <c r="AC822" s="27"/>
      <c r="AD822" s="27"/>
    </row>
    <row r="823" spans="1:30" ht="18.600000000000001">
      <c r="A823" s="28"/>
      <c r="B823" s="26"/>
      <c r="C823" s="26"/>
      <c r="D823" s="26"/>
      <c r="E823" s="27"/>
      <c r="F823" s="27"/>
      <c r="G823" s="27"/>
      <c r="H823" s="27"/>
      <c r="I823" s="27"/>
      <c r="J823" s="27"/>
      <c r="K823" s="27"/>
      <c r="L823" s="27"/>
      <c r="M823" s="27"/>
      <c r="N823" s="27"/>
      <c r="O823" s="27"/>
      <c r="P823" s="27"/>
      <c r="Q823" s="27"/>
      <c r="R823" s="27"/>
      <c r="S823" s="27"/>
      <c r="T823" s="27"/>
      <c r="U823" s="27"/>
      <c r="V823" s="27"/>
      <c r="W823" s="27"/>
      <c r="X823" s="27"/>
      <c r="Y823" s="27"/>
      <c r="Z823" s="27"/>
      <c r="AA823" s="27"/>
      <c r="AB823" s="27"/>
      <c r="AC823" s="27"/>
      <c r="AD823" s="27"/>
    </row>
    <row r="824" spans="1:30" ht="18.600000000000001">
      <c r="A824" s="28"/>
      <c r="B824" s="26"/>
      <c r="C824" s="26"/>
      <c r="D824" s="26"/>
      <c r="E824" s="27"/>
      <c r="F824" s="27"/>
      <c r="G824" s="27"/>
      <c r="H824" s="27"/>
      <c r="I824" s="27"/>
      <c r="J824" s="27"/>
      <c r="K824" s="27"/>
      <c r="L824" s="27"/>
      <c r="M824" s="27"/>
      <c r="N824" s="27"/>
      <c r="O824" s="27"/>
      <c r="P824" s="27"/>
      <c r="Q824" s="27"/>
      <c r="R824" s="27"/>
      <c r="S824" s="27"/>
      <c r="T824" s="27"/>
      <c r="U824" s="27"/>
      <c r="V824" s="27"/>
      <c r="W824" s="27"/>
      <c r="X824" s="27"/>
      <c r="Y824" s="27"/>
      <c r="Z824" s="27"/>
      <c r="AA824" s="27"/>
      <c r="AB824" s="27"/>
      <c r="AC824" s="27"/>
      <c r="AD824" s="27"/>
    </row>
    <row r="825" spans="1:30" ht="18.600000000000001">
      <c r="A825" s="28"/>
      <c r="B825" s="26"/>
      <c r="C825" s="26"/>
      <c r="D825" s="26"/>
      <c r="E825" s="27"/>
      <c r="F825" s="27"/>
      <c r="G825" s="27"/>
      <c r="H825" s="27"/>
      <c r="I825" s="27"/>
      <c r="J825" s="27"/>
      <c r="K825" s="27"/>
      <c r="L825" s="27"/>
      <c r="M825" s="27"/>
      <c r="N825" s="27"/>
      <c r="O825" s="27"/>
      <c r="P825" s="27"/>
      <c r="Q825" s="27"/>
      <c r="R825" s="27"/>
      <c r="S825" s="27"/>
      <c r="T825" s="27"/>
      <c r="U825" s="27"/>
      <c r="V825" s="27"/>
      <c r="W825" s="27"/>
      <c r="X825" s="27"/>
      <c r="Y825" s="27"/>
      <c r="Z825" s="27"/>
      <c r="AA825" s="27"/>
      <c r="AB825" s="27"/>
      <c r="AC825" s="27"/>
      <c r="AD825" s="27"/>
    </row>
    <row r="826" spans="1:30" ht="18.600000000000001">
      <c r="A826" s="28"/>
      <c r="B826" s="26"/>
      <c r="C826" s="26"/>
      <c r="D826" s="26"/>
      <c r="E826" s="27"/>
      <c r="F826" s="27"/>
      <c r="G826" s="27"/>
      <c r="H826" s="27"/>
      <c r="I826" s="27"/>
      <c r="J826" s="27"/>
      <c r="K826" s="27"/>
      <c r="L826" s="27"/>
      <c r="M826" s="27"/>
      <c r="N826" s="27"/>
      <c r="O826" s="27"/>
      <c r="P826" s="27"/>
      <c r="Q826" s="27"/>
      <c r="R826" s="27"/>
      <c r="S826" s="27"/>
      <c r="T826" s="27"/>
      <c r="U826" s="27"/>
      <c r="V826" s="27"/>
      <c r="W826" s="27"/>
      <c r="X826" s="27"/>
      <c r="Y826" s="27"/>
      <c r="Z826" s="27"/>
      <c r="AA826" s="27"/>
      <c r="AB826" s="27"/>
      <c r="AC826" s="27"/>
      <c r="AD826" s="27"/>
    </row>
    <row r="827" spans="1:30" ht="18.600000000000001">
      <c r="A827" s="28"/>
      <c r="B827" s="26"/>
      <c r="C827" s="26"/>
      <c r="D827" s="26"/>
      <c r="E827" s="27"/>
      <c r="F827" s="27"/>
      <c r="G827" s="27"/>
      <c r="H827" s="27"/>
      <c r="I827" s="27"/>
      <c r="J827" s="27"/>
      <c r="K827" s="27"/>
      <c r="L827" s="27"/>
      <c r="M827" s="27"/>
      <c r="N827" s="27"/>
      <c r="O827" s="27"/>
      <c r="P827" s="27"/>
      <c r="Q827" s="27"/>
      <c r="R827" s="27"/>
      <c r="S827" s="27"/>
      <c r="T827" s="27"/>
      <c r="U827" s="27"/>
      <c r="V827" s="27"/>
      <c r="W827" s="27"/>
      <c r="X827" s="27"/>
      <c r="Y827" s="27"/>
      <c r="Z827" s="27"/>
      <c r="AA827" s="27"/>
      <c r="AB827" s="27"/>
      <c r="AC827" s="27"/>
      <c r="AD827" s="27"/>
    </row>
    <row r="828" spans="1:30" ht="18.600000000000001">
      <c r="A828" s="28"/>
      <c r="B828" s="26"/>
      <c r="C828" s="26"/>
      <c r="D828" s="26"/>
      <c r="E828" s="27"/>
      <c r="F828" s="27"/>
      <c r="G828" s="27"/>
      <c r="H828" s="27"/>
      <c r="I828" s="27"/>
      <c r="J828" s="27"/>
      <c r="K828" s="27"/>
      <c r="L828" s="27"/>
      <c r="M828" s="27"/>
      <c r="N828" s="27"/>
      <c r="O828" s="27"/>
      <c r="P828" s="27"/>
      <c r="Q828" s="27"/>
      <c r="R828" s="27"/>
      <c r="S828" s="27"/>
      <c r="T828" s="27"/>
      <c r="U828" s="27"/>
      <c r="V828" s="27"/>
      <c r="W828" s="27"/>
      <c r="X828" s="27"/>
      <c r="Y828" s="27"/>
      <c r="Z828" s="27"/>
      <c r="AA828" s="27"/>
      <c r="AB828" s="27"/>
      <c r="AC828" s="27"/>
      <c r="AD828" s="27"/>
    </row>
    <row r="829" spans="1:30" ht="18.600000000000001">
      <c r="A829" s="28"/>
      <c r="B829" s="26"/>
      <c r="C829" s="26"/>
      <c r="D829" s="26"/>
      <c r="E829" s="27"/>
      <c r="F829" s="27"/>
      <c r="G829" s="27"/>
      <c r="H829" s="27"/>
      <c r="I829" s="27"/>
      <c r="J829" s="27"/>
      <c r="K829" s="27"/>
      <c r="L829" s="27"/>
      <c r="M829" s="27"/>
      <c r="N829" s="27"/>
      <c r="O829" s="27"/>
      <c r="P829" s="27"/>
      <c r="Q829" s="27"/>
      <c r="R829" s="27"/>
      <c r="S829" s="27"/>
      <c r="T829" s="27"/>
      <c r="U829" s="27"/>
      <c r="V829" s="27"/>
      <c r="W829" s="27"/>
      <c r="X829" s="27"/>
      <c r="Y829" s="27"/>
      <c r="Z829" s="27"/>
      <c r="AA829" s="27"/>
      <c r="AB829" s="27"/>
      <c r="AC829" s="27"/>
      <c r="AD829" s="27"/>
    </row>
    <row r="830" spans="1:30" ht="18.600000000000001">
      <c r="A830" s="28"/>
      <c r="B830" s="26"/>
      <c r="C830" s="26"/>
      <c r="D830" s="26"/>
      <c r="E830" s="27"/>
      <c r="F830" s="27"/>
      <c r="G830" s="27"/>
      <c r="H830" s="27"/>
      <c r="I830" s="27"/>
      <c r="J830" s="27"/>
      <c r="K830" s="27"/>
      <c r="L830" s="27"/>
      <c r="M830" s="27"/>
      <c r="N830" s="27"/>
      <c r="O830" s="27"/>
      <c r="P830" s="27"/>
      <c r="Q830" s="27"/>
      <c r="R830" s="27"/>
      <c r="S830" s="27"/>
      <c r="T830" s="27"/>
      <c r="U830" s="27"/>
      <c r="V830" s="27"/>
      <c r="W830" s="27"/>
      <c r="X830" s="27"/>
      <c r="Y830" s="27"/>
      <c r="Z830" s="27"/>
      <c r="AA830" s="27"/>
      <c r="AB830" s="27"/>
      <c r="AC830" s="27"/>
      <c r="AD830" s="27"/>
    </row>
    <row r="831" spans="1:30" ht="18.600000000000001">
      <c r="A831" s="28"/>
      <c r="B831" s="26"/>
      <c r="C831" s="26"/>
      <c r="D831" s="26"/>
      <c r="E831" s="27"/>
      <c r="F831" s="27"/>
      <c r="G831" s="27"/>
      <c r="H831" s="27"/>
      <c r="I831" s="27"/>
      <c r="J831" s="27"/>
      <c r="K831" s="27"/>
      <c r="L831" s="27"/>
      <c r="M831" s="27"/>
      <c r="N831" s="27"/>
      <c r="O831" s="27"/>
      <c r="P831" s="27"/>
      <c r="Q831" s="27"/>
      <c r="R831" s="27"/>
      <c r="S831" s="27"/>
      <c r="T831" s="27"/>
      <c r="U831" s="27"/>
      <c r="V831" s="27"/>
      <c r="W831" s="27"/>
      <c r="X831" s="27"/>
      <c r="Y831" s="27"/>
      <c r="Z831" s="27"/>
      <c r="AA831" s="27"/>
      <c r="AB831" s="27"/>
      <c r="AC831" s="27"/>
      <c r="AD831" s="27"/>
    </row>
    <row r="832" spans="1:30" ht="18.600000000000001">
      <c r="A832" s="28"/>
      <c r="B832" s="26"/>
      <c r="C832" s="26"/>
      <c r="D832" s="26"/>
      <c r="E832" s="27"/>
      <c r="F832" s="27"/>
      <c r="G832" s="27"/>
      <c r="H832" s="27"/>
      <c r="I832" s="27"/>
      <c r="J832" s="27"/>
      <c r="K832" s="27"/>
      <c r="L832" s="27"/>
      <c r="M832" s="27"/>
      <c r="N832" s="27"/>
      <c r="O832" s="27"/>
      <c r="P832" s="27"/>
      <c r="Q832" s="27"/>
      <c r="R832" s="27"/>
      <c r="S832" s="27"/>
      <c r="T832" s="27"/>
      <c r="U832" s="27"/>
      <c r="V832" s="27"/>
      <c r="W832" s="27"/>
      <c r="X832" s="27"/>
      <c r="Y832" s="27"/>
      <c r="Z832" s="27"/>
      <c r="AA832" s="27"/>
      <c r="AB832" s="27"/>
      <c r="AC832" s="27"/>
      <c r="AD832" s="27"/>
    </row>
    <row r="833" spans="1:30" ht="18.600000000000001">
      <c r="A833" s="28"/>
      <c r="B833" s="26"/>
      <c r="C833" s="26"/>
      <c r="D833" s="26"/>
      <c r="E833" s="27"/>
      <c r="F833" s="27"/>
      <c r="G833" s="27"/>
      <c r="H833" s="27"/>
      <c r="I833" s="27"/>
      <c r="J833" s="27"/>
      <c r="K833" s="27"/>
      <c r="L833" s="27"/>
      <c r="M833" s="27"/>
      <c r="N833" s="27"/>
      <c r="O833" s="27"/>
      <c r="P833" s="27"/>
      <c r="Q833" s="27"/>
      <c r="R833" s="27"/>
      <c r="S833" s="27"/>
      <c r="T833" s="27"/>
      <c r="U833" s="27"/>
      <c r="V833" s="27"/>
      <c r="W833" s="27"/>
      <c r="X833" s="27"/>
      <c r="Y833" s="27"/>
      <c r="Z833" s="27"/>
      <c r="AA833" s="27"/>
      <c r="AB833" s="27"/>
      <c r="AC833" s="27"/>
      <c r="AD833" s="27"/>
    </row>
    <row r="834" spans="1:30" ht="18.600000000000001">
      <c r="A834" s="28"/>
      <c r="B834" s="26"/>
      <c r="C834" s="26"/>
      <c r="D834" s="26"/>
      <c r="E834" s="27"/>
      <c r="F834" s="27"/>
      <c r="G834" s="27"/>
      <c r="H834" s="27"/>
      <c r="I834" s="27"/>
      <c r="J834" s="27"/>
      <c r="K834" s="27"/>
      <c r="L834" s="27"/>
      <c r="M834" s="27"/>
      <c r="N834" s="27"/>
      <c r="O834" s="27"/>
      <c r="P834" s="27"/>
      <c r="Q834" s="27"/>
      <c r="R834" s="27"/>
      <c r="S834" s="27"/>
      <c r="T834" s="27"/>
      <c r="U834" s="27"/>
      <c r="V834" s="27"/>
      <c r="W834" s="27"/>
      <c r="X834" s="27"/>
      <c r="Y834" s="27"/>
      <c r="Z834" s="27"/>
      <c r="AA834" s="27"/>
      <c r="AB834" s="27"/>
      <c r="AC834" s="27"/>
      <c r="AD834" s="27"/>
    </row>
    <row r="835" spans="1:30" ht="18.600000000000001">
      <c r="A835" s="28"/>
      <c r="B835" s="26"/>
      <c r="C835" s="26"/>
      <c r="D835" s="26"/>
      <c r="E835" s="27"/>
      <c r="F835" s="27"/>
      <c r="G835" s="27"/>
      <c r="H835" s="27"/>
      <c r="I835" s="27"/>
      <c r="J835" s="27"/>
      <c r="K835" s="27"/>
      <c r="L835" s="27"/>
      <c r="M835" s="27"/>
      <c r="N835" s="27"/>
      <c r="O835" s="27"/>
      <c r="P835" s="27"/>
      <c r="Q835" s="27"/>
      <c r="R835" s="27"/>
      <c r="S835" s="27"/>
      <c r="T835" s="27"/>
      <c r="U835" s="27"/>
      <c r="V835" s="27"/>
      <c r="W835" s="27"/>
      <c r="X835" s="27"/>
      <c r="Y835" s="27"/>
      <c r="Z835" s="27"/>
      <c r="AA835" s="27"/>
      <c r="AB835" s="27"/>
      <c r="AC835" s="27"/>
      <c r="AD835" s="27"/>
    </row>
    <row r="836" spans="1:30" ht="18.600000000000001">
      <c r="A836" s="28"/>
      <c r="B836" s="26"/>
      <c r="C836" s="26"/>
      <c r="D836" s="26"/>
      <c r="E836" s="27"/>
      <c r="F836" s="27"/>
      <c r="G836" s="27"/>
      <c r="H836" s="27"/>
      <c r="I836" s="27"/>
      <c r="J836" s="27"/>
      <c r="K836" s="27"/>
      <c r="L836" s="27"/>
      <c r="M836" s="27"/>
      <c r="N836" s="27"/>
      <c r="O836" s="27"/>
      <c r="P836" s="27"/>
      <c r="Q836" s="27"/>
      <c r="R836" s="27"/>
      <c r="S836" s="27"/>
      <c r="T836" s="27"/>
      <c r="U836" s="27"/>
      <c r="V836" s="27"/>
      <c r="W836" s="27"/>
      <c r="X836" s="27"/>
      <c r="Y836" s="27"/>
      <c r="Z836" s="27"/>
      <c r="AA836" s="27"/>
      <c r="AB836" s="27"/>
      <c r="AC836" s="27"/>
      <c r="AD836" s="27"/>
    </row>
    <row r="837" spans="1:30" ht="18.600000000000001">
      <c r="A837" s="28"/>
      <c r="B837" s="26"/>
      <c r="C837" s="26"/>
      <c r="D837" s="26"/>
      <c r="E837" s="27"/>
      <c r="F837" s="27"/>
      <c r="G837" s="27"/>
      <c r="H837" s="27"/>
      <c r="I837" s="27"/>
      <c r="J837" s="27"/>
      <c r="K837" s="27"/>
      <c r="L837" s="27"/>
      <c r="M837" s="27"/>
      <c r="N837" s="27"/>
      <c r="O837" s="27"/>
      <c r="P837" s="27"/>
      <c r="Q837" s="27"/>
      <c r="R837" s="27"/>
      <c r="S837" s="27"/>
      <c r="T837" s="27"/>
      <c r="U837" s="27"/>
      <c r="V837" s="27"/>
      <c r="W837" s="27"/>
      <c r="X837" s="27"/>
      <c r="Y837" s="27"/>
      <c r="Z837" s="27"/>
      <c r="AA837" s="27"/>
      <c r="AB837" s="27"/>
      <c r="AC837" s="27"/>
      <c r="AD837" s="27"/>
    </row>
    <row r="838" spans="1:30" ht="18.600000000000001">
      <c r="A838" s="28"/>
      <c r="B838" s="26"/>
      <c r="C838" s="26"/>
      <c r="D838" s="26"/>
      <c r="E838" s="27"/>
      <c r="F838" s="27"/>
      <c r="G838" s="27"/>
      <c r="H838" s="27"/>
      <c r="I838" s="27"/>
      <c r="J838" s="27"/>
      <c r="K838" s="27"/>
      <c r="L838" s="27"/>
      <c r="M838" s="27"/>
      <c r="N838" s="27"/>
      <c r="O838" s="27"/>
      <c r="P838" s="27"/>
      <c r="Q838" s="27"/>
      <c r="R838" s="27"/>
      <c r="S838" s="27"/>
      <c r="T838" s="27"/>
      <c r="U838" s="27"/>
      <c r="V838" s="27"/>
      <c r="W838" s="27"/>
      <c r="X838" s="27"/>
      <c r="Y838" s="27"/>
      <c r="Z838" s="27"/>
      <c r="AA838" s="27"/>
      <c r="AB838" s="27"/>
      <c r="AC838" s="27"/>
      <c r="AD838" s="27"/>
    </row>
    <row r="839" spans="1:30" ht="18.600000000000001">
      <c r="A839" s="28"/>
      <c r="B839" s="26"/>
      <c r="C839" s="26"/>
      <c r="D839" s="26"/>
      <c r="E839" s="27"/>
      <c r="F839" s="27"/>
      <c r="G839" s="27"/>
      <c r="H839" s="27"/>
      <c r="I839" s="27"/>
      <c r="J839" s="27"/>
      <c r="K839" s="27"/>
      <c r="L839" s="27"/>
      <c r="M839" s="27"/>
      <c r="N839" s="27"/>
      <c r="O839" s="27"/>
      <c r="P839" s="27"/>
      <c r="Q839" s="27"/>
      <c r="R839" s="27"/>
      <c r="S839" s="27"/>
      <c r="T839" s="27"/>
      <c r="U839" s="27"/>
      <c r="V839" s="27"/>
      <c r="W839" s="27"/>
      <c r="X839" s="27"/>
      <c r="Y839" s="27"/>
      <c r="Z839" s="27"/>
      <c r="AA839" s="27"/>
      <c r="AB839" s="27"/>
      <c r="AC839" s="27"/>
      <c r="AD839" s="27"/>
    </row>
    <row r="840" spans="1:30" ht="18.600000000000001">
      <c r="A840" s="28"/>
      <c r="B840" s="26"/>
      <c r="C840" s="26"/>
      <c r="D840" s="26"/>
      <c r="E840" s="27"/>
      <c r="F840" s="27"/>
      <c r="G840" s="27"/>
      <c r="H840" s="27"/>
      <c r="I840" s="27"/>
      <c r="J840" s="27"/>
      <c r="K840" s="27"/>
      <c r="L840" s="27"/>
      <c r="M840" s="27"/>
      <c r="N840" s="27"/>
      <c r="O840" s="27"/>
      <c r="P840" s="27"/>
      <c r="Q840" s="27"/>
      <c r="R840" s="27"/>
      <c r="S840" s="27"/>
      <c r="T840" s="27"/>
      <c r="U840" s="27"/>
      <c r="V840" s="27"/>
      <c r="W840" s="27"/>
      <c r="X840" s="27"/>
      <c r="Y840" s="27"/>
      <c r="Z840" s="27"/>
      <c r="AA840" s="27"/>
      <c r="AB840" s="27"/>
      <c r="AC840" s="27"/>
      <c r="AD840" s="27"/>
    </row>
    <row r="841" spans="1:30" ht="18.600000000000001">
      <c r="A841" s="28"/>
      <c r="B841" s="26"/>
      <c r="C841" s="26"/>
      <c r="D841" s="26"/>
      <c r="E841" s="27"/>
      <c r="F841" s="27"/>
      <c r="G841" s="27"/>
      <c r="H841" s="27"/>
      <c r="I841" s="27"/>
      <c r="J841" s="27"/>
      <c r="K841" s="27"/>
      <c r="L841" s="27"/>
      <c r="M841" s="27"/>
      <c r="N841" s="27"/>
      <c r="O841" s="27"/>
      <c r="P841" s="27"/>
      <c r="Q841" s="27"/>
      <c r="R841" s="27"/>
      <c r="S841" s="27"/>
      <c r="T841" s="27"/>
      <c r="U841" s="27"/>
      <c r="V841" s="27"/>
      <c r="W841" s="27"/>
      <c r="X841" s="27"/>
      <c r="Y841" s="27"/>
      <c r="Z841" s="27"/>
      <c r="AA841" s="27"/>
      <c r="AB841" s="27"/>
      <c r="AC841" s="27"/>
      <c r="AD841" s="27"/>
    </row>
    <row r="842" spans="1:30" ht="18.600000000000001">
      <c r="A842" s="28"/>
      <c r="B842" s="26"/>
      <c r="C842" s="26"/>
      <c r="D842" s="26"/>
      <c r="E842" s="27"/>
      <c r="F842" s="27"/>
      <c r="G842" s="27"/>
      <c r="H842" s="27"/>
      <c r="I842" s="27"/>
      <c r="J842" s="27"/>
      <c r="K842" s="27"/>
      <c r="L842" s="27"/>
      <c r="M842" s="27"/>
      <c r="N842" s="27"/>
      <c r="O842" s="27"/>
      <c r="P842" s="27"/>
      <c r="Q842" s="27"/>
      <c r="R842" s="27"/>
      <c r="S842" s="27"/>
      <c r="T842" s="27"/>
      <c r="U842" s="27"/>
      <c r="V842" s="27"/>
      <c r="W842" s="27"/>
      <c r="X842" s="27"/>
      <c r="Y842" s="27"/>
      <c r="Z842" s="27"/>
      <c r="AA842" s="27"/>
      <c r="AB842" s="27"/>
      <c r="AC842" s="27"/>
      <c r="AD842" s="27"/>
    </row>
    <row r="843" spans="1:30" ht="18.600000000000001">
      <c r="A843" s="28"/>
      <c r="B843" s="26"/>
      <c r="C843" s="26"/>
      <c r="D843" s="26"/>
      <c r="E843" s="27"/>
      <c r="F843" s="27"/>
      <c r="G843" s="27"/>
      <c r="H843" s="27"/>
      <c r="I843" s="27"/>
      <c r="J843" s="27"/>
      <c r="K843" s="27"/>
      <c r="L843" s="27"/>
      <c r="M843" s="27"/>
      <c r="N843" s="27"/>
      <c r="O843" s="27"/>
      <c r="P843" s="27"/>
      <c r="Q843" s="27"/>
      <c r="R843" s="27"/>
      <c r="S843" s="27"/>
      <c r="T843" s="27"/>
      <c r="U843" s="27"/>
      <c r="V843" s="27"/>
      <c r="W843" s="27"/>
      <c r="X843" s="27"/>
      <c r="Y843" s="27"/>
      <c r="Z843" s="27"/>
      <c r="AA843" s="27"/>
      <c r="AB843" s="27"/>
      <c r="AC843" s="27"/>
      <c r="AD843" s="27"/>
    </row>
    <row r="844" spans="1:30" ht="18.600000000000001">
      <c r="A844" s="28"/>
      <c r="B844" s="26"/>
      <c r="C844" s="26"/>
      <c r="D844" s="26"/>
      <c r="E844" s="27"/>
      <c r="F844" s="27"/>
      <c r="G844" s="27"/>
      <c r="H844" s="27"/>
      <c r="I844" s="27"/>
      <c r="J844" s="27"/>
      <c r="K844" s="27"/>
      <c r="L844" s="27"/>
      <c r="M844" s="27"/>
      <c r="N844" s="27"/>
      <c r="O844" s="27"/>
      <c r="P844" s="27"/>
      <c r="Q844" s="27"/>
      <c r="R844" s="27"/>
      <c r="S844" s="27"/>
      <c r="T844" s="27"/>
      <c r="U844" s="27"/>
      <c r="V844" s="27"/>
      <c r="W844" s="27"/>
      <c r="X844" s="27"/>
      <c r="Y844" s="27"/>
      <c r="Z844" s="27"/>
      <c r="AA844" s="27"/>
      <c r="AB844" s="27"/>
      <c r="AC844" s="27"/>
      <c r="AD844" s="27"/>
    </row>
    <row r="845" spans="1:30" ht="18.600000000000001">
      <c r="A845" s="28"/>
      <c r="B845" s="26"/>
      <c r="C845" s="26"/>
      <c r="D845" s="26"/>
      <c r="E845" s="27"/>
      <c r="F845" s="27"/>
      <c r="G845" s="27"/>
      <c r="H845" s="27"/>
      <c r="I845" s="27"/>
      <c r="J845" s="27"/>
      <c r="K845" s="27"/>
      <c r="L845" s="27"/>
      <c r="M845" s="27"/>
      <c r="N845" s="27"/>
      <c r="O845" s="27"/>
      <c r="P845" s="27"/>
      <c r="Q845" s="27"/>
      <c r="R845" s="27"/>
      <c r="S845" s="27"/>
      <c r="T845" s="27"/>
      <c r="U845" s="27"/>
      <c r="V845" s="27"/>
      <c r="W845" s="27"/>
      <c r="X845" s="27"/>
      <c r="Y845" s="27"/>
      <c r="Z845" s="27"/>
      <c r="AA845" s="27"/>
      <c r="AB845" s="27"/>
      <c r="AC845" s="27"/>
      <c r="AD845" s="27"/>
    </row>
    <row r="846" spans="1:30" ht="18.600000000000001">
      <c r="A846" s="28"/>
      <c r="B846" s="26"/>
      <c r="C846" s="26"/>
      <c r="D846" s="26"/>
      <c r="E846" s="27"/>
      <c r="F846" s="27"/>
      <c r="G846" s="27"/>
      <c r="H846" s="27"/>
      <c r="I846" s="27"/>
      <c r="J846" s="27"/>
      <c r="K846" s="27"/>
      <c r="L846" s="27"/>
      <c r="M846" s="27"/>
      <c r="N846" s="27"/>
      <c r="O846" s="27"/>
      <c r="P846" s="27"/>
      <c r="Q846" s="27"/>
      <c r="R846" s="27"/>
      <c r="S846" s="27"/>
      <c r="T846" s="27"/>
      <c r="U846" s="27"/>
      <c r="V846" s="27"/>
      <c r="W846" s="27"/>
      <c r="X846" s="27"/>
      <c r="Y846" s="27"/>
      <c r="Z846" s="27"/>
      <c r="AA846" s="27"/>
      <c r="AB846" s="27"/>
      <c r="AC846" s="27"/>
      <c r="AD846" s="27"/>
    </row>
    <row r="847" spans="1:30" ht="18.600000000000001">
      <c r="A847" s="28"/>
      <c r="B847" s="26"/>
      <c r="C847" s="26"/>
      <c r="D847" s="26"/>
      <c r="E847" s="27"/>
      <c r="F847" s="27"/>
      <c r="G847" s="27"/>
      <c r="H847" s="27"/>
      <c r="I847" s="27"/>
      <c r="J847" s="27"/>
      <c r="K847" s="27"/>
      <c r="L847" s="27"/>
      <c r="M847" s="27"/>
      <c r="N847" s="27"/>
      <c r="O847" s="27"/>
      <c r="P847" s="27"/>
      <c r="Q847" s="27"/>
      <c r="R847" s="27"/>
      <c r="S847" s="27"/>
      <c r="T847" s="27"/>
      <c r="U847" s="27"/>
      <c r="V847" s="27"/>
      <c r="W847" s="27"/>
      <c r="X847" s="27"/>
      <c r="Y847" s="27"/>
      <c r="Z847" s="27"/>
      <c r="AA847" s="27"/>
      <c r="AB847" s="27"/>
      <c r="AC847" s="27"/>
      <c r="AD847" s="27"/>
    </row>
    <row r="848" spans="1:30" ht="18.600000000000001">
      <c r="A848" s="28"/>
      <c r="B848" s="26"/>
      <c r="C848" s="26"/>
      <c r="D848" s="26"/>
      <c r="E848" s="27"/>
      <c r="F848" s="27"/>
      <c r="G848" s="27"/>
      <c r="H848" s="27"/>
      <c r="I848" s="27"/>
      <c r="J848" s="27"/>
      <c r="K848" s="27"/>
      <c r="L848" s="27"/>
      <c r="M848" s="27"/>
      <c r="N848" s="27"/>
      <c r="O848" s="27"/>
      <c r="P848" s="27"/>
      <c r="Q848" s="27"/>
      <c r="R848" s="27"/>
      <c r="S848" s="27"/>
      <c r="T848" s="27"/>
      <c r="U848" s="27"/>
      <c r="V848" s="27"/>
      <c r="W848" s="27"/>
      <c r="X848" s="27"/>
      <c r="Y848" s="27"/>
      <c r="Z848" s="27"/>
      <c r="AA848" s="27"/>
      <c r="AB848" s="27"/>
      <c r="AC848" s="27"/>
      <c r="AD848" s="27"/>
    </row>
    <row r="849" spans="1:30" ht="18.600000000000001">
      <c r="A849" s="28"/>
      <c r="B849" s="26"/>
      <c r="C849" s="26"/>
      <c r="D849" s="26"/>
      <c r="E849" s="27"/>
      <c r="F849" s="27"/>
      <c r="G849" s="27"/>
      <c r="H849" s="27"/>
      <c r="I849" s="27"/>
      <c r="J849" s="27"/>
      <c r="K849" s="27"/>
      <c r="L849" s="27"/>
      <c r="M849" s="27"/>
      <c r="N849" s="27"/>
      <c r="O849" s="27"/>
      <c r="P849" s="27"/>
      <c r="Q849" s="27"/>
      <c r="R849" s="27"/>
      <c r="S849" s="27"/>
      <c r="T849" s="27"/>
      <c r="U849" s="27"/>
      <c r="V849" s="27"/>
      <c r="W849" s="27"/>
      <c r="X849" s="27"/>
      <c r="Y849" s="27"/>
      <c r="Z849" s="27"/>
      <c r="AA849" s="27"/>
      <c r="AB849" s="27"/>
      <c r="AC849" s="27"/>
      <c r="AD849" s="27"/>
    </row>
    <row r="850" spans="1:30" ht="18.600000000000001">
      <c r="A850" s="28"/>
      <c r="B850" s="26"/>
      <c r="C850" s="26"/>
      <c r="D850" s="26"/>
      <c r="E850" s="27"/>
      <c r="F850" s="27"/>
      <c r="G850" s="27"/>
      <c r="H850" s="27"/>
      <c r="I850" s="27"/>
      <c r="J850" s="27"/>
      <c r="K850" s="27"/>
      <c r="L850" s="27"/>
      <c r="M850" s="27"/>
      <c r="N850" s="27"/>
      <c r="O850" s="27"/>
      <c r="P850" s="27"/>
      <c r="Q850" s="27"/>
      <c r="R850" s="27"/>
      <c r="S850" s="27"/>
      <c r="T850" s="27"/>
      <c r="U850" s="27"/>
      <c r="V850" s="27"/>
      <c r="W850" s="27"/>
      <c r="X850" s="27"/>
      <c r="Y850" s="27"/>
      <c r="Z850" s="27"/>
      <c r="AA850" s="27"/>
      <c r="AB850" s="27"/>
      <c r="AC850" s="27"/>
      <c r="AD850" s="27"/>
    </row>
    <row r="851" spans="1:30" ht="18.600000000000001">
      <c r="A851" s="28"/>
      <c r="B851" s="26"/>
      <c r="C851" s="26"/>
      <c r="D851" s="26"/>
      <c r="E851" s="27"/>
      <c r="F851" s="27"/>
      <c r="G851" s="27"/>
      <c r="H851" s="27"/>
      <c r="I851" s="27"/>
      <c r="J851" s="27"/>
      <c r="K851" s="27"/>
      <c r="L851" s="27"/>
      <c r="M851" s="27"/>
      <c r="N851" s="27"/>
      <c r="O851" s="27"/>
      <c r="P851" s="27"/>
      <c r="Q851" s="27"/>
      <c r="R851" s="27"/>
      <c r="S851" s="27"/>
      <c r="T851" s="27"/>
      <c r="U851" s="27"/>
      <c r="V851" s="27"/>
      <c r="W851" s="27"/>
      <c r="X851" s="27"/>
      <c r="Y851" s="27"/>
      <c r="Z851" s="27"/>
      <c r="AA851" s="27"/>
      <c r="AB851" s="27"/>
      <c r="AC851" s="27"/>
      <c r="AD851" s="27"/>
    </row>
    <row r="852" spans="1:30" ht="18.600000000000001">
      <c r="A852" s="28"/>
      <c r="B852" s="26"/>
      <c r="C852" s="26"/>
      <c r="D852" s="26"/>
      <c r="E852" s="27"/>
      <c r="F852" s="27"/>
      <c r="G852" s="27"/>
      <c r="H852" s="27"/>
      <c r="I852" s="27"/>
      <c r="J852" s="27"/>
      <c r="K852" s="27"/>
      <c r="L852" s="27"/>
      <c r="M852" s="27"/>
      <c r="N852" s="27"/>
      <c r="O852" s="27"/>
      <c r="P852" s="27"/>
      <c r="Q852" s="27"/>
      <c r="R852" s="27"/>
      <c r="S852" s="27"/>
      <c r="T852" s="27"/>
      <c r="U852" s="27"/>
      <c r="V852" s="27"/>
      <c r="W852" s="27"/>
      <c r="X852" s="27"/>
      <c r="Y852" s="27"/>
      <c r="Z852" s="27"/>
      <c r="AA852" s="27"/>
      <c r="AB852" s="27"/>
      <c r="AC852" s="27"/>
      <c r="AD852" s="27"/>
    </row>
    <row r="853" spans="1:30" ht="18.600000000000001">
      <c r="A853" s="28"/>
      <c r="B853" s="26"/>
      <c r="C853" s="26"/>
      <c r="D853" s="26"/>
      <c r="E853" s="27"/>
      <c r="F853" s="27"/>
      <c r="G853" s="27"/>
      <c r="H853" s="27"/>
      <c r="I853" s="27"/>
      <c r="J853" s="27"/>
      <c r="K853" s="27"/>
      <c r="L853" s="27"/>
      <c r="M853" s="27"/>
      <c r="N853" s="27"/>
      <c r="O853" s="27"/>
      <c r="P853" s="27"/>
      <c r="Q853" s="27"/>
      <c r="R853" s="27"/>
      <c r="S853" s="27"/>
      <c r="T853" s="27"/>
      <c r="U853" s="27"/>
      <c r="V853" s="27"/>
      <c r="W853" s="27"/>
      <c r="X853" s="27"/>
      <c r="Y853" s="27"/>
      <c r="Z853" s="27"/>
      <c r="AA853" s="27"/>
      <c r="AB853" s="27"/>
      <c r="AC853" s="27"/>
      <c r="AD853" s="27"/>
    </row>
    <row r="854" spans="1:30" ht="18.600000000000001">
      <c r="A854" s="28"/>
      <c r="B854" s="26"/>
      <c r="C854" s="26"/>
      <c r="D854" s="26"/>
      <c r="E854" s="27"/>
      <c r="F854" s="27"/>
      <c r="G854" s="27"/>
      <c r="H854" s="27"/>
      <c r="I854" s="27"/>
      <c r="J854" s="27"/>
      <c r="K854" s="27"/>
      <c r="L854" s="27"/>
      <c r="M854" s="27"/>
      <c r="N854" s="27"/>
      <c r="O854" s="27"/>
      <c r="P854" s="27"/>
      <c r="Q854" s="27"/>
      <c r="R854" s="27"/>
      <c r="S854" s="27"/>
      <c r="T854" s="27"/>
      <c r="U854" s="27"/>
      <c r="V854" s="27"/>
      <c r="W854" s="27"/>
      <c r="X854" s="27"/>
      <c r="Y854" s="27"/>
      <c r="Z854" s="27"/>
      <c r="AA854" s="27"/>
      <c r="AB854" s="27"/>
      <c r="AC854" s="27"/>
      <c r="AD854" s="27"/>
    </row>
    <row r="855" spans="1:30" ht="18.600000000000001">
      <c r="A855" s="28"/>
      <c r="B855" s="26"/>
      <c r="C855" s="26"/>
      <c r="D855" s="26"/>
      <c r="E855" s="27"/>
      <c r="F855" s="27"/>
      <c r="G855" s="27"/>
      <c r="H855" s="27"/>
      <c r="I855" s="27"/>
      <c r="J855" s="27"/>
      <c r="K855" s="27"/>
      <c r="L855" s="27"/>
      <c r="M855" s="27"/>
      <c r="N855" s="27"/>
      <c r="O855" s="27"/>
      <c r="P855" s="27"/>
      <c r="Q855" s="27"/>
      <c r="R855" s="27"/>
      <c r="S855" s="27"/>
      <c r="T855" s="27"/>
      <c r="U855" s="27"/>
      <c r="V855" s="27"/>
      <c r="W855" s="27"/>
      <c r="X855" s="27"/>
      <c r="Y855" s="27"/>
      <c r="Z855" s="27"/>
      <c r="AA855" s="27"/>
      <c r="AB855" s="27"/>
      <c r="AC855" s="27"/>
      <c r="AD855" s="27"/>
    </row>
    <row r="856" spans="1:30" ht="18.600000000000001">
      <c r="A856" s="28"/>
      <c r="B856" s="26"/>
      <c r="C856" s="26"/>
      <c r="D856" s="26"/>
      <c r="E856" s="27"/>
      <c r="F856" s="27"/>
      <c r="G856" s="27"/>
      <c r="H856" s="27"/>
      <c r="I856" s="27"/>
      <c r="J856" s="27"/>
      <c r="K856" s="27"/>
      <c r="L856" s="27"/>
      <c r="M856" s="27"/>
      <c r="N856" s="27"/>
      <c r="O856" s="27"/>
      <c r="P856" s="27"/>
      <c r="Q856" s="27"/>
      <c r="R856" s="27"/>
      <c r="S856" s="27"/>
      <c r="T856" s="27"/>
      <c r="U856" s="27"/>
      <c r="V856" s="27"/>
      <c r="W856" s="27"/>
      <c r="X856" s="27"/>
      <c r="Y856" s="27"/>
      <c r="Z856" s="27"/>
      <c r="AA856" s="27"/>
      <c r="AB856" s="27"/>
      <c r="AC856" s="27"/>
      <c r="AD856" s="27"/>
    </row>
    <row r="857" spans="1:30" ht="18.600000000000001">
      <c r="A857" s="28"/>
      <c r="B857" s="26"/>
      <c r="C857" s="26"/>
      <c r="D857" s="26"/>
      <c r="E857" s="27"/>
      <c r="F857" s="27"/>
      <c r="G857" s="27"/>
      <c r="H857" s="27"/>
      <c r="I857" s="27"/>
      <c r="J857" s="27"/>
      <c r="K857" s="27"/>
      <c r="L857" s="27"/>
      <c r="M857" s="27"/>
      <c r="N857" s="27"/>
      <c r="O857" s="27"/>
      <c r="P857" s="27"/>
      <c r="Q857" s="27"/>
      <c r="R857" s="27"/>
      <c r="S857" s="27"/>
      <c r="T857" s="27"/>
      <c r="U857" s="27"/>
      <c r="V857" s="27"/>
      <c r="W857" s="27"/>
      <c r="X857" s="27"/>
      <c r="Y857" s="27"/>
      <c r="Z857" s="27"/>
      <c r="AA857" s="27"/>
      <c r="AB857" s="27"/>
      <c r="AC857" s="27"/>
      <c r="AD857" s="27"/>
    </row>
    <row r="858" spans="1:30" ht="18.600000000000001">
      <c r="A858" s="28"/>
      <c r="B858" s="26"/>
      <c r="C858" s="26"/>
      <c r="D858" s="26"/>
      <c r="E858" s="27"/>
      <c r="F858" s="27"/>
      <c r="G858" s="27"/>
      <c r="H858" s="27"/>
      <c r="I858" s="27"/>
      <c r="J858" s="27"/>
      <c r="K858" s="27"/>
      <c r="L858" s="27"/>
      <c r="M858" s="27"/>
      <c r="N858" s="27"/>
      <c r="O858" s="27"/>
      <c r="P858" s="27"/>
      <c r="Q858" s="27"/>
      <c r="R858" s="27"/>
      <c r="S858" s="27"/>
      <c r="T858" s="27"/>
      <c r="U858" s="27"/>
      <c r="V858" s="27"/>
      <c r="W858" s="27"/>
      <c r="X858" s="27"/>
      <c r="Y858" s="27"/>
      <c r="Z858" s="27"/>
      <c r="AA858" s="27"/>
      <c r="AB858" s="27"/>
      <c r="AC858" s="27"/>
      <c r="AD858" s="27"/>
    </row>
    <row r="859" spans="1:30" ht="18.600000000000001">
      <c r="A859" s="28"/>
      <c r="B859" s="26"/>
      <c r="C859" s="26"/>
      <c r="D859" s="26"/>
      <c r="E859" s="27"/>
      <c r="F859" s="27"/>
      <c r="G859" s="27"/>
      <c r="H859" s="27"/>
      <c r="I859" s="27"/>
      <c r="J859" s="27"/>
      <c r="K859" s="27"/>
      <c r="L859" s="27"/>
      <c r="M859" s="27"/>
      <c r="N859" s="27"/>
      <c r="O859" s="27"/>
      <c r="P859" s="27"/>
      <c r="Q859" s="27"/>
      <c r="R859" s="27"/>
      <c r="S859" s="27"/>
      <c r="T859" s="27"/>
      <c r="U859" s="27"/>
      <c r="V859" s="27"/>
      <c r="W859" s="27"/>
      <c r="X859" s="27"/>
      <c r="Y859" s="27"/>
      <c r="Z859" s="27"/>
      <c r="AA859" s="27"/>
      <c r="AB859" s="27"/>
      <c r="AC859" s="27"/>
      <c r="AD859" s="27"/>
    </row>
    <row r="860" spans="1:30" ht="18.600000000000001">
      <c r="A860" s="28"/>
      <c r="B860" s="26"/>
      <c r="C860" s="26"/>
      <c r="D860" s="26"/>
      <c r="E860" s="27"/>
      <c r="F860" s="27"/>
      <c r="G860" s="27"/>
      <c r="H860" s="27"/>
      <c r="I860" s="27"/>
      <c r="J860" s="27"/>
      <c r="K860" s="27"/>
      <c r="L860" s="27"/>
      <c r="M860" s="27"/>
      <c r="N860" s="27"/>
      <c r="O860" s="27"/>
      <c r="P860" s="27"/>
      <c r="Q860" s="27"/>
      <c r="R860" s="27"/>
      <c r="S860" s="27"/>
      <c r="T860" s="27"/>
      <c r="U860" s="27"/>
      <c r="V860" s="27"/>
      <c r="W860" s="27"/>
      <c r="X860" s="27"/>
      <c r="Y860" s="27"/>
      <c r="Z860" s="27"/>
      <c r="AA860" s="27"/>
      <c r="AB860" s="27"/>
      <c r="AC860" s="27"/>
      <c r="AD860" s="27"/>
    </row>
    <row r="861" spans="1:30" ht="18.600000000000001">
      <c r="A861" s="28"/>
      <c r="B861" s="26"/>
      <c r="C861" s="26"/>
      <c r="D861" s="26"/>
      <c r="E861" s="27"/>
      <c r="F861" s="27"/>
      <c r="G861" s="27"/>
      <c r="H861" s="27"/>
      <c r="I861" s="27"/>
      <c r="J861" s="27"/>
      <c r="K861" s="27"/>
      <c r="L861" s="27"/>
      <c r="M861" s="27"/>
      <c r="N861" s="27"/>
      <c r="O861" s="27"/>
      <c r="P861" s="27"/>
      <c r="Q861" s="27"/>
      <c r="R861" s="27"/>
      <c r="S861" s="27"/>
      <c r="T861" s="27"/>
      <c r="U861" s="27"/>
      <c r="V861" s="27"/>
      <c r="W861" s="27"/>
      <c r="X861" s="27"/>
      <c r="Y861" s="27"/>
      <c r="Z861" s="27"/>
      <c r="AA861" s="27"/>
      <c r="AB861" s="27"/>
      <c r="AC861" s="27"/>
      <c r="AD861" s="27"/>
    </row>
    <row r="862" spans="1:30" ht="18.600000000000001">
      <c r="A862" s="28"/>
      <c r="B862" s="26"/>
      <c r="C862" s="26"/>
      <c r="D862" s="26"/>
      <c r="E862" s="27"/>
      <c r="F862" s="27"/>
      <c r="G862" s="27"/>
      <c r="H862" s="27"/>
      <c r="I862" s="27"/>
      <c r="J862" s="27"/>
      <c r="K862" s="27"/>
      <c r="L862" s="27"/>
      <c r="M862" s="27"/>
      <c r="N862" s="27"/>
      <c r="O862" s="27"/>
      <c r="P862" s="27"/>
      <c r="Q862" s="27"/>
      <c r="R862" s="27"/>
      <c r="S862" s="27"/>
      <c r="T862" s="27"/>
      <c r="U862" s="27"/>
      <c r="V862" s="27"/>
      <c r="W862" s="27"/>
      <c r="X862" s="27"/>
      <c r="Y862" s="27"/>
      <c r="Z862" s="27"/>
      <c r="AA862" s="27"/>
      <c r="AB862" s="27"/>
      <c r="AC862" s="27"/>
      <c r="AD862" s="27"/>
    </row>
    <row r="863" spans="1:30" ht="18.600000000000001">
      <c r="A863" s="28"/>
      <c r="B863" s="26"/>
      <c r="C863" s="26"/>
      <c r="D863" s="26"/>
      <c r="E863" s="27"/>
      <c r="F863" s="27"/>
      <c r="G863" s="27"/>
      <c r="H863" s="27"/>
      <c r="I863" s="27"/>
      <c r="J863" s="27"/>
      <c r="K863" s="27"/>
      <c r="L863" s="27"/>
      <c r="M863" s="27"/>
      <c r="N863" s="27"/>
      <c r="O863" s="27"/>
      <c r="P863" s="27"/>
      <c r="Q863" s="27"/>
      <c r="R863" s="27"/>
      <c r="S863" s="27"/>
      <c r="T863" s="27"/>
      <c r="U863" s="27"/>
      <c r="V863" s="27"/>
      <c r="W863" s="27"/>
      <c r="X863" s="27"/>
      <c r="Y863" s="27"/>
      <c r="Z863" s="27"/>
      <c r="AA863" s="27"/>
      <c r="AB863" s="27"/>
      <c r="AC863" s="27"/>
      <c r="AD863" s="27"/>
    </row>
    <row r="864" spans="1:30" ht="18.600000000000001">
      <c r="A864" s="28"/>
      <c r="B864" s="26"/>
      <c r="C864" s="26"/>
      <c r="D864" s="26"/>
      <c r="E864" s="27"/>
      <c r="F864" s="27"/>
      <c r="G864" s="27"/>
      <c r="H864" s="27"/>
      <c r="I864" s="27"/>
      <c r="J864" s="27"/>
      <c r="K864" s="27"/>
      <c r="L864" s="27"/>
      <c r="M864" s="27"/>
      <c r="N864" s="27"/>
      <c r="O864" s="27"/>
      <c r="P864" s="27"/>
      <c r="Q864" s="27"/>
      <c r="R864" s="27"/>
      <c r="S864" s="27"/>
      <c r="T864" s="27"/>
      <c r="U864" s="27"/>
      <c r="V864" s="27"/>
      <c r="W864" s="27"/>
      <c r="X864" s="27"/>
      <c r="Y864" s="27"/>
      <c r="Z864" s="27"/>
      <c r="AA864" s="27"/>
      <c r="AB864" s="27"/>
      <c r="AC864" s="27"/>
      <c r="AD864" s="27"/>
    </row>
    <row r="865" spans="1:30" ht="18.600000000000001">
      <c r="A865" s="28"/>
      <c r="B865" s="26"/>
      <c r="C865" s="26"/>
      <c r="D865" s="26"/>
      <c r="E865" s="27"/>
      <c r="F865" s="27"/>
      <c r="G865" s="27"/>
      <c r="H865" s="27"/>
      <c r="I865" s="27"/>
      <c r="J865" s="27"/>
      <c r="K865" s="27"/>
      <c r="L865" s="27"/>
      <c r="M865" s="27"/>
      <c r="N865" s="27"/>
      <c r="O865" s="27"/>
      <c r="P865" s="27"/>
      <c r="Q865" s="27"/>
      <c r="R865" s="27"/>
      <c r="S865" s="27"/>
      <c r="T865" s="27"/>
      <c r="U865" s="27"/>
      <c r="V865" s="27"/>
      <c r="W865" s="27"/>
      <c r="X865" s="27"/>
      <c r="Y865" s="27"/>
      <c r="Z865" s="27"/>
      <c r="AA865" s="27"/>
      <c r="AB865" s="27"/>
      <c r="AC865" s="27"/>
      <c r="AD865" s="27"/>
    </row>
    <row r="866" spans="1:30" ht="18.600000000000001">
      <c r="A866" s="28"/>
      <c r="B866" s="26"/>
      <c r="C866" s="26"/>
      <c r="D866" s="26"/>
      <c r="E866" s="27"/>
      <c r="F866" s="27"/>
      <c r="G866" s="27"/>
      <c r="H866" s="27"/>
      <c r="I866" s="27"/>
      <c r="J866" s="27"/>
      <c r="K866" s="27"/>
      <c r="L866" s="27"/>
      <c r="M866" s="27"/>
      <c r="N866" s="27"/>
      <c r="O866" s="27"/>
      <c r="P866" s="27"/>
      <c r="Q866" s="27"/>
      <c r="R866" s="27"/>
      <c r="S866" s="27"/>
      <c r="T866" s="27"/>
      <c r="U866" s="27"/>
      <c r="V866" s="27"/>
      <c r="W866" s="27"/>
      <c r="X866" s="27"/>
      <c r="Y866" s="27"/>
      <c r="Z866" s="27"/>
      <c r="AA866" s="27"/>
      <c r="AB866" s="27"/>
      <c r="AC866" s="27"/>
      <c r="AD866" s="27"/>
    </row>
    <row r="867" spans="1:30" ht="18.600000000000001">
      <c r="A867" s="28"/>
      <c r="B867" s="26"/>
      <c r="C867" s="26"/>
      <c r="D867" s="26"/>
      <c r="E867" s="27"/>
      <c r="F867" s="27"/>
      <c r="G867" s="27"/>
      <c r="H867" s="27"/>
      <c r="I867" s="27"/>
      <c r="J867" s="27"/>
      <c r="K867" s="27"/>
      <c r="L867" s="27"/>
      <c r="M867" s="27"/>
      <c r="N867" s="27"/>
      <c r="O867" s="27"/>
      <c r="P867" s="27"/>
      <c r="Q867" s="27"/>
      <c r="R867" s="27"/>
      <c r="S867" s="27"/>
      <c r="T867" s="27"/>
      <c r="U867" s="27"/>
      <c r="V867" s="27"/>
      <c r="W867" s="27"/>
      <c r="X867" s="27"/>
      <c r="Y867" s="27"/>
      <c r="Z867" s="27"/>
      <c r="AA867" s="27"/>
      <c r="AB867" s="27"/>
      <c r="AC867" s="27"/>
      <c r="AD867" s="27"/>
    </row>
    <row r="868" spans="1:30" ht="18.600000000000001">
      <c r="A868" s="28"/>
      <c r="B868" s="26"/>
      <c r="C868" s="26"/>
      <c r="D868" s="26"/>
      <c r="E868" s="27"/>
      <c r="F868" s="27"/>
      <c r="G868" s="27"/>
      <c r="H868" s="27"/>
      <c r="I868" s="27"/>
      <c r="J868" s="27"/>
      <c r="K868" s="27"/>
      <c r="L868" s="27"/>
      <c r="M868" s="27"/>
      <c r="N868" s="27"/>
      <c r="O868" s="27"/>
      <c r="P868" s="27"/>
      <c r="Q868" s="27"/>
      <c r="R868" s="27"/>
      <c r="S868" s="27"/>
      <c r="T868" s="27"/>
      <c r="U868" s="27"/>
      <c r="V868" s="27"/>
      <c r="W868" s="27"/>
      <c r="X868" s="27"/>
      <c r="Y868" s="27"/>
      <c r="Z868" s="27"/>
      <c r="AA868" s="27"/>
      <c r="AB868" s="27"/>
      <c r="AC868" s="27"/>
      <c r="AD868" s="27"/>
    </row>
    <row r="869" spans="1:30" ht="18.600000000000001">
      <c r="A869" s="28"/>
      <c r="B869" s="26"/>
      <c r="C869" s="26"/>
      <c r="D869" s="26"/>
      <c r="E869" s="27"/>
      <c r="F869" s="27"/>
      <c r="G869" s="27"/>
      <c r="H869" s="27"/>
      <c r="I869" s="27"/>
      <c r="J869" s="27"/>
      <c r="K869" s="27"/>
      <c r="L869" s="27"/>
      <c r="M869" s="27"/>
      <c r="N869" s="27"/>
      <c r="O869" s="27"/>
      <c r="P869" s="27"/>
      <c r="Q869" s="27"/>
      <c r="R869" s="27"/>
      <c r="S869" s="27"/>
      <c r="T869" s="27"/>
      <c r="U869" s="27"/>
      <c r="V869" s="27"/>
      <c r="W869" s="27"/>
      <c r="X869" s="27"/>
      <c r="Y869" s="27"/>
      <c r="Z869" s="27"/>
      <c r="AA869" s="27"/>
      <c r="AB869" s="27"/>
      <c r="AC869" s="27"/>
      <c r="AD869" s="27"/>
    </row>
    <row r="870" spans="1:30" ht="18.600000000000001">
      <c r="A870" s="28"/>
      <c r="B870" s="26"/>
      <c r="C870" s="26"/>
      <c r="D870" s="26"/>
      <c r="E870" s="27"/>
      <c r="F870" s="27"/>
      <c r="G870" s="27"/>
      <c r="H870" s="27"/>
      <c r="I870" s="27"/>
      <c r="J870" s="27"/>
      <c r="K870" s="27"/>
      <c r="L870" s="27"/>
      <c r="M870" s="27"/>
      <c r="N870" s="27"/>
      <c r="O870" s="27"/>
      <c r="P870" s="27"/>
      <c r="Q870" s="27"/>
      <c r="R870" s="27"/>
      <c r="S870" s="27"/>
      <c r="T870" s="27"/>
      <c r="U870" s="27"/>
      <c r="V870" s="27"/>
      <c r="W870" s="27"/>
      <c r="X870" s="27"/>
      <c r="Y870" s="27"/>
      <c r="Z870" s="27"/>
      <c r="AA870" s="27"/>
      <c r="AB870" s="27"/>
      <c r="AC870" s="27"/>
      <c r="AD870" s="27"/>
    </row>
    <row r="871" spans="1:30" ht="18.600000000000001">
      <c r="A871" s="28"/>
      <c r="B871" s="26"/>
      <c r="C871" s="26"/>
      <c r="D871" s="26"/>
      <c r="E871" s="27"/>
      <c r="F871" s="27"/>
      <c r="G871" s="27"/>
      <c r="H871" s="27"/>
      <c r="I871" s="27"/>
      <c r="J871" s="27"/>
      <c r="K871" s="27"/>
      <c r="L871" s="27"/>
      <c r="M871" s="27"/>
      <c r="N871" s="27"/>
      <c r="O871" s="27"/>
      <c r="P871" s="27"/>
      <c r="Q871" s="27"/>
      <c r="R871" s="27"/>
      <c r="S871" s="27"/>
      <c r="T871" s="27"/>
      <c r="U871" s="27"/>
      <c r="V871" s="27"/>
      <c r="W871" s="27"/>
      <c r="X871" s="27"/>
      <c r="Y871" s="27"/>
      <c r="Z871" s="27"/>
      <c r="AA871" s="27"/>
      <c r="AB871" s="27"/>
      <c r="AC871" s="27"/>
      <c r="AD871" s="27"/>
    </row>
    <row r="872" spans="1:30" ht="18.600000000000001">
      <c r="A872" s="28"/>
      <c r="B872" s="26"/>
      <c r="C872" s="26"/>
      <c r="D872" s="26"/>
      <c r="E872" s="27"/>
      <c r="F872" s="27"/>
      <c r="G872" s="27"/>
      <c r="H872" s="27"/>
      <c r="I872" s="27"/>
      <c r="J872" s="27"/>
      <c r="K872" s="27"/>
      <c r="L872" s="27"/>
      <c r="M872" s="27"/>
      <c r="N872" s="27"/>
      <c r="O872" s="27"/>
      <c r="P872" s="27"/>
      <c r="Q872" s="27"/>
      <c r="R872" s="27"/>
      <c r="S872" s="27"/>
      <c r="T872" s="27"/>
      <c r="U872" s="27"/>
      <c r="V872" s="27"/>
      <c r="W872" s="27"/>
      <c r="X872" s="27"/>
      <c r="Y872" s="27"/>
      <c r="Z872" s="27"/>
      <c r="AA872" s="27"/>
      <c r="AB872" s="27"/>
      <c r="AC872" s="27"/>
      <c r="AD872" s="27"/>
    </row>
    <row r="873" spans="1:30" ht="18.600000000000001">
      <c r="A873" s="28"/>
      <c r="B873" s="26"/>
      <c r="C873" s="26"/>
      <c r="D873" s="26"/>
      <c r="E873" s="27"/>
      <c r="F873" s="27"/>
      <c r="G873" s="27"/>
      <c r="H873" s="27"/>
      <c r="I873" s="27"/>
      <c r="J873" s="27"/>
      <c r="K873" s="27"/>
      <c r="L873" s="27"/>
      <c r="M873" s="27"/>
      <c r="N873" s="27"/>
      <c r="O873" s="27"/>
      <c r="P873" s="27"/>
      <c r="Q873" s="27"/>
      <c r="R873" s="27"/>
      <c r="S873" s="27"/>
      <c r="T873" s="27"/>
      <c r="U873" s="27"/>
      <c r="V873" s="27"/>
      <c r="W873" s="27"/>
      <c r="X873" s="27"/>
      <c r="Y873" s="27"/>
      <c r="Z873" s="27"/>
      <c r="AA873" s="27"/>
      <c r="AB873" s="27"/>
      <c r="AC873" s="27"/>
      <c r="AD873" s="27"/>
    </row>
    <row r="874" spans="1:30" ht="18.600000000000001">
      <c r="A874" s="28"/>
      <c r="B874" s="26"/>
      <c r="C874" s="26"/>
      <c r="D874" s="26"/>
      <c r="E874" s="27"/>
      <c r="F874" s="27"/>
      <c r="G874" s="27"/>
      <c r="H874" s="27"/>
      <c r="I874" s="27"/>
      <c r="J874" s="27"/>
      <c r="K874" s="27"/>
      <c r="L874" s="27"/>
      <c r="M874" s="27"/>
      <c r="N874" s="27"/>
      <c r="O874" s="27"/>
      <c r="P874" s="27"/>
      <c r="Q874" s="27"/>
      <c r="R874" s="27"/>
      <c r="S874" s="27"/>
      <c r="T874" s="27"/>
      <c r="U874" s="27"/>
      <c r="V874" s="27"/>
      <c r="W874" s="27"/>
      <c r="X874" s="27"/>
      <c r="Y874" s="27"/>
      <c r="Z874" s="27"/>
      <c r="AA874" s="27"/>
      <c r="AB874" s="27"/>
      <c r="AC874" s="27"/>
      <c r="AD874" s="27"/>
    </row>
    <row r="875" spans="1:30" ht="18.600000000000001">
      <c r="A875" s="28"/>
      <c r="B875" s="26"/>
      <c r="C875" s="26"/>
      <c r="D875" s="26"/>
      <c r="E875" s="27"/>
      <c r="F875" s="27"/>
      <c r="G875" s="27"/>
      <c r="H875" s="27"/>
      <c r="I875" s="27"/>
      <c r="J875" s="27"/>
      <c r="K875" s="27"/>
      <c r="L875" s="27"/>
      <c r="M875" s="27"/>
      <c r="N875" s="27"/>
      <c r="O875" s="27"/>
      <c r="P875" s="27"/>
      <c r="Q875" s="27"/>
      <c r="R875" s="27"/>
      <c r="S875" s="27"/>
      <c r="T875" s="27"/>
      <c r="U875" s="27"/>
      <c r="V875" s="27"/>
      <c r="W875" s="27"/>
      <c r="X875" s="27"/>
      <c r="Y875" s="27"/>
      <c r="Z875" s="27"/>
      <c r="AA875" s="27"/>
      <c r="AB875" s="27"/>
      <c r="AC875" s="27"/>
      <c r="AD875" s="27"/>
    </row>
    <row r="876" spans="1:30" ht="18.600000000000001">
      <c r="A876" s="28"/>
      <c r="B876" s="26"/>
      <c r="C876" s="26"/>
      <c r="D876" s="26"/>
      <c r="E876" s="27"/>
      <c r="F876" s="27"/>
      <c r="G876" s="27"/>
      <c r="H876" s="27"/>
      <c r="I876" s="27"/>
      <c r="J876" s="27"/>
      <c r="K876" s="27"/>
      <c r="L876" s="27"/>
      <c r="M876" s="27"/>
      <c r="N876" s="27"/>
      <c r="O876" s="27"/>
      <c r="P876" s="27"/>
      <c r="Q876" s="27"/>
      <c r="R876" s="27"/>
      <c r="S876" s="27"/>
      <c r="T876" s="27"/>
      <c r="U876" s="27"/>
      <c r="V876" s="27"/>
      <c r="W876" s="27"/>
      <c r="X876" s="27"/>
      <c r="Y876" s="27"/>
      <c r="Z876" s="27"/>
      <c r="AA876" s="27"/>
      <c r="AB876" s="27"/>
      <c r="AC876" s="27"/>
      <c r="AD876" s="27"/>
    </row>
    <row r="877" spans="1:30" ht="18.600000000000001">
      <c r="A877" s="28"/>
      <c r="B877" s="26"/>
      <c r="C877" s="26"/>
      <c r="D877" s="26"/>
      <c r="E877" s="27"/>
      <c r="F877" s="27"/>
      <c r="G877" s="27"/>
      <c r="H877" s="27"/>
      <c r="I877" s="27"/>
      <c r="J877" s="27"/>
      <c r="K877" s="27"/>
      <c r="L877" s="27"/>
      <c r="M877" s="27"/>
      <c r="N877" s="27"/>
      <c r="O877" s="27"/>
      <c r="P877" s="27"/>
      <c r="Q877" s="27"/>
      <c r="R877" s="27"/>
      <c r="S877" s="27"/>
      <c r="T877" s="27"/>
      <c r="U877" s="27"/>
      <c r="V877" s="27"/>
      <c r="W877" s="27"/>
      <c r="X877" s="27"/>
      <c r="Y877" s="27"/>
      <c r="Z877" s="27"/>
      <c r="AA877" s="27"/>
      <c r="AB877" s="27"/>
      <c r="AC877" s="27"/>
      <c r="AD877" s="27"/>
    </row>
    <row r="878" spans="1:30" ht="18.600000000000001">
      <c r="A878" s="28"/>
      <c r="B878" s="26"/>
      <c r="C878" s="26"/>
      <c r="D878" s="26"/>
      <c r="E878" s="27"/>
      <c r="F878" s="27"/>
      <c r="G878" s="27"/>
      <c r="H878" s="27"/>
      <c r="I878" s="27"/>
      <c r="J878" s="27"/>
      <c r="K878" s="27"/>
      <c r="L878" s="27"/>
      <c r="M878" s="27"/>
      <c r="N878" s="27"/>
      <c r="O878" s="27"/>
      <c r="P878" s="27"/>
      <c r="Q878" s="27"/>
      <c r="R878" s="27"/>
      <c r="S878" s="27"/>
      <c r="T878" s="27"/>
      <c r="U878" s="27"/>
      <c r="V878" s="27"/>
      <c r="W878" s="27"/>
      <c r="X878" s="27"/>
      <c r="Y878" s="27"/>
      <c r="Z878" s="27"/>
      <c r="AA878" s="27"/>
      <c r="AB878" s="27"/>
      <c r="AC878" s="27"/>
      <c r="AD878" s="27"/>
    </row>
    <row r="879" spans="1:30" ht="18.600000000000001">
      <c r="A879" s="28"/>
      <c r="B879" s="26"/>
      <c r="C879" s="26"/>
      <c r="D879" s="26"/>
      <c r="E879" s="27"/>
      <c r="F879" s="27"/>
      <c r="G879" s="27"/>
      <c r="H879" s="27"/>
      <c r="I879" s="27"/>
      <c r="J879" s="27"/>
      <c r="K879" s="27"/>
      <c r="L879" s="27"/>
      <c r="M879" s="27"/>
      <c r="N879" s="27"/>
      <c r="O879" s="27"/>
      <c r="P879" s="27"/>
      <c r="Q879" s="27"/>
      <c r="R879" s="27"/>
      <c r="S879" s="27"/>
      <c r="T879" s="27"/>
      <c r="U879" s="27"/>
      <c r="V879" s="27"/>
      <c r="W879" s="27"/>
      <c r="X879" s="27"/>
      <c r="Y879" s="27"/>
      <c r="Z879" s="27"/>
      <c r="AA879" s="27"/>
      <c r="AB879" s="27"/>
      <c r="AC879" s="27"/>
      <c r="AD879" s="27"/>
    </row>
    <row r="880" spans="1:30" ht="18.600000000000001">
      <c r="A880" s="28"/>
      <c r="B880" s="26"/>
      <c r="C880" s="26"/>
      <c r="D880" s="26"/>
      <c r="E880" s="27"/>
      <c r="F880" s="27"/>
      <c r="G880" s="27"/>
      <c r="H880" s="27"/>
      <c r="I880" s="27"/>
      <c r="J880" s="27"/>
      <c r="K880" s="27"/>
      <c r="L880" s="27"/>
      <c r="M880" s="27"/>
      <c r="N880" s="27"/>
      <c r="O880" s="27"/>
      <c r="P880" s="27"/>
      <c r="Q880" s="27"/>
      <c r="R880" s="27"/>
      <c r="S880" s="27"/>
      <c r="T880" s="27"/>
      <c r="U880" s="27"/>
      <c r="V880" s="27"/>
      <c r="W880" s="27"/>
      <c r="X880" s="27"/>
      <c r="Y880" s="27"/>
      <c r="Z880" s="27"/>
      <c r="AA880" s="27"/>
      <c r="AB880" s="27"/>
      <c r="AC880" s="27"/>
      <c r="AD880" s="27"/>
    </row>
    <row r="881" spans="1:30" ht="18.600000000000001">
      <c r="A881" s="28"/>
      <c r="B881" s="26"/>
      <c r="C881" s="26"/>
      <c r="D881" s="26"/>
      <c r="E881" s="27"/>
      <c r="F881" s="27"/>
      <c r="G881" s="27"/>
      <c r="H881" s="27"/>
      <c r="I881" s="27"/>
      <c r="J881" s="27"/>
      <c r="K881" s="27"/>
      <c r="L881" s="27"/>
      <c r="M881" s="27"/>
      <c r="N881" s="27"/>
      <c r="O881" s="27"/>
      <c r="P881" s="27"/>
      <c r="Q881" s="27"/>
      <c r="R881" s="27"/>
      <c r="S881" s="27"/>
      <c r="T881" s="27"/>
      <c r="U881" s="27"/>
      <c r="V881" s="27"/>
      <c r="W881" s="27"/>
      <c r="X881" s="27"/>
      <c r="Y881" s="27"/>
      <c r="Z881" s="27"/>
      <c r="AA881" s="27"/>
      <c r="AB881" s="27"/>
      <c r="AC881" s="27"/>
      <c r="AD881" s="27"/>
    </row>
    <row r="882" spans="1:30" ht="18.600000000000001">
      <c r="A882" s="28"/>
      <c r="B882" s="26"/>
      <c r="C882" s="26"/>
      <c r="D882" s="26"/>
      <c r="E882" s="27"/>
      <c r="F882" s="27"/>
      <c r="G882" s="27"/>
      <c r="H882" s="27"/>
      <c r="I882" s="27"/>
      <c r="J882" s="27"/>
      <c r="K882" s="27"/>
      <c r="L882" s="27"/>
      <c r="M882" s="27"/>
      <c r="N882" s="27"/>
      <c r="O882" s="27"/>
      <c r="P882" s="27"/>
      <c r="Q882" s="27"/>
      <c r="R882" s="27"/>
      <c r="S882" s="27"/>
      <c r="T882" s="27"/>
      <c r="U882" s="27"/>
      <c r="V882" s="27"/>
      <c r="W882" s="27"/>
      <c r="X882" s="27"/>
      <c r="Y882" s="27"/>
      <c r="Z882" s="27"/>
      <c r="AA882" s="27"/>
      <c r="AB882" s="27"/>
      <c r="AC882" s="27"/>
      <c r="AD882" s="27"/>
    </row>
    <row r="883" spans="1:30" ht="18.600000000000001">
      <c r="A883" s="28"/>
      <c r="B883" s="26"/>
      <c r="C883" s="26"/>
      <c r="D883" s="26"/>
      <c r="E883" s="27"/>
      <c r="F883" s="27"/>
      <c r="G883" s="27"/>
      <c r="H883" s="27"/>
      <c r="I883" s="27"/>
      <c r="J883" s="27"/>
      <c r="K883" s="27"/>
      <c r="L883" s="27"/>
      <c r="M883" s="27"/>
      <c r="N883" s="27"/>
      <c r="O883" s="27"/>
      <c r="P883" s="27"/>
      <c r="Q883" s="27"/>
      <c r="R883" s="27"/>
      <c r="S883" s="27"/>
      <c r="T883" s="27"/>
      <c r="U883" s="27"/>
      <c r="V883" s="27"/>
      <c r="W883" s="27"/>
      <c r="X883" s="27"/>
      <c r="Y883" s="27"/>
      <c r="Z883" s="27"/>
      <c r="AA883" s="27"/>
      <c r="AB883" s="27"/>
      <c r="AC883" s="27"/>
      <c r="AD883" s="27"/>
    </row>
    <row r="884" spans="1:30" ht="18.600000000000001">
      <c r="A884" s="28"/>
      <c r="B884" s="26"/>
      <c r="C884" s="26"/>
      <c r="D884" s="26"/>
      <c r="E884" s="27"/>
      <c r="F884" s="27"/>
      <c r="G884" s="27"/>
      <c r="H884" s="27"/>
      <c r="I884" s="27"/>
      <c r="J884" s="27"/>
      <c r="K884" s="27"/>
      <c r="L884" s="27"/>
      <c r="M884" s="27"/>
      <c r="N884" s="27"/>
      <c r="O884" s="27"/>
      <c r="P884" s="27"/>
      <c r="Q884" s="27"/>
      <c r="R884" s="27"/>
      <c r="S884" s="27"/>
      <c r="T884" s="27"/>
      <c r="U884" s="27"/>
      <c r="V884" s="27"/>
      <c r="W884" s="27"/>
      <c r="X884" s="27"/>
      <c r="Y884" s="27"/>
      <c r="Z884" s="27"/>
      <c r="AA884" s="27"/>
      <c r="AB884" s="27"/>
      <c r="AC884" s="27"/>
      <c r="AD884" s="27"/>
    </row>
    <row r="885" spans="1:30" ht="18.600000000000001">
      <c r="A885" s="28"/>
      <c r="B885" s="26"/>
      <c r="C885" s="26"/>
      <c r="D885" s="26"/>
      <c r="E885" s="27"/>
      <c r="F885" s="27"/>
      <c r="G885" s="27"/>
      <c r="H885" s="27"/>
      <c r="I885" s="27"/>
      <c r="J885" s="27"/>
      <c r="K885" s="27"/>
      <c r="L885" s="27"/>
      <c r="M885" s="27"/>
      <c r="N885" s="27"/>
      <c r="O885" s="27"/>
      <c r="P885" s="27"/>
      <c r="Q885" s="27"/>
      <c r="R885" s="27"/>
      <c r="S885" s="27"/>
      <c r="T885" s="27"/>
      <c r="U885" s="27"/>
      <c r="V885" s="27"/>
      <c r="W885" s="27"/>
      <c r="X885" s="27"/>
      <c r="Y885" s="27"/>
      <c r="Z885" s="27"/>
      <c r="AA885" s="27"/>
      <c r="AB885" s="27"/>
      <c r="AC885" s="27"/>
      <c r="AD885" s="27"/>
    </row>
    <row r="886" spans="1:30" ht="18.600000000000001">
      <c r="A886" s="28"/>
      <c r="B886" s="26"/>
      <c r="C886" s="26"/>
      <c r="D886" s="26"/>
      <c r="E886" s="27"/>
      <c r="F886" s="27"/>
      <c r="G886" s="27"/>
      <c r="H886" s="27"/>
      <c r="I886" s="27"/>
      <c r="J886" s="27"/>
      <c r="K886" s="27"/>
      <c r="L886" s="27"/>
      <c r="M886" s="27"/>
      <c r="N886" s="27"/>
      <c r="O886" s="27"/>
      <c r="P886" s="27"/>
      <c r="Q886" s="27"/>
      <c r="R886" s="27"/>
      <c r="S886" s="27"/>
      <c r="T886" s="27"/>
      <c r="U886" s="27"/>
      <c r="V886" s="27"/>
      <c r="W886" s="27"/>
      <c r="X886" s="27"/>
      <c r="Y886" s="27"/>
      <c r="Z886" s="27"/>
      <c r="AA886" s="27"/>
      <c r="AB886" s="27"/>
      <c r="AC886" s="27"/>
      <c r="AD886" s="27"/>
    </row>
    <row r="887" spans="1:30" ht="18.600000000000001">
      <c r="A887" s="28"/>
      <c r="B887" s="26"/>
      <c r="C887" s="26"/>
      <c r="D887" s="26"/>
      <c r="E887" s="27"/>
      <c r="F887" s="27"/>
      <c r="G887" s="27"/>
      <c r="H887" s="27"/>
      <c r="I887" s="27"/>
      <c r="J887" s="27"/>
      <c r="K887" s="27"/>
      <c r="L887" s="27"/>
      <c r="M887" s="27"/>
      <c r="N887" s="27"/>
      <c r="O887" s="27"/>
      <c r="P887" s="27"/>
      <c r="Q887" s="27"/>
      <c r="R887" s="27"/>
      <c r="S887" s="27"/>
      <c r="T887" s="27"/>
      <c r="U887" s="27"/>
      <c r="V887" s="27"/>
      <c r="W887" s="27"/>
      <c r="X887" s="27"/>
      <c r="Y887" s="27"/>
      <c r="Z887" s="27"/>
      <c r="AA887" s="27"/>
      <c r="AB887" s="27"/>
      <c r="AC887" s="27"/>
      <c r="AD887" s="27"/>
    </row>
    <row r="888" spans="1:30" ht="18.600000000000001">
      <c r="A888" s="28"/>
      <c r="B888" s="26"/>
      <c r="C888" s="26"/>
      <c r="D888" s="26"/>
      <c r="E888" s="27"/>
      <c r="F888" s="27"/>
      <c r="G888" s="27"/>
      <c r="H888" s="27"/>
      <c r="I888" s="27"/>
      <c r="J888" s="27"/>
      <c r="K888" s="27"/>
      <c r="L888" s="27"/>
      <c r="M888" s="27"/>
      <c r="N888" s="27"/>
      <c r="O888" s="27"/>
      <c r="P888" s="27"/>
      <c r="Q888" s="27"/>
      <c r="R888" s="27"/>
      <c r="S888" s="27"/>
      <c r="T888" s="27"/>
      <c r="U888" s="27"/>
      <c r="V888" s="27"/>
      <c r="W888" s="27"/>
      <c r="X888" s="27"/>
      <c r="Y888" s="27"/>
      <c r="Z888" s="27"/>
      <c r="AA888" s="27"/>
      <c r="AB888" s="27"/>
      <c r="AC888" s="27"/>
      <c r="AD888" s="27"/>
    </row>
    <row r="889" spans="1:30" ht="18.600000000000001">
      <c r="A889" s="28"/>
      <c r="B889" s="26"/>
      <c r="C889" s="26"/>
      <c r="D889" s="26"/>
      <c r="E889" s="27"/>
      <c r="F889" s="27"/>
      <c r="G889" s="27"/>
      <c r="H889" s="27"/>
      <c r="I889" s="27"/>
      <c r="J889" s="27"/>
      <c r="K889" s="27"/>
      <c r="L889" s="27"/>
      <c r="M889" s="27"/>
      <c r="N889" s="27"/>
      <c r="O889" s="27"/>
      <c r="P889" s="27"/>
      <c r="Q889" s="27"/>
      <c r="R889" s="27"/>
      <c r="S889" s="27"/>
      <c r="T889" s="27"/>
      <c r="U889" s="27"/>
      <c r="V889" s="27"/>
      <c r="W889" s="27"/>
      <c r="X889" s="27"/>
      <c r="Y889" s="27"/>
      <c r="Z889" s="27"/>
      <c r="AA889" s="27"/>
      <c r="AB889" s="27"/>
      <c r="AC889" s="27"/>
      <c r="AD889" s="27"/>
    </row>
    <row r="890" spans="1:30" ht="18.600000000000001">
      <c r="A890" s="28"/>
      <c r="B890" s="26"/>
      <c r="C890" s="26"/>
      <c r="D890" s="26"/>
      <c r="E890" s="27"/>
      <c r="F890" s="27"/>
      <c r="G890" s="27"/>
      <c r="H890" s="27"/>
      <c r="I890" s="27"/>
      <c r="J890" s="27"/>
      <c r="K890" s="27"/>
      <c r="L890" s="27"/>
      <c r="M890" s="27"/>
      <c r="N890" s="27"/>
      <c r="O890" s="27"/>
      <c r="P890" s="27"/>
      <c r="Q890" s="27"/>
      <c r="R890" s="27"/>
      <c r="S890" s="27"/>
      <c r="T890" s="27"/>
      <c r="U890" s="27"/>
      <c r="V890" s="27"/>
      <c r="W890" s="27"/>
      <c r="X890" s="27"/>
      <c r="Y890" s="27"/>
      <c r="Z890" s="27"/>
      <c r="AA890" s="27"/>
      <c r="AB890" s="27"/>
      <c r="AC890" s="27"/>
      <c r="AD890" s="27"/>
    </row>
    <row r="891" spans="1:30" ht="18.600000000000001">
      <c r="A891" s="28"/>
      <c r="B891" s="26"/>
      <c r="C891" s="26"/>
      <c r="D891" s="26"/>
      <c r="E891" s="27"/>
      <c r="F891" s="27"/>
      <c r="G891" s="27"/>
      <c r="H891" s="27"/>
      <c r="I891" s="27"/>
      <c r="J891" s="27"/>
      <c r="K891" s="27"/>
      <c r="L891" s="27"/>
      <c r="M891" s="27"/>
      <c r="N891" s="27"/>
      <c r="O891" s="27"/>
      <c r="P891" s="27"/>
      <c r="Q891" s="27"/>
      <c r="R891" s="27"/>
      <c r="S891" s="27"/>
      <c r="T891" s="27"/>
      <c r="U891" s="27"/>
      <c r="V891" s="27"/>
      <c r="W891" s="27"/>
      <c r="X891" s="27"/>
      <c r="Y891" s="27"/>
      <c r="Z891" s="27"/>
      <c r="AA891" s="27"/>
      <c r="AB891" s="27"/>
      <c r="AC891" s="27"/>
      <c r="AD891" s="27"/>
    </row>
    <row r="892" spans="1:30" ht="18.600000000000001">
      <c r="A892" s="28"/>
      <c r="B892" s="26"/>
      <c r="C892" s="26"/>
      <c r="D892" s="26"/>
      <c r="E892" s="27"/>
      <c r="F892" s="27"/>
      <c r="G892" s="27"/>
      <c r="H892" s="27"/>
      <c r="I892" s="27"/>
      <c r="J892" s="27"/>
      <c r="K892" s="27"/>
      <c r="L892" s="27"/>
      <c r="M892" s="27"/>
      <c r="N892" s="27"/>
      <c r="O892" s="27"/>
      <c r="P892" s="27"/>
      <c r="Q892" s="27"/>
      <c r="R892" s="27"/>
      <c r="S892" s="27"/>
      <c r="T892" s="27"/>
      <c r="U892" s="27"/>
      <c r="V892" s="27"/>
      <c r="W892" s="27"/>
      <c r="X892" s="27"/>
      <c r="Y892" s="27"/>
      <c r="Z892" s="27"/>
      <c r="AA892" s="27"/>
      <c r="AB892" s="27"/>
      <c r="AC892" s="27"/>
      <c r="AD892" s="27"/>
    </row>
    <row r="893" spans="1:30" ht="18.600000000000001">
      <c r="A893" s="28"/>
      <c r="B893" s="26"/>
      <c r="C893" s="26"/>
      <c r="D893" s="26"/>
      <c r="E893" s="27"/>
      <c r="F893" s="27"/>
      <c r="G893" s="27"/>
      <c r="H893" s="27"/>
      <c r="I893" s="27"/>
      <c r="J893" s="27"/>
      <c r="K893" s="27"/>
      <c r="L893" s="27"/>
      <c r="M893" s="27"/>
      <c r="N893" s="27"/>
      <c r="O893" s="27"/>
      <c r="P893" s="27"/>
      <c r="Q893" s="27"/>
      <c r="R893" s="27"/>
      <c r="S893" s="27"/>
      <c r="T893" s="27"/>
      <c r="U893" s="27"/>
      <c r="V893" s="27"/>
      <c r="W893" s="27"/>
      <c r="X893" s="27"/>
      <c r="Y893" s="27"/>
      <c r="Z893" s="27"/>
      <c r="AA893" s="27"/>
      <c r="AB893" s="27"/>
      <c r="AC893" s="27"/>
      <c r="AD893" s="27"/>
    </row>
    <row r="894" spans="1:30" ht="18.600000000000001">
      <c r="A894" s="28"/>
      <c r="B894" s="26"/>
      <c r="C894" s="26"/>
      <c r="D894" s="26"/>
      <c r="E894" s="27"/>
      <c r="F894" s="27"/>
      <c r="G894" s="27"/>
      <c r="H894" s="27"/>
      <c r="I894" s="27"/>
      <c r="J894" s="27"/>
      <c r="K894" s="27"/>
      <c r="L894" s="27"/>
      <c r="M894" s="27"/>
      <c r="N894" s="27"/>
      <c r="O894" s="27"/>
      <c r="P894" s="27"/>
      <c r="Q894" s="27"/>
      <c r="R894" s="27"/>
      <c r="S894" s="27"/>
      <c r="T894" s="27"/>
      <c r="U894" s="27"/>
      <c r="V894" s="27"/>
      <c r="W894" s="27"/>
      <c r="X894" s="27"/>
      <c r="Y894" s="27"/>
      <c r="Z894" s="27"/>
      <c r="AA894" s="27"/>
      <c r="AB894" s="27"/>
      <c r="AC894" s="27"/>
      <c r="AD894" s="27"/>
    </row>
    <row r="895" spans="1:30" ht="18.600000000000001">
      <c r="A895" s="28"/>
      <c r="B895" s="26"/>
      <c r="C895" s="26"/>
      <c r="D895" s="26"/>
      <c r="E895" s="27"/>
      <c r="F895" s="27"/>
      <c r="G895" s="27"/>
      <c r="H895" s="27"/>
      <c r="I895" s="27"/>
      <c r="J895" s="27"/>
      <c r="K895" s="27"/>
      <c r="L895" s="27"/>
      <c r="M895" s="27"/>
      <c r="N895" s="27"/>
      <c r="O895" s="27"/>
      <c r="P895" s="27"/>
      <c r="Q895" s="27"/>
      <c r="R895" s="27"/>
      <c r="S895" s="27"/>
      <c r="T895" s="27"/>
      <c r="U895" s="27"/>
      <c r="V895" s="27"/>
      <c r="W895" s="27"/>
      <c r="X895" s="27"/>
      <c r="Y895" s="27"/>
      <c r="Z895" s="27"/>
      <c r="AA895" s="27"/>
      <c r="AB895" s="27"/>
      <c r="AC895" s="27"/>
      <c r="AD895" s="27"/>
    </row>
    <row r="896" spans="1:30" ht="18.600000000000001">
      <c r="A896" s="28"/>
      <c r="B896" s="26"/>
      <c r="C896" s="26"/>
      <c r="D896" s="26"/>
      <c r="E896" s="27"/>
      <c r="F896" s="27"/>
      <c r="G896" s="27"/>
      <c r="H896" s="27"/>
      <c r="I896" s="27"/>
      <c r="J896" s="27"/>
      <c r="K896" s="27"/>
      <c r="L896" s="27"/>
      <c r="M896" s="27"/>
      <c r="N896" s="27"/>
      <c r="O896" s="27"/>
      <c r="P896" s="27"/>
      <c r="Q896" s="27"/>
      <c r="R896" s="27"/>
      <c r="S896" s="27"/>
      <c r="T896" s="27"/>
      <c r="U896" s="27"/>
      <c r="V896" s="27"/>
      <c r="W896" s="27"/>
      <c r="X896" s="27"/>
      <c r="Y896" s="27"/>
      <c r="Z896" s="27"/>
      <c r="AA896" s="27"/>
      <c r="AB896" s="27"/>
      <c r="AC896" s="27"/>
      <c r="AD896" s="27"/>
    </row>
    <row r="897" spans="1:30" ht="18.600000000000001">
      <c r="A897" s="28"/>
      <c r="B897" s="26"/>
      <c r="C897" s="26"/>
      <c r="D897" s="26"/>
      <c r="E897" s="27"/>
      <c r="F897" s="27"/>
      <c r="G897" s="27"/>
      <c r="H897" s="27"/>
      <c r="I897" s="27"/>
      <c r="J897" s="27"/>
      <c r="K897" s="27"/>
      <c r="L897" s="27"/>
      <c r="M897" s="27"/>
      <c r="N897" s="27"/>
      <c r="O897" s="27"/>
      <c r="P897" s="27"/>
      <c r="Q897" s="27"/>
      <c r="R897" s="27"/>
      <c r="S897" s="27"/>
      <c r="T897" s="27"/>
      <c r="U897" s="27"/>
      <c r="V897" s="27"/>
      <c r="W897" s="27"/>
      <c r="X897" s="27"/>
      <c r="Y897" s="27"/>
      <c r="Z897" s="27"/>
      <c r="AA897" s="27"/>
      <c r="AB897" s="27"/>
      <c r="AC897" s="27"/>
      <c r="AD897" s="27"/>
    </row>
    <row r="898" spans="1:30" ht="18.600000000000001">
      <c r="A898" s="28"/>
      <c r="B898" s="26"/>
      <c r="C898" s="26"/>
      <c r="D898" s="26"/>
      <c r="E898" s="27"/>
      <c r="F898" s="27"/>
      <c r="G898" s="27"/>
      <c r="H898" s="27"/>
      <c r="I898" s="27"/>
      <c r="J898" s="27"/>
      <c r="K898" s="27"/>
      <c r="L898" s="27"/>
      <c r="M898" s="27"/>
      <c r="N898" s="27"/>
      <c r="O898" s="27"/>
      <c r="P898" s="27"/>
      <c r="Q898" s="27"/>
      <c r="R898" s="27"/>
      <c r="S898" s="27"/>
      <c r="T898" s="27"/>
      <c r="U898" s="27"/>
      <c r="V898" s="27"/>
      <c r="W898" s="27"/>
      <c r="X898" s="27"/>
      <c r="Y898" s="27"/>
      <c r="Z898" s="27"/>
      <c r="AA898" s="27"/>
      <c r="AB898" s="27"/>
      <c r="AC898" s="27"/>
      <c r="AD898" s="27"/>
    </row>
    <row r="899" spans="1:30" ht="18.600000000000001">
      <c r="A899" s="28"/>
      <c r="B899" s="26"/>
      <c r="C899" s="26"/>
      <c r="D899" s="26"/>
      <c r="E899" s="27"/>
      <c r="F899" s="27"/>
      <c r="G899" s="27"/>
      <c r="H899" s="27"/>
      <c r="I899" s="27"/>
      <c r="J899" s="27"/>
      <c r="K899" s="27"/>
      <c r="L899" s="27"/>
      <c r="M899" s="27"/>
      <c r="N899" s="27"/>
      <c r="O899" s="27"/>
      <c r="P899" s="27"/>
      <c r="Q899" s="27"/>
      <c r="R899" s="27"/>
      <c r="S899" s="27"/>
      <c r="T899" s="27"/>
      <c r="U899" s="27"/>
      <c r="V899" s="27"/>
      <c r="W899" s="27"/>
      <c r="X899" s="27"/>
      <c r="Y899" s="27"/>
      <c r="Z899" s="27"/>
      <c r="AA899" s="27"/>
      <c r="AB899" s="27"/>
      <c r="AC899" s="27"/>
      <c r="AD899" s="27"/>
    </row>
    <row r="900" spans="1:30" ht="18.600000000000001">
      <c r="A900" s="28"/>
      <c r="B900" s="26"/>
      <c r="C900" s="26"/>
      <c r="D900" s="26"/>
      <c r="E900" s="27"/>
      <c r="F900" s="27"/>
      <c r="G900" s="27"/>
      <c r="H900" s="27"/>
      <c r="I900" s="27"/>
      <c r="J900" s="27"/>
      <c r="K900" s="27"/>
      <c r="L900" s="27"/>
      <c r="M900" s="27"/>
      <c r="N900" s="27"/>
      <c r="O900" s="27"/>
      <c r="P900" s="27"/>
      <c r="Q900" s="27"/>
      <c r="R900" s="27"/>
      <c r="S900" s="27"/>
      <c r="T900" s="27"/>
      <c r="U900" s="27"/>
      <c r="V900" s="27"/>
      <c r="W900" s="27"/>
      <c r="X900" s="27"/>
      <c r="Y900" s="27"/>
      <c r="Z900" s="27"/>
      <c r="AA900" s="27"/>
      <c r="AB900" s="27"/>
      <c r="AC900" s="27"/>
      <c r="AD900" s="27"/>
    </row>
    <row r="901" spans="1:30" ht="18.600000000000001">
      <c r="A901" s="28"/>
      <c r="B901" s="26"/>
      <c r="C901" s="26"/>
      <c r="D901" s="26"/>
      <c r="E901" s="27"/>
      <c r="F901" s="27"/>
      <c r="G901" s="27"/>
      <c r="H901" s="27"/>
      <c r="I901" s="27"/>
      <c r="J901" s="27"/>
      <c r="K901" s="27"/>
      <c r="L901" s="27"/>
      <c r="M901" s="27"/>
      <c r="N901" s="27"/>
      <c r="O901" s="27"/>
      <c r="P901" s="27"/>
      <c r="Q901" s="27"/>
      <c r="R901" s="27"/>
      <c r="S901" s="27"/>
      <c r="T901" s="27"/>
      <c r="U901" s="27"/>
      <c r="V901" s="27"/>
      <c r="W901" s="27"/>
      <c r="X901" s="27"/>
      <c r="Y901" s="27"/>
      <c r="Z901" s="27"/>
      <c r="AA901" s="27"/>
      <c r="AB901" s="27"/>
      <c r="AC901" s="27"/>
      <c r="AD901" s="27"/>
    </row>
    <row r="902" spans="1:30" ht="18.600000000000001">
      <c r="A902" s="28"/>
      <c r="B902" s="26"/>
      <c r="C902" s="26"/>
      <c r="D902" s="26"/>
      <c r="E902" s="27"/>
      <c r="F902" s="27"/>
      <c r="G902" s="27"/>
      <c r="H902" s="27"/>
      <c r="I902" s="27"/>
      <c r="J902" s="27"/>
      <c r="K902" s="27"/>
      <c r="L902" s="27"/>
      <c r="M902" s="27"/>
      <c r="N902" s="27"/>
      <c r="O902" s="27"/>
      <c r="P902" s="27"/>
      <c r="Q902" s="27"/>
      <c r="R902" s="27"/>
      <c r="S902" s="27"/>
      <c r="T902" s="27"/>
      <c r="U902" s="27"/>
      <c r="V902" s="27"/>
      <c r="W902" s="27"/>
      <c r="X902" s="27"/>
      <c r="Y902" s="27"/>
      <c r="Z902" s="27"/>
      <c r="AA902" s="27"/>
      <c r="AB902" s="27"/>
      <c r="AC902" s="27"/>
      <c r="AD902" s="27"/>
    </row>
    <row r="903" spans="1:30" ht="18.600000000000001">
      <c r="A903" s="28"/>
      <c r="B903" s="26"/>
      <c r="C903" s="26"/>
      <c r="D903" s="26"/>
      <c r="E903" s="27"/>
      <c r="F903" s="27"/>
      <c r="G903" s="27"/>
      <c r="H903" s="27"/>
      <c r="I903" s="27"/>
      <c r="J903" s="27"/>
      <c r="K903" s="27"/>
      <c r="L903" s="27"/>
      <c r="M903" s="27"/>
      <c r="N903" s="27"/>
      <c r="O903" s="27"/>
      <c r="P903" s="27"/>
      <c r="Q903" s="27"/>
      <c r="R903" s="27"/>
      <c r="S903" s="27"/>
      <c r="T903" s="27"/>
      <c r="U903" s="27"/>
      <c r="V903" s="27"/>
      <c r="W903" s="27"/>
      <c r="X903" s="27"/>
      <c r="Y903" s="27"/>
      <c r="Z903" s="27"/>
      <c r="AA903" s="27"/>
      <c r="AB903" s="27"/>
      <c r="AC903" s="27"/>
      <c r="AD903" s="27"/>
    </row>
    <row r="904" spans="1:30" ht="18.600000000000001">
      <c r="A904" s="28"/>
      <c r="B904" s="26"/>
      <c r="C904" s="26"/>
      <c r="D904" s="26"/>
      <c r="E904" s="27"/>
      <c r="F904" s="27"/>
      <c r="G904" s="27"/>
      <c r="H904" s="27"/>
      <c r="I904" s="27"/>
      <c r="J904" s="27"/>
      <c r="K904" s="27"/>
      <c r="L904" s="27"/>
      <c r="M904" s="27"/>
      <c r="N904" s="27"/>
      <c r="O904" s="27"/>
      <c r="P904" s="27"/>
      <c r="Q904" s="27"/>
      <c r="R904" s="27"/>
      <c r="S904" s="27"/>
      <c r="T904" s="27"/>
      <c r="U904" s="27"/>
      <c r="V904" s="27"/>
      <c r="W904" s="27"/>
      <c r="X904" s="27"/>
      <c r="Y904" s="27"/>
      <c r="Z904" s="27"/>
      <c r="AA904" s="27"/>
      <c r="AB904" s="27"/>
      <c r="AC904" s="27"/>
      <c r="AD904" s="27"/>
    </row>
    <row r="905" spans="1:30" ht="18.600000000000001">
      <c r="A905" s="28"/>
      <c r="B905" s="26"/>
      <c r="C905" s="26"/>
      <c r="D905" s="26"/>
      <c r="E905" s="27"/>
      <c r="F905" s="27"/>
      <c r="G905" s="27"/>
      <c r="H905" s="27"/>
      <c r="I905" s="27"/>
      <c r="J905" s="27"/>
      <c r="K905" s="27"/>
      <c r="L905" s="27"/>
      <c r="M905" s="27"/>
      <c r="N905" s="27"/>
      <c r="O905" s="27"/>
      <c r="P905" s="27"/>
      <c r="Q905" s="27"/>
      <c r="R905" s="27"/>
      <c r="S905" s="27"/>
      <c r="T905" s="27"/>
      <c r="U905" s="27"/>
      <c r="V905" s="27"/>
      <c r="W905" s="27"/>
      <c r="X905" s="27"/>
      <c r="Y905" s="27"/>
      <c r="Z905" s="27"/>
      <c r="AA905" s="27"/>
      <c r="AB905" s="27"/>
      <c r="AC905" s="27"/>
      <c r="AD905" s="27"/>
    </row>
    <row r="906" spans="1:30" ht="18.600000000000001">
      <c r="A906" s="28"/>
      <c r="B906" s="26"/>
      <c r="C906" s="26"/>
      <c r="D906" s="26"/>
      <c r="E906" s="27"/>
      <c r="F906" s="27"/>
      <c r="G906" s="27"/>
      <c r="H906" s="27"/>
      <c r="I906" s="27"/>
      <c r="J906" s="27"/>
      <c r="K906" s="27"/>
      <c r="L906" s="27"/>
      <c r="M906" s="27"/>
      <c r="N906" s="27"/>
      <c r="O906" s="27"/>
      <c r="P906" s="27"/>
      <c r="Q906" s="27"/>
      <c r="R906" s="27"/>
      <c r="S906" s="27"/>
      <c r="T906" s="27"/>
      <c r="U906" s="27"/>
      <c r="V906" s="27"/>
      <c r="W906" s="27"/>
      <c r="X906" s="27"/>
      <c r="Y906" s="27"/>
      <c r="Z906" s="27"/>
      <c r="AA906" s="27"/>
      <c r="AB906" s="27"/>
      <c r="AC906" s="27"/>
      <c r="AD906" s="27"/>
    </row>
    <row r="907" spans="1:30" ht="18.600000000000001">
      <c r="A907" s="28"/>
      <c r="B907" s="26"/>
      <c r="C907" s="26"/>
      <c r="D907" s="26"/>
      <c r="E907" s="27"/>
      <c r="F907" s="27"/>
      <c r="G907" s="27"/>
      <c r="H907" s="27"/>
      <c r="I907" s="27"/>
      <c r="J907" s="27"/>
      <c r="K907" s="27"/>
      <c r="L907" s="27"/>
      <c r="M907" s="27"/>
      <c r="N907" s="27"/>
      <c r="O907" s="27"/>
      <c r="P907" s="27"/>
      <c r="Q907" s="27"/>
      <c r="R907" s="27"/>
      <c r="S907" s="27"/>
      <c r="T907" s="27"/>
      <c r="U907" s="27"/>
      <c r="V907" s="27"/>
      <c r="W907" s="27"/>
      <c r="X907" s="27"/>
      <c r="Y907" s="27"/>
      <c r="Z907" s="27"/>
      <c r="AA907" s="27"/>
      <c r="AB907" s="27"/>
      <c r="AC907" s="27"/>
      <c r="AD907" s="27"/>
    </row>
    <row r="908" spans="1:30" ht="18.600000000000001">
      <c r="A908" s="28"/>
      <c r="B908" s="26"/>
      <c r="C908" s="26"/>
      <c r="D908" s="26"/>
      <c r="E908" s="27"/>
      <c r="F908" s="27"/>
      <c r="G908" s="27"/>
      <c r="H908" s="27"/>
      <c r="I908" s="27"/>
      <c r="J908" s="27"/>
      <c r="K908" s="27"/>
      <c r="L908" s="27"/>
      <c r="M908" s="27"/>
      <c r="N908" s="27"/>
      <c r="O908" s="27"/>
      <c r="P908" s="27"/>
      <c r="Q908" s="27"/>
      <c r="R908" s="27"/>
      <c r="S908" s="27"/>
      <c r="T908" s="27"/>
      <c r="U908" s="27"/>
      <c r="V908" s="27"/>
      <c r="W908" s="27"/>
      <c r="X908" s="27"/>
      <c r="Y908" s="27"/>
      <c r="Z908" s="27"/>
      <c r="AA908" s="27"/>
      <c r="AB908" s="27"/>
      <c r="AC908" s="27"/>
      <c r="AD908" s="27"/>
    </row>
    <row r="909" spans="1:30" ht="18.600000000000001">
      <c r="A909" s="28"/>
      <c r="B909" s="26"/>
      <c r="C909" s="26"/>
      <c r="D909" s="26"/>
      <c r="E909" s="27"/>
      <c r="F909" s="27"/>
      <c r="G909" s="27"/>
      <c r="H909" s="27"/>
      <c r="I909" s="27"/>
      <c r="J909" s="27"/>
      <c r="K909" s="27"/>
      <c r="L909" s="27"/>
      <c r="M909" s="27"/>
      <c r="N909" s="27"/>
      <c r="O909" s="27"/>
      <c r="P909" s="27"/>
      <c r="Q909" s="27"/>
      <c r="R909" s="27"/>
      <c r="S909" s="27"/>
      <c r="T909" s="27"/>
      <c r="U909" s="27"/>
      <c r="V909" s="27"/>
      <c r="W909" s="27"/>
      <c r="X909" s="27"/>
      <c r="Y909" s="27"/>
      <c r="Z909" s="27"/>
      <c r="AA909" s="27"/>
      <c r="AB909" s="27"/>
      <c r="AC909" s="27"/>
      <c r="AD909" s="27"/>
    </row>
    <row r="910" spans="1:30" ht="18.600000000000001">
      <c r="A910" s="28"/>
      <c r="B910" s="26"/>
      <c r="C910" s="26"/>
      <c r="D910" s="26"/>
      <c r="E910" s="27"/>
      <c r="F910" s="27"/>
      <c r="G910" s="27"/>
      <c r="H910" s="27"/>
      <c r="I910" s="27"/>
      <c r="J910" s="27"/>
      <c r="K910" s="27"/>
      <c r="L910" s="27"/>
      <c r="M910" s="27"/>
      <c r="N910" s="27"/>
      <c r="O910" s="27"/>
      <c r="P910" s="27"/>
      <c r="Q910" s="27"/>
      <c r="R910" s="27"/>
      <c r="S910" s="27"/>
      <c r="T910" s="27"/>
      <c r="U910" s="27"/>
      <c r="V910" s="27"/>
      <c r="W910" s="27"/>
      <c r="X910" s="27"/>
      <c r="Y910" s="27"/>
      <c r="Z910" s="27"/>
      <c r="AA910" s="27"/>
      <c r="AB910" s="27"/>
      <c r="AC910" s="27"/>
      <c r="AD910" s="27"/>
    </row>
    <row r="911" spans="1:30" ht="18.600000000000001">
      <c r="A911" s="28"/>
      <c r="B911" s="26"/>
      <c r="C911" s="26"/>
      <c r="D911" s="26"/>
      <c r="E911" s="27"/>
      <c r="F911" s="27"/>
      <c r="G911" s="27"/>
      <c r="H911" s="27"/>
      <c r="I911" s="27"/>
      <c r="J911" s="27"/>
      <c r="K911" s="27"/>
      <c r="L911" s="27"/>
      <c r="M911" s="27"/>
      <c r="N911" s="27"/>
      <c r="O911" s="27"/>
      <c r="P911" s="27"/>
      <c r="Q911" s="27"/>
      <c r="R911" s="27"/>
      <c r="S911" s="27"/>
      <c r="T911" s="27"/>
      <c r="U911" s="27"/>
      <c r="V911" s="27"/>
      <c r="W911" s="27"/>
      <c r="X911" s="27"/>
      <c r="Y911" s="27"/>
      <c r="Z911" s="27"/>
      <c r="AA911" s="27"/>
      <c r="AB911" s="27"/>
      <c r="AC911" s="27"/>
      <c r="AD911" s="27"/>
    </row>
    <row r="912" spans="1:30" ht="18.600000000000001">
      <c r="A912" s="28"/>
      <c r="B912" s="26"/>
      <c r="C912" s="26"/>
      <c r="D912" s="26"/>
      <c r="E912" s="27"/>
      <c r="F912" s="27"/>
      <c r="G912" s="27"/>
      <c r="H912" s="27"/>
      <c r="I912" s="27"/>
      <c r="J912" s="27"/>
      <c r="K912" s="27"/>
      <c r="L912" s="27"/>
      <c r="M912" s="27"/>
      <c r="N912" s="27"/>
      <c r="O912" s="27"/>
      <c r="P912" s="27"/>
      <c r="Q912" s="27"/>
      <c r="R912" s="27"/>
      <c r="S912" s="27"/>
      <c r="T912" s="27"/>
      <c r="U912" s="27"/>
      <c r="V912" s="27"/>
      <c r="W912" s="27"/>
      <c r="X912" s="27"/>
      <c r="Y912" s="27"/>
      <c r="Z912" s="27"/>
      <c r="AA912" s="27"/>
      <c r="AB912" s="27"/>
      <c r="AC912" s="27"/>
      <c r="AD912" s="27"/>
    </row>
    <row r="913" spans="1:30" ht="18.600000000000001">
      <c r="A913" s="28"/>
      <c r="B913" s="26"/>
      <c r="C913" s="26"/>
      <c r="D913" s="26"/>
      <c r="E913" s="27"/>
      <c r="F913" s="27"/>
      <c r="G913" s="27"/>
      <c r="H913" s="27"/>
      <c r="I913" s="27"/>
      <c r="J913" s="27"/>
      <c r="K913" s="27"/>
      <c r="L913" s="27"/>
      <c r="M913" s="27"/>
      <c r="N913" s="27"/>
      <c r="O913" s="27"/>
      <c r="P913" s="27"/>
      <c r="Q913" s="27"/>
      <c r="R913" s="27"/>
      <c r="S913" s="27"/>
      <c r="T913" s="27"/>
      <c r="U913" s="27"/>
      <c r="V913" s="27"/>
      <c r="W913" s="27"/>
      <c r="X913" s="27"/>
      <c r="Y913" s="27"/>
      <c r="Z913" s="27"/>
      <c r="AA913" s="27"/>
      <c r="AB913" s="27"/>
      <c r="AC913" s="27"/>
      <c r="AD913" s="27"/>
    </row>
    <row r="914" spans="1:30" ht="18.600000000000001">
      <c r="A914" s="28"/>
      <c r="B914" s="26"/>
      <c r="C914" s="26"/>
      <c r="D914" s="26"/>
      <c r="E914" s="27"/>
      <c r="F914" s="27"/>
      <c r="G914" s="27"/>
      <c r="H914" s="27"/>
      <c r="I914" s="27"/>
      <c r="J914" s="27"/>
      <c r="K914" s="27"/>
      <c r="L914" s="27"/>
      <c r="M914" s="27"/>
      <c r="N914" s="27"/>
      <c r="O914" s="27"/>
      <c r="P914" s="27"/>
      <c r="Q914" s="27"/>
      <c r="R914" s="27"/>
      <c r="S914" s="27"/>
      <c r="T914" s="27"/>
      <c r="U914" s="27"/>
      <c r="V914" s="27"/>
      <c r="W914" s="27"/>
      <c r="X914" s="27"/>
      <c r="Y914" s="27"/>
      <c r="Z914" s="27"/>
      <c r="AA914" s="27"/>
      <c r="AB914" s="27"/>
      <c r="AC914" s="27"/>
      <c r="AD914" s="27"/>
    </row>
    <row r="915" spans="1:30" ht="18.600000000000001">
      <c r="A915" s="28"/>
      <c r="B915" s="26"/>
      <c r="C915" s="26"/>
      <c r="D915" s="26"/>
      <c r="E915" s="27"/>
      <c r="F915" s="27"/>
      <c r="G915" s="27"/>
      <c r="H915" s="27"/>
      <c r="I915" s="27"/>
      <c r="J915" s="27"/>
      <c r="K915" s="27"/>
      <c r="L915" s="27"/>
      <c r="M915" s="27"/>
      <c r="N915" s="27"/>
      <c r="O915" s="27"/>
      <c r="P915" s="27"/>
      <c r="Q915" s="27"/>
      <c r="R915" s="27"/>
      <c r="S915" s="27"/>
      <c r="T915" s="27"/>
      <c r="U915" s="27"/>
      <c r="V915" s="27"/>
      <c r="W915" s="27"/>
      <c r="X915" s="27"/>
      <c r="Y915" s="27"/>
      <c r="Z915" s="27"/>
      <c r="AA915" s="27"/>
      <c r="AB915" s="27"/>
      <c r="AC915" s="27"/>
      <c r="AD915" s="27"/>
    </row>
    <row r="916" spans="1:30" ht="18.600000000000001">
      <c r="A916" s="28"/>
      <c r="B916" s="26"/>
      <c r="C916" s="26"/>
      <c r="D916" s="26"/>
      <c r="E916" s="27"/>
      <c r="F916" s="27"/>
      <c r="G916" s="27"/>
      <c r="H916" s="27"/>
      <c r="I916" s="27"/>
      <c r="J916" s="27"/>
      <c r="K916" s="27"/>
      <c r="L916" s="27"/>
      <c r="M916" s="27"/>
      <c r="N916" s="27"/>
      <c r="O916" s="27"/>
      <c r="P916" s="27"/>
      <c r="Q916" s="27"/>
      <c r="R916" s="27"/>
      <c r="S916" s="27"/>
      <c r="T916" s="27"/>
      <c r="U916" s="27"/>
      <c r="V916" s="27"/>
      <c r="W916" s="27"/>
      <c r="X916" s="27"/>
      <c r="Y916" s="27"/>
      <c r="Z916" s="27"/>
      <c r="AA916" s="27"/>
      <c r="AB916" s="27"/>
      <c r="AC916" s="27"/>
      <c r="AD916" s="27"/>
    </row>
    <row r="917" spans="1:30" ht="18.600000000000001">
      <c r="A917" s="28"/>
      <c r="B917" s="26"/>
      <c r="C917" s="26"/>
      <c r="D917" s="26"/>
      <c r="E917" s="27"/>
      <c r="F917" s="27"/>
      <c r="G917" s="27"/>
      <c r="H917" s="27"/>
      <c r="I917" s="27"/>
      <c r="J917" s="27"/>
      <c r="K917" s="27"/>
      <c r="L917" s="27"/>
      <c r="M917" s="27"/>
      <c r="N917" s="27"/>
      <c r="O917" s="27"/>
      <c r="P917" s="27"/>
      <c r="Q917" s="27"/>
      <c r="R917" s="27"/>
      <c r="S917" s="27"/>
      <c r="T917" s="27"/>
      <c r="U917" s="27"/>
      <c r="V917" s="27"/>
      <c r="W917" s="27"/>
      <c r="X917" s="27"/>
      <c r="Y917" s="27"/>
      <c r="Z917" s="27"/>
      <c r="AA917" s="27"/>
      <c r="AB917" s="27"/>
      <c r="AC917" s="27"/>
      <c r="AD917" s="27"/>
    </row>
    <row r="918" spans="1:30" ht="18.600000000000001">
      <c r="A918" s="28"/>
      <c r="B918" s="26"/>
      <c r="C918" s="26"/>
      <c r="D918" s="26"/>
      <c r="E918" s="27"/>
      <c r="F918" s="27"/>
      <c r="G918" s="27"/>
      <c r="H918" s="27"/>
      <c r="I918" s="27"/>
      <c r="J918" s="27"/>
      <c r="K918" s="27"/>
      <c r="L918" s="27"/>
      <c r="M918" s="27"/>
      <c r="N918" s="27"/>
      <c r="O918" s="27"/>
      <c r="P918" s="27"/>
      <c r="Q918" s="27"/>
      <c r="R918" s="27"/>
      <c r="S918" s="27"/>
      <c r="T918" s="27"/>
      <c r="U918" s="27"/>
      <c r="V918" s="27"/>
      <c r="W918" s="27"/>
      <c r="X918" s="27"/>
      <c r="Y918" s="27"/>
      <c r="Z918" s="27"/>
      <c r="AA918" s="27"/>
      <c r="AB918" s="27"/>
      <c r="AC918" s="27"/>
      <c r="AD918" s="27"/>
    </row>
    <row r="919" spans="1:30" ht="18.600000000000001">
      <c r="A919" s="28"/>
      <c r="B919" s="26"/>
      <c r="C919" s="26"/>
      <c r="D919" s="26"/>
      <c r="E919" s="27"/>
      <c r="F919" s="27"/>
      <c r="G919" s="27"/>
      <c r="H919" s="27"/>
      <c r="I919" s="27"/>
      <c r="J919" s="27"/>
      <c r="K919" s="27"/>
      <c r="L919" s="27"/>
      <c r="M919" s="27"/>
      <c r="N919" s="27"/>
      <c r="O919" s="27"/>
      <c r="P919" s="27"/>
      <c r="Q919" s="27"/>
      <c r="R919" s="27"/>
      <c r="S919" s="27"/>
      <c r="T919" s="27"/>
      <c r="U919" s="27"/>
      <c r="V919" s="27"/>
      <c r="W919" s="27"/>
      <c r="X919" s="27"/>
      <c r="Y919" s="27"/>
      <c r="Z919" s="27"/>
      <c r="AA919" s="27"/>
      <c r="AB919" s="27"/>
      <c r="AC919" s="27"/>
      <c r="AD919" s="27"/>
    </row>
    <row r="920" spans="1:30" ht="18.600000000000001">
      <c r="A920" s="28"/>
      <c r="B920" s="26"/>
      <c r="C920" s="26"/>
      <c r="D920" s="26"/>
      <c r="E920" s="27"/>
      <c r="F920" s="27"/>
      <c r="G920" s="27"/>
      <c r="H920" s="27"/>
      <c r="I920" s="27"/>
      <c r="J920" s="27"/>
      <c r="K920" s="27"/>
      <c r="L920" s="27"/>
      <c r="M920" s="27"/>
      <c r="N920" s="27"/>
      <c r="O920" s="27"/>
      <c r="P920" s="27"/>
      <c r="Q920" s="27"/>
      <c r="R920" s="27"/>
      <c r="S920" s="27"/>
      <c r="T920" s="27"/>
      <c r="U920" s="27"/>
      <c r="V920" s="27"/>
      <c r="W920" s="27"/>
      <c r="X920" s="27"/>
      <c r="Y920" s="27"/>
      <c r="Z920" s="27"/>
      <c r="AA920" s="27"/>
      <c r="AB920" s="27"/>
      <c r="AC920" s="27"/>
      <c r="AD920" s="27"/>
    </row>
    <row r="921" spans="1:30" ht="18.600000000000001">
      <c r="A921" s="28"/>
      <c r="B921" s="26"/>
      <c r="C921" s="26"/>
      <c r="D921" s="26"/>
      <c r="E921" s="27"/>
      <c r="F921" s="27"/>
      <c r="G921" s="27"/>
      <c r="H921" s="27"/>
      <c r="I921" s="27"/>
      <c r="J921" s="27"/>
      <c r="K921" s="27"/>
      <c r="L921" s="27"/>
      <c r="M921" s="27"/>
      <c r="N921" s="27"/>
      <c r="O921" s="27"/>
      <c r="P921" s="27"/>
      <c r="Q921" s="27"/>
      <c r="R921" s="27"/>
      <c r="S921" s="27"/>
      <c r="T921" s="27"/>
      <c r="U921" s="27"/>
      <c r="V921" s="27"/>
      <c r="W921" s="27"/>
      <c r="X921" s="27"/>
      <c r="Y921" s="27"/>
      <c r="Z921" s="27"/>
      <c r="AA921" s="27"/>
      <c r="AB921" s="27"/>
      <c r="AC921" s="27"/>
      <c r="AD921" s="27"/>
    </row>
    <row r="922" spans="1:30" ht="18.600000000000001">
      <c r="A922" s="28"/>
      <c r="B922" s="26"/>
      <c r="C922" s="26"/>
      <c r="D922" s="26"/>
      <c r="E922" s="27"/>
      <c r="F922" s="27"/>
      <c r="G922" s="27"/>
      <c r="H922" s="27"/>
      <c r="I922" s="27"/>
      <c r="J922" s="27"/>
      <c r="K922" s="27"/>
      <c r="L922" s="27"/>
      <c r="M922" s="27"/>
      <c r="N922" s="27"/>
      <c r="O922" s="27"/>
      <c r="P922" s="27"/>
      <c r="Q922" s="27"/>
      <c r="R922" s="27"/>
      <c r="S922" s="27"/>
      <c r="T922" s="27"/>
      <c r="U922" s="27"/>
      <c r="V922" s="27"/>
      <c r="W922" s="27"/>
      <c r="X922" s="27"/>
      <c r="Y922" s="27"/>
      <c r="Z922" s="27"/>
      <c r="AA922" s="27"/>
      <c r="AB922" s="27"/>
      <c r="AC922" s="27"/>
      <c r="AD922" s="27"/>
    </row>
    <row r="923" spans="1:30" ht="18.600000000000001">
      <c r="A923" s="28"/>
      <c r="B923" s="26"/>
      <c r="C923" s="26"/>
      <c r="D923" s="26"/>
      <c r="E923" s="27"/>
      <c r="F923" s="27"/>
      <c r="G923" s="27"/>
      <c r="H923" s="27"/>
      <c r="I923" s="27"/>
      <c r="J923" s="27"/>
      <c r="K923" s="27"/>
      <c r="L923" s="27"/>
      <c r="M923" s="27"/>
      <c r="N923" s="27"/>
      <c r="O923" s="27"/>
      <c r="P923" s="27"/>
      <c r="Q923" s="27"/>
      <c r="R923" s="27"/>
      <c r="S923" s="27"/>
      <c r="T923" s="27"/>
      <c r="U923" s="27"/>
      <c r="V923" s="27"/>
      <c r="W923" s="27"/>
      <c r="X923" s="27"/>
      <c r="Y923" s="27"/>
      <c r="Z923" s="27"/>
      <c r="AA923" s="27"/>
      <c r="AB923" s="27"/>
      <c r="AC923" s="27"/>
      <c r="AD923" s="27"/>
    </row>
    <row r="924" spans="1:30" ht="18.600000000000001">
      <c r="A924" s="28"/>
      <c r="B924" s="26"/>
      <c r="C924" s="26"/>
      <c r="D924" s="26"/>
      <c r="E924" s="27"/>
      <c r="F924" s="27"/>
      <c r="G924" s="27"/>
      <c r="H924" s="27"/>
      <c r="I924" s="27"/>
      <c r="J924" s="27"/>
      <c r="K924" s="27"/>
      <c r="L924" s="27"/>
      <c r="M924" s="27"/>
      <c r="N924" s="27"/>
      <c r="O924" s="27"/>
      <c r="P924" s="27"/>
      <c r="Q924" s="27"/>
      <c r="R924" s="27"/>
      <c r="S924" s="27"/>
      <c r="T924" s="27"/>
      <c r="U924" s="27"/>
      <c r="V924" s="27"/>
      <c r="W924" s="27"/>
      <c r="X924" s="27"/>
      <c r="Y924" s="27"/>
      <c r="Z924" s="27"/>
      <c r="AA924" s="27"/>
      <c r="AB924" s="27"/>
      <c r="AC924" s="27"/>
      <c r="AD924" s="27"/>
    </row>
    <row r="925" spans="1:30" ht="18.600000000000001">
      <c r="A925" s="28"/>
      <c r="B925" s="26"/>
      <c r="C925" s="26"/>
      <c r="D925" s="26"/>
      <c r="E925" s="27"/>
      <c r="F925" s="27"/>
      <c r="G925" s="27"/>
      <c r="H925" s="27"/>
      <c r="I925" s="27"/>
      <c r="J925" s="27"/>
      <c r="K925" s="27"/>
      <c r="L925" s="27"/>
      <c r="M925" s="27"/>
      <c r="N925" s="27"/>
      <c r="O925" s="27"/>
      <c r="P925" s="27"/>
      <c r="Q925" s="27"/>
      <c r="R925" s="27"/>
      <c r="S925" s="27"/>
      <c r="T925" s="27"/>
      <c r="U925" s="27"/>
      <c r="V925" s="27"/>
      <c r="W925" s="27"/>
      <c r="X925" s="27"/>
      <c r="Y925" s="27"/>
      <c r="Z925" s="27"/>
      <c r="AA925" s="27"/>
      <c r="AB925" s="27"/>
      <c r="AC925" s="27"/>
      <c r="AD925" s="27"/>
    </row>
    <row r="926" spans="1:30" ht="18.600000000000001">
      <c r="A926" s="28"/>
      <c r="B926" s="26"/>
      <c r="C926" s="26"/>
      <c r="D926" s="26"/>
      <c r="E926" s="27"/>
      <c r="F926" s="27"/>
      <c r="G926" s="27"/>
      <c r="H926" s="27"/>
      <c r="I926" s="27"/>
      <c r="J926" s="27"/>
      <c r="K926" s="27"/>
      <c r="L926" s="27"/>
      <c r="M926" s="27"/>
      <c r="N926" s="27"/>
      <c r="O926" s="27"/>
      <c r="P926" s="27"/>
      <c r="Q926" s="27"/>
      <c r="R926" s="27"/>
      <c r="S926" s="27"/>
      <c r="T926" s="27"/>
      <c r="U926" s="27"/>
      <c r="V926" s="27"/>
      <c r="W926" s="27"/>
      <c r="X926" s="27"/>
      <c r="Y926" s="27"/>
      <c r="Z926" s="27"/>
      <c r="AA926" s="27"/>
      <c r="AB926" s="27"/>
      <c r="AC926" s="27"/>
      <c r="AD926" s="27"/>
    </row>
    <row r="927" spans="1:30" ht="18.600000000000001">
      <c r="A927" s="28"/>
      <c r="B927" s="26"/>
      <c r="C927" s="26"/>
      <c r="D927" s="26"/>
      <c r="E927" s="27"/>
      <c r="F927" s="27"/>
      <c r="G927" s="27"/>
      <c r="H927" s="27"/>
      <c r="I927" s="27"/>
      <c r="J927" s="27"/>
      <c r="K927" s="27"/>
      <c r="L927" s="27"/>
      <c r="M927" s="27"/>
      <c r="N927" s="27"/>
      <c r="O927" s="27"/>
      <c r="P927" s="27"/>
      <c r="Q927" s="27"/>
      <c r="R927" s="27"/>
      <c r="S927" s="27"/>
      <c r="T927" s="27"/>
      <c r="U927" s="27"/>
      <c r="V927" s="27"/>
      <c r="W927" s="27"/>
      <c r="X927" s="27"/>
      <c r="Y927" s="27"/>
      <c r="Z927" s="27"/>
      <c r="AA927" s="27"/>
      <c r="AB927" s="27"/>
      <c r="AC927" s="27"/>
      <c r="AD927" s="27"/>
    </row>
    <row r="928" spans="1:30" ht="18.600000000000001">
      <c r="A928" s="28"/>
      <c r="B928" s="26"/>
      <c r="C928" s="26"/>
      <c r="D928" s="26"/>
      <c r="E928" s="27"/>
      <c r="F928" s="27"/>
      <c r="G928" s="27"/>
      <c r="H928" s="27"/>
      <c r="I928" s="27"/>
      <c r="J928" s="27"/>
      <c r="K928" s="27"/>
      <c r="L928" s="27"/>
      <c r="M928" s="27"/>
      <c r="N928" s="27"/>
      <c r="O928" s="27"/>
      <c r="P928" s="27"/>
      <c r="Q928" s="27"/>
      <c r="R928" s="27"/>
      <c r="S928" s="27"/>
      <c r="T928" s="27"/>
      <c r="U928" s="27"/>
      <c r="V928" s="27"/>
      <c r="W928" s="27"/>
      <c r="X928" s="27"/>
      <c r="Y928" s="27"/>
      <c r="Z928" s="27"/>
      <c r="AA928" s="27"/>
      <c r="AB928" s="27"/>
      <c r="AC928" s="27"/>
      <c r="AD928" s="27"/>
    </row>
    <row r="929" spans="1:30" ht="18.600000000000001">
      <c r="A929" s="28"/>
      <c r="B929" s="26"/>
      <c r="C929" s="26"/>
      <c r="D929" s="26"/>
      <c r="E929" s="27"/>
      <c r="F929" s="27"/>
      <c r="G929" s="27"/>
      <c r="H929" s="27"/>
      <c r="I929" s="27"/>
      <c r="J929" s="27"/>
      <c r="K929" s="27"/>
      <c r="L929" s="27"/>
      <c r="M929" s="27"/>
      <c r="N929" s="27"/>
      <c r="O929" s="27"/>
      <c r="P929" s="27"/>
      <c r="Q929" s="27"/>
      <c r="R929" s="27"/>
      <c r="S929" s="27"/>
      <c r="T929" s="27"/>
      <c r="U929" s="27"/>
      <c r="V929" s="27"/>
      <c r="W929" s="27"/>
      <c r="X929" s="27"/>
      <c r="Y929" s="27"/>
      <c r="Z929" s="27"/>
      <c r="AA929" s="27"/>
      <c r="AB929" s="27"/>
      <c r="AC929" s="27"/>
      <c r="AD929" s="27"/>
    </row>
    <row r="930" spans="1:30" ht="18.600000000000001">
      <c r="A930" s="28"/>
      <c r="B930" s="26"/>
      <c r="C930" s="26"/>
      <c r="D930" s="26"/>
      <c r="E930" s="27"/>
      <c r="F930" s="27"/>
      <c r="G930" s="27"/>
      <c r="H930" s="27"/>
      <c r="I930" s="27"/>
      <c r="J930" s="27"/>
      <c r="K930" s="27"/>
      <c r="L930" s="27"/>
      <c r="M930" s="27"/>
      <c r="N930" s="27"/>
      <c r="O930" s="27"/>
      <c r="P930" s="27"/>
      <c r="Q930" s="27"/>
      <c r="R930" s="27"/>
      <c r="S930" s="27"/>
      <c r="T930" s="27"/>
      <c r="U930" s="27"/>
      <c r="V930" s="27"/>
      <c r="W930" s="27"/>
      <c r="X930" s="27"/>
      <c r="Y930" s="27"/>
      <c r="Z930" s="27"/>
      <c r="AA930" s="27"/>
      <c r="AB930" s="27"/>
      <c r="AC930" s="27"/>
      <c r="AD930" s="27"/>
    </row>
    <row r="931" spans="1:30" ht="18.600000000000001">
      <c r="A931" s="28"/>
      <c r="B931" s="26"/>
      <c r="C931" s="26"/>
      <c r="D931" s="26"/>
      <c r="E931" s="27"/>
      <c r="F931" s="27"/>
      <c r="G931" s="27"/>
      <c r="H931" s="27"/>
      <c r="I931" s="27"/>
      <c r="J931" s="27"/>
      <c r="K931" s="27"/>
      <c r="L931" s="27"/>
      <c r="M931" s="27"/>
      <c r="N931" s="27"/>
      <c r="O931" s="27"/>
      <c r="P931" s="27"/>
      <c r="Q931" s="27"/>
      <c r="R931" s="27"/>
      <c r="S931" s="27"/>
      <c r="T931" s="27"/>
      <c r="U931" s="27"/>
      <c r="V931" s="27"/>
      <c r="W931" s="27"/>
      <c r="X931" s="27"/>
      <c r="Y931" s="27"/>
      <c r="Z931" s="27"/>
      <c r="AA931" s="27"/>
      <c r="AB931" s="27"/>
      <c r="AC931" s="27"/>
      <c r="AD931" s="27"/>
    </row>
    <row r="932" spans="1:30" ht="18.600000000000001">
      <c r="A932" s="28"/>
      <c r="B932" s="26"/>
      <c r="C932" s="26"/>
      <c r="D932" s="26"/>
      <c r="E932" s="27"/>
      <c r="F932" s="27"/>
      <c r="G932" s="27"/>
      <c r="H932" s="27"/>
      <c r="I932" s="27"/>
      <c r="J932" s="27"/>
      <c r="K932" s="27"/>
      <c r="L932" s="27"/>
      <c r="M932" s="27"/>
      <c r="N932" s="27"/>
      <c r="O932" s="27"/>
      <c r="P932" s="27"/>
      <c r="Q932" s="27"/>
      <c r="R932" s="27"/>
      <c r="S932" s="27"/>
      <c r="T932" s="27"/>
      <c r="U932" s="27"/>
      <c r="V932" s="27"/>
      <c r="W932" s="27"/>
      <c r="X932" s="27"/>
      <c r="Y932" s="27"/>
      <c r="Z932" s="27"/>
      <c r="AA932" s="27"/>
      <c r="AB932" s="27"/>
      <c r="AC932" s="27"/>
      <c r="AD932" s="27"/>
    </row>
    <row r="933" spans="1:30" ht="18.600000000000001">
      <c r="A933" s="28"/>
      <c r="B933" s="26"/>
      <c r="C933" s="26"/>
      <c r="D933" s="26"/>
      <c r="E933" s="27"/>
      <c r="F933" s="27"/>
      <c r="G933" s="27"/>
      <c r="H933" s="27"/>
      <c r="I933" s="27"/>
      <c r="J933" s="27"/>
      <c r="K933" s="27"/>
      <c r="L933" s="27"/>
      <c r="M933" s="27"/>
      <c r="N933" s="27"/>
      <c r="O933" s="27"/>
      <c r="P933" s="27"/>
      <c r="Q933" s="27"/>
      <c r="R933" s="27"/>
      <c r="S933" s="27"/>
      <c r="T933" s="27"/>
      <c r="U933" s="27"/>
      <c r="V933" s="27"/>
      <c r="W933" s="27"/>
      <c r="X933" s="27"/>
      <c r="Y933" s="27"/>
      <c r="Z933" s="27"/>
      <c r="AA933" s="27"/>
      <c r="AB933" s="27"/>
      <c r="AC933" s="27"/>
      <c r="AD933" s="27"/>
    </row>
    <row r="934" spans="1:30" ht="18.600000000000001">
      <c r="A934" s="28"/>
      <c r="B934" s="26"/>
      <c r="C934" s="26"/>
      <c r="D934" s="26"/>
      <c r="E934" s="27"/>
      <c r="F934" s="27"/>
      <c r="G934" s="27"/>
      <c r="H934" s="27"/>
      <c r="I934" s="27"/>
      <c r="J934" s="27"/>
      <c r="K934" s="27"/>
      <c r="L934" s="27"/>
      <c r="M934" s="27"/>
      <c r="N934" s="27"/>
      <c r="O934" s="27"/>
      <c r="P934" s="27"/>
      <c r="Q934" s="27"/>
      <c r="R934" s="27"/>
      <c r="S934" s="27"/>
      <c r="T934" s="27"/>
      <c r="U934" s="27"/>
      <c r="V934" s="27"/>
      <c r="W934" s="27"/>
      <c r="X934" s="27"/>
      <c r="Y934" s="27"/>
      <c r="Z934" s="27"/>
      <c r="AA934" s="27"/>
      <c r="AB934" s="27"/>
      <c r="AC934" s="27"/>
      <c r="AD934" s="27"/>
    </row>
    <row r="935" spans="1:30" ht="18.600000000000001">
      <c r="A935" s="28"/>
      <c r="B935" s="26"/>
      <c r="C935" s="26"/>
      <c r="D935" s="26"/>
      <c r="E935" s="27"/>
      <c r="F935" s="27"/>
      <c r="G935" s="27"/>
      <c r="H935" s="27"/>
      <c r="I935" s="27"/>
      <c r="J935" s="27"/>
      <c r="K935" s="27"/>
      <c r="L935" s="27"/>
      <c r="M935" s="27"/>
      <c r="N935" s="27"/>
      <c r="O935" s="27"/>
      <c r="P935" s="27"/>
      <c r="Q935" s="27"/>
      <c r="R935" s="27"/>
      <c r="S935" s="27"/>
      <c r="T935" s="27"/>
      <c r="U935" s="27"/>
      <c r="V935" s="27"/>
      <c r="W935" s="27"/>
      <c r="X935" s="27"/>
      <c r="Y935" s="27"/>
      <c r="Z935" s="27"/>
      <c r="AA935" s="27"/>
      <c r="AB935" s="27"/>
      <c r="AC935" s="27"/>
      <c r="AD935" s="27"/>
    </row>
    <row r="936" spans="1:30" ht="18.600000000000001">
      <c r="A936" s="28"/>
      <c r="B936" s="26"/>
      <c r="C936" s="26"/>
      <c r="D936" s="26"/>
      <c r="E936" s="27"/>
      <c r="F936" s="27"/>
      <c r="G936" s="27"/>
      <c r="H936" s="27"/>
      <c r="I936" s="27"/>
      <c r="J936" s="27"/>
      <c r="K936" s="27"/>
      <c r="L936" s="27"/>
      <c r="M936" s="27"/>
      <c r="N936" s="27"/>
      <c r="O936" s="27"/>
      <c r="P936" s="27"/>
      <c r="Q936" s="27"/>
      <c r="R936" s="27"/>
      <c r="S936" s="27"/>
      <c r="T936" s="27"/>
      <c r="U936" s="27"/>
      <c r="V936" s="27"/>
      <c r="W936" s="27"/>
      <c r="X936" s="27"/>
      <c r="Y936" s="27"/>
      <c r="Z936" s="27"/>
      <c r="AA936" s="27"/>
      <c r="AB936" s="27"/>
      <c r="AC936" s="27"/>
      <c r="AD936" s="27"/>
    </row>
    <row r="937" spans="1:30" ht="18.600000000000001">
      <c r="A937" s="28"/>
      <c r="B937" s="26"/>
      <c r="C937" s="26"/>
      <c r="D937" s="26"/>
      <c r="E937" s="27"/>
      <c r="F937" s="27"/>
      <c r="G937" s="27"/>
      <c r="H937" s="27"/>
      <c r="I937" s="27"/>
      <c r="J937" s="27"/>
      <c r="K937" s="27"/>
      <c r="L937" s="27"/>
      <c r="M937" s="27"/>
      <c r="N937" s="27"/>
      <c r="O937" s="27"/>
      <c r="P937" s="27"/>
      <c r="Q937" s="27"/>
      <c r="R937" s="27"/>
      <c r="S937" s="27"/>
      <c r="T937" s="27"/>
      <c r="U937" s="27"/>
      <c r="V937" s="27"/>
      <c r="W937" s="27"/>
      <c r="X937" s="27"/>
      <c r="Y937" s="27"/>
      <c r="Z937" s="27"/>
      <c r="AA937" s="27"/>
      <c r="AB937" s="27"/>
      <c r="AC937" s="27"/>
      <c r="AD937" s="27"/>
    </row>
    <row r="938" spans="1:30" ht="18.600000000000001">
      <c r="A938" s="28"/>
      <c r="B938" s="26"/>
      <c r="C938" s="26"/>
      <c r="D938" s="26"/>
      <c r="E938" s="27"/>
      <c r="F938" s="27"/>
      <c r="G938" s="27"/>
      <c r="H938" s="27"/>
      <c r="I938" s="27"/>
      <c r="J938" s="27"/>
      <c r="K938" s="27"/>
      <c r="L938" s="27"/>
      <c r="M938" s="27"/>
      <c r="N938" s="27"/>
      <c r="O938" s="27"/>
      <c r="P938" s="27"/>
      <c r="Q938" s="27"/>
      <c r="R938" s="27"/>
      <c r="S938" s="27"/>
      <c r="T938" s="27"/>
      <c r="U938" s="27"/>
      <c r="V938" s="27"/>
      <c r="W938" s="27"/>
      <c r="X938" s="27"/>
      <c r="Y938" s="27"/>
      <c r="Z938" s="27"/>
      <c r="AA938" s="27"/>
      <c r="AB938" s="27"/>
      <c r="AC938" s="27"/>
      <c r="AD938" s="27"/>
    </row>
    <row r="939" spans="1:30" ht="18.600000000000001">
      <c r="A939" s="28"/>
      <c r="B939" s="26"/>
      <c r="C939" s="26"/>
      <c r="D939" s="26"/>
      <c r="E939" s="27"/>
      <c r="F939" s="27"/>
      <c r="G939" s="27"/>
      <c r="H939" s="27"/>
      <c r="I939" s="27"/>
      <c r="J939" s="27"/>
      <c r="K939" s="27"/>
      <c r="L939" s="27"/>
      <c r="M939" s="27"/>
      <c r="N939" s="27"/>
      <c r="O939" s="27"/>
      <c r="P939" s="27"/>
      <c r="Q939" s="27"/>
      <c r="R939" s="27"/>
      <c r="S939" s="27"/>
      <c r="T939" s="27"/>
      <c r="U939" s="27"/>
      <c r="V939" s="27"/>
      <c r="W939" s="27"/>
      <c r="X939" s="27"/>
      <c r="Y939" s="27"/>
      <c r="Z939" s="27"/>
      <c r="AA939" s="27"/>
      <c r="AB939" s="27"/>
      <c r="AC939" s="27"/>
      <c r="AD939" s="27"/>
    </row>
    <row r="940" spans="1:30" ht="18.600000000000001">
      <c r="A940" s="28"/>
      <c r="B940" s="26"/>
      <c r="C940" s="26"/>
      <c r="D940" s="26"/>
      <c r="E940" s="27"/>
      <c r="F940" s="27"/>
      <c r="G940" s="27"/>
      <c r="H940" s="27"/>
      <c r="I940" s="27"/>
      <c r="J940" s="27"/>
      <c r="K940" s="27"/>
      <c r="L940" s="27"/>
      <c r="M940" s="27"/>
      <c r="N940" s="27"/>
      <c r="O940" s="27"/>
      <c r="P940" s="27"/>
      <c r="Q940" s="27"/>
      <c r="R940" s="27"/>
      <c r="S940" s="27"/>
      <c r="T940" s="27"/>
      <c r="U940" s="27"/>
      <c r="V940" s="27"/>
      <c r="W940" s="27"/>
      <c r="X940" s="27"/>
      <c r="Y940" s="27"/>
      <c r="Z940" s="27"/>
      <c r="AA940" s="27"/>
      <c r="AB940" s="27"/>
      <c r="AC940" s="27"/>
      <c r="AD940" s="27"/>
    </row>
    <row r="941" spans="1:30" ht="18.600000000000001">
      <c r="A941" s="28"/>
      <c r="B941" s="26"/>
      <c r="C941" s="26"/>
      <c r="D941" s="26"/>
      <c r="E941" s="27"/>
      <c r="F941" s="27"/>
      <c r="G941" s="27"/>
      <c r="H941" s="27"/>
      <c r="I941" s="27"/>
      <c r="J941" s="27"/>
      <c r="K941" s="27"/>
      <c r="L941" s="27"/>
      <c r="M941" s="27"/>
      <c r="N941" s="27"/>
      <c r="O941" s="27"/>
      <c r="P941" s="27"/>
      <c r="Q941" s="27"/>
      <c r="R941" s="27"/>
      <c r="S941" s="27"/>
      <c r="T941" s="27"/>
      <c r="U941" s="27"/>
      <c r="V941" s="27"/>
      <c r="W941" s="27"/>
      <c r="X941" s="27"/>
      <c r="Y941" s="27"/>
      <c r="Z941" s="27"/>
      <c r="AA941" s="27"/>
      <c r="AB941" s="27"/>
      <c r="AC941" s="27"/>
      <c r="AD941" s="27"/>
    </row>
    <row r="942" spans="1:30" ht="18.600000000000001">
      <c r="A942" s="28"/>
      <c r="B942" s="26"/>
      <c r="C942" s="26"/>
      <c r="D942" s="26"/>
      <c r="E942" s="27"/>
      <c r="F942" s="27"/>
      <c r="G942" s="27"/>
      <c r="H942" s="27"/>
      <c r="I942" s="27"/>
      <c r="J942" s="27"/>
      <c r="K942" s="27"/>
      <c r="L942" s="27"/>
      <c r="M942" s="27"/>
      <c r="N942" s="27"/>
      <c r="O942" s="27"/>
      <c r="P942" s="27"/>
      <c r="Q942" s="27"/>
      <c r="R942" s="27"/>
      <c r="S942" s="27"/>
      <c r="T942" s="27"/>
      <c r="U942" s="27"/>
      <c r="V942" s="27"/>
      <c r="W942" s="27"/>
      <c r="X942" s="27"/>
      <c r="Y942" s="27"/>
      <c r="Z942" s="27"/>
      <c r="AA942" s="27"/>
      <c r="AB942" s="27"/>
      <c r="AC942" s="27"/>
      <c r="AD942" s="27"/>
    </row>
    <row r="943" spans="1:30" ht="18.600000000000001">
      <c r="A943" s="28"/>
      <c r="B943" s="26"/>
      <c r="C943" s="26"/>
      <c r="D943" s="26"/>
      <c r="E943" s="27"/>
      <c r="F943" s="27"/>
      <c r="G943" s="27"/>
      <c r="H943" s="27"/>
      <c r="I943" s="27"/>
      <c r="J943" s="27"/>
      <c r="K943" s="27"/>
      <c r="L943" s="27"/>
      <c r="M943" s="27"/>
      <c r="N943" s="27"/>
      <c r="O943" s="27"/>
      <c r="P943" s="27"/>
      <c r="Q943" s="27"/>
      <c r="R943" s="27"/>
      <c r="S943" s="27"/>
      <c r="T943" s="27"/>
      <c r="U943" s="27"/>
      <c r="V943" s="27"/>
      <c r="W943" s="27"/>
      <c r="X943" s="27"/>
      <c r="Y943" s="27"/>
      <c r="Z943" s="27"/>
      <c r="AA943" s="27"/>
      <c r="AB943" s="27"/>
      <c r="AC943" s="27"/>
      <c r="AD943" s="27"/>
    </row>
    <row r="944" spans="1:30" ht="18.600000000000001">
      <c r="A944" s="28"/>
      <c r="B944" s="26"/>
      <c r="C944" s="26"/>
      <c r="D944" s="26"/>
      <c r="E944" s="27"/>
      <c r="F944" s="27"/>
      <c r="G944" s="27"/>
      <c r="H944" s="27"/>
      <c r="I944" s="27"/>
      <c r="J944" s="27"/>
      <c r="K944" s="27"/>
      <c r="L944" s="27"/>
      <c r="M944" s="27"/>
      <c r="N944" s="27"/>
      <c r="O944" s="27"/>
      <c r="P944" s="27"/>
      <c r="Q944" s="27"/>
      <c r="R944" s="27"/>
      <c r="S944" s="27"/>
      <c r="T944" s="27"/>
      <c r="U944" s="27"/>
      <c r="V944" s="27"/>
      <c r="W944" s="27"/>
      <c r="X944" s="27"/>
      <c r="Y944" s="27"/>
      <c r="Z944" s="27"/>
      <c r="AA944" s="27"/>
      <c r="AB944" s="27"/>
      <c r="AC944" s="27"/>
      <c r="AD944" s="27"/>
    </row>
    <row r="945" spans="1:30" ht="18.600000000000001">
      <c r="A945" s="28"/>
      <c r="B945" s="26"/>
      <c r="C945" s="26"/>
      <c r="D945" s="26"/>
      <c r="E945" s="27"/>
      <c r="F945" s="27"/>
      <c r="G945" s="27"/>
      <c r="H945" s="27"/>
      <c r="I945" s="27"/>
      <c r="J945" s="27"/>
      <c r="K945" s="27"/>
      <c r="L945" s="27"/>
      <c r="M945" s="27"/>
      <c r="N945" s="27"/>
      <c r="O945" s="27"/>
      <c r="P945" s="27"/>
      <c r="Q945" s="27"/>
      <c r="R945" s="27"/>
      <c r="S945" s="27"/>
      <c r="T945" s="27"/>
      <c r="U945" s="27"/>
      <c r="V945" s="27"/>
      <c r="W945" s="27"/>
      <c r="X945" s="27"/>
      <c r="Y945" s="27"/>
      <c r="Z945" s="27"/>
      <c r="AA945" s="27"/>
      <c r="AB945" s="27"/>
      <c r="AC945" s="27"/>
      <c r="AD945" s="27"/>
    </row>
    <row r="946" spans="1:30" ht="18.600000000000001">
      <c r="A946" s="28"/>
      <c r="B946" s="26"/>
      <c r="C946" s="26"/>
      <c r="D946" s="26"/>
      <c r="E946" s="27"/>
      <c r="F946" s="27"/>
      <c r="G946" s="27"/>
      <c r="H946" s="27"/>
      <c r="I946" s="27"/>
      <c r="J946" s="27"/>
      <c r="K946" s="27"/>
      <c r="L946" s="27"/>
      <c r="M946" s="27"/>
      <c r="N946" s="27"/>
      <c r="O946" s="27"/>
      <c r="P946" s="27"/>
      <c r="Q946" s="27"/>
      <c r="R946" s="27"/>
      <c r="S946" s="27"/>
      <c r="T946" s="27"/>
      <c r="U946" s="27"/>
      <c r="V946" s="27"/>
      <c r="W946" s="27"/>
      <c r="X946" s="27"/>
      <c r="Y946" s="27"/>
      <c r="Z946" s="27"/>
      <c r="AA946" s="27"/>
      <c r="AB946" s="27"/>
      <c r="AC946" s="27"/>
      <c r="AD946" s="27"/>
    </row>
    <row r="947" spans="1:30" ht="18.600000000000001">
      <c r="A947" s="28"/>
      <c r="B947" s="26"/>
      <c r="C947" s="26"/>
      <c r="D947" s="26"/>
      <c r="E947" s="27"/>
      <c r="F947" s="27"/>
      <c r="G947" s="27"/>
      <c r="H947" s="27"/>
      <c r="I947" s="27"/>
      <c r="J947" s="27"/>
      <c r="K947" s="27"/>
      <c r="L947" s="27"/>
      <c r="M947" s="27"/>
      <c r="N947" s="27"/>
      <c r="O947" s="27"/>
      <c r="P947" s="27"/>
      <c r="Q947" s="27"/>
      <c r="R947" s="27"/>
      <c r="S947" s="27"/>
      <c r="T947" s="27"/>
      <c r="U947" s="27"/>
      <c r="V947" s="27"/>
      <c r="W947" s="27"/>
      <c r="X947" s="27"/>
      <c r="Y947" s="27"/>
      <c r="Z947" s="27"/>
      <c r="AA947" s="27"/>
      <c r="AB947" s="27"/>
      <c r="AC947" s="27"/>
      <c r="AD947" s="27"/>
    </row>
    <row r="948" spans="1:30" ht="18.600000000000001">
      <c r="A948" s="28"/>
      <c r="B948" s="26"/>
      <c r="C948" s="26"/>
      <c r="D948" s="26"/>
      <c r="E948" s="27"/>
      <c r="F948" s="27"/>
      <c r="G948" s="27"/>
      <c r="H948" s="27"/>
      <c r="I948" s="27"/>
      <c r="J948" s="27"/>
      <c r="K948" s="27"/>
      <c r="L948" s="27"/>
      <c r="M948" s="27"/>
      <c r="N948" s="27"/>
      <c r="O948" s="27"/>
      <c r="P948" s="27"/>
      <c r="Q948" s="27"/>
      <c r="R948" s="27"/>
      <c r="S948" s="27"/>
      <c r="T948" s="27"/>
      <c r="U948" s="27"/>
      <c r="V948" s="27"/>
      <c r="W948" s="27"/>
      <c r="X948" s="27"/>
      <c r="Y948" s="27"/>
      <c r="Z948" s="27"/>
      <c r="AA948" s="27"/>
      <c r="AB948" s="27"/>
      <c r="AC948" s="27"/>
      <c r="AD948" s="27"/>
    </row>
    <row r="949" spans="1:30" ht="18.600000000000001">
      <c r="A949" s="28"/>
      <c r="B949" s="26"/>
      <c r="C949" s="26"/>
      <c r="D949" s="26"/>
      <c r="E949" s="27"/>
      <c r="F949" s="27"/>
      <c r="G949" s="27"/>
      <c r="H949" s="27"/>
      <c r="I949" s="27"/>
      <c r="J949" s="27"/>
      <c r="K949" s="27"/>
      <c r="L949" s="27"/>
      <c r="M949" s="27"/>
      <c r="N949" s="27"/>
      <c r="O949" s="27"/>
      <c r="P949" s="27"/>
      <c r="Q949" s="27"/>
      <c r="R949" s="27"/>
      <c r="S949" s="27"/>
      <c r="T949" s="27"/>
      <c r="U949" s="27"/>
      <c r="V949" s="27"/>
      <c r="W949" s="27"/>
      <c r="X949" s="27"/>
      <c r="Y949" s="27"/>
      <c r="Z949" s="27"/>
      <c r="AA949" s="27"/>
      <c r="AB949" s="27"/>
      <c r="AC949" s="27"/>
      <c r="AD949" s="27"/>
    </row>
    <row r="950" spans="1:30" ht="18.600000000000001">
      <c r="A950" s="28"/>
      <c r="B950" s="26"/>
      <c r="C950" s="26"/>
      <c r="D950" s="26"/>
      <c r="E950" s="27"/>
      <c r="F950" s="27"/>
      <c r="G950" s="27"/>
      <c r="H950" s="27"/>
      <c r="I950" s="27"/>
      <c r="J950" s="27"/>
      <c r="K950" s="27"/>
      <c r="L950" s="27"/>
      <c r="M950" s="27"/>
      <c r="N950" s="27"/>
      <c r="O950" s="27"/>
      <c r="P950" s="27"/>
      <c r="Q950" s="27"/>
      <c r="R950" s="27"/>
      <c r="S950" s="27"/>
      <c r="T950" s="27"/>
      <c r="U950" s="27"/>
      <c r="V950" s="27"/>
      <c r="W950" s="27"/>
      <c r="X950" s="27"/>
      <c r="Y950" s="27"/>
      <c r="Z950" s="27"/>
      <c r="AA950" s="27"/>
      <c r="AB950" s="27"/>
      <c r="AC950" s="27"/>
      <c r="AD950" s="27"/>
    </row>
    <row r="951" spans="1:30" ht="18.600000000000001">
      <c r="A951" s="28"/>
      <c r="B951" s="26"/>
      <c r="C951" s="26"/>
      <c r="D951" s="26"/>
      <c r="E951" s="27"/>
      <c r="F951" s="27"/>
      <c r="G951" s="27"/>
      <c r="H951" s="27"/>
      <c r="I951" s="27"/>
      <c r="J951" s="27"/>
      <c r="K951" s="27"/>
      <c r="L951" s="27"/>
      <c r="M951" s="27"/>
      <c r="N951" s="27"/>
      <c r="O951" s="27"/>
      <c r="P951" s="27"/>
      <c r="Q951" s="27"/>
      <c r="R951" s="27"/>
      <c r="S951" s="27"/>
      <c r="T951" s="27"/>
      <c r="U951" s="27"/>
      <c r="V951" s="27"/>
      <c r="W951" s="27"/>
      <c r="X951" s="27"/>
      <c r="Y951" s="27"/>
      <c r="Z951" s="27"/>
      <c r="AA951" s="27"/>
      <c r="AB951" s="27"/>
      <c r="AC951" s="27"/>
      <c r="AD951" s="27"/>
    </row>
    <row r="952" spans="1:30" ht="18.600000000000001">
      <c r="A952" s="28"/>
      <c r="B952" s="26"/>
      <c r="C952" s="26"/>
      <c r="D952" s="26"/>
      <c r="E952" s="27"/>
      <c r="F952" s="27"/>
      <c r="G952" s="27"/>
      <c r="H952" s="27"/>
      <c r="I952" s="27"/>
      <c r="J952" s="27"/>
      <c r="K952" s="27"/>
      <c r="L952" s="27"/>
      <c r="M952" s="27"/>
      <c r="N952" s="27"/>
      <c r="O952" s="27"/>
      <c r="P952" s="27"/>
      <c r="Q952" s="27"/>
      <c r="R952" s="27"/>
      <c r="S952" s="27"/>
      <c r="T952" s="27"/>
      <c r="U952" s="27"/>
      <c r="V952" s="27"/>
      <c r="W952" s="27"/>
      <c r="X952" s="27"/>
      <c r="Y952" s="27"/>
      <c r="Z952" s="27"/>
      <c r="AA952" s="27"/>
      <c r="AB952" s="27"/>
      <c r="AC952" s="27"/>
      <c r="AD952" s="27"/>
    </row>
    <row r="953" spans="1:30" ht="18.600000000000001">
      <c r="A953" s="28"/>
      <c r="B953" s="26"/>
      <c r="C953" s="26"/>
      <c r="D953" s="26"/>
      <c r="E953" s="27"/>
      <c r="F953" s="27"/>
      <c r="G953" s="27"/>
      <c r="H953" s="27"/>
      <c r="I953" s="27"/>
      <c r="J953" s="27"/>
      <c r="K953" s="27"/>
      <c r="L953" s="27"/>
      <c r="M953" s="27"/>
      <c r="N953" s="27"/>
      <c r="O953" s="27"/>
      <c r="P953" s="27"/>
      <c r="Q953" s="27"/>
      <c r="R953" s="27"/>
      <c r="S953" s="27"/>
      <c r="T953" s="27"/>
      <c r="U953" s="27"/>
      <c r="V953" s="27"/>
      <c r="W953" s="27"/>
      <c r="X953" s="27"/>
      <c r="Y953" s="27"/>
      <c r="Z953" s="27"/>
      <c r="AA953" s="27"/>
      <c r="AB953" s="27"/>
      <c r="AC953" s="27"/>
      <c r="AD953" s="27"/>
    </row>
    <row r="954" spans="1:30" ht="18.600000000000001">
      <c r="A954" s="28"/>
      <c r="B954" s="26"/>
      <c r="C954" s="26"/>
      <c r="D954" s="26"/>
      <c r="E954" s="27"/>
      <c r="F954" s="27"/>
      <c r="G954" s="27"/>
      <c r="H954" s="27"/>
      <c r="I954" s="27"/>
      <c r="J954" s="27"/>
      <c r="K954" s="27"/>
      <c r="L954" s="27"/>
      <c r="M954" s="27"/>
      <c r="N954" s="27"/>
      <c r="O954" s="27"/>
      <c r="P954" s="27"/>
      <c r="Q954" s="27"/>
      <c r="R954" s="27"/>
      <c r="S954" s="27"/>
      <c r="T954" s="27"/>
      <c r="U954" s="27"/>
      <c r="V954" s="27"/>
      <c r="W954" s="27"/>
      <c r="X954" s="27"/>
      <c r="Y954" s="27"/>
      <c r="Z954" s="27"/>
      <c r="AA954" s="27"/>
      <c r="AB954" s="27"/>
      <c r="AC954" s="27"/>
      <c r="AD954" s="27"/>
    </row>
    <row r="955" spans="1:30" ht="18.600000000000001">
      <c r="A955" s="28"/>
      <c r="B955" s="26"/>
      <c r="C955" s="26"/>
      <c r="D955" s="26"/>
      <c r="E955" s="27"/>
      <c r="F955" s="27"/>
      <c r="G955" s="27"/>
      <c r="H955" s="27"/>
      <c r="I955" s="27"/>
      <c r="J955" s="27"/>
      <c r="K955" s="27"/>
      <c r="L955" s="27"/>
      <c r="M955" s="27"/>
      <c r="N955" s="27"/>
      <c r="O955" s="27"/>
      <c r="P955" s="27"/>
      <c r="Q955" s="27"/>
      <c r="R955" s="27"/>
      <c r="S955" s="27"/>
      <c r="T955" s="27"/>
      <c r="U955" s="27"/>
      <c r="V955" s="27"/>
      <c r="W955" s="27"/>
      <c r="X955" s="27"/>
      <c r="Y955" s="27"/>
      <c r="Z955" s="27"/>
      <c r="AA955" s="27"/>
      <c r="AB955" s="27"/>
      <c r="AC955" s="27"/>
      <c r="AD955" s="27"/>
    </row>
    <row r="956" spans="1:30" ht="18.600000000000001">
      <c r="A956" s="28"/>
      <c r="B956" s="26"/>
      <c r="C956" s="26"/>
      <c r="D956" s="26"/>
      <c r="E956" s="27"/>
      <c r="F956" s="27"/>
      <c r="G956" s="27"/>
      <c r="H956" s="27"/>
      <c r="I956" s="27"/>
      <c r="J956" s="27"/>
      <c r="K956" s="27"/>
      <c r="L956" s="27"/>
      <c r="M956" s="27"/>
      <c r="N956" s="27"/>
      <c r="O956" s="27"/>
      <c r="P956" s="27"/>
      <c r="Q956" s="27"/>
      <c r="R956" s="27"/>
      <c r="S956" s="27"/>
      <c r="T956" s="27"/>
      <c r="U956" s="27"/>
      <c r="V956" s="27"/>
      <c r="W956" s="27"/>
      <c r="X956" s="27"/>
      <c r="Y956" s="27"/>
      <c r="Z956" s="27"/>
      <c r="AA956" s="27"/>
      <c r="AB956" s="27"/>
      <c r="AC956" s="27"/>
      <c r="AD956" s="27"/>
    </row>
    <row r="957" spans="1:30" ht="18.600000000000001">
      <c r="A957" s="28"/>
      <c r="B957" s="26"/>
      <c r="C957" s="26"/>
      <c r="D957" s="26"/>
      <c r="E957" s="27"/>
      <c r="F957" s="27"/>
      <c r="G957" s="27"/>
      <c r="H957" s="27"/>
      <c r="I957" s="27"/>
      <c r="J957" s="27"/>
      <c r="K957" s="27"/>
      <c r="L957" s="27"/>
      <c r="M957" s="27"/>
      <c r="N957" s="27"/>
      <c r="O957" s="27"/>
      <c r="P957" s="27"/>
      <c r="Q957" s="27"/>
      <c r="R957" s="27"/>
      <c r="S957" s="27"/>
      <c r="T957" s="27"/>
      <c r="U957" s="27"/>
      <c r="V957" s="27"/>
      <c r="W957" s="27"/>
      <c r="X957" s="27"/>
      <c r="Y957" s="27"/>
      <c r="Z957" s="27"/>
      <c r="AA957" s="27"/>
      <c r="AB957" s="27"/>
      <c r="AC957" s="27"/>
      <c r="AD957" s="27"/>
    </row>
    <row r="958" spans="1:30" ht="18.600000000000001">
      <c r="A958" s="28"/>
      <c r="B958" s="26"/>
      <c r="C958" s="26"/>
      <c r="D958" s="26"/>
      <c r="E958" s="27"/>
      <c r="F958" s="27"/>
      <c r="G958" s="27"/>
      <c r="H958" s="27"/>
      <c r="I958" s="27"/>
      <c r="J958" s="27"/>
      <c r="K958" s="27"/>
      <c r="L958" s="27"/>
      <c r="M958" s="27"/>
      <c r="N958" s="27"/>
      <c r="O958" s="27"/>
      <c r="P958" s="27"/>
      <c r="Q958" s="27"/>
      <c r="R958" s="27"/>
      <c r="S958" s="27"/>
      <c r="T958" s="27"/>
      <c r="U958" s="27"/>
      <c r="V958" s="27"/>
      <c r="W958" s="27"/>
      <c r="X958" s="27"/>
      <c r="Y958" s="27"/>
      <c r="Z958" s="27"/>
      <c r="AA958" s="27"/>
      <c r="AB958" s="27"/>
      <c r="AC958" s="27"/>
      <c r="AD958" s="27"/>
    </row>
    <row r="959" spans="1:30" ht="18.600000000000001">
      <c r="A959" s="28"/>
      <c r="B959" s="26"/>
      <c r="C959" s="26"/>
      <c r="D959" s="26"/>
      <c r="E959" s="27"/>
      <c r="F959" s="27"/>
      <c r="G959" s="27"/>
      <c r="H959" s="27"/>
      <c r="I959" s="27"/>
      <c r="J959" s="27"/>
      <c r="K959" s="27"/>
      <c r="L959" s="27"/>
      <c r="M959" s="27"/>
      <c r="N959" s="27"/>
      <c r="O959" s="27"/>
      <c r="P959" s="27"/>
      <c r="Q959" s="27"/>
      <c r="R959" s="27"/>
      <c r="S959" s="27"/>
      <c r="T959" s="27"/>
      <c r="U959" s="27"/>
      <c r="V959" s="27"/>
      <c r="W959" s="27"/>
      <c r="X959" s="27"/>
      <c r="Y959" s="27"/>
      <c r="Z959" s="27"/>
      <c r="AA959" s="27"/>
      <c r="AB959" s="27"/>
      <c r="AC959" s="27"/>
      <c r="AD959" s="27"/>
    </row>
    <row r="960" spans="1:30" ht="18.600000000000001">
      <c r="A960" s="28"/>
      <c r="B960" s="26"/>
      <c r="C960" s="26"/>
      <c r="D960" s="26"/>
      <c r="E960" s="27"/>
      <c r="F960" s="27"/>
      <c r="G960" s="27"/>
      <c r="H960" s="27"/>
      <c r="I960" s="27"/>
      <c r="J960" s="27"/>
      <c r="K960" s="27"/>
      <c r="L960" s="27"/>
      <c r="M960" s="27"/>
      <c r="N960" s="27"/>
      <c r="O960" s="27"/>
      <c r="P960" s="27"/>
      <c r="Q960" s="27"/>
      <c r="R960" s="27"/>
      <c r="S960" s="27"/>
      <c r="T960" s="27"/>
      <c r="U960" s="27"/>
      <c r="V960" s="27"/>
      <c r="W960" s="27"/>
      <c r="X960" s="27"/>
      <c r="Y960" s="27"/>
      <c r="Z960" s="27"/>
      <c r="AA960" s="27"/>
      <c r="AB960" s="27"/>
      <c r="AC960" s="27"/>
      <c r="AD960" s="27"/>
    </row>
    <row r="961" spans="1:30" ht="18.600000000000001">
      <c r="A961" s="28"/>
      <c r="B961" s="26"/>
      <c r="C961" s="26"/>
      <c r="D961" s="26"/>
      <c r="E961" s="27"/>
      <c r="F961" s="27"/>
      <c r="G961" s="27"/>
      <c r="H961" s="27"/>
      <c r="I961" s="27"/>
      <c r="J961" s="27"/>
      <c r="K961" s="27"/>
      <c r="L961" s="27"/>
      <c r="M961" s="27"/>
      <c r="N961" s="27"/>
      <c r="O961" s="27"/>
      <c r="P961" s="27"/>
      <c r="Q961" s="27"/>
      <c r="R961" s="27"/>
      <c r="S961" s="27"/>
      <c r="T961" s="27"/>
      <c r="U961" s="27"/>
      <c r="V961" s="27"/>
      <c r="W961" s="27"/>
      <c r="X961" s="27"/>
      <c r="Y961" s="27"/>
      <c r="Z961" s="27"/>
      <c r="AA961" s="27"/>
      <c r="AB961" s="27"/>
      <c r="AC961" s="27"/>
      <c r="AD961" s="27"/>
    </row>
    <row r="962" spans="1:30" ht="18.600000000000001">
      <c r="A962" s="28"/>
      <c r="B962" s="26"/>
      <c r="C962" s="26"/>
      <c r="D962" s="26"/>
      <c r="E962" s="27"/>
      <c r="F962" s="27"/>
      <c r="G962" s="27"/>
      <c r="H962" s="27"/>
      <c r="I962" s="27"/>
      <c r="J962" s="27"/>
      <c r="K962" s="27"/>
      <c r="L962" s="27"/>
      <c r="M962" s="27"/>
      <c r="N962" s="27"/>
      <c r="O962" s="27"/>
      <c r="P962" s="27"/>
      <c r="Q962" s="27"/>
      <c r="R962" s="27"/>
      <c r="S962" s="27"/>
      <c r="T962" s="27"/>
      <c r="U962" s="27"/>
      <c r="V962" s="27"/>
      <c r="W962" s="27"/>
      <c r="X962" s="27"/>
      <c r="Y962" s="27"/>
      <c r="Z962" s="27"/>
      <c r="AA962" s="27"/>
      <c r="AB962" s="27"/>
      <c r="AC962" s="27"/>
      <c r="AD962" s="27"/>
    </row>
    <row r="963" spans="1:30" ht="18.600000000000001">
      <c r="A963" s="28"/>
      <c r="B963" s="26"/>
      <c r="C963" s="26"/>
      <c r="D963" s="26"/>
      <c r="E963" s="27"/>
      <c r="F963" s="27"/>
      <c r="G963" s="27"/>
      <c r="H963" s="27"/>
      <c r="I963" s="27"/>
      <c r="J963" s="27"/>
      <c r="K963" s="27"/>
      <c r="L963" s="27"/>
      <c r="M963" s="27"/>
      <c r="N963" s="27"/>
      <c r="O963" s="27"/>
      <c r="P963" s="27"/>
      <c r="Q963" s="27"/>
      <c r="R963" s="27"/>
      <c r="S963" s="27"/>
      <c r="T963" s="27"/>
      <c r="U963" s="27"/>
      <c r="V963" s="27"/>
      <c r="W963" s="27"/>
      <c r="X963" s="27"/>
      <c r="Y963" s="27"/>
      <c r="Z963" s="27"/>
      <c r="AA963" s="27"/>
      <c r="AB963" s="27"/>
      <c r="AC963" s="27"/>
      <c r="AD963" s="27"/>
    </row>
    <row r="964" spans="1:30" ht="18.600000000000001">
      <c r="A964" s="28"/>
      <c r="B964" s="26"/>
      <c r="C964" s="26"/>
      <c r="D964" s="26"/>
      <c r="E964" s="27"/>
      <c r="F964" s="27"/>
      <c r="G964" s="27"/>
      <c r="H964" s="27"/>
      <c r="I964" s="27"/>
      <c r="J964" s="27"/>
      <c r="K964" s="27"/>
      <c r="L964" s="27"/>
      <c r="M964" s="27"/>
      <c r="N964" s="27"/>
      <c r="O964" s="27"/>
      <c r="P964" s="27"/>
      <c r="Q964" s="27"/>
      <c r="R964" s="27"/>
      <c r="S964" s="27"/>
      <c r="T964" s="27"/>
      <c r="U964" s="27"/>
      <c r="V964" s="27"/>
      <c r="W964" s="27"/>
      <c r="X964" s="27"/>
      <c r="Y964" s="27"/>
      <c r="Z964" s="27"/>
      <c r="AA964" s="27"/>
      <c r="AB964" s="27"/>
      <c r="AC964" s="27"/>
      <c r="AD964" s="27"/>
    </row>
    <row r="965" spans="1:30" ht="18.600000000000001">
      <c r="A965" s="28"/>
      <c r="B965" s="26"/>
      <c r="C965" s="26"/>
      <c r="D965" s="26"/>
      <c r="E965" s="27"/>
      <c r="F965" s="27"/>
      <c r="G965" s="27"/>
      <c r="H965" s="27"/>
      <c r="I965" s="27"/>
      <c r="J965" s="27"/>
      <c r="K965" s="27"/>
      <c r="L965" s="27"/>
      <c r="M965" s="27"/>
      <c r="N965" s="27"/>
      <c r="O965" s="27"/>
      <c r="P965" s="27"/>
      <c r="Q965" s="27"/>
      <c r="R965" s="27"/>
      <c r="S965" s="27"/>
      <c r="T965" s="27"/>
      <c r="U965" s="27"/>
      <c r="V965" s="27"/>
      <c r="W965" s="27"/>
      <c r="X965" s="27"/>
      <c r="Y965" s="27"/>
      <c r="Z965" s="27"/>
      <c r="AA965" s="27"/>
      <c r="AB965" s="27"/>
      <c r="AC965" s="27"/>
      <c r="AD965" s="27"/>
    </row>
    <row r="966" spans="1:30" ht="18.600000000000001">
      <c r="A966" s="28"/>
      <c r="B966" s="26"/>
      <c r="C966" s="26"/>
      <c r="D966" s="26"/>
      <c r="E966" s="27"/>
      <c r="F966" s="27"/>
      <c r="G966" s="27"/>
      <c r="H966" s="27"/>
      <c r="I966" s="27"/>
      <c r="J966" s="27"/>
      <c r="K966" s="27"/>
      <c r="L966" s="27"/>
      <c r="M966" s="27"/>
      <c r="N966" s="27"/>
      <c r="O966" s="27"/>
      <c r="P966" s="27"/>
      <c r="Q966" s="27"/>
      <c r="R966" s="27"/>
      <c r="S966" s="27"/>
      <c r="T966" s="27"/>
      <c r="U966" s="27"/>
      <c r="V966" s="27"/>
      <c r="W966" s="27"/>
      <c r="X966" s="27"/>
      <c r="Y966" s="27"/>
      <c r="Z966" s="27"/>
      <c r="AA966" s="27"/>
      <c r="AB966" s="27"/>
      <c r="AC966" s="27"/>
      <c r="AD966" s="27"/>
    </row>
    <row r="967" spans="1:30" ht="18.600000000000001">
      <c r="A967" s="28"/>
      <c r="B967" s="26"/>
      <c r="C967" s="26"/>
      <c r="D967" s="26"/>
      <c r="E967" s="27"/>
      <c r="F967" s="27"/>
      <c r="G967" s="27"/>
      <c r="H967" s="27"/>
      <c r="I967" s="27"/>
      <c r="J967" s="27"/>
      <c r="K967" s="27"/>
      <c r="L967" s="27"/>
      <c r="M967" s="27"/>
      <c r="N967" s="27"/>
      <c r="O967" s="27"/>
      <c r="P967" s="27"/>
      <c r="Q967" s="27"/>
      <c r="R967" s="27"/>
      <c r="S967" s="27"/>
      <c r="T967" s="27"/>
      <c r="U967" s="27"/>
      <c r="V967" s="27"/>
      <c r="W967" s="27"/>
      <c r="X967" s="27"/>
      <c r="Y967" s="27"/>
      <c r="Z967" s="27"/>
      <c r="AA967" s="27"/>
      <c r="AB967" s="27"/>
      <c r="AC967" s="27"/>
      <c r="AD967" s="27"/>
    </row>
    <row r="968" spans="1:30" ht="18.600000000000001">
      <c r="A968" s="28"/>
      <c r="B968" s="26"/>
      <c r="C968" s="26"/>
      <c r="D968" s="26"/>
      <c r="E968" s="27"/>
      <c r="F968" s="27"/>
      <c r="G968" s="27"/>
      <c r="H968" s="27"/>
      <c r="I968" s="27"/>
      <c r="J968" s="27"/>
      <c r="K968" s="27"/>
      <c r="L968" s="27"/>
      <c r="M968" s="27"/>
      <c r="N968" s="27"/>
      <c r="O968" s="27"/>
      <c r="P968" s="27"/>
      <c r="Q968" s="27"/>
      <c r="R968" s="27"/>
      <c r="S968" s="27"/>
      <c r="T968" s="27"/>
      <c r="U968" s="27"/>
      <c r="V968" s="27"/>
      <c r="W968" s="27"/>
      <c r="X968" s="27"/>
      <c r="Y968" s="27"/>
      <c r="Z968" s="27"/>
      <c r="AA968" s="27"/>
      <c r="AB968" s="27"/>
      <c r="AC968" s="27"/>
      <c r="AD968" s="27"/>
    </row>
    <row r="969" spans="1:30" ht="18.600000000000001">
      <c r="A969" s="28"/>
      <c r="B969" s="26"/>
      <c r="C969" s="26"/>
      <c r="D969" s="26"/>
      <c r="E969" s="27"/>
      <c r="F969" s="27"/>
      <c r="G969" s="27"/>
      <c r="H969" s="27"/>
      <c r="I969" s="27"/>
      <c r="J969" s="27"/>
      <c r="K969" s="27"/>
      <c r="L969" s="27"/>
      <c r="M969" s="27"/>
      <c r="N969" s="27"/>
      <c r="O969" s="27"/>
      <c r="P969" s="27"/>
      <c r="Q969" s="27"/>
      <c r="R969" s="27"/>
      <c r="S969" s="27"/>
      <c r="T969" s="27"/>
      <c r="U969" s="27"/>
      <c r="V969" s="27"/>
      <c r="W969" s="27"/>
      <c r="X969" s="27"/>
      <c r="Y969" s="27"/>
      <c r="Z969" s="27"/>
      <c r="AA969" s="27"/>
      <c r="AB969" s="27"/>
      <c r="AC969" s="27"/>
      <c r="AD969" s="27"/>
    </row>
    <row r="970" spans="1:30" ht="18.600000000000001">
      <c r="A970" s="28"/>
      <c r="B970" s="26"/>
      <c r="C970" s="26"/>
      <c r="D970" s="26"/>
      <c r="E970" s="27"/>
      <c r="F970" s="27"/>
      <c r="G970" s="27"/>
      <c r="H970" s="27"/>
      <c r="I970" s="27"/>
      <c r="J970" s="27"/>
      <c r="K970" s="27"/>
      <c r="L970" s="27"/>
      <c r="M970" s="27"/>
      <c r="N970" s="27"/>
      <c r="O970" s="27"/>
      <c r="P970" s="27"/>
      <c r="Q970" s="27"/>
      <c r="R970" s="27"/>
      <c r="S970" s="27"/>
      <c r="T970" s="27"/>
      <c r="U970" s="27"/>
      <c r="V970" s="27"/>
      <c r="W970" s="27"/>
      <c r="X970" s="27"/>
      <c r="Y970" s="27"/>
      <c r="Z970" s="27"/>
      <c r="AA970" s="27"/>
      <c r="AB970" s="27"/>
      <c r="AC970" s="27"/>
      <c r="AD970" s="27"/>
    </row>
    <row r="971" spans="1:30" ht="18.600000000000001">
      <c r="A971" s="28"/>
      <c r="B971" s="26"/>
      <c r="C971" s="26"/>
      <c r="D971" s="26"/>
      <c r="E971" s="27"/>
      <c r="F971" s="27"/>
      <c r="G971" s="27"/>
      <c r="H971" s="27"/>
      <c r="I971" s="27"/>
      <c r="J971" s="27"/>
      <c r="K971" s="27"/>
      <c r="L971" s="27"/>
      <c r="M971" s="27"/>
      <c r="N971" s="27"/>
      <c r="O971" s="27"/>
      <c r="P971" s="27"/>
      <c r="Q971" s="27"/>
      <c r="R971" s="27"/>
      <c r="S971" s="27"/>
      <c r="T971" s="27"/>
      <c r="U971" s="27"/>
      <c r="V971" s="27"/>
      <c r="W971" s="27"/>
      <c r="X971" s="27"/>
      <c r="Y971" s="27"/>
      <c r="Z971" s="27"/>
      <c r="AA971" s="27"/>
      <c r="AB971" s="27"/>
      <c r="AC971" s="27"/>
      <c r="AD971" s="27"/>
    </row>
    <row r="972" spans="1:30" ht="18.600000000000001">
      <c r="A972" s="28"/>
      <c r="B972" s="26"/>
      <c r="C972" s="26"/>
      <c r="D972" s="26"/>
      <c r="E972" s="27"/>
      <c r="F972" s="27"/>
      <c r="G972" s="27"/>
      <c r="H972" s="27"/>
      <c r="I972" s="27"/>
      <c r="J972" s="27"/>
      <c r="K972" s="27"/>
      <c r="L972" s="27"/>
      <c r="M972" s="27"/>
      <c r="N972" s="27"/>
      <c r="O972" s="27"/>
      <c r="P972" s="27"/>
      <c r="Q972" s="27"/>
      <c r="R972" s="27"/>
      <c r="S972" s="27"/>
      <c r="T972" s="27"/>
      <c r="U972" s="27"/>
      <c r="V972" s="27"/>
      <c r="W972" s="27"/>
      <c r="X972" s="27"/>
      <c r="Y972" s="27"/>
      <c r="Z972" s="27"/>
      <c r="AA972" s="27"/>
      <c r="AB972" s="27"/>
      <c r="AC972" s="27"/>
      <c r="AD972" s="27"/>
    </row>
    <row r="973" spans="1:30" ht="18.600000000000001">
      <c r="A973" s="28"/>
      <c r="B973" s="26"/>
      <c r="C973" s="26"/>
      <c r="D973" s="26"/>
      <c r="E973" s="27"/>
      <c r="F973" s="27"/>
      <c r="G973" s="27"/>
      <c r="H973" s="27"/>
      <c r="I973" s="27"/>
      <c r="J973" s="27"/>
      <c r="K973" s="27"/>
      <c r="L973" s="27"/>
      <c r="M973" s="27"/>
      <c r="N973" s="27"/>
      <c r="O973" s="27"/>
      <c r="P973" s="27"/>
      <c r="Q973" s="27"/>
      <c r="R973" s="27"/>
      <c r="S973" s="27"/>
      <c r="T973" s="27"/>
      <c r="U973" s="27"/>
      <c r="V973" s="27"/>
      <c r="W973" s="27"/>
      <c r="X973" s="27"/>
      <c r="Y973" s="27"/>
      <c r="Z973" s="27"/>
      <c r="AA973" s="27"/>
      <c r="AB973" s="27"/>
      <c r="AC973" s="27"/>
      <c r="AD973" s="27"/>
    </row>
    <row r="974" spans="1:30" ht="18.600000000000001">
      <c r="A974" s="28"/>
      <c r="B974" s="26"/>
      <c r="C974" s="26"/>
      <c r="D974" s="26"/>
      <c r="E974" s="27"/>
      <c r="F974" s="27"/>
      <c r="G974" s="27"/>
      <c r="H974" s="27"/>
      <c r="I974" s="27"/>
      <c r="J974" s="27"/>
      <c r="K974" s="27"/>
      <c r="L974" s="27"/>
      <c r="M974" s="27"/>
      <c r="N974" s="27"/>
      <c r="O974" s="27"/>
      <c r="P974" s="27"/>
      <c r="Q974" s="27"/>
      <c r="R974" s="27"/>
      <c r="S974" s="27"/>
      <c r="T974" s="27"/>
      <c r="U974" s="27"/>
      <c r="V974" s="27"/>
      <c r="W974" s="27"/>
      <c r="X974" s="27"/>
      <c r="Y974" s="27"/>
      <c r="Z974" s="27"/>
      <c r="AA974" s="27"/>
      <c r="AB974" s="27"/>
      <c r="AC974" s="27"/>
      <c r="AD974" s="27"/>
    </row>
    <row r="975" spans="1:30" ht="18.600000000000001">
      <c r="A975" s="28"/>
      <c r="B975" s="26"/>
      <c r="C975" s="26"/>
      <c r="D975" s="26"/>
      <c r="E975" s="27"/>
      <c r="F975" s="27"/>
      <c r="G975" s="27"/>
      <c r="H975" s="27"/>
      <c r="I975" s="27"/>
      <c r="J975" s="27"/>
      <c r="K975" s="27"/>
      <c r="L975" s="27"/>
      <c r="M975" s="27"/>
      <c r="N975" s="27"/>
      <c r="O975" s="27"/>
      <c r="P975" s="27"/>
      <c r="Q975" s="27"/>
      <c r="R975" s="27"/>
      <c r="S975" s="27"/>
      <c r="T975" s="27"/>
      <c r="U975" s="27"/>
      <c r="V975" s="27"/>
      <c r="W975" s="27"/>
      <c r="X975" s="27"/>
      <c r="Y975" s="27"/>
      <c r="Z975" s="27"/>
      <c r="AA975" s="27"/>
      <c r="AB975" s="27"/>
      <c r="AC975" s="27"/>
      <c r="AD975" s="27"/>
    </row>
    <row r="976" spans="1:30" ht="18.600000000000001">
      <c r="A976" s="28"/>
      <c r="B976" s="26"/>
      <c r="C976" s="26"/>
      <c r="D976" s="26"/>
      <c r="E976" s="27"/>
      <c r="F976" s="27"/>
      <c r="G976" s="27"/>
      <c r="H976" s="27"/>
      <c r="I976" s="27"/>
      <c r="J976" s="27"/>
      <c r="K976" s="27"/>
      <c r="L976" s="27"/>
      <c r="M976" s="27"/>
      <c r="N976" s="27"/>
      <c r="O976" s="27"/>
      <c r="P976" s="27"/>
      <c r="Q976" s="27"/>
      <c r="R976" s="27"/>
      <c r="S976" s="27"/>
      <c r="T976" s="27"/>
      <c r="U976" s="27"/>
      <c r="V976" s="27"/>
      <c r="W976" s="27"/>
      <c r="X976" s="27"/>
      <c r="Y976" s="27"/>
      <c r="Z976" s="27"/>
      <c r="AA976" s="27"/>
      <c r="AB976" s="27"/>
      <c r="AC976" s="27"/>
      <c r="AD976" s="27"/>
    </row>
    <row r="977" spans="1:30" ht="18.600000000000001">
      <c r="A977" s="28"/>
      <c r="B977" s="26"/>
      <c r="C977" s="26"/>
      <c r="D977" s="26"/>
      <c r="E977" s="27"/>
      <c r="F977" s="27"/>
      <c r="G977" s="27"/>
      <c r="H977" s="27"/>
      <c r="I977" s="27"/>
      <c r="J977" s="27"/>
      <c r="K977" s="27"/>
      <c r="L977" s="27"/>
      <c r="M977" s="27"/>
      <c r="N977" s="27"/>
      <c r="O977" s="27"/>
      <c r="P977" s="27"/>
      <c r="Q977" s="27"/>
      <c r="R977" s="27"/>
      <c r="S977" s="27"/>
      <c r="T977" s="27"/>
      <c r="U977" s="27"/>
      <c r="V977" s="27"/>
      <c r="W977" s="27"/>
      <c r="X977" s="27"/>
      <c r="Y977" s="27"/>
      <c r="Z977" s="27"/>
      <c r="AA977" s="27"/>
      <c r="AB977" s="27"/>
      <c r="AC977" s="27"/>
      <c r="AD977" s="27"/>
    </row>
    <row r="978" spans="1:30" ht="18.600000000000001">
      <c r="A978" s="28"/>
      <c r="B978" s="26"/>
      <c r="C978" s="26"/>
      <c r="D978" s="26"/>
      <c r="E978" s="27"/>
      <c r="F978" s="27"/>
      <c r="G978" s="27"/>
      <c r="H978" s="27"/>
      <c r="I978" s="27"/>
      <c r="J978" s="27"/>
      <c r="K978" s="27"/>
      <c r="L978" s="27"/>
      <c r="M978" s="27"/>
      <c r="N978" s="27"/>
      <c r="O978" s="27"/>
      <c r="P978" s="27"/>
      <c r="Q978" s="27"/>
      <c r="R978" s="27"/>
      <c r="S978" s="27"/>
      <c r="T978" s="27"/>
      <c r="U978" s="27"/>
      <c r="V978" s="27"/>
      <c r="W978" s="27"/>
      <c r="X978" s="27"/>
      <c r="Y978" s="27"/>
      <c r="Z978" s="27"/>
      <c r="AA978" s="27"/>
      <c r="AB978" s="27"/>
      <c r="AC978" s="27"/>
      <c r="AD978" s="27"/>
    </row>
    <row r="979" spans="1:30" ht="18.600000000000001">
      <c r="A979" s="28"/>
      <c r="B979" s="26"/>
      <c r="C979" s="26"/>
      <c r="D979" s="26"/>
      <c r="E979" s="27"/>
      <c r="F979" s="27"/>
      <c r="G979" s="27"/>
      <c r="H979" s="27"/>
      <c r="I979" s="27"/>
      <c r="J979" s="27"/>
      <c r="K979" s="27"/>
      <c r="L979" s="27"/>
      <c r="M979" s="27"/>
      <c r="N979" s="27"/>
      <c r="O979" s="27"/>
      <c r="P979" s="27"/>
      <c r="Q979" s="27"/>
      <c r="R979" s="27"/>
      <c r="S979" s="27"/>
      <c r="T979" s="27"/>
      <c r="U979" s="27"/>
      <c r="V979" s="27"/>
      <c r="W979" s="27"/>
      <c r="X979" s="27"/>
      <c r="Y979" s="27"/>
      <c r="Z979" s="27"/>
      <c r="AA979" s="27"/>
      <c r="AB979" s="27"/>
      <c r="AC979" s="27"/>
      <c r="AD979" s="27"/>
    </row>
    <row r="980" spans="1:30" ht="18.600000000000001">
      <c r="A980" s="28"/>
      <c r="B980" s="26"/>
      <c r="C980" s="26"/>
      <c r="D980" s="26"/>
      <c r="E980" s="27"/>
      <c r="F980" s="27"/>
      <c r="G980" s="27"/>
      <c r="H980" s="27"/>
      <c r="I980" s="27"/>
      <c r="J980" s="27"/>
      <c r="K980" s="27"/>
      <c r="L980" s="27"/>
      <c r="M980" s="27"/>
      <c r="N980" s="27"/>
      <c r="O980" s="27"/>
      <c r="P980" s="27"/>
      <c r="Q980" s="27"/>
      <c r="R980" s="27"/>
      <c r="S980" s="27"/>
      <c r="T980" s="27"/>
      <c r="U980" s="27"/>
      <c r="V980" s="27"/>
      <c r="W980" s="27"/>
      <c r="X980" s="27"/>
      <c r="Y980" s="27"/>
      <c r="Z980" s="27"/>
      <c r="AA980" s="27"/>
      <c r="AB980" s="27"/>
      <c r="AC980" s="27"/>
      <c r="AD980" s="27"/>
    </row>
    <row r="981" spans="1:30" ht="18.600000000000001">
      <c r="A981" s="28"/>
      <c r="B981" s="26"/>
      <c r="C981" s="26"/>
      <c r="D981" s="26"/>
      <c r="E981" s="27"/>
      <c r="F981" s="27"/>
      <c r="G981" s="27"/>
      <c r="H981" s="27"/>
      <c r="I981" s="27"/>
      <c r="J981" s="27"/>
      <c r="K981" s="27"/>
      <c r="L981" s="27"/>
      <c r="M981" s="27"/>
      <c r="N981" s="27"/>
      <c r="O981" s="27"/>
      <c r="P981" s="27"/>
      <c r="Q981" s="27"/>
      <c r="R981" s="27"/>
      <c r="S981" s="27"/>
      <c r="T981" s="27"/>
      <c r="U981" s="27"/>
      <c r="V981" s="27"/>
      <c r="W981" s="27"/>
      <c r="X981" s="27"/>
      <c r="Y981" s="27"/>
      <c r="Z981" s="27"/>
      <c r="AA981" s="27"/>
      <c r="AB981" s="27"/>
      <c r="AC981" s="27"/>
      <c r="AD981" s="27"/>
    </row>
    <row r="982" spans="1:30" ht="18.600000000000001">
      <c r="A982" s="28"/>
      <c r="B982" s="26"/>
      <c r="C982" s="26"/>
      <c r="D982" s="26"/>
      <c r="E982" s="27"/>
      <c r="F982" s="27"/>
      <c r="G982" s="27"/>
      <c r="H982" s="27"/>
      <c r="I982" s="27"/>
      <c r="J982" s="27"/>
      <c r="K982" s="27"/>
      <c r="L982" s="27"/>
      <c r="M982" s="27"/>
      <c r="N982" s="27"/>
      <c r="O982" s="27"/>
      <c r="P982" s="27"/>
      <c r="Q982" s="27"/>
      <c r="R982" s="27"/>
      <c r="S982" s="27"/>
      <c r="T982" s="27"/>
      <c r="U982" s="27"/>
      <c r="V982" s="27"/>
      <c r="W982" s="27"/>
      <c r="X982" s="27"/>
      <c r="Y982" s="27"/>
      <c r="Z982" s="27"/>
      <c r="AA982" s="27"/>
      <c r="AB982" s="27"/>
      <c r="AC982" s="27"/>
      <c r="AD982" s="27"/>
    </row>
    <row r="983" spans="1:30" ht="18.600000000000001">
      <c r="A983" s="28"/>
      <c r="B983" s="26"/>
      <c r="C983" s="26"/>
      <c r="D983" s="26"/>
      <c r="E983" s="27"/>
      <c r="F983" s="27"/>
      <c r="G983" s="27"/>
      <c r="H983" s="27"/>
      <c r="I983" s="27"/>
      <c r="J983" s="27"/>
      <c r="K983" s="27"/>
      <c r="L983" s="27"/>
      <c r="M983" s="27"/>
      <c r="N983" s="27"/>
      <c r="O983" s="27"/>
      <c r="P983" s="27"/>
      <c r="Q983" s="27"/>
      <c r="R983" s="27"/>
      <c r="S983" s="27"/>
      <c r="T983" s="27"/>
      <c r="U983" s="27"/>
      <c r="V983" s="27"/>
      <c r="W983" s="27"/>
      <c r="X983" s="27"/>
      <c r="Y983" s="27"/>
      <c r="Z983" s="27"/>
      <c r="AA983" s="27"/>
      <c r="AB983" s="27"/>
      <c r="AC983" s="27"/>
      <c r="AD983" s="27"/>
    </row>
    <row r="984" spans="1:30" ht="18.600000000000001">
      <c r="A984" s="28"/>
      <c r="B984" s="26"/>
      <c r="C984" s="26"/>
      <c r="D984" s="26"/>
      <c r="E984" s="27"/>
      <c r="F984" s="27"/>
      <c r="G984" s="27"/>
      <c r="H984" s="27"/>
      <c r="I984" s="27"/>
      <c r="J984" s="27"/>
      <c r="K984" s="27"/>
      <c r="L984" s="27"/>
      <c r="M984" s="27"/>
      <c r="N984" s="27"/>
      <c r="O984" s="27"/>
      <c r="P984" s="27"/>
      <c r="Q984" s="27"/>
      <c r="R984" s="27"/>
      <c r="S984" s="27"/>
      <c r="T984" s="27"/>
      <c r="U984" s="27"/>
      <c r="V984" s="27"/>
      <c r="W984" s="27"/>
      <c r="X984" s="27"/>
      <c r="Y984" s="27"/>
      <c r="Z984" s="27"/>
      <c r="AA984" s="27"/>
      <c r="AB984" s="27"/>
      <c r="AC984" s="27"/>
      <c r="AD984" s="27"/>
    </row>
    <row r="985" spans="1:30" ht="18.600000000000001">
      <c r="A985" s="28"/>
      <c r="B985" s="26"/>
      <c r="C985" s="26"/>
      <c r="D985" s="26"/>
      <c r="E985" s="27"/>
      <c r="F985" s="27"/>
      <c r="G985" s="27"/>
      <c r="H985" s="27"/>
      <c r="I985" s="27"/>
      <c r="J985" s="27"/>
      <c r="K985" s="27"/>
      <c r="L985" s="27"/>
      <c r="M985" s="27"/>
      <c r="N985" s="27"/>
      <c r="O985" s="27"/>
      <c r="P985" s="27"/>
      <c r="Q985" s="27"/>
      <c r="R985" s="27"/>
      <c r="S985" s="27"/>
      <c r="T985" s="27"/>
      <c r="U985" s="27"/>
      <c r="V985" s="27"/>
      <c r="W985" s="27"/>
      <c r="X985" s="27"/>
      <c r="Y985" s="27"/>
      <c r="Z985" s="27"/>
      <c r="AA985" s="27"/>
      <c r="AB985" s="27"/>
      <c r="AC985" s="27"/>
      <c r="AD985" s="27"/>
    </row>
    <row r="986" spans="1:30" ht="18.600000000000001">
      <c r="A986" s="28"/>
      <c r="B986" s="26"/>
      <c r="C986" s="26"/>
      <c r="D986" s="26"/>
      <c r="E986" s="27"/>
      <c r="F986" s="27"/>
      <c r="G986" s="27"/>
      <c r="H986" s="27"/>
      <c r="I986" s="27"/>
      <c r="J986" s="27"/>
      <c r="K986" s="27"/>
      <c r="L986" s="27"/>
      <c r="M986" s="27"/>
      <c r="N986" s="27"/>
      <c r="O986" s="27"/>
      <c r="P986" s="27"/>
      <c r="Q986" s="27"/>
      <c r="R986" s="27"/>
      <c r="S986" s="27"/>
      <c r="T986" s="27"/>
      <c r="U986" s="27"/>
      <c r="V986" s="27"/>
      <c r="W986" s="27"/>
      <c r="X986" s="27"/>
      <c r="Y986" s="27"/>
      <c r="Z986" s="27"/>
      <c r="AA986" s="27"/>
      <c r="AB986" s="27"/>
      <c r="AC986" s="27"/>
      <c r="AD986" s="27"/>
    </row>
    <row r="987" spans="1:30" ht="18.600000000000001">
      <c r="A987" s="28"/>
      <c r="B987" s="26"/>
      <c r="C987" s="26"/>
      <c r="D987" s="26"/>
      <c r="E987" s="27"/>
      <c r="F987" s="27"/>
      <c r="G987" s="27"/>
      <c r="H987" s="27"/>
      <c r="I987" s="27"/>
      <c r="J987" s="27"/>
      <c r="K987" s="27"/>
      <c r="L987" s="27"/>
      <c r="M987" s="27"/>
      <c r="N987" s="27"/>
      <c r="O987" s="27"/>
      <c r="P987" s="27"/>
      <c r="Q987" s="27"/>
      <c r="R987" s="27"/>
      <c r="S987" s="27"/>
      <c r="T987" s="27"/>
      <c r="U987" s="27"/>
      <c r="V987" s="27"/>
      <c r="W987" s="27"/>
      <c r="X987" s="27"/>
      <c r="Y987" s="27"/>
      <c r="Z987" s="27"/>
      <c r="AA987" s="27"/>
      <c r="AB987" s="27"/>
      <c r="AC987" s="27"/>
      <c r="AD987" s="27"/>
    </row>
    <row r="988" spans="1:30" ht="18.600000000000001">
      <c r="A988" s="28"/>
      <c r="B988" s="26"/>
      <c r="C988" s="26"/>
      <c r="D988" s="26"/>
      <c r="E988" s="27"/>
      <c r="F988" s="27"/>
      <c r="G988" s="27"/>
      <c r="H988" s="27"/>
      <c r="I988" s="27"/>
      <c r="J988" s="27"/>
      <c r="K988" s="27"/>
      <c r="L988" s="27"/>
      <c r="M988" s="27"/>
      <c r="N988" s="27"/>
      <c r="O988" s="27"/>
      <c r="P988" s="27"/>
      <c r="Q988" s="27"/>
      <c r="R988" s="27"/>
      <c r="S988" s="27"/>
      <c r="T988" s="27"/>
      <c r="U988" s="27"/>
      <c r="V988" s="27"/>
      <c r="W988" s="27"/>
      <c r="X988" s="27"/>
      <c r="Y988" s="27"/>
      <c r="Z988" s="27"/>
      <c r="AA988" s="27"/>
      <c r="AB988" s="27"/>
      <c r="AC988" s="27"/>
      <c r="AD988" s="27"/>
    </row>
    <row r="989" spans="1:30" ht="18.600000000000001">
      <c r="A989" s="28"/>
      <c r="B989" s="26"/>
      <c r="C989" s="26"/>
      <c r="D989" s="26"/>
      <c r="E989" s="27"/>
      <c r="F989" s="27"/>
      <c r="G989" s="27"/>
      <c r="H989" s="27"/>
      <c r="I989" s="27"/>
      <c r="J989" s="27"/>
      <c r="K989" s="27"/>
      <c r="L989" s="27"/>
      <c r="M989" s="27"/>
      <c r="N989" s="27"/>
      <c r="O989" s="27"/>
      <c r="P989" s="27"/>
      <c r="Q989" s="27"/>
      <c r="R989" s="27"/>
      <c r="S989" s="27"/>
      <c r="T989" s="27"/>
      <c r="U989" s="27"/>
      <c r="V989" s="27"/>
      <c r="W989" s="27"/>
      <c r="X989" s="27"/>
      <c r="Y989" s="27"/>
      <c r="Z989" s="27"/>
      <c r="AA989" s="27"/>
      <c r="AB989" s="27"/>
      <c r="AC989" s="27"/>
      <c r="AD989" s="27"/>
    </row>
    <row r="990" spans="1:30" ht="18.600000000000001">
      <c r="A990" s="28"/>
      <c r="B990" s="26"/>
      <c r="C990" s="26"/>
      <c r="D990" s="26"/>
      <c r="E990" s="27"/>
      <c r="F990" s="27"/>
      <c r="G990" s="27"/>
      <c r="H990" s="27"/>
      <c r="I990" s="27"/>
      <c r="J990" s="27"/>
      <c r="K990" s="27"/>
      <c r="L990" s="27"/>
      <c r="M990" s="27"/>
      <c r="N990" s="27"/>
      <c r="O990" s="27"/>
      <c r="P990" s="27"/>
      <c r="Q990" s="27"/>
      <c r="R990" s="27"/>
      <c r="S990" s="27"/>
      <c r="T990" s="27"/>
      <c r="U990" s="27"/>
      <c r="V990" s="27"/>
      <c r="W990" s="27"/>
      <c r="X990" s="27"/>
      <c r="Y990" s="27"/>
      <c r="Z990" s="27"/>
      <c r="AA990" s="27"/>
      <c r="AB990" s="27"/>
      <c r="AC990" s="27"/>
      <c r="AD990" s="27"/>
    </row>
    <row r="991" spans="1:30" ht="18.600000000000001">
      <c r="A991" s="28"/>
      <c r="B991" s="26"/>
      <c r="C991" s="26"/>
      <c r="D991" s="26"/>
      <c r="E991" s="27"/>
      <c r="F991" s="27"/>
      <c r="G991" s="27"/>
      <c r="H991" s="27"/>
      <c r="I991" s="27"/>
      <c r="J991" s="27"/>
      <c r="K991" s="27"/>
      <c r="L991" s="27"/>
      <c r="M991" s="27"/>
      <c r="N991" s="27"/>
      <c r="O991" s="27"/>
      <c r="P991" s="27"/>
      <c r="Q991" s="27"/>
      <c r="R991" s="27"/>
      <c r="S991" s="27"/>
      <c r="T991" s="27"/>
      <c r="U991" s="27"/>
      <c r="V991" s="27"/>
      <c r="W991" s="27"/>
      <c r="X991" s="27"/>
      <c r="Y991" s="27"/>
      <c r="Z991" s="27"/>
      <c r="AA991" s="27"/>
      <c r="AB991" s="27"/>
      <c r="AC991" s="27"/>
      <c r="AD991" s="27"/>
    </row>
    <row r="992" spans="1:30" ht="18.600000000000001">
      <c r="A992" s="28"/>
      <c r="B992" s="26"/>
      <c r="C992" s="26"/>
      <c r="D992" s="26"/>
      <c r="E992" s="27"/>
      <c r="F992" s="27"/>
      <c r="G992" s="27"/>
      <c r="H992" s="27"/>
      <c r="I992" s="27"/>
      <c r="J992" s="27"/>
      <c r="K992" s="27"/>
      <c r="L992" s="27"/>
      <c r="M992" s="27"/>
      <c r="N992" s="27"/>
      <c r="O992" s="27"/>
      <c r="P992" s="27"/>
      <c r="Q992" s="27"/>
      <c r="R992" s="27"/>
      <c r="S992" s="27"/>
      <c r="T992" s="27"/>
      <c r="U992" s="27"/>
      <c r="V992" s="27"/>
      <c r="W992" s="27"/>
      <c r="X992" s="27"/>
      <c r="Y992" s="27"/>
      <c r="Z992" s="27"/>
      <c r="AA992" s="27"/>
      <c r="AB992" s="27"/>
      <c r="AC992" s="27"/>
      <c r="AD992" s="27"/>
    </row>
    <row r="993" spans="1:30" ht="18.600000000000001">
      <c r="A993" s="28"/>
      <c r="B993" s="26"/>
      <c r="C993" s="26"/>
      <c r="D993" s="26"/>
      <c r="E993" s="27"/>
      <c r="F993" s="27"/>
      <c r="G993" s="27"/>
      <c r="H993" s="27"/>
      <c r="I993" s="27"/>
      <c r="J993" s="27"/>
      <c r="K993" s="27"/>
      <c r="L993" s="27"/>
      <c r="M993" s="27"/>
      <c r="N993" s="27"/>
      <c r="O993" s="27"/>
      <c r="P993" s="27"/>
      <c r="Q993" s="27"/>
      <c r="R993" s="27"/>
      <c r="S993" s="27"/>
      <c r="T993" s="27"/>
      <c r="U993" s="27"/>
      <c r="V993" s="27"/>
      <c r="W993" s="27"/>
      <c r="X993" s="27"/>
      <c r="Y993" s="27"/>
      <c r="Z993" s="27"/>
      <c r="AA993" s="27"/>
      <c r="AB993" s="27"/>
      <c r="AC993" s="27"/>
      <c r="AD993" s="27"/>
    </row>
    <row r="994" spans="1:30" ht="18.600000000000001">
      <c r="A994" s="28"/>
      <c r="B994" s="26"/>
      <c r="C994" s="26"/>
      <c r="D994" s="26"/>
      <c r="E994" s="27"/>
      <c r="F994" s="27"/>
      <c r="G994" s="27"/>
      <c r="H994" s="27"/>
      <c r="I994" s="27"/>
      <c r="J994" s="27"/>
      <c r="K994" s="27"/>
      <c r="L994" s="27"/>
      <c r="M994" s="27"/>
      <c r="N994" s="27"/>
      <c r="O994" s="27"/>
      <c r="P994" s="27"/>
      <c r="Q994" s="27"/>
      <c r="R994" s="27"/>
      <c r="S994" s="27"/>
      <c r="T994" s="27"/>
      <c r="U994" s="27"/>
      <c r="V994" s="27"/>
      <c r="W994" s="27"/>
      <c r="X994" s="27"/>
      <c r="Y994" s="27"/>
      <c r="Z994" s="27"/>
      <c r="AA994" s="27"/>
      <c r="AB994" s="27"/>
      <c r="AC994" s="27"/>
      <c r="AD994" s="27"/>
    </row>
    <row r="995" spans="1:30" ht="18.600000000000001">
      <c r="A995" s="28"/>
      <c r="B995" s="26"/>
      <c r="C995" s="26"/>
      <c r="D995" s="26"/>
      <c r="E995" s="27"/>
      <c r="F995" s="27"/>
      <c r="G995" s="27"/>
      <c r="H995" s="27"/>
      <c r="I995" s="27"/>
      <c r="J995" s="27"/>
      <c r="K995" s="27"/>
      <c r="L995" s="27"/>
      <c r="M995" s="27"/>
      <c r="N995" s="27"/>
      <c r="O995" s="27"/>
      <c r="P995" s="27"/>
      <c r="Q995" s="27"/>
      <c r="R995" s="27"/>
      <c r="S995" s="27"/>
      <c r="T995" s="27"/>
      <c r="U995" s="27"/>
      <c r="V995" s="27"/>
      <c r="W995" s="27"/>
      <c r="X995" s="27"/>
      <c r="Y995" s="27"/>
      <c r="Z995" s="27"/>
      <c r="AA995" s="27"/>
      <c r="AB995" s="27"/>
      <c r="AC995" s="27"/>
      <c r="AD995" s="27"/>
    </row>
    <row r="996" spans="1:30" ht="18.600000000000001">
      <c r="A996" s="28"/>
      <c r="B996" s="26"/>
      <c r="C996" s="26"/>
      <c r="D996" s="26"/>
      <c r="E996" s="27"/>
      <c r="F996" s="27"/>
      <c r="G996" s="27"/>
      <c r="H996" s="27"/>
      <c r="I996" s="27"/>
      <c r="J996" s="27"/>
      <c r="K996" s="27"/>
      <c r="L996" s="27"/>
      <c r="M996" s="27"/>
      <c r="N996" s="27"/>
      <c r="O996" s="27"/>
      <c r="P996" s="27"/>
      <c r="Q996" s="27"/>
      <c r="R996" s="27"/>
      <c r="S996" s="27"/>
      <c r="T996" s="27"/>
      <c r="U996" s="27"/>
      <c r="V996" s="27"/>
      <c r="W996" s="27"/>
      <c r="X996" s="27"/>
      <c r="Y996" s="27"/>
      <c r="Z996" s="27"/>
      <c r="AA996" s="27"/>
      <c r="AB996" s="27"/>
      <c r="AC996" s="27"/>
      <c r="AD996" s="27"/>
    </row>
    <row r="997" spans="1:30" ht="18.600000000000001">
      <c r="A997" s="28"/>
      <c r="B997" s="26"/>
      <c r="C997" s="26"/>
      <c r="D997" s="26"/>
      <c r="E997" s="27"/>
      <c r="F997" s="27"/>
      <c r="G997" s="27"/>
      <c r="H997" s="27"/>
      <c r="I997" s="27"/>
      <c r="J997" s="27"/>
      <c r="K997" s="27"/>
      <c r="L997" s="27"/>
      <c r="M997" s="27"/>
      <c r="N997" s="27"/>
      <c r="O997" s="27"/>
      <c r="P997" s="27"/>
      <c r="Q997" s="27"/>
      <c r="R997" s="27"/>
      <c r="S997" s="27"/>
      <c r="T997" s="27"/>
      <c r="U997" s="27"/>
      <c r="V997" s="27"/>
      <c r="W997" s="27"/>
      <c r="X997" s="27"/>
      <c r="Y997" s="27"/>
      <c r="Z997" s="27"/>
      <c r="AA997" s="27"/>
      <c r="AB997" s="27"/>
      <c r="AC997" s="27"/>
      <c r="AD997" s="27"/>
    </row>
    <row r="998" spans="1:30" ht="18.600000000000001">
      <c r="A998" s="28"/>
      <c r="B998" s="26"/>
      <c r="C998" s="26"/>
      <c r="D998" s="26"/>
      <c r="E998" s="27"/>
      <c r="F998" s="27"/>
      <c r="G998" s="27"/>
      <c r="H998" s="27"/>
      <c r="I998" s="27"/>
      <c r="J998" s="27"/>
      <c r="K998" s="27"/>
      <c r="L998" s="27"/>
      <c r="M998" s="27"/>
      <c r="N998" s="27"/>
      <c r="O998" s="27"/>
      <c r="P998" s="27"/>
      <c r="Q998" s="27"/>
      <c r="R998" s="27"/>
      <c r="S998" s="27"/>
      <c r="T998" s="27"/>
      <c r="U998" s="27"/>
      <c r="V998" s="27"/>
      <c r="W998" s="27"/>
      <c r="X998" s="27"/>
      <c r="Y998" s="27"/>
      <c r="Z998" s="27"/>
      <c r="AA998" s="27"/>
      <c r="AB998" s="27"/>
      <c r="AC998" s="27"/>
      <c r="AD998" s="27"/>
    </row>
    <row r="999" spans="1:30" ht="18.600000000000001">
      <c r="A999" s="28"/>
      <c r="B999" s="26"/>
      <c r="C999" s="26"/>
      <c r="D999" s="26"/>
      <c r="E999" s="27"/>
      <c r="F999" s="27"/>
      <c r="G999" s="27"/>
      <c r="H999" s="27"/>
      <c r="I999" s="27"/>
      <c r="J999" s="27"/>
      <c r="K999" s="27"/>
      <c r="L999" s="27"/>
      <c r="M999" s="27"/>
      <c r="N999" s="27"/>
      <c r="O999" s="27"/>
      <c r="P999" s="27"/>
      <c r="Q999" s="27"/>
      <c r="R999" s="27"/>
      <c r="S999" s="27"/>
      <c r="T999" s="27"/>
      <c r="U999" s="27"/>
      <c r="V999" s="27"/>
      <c r="W999" s="27"/>
      <c r="X999" s="27"/>
      <c r="Y999" s="27"/>
      <c r="Z999" s="27"/>
      <c r="AA999" s="27"/>
      <c r="AB999" s="27"/>
      <c r="AC999" s="27"/>
      <c r="AD999" s="27"/>
    </row>
    <row r="1000" spans="1:30" ht="18.600000000000001">
      <c r="A1000" s="28"/>
      <c r="B1000" s="26"/>
      <c r="C1000" s="26"/>
      <c r="D1000" s="26"/>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c r="AA1000" s="27"/>
      <c r="AB1000" s="27"/>
      <c r="AC1000" s="27"/>
      <c r="AD1000" s="2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outlinePr summaryBelow="0" summaryRight="0"/>
  </sheetPr>
  <dimension ref="A1:XFD1000"/>
  <sheetViews>
    <sheetView topLeftCell="A14" workbookViewId="0">
      <selection activeCell="E16" sqref="A1:E90"/>
    </sheetView>
  </sheetViews>
  <sheetFormatPr defaultColWidth="12.6640625" defaultRowHeight="15.75" customHeight="1"/>
  <cols>
    <col min="1" max="1" width="3.44140625" bestFit="1" customWidth="1"/>
    <col min="2" max="2" width="10.5546875" bestFit="1" customWidth="1"/>
    <col min="3" max="3" width="28.21875" customWidth="1"/>
    <col min="4" max="4" width="21.5546875" bestFit="1" customWidth="1"/>
    <col min="5" max="5" width="112.6640625" customWidth="1"/>
    <col min="16384" max="16384" width="0" hidden="1" customWidth="1"/>
  </cols>
  <sheetData>
    <row r="1" spans="1:31 16384:16384" ht="111.6" hidden="1">
      <c r="A1" s="25">
        <v>1</v>
      </c>
      <c r="B1" s="26" t="s">
        <v>330</v>
      </c>
      <c r="C1" s="26" t="s">
        <v>3040</v>
      </c>
      <c r="D1" s="26" t="s">
        <v>169</v>
      </c>
      <c r="E1" s="2" t="s">
        <v>3041</v>
      </c>
      <c r="F1" s="2"/>
      <c r="G1" s="2"/>
      <c r="H1" s="2"/>
      <c r="I1" s="2"/>
      <c r="J1" s="2"/>
      <c r="K1" s="2"/>
      <c r="L1" s="2"/>
      <c r="M1" s="2"/>
      <c r="N1" s="2"/>
      <c r="O1" s="2"/>
      <c r="P1" s="2"/>
      <c r="Q1" s="2"/>
      <c r="R1" s="2"/>
      <c r="S1" s="2"/>
      <c r="T1" s="2"/>
      <c r="U1" s="2"/>
      <c r="V1" s="2"/>
      <c r="W1" s="2"/>
      <c r="X1" s="2"/>
      <c r="Y1" s="2"/>
      <c r="Z1" s="2"/>
      <c r="AA1" s="2"/>
      <c r="AB1" s="2"/>
      <c r="AC1" s="2"/>
      <c r="AD1" s="2"/>
      <c r="AE1" s="2"/>
      <c r="XFD1">
        <f ca="1">IF('Roll All'!$B$4="Roll!",RAND(),RAND())</f>
        <v>0.15660304462441332</v>
      </c>
    </row>
    <row r="2" spans="1:31 16384:16384" ht="111.6">
      <c r="A2" s="25">
        <f t="shared" ref="A2:A90" si="0">SUM(1+A1)</f>
        <v>2</v>
      </c>
      <c r="B2" s="26" t="s">
        <v>345</v>
      </c>
      <c r="C2" s="26" t="s">
        <v>3042</v>
      </c>
      <c r="D2" s="26" t="s">
        <v>5</v>
      </c>
      <c r="E2" s="2" t="s">
        <v>3043</v>
      </c>
      <c r="F2" s="2"/>
      <c r="G2" s="2"/>
      <c r="H2" s="2"/>
      <c r="I2" s="2"/>
      <c r="J2" s="2"/>
      <c r="K2" s="2"/>
      <c r="L2" s="2"/>
      <c r="M2" s="2"/>
      <c r="N2" s="2"/>
      <c r="O2" s="2"/>
      <c r="P2" s="2"/>
      <c r="Q2" s="2"/>
      <c r="R2" s="2"/>
      <c r="S2" s="2"/>
      <c r="T2" s="2"/>
      <c r="U2" s="2"/>
      <c r="V2" s="2"/>
      <c r="W2" s="2"/>
      <c r="X2" s="2"/>
      <c r="Y2" s="2"/>
      <c r="Z2" s="2"/>
      <c r="AA2" s="2"/>
      <c r="AB2" s="2"/>
      <c r="AC2" s="2"/>
      <c r="AD2" s="2"/>
      <c r="AE2" s="2"/>
    </row>
    <row r="3" spans="1:31 16384:16384" ht="74.400000000000006">
      <c r="A3" s="25">
        <f t="shared" si="0"/>
        <v>3</v>
      </c>
      <c r="B3" s="26" t="s">
        <v>345</v>
      </c>
      <c r="C3" s="26" t="s">
        <v>3044</v>
      </c>
      <c r="D3" s="26" t="s">
        <v>265</v>
      </c>
      <c r="E3" s="2" t="s">
        <v>3045</v>
      </c>
      <c r="F3" s="2"/>
      <c r="G3" s="2"/>
      <c r="H3" s="2"/>
      <c r="I3" s="2"/>
      <c r="J3" s="2"/>
      <c r="K3" s="2"/>
      <c r="L3" s="2"/>
      <c r="M3" s="2"/>
      <c r="N3" s="2"/>
      <c r="O3" s="2"/>
      <c r="P3" s="2"/>
      <c r="Q3" s="2"/>
      <c r="R3" s="2"/>
      <c r="S3" s="2"/>
      <c r="T3" s="2"/>
      <c r="U3" s="2"/>
      <c r="V3" s="2"/>
      <c r="W3" s="2"/>
      <c r="X3" s="2"/>
      <c r="Y3" s="2"/>
      <c r="Z3" s="2"/>
      <c r="AA3" s="2"/>
      <c r="AB3" s="2"/>
      <c r="AC3" s="2"/>
      <c r="AD3" s="2"/>
      <c r="AE3" s="2"/>
    </row>
    <row r="4" spans="1:31 16384:16384" ht="37.200000000000003">
      <c r="A4" s="25">
        <f t="shared" si="0"/>
        <v>4</v>
      </c>
      <c r="B4" s="34" t="s">
        <v>345</v>
      </c>
      <c r="C4" s="34" t="s">
        <v>3046</v>
      </c>
      <c r="D4" s="34" t="s">
        <v>265</v>
      </c>
      <c r="E4" s="35" t="s">
        <v>3047</v>
      </c>
      <c r="F4" s="2"/>
      <c r="G4" s="2"/>
      <c r="H4" s="2"/>
      <c r="I4" s="2"/>
      <c r="J4" s="2"/>
      <c r="K4" s="2"/>
      <c r="L4" s="2"/>
      <c r="M4" s="2"/>
      <c r="N4" s="2"/>
      <c r="O4" s="2"/>
      <c r="P4" s="2"/>
      <c r="Q4" s="2"/>
      <c r="R4" s="2"/>
      <c r="S4" s="2"/>
      <c r="T4" s="2"/>
      <c r="U4" s="2"/>
      <c r="V4" s="2"/>
      <c r="W4" s="2"/>
      <c r="X4" s="2"/>
      <c r="Y4" s="2"/>
      <c r="Z4" s="2"/>
      <c r="AA4" s="2"/>
      <c r="AB4" s="2"/>
      <c r="AC4" s="2"/>
      <c r="AD4" s="2"/>
      <c r="AE4" s="2"/>
    </row>
    <row r="5" spans="1:31 16384:16384" ht="130.19999999999999">
      <c r="A5" s="25">
        <f t="shared" si="0"/>
        <v>5</v>
      </c>
      <c r="B5" s="40" t="s">
        <v>345</v>
      </c>
      <c r="C5" s="32" t="s">
        <v>3048</v>
      </c>
      <c r="D5" s="32" t="s">
        <v>5</v>
      </c>
      <c r="E5" s="33" t="s">
        <v>3049</v>
      </c>
      <c r="F5" s="2"/>
      <c r="G5" s="2"/>
      <c r="H5" s="2"/>
      <c r="I5" s="2"/>
      <c r="J5" s="2"/>
      <c r="K5" s="2"/>
      <c r="L5" s="2"/>
      <c r="M5" s="2"/>
      <c r="N5" s="2"/>
      <c r="O5" s="2"/>
      <c r="P5" s="2"/>
      <c r="Q5" s="2"/>
      <c r="R5" s="2"/>
      <c r="S5" s="2"/>
      <c r="T5" s="2"/>
      <c r="U5" s="2"/>
      <c r="V5" s="2"/>
      <c r="W5" s="2"/>
      <c r="X5" s="2"/>
      <c r="Y5" s="2"/>
      <c r="Z5" s="2"/>
      <c r="AA5" s="2"/>
      <c r="AB5" s="2"/>
      <c r="AC5" s="2"/>
      <c r="AD5" s="2"/>
      <c r="AE5" s="2"/>
    </row>
    <row r="6" spans="1:31 16384:16384" ht="93">
      <c r="A6" s="25">
        <f t="shared" si="0"/>
        <v>6</v>
      </c>
      <c r="B6" s="26" t="s">
        <v>345</v>
      </c>
      <c r="C6" s="26" t="s">
        <v>3050</v>
      </c>
      <c r="D6" s="26" t="s">
        <v>557</v>
      </c>
      <c r="E6" s="2" t="s">
        <v>3051</v>
      </c>
      <c r="F6" s="2"/>
      <c r="G6" s="2"/>
      <c r="H6" s="2"/>
      <c r="I6" s="2"/>
      <c r="J6" s="2"/>
      <c r="K6" s="2"/>
      <c r="L6" s="2"/>
      <c r="M6" s="2"/>
      <c r="N6" s="2"/>
      <c r="O6" s="2"/>
      <c r="P6" s="2"/>
      <c r="Q6" s="2"/>
      <c r="R6" s="2"/>
      <c r="S6" s="2"/>
      <c r="T6" s="2"/>
      <c r="U6" s="2"/>
      <c r="V6" s="2"/>
      <c r="W6" s="2"/>
      <c r="X6" s="2"/>
      <c r="Y6" s="2"/>
      <c r="Z6" s="2"/>
      <c r="AA6" s="2"/>
      <c r="AB6" s="2"/>
      <c r="AC6" s="2"/>
      <c r="AD6" s="2"/>
      <c r="AE6" s="2"/>
    </row>
    <row r="7" spans="1:31 16384:16384" ht="55.8">
      <c r="A7" s="25">
        <f t="shared" si="0"/>
        <v>7</v>
      </c>
      <c r="B7" s="31" t="s">
        <v>345</v>
      </c>
      <c r="C7" s="32" t="s">
        <v>3052</v>
      </c>
      <c r="D7" s="32" t="s">
        <v>557</v>
      </c>
      <c r="E7" s="33" t="s">
        <v>3053</v>
      </c>
      <c r="F7" s="2"/>
      <c r="G7" s="2"/>
      <c r="H7" s="2"/>
      <c r="I7" s="2"/>
      <c r="J7" s="2"/>
      <c r="K7" s="2"/>
      <c r="L7" s="2"/>
      <c r="M7" s="2"/>
      <c r="N7" s="2"/>
      <c r="O7" s="2"/>
      <c r="P7" s="2"/>
      <c r="Q7" s="2"/>
      <c r="R7" s="2"/>
      <c r="S7" s="2"/>
      <c r="T7" s="2"/>
      <c r="U7" s="2"/>
      <c r="V7" s="2"/>
      <c r="W7" s="2"/>
      <c r="X7" s="2"/>
      <c r="Y7" s="2"/>
      <c r="Z7" s="2"/>
      <c r="AA7" s="2"/>
      <c r="AB7" s="2"/>
      <c r="AC7" s="2"/>
      <c r="AD7" s="2"/>
      <c r="AE7" s="2"/>
    </row>
    <row r="8" spans="1:31 16384:16384" ht="74.400000000000006">
      <c r="A8" s="25">
        <f t="shared" si="0"/>
        <v>8</v>
      </c>
      <c r="B8" s="31" t="s">
        <v>345</v>
      </c>
      <c r="C8" s="32" t="s">
        <v>3054</v>
      </c>
      <c r="D8" s="32" t="s">
        <v>1475</v>
      </c>
      <c r="E8" s="33" t="s">
        <v>3055</v>
      </c>
      <c r="F8" s="2"/>
      <c r="G8" s="2"/>
      <c r="H8" s="2"/>
      <c r="I8" s="2"/>
      <c r="J8" s="2"/>
      <c r="K8" s="2"/>
      <c r="L8" s="2"/>
      <c r="M8" s="2"/>
      <c r="N8" s="2"/>
      <c r="O8" s="2"/>
      <c r="P8" s="2"/>
      <c r="Q8" s="2"/>
      <c r="R8" s="2"/>
      <c r="S8" s="2"/>
      <c r="T8" s="2"/>
      <c r="U8" s="2"/>
      <c r="V8" s="2"/>
      <c r="W8" s="2"/>
      <c r="X8" s="2"/>
      <c r="Y8" s="2"/>
      <c r="Z8" s="2"/>
      <c r="AA8" s="2"/>
      <c r="AB8" s="2"/>
      <c r="AC8" s="2"/>
      <c r="AD8" s="2"/>
      <c r="AE8" s="2"/>
    </row>
    <row r="9" spans="1:31 16384:16384" ht="74.400000000000006">
      <c r="A9" s="25">
        <f t="shared" si="0"/>
        <v>9</v>
      </c>
      <c r="B9" s="26" t="s">
        <v>345</v>
      </c>
      <c r="C9" s="26" t="s">
        <v>3056</v>
      </c>
      <c r="D9" s="26" t="s">
        <v>1432</v>
      </c>
      <c r="E9" s="2" t="s">
        <v>3057</v>
      </c>
      <c r="F9" s="2"/>
      <c r="G9" s="2"/>
      <c r="H9" s="2"/>
      <c r="I9" s="2"/>
      <c r="J9" s="2"/>
      <c r="K9" s="2"/>
      <c r="L9" s="2"/>
      <c r="M9" s="2"/>
      <c r="N9" s="2"/>
      <c r="O9" s="2"/>
      <c r="P9" s="2"/>
      <c r="Q9" s="2"/>
      <c r="R9" s="2"/>
      <c r="S9" s="2"/>
      <c r="T9" s="2"/>
      <c r="U9" s="2"/>
      <c r="V9" s="2"/>
      <c r="W9" s="2"/>
      <c r="X9" s="2"/>
      <c r="Y9" s="2"/>
      <c r="Z9" s="2"/>
      <c r="AA9" s="2"/>
      <c r="AB9" s="2"/>
      <c r="AC9" s="2"/>
      <c r="AD9" s="2"/>
      <c r="AE9" s="2"/>
    </row>
    <row r="10" spans="1:31 16384:16384" ht="74.400000000000006">
      <c r="A10" s="25">
        <f t="shared" si="0"/>
        <v>10</v>
      </c>
      <c r="B10" s="26" t="s">
        <v>345</v>
      </c>
      <c r="C10" s="26" t="s">
        <v>3058</v>
      </c>
      <c r="D10" s="26" t="s">
        <v>213</v>
      </c>
      <c r="E10" s="2" t="s">
        <v>3059</v>
      </c>
      <c r="F10" s="2"/>
      <c r="G10" s="2"/>
      <c r="H10" s="2"/>
      <c r="I10" s="2"/>
      <c r="J10" s="2"/>
      <c r="K10" s="2"/>
      <c r="L10" s="2"/>
      <c r="M10" s="2"/>
      <c r="N10" s="2"/>
      <c r="O10" s="2"/>
      <c r="P10" s="2"/>
      <c r="Q10" s="2"/>
      <c r="R10" s="2"/>
      <c r="S10" s="2"/>
      <c r="T10" s="2"/>
      <c r="U10" s="2"/>
      <c r="V10" s="2"/>
      <c r="W10" s="2"/>
      <c r="X10" s="2"/>
      <c r="Y10" s="2"/>
      <c r="Z10" s="2"/>
      <c r="AA10" s="2"/>
      <c r="AB10" s="2"/>
      <c r="AC10" s="2"/>
      <c r="AD10" s="2"/>
      <c r="AE10" s="2"/>
    </row>
    <row r="11" spans="1:31 16384:16384" ht="37.200000000000003">
      <c r="A11" s="25">
        <f t="shared" si="0"/>
        <v>11</v>
      </c>
      <c r="B11" s="26" t="s">
        <v>345</v>
      </c>
      <c r="C11" s="26" t="s">
        <v>3060</v>
      </c>
      <c r="D11" s="26" t="s">
        <v>105</v>
      </c>
      <c r="E11" s="2" t="s">
        <v>3061</v>
      </c>
      <c r="F11" s="2"/>
      <c r="G11" s="2"/>
      <c r="H11" s="2"/>
      <c r="I11" s="2"/>
      <c r="J11" s="2"/>
      <c r="K11" s="2"/>
      <c r="L11" s="2"/>
      <c r="M11" s="2"/>
      <c r="N11" s="2"/>
      <c r="O11" s="2"/>
      <c r="P11" s="2"/>
      <c r="Q11" s="2"/>
      <c r="R11" s="2"/>
      <c r="S11" s="2"/>
      <c r="T11" s="2"/>
      <c r="U11" s="2"/>
      <c r="V11" s="2"/>
      <c r="W11" s="2"/>
      <c r="X11" s="2"/>
      <c r="Y11" s="2"/>
      <c r="Z11" s="2"/>
      <c r="AA11" s="2"/>
      <c r="AB11" s="2"/>
      <c r="AC11" s="2"/>
      <c r="AD11" s="2"/>
      <c r="AE11" s="2"/>
    </row>
    <row r="12" spans="1:31 16384:16384" ht="130.19999999999999">
      <c r="A12" s="25">
        <f t="shared" si="0"/>
        <v>12</v>
      </c>
      <c r="B12" s="26" t="s">
        <v>345</v>
      </c>
      <c r="C12" s="26" t="s">
        <v>3062</v>
      </c>
      <c r="D12" s="26" t="s">
        <v>123</v>
      </c>
      <c r="E12" s="27" t="s">
        <v>3063</v>
      </c>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c r="AE12" s="27"/>
    </row>
    <row r="13" spans="1:31 16384:16384" ht="55.8">
      <c r="A13" s="25">
        <f t="shared" si="0"/>
        <v>13</v>
      </c>
      <c r="B13" s="26" t="s">
        <v>345</v>
      </c>
      <c r="C13" s="26" t="s">
        <v>3064</v>
      </c>
      <c r="D13" s="26" t="s">
        <v>557</v>
      </c>
      <c r="E13" s="2" t="s">
        <v>3065</v>
      </c>
      <c r="F13" s="2"/>
      <c r="G13" s="2"/>
      <c r="H13" s="2"/>
      <c r="I13" s="2"/>
      <c r="J13" s="2"/>
      <c r="K13" s="2"/>
      <c r="L13" s="2"/>
      <c r="M13" s="2"/>
      <c r="N13" s="2"/>
      <c r="O13" s="2"/>
      <c r="P13" s="2"/>
      <c r="Q13" s="2"/>
      <c r="R13" s="2"/>
      <c r="S13" s="2"/>
      <c r="T13" s="2"/>
      <c r="U13" s="2"/>
      <c r="V13" s="2"/>
      <c r="W13" s="2"/>
      <c r="X13" s="2"/>
      <c r="Y13" s="2"/>
      <c r="Z13" s="2"/>
      <c r="AA13" s="2"/>
      <c r="AB13" s="2"/>
      <c r="AC13" s="2"/>
      <c r="AD13" s="2"/>
      <c r="AE13" s="2"/>
    </row>
    <row r="14" spans="1:31 16384:16384" ht="93">
      <c r="A14" s="25">
        <f t="shared" si="0"/>
        <v>14</v>
      </c>
      <c r="B14" s="26" t="s">
        <v>345</v>
      </c>
      <c r="C14" s="26" t="s">
        <v>3066</v>
      </c>
      <c r="D14" s="26" t="s">
        <v>123</v>
      </c>
      <c r="E14" s="2" t="s">
        <v>3067</v>
      </c>
      <c r="F14" s="2"/>
      <c r="G14" s="2"/>
      <c r="H14" s="2"/>
      <c r="I14" s="2"/>
      <c r="J14" s="2"/>
      <c r="K14" s="2"/>
      <c r="L14" s="2"/>
      <c r="M14" s="2"/>
      <c r="N14" s="2"/>
      <c r="O14" s="2"/>
      <c r="P14" s="2"/>
      <c r="Q14" s="2"/>
      <c r="R14" s="2"/>
      <c r="S14" s="2"/>
      <c r="T14" s="2"/>
      <c r="U14" s="2"/>
      <c r="V14" s="2"/>
      <c r="W14" s="2"/>
      <c r="X14" s="2"/>
      <c r="Y14" s="2"/>
      <c r="Z14" s="2"/>
      <c r="AA14" s="2"/>
      <c r="AB14" s="2"/>
      <c r="AC14" s="2"/>
      <c r="AD14" s="2"/>
      <c r="AE14" s="2"/>
    </row>
    <row r="15" spans="1:31 16384:16384" ht="55.8">
      <c r="A15" s="25">
        <f t="shared" si="0"/>
        <v>15</v>
      </c>
      <c r="B15" s="26" t="s">
        <v>345</v>
      </c>
      <c r="C15" s="26" t="s">
        <v>3068</v>
      </c>
      <c r="D15" s="26" t="s">
        <v>557</v>
      </c>
      <c r="E15" s="2" t="s">
        <v>3069</v>
      </c>
      <c r="F15" s="2"/>
      <c r="G15" s="2"/>
      <c r="H15" s="2"/>
      <c r="I15" s="2"/>
      <c r="J15" s="2"/>
      <c r="K15" s="2"/>
      <c r="L15" s="2"/>
      <c r="M15" s="2"/>
      <c r="N15" s="2"/>
      <c r="O15" s="2"/>
      <c r="P15" s="2"/>
      <c r="Q15" s="2"/>
      <c r="R15" s="2"/>
      <c r="S15" s="2"/>
      <c r="T15" s="2"/>
      <c r="U15" s="2"/>
      <c r="V15" s="2"/>
      <c r="W15" s="2"/>
      <c r="X15" s="2"/>
      <c r="Y15" s="2"/>
      <c r="Z15" s="2"/>
      <c r="AA15" s="2"/>
      <c r="AB15" s="2"/>
      <c r="AC15" s="2"/>
      <c r="AD15" s="2"/>
      <c r="AE15" s="2"/>
    </row>
    <row r="16" spans="1:31 16384:16384" ht="93">
      <c r="A16" s="25">
        <f t="shared" si="0"/>
        <v>16</v>
      </c>
      <c r="B16" s="26" t="s">
        <v>345</v>
      </c>
      <c r="C16" s="26" t="s">
        <v>3070</v>
      </c>
      <c r="D16" s="26" t="s">
        <v>557</v>
      </c>
      <c r="E16" s="2" t="s">
        <v>3071</v>
      </c>
      <c r="F16" s="2"/>
      <c r="G16" s="2"/>
      <c r="H16" s="2"/>
      <c r="I16" s="2"/>
      <c r="J16" s="2"/>
      <c r="K16" s="2"/>
      <c r="L16" s="2"/>
      <c r="M16" s="2"/>
      <c r="N16" s="2"/>
      <c r="O16" s="2"/>
      <c r="P16" s="2"/>
      <c r="Q16" s="2"/>
      <c r="R16" s="2"/>
      <c r="S16" s="2"/>
      <c r="T16" s="2"/>
      <c r="U16" s="2"/>
      <c r="V16" s="2"/>
      <c r="W16" s="2"/>
      <c r="X16" s="2"/>
      <c r="Y16" s="2"/>
      <c r="Z16" s="2"/>
      <c r="AA16" s="2"/>
      <c r="AB16" s="2"/>
      <c r="AC16" s="2"/>
      <c r="AD16" s="2"/>
      <c r="AE16" s="2"/>
    </row>
    <row r="17" spans="1:31" ht="111.6">
      <c r="A17" s="25">
        <f t="shared" si="0"/>
        <v>17</v>
      </c>
      <c r="B17" s="26" t="s">
        <v>345</v>
      </c>
      <c r="C17" s="26" t="s">
        <v>3072</v>
      </c>
      <c r="D17" s="26" t="s">
        <v>205</v>
      </c>
      <c r="E17" s="2" t="s">
        <v>3073</v>
      </c>
      <c r="F17" s="2"/>
      <c r="G17" s="2"/>
      <c r="H17" s="2"/>
      <c r="I17" s="2"/>
      <c r="J17" s="2"/>
      <c r="K17" s="2"/>
      <c r="L17" s="2"/>
      <c r="M17" s="2"/>
      <c r="N17" s="2"/>
      <c r="O17" s="2"/>
      <c r="P17" s="2"/>
      <c r="Q17" s="2"/>
      <c r="R17" s="2"/>
      <c r="S17" s="2"/>
      <c r="T17" s="2"/>
      <c r="U17" s="2"/>
      <c r="V17" s="2"/>
      <c r="W17" s="2"/>
      <c r="X17" s="2"/>
      <c r="Y17" s="2"/>
      <c r="Z17" s="2"/>
      <c r="AA17" s="2"/>
      <c r="AB17" s="2"/>
      <c r="AC17" s="2"/>
      <c r="AD17" s="2"/>
      <c r="AE17" s="2"/>
    </row>
    <row r="18" spans="1:31" ht="74.400000000000006">
      <c r="A18" s="25">
        <f t="shared" si="0"/>
        <v>18</v>
      </c>
      <c r="B18" s="26" t="s">
        <v>345</v>
      </c>
      <c r="C18" s="26" t="s">
        <v>3074</v>
      </c>
      <c r="D18" s="26" t="s">
        <v>103</v>
      </c>
      <c r="E18" s="2" t="s">
        <v>3075</v>
      </c>
      <c r="F18" s="2"/>
      <c r="G18" s="2"/>
      <c r="H18" s="2"/>
      <c r="I18" s="2"/>
      <c r="J18" s="2"/>
      <c r="K18" s="2"/>
      <c r="L18" s="2"/>
      <c r="M18" s="2"/>
      <c r="N18" s="2"/>
      <c r="O18" s="2"/>
      <c r="P18" s="2"/>
      <c r="Q18" s="2"/>
      <c r="R18" s="2"/>
      <c r="S18" s="2"/>
      <c r="T18" s="2"/>
      <c r="U18" s="2"/>
      <c r="V18" s="2"/>
      <c r="W18" s="2"/>
      <c r="X18" s="2"/>
      <c r="Y18" s="2"/>
      <c r="Z18" s="2"/>
      <c r="AA18" s="2"/>
      <c r="AB18" s="2"/>
      <c r="AC18" s="2"/>
      <c r="AD18" s="2"/>
      <c r="AE18" s="2"/>
    </row>
    <row r="19" spans="1:31" ht="74.400000000000006">
      <c r="A19" s="25">
        <f t="shared" si="0"/>
        <v>19</v>
      </c>
      <c r="B19" s="26" t="s">
        <v>345</v>
      </c>
      <c r="C19" s="26" t="s">
        <v>3076</v>
      </c>
      <c r="D19" s="26" t="s">
        <v>103</v>
      </c>
      <c r="E19" s="2" t="s">
        <v>3077</v>
      </c>
      <c r="F19" s="2"/>
      <c r="G19" s="2"/>
      <c r="H19" s="2"/>
      <c r="I19" s="2"/>
      <c r="J19" s="2"/>
      <c r="K19" s="2"/>
      <c r="L19" s="2"/>
      <c r="M19" s="2"/>
      <c r="N19" s="2"/>
      <c r="O19" s="2"/>
      <c r="P19" s="2"/>
      <c r="Q19" s="2"/>
      <c r="R19" s="2"/>
      <c r="S19" s="2"/>
      <c r="T19" s="2"/>
      <c r="U19" s="2"/>
      <c r="V19" s="2"/>
      <c r="W19" s="2"/>
      <c r="X19" s="2"/>
      <c r="Y19" s="2"/>
      <c r="Z19" s="2"/>
      <c r="AA19" s="2"/>
      <c r="AB19" s="2"/>
      <c r="AC19" s="2"/>
      <c r="AD19" s="2"/>
      <c r="AE19" s="2"/>
    </row>
    <row r="20" spans="1:31" ht="241.8">
      <c r="A20" s="25">
        <f t="shared" si="0"/>
        <v>20</v>
      </c>
      <c r="B20" s="26" t="s">
        <v>345</v>
      </c>
      <c r="C20" s="26" t="s">
        <v>3078</v>
      </c>
      <c r="D20" s="26" t="s">
        <v>483</v>
      </c>
      <c r="E20" s="27" t="s">
        <v>3079</v>
      </c>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row>
    <row r="21" spans="1:31" ht="111.6">
      <c r="A21" s="25">
        <f t="shared" si="0"/>
        <v>21</v>
      </c>
      <c r="B21" s="26" t="s">
        <v>345</v>
      </c>
      <c r="C21" s="26" t="s">
        <v>3080</v>
      </c>
      <c r="D21" s="26" t="s">
        <v>2379</v>
      </c>
      <c r="E21" s="2" t="s">
        <v>3081</v>
      </c>
      <c r="F21" s="2"/>
      <c r="G21" s="2"/>
      <c r="H21" s="2"/>
      <c r="I21" s="2"/>
      <c r="J21" s="2"/>
      <c r="K21" s="2"/>
      <c r="L21" s="2"/>
      <c r="M21" s="2"/>
      <c r="N21" s="2"/>
      <c r="O21" s="2"/>
      <c r="P21" s="2"/>
      <c r="Q21" s="2"/>
      <c r="R21" s="2"/>
      <c r="S21" s="2"/>
      <c r="T21" s="2"/>
      <c r="U21" s="2"/>
      <c r="V21" s="2"/>
      <c r="W21" s="2"/>
      <c r="X21" s="2"/>
      <c r="Y21" s="2"/>
      <c r="Z21" s="2"/>
      <c r="AA21" s="2"/>
      <c r="AB21" s="2"/>
      <c r="AC21" s="2"/>
      <c r="AD21" s="2"/>
      <c r="AE21" s="2"/>
    </row>
    <row r="22" spans="1:31" ht="74.400000000000006">
      <c r="A22" s="25">
        <f t="shared" si="0"/>
        <v>22</v>
      </c>
      <c r="B22" s="26" t="s">
        <v>345</v>
      </c>
      <c r="C22" s="26" t="s">
        <v>3082</v>
      </c>
      <c r="D22" s="26" t="s">
        <v>7</v>
      </c>
      <c r="E22" s="2" t="s">
        <v>3083</v>
      </c>
      <c r="F22" s="2"/>
      <c r="G22" s="2"/>
      <c r="H22" s="2"/>
      <c r="I22" s="2"/>
      <c r="J22" s="2"/>
      <c r="K22" s="2"/>
      <c r="L22" s="2"/>
      <c r="M22" s="2"/>
      <c r="N22" s="2"/>
      <c r="O22" s="2"/>
      <c r="P22" s="2"/>
      <c r="Q22" s="2"/>
      <c r="R22" s="2"/>
      <c r="S22" s="2"/>
      <c r="T22" s="2"/>
      <c r="U22" s="2"/>
      <c r="V22" s="2"/>
      <c r="W22" s="2"/>
      <c r="X22" s="2"/>
      <c r="Y22" s="2"/>
      <c r="Z22" s="2"/>
      <c r="AA22" s="2"/>
      <c r="AB22" s="2"/>
      <c r="AC22" s="2"/>
      <c r="AD22" s="2"/>
      <c r="AE22" s="2"/>
    </row>
    <row r="23" spans="1:31" ht="55.8">
      <c r="A23" s="25">
        <f t="shared" si="0"/>
        <v>23</v>
      </c>
      <c r="B23" s="26" t="s">
        <v>407</v>
      </c>
      <c r="C23" s="26" t="s">
        <v>3084</v>
      </c>
      <c r="D23" s="26" t="s">
        <v>3085</v>
      </c>
      <c r="E23" s="2" t="s">
        <v>3086</v>
      </c>
      <c r="F23" s="2"/>
      <c r="G23" s="2"/>
      <c r="H23" s="2"/>
      <c r="I23" s="2"/>
      <c r="J23" s="2"/>
      <c r="K23" s="2"/>
      <c r="L23" s="2"/>
      <c r="M23" s="2"/>
      <c r="N23" s="2"/>
      <c r="O23" s="2"/>
      <c r="P23" s="2"/>
      <c r="Q23" s="2"/>
      <c r="R23" s="2"/>
      <c r="S23" s="2"/>
      <c r="T23" s="2"/>
      <c r="U23" s="2"/>
      <c r="V23" s="2"/>
      <c r="W23" s="2"/>
      <c r="X23" s="2"/>
      <c r="Y23" s="2"/>
      <c r="Z23" s="2"/>
      <c r="AA23" s="2"/>
      <c r="AB23" s="2"/>
      <c r="AC23" s="2"/>
      <c r="AD23" s="2"/>
      <c r="AE23" s="2"/>
    </row>
    <row r="24" spans="1:31" ht="130.19999999999999">
      <c r="A24" s="25">
        <f t="shared" si="0"/>
        <v>24</v>
      </c>
      <c r="B24" s="26" t="s">
        <v>407</v>
      </c>
      <c r="C24" s="26" t="s">
        <v>3087</v>
      </c>
      <c r="D24" s="26" t="s">
        <v>430</v>
      </c>
      <c r="E24" s="2" t="s">
        <v>3088</v>
      </c>
      <c r="F24" s="2"/>
      <c r="G24" s="2"/>
      <c r="H24" s="2"/>
      <c r="I24" s="2"/>
      <c r="J24" s="2"/>
      <c r="K24" s="2"/>
      <c r="L24" s="2"/>
      <c r="M24" s="2"/>
      <c r="N24" s="2"/>
      <c r="O24" s="2"/>
      <c r="P24" s="2"/>
      <c r="Q24" s="2"/>
      <c r="R24" s="2"/>
      <c r="S24" s="2"/>
      <c r="T24" s="2"/>
      <c r="U24" s="2"/>
      <c r="V24" s="2"/>
      <c r="W24" s="2"/>
      <c r="X24" s="2"/>
      <c r="Y24" s="2"/>
      <c r="Z24" s="2"/>
      <c r="AA24" s="2"/>
      <c r="AB24" s="2"/>
      <c r="AC24" s="2"/>
      <c r="AD24" s="2"/>
      <c r="AE24" s="2"/>
    </row>
    <row r="25" spans="1:31" ht="93">
      <c r="A25" s="25">
        <f t="shared" si="0"/>
        <v>25</v>
      </c>
      <c r="B25" s="34" t="s">
        <v>407</v>
      </c>
      <c r="C25" s="34" t="s">
        <v>3089</v>
      </c>
      <c r="D25" s="34" t="s">
        <v>640</v>
      </c>
      <c r="E25" s="45" t="s">
        <v>3090</v>
      </c>
      <c r="F25" s="2"/>
      <c r="G25" s="2"/>
      <c r="H25" s="2"/>
      <c r="I25" s="2"/>
      <c r="J25" s="2"/>
      <c r="K25" s="2"/>
      <c r="L25" s="2"/>
      <c r="M25" s="2"/>
      <c r="N25" s="2"/>
      <c r="O25" s="2"/>
      <c r="P25" s="2"/>
      <c r="Q25" s="2"/>
      <c r="R25" s="2"/>
      <c r="S25" s="2"/>
      <c r="T25" s="2"/>
      <c r="U25" s="2"/>
      <c r="V25" s="2"/>
      <c r="W25" s="2"/>
      <c r="X25" s="2"/>
      <c r="Y25" s="2"/>
      <c r="Z25" s="2"/>
      <c r="AA25" s="2"/>
      <c r="AB25" s="2"/>
      <c r="AC25" s="2"/>
      <c r="AD25" s="2"/>
      <c r="AE25" s="2"/>
    </row>
    <row r="26" spans="1:31" ht="93">
      <c r="A26" s="25">
        <f t="shared" si="0"/>
        <v>26</v>
      </c>
      <c r="B26" s="34" t="s">
        <v>407</v>
      </c>
      <c r="C26" s="34" t="s">
        <v>3091</v>
      </c>
      <c r="D26" s="34" t="s">
        <v>640</v>
      </c>
      <c r="E26" s="45" t="s">
        <v>3092</v>
      </c>
      <c r="F26" s="2"/>
      <c r="G26" s="2"/>
      <c r="H26" s="2"/>
      <c r="I26" s="2"/>
      <c r="J26" s="2"/>
      <c r="K26" s="2"/>
      <c r="L26" s="2"/>
      <c r="M26" s="2"/>
      <c r="N26" s="2"/>
      <c r="O26" s="2"/>
      <c r="P26" s="2"/>
      <c r="Q26" s="2"/>
      <c r="R26" s="2"/>
      <c r="S26" s="2"/>
      <c r="T26" s="2"/>
      <c r="U26" s="2"/>
      <c r="V26" s="2"/>
      <c r="W26" s="2"/>
      <c r="X26" s="2"/>
      <c r="Y26" s="2"/>
      <c r="Z26" s="2"/>
      <c r="AA26" s="2"/>
      <c r="AB26" s="2"/>
      <c r="AC26" s="2"/>
      <c r="AD26" s="2"/>
      <c r="AE26" s="2"/>
    </row>
    <row r="27" spans="1:31" ht="74.400000000000006">
      <c r="A27" s="25">
        <f t="shared" si="0"/>
        <v>27</v>
      </c>
      <c r="B27" s="26" t="s">
        <v>407</v>
      </c>
      <c r="C27" s="26" t="s">
        <v>3093</v>
      </c>
      <c r="D27" s="26" t="s">
        <v>943</v>
      </c>
      <c r="E27" s="2" t="s">
        <v>3094</v>
      </c>
      <c r="F27" s="2"/>
      <c r="G27" s="2"/>
      <c r="H27" s="2"/>
      <c r="I27" s="2"/>
      <c r="J27" s="2"/>
      <c r="K27" s="2"/>
      <c r="L27" s="2"/>
      <c r="M27" s="2"/>
      <c r="N27" s="2"/>
      <c r="O27" s="2"/>
      <c r="P27" s="2"/>
      <c r="Q27" s="2"/>
      <c r="R27" s="2"/>
      <c r="S27" s="2"/>
      <c r="T27" s="2"/>
      <c r="U27" s="2"/>
      <c r="V27" s="2"/>
      <c r="W27" s="2"/>
      <c r="X27" s="2"/>
      <c r="Y27" s="2"/>
      <c r="Z27" s="2"/>
      <c r="AA27" s="2"/>
      <c r="AB27" s="2"/>
      <c r="AC27" s="2"/>
      <c r="AD27" s="2"/>
      <c r="AE27" s="2"/>
    </row>
    <row r="28" spans="1:31" ht="55.8">
      <c r="A28" s="25">
        <f t="shared" si="0"/>
        <v>28</v>
      </c>
      <c r="B28" s="26" t="s">
        <v>407</v>
      </c>
      <c r="C28" s="26" t="s">
        <v>3084</v>
      </c>
      <c r="D28" s="26" t="s">
        <v>19</v>
      </c>
      <c r="E28" s="2" t="s">
        <v>3095</v>
      </c>
      <c r="F28" s="2"/>
      <c r="G28" s="2"/>
      <c r="H28" s="2"/>
      <c r="I28" s="2"/>
      <c r="J28" s="2"/>
      <c r="K28" s="2"/>
      <c r="L28" s="2"/>
      <c r="M28" s="2"/>
      <c r="N28" s="2"/>
      <c r="O28" s="2"/>
      <c r="P28" s="2"/>
      <c r="Q28" s="2"/>
      <c r="R28" s="2"/>
      <c r="S28" s="2"/>
      <c r="T28" s="2"/>
      <c r="U28" s="2"/>
      <c r="V28" s="2"/>
      <c r="W28" s="2"/>
      <c r="X28" s="2"/>
      <c r="Y28" s="2"/>
      <c r="Z28" s="2"/>
      <c r="AA28" s="2"/>
      <c r="AB28" s="2"/>
      <c r="AC28" s="2"/>
      <c r="AD28" s="2"/>
      <c r="AE28" s="2"/>
    </row>
    <row r="29" spans="1:31" ht="111.6">
      <c r="A29" s="25">
        <f t="shared" si="0"/>
        <v>29</v>
      </c>
      <c r="B29" s="26" t="s">
        <v>407</v>
      </c>
      <c r="C29" s="26" t="s">
        <v>3096</v>
      </c>
      <c r="D29" s="26" t="s">
        <v>557</v>
      </c>
      <c r="E29" s="2" t="s">
        <v>3097</v>
      </c>
      <c r="F29" s="2"/>
      <c r="G29" s="2"/>
      <c r="H29" s="2"/>
      <c r="I29" s="2"/>
      <c r="J29" s="2"/>
      <c r="K29" s="2"/>
      <c r="L29" s="2"/>
      <c r="M29" s="2"/>
      <c r="N29" s="2"/>
      <c r="O29" s="2"/>
      <c r="P29" s="2"/>
      <c r="Q29" s="2"/>
      <c r="R29" s="2"/>
      <c r="S29" s="2"/>
      <c r="T29" s="2"/>
      <c r="U29" s="2"/>
      <c r="V29" s="2"/>
      <c r="W29" s="2"/>
      <c r="X29" s="2"/>
      <c r="Y29" s="2"/>
      <c r="Z29" s="2"/>
      <c r="AA29" s="2"/>
      <c r="AB29" s="2"/>
      <c r="AC29" s="2"/>
      <c r="AD29" s="2"/>
      <c r="AE29" s="2"/>
    </row>
    <row r="30" spans="1:31" ht="74.400000000000006">
      <c r="A30" s="25">
        <f t="shared" si="0"/>
        <v>30</v>
      </c>
      <c r="B30" s="26" t="s">
        <v>407</v>
      </c>
      <c r="C30" s="26" t="s">
        <v>3098</v>
      </c>
      <c r="D30" s="26" t="s">
        <v>557</v>
      </c>
      <c r="E30" s="2" t="s">
        <v>3099</v>
      </c>
      <c r="F30" s="2"/>
      <c r="G30" s="2"/>
      <c r="H30" s="2"/>
      <c r="I30" s="2"/>
      <c r="J30" s="2"/>
      <c r="K30" s="2"/>
      <c r="L30" s="2"/>
      <c r="M30" s="2"/>
      <c r="N30" s="2"/>
      <c r="O30" s="2"/>
      <c r="P30" s="2"/>
      <c r="Q30" s="2"/>
      <c r="R30" s="2"/>
      <c r="S30" s="2"/>
      <c r="T30" s="2"/>
      <c r="U30" s="2"/>
      <c r="V30" s="2"/>
      <c r="W30" s="2"/>
      <c r="X30" s="2"/>
      <c r="Y30" s="2"/>
      <c r="Z30" s="2"/>
      <c r="AA30" s="2"/>
      <c r="AB30" s="2"/>
      <c r="AC30" s="2"/>
      <c r="AD30" s="2"/>
      <c r="AE30" s="2"/>
    </row>
    <row r="31" spans="1:31" ht="55.8">
      <c r="A31" s="25">
        <f t="shared" si="0"/>
        <v>31</v>
      </c>
      <c r="B31" s="26" t="s">
        <v>407</v>
      </c>
      <c r="C31" s="26" t="s">
        <v>3100</v>
      </c>
      <c r="D31" s="26" t="s">
        <v>1475</v>
      </c>
      <c r="E31" s="2" t="s">
        <v>3101</v>
      </c>
      <c r="F31" s="2"/>
      <c r="G31" s="2"/>
      <c r="H31" s="2"/>
      <c r="I31" s="2"/>
      <c r="J31" s="2"/>
      <c r="K31" s="2"/>
      <c r="L31" s="2"/>
      <c r="M31" s="2"/>
      <c r="N31" s="2"/>
      <c r="O31" s="2"/>
      <c r="P31" s="2"/>
      <c r="Q31" s="2"/>
      <c r="R31" s="2"/>
      <c r="S31" s="2"/>
      <c r="T31" s="2"/>
      <c r="U31" s="2"/>
      <c r="V31" s="2"/>
      <c r="W31" s="2"/>
      <c r="X31" s="2"/>
      <c r="Y31" s="2"/>
      <c r="Z31" s="2"/>
      <c r="AA31" s="2"/>
      <c r="AB31" s="2"/>
      <c r="AC31" s="2"/>
      <c r="AD31" s="2"/>
      <c r="AE31" s="2"/>
    </row>
    <row r="32" spans="1:31" ht="74.400000000000006">
      <c r="A32" s="25">
        <f t="shared" si="0"/>
        <v>32</v>
      </c>
      <c r="B32" s="26" t="s">
        <v>407</v>
      </c>
      <c r="C32" s="26" t="s">
        <v>3102</v>
      </c>
      <c r="D32" s="26" t="s">
        <v>1475</v>
      </c>
      <c r="E32" s="2" t="s">
        <v>3103</v>
      </c>
      <c r="F32" s="2"/>
      <c r="G32" s="2"/>
      <c r="H32" s="2"/>
      <c r="I32" s="2"/>
      <c r="J32" s="2"/>
      <c r="K32" s="2"/>
      <c r="L32" s="2"/>
      <c r="M32" s="2"/>
      <c r="N32" s="2"/>
      <c r="O32" s="2"/>
      <c r="P32" s="2"/>
      <c r="Q32" s="2"/>
      <c r="R32" s="2"/>
      <c r="S32" s="2"/>
      <c r="T32" s="2"/>
      <c r="U32" s="2"/>
      <c r="V32" s="2"/>
      <c r="W32" s="2"/>
      <c r="X32" s="2"/>
      <c r="Y32" s="2"/>
      <c r="Z32" s="2"/>
      <c r="AA32" s="2"/>
      <c r="AB32" s="2"/>
      <c r="AC32" s="2"/>
      <c r="AD32" s="2"/>
      <c r="AE32" s="2"/>
    </row>
    <row r="33" spans="1:31" ht="260.39999999999998">
      <c r="A33" s="25">
        <f t="shared" si="0"/>
        <v>33</v>
      </c>
      <c r="B33" s="26" t="s">
        <v>407</v>
      </c>
      <c r="C33" s="26" t="s">
        <v>3104</v>
      </c>
      <c r="D33" s="26" t="s">
        <v>370</v>
      </c>
      <c r="E33" s="2" t="s">
        <v>3105</v>
      </c>
      <c r="F33" s="2"/>
      <c r="G33" s="2"/>
      <c r="H33" s="2"/>
      <c r="I33" s="2"/>
      <c r="J33" s="2"/>
      <c r="K33" s="2"/>
      <c r="L33" s="2"/>
      <c r="M33" s="2"/>
      <c r="N33" s="2"/>
      <c r="O33" s="2"/>
      <c r="P33" s="2"/>
      <c r="Q33" s="2"/>
      <c r="R33" s="2"/>
      <c r="S33" s="2"/>
      <c r="T33" s="2"/>
      <c r="U33" s="2"/>
      <c r="V33" s="2"/>
      <c r="W33" s="2"/>
      <c r="X33" s="2"/>
      <c r="Y33" s="2"/>
      <c r="Z33" s="2"/>
      <c r="AA33" s="2"/>
      <c r="AB33" s="2"/>
      <c r="AC33" s="2"/>
      <c r="AD33" s="2"/>
      <c r="AE33" s="2"/>
    </row>
    <row r="34" spans="1:31" ht="55.8">
      <c r="A34" s="25">
        <f t="shared" si="0"/>
        <v>34</v>
      </c>
      <c r="B34" s="26" t="s">
        <v>407</v>
      </c>
      <c r="C34" s="26" t="s">
        <v>3106</v>
      </c>
      <c r="D34" s="26" t="s">
        <v>207</v>
      </c>
      <c r="E34" s="2" t="s">
        <v>3107</v>
      </c>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1:31" ht="93">
      <c r="A35" s="25">
        <f t="shared" si="0"/>
        <v>35</v>
      </c>
      <c r="B35" s="26" t="s">
        <v>407</v>
      </c>
      <c r="C35" s="26" t="s">
        <v>3108</v>
      </c>
      <c r="D35" s="26" t="s">
        <v>207</v>
      </c>
      <c r="E35" s="2" t="s">
        <v>3109</v>
      </c>
      <c r="F35" s="2"/>
      <c r="G35" s="2"/>
      <c r="H35" s="2"/>
      <c r="I35" s="2"/>
      <c r="J35" s="2"/>
      <c r="K35" s="2"/>
      <c r="L35" s="2"/>
      <c r="M35" s="2"/>
      <c r="N35" s="2"/>
      <c r="O35" s="2"/>
      <c r="P35" s="2"/>
      <c r="Q35" s="2"/>
      <c r="R35" s="2"/>
      <c r="S35" s="2"/>
      <c r="T35" s="2"/>
      <c r="U35" s="2"/>
      <c r="V35" s="2"/>
      <c r="W35" s="2"/>
      <c r="X35" s="2"/>
      <c r="Y35" s="2"/>
      <c r="Z35" s="2"/>
      <c r="AA35" s="2"/>
      <c r="AB35" s="2"/>
      <c r="AC35" s="2"/>
      <c r="AD35" s="2"/>
      <c r="AE35" s="2"/>
    </row>
    <row r="36" spans="1:31" ht="111.6">
      <c r="A36" s="25">
        <f t="shared" si="0"/>
        <v>36</v>
      </c>
      <c r="B36" s="26" t="s">
        <v>407</v>
      </c>
      <c r="C36" s="26" t="s">
        <v>3110</v>
      </c>
      <c r="D36" s="26" t="s">
        <v>35</v>
      </c>
      <c r="E36" s="2" t="s">
        <v>3111</v>
      </c>
      <c r="F36" s="2"/>
      <c r="G36" s="2"/>
      <c r="H36" s="2"/>
      <c r="I36" s="2"/>
      <c r="J36" s="2"/>
      <c r="K36" s="2"/>
      <c r="L36" s="2"/>
      <c r="M36" s="2"/>
      <c r="N36" s="2"/>
      <c r="O36" s="2"/>
      <c r="P36" s="2"/>
      <c r="Q36" s="2"/>
      <c r="R36" s="2"/>
      <c r="S36" s="2"/>
      <c r="T36" s="2"/>
      <c r="U36" s="2"/>
      <c r="V36" s="2"/>
      <c r="W36" s="2"/>
      <c r="X36" s="2"/>
      <c r="Y36" s="2"/>
      <c r="Z36" s="2"/>
      <c r="AA36" s="2"/>
      <c r="AB36" s="2"/>
      <c r="AC36" s="2"/>
      <c r="AD36" s="2"/>
      <c r="AE36" s="2"/>
    </row>
    <row r="37" spans="1:31" ht="74.400000000000006">
      <c r="A37" s="25">
        <f t="shared" si="0"/>
        <v>37</v>
      </c>
      <c r="B37" s="26" t="s">
        <v>407</v>
      </c>
      <c r="C37" s="26" t="s">
        <v>3112</v>
      </c>
      <c r="D37" s="26" t="s">
        <v>523</v>
      </c>
      <c r="E37" s="2" t="s">
        <v>3113</v>
      </c>
      <c r="F37" s="2"/>
      <c r="G37" s="2"/>
      <c r="H37" s="2"/>
      <c r="I37" s="2"/>
      <c r="J37" s="2"/>
      <c r="K37" s="2"/>
      <c r="L37" s="2"/>
      <c r="M37" s="2"/>
      <c r="N37" s="2"/>
      <c r="O37" s="2"/>
      <c r="P37" s="2"/>
      <c r="Q37" s="2"/>
      <c r="R37" s="2"/>
      <c r="S37" s="2"/>
      <c r="T37" s="2"/>
      <c r="U37" s="2"/>
      <c r="V37" s="2"/>
      <c r="W37" s="2"/>
      <c r="X37" s="2"/>
      <c r="Y37" s="2"/>
      <c r="Z37" s="2"/>
      <c r="AA37" s="2"/>
      <c r="AB37" s="2"/>
      <c r="AC37" s="2"/>
      <c r="AD37" s="2"/>
      <c r="AE37" s="2"/>
    </row>
    <row r="38" spans="1:31" ht="130.19999999999999">
      <c r="A38" s="25">
        <f t="shared" si="0"/>
        <v>38</v>
      </c>
      <c r="B38" s="26" t="s">
        <v>407</v>
      </c>
      <c r="C38" s="26" t="s">
        <v>3114</v>
      </c>
      <c r="D38" s="26" t="s">
        <v>5</v>
      </c>
      <c r="E38" s="27" t="s">
        <v>3115</v>
      </c>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row>
    <row r="39" spans="1:31" ht="74.400000000000006">
      <c r="A39" s="25">
        <f t="shared" si="0"/>
        <v>39</v>
      </c>
      <c r="B39" s="26" t="s">
        <v>407</v>
      </c>
      <c r="C39" s="26" t="s">
        <v>3116</v>
      </c>
      <c r="D39" s="26" t="s">
        <v>557</v>
      </c>
      <c r="E39" s="2" t="s">
        <v>3117</v>
      </c>
      <c r="F39" s="2"/>
      <c r="G39" s="2"/>
      <c r="H39" s="2"/>
      <c r="I39" s="2"/>
      <c r="J39" s="2"/>
      <c r="K39" s="2"/>
      <c r="L39" s="2"/>
      <c r="M39" s="2"/>
      <c r="N39" s="2"/>
      <c r="O39" s="2"/>
      <c r="P39" s="2"/>
      <c r="Q39" s="2"/>
      <c r="R39" s="2"/>
      <c r="S39" s="2"/>
      <c r="T39" s="2"/>
      <c r="U39" s="2"/>
      <c r="V39" s="2"/>
      <c r="W39" s="2"/>
      <c r="X39" s="2"/>
      <c r="Y39" s="2"/>
      <c r="Z39" s="2"/>
      <c r="AA39" s="2"/>
      <c r="AB39" s="2"/>
      <c r="AC39" s="2"/>
      <c r="AD39" s="2"/>
      <c r="AE39" s="2"/>
    </row>
    <row r="40" spans="1:31" ht="148.80000000000001">
      <c r="A40" s="25">
        <f t="shared" si="0"/>
        <v>40</v>
      </c>
      <c r="B40" s="26" t="s">
        <v>407</v>
      </c>
      <c r="C40" s="26" t="s">
        <v>3118</v>
      </c>
      <c r="D40" s="26" t="s">
        <v>155</v>
      </c>
      <c r="E40" s="2" t="s">
        <v>3119</v>
      </c>
      <c r="F40" s="2"/>
      <c r="G40" s="2"/>
      <c r="H40" s="2"/>
      <c r="I40" s="2"/>
      <c r="J40" s="2"/>
      <c r="K40" s="2"/>
      <c r="L40" s="2"/>
      <c r="M40" s="2"/>
      <c r="N40" s="2"/>
      <c r="O40" s="2"/>
      <c r="P40" s="2"/>
      <c r="Q40" s="2"/>
      <c r="R40" s="2"/>
      <c r="S40" s="2"/>
      <c r="T40" s="2"/>
      <c r="U40" s="2"/>
      <c r="V40" s="2"/>
      <c r="W40" s="2"/>
      <c r="X40" s="2"/>
      <c r="Y40" s="2"/>
      <c r="Z40" s="2"/>
      <c r="AA40" s="2"/>
      <c r="AB40" s="2"/>
      <c r="AC40" s="2"/>
      <c r="AD40" s="2"/>
      <c r="AE40" s="2"/>
    </row>
    <row r="41" spans="1:31" ht="148.80000000000001">
      <c r="A41" s="25">
        <f t="shared" si="0"/>
        <v>41</v>
      </c>
      <c r="B41" s="26" t="s">
        <v>407</v>
      </c>
      <c r="C41" s="26" t="s">
        <v>3120</v>
      </c>
      <c r="D41" s="26" t="s">
        <v>253</v>
      </c>
      <c r="E41" s="2" t="s">
        <v>3121</v>
      </c>
      <c r="F41" s="2"/>
      <c r="G41" s="2"/>
      <c r="H41" s="2"/>
      <c r="I41" s="2"/>
      <c r="J41" s="2"/>
      <c r="K41" s="2"/>
      <c r="L41" s="2"/>
      <c r="M41" s="2"/>
      <c r="N41" s="2"/>
      <c r="O41" s="2"/>
      <c r="P41" s="2"/>
      <c r="Q41" s="2"/>
      <c r="R41" s="2"/>
      <c r="S41" s="2"/>
      <c r="T41" s="2"/>
      <c r="U41" s="2"/>
      <c r="V41" s="2"/>
      <c r="W41" s="2"/>
      <c r="X41" s="2"/>
      <c r="Y41" s="2"/>
      <c r="Z41" s="2"/>
      <c r="AA41" s="2"/>
      <c r="AB41" s="2"/>
      <c r="AC41" s="2"/>
      <c r="AD41" s="2"/>
      <c r="AE41" s="2"/>
    </row>
    <row r="42" spans="1:31" ht="55.8">
      <c r="A42" s="25">
        <f t="shared" si="0"/>
        <v>42</v>
      </c>
      <c r="B42" s="26" t="s">
        <v>407</v>
      </c>
      <c r="C42" s="26" t="s">
        <v>3122</v>
      </c>
      <c r="D42" s="26" t="s">
        <v>105</v>
      </c>
      <c r="E42" s="2" t="s">
        <v>3123</v>
      </c>
      <c r="F42" s="2"/>
      <c r="G42" s="2"/>
      <c r="H42" s="2"/>
      <c r="I42" s="2"/>
      <c r="J42" s="2"/>
      <c r="K42" s="2"/>
      <c r="L42" s="2"/>
      <c r="M42" s="2"/>
      <c r="N42" s="2"/>
      <c r="O42" s="2"/>
      <c r="P42" s="2"/>
      <c r="Q42" s="2"/>
      <c r="R42" s="2"/>
      <c r="S42" s="2"/>
      <c r="T42" s="2"/>
      <c r="U42" s="2"/>
      <c r="V42" s="2"/>
      <c r="W42" s="2"/>
      <c r="X42" s="2"/>
      <c r="Y42" s="2"/>
      <c r="Z42" s="2"/>
      <c r="AA42" s="2"/>
      <c r="AB42" s="2"/>
      <c r="AC42" s="2"/>
      <c r="AD42" s="2"/>
      <c r="AE42" s="2"/>
    </row>
    <row r="43" spans="1:31" ht="74.400000000000006">
      <c r="A43" s="25">
        <f t="shared" si="0"/>
        <v>43</v>
      </c>
      <c r="B43" s="26" t="s">
        <v>407</v>
      </c>
      <c r="C43" s="26" t="s">
        <v>3124</v>
      </c>
      <c r="D43" s="26" t="s">
        <v>105</v>
      </c>
      <c r="E43" s="2" t="s">
        <v>3125</v>
      </c>
      <c r="F43" s="2"/>
      <c r="G43" s="2"/>
      <c r="H43" s="2"/>
      <c r="I43" s="2"/>
      <c r="J43" s="2"/>
      <c r="K43" s="2"/>
      <c r="L43" s="2"/>
      <c r="M43" s="2"/>
      <c r="N43" s="2"/>
      <c r="O43" s="2"/>
      <c r="P43" s="2"/>
      <c r="Q43" s="2"/>
      <c r="R43" s="2"/>
      <c r="S43" s="2"/>
      <c r="T43" s="2"/>
      <c r="U43" s="2"/>
      <c r="V43" s="2"/>
      <c r="W43" s="2"/>
      <c r="X43" s="2"/>
      <c r="Y43" s="2"/>
      <c r="Z43" s="2"/>
      <c r="AA43" s="2"/>
      <c r="AB43" s="2"/>
      <c r="AC43" s="2"/>
      <c r="AD43" s="2"/>
      <c r="AE43" s="2"/>
    </row>
    <row r="44" spans="1:31" ht="37.200000000000003">
      <c r="A44" s="25">
        <f t="shared" si="0"/>
        <v>44</v>
      </c>
      <c r="B44" s="26" t="s">
        <v>407</v>
      </c>
      <c r="C44" s="26" t="s">
        <v>3126</v>
      </c>
      <c r="D44" s="26" t="s">
        <v>113</v>
      </c>
      <c r="E44" s="2" t="s">
        <v>3127</v>
      </c>
      <c r="F44" s="2"/>
      <c r="G44" s="2"/>
      <c r="H44" s="2"/>
      <c r="I44" s="2"/>
      <c r="J44" s="2"/>
      <c r="K44" s="2"/>
      <c r="L44" s="2"/>
      <c r="M44" s="2"/>
      <c r="N44" s="2"/>
      <c r="O44" s="2"/>
      <c r="P44" s="2"/>
      <c r="Q44" s="2"/>
      <c r="R44" s="2"/>
      <c r="S44" s="2"/>
      <c r="T44" s="2"/>
      <c r="U44" s="2"/>
      <c r="V44" s="2"/>
      <c r="W44" s="2"/>
      <c r="X44" s="2"/>
      <c r="Y44" s="2"/>
      <c r="Z44" s="2"/>
      <c r="AA44" s="2"/>
      <c r="AB44" s="2"/>
      <c r="AC44" s="2"/>
      <c r="AD44" s="2"/>
      <c r="AE44" s="2"/>
    </row>
    <row r="45" spans="1:31" ht="93">
      <c r="A45" s="25">
        <f t="shared" si="0"/>
        <v>45</v>
      </c>
      <c r="B45" s="26" t="s">
        <v>407</v>
      </c>
      <c r="C45" s="26" t="s">
        <v>3128</v>
      </c>
      <c r="D45" s="26" t="s">
        <v>123</v>
      </c>
      <c r="E45" s="2" t="s">
        <v>3129</v>
      </c>
      <c r="F45" s="2"/>
      <c r="G45" s="2"/>
      <c r="H45" s="2"/>
      <c r="I45" s="2"/>
      <c r="J45" s="2"/>
      <c r="K45" s="2"/>
      <c r="L45" s="2"/>
      <c r="M45" s="2"/>
      <c r="N45" s="2"/>
      <c r="O45" s="2"/>
      <c r="P45" s="2"/>
      <c r="Q45" s="2"/>
      <c r="R45" s="2"/>
      <c r="S45" s="2"/>
      <c r="T45" s="2"/>
      <c r="U45" s="2"/>
      <c r="V45" s="2"/>
      <c r="W45" s="2"/>
      <c r="X45" s="2"/>
      <c r="Y45" s="2"/>
      <c r="Z45" s="2"/>
      <c r="AA45" s="2"/>
      <c r="AB45" s="2"/>
      <c r="AC45" s="2"/>
      <c r="AD45" s="2"/>
      <c r="AE45" s="2"/>
    </row>
    <row r="46" spans="1:31" ht="111.6">
      <c r="A46" s="25">
        <f t="shared" si="0"/>
        <v>46</v>
      </c>
      <c r="B46" s="26" t="s">
        <v>407</v>
      </c>
      <c r="C46" s="26" t="s">
        <v>3130</v>
      </c>
      <c r="D46" s="26" t="s">
        <v>99</v>
      </c>
      <c r="E46" s="2" t="s">
        <v>3131</v>
      </c>
      <c r="F46" s="2"/>
      <c r="G46" s="2"/>
      <c r="H46" s="2"/>
      <c r="I46" s="2"/>
      <c r="J46" s="2"/>
      <c r="K46" s="2"/>
      <c r="L46" s="2"/>
      <c r="M46" s="2"/>
      <c r="N46" s="2"/>
      <c r="O46" s="2"/>
      <c r="P46" s="2"/>
      <c r="Q46" s="2"/>
      <c r="R46" s="2"/>
      <c r="S46" s="2"/>
      <c r="T46" s="2"/>
      <c r="U46" s="2"/>
      <c r="V46" s="2"/>
      <c r="W46" s="2"/>
      <c r="X46" s="2"/>
      <c r="Y46" s="2"/>
      <c r="Z46" s="2"/>
      <c r="AA46" s="2"/>
      <c r="AB46" s="2"/>
      <c r="AC46" s="2"/>
      <c r="AD46" s="2"/>
      <c r="AE46" s="2"/>
    </row>
    <row r="47" spans="1:31" ht="148.80000000000001">
      <c r="A47" s="25">
        <f t="shared" si="0"/>
        <v>47</v>
      </c>
      <c r="B47" s="26" t="s">
        <v>407</v>
      </c>
      <c r="C47" s="26" t="s">
        <v>3132</v>
      </c>
      <c r="D47" s="26" t="s">
        <v>3133</v>
      </c>
      <c r="E47" s="2" t="s">
        <v>3134</v>
      </c>
      <c r="F47" s="2"/>
      <c r="G47" s="2"/>
      <c r="H47" s="2"/>
      <c r="I47" s="2"/>
      <c r="J47" s="2"/>
      <c r="K47" s="2"/>
      <c r="L47" s="2"/>
      <c r="M47" s="2"/>
      <c r="N47" s="2"/>
      <c r="O47" s="2"/>
      <c r="P47" s="2"/>
      <c r="Q47" s="2"/>
      <c r="R47" s="2"/>
      <c r="S47" s="2"/>
      <c r="T47" s="2"/>
      <c r="U47" s="2"/>
      <c r="V47" s="2"/>
      <c r="W47" s="2"/>
      <c r="X47" s="2"/>
      <c r="Y47" s="2"/>
      <c r="Z47" s="2"/>
      <c r="AA47" s="2"/>
      <c r="AB47" s="2"/>
      <c r="AC47" s="2"/>
      <c r="AD47" s="2"/>
      <c r="AE47" s="2"/>
    </row>
    <row r="48" spans="1:31" ht="111.6">
      <c r="A48" s="25">
        <f t="shared" si="0"/>
        <v>48</v>
      </c>
      <c r="B48" s="26" t="s">
        <v>407</v>
      </c>
      <c r="C48" s="26" t="s">
        <v>3135</v>
      </c>
      <c r="D48" s="26" t="s">
        <v>211</v>
      </c>
      <c r="E48" s="2" t="s">
        <v>453</v>
      </c>
      <c r="F48" s="2"/>
      <c r="G48" s="2"/>
      <c r="H48" s="2"/>
      <c r="I48" s="2"/>
      <c r="J48" s="2"/>
      <c r="K48" s="2"/>
      <c r="L48" s="2"/>
      <c r="M48" s="2"/>
      <c r="N48" s="2"/>
      <c r="O48" s="2"/>
      <c r="P48" s="2"/>
      <c r="Q48" s="2"/>
      <c r="R48" s="2"/>
      <c r="S48" s="2"/>
      <c r="T48" s="2"/>
      <c r="U48" s="2"/>
      <c r="V48" s="2"/>
      <c r="W48" s="2"/>
      <c r="X48" s="2"/>
      <c r="Y48" s="2"/>
      <c r="Z48" s="2"/>
      <c r="AA48" s="2"/>
      <c r="AB48" s="2"/>
      <c r="AC48" s="2"/>
      <c r="AD48" s="2"/>
      <c r="AE48" s="2"/>
    </row>
    <row r="49" spans="1:31" ht="130.19999999999999">
      <c r="A49" s="25">
        <f t="shared" si="0"/>
        <v>49</v>
      </c>
      <c r="B49" s="26" t="s">
        <v>407</v>
      </c>
      <c r="C49" s="26" t="s">
        <v>3136</v>
      </c>
      <c r="D49" s="26" t="s">
        <v>57</v>
      </c>
      <c r="E49" s="2" t="s">
        <v>3137</v>
      </c>
      <c r="F49" s="2"/>
      <c r="G49" s="2"/>
      <c r="H49" s="2"/>
      <c r="I49" s="2"/>
      <c r="J49" s="2"/>
      <c r="K49" s="2"/>
      <c r="L49" s="2"/>
      <c r="M49" s="2"/>
      <c r="N49" s="2"/>
      <c r="O49" s="2"/>
      <c r="P49" s="2"/>
      <c r="Q49" s="2"/>
      <c r="R49" s="2"/>
      <c r="S49" s="2"/>
      <c r="T49" s="2"/>
      <c r="U49" s="2"/>
      <c r="V49" s="2"/>
      <c r="W49" s="2"/>
      <c r="X49" s="2"/>
      <c r="Y49" s="2"/>
      <c r="Z49" s="2"/>
      <c r="AA49" s="2"/>
      <c r="AB49" s="2"/>
      <c r="AC49" s="2"/>
      <c r="AD49" s="2"/>
      <c r="AE49" s="2"/>
    </row>
    <row r="50" spans="1:31" ht="93">
      <c r="A50" s="25">
        <f t="shared" si="0"/>
        <v>50</v>
      </c>
      <c r="B50" s="26" t="s">
        <v>407</v>
      </c>
      <c r="C50" s="26" t="s">
        <v>3138</v>
      </c>
      <c r="D50" s="26" t="s">
        <v>97</v>
      </c>
      <c r="E50" s="2" t="s">
        <v>3139</v>
      </c>
      <c r="F50" s="2"/>
      <c r="G50" s="2"/>
      <c r="H50" s="2"/>
      <c r="I50" s="2"/>
      <c r="J50" s="2"/>
      <c r="K50" s="2"/>
      <c r="L50" s="2"/>
      <c r="M50" s="2"/>
      <c r="N50" s="2"/>
      <c r="O50" s="2"/>
      <c r="P50" s="2"/>
      <c r="Q50" s="2"/>
      <c r="R50" s="2"/>
      <c r="S50" s="2"/>
      <c r="T50" s="2"/>
      <c r="U50" s="2"/>
      <c r="V50" s="2"/>
      <c r="W50" s="2"/>
      <c r="X50" s="2"/>
      <c r="Y50" s="2"/>
      <c r="Z50" s="2"/>
      <c r="AA50" s="2"/>
      <c r="AB50" s="2"/>
      <c r="AC50" s="2"/>
      <c r="AD50" s="2"/>
      <c r="AE50" s="2"/>
    </row>
    <row r="51" spans="1:31" ht="130.19999999999999">
      <c r="A51" s="25">
        <f t="shared" si="0"/>
        <v>51</v>
      </c>
      <c r="B51" s="26" t="s">
        <v>485</v>
      </c>
      <c r="C51" s="26" t="s">
        <v>3140</v>
      </c>
      <c r="D51" s="26" t="s">
        <v>33</v>
      </c>
      <c r="E51" s="2" t="s">
        <v>3141</v>
      </c>
      <c r="F51" s="2"/>
      <c r="G51" s="2"/>
      <c r="H51" s="2"/>
      <c r="I51" s="2"/>
      <c r="J51" s="2"/>
      <c r="K51" s="2"/>
      <c r="L51" s="2"/>
      <c r="M51" s="2"/>
      <c r="N51" s="2"/>
      <c r="O51" s="2"/>
      <c r="P51" s="2"/>
      <c r="Q51" s="2"/>
      <c r="R51" s="2"/>
      <c r="S51" s="2"/>
      <c r="T51" s="2"/>
      <c r="U51" s="2"/>
      <c r="V51" s="2"/>
      <c r="W51" s="2"/>
      <c r="X51" s="2"/>
      <c r="Y51" s="2"/>
      <c r="Z51" s="2"/>
      <c r="AA51" s="2"/>
      <c r="AB51" s="2"/>
      <c r="AC51" s="2"/>
      <c r="AD51" s="2"/>
      <c r="AE51" s="2"/>
    </row>
    <row r="52" spans="1:31" ht="111.6">
      <c r="A52" s="25">
        <f t="shared" si="0"/>
        <v>52</v>
      </c>
      <c r="B52" s="26" t="s">
        <v>485</v>
      </c>
      <c r="C52" s="26" t="s">
        <v>3142</v>
      </c>
      <c r="D52" s="26" t="s">
        <v>31</v>
      </c>
      <c r="E52" s="2" t="s">
        <v>3143</v>
      </c>
      <c r="F52" s="2"/>
      <c r="G52" s="2"/>
      <c r="H52" s="2"/>
      <c r="I52" s="2"/>
      <c r="J52" s="2"/>
      <c r="K52" s="2"/>
      <c r="L52" s="2"/>
      <c r="M52" s="2"/>
      <c r="N52" s="2"/>
      <c r="O52" s="2"/>
      <c r="P52" s="2"/>
      <c r="Q52" s="2"/>
      <c r="R52" s="2"/>
      <c r="S52" s="2"/>
      <c r="T52" s="2"/>
      <c r="U52" s="2"/>
      <c r="V52" s="2"/>
      <c r="W52" s="2"/>
      <c r="X52" s="2"/>
      <c r="Y52" s="2"/>
      <c r="Z52" s="2"/>
      <c r="AA52" s="2"/>
      <c r="AB52" s="2"/>
      <c r="AC52" s="2"/>
      <c r="AD52" s="2"/>
      <c r="AE52" s="2"/>
    </row>
    <row r="53" spans="1:31" ht="74.400000000000006">
      <c r="A53" s="25">
        <f t="shared" si="0"/>
        <v>53</v>
      </c>
      <c r="B53" s="26" t="s">
        <v>485</v>
      </c>
      <c r="C53" s="26" t="s">
        <v>3144</v>
      </c>
      <c r="D53" s="26" t="s">
        <v>31</v>
      </c>
      <c r="E53" s="2" t="s">
        <v>3145</v>
      </c>
      <c r="F53" s="2"/>
      <c r="G53" s="2"/>
      <c r="H53" s="2"/>
      <c r="I53" s="2"/>
      <c r="J53" s="2"/>
      <c r="K53" s="2"/>
      <c r="L53" s="2"/>
      <c r="M53" s="2"/>
      <c r="N53" s="2"/>
      <c r="O53" s="2"/>
      <c r="P53" s="2"/>
      <c r="Q53" s="2"/>
      <c r="R53" s="2"/>
      <c r="S53" s="2"/>
      <c r="T53" s="2"/>
      <c r="U53" s="2"/>
      <c r="V53" s="2"/>
      <c r="W53" s="2"/>
      <c r="X53" s="2"/>
      <c r="Y53" s="2"/>
      <c r="Z53" s="2"/>
      <c r="AA53" s="2"/>
      <c r="AB53" s="2"/>
      <c r="AC53" s="2"/>
      <c r="AD53" s="2"/>
      <c r="AE53" s="2"/>
    </row>
    <row r="54" spans="1:31" ht="111.6">
      <c r="A54" s="25">
        <f t="shared" si="0"/>
        <v>54</v>
      </c>
      <c r="B54" s="26" t="s">
        <v>485</v>
      </c>
      <c r="C54" s="26" t="s">
        <v>3146</v>
      </c>
      <c r="D54" s="26" t="s">
        <v>189</v>
      </c>
      <c r="E54" s="2" t="s">
        <v>3147</v>
      </c>
      <c r="F54" s="2"/>
      <c r="G54" s="2"/>
      <c r="H54" s="2"/>
      <c r="I54" s="2"/>
      <c r="J54" s="2"/>
      <c r="K54" s="2"/>
      <c r="L54" s="2"/>
      <c r="M54" s="2"/>
      <c r="N54" s="2"/>
      <c r="O54" s="2"/>
      <c r="P54" s="2"/>
      <c r="Q54" s="2"/>
      <c r="R54" s="2"/>
      <c r="S54" s="2"/>
      <c r="T54" s="2"/>
      <c r="U54" s="2"/>
      <c r="V54" s="2"/>
      <c r="W54" s="2"/>
      <c r="X54" s="2"/>
      <c r="Y54" s="2"/>
      <c r="Z54" s="2"/>
      <c r="AA54" s="2"/>
      <c r="AB54" s="2"/>
      <c r="AC54" s="2"/>
      <c r="AD54" s="2"/>
      <c r="AE54" s="2"/>
    </row>
    <row r="55" spans="1:31" ht="55.8">
      <c r="A55" s="25">
        <f t="shared" si="0"/>
        <v>55</v>
      </c>
      <c r="B55" s="26" t="s">
        <v>485</v>
      </c>
      <c r="C55" s="26" t="s">
        <v>3148</v>
      </c>
      <c r="D55" s="26" t="s">
        <v>1706</v>
      </c>
      <c r="E55" s="2" t="s">
        <v>3149</v>
      </c>
      <c r="F55" s="2"/>
      <c r="G55" s="2"/>
      <c r="H55" s="2"/>
      <c r="I55" s="2"/>
      <c r="J55" s="2"/>
      <c r="K55" s="2"/>
      <c r="L55" s="2"/>
      <c r="M55" s="2"/>
      <c r="N55" s="2"/>
      <c r="O55" s="2"/>
      <c r="P55" s="2"/>
      <c r="Q55" s="2"/>
      <c r="R55" s="2"/>
      <c r="S55" s="2"/>
      <c r="T55" s="2"/>
      <c r="U55" s="2"/>
      <c r="V55" s="2"/>
      <c r="W55" s="2"/>
      <c r="X55" s="2"/>
      <c r="Y55" s="2"/>
      <c r="Z55" s="2"/>
      <c r="AA55" s="2"/>
      <c r="AB55" s="2"/>
      <c r="AC55" s="2"/>
      <c r="AD55" s="2"/>
      <c r="AE55" s="2"/>
    </row>
    <row r="56" spans="1:31" ht="55.8">
      <c r="A56" s="25">
        <f t="shared" si="0"/>
        <v>56</v>
      </c>
      <c r="B56" s="26" t="s">
        <v>485</v>
      </c>
      <c r="C56" s="26" t="s">
        <v>3150</v>
      </c>
      <c r="D56" s="26" t="s">
        <v>425</v>
      </c>
      <c r="E56" s="2" t="s">
        <v>3151</v>
      </c>
      <c r="F56" s="2"/>
      <c r="G56" s="2"/>
      <c r="H56" s="2"/>
      <c r="I56" s="2"/>
      <c r="J56" s="2"/>
      <c r="K56" s="2"/>
      <c r="L56" s="2"/>
      <c r="M56" s="2"/>
      <c r="N56" s="2"/>
      <c r="O56" s="2"/>
      <c r="P56" s="2"/>
      <c r="Q56" s="2"/>
      <c r="R56" s="2"/>
      <c r="S56" s="2"/>
      <c r="T56" s="2"/>
      <c r="U56" s="2"/>
      <c r="V56" s="2"/>
      <c r="W56" s="2"/>
      <c r="X56" s="2"/>
      <c r="Y56" s="2"/>
      <c r="Z56" s="2"/>
      <c r="AA56" s="2"/>
      <c r="AB56" s="2"/>
      <c r="AC56" s="2"/>
      <c r="AD56" s="2"/>
      <c r="AE56" s="2"/>
    </row>
    <row r="57" spans="1:31" ht="111.6">
      <c r="A57" s="25">
        <f t="shared" si="0"/>
        <v>57</v>
      </c>
      <c r="B57" s="26" t="s">
        <v>494</v>
      </c>
      <c r="C57" s="26" t="s">
        <v>3152</v>
      </c>
      <c r="D57" s="26" t="s">
        <v>363</v>
      </c>
      <c r="E57" s="2" t="s">
        <v>3153</v>
      </c>
      <c r="F57" s="2"/>
      <c r="G57" s="2"/>
      <c r="H57" s="2"/>
      <c r="I57" s="2"/>
      <c r="J57" s="2"/>
      <c r="K57" s="2"/>
      <c r="L57" s="2"/>
      <c r="M57" s="2"/>
      <c r="N57" s="2"/>
      <c r="O57" s="2"/>
      <c r="P57" s="2"/>
      <c r="Q57" s="2"/>
      <c r="R57" s="2"/>
      <c r="S57" s="2"/>
      <c r="T57" s="2"/>
      <c r="U57" s="2"/>
      <c r="V57" s="2"/>
      <c r="W57" s="2"/>
      <c r="X57" s="2"/>
      <c r="Y57" s="2"/>
      <c r="Z57" s="2"/>
      <c r="AA57" s="2"/>
      <c r="AB57" s="2"/>
      <c r="AC57" s="2"/>
      <c r="AD57" s="2"/>
      <c r="AE57" s="2"/>
    </row>
    <row r="58" spans="1:31" ht="167.4">
      <c r="A58" s="25">
        <f t="shared" si="0"/>
        <v>58</v>
      </c>
      <c r="B58" s="26" t="s">
        <v>494</v>
      </c>
      <c r="C58" s="26" t="s">
        <v>3154</v>
      </c>
      <c r="D58" s="26" t="s">
        <v>15</v>
      </c>
      <c r="E58" s="2" t="s">
        <v>3155</v>
      </c>
      <c r="F58" s="2"/>
      <c r="G58" s="2"/>
      <c r="H58" s="2"/>
      <c r="I58" s="2"/>
      <c r="J58" s="2"/>
      <c r="K58" s="2"/>
      <c r="L58" s="2"/>
      <c r="M58" s="2"/>
      <c r="N58" s="2"/>
      <c r="O58" s="2"/>
      <c r="P58" s="2"/>
      <c r="Q58" s="2"/>
      <c r="R58" s="2"/>
      <c r="S58" s="2"/>
      <c r="T58" s="2"/>
      <c r="U58" s="2"/>
      <c r="V58" s="2"/>
      <c r="W58" s="2"/>
      <c r="X58" s="2"/>
      <c r="Y58" s="2"/>
      <c r="Z58" s="2"/>
      <c r="AA58" s="2"/>
      <c r="AB58" s="2"/>
      <c r="AC58" s="2"/>
      <c r="AD58" s="2"/>
      <c r="AE58" s="2"/>
    </row>
    <row r="59" spans="1:31" ht="93">
      <c r="A59" s="25">
        <f t="shared" si="0"/>
        <v>59</v>
      </c>
      <c r="B59" s="26" t="s">
        <v>494</v>
      </c>
      <c r="C59" s="26" t="s">
        <v>3084</v>
      </c>
      <c r="D59" s="26" t="s">
        <v>113</v>
      </c>
      <c r="E59" s="2" t="s">
        <v>3156</v>
      </c>
      <c r="F59" s="2"/>
      <c r="G59" s="2"/>
      <c r="H59" s="2"/>
      <c r="I59" s="2"/>
      <c r="J59" s="2"/>
      <c r="K59" s="2"/>
      <c r="L59" s="2"/>
      <c r="M59" s="2"/>
      <c r="N59" s="2"/>
      <c r="O59" s="2"/>
      <c r="P59" s="2"/>
      <c r="Q59" s="2"/>
      <c r="R59" s="2"/>
      <c r="S59" s="2"/>
      <c r="T59" s="2"/>
      <c r="U59" s="2"/>
      <c r="V59" s="2"/>
      <c r="W59" s="2"/>
      <c r="X59" s="2"/>
      <c r="Y59" s="2"/>
      <c r="Z59" s="2"/>
      <c r="AA59" s="2"/>
      <c r="AB59" s="2"/>
      <c r="AC59" s="2"/>
      <c r="AD59" s="2"/>
      <c r="AE59" s="2"/>
    </row>
    <row r="60" spans="1:31" ht="74.400000000000006">
      <c r="A60" s="25">
        <f t="shared" si="0"/>
        <v>60</v>
      </c>
      <c r="B60" s="26" t="s">
        <v>494</v>
      </c>
      <c r="C60" s="26" t="s">
        <v>3157</v>
      </c>
      <c r="D60" s="26" t="s">
        <v>306</v>
      </c>
      <c r="E60" s="2" t="s">
        <v>3158</v>
      </c>
      <c r="F60" s="2"/>
      <c r="G60" s="2"/>
      <c r="H60" s="2"/>
      <c r="I60" s="2"/>
      <c r="J60" s="2"/>
      <c r="K60" s="2"/>
      <c r="L60" s="2"/>
      <c r="M60" s="2"/>
      <c r="N60" s="2"/>
      <c r="O60" s="2"/>
      <c r="P60" s="2"/>
      <c r="Q60" s="2"/>
      <c r="R60" s="2"/>
      <c r="S60" s="2"/>
      <c r="T60" s="2"/>
      <c r="U60" s="2"/>
      <c r="V60" s="2"/>
      <c r="W60" s="2"/>
      <c r="X60" s="2"/>
      <c r="Y60" s="2"/>
      <c r="Z60" s="2"/>
      <c r="AA60" s="2"/>
      <c r="AB60" s="2"/>
      <c r="AC60" s="2"/>
      <c r="AD60" s="2"/>
      <c r="AE60" s="2"/>
    </row>
    <row r="61" spans="1:31" ht="148.80000000000001">
      <c r="A61" s="25">
        <f t="shared" si="0"/>
        <v>61</v>
      </c>
      <c r="B61" s="26" t="s">
        <v>494</v>
      </c>
      <c r="C61" s="26" t="s">
        <v>3159</v>
      </c>
      <c r="D61" s="26" t="s">
        <v>1432</v>
      </c>
      <c r="E61" s="2" t="s">
        <v>3160</v>
      </c>
      <c r="F61" s="2"/>
      <c r="G61" s="2"/>
      <c r="H61" s="2"/>
      <c r="I61" s="2"/>
      <c r="J61" s="2"/>
      <c r="K61" s="2"/>
      <c r="L61" s="2"/>
      <c r="M61" s="2"/>
      <c r="N61" s="2"/>
      <c r="O61" s="2"/>
      <c r="P61" s="2"/>
      <c r="Q61" s="2"/>
      <c r="R61" s="2"/>
      <c r="S61" s="2"/>
      <c r="T61" s="2"/>
      <c r="U61" s="2"/>
      <c r="V61" s="2"/>
      <c r="W61" s="2"/>
      <c r="X61" s="2"/>
      <c r="Y61" s="2"/>
      <c r="Z61" s="2"/>
      <c r="AA61" s="2"/>
      <c r="AB61" s="2"/>
      <c r="AC61" s="2"/>
      <c r="AD61" s="2"/>
      <c r="AE61" s="2"/>
    </row>
    <row r="62" spans="1:31" ht="93">
      <c r="A62" s="25">
        <f t="shared" si="0"/>
        <v>62</v>
      </c>
      <c r="B62" s="26" t="s">
        <v>494</v>
      </c>
      <c r="C62" s="26" t="s">
        <v>3161</v>
      </c>
      <c r="D62" s="26" t="s">
        <v>213</v>
      </c>
      <c r="E62" s="2" t="s">
        <v>3162</v>
      </c>
      <c r="F62" s="2"/>
      <c r="G62" s="2"/>
      <c r="H62" s="2"/>
      <c r="I62" s="2"/>
      <c r="J62" s="2"/>
      <c r="K62" s="2"/>
      <c r="L62" s="2"/>
      <c r="M62" s="2"/>
      <c r="N62" s="2"/>
      <c r="O62" s="2"/>
      <c r="P62" s="2"/>
      <c r="Q62" s="2"/>
      <c r="R62" s="2"/>
      <c r="S62" s="2"/>
      <c r="T62" s="2"/>
      <c r="U62" s="2"/>
      <c r="V62" s="2"/>
      <c r="W62" s="2"/>
      <c r="X62" s="2"/>
      <c r="Y62" s="2"/>
      <c r="Z62" s="2"/>
      <c r="AA62" s="2"/>
      <c r="AB62" s="2"/>
      <c r="AC62" s="2"/>
      <c r="AD62" s="2"/>
      <c r="AE62" s="2"/>
    </row>
    <row r="63" spans="1:31" ht="130.19999999999999">
      <c r="A63" s="25">
        <f t="shared" si="0"/>
        <v>63</v>
      </c>
      <c r="B63" s="26" t="s">
        <v>494</v>
      </c>
      <c r="C63" s="26" t="s">
        <v>3163</v>
      </c>
      <c r="D63" s="26" t="s">
        <v>155</v>
      </c>
      <c r="E63" s="2" t="s">
        <v>3164</v>
      </c>
      <c r="F63" s="2"/>
      <c r="G63" s="2"/>
      <c r="H63" s="2"/>
      <c r="I63" s="2"/>
      <c r="J63" s="2"/>
      <c r="K63" s="2"/>
      <c r="L63" s="2"/>
      <c r="M63" s="2"/>
      <c r="N63" s="2"/>
      <c r="O63" s="2"/>
      <c r="P63" s="2"/>
      <c r="Q63" s="2"/>
      <c r="R63" s="2"/>
      <c r="S63" s="2"/>
      <c r="T63" s="2"/>
      <c r="U63" s="2"/>
      <c r="V63" s="2"/>
      <c r="W63" s="2"/>
      <c r="X63" s="2"/>
      <c r="Y63" s="2"/>
      <c r="Z63" s="2"/>
      <c r="AA63" s="2"/>
      <c r="AB63" s="2"/>
      <c r="AC63" s="2"/>
      <c r="AD63" s="2"/>
      <c r="AE63" s="2"/>
    </row>
    <row r="64" spans="1:31" ht="167.4">
      <c r="A64" s="25">
        <f t="shared" si="0"/>
        <v>64</v>
      </c>
      <c r="B64" s="26" t="s">
        <v>494</v>
      </c>
      <c r="C64" s="26" t="s">
        <v>3165</v>
      </c>
      <c r="D64" s="26" t="s">
        <v>253</v>
      </c>
      <c r="E64" s="2" t="s">
        <v>3166</v>
      </c>
      <c r="F64" s="2"/>
      <c r="G64" s="2"/>
      <c r="H64" s="2"/>
      <c r="I64" s="2"/>
      <c r="J64" s="2"/>
      <c r="K64" s="2"/>
      <c r="L64" s="2"/>
      <c r="M64" s="2"/>
      <c r="N64" s="2"/>
      <c r="O64" s="2"/>
      <c r="P64" s="2"/>
      <c r="Q64" s="2"/>
      <c r="R64" s="2"/>
      <c r="S64" s="2"/>
      <c r="T64" s="2"/>
      <c r="U64" s="2"/>
      <c r="V64" s="2"/>
      <c r="W64" s="2"/>
      <c r="X64" s="2"/>
      <c r="Y64" s="2"/>
      <c r="Z64" s="2"/>
      <c r="AA64" s="2"/>
      <c r="AB64" s="2"/>
      <c r="AC64" s="2"/>
      <c r="AD64" s="2"/>
      <c r="AE64" s="2"/>
    </row>
    <row r="65" spans="1:31" ht="148.80000000000001">
      <c r="A65" s="25">
        <f t="shared" si="0"/>
        <v>65</v>
      </c>
      <c r="B65" s="26" t="s">
        <v>494</v>
      </c>
      <c r="C65" s="26" t="s">
        <v>3167</v>
      </c>
      <c r="D65" s="26" t="s">
        <v>3168</v>
      </c>
      <c r="E65" s="2" t="s">
        <v>3169</v>
      </c>
      <c r="F65" s="2"/>
      <c r="G65" s="2"/>
      <c r="H65" s="2"/>
      <c r="I65" s="2"/>
      <c r="J65" s="2"/>
      <c r="K65" s="2"/>
      <c r="L65" s="2"/>
      <c r="M65" s="2"/>
      <c r="N65" s="2"/>
      <c r="O65" s="2"/>
      <c r="P65" s="2"/>
      <c r="Q65" s="2"/>
      <c r="R65" s="2"/>
      <c r="S65" s="2"/>
      <c r="T65" s="2"/>
      <c r="U65" s="2"/>
      <c r="V65" s="2"/>
      <c r="W65" s="2"/>
      <c r="X65" s="2"/>
      <c r="Y65" s="2"/>
      <c r="Z65" s="2"/>
      <c r="AA65" s="2"/>
      <c r="AB65" s="2"/>
      <c r="AC65" s="2"/>
      <c r="AD65" s="2"/>
      <c r="AE65" s="2"/>
    </row>
    <row r="66" spans="1:31" ht="55.8">
      <c r="A66" s="25">
        <f t="shared" si="0"/>
        <v>66</v>
      </c>
      <c r="B66" s="26" t="s">
        <v>494</v>
      </c>
      <c r="C66" s="26" t="s">
        <v>3170</v>
      </c>
      <c r="D66" s="26" t="s">
        <v>251</v>
      </c>
      <c r="E66" s="2" t="s">
        <v>3171</v>
      </c>
      <c r="F66" s="2"/>
      <c r="G66" s="2"/>
      <c r="H66" s="2"/>
      <c r="I66" s="2"/>
      <c r="J66" s="2"/>
      <c r="K66" s="2"/>
      <c r="L66" s="2"/>
      <c r="M66" s="2"/>
      <c r="N66" s="2"/>
      <c r="O66" s="2"/>
      <c r="P66" s="2"/>
      <c r="Q66" s="2"/>
      <c r="R66" s="2"/>
      <c r="S66" s="2"/>
      <c r="T66" s="2"/>
      <c r="U66" s="2"/>
      <c r="V66" s="2"/>
      <c r="W66" s="2"/>
      <c r="X66" s="2"/>
      <c r="Y66" s="2"/>
      <c r="Z66" s="2"/>
      <c r="AA66" s="2"/>
      <c r="AB66" s="2"/>
      <c r="AC66" s="2"/>
      <c r="AD66" s="2"/>
      <c r="AE66" s="2"/>
    </row>
    <row r="67" spans="1:31" ht="74.400000000000006">
      <c r="A67" s="25">
        <f t="shared" si="0"/>
        <v>67</v>
      </c>
      <c r="B67" s="26" t="s">
        <v>494</v>
      </c>
      <c r="C67" s="26" t="s">
        <v>3172</v>
      </c>
      <c r="D67" s="26" t="s">
        <v>579</v>
      </c>
      <c r="E67" s="2" t="s">
        <v>3173</v>
      </c>
      <c r="F67" s="2"/>
      <c r="G67" s="2"/>
      <c r="H67" s="2"/>
      <c r="I67" s="2"/>
      <c r="J67" s="2"/>
      <c r="K67" s="2"/>
      <c r="L67" s="2"/>
      <c r="M67" s="2"/>
      <c r="N67" s="2"/>
      <c r="O67" s="2"/>
      <c r="P67" s="2"/>
      <c r="Q67" s="2"/>
      <c r="R67" s="2"/>
      <c r="S67" s="2"/>
      <c r="T67" s="2"/>
      <c r="U67" s="2"/>
      <c r="V67" s="2"/>
      <c r="W67" s="2"/>
      <c r="X67" s="2"/>
      <c r="Y67" s="2"/>
      <c r="Z67" s="2"/>
      <c r="AA67" s="2"/>
      <c r="AB67" s="2"/>
      <c r="AC67" s="2"/>
      <c r="AD67" s="2"/>
      <c r="AE67" s="2"/>
    </row>
    <row r="68" spans="1:31" ht="93">
      <c r="A68" s="25">
        <f t="shared" si="0"/>
        <v>68</v>
      </c>
      <c r="B68" s="26" t="s">
        <v>494</v>
      </c>
      <c r="C68" s="26" t="s">
        <v>3174</v>
      </c>
      <c r="D68" s="26" t="s">
        <v>868</v>
      </c>
      <c r="E68" s="2" t="s">
        <v>3175</v>
      </c>
      <c r="F68" s="2"/>
      <c r="G68" s="2"/>
      <c r="H68" s="2"/>
      <c r="I68" s="2"/>
      <c r="J68" s="2"/>
      <c r="K68" s="2"/>
      <c r="L68" s="2"/>
      <c r="M68" s="2"/>
      <c r="N68" s="2"/>
      <c r="O68" s="2"/>
      <c r="P68" s="2"/>
      <c r="Q68" s="2"/>
      <c r="R68" s="2"/>
      <c r="S68" s="2"/>
      <c r="T68" s="2"/>
      <c r="U68" s="2"/>
      <c r="V68" s="2"/>
      <c r="W68" s="2"/>
      <c r="X68" s="2"/>
      <c r="Y68" s="2"/>
      <c r="Z68" s="2"/>
      <c r="AA68" s="2"/>
      <c r="AB68" s="2"/>
      <c r="AC68" s="2"/>
      <c r="AD68" s="2"/>
      <c r="AE68" s="2"/>
    </row>
    <row r="69" spans="1:31" ht="148.80000000000001">
      <c r="A69" s="25">
        <f t="shared" si="0"/>
        <v>69</v>
      </c>
      <c r="B69" s="26" t="s">
        <v>494</v>
      </c>
      <c r="C69" s="26" t="s">
        <v>3176</v>
      </c>
      <c r="D69" s="26" t="s">
        <v>300</v>
      </c>
      <c r="E69" s="2" t="s">
        <v>3177</v>
      </c>
      <c r="F69" s="2"/>
      <c r="G69" s="2"/>
      <c r="H69" s="2"/>
      <c r="I69" s="2"/>
      <c r="J69" s="2"/>
      <c r="K69" s="2"/>
      <c r="L69" s="2"/>
      <c r="M69" s="2"/>
      <c r="N69" s="2"/>
      <c r="O69" s="2"/>
      <c r="P69" s="2"/>
      <c r="Q69" s="2"/>
      <c r="R69" s="2"/>
      <c r="S69" s="2"/>
      <c r="T69" s="2"/>
      <c r="U69" s="2"/>
      <c r="V69" s="2"/>
      <c r="W69" s="2"/>
      <c r="X69" s="2"/>
      <c r="Y69" s="2"/>
      <c r="Z69" s="2"/>
      <c r="AA69" s="2"/>
      <c r="AB69" s="2"/>
      <c r="AC69" s="2"/>
      <c r="AD69" s="2"/>
      <c r="AE69" s="2"/>
    </row>
    <row r="70" spans="1:31" ht="111.6">
      <c r="A70" s="25">
        <f t="shared" si="0"/>
        <v>70</v>
      </c>
      <c r="B70" s="26" t="s">
        <v>494</v>
      </c>
      <c r="C70" s="26" t="s">
        <v>3178</v>
      </c>
      <c r="D70" s="26" t="s">
        <v>211</v>
      </c>
      <c r="E70" s="2" t="s">
        <v>3179</v>
      </c>
      <c r="F70" s="2"/>
      <c r="G70" s="2"/>
      <c r="H70" s="2"/>
      <c r="I70" s="2"/>
      <c r="J70" s="2"/>
      <c r="K70" s="2"/>
      <c r="L70" s="2"/>
      <c r="M70" s="2"/>
      <c r="N70" s="2"/>
      <c r="O70" s="2"/>
      <c r="P70" s="2"/>
      <c r="Q70" s="2"/>
      <c r="R70" s="2"/>
      <c r="S70" s="2"/>
      <c r="T70" s="2"/>
      <c r="U70" s="2"/>
      <c r="V70" s="2"/>
      <c r="W70" s="2"/>
      <c r="X70" s="2"/>
      <c r="Y70" s="2"/>
      <c r="Z70" s="2"/>
      <c r="AA70" s="2"/>
      <c r="AB70" s="2"/>
      <c r="AC70" s="2"/>
      <c r="AD70" s="2"/>
      <c r="AE70" s="2"/>
    </row>
    <row r="71" spans="1:31" ht="148.80000000000001">
      <c r="A71" s="25">
        <f t="shared" si="0"/>
        <v>71</v>
      </c>
      <c r="B71" s="26" t="s">
        <v>494</v>
      </c>
      <c r="C71" s="26" t="s">
        <v>3180</v>
      </c>
      <c r="D71" s="26" t="s">
        <v>211</v>
      </c>
      <c r="E71" s="2" t="s">
        <v>3181</v>
      </c>
      <c r="F71" s="2"/>
      <c r="G71" s="2"/>
      <c r="H71" s="2"/>
      <c r="I71" s="2"/>
      <c r="J71" s="2"/>
      <c r="K71" s="2"/>
      <c r="L71" s="2"/>
      <c r="M71" s="2"/>
      <c r="N71" s="2"/>
      <c r="O71" s="2"/>
      <c r="P71" s="2"/>
      <c r="Q71" s="2"/>
      <c r="R71" s="2"/>
      <c r="S71" s="2"/>
      <c r="T71" s="2"/>
      <c r="U71" s="2"/>
      <c r="V71" s="2"/>
      <c r="W71" s="2"/>
      <c r="X71" s="2"/>
      <c r="Y71" s="2"/>
      <c r="Z71" s="2"/>
      <c r="AA71" s="2"/>
      <c r="AB71" s="2"/>
      <c r="AC71" s="2"/>
      <c r="AD71" s="2"/>
      <c r="AE71" s="2"/>
    </row>
    <row r="72" spans="1:31" ht="93">
      <c r="A72" s="25">
        <f t="shared" si="0"/>
        <v>72</v>
      </c>
      <c r="B72" s="26" t="s">
        <v>494</v>
      </c>
      <c r="C72" s="26" t="s">
        <v>3182</v>
      </c>
      <c r="D72" s="26" t="s">
        <v>211</v>
      </c>
      <c r="E72" s="2" t="s">
        <v>3183</v>
      </c>
      <c r="F72" s="2"/>
      <c r="G72" s="2"/>
      <c r="H72" s="2"/>
      <c r="I72" s="2"/>
      <c r="J72" s="2"/>
      <c r="K72" s="2"/>
      <c r="L72" s="2"/>
      <c r="M72" s="2"/>
      <c r="N72" s="2"/>
      <c r="O72" s="2"/>
      <c r="P72" s="2"/>
      <c r="Q72" s="2"/>
      <c r="R72" s="2"/>
      <c r="S72" s="2"/>
      <c r="T72" s="2"/>
      <c r="U72" s="2"/>
      <c r="V72" s="2"/>
      <c r="W72" s="2"/>
      <c r="X72" s="2"/>
      <c r="Y72" s="2"/>
      <c r="Z72" s="2"/>
      <c r="AA72" s="2"/>
      <c r="AB72" s="2"/>
      <c r="AC72" s="2"/>
      <c r="AD72" s="2"/>
      <c r="AE72" s="2"/>
    </row>
    <row r="73" spans="1:31" ht="111.6">
      <c r="A73" s="25">
        <f t="shared" si="0"/>
        <v>73</v>
      </c>
      <c r="B73" s="26" t="s">
        <v>494</v>
      </c>
      <c r="C73" s="26" t="s">
        <v>3184</v>
      </c>
      <c r="D73" s="26" t="s">
        <v>211</v>
      </c>
      <c r="E73" s="2" t="s">
        <v>3185</v>
      </c>
      <c r="F73" s="2"/>
      <c r="G73" s="2"/>
      <c r="H73" s="2"/>
      <c r="I73" s="2"/>
      <c r="J73" s="2"/>
      <c r="K73" s="2"/>
      <c r="L73" s="2"/>
      <c r="M73" s="2"/>
      <c r="N73" s="2"/>
      <c r="O73" s="2"/>
      <c r="P73" s="2"/>
      <c r="Q73" s="2"/>
      <c r="R73" s="2"/>
      <c r="S73" s="2"/>
      <c r="T73" s="2"/>
      <c r="U73" s="2"/>
      <c r="V73" s="2"/>
      <c r="W73" s="2"/>
      <c r="X73" s="2"/>
      <c r="Y73" s="2"/>
      <c r="Z73" s="2"/>
      <c r="AA73" s="2"/>
      <c r="AB73" s="2"/>
      <c r="AC73" s="2"/>
      <c r="AD73" s="2"/>
      <c r="AE73" s="2"/>
    </row>
    <row r="74" spans="1:31" ht="111.6">
      <c r="A74" s="25">
        <f t="shared" si="0"/>
        <v>74</v>
      </c>
      <c r="B74" s="26" t="s">
        <v>494</v>
      </c>
      <c r="C74" s="26" t="s">
        <v>3186</v>
      </c>
      <c r="D74" s="26" t="s">
        <v>103</v>
      </c>
      <c r="E74" s="2" t="s">
        <v>3187</v>
      </c>
      <c r="F74" s="2"/>
      <c r="G74" s="2"/>
      <c r="H74" s="2"/>
      <c r="I74" s="2"/>
      <c r="J74" s="2"/>
      <c r="K74" s="2"/>
      <c r="L74" s="2"/>
      <c r="M74" s="2"/>
      <c r="N74" s="2"/>
      <c r="O74" s="2"/>
      <c r="P74" s="2"/>
      <c r="Q74" s="2"/>
      <c r="R74" s="2"/>
      <c r="S74" s="2"/>
      <c r="T74" s="2"/>
      <c r="U74" s="2"/>
      <c r="V74" s="2"/>
      <c r="W74" s="2"/>
      <c r="X74" s="2"/>
      <c r="Y74" s="2"/>
      <c r="Z74" s="2"/>
      <c r="AA74" s="2"/>
      <c r="AB74" s="2"/>
      <c r="AC74" s="2"/>
      <c r="AD74" s="2"/>
      <c r="AE74" s="2"/>
    </row>
    <row r="75" spans="1:31" ht="93">
      <c r="A75" s="25">
        <f t="shared" si="0"/>
        <v>75</v>
      </c>
      <c r="B75" s="26" t="s">
        <v>494</v>
      </c>
      <c r="C75" s="26" t="s">
        <v>3188</v>
      </c>
      <c r="D75" s="26" t="s">
        <v>339</v>
      </c>
      <c r="E75" s="2" t="s">
        <v>3189</v>
      </c>
      <c r="F75" s="2"/>
      <c r="G75" s="2"/>
      <c r="H75" s="2"/>
      <c r="I75" s="2"/>
      <c r="J75" s="2"/>
      <c r="K75" s="2"/>
      <c r="L75" s="2"/>
      <c r="M75" s="2"/>
      <c r="N75" s="2"/>
      <c r="O75" s="2"/>
      <c r="P75" s="2"/>
      <c r="Q75" s="2"/>
      <c r="R75" s="2"/>
      <c r="S75" s="2"/>
      <c r="T75" s="2"/>
      <c r="U75" s="2"/>
      <c r="V75" s="2"/>
      <c r="W75" s="2"/>
      <c r="X75" s="2"/>
      <c r="Y75" s="2"/>
      <c r="Z75" s="2"/>
      <c r="AA75" s="2"/>
      <c r="AB75" s="2"/>
      <c r="AC75" s="2"/>
      <c r="AD75" s="2"/>
      <c r="AE75" s="2"/>
    </row>
    <row r="76" spans="1:31" ht="241.8">
      <c r="A76" s="25">
        <f t="shared" si="0"/>
        <v>76</v>
      </c>
      <c r="B76" s="26" t="s">
        <v>494</v>
      </c>
      <c r="C76" s="26" t="s">
        <v>3190</v>
      </c>
      <c r="D76" s="26" t="s">
        <v>483</v>
      </c>
      <c r="E76" s="2" t="s">
        <v>3191</v>
      </c>
      <c r="F76" s="2"/>
      <c r="G76" s="2"/>
      <c r="H76" s="2"/>
      <c r="I76" s="2"/>
      <c r="J76" s="2"/>
      <c r="K76" s="2"/>
      <c r="L76" s="2"/>
      <c r="M76" s="2"/>
      <c r="N76" s="2"/>
      <c r="O76" s="2"/>
      <c r="P76" s="2"/>
      <c r="Q76" s="2"/>
      <c r="R76" s="2"/>
      <c r="S76" s="2"/>
      <c r="T76" s="2"/>
      <c r="U76" s="2"/>
      <c r="V76" s="2"/>
      <c r="W76" s="2"/>
      <c r="X76" s="2"/>
      <c r="Y76" s="2"/>
      <c r="Z76" s="2"/>
      <c r="AA76" s="2"/>
      <c r="AB76" s="2"/>
      <c r="AC76" s="2"/>
      <c r="AD76" s="2"/>
      <c r="AE76" s="2"/>
    </row>
    <row r="77" spans="1:31" ht="93">
      <c r="A77" s="25">
        <f t="shared" si="0"/>
        <v>77</v>
      </c>
      <c r="B77" s="26" t="s">
        <v>494</v>
      </c>
      <c r="C77" s="26" t="s">
        <v>3192</v>
      </c>
      <c r="D77" s="26" t="s">
        <v>2379</v>
      </c>
      <c r="E77" s="2" t="s">
        <v>3193</v>
      </c>
      <c r="F77" s="2"/>
      <c r="G77" s="2"/>
      <c r="H77" s="2"/>
      <c r="I77" s="2"/>
      <c r="J77" s="2"/>
      <c r="K77" s="2"/>
      <c r="L77" s="2"/>
      <c r="M77" s="2"/>
      <c r="N77" s="2"/>
      <c r="O77" s="2"/>
      <c r="P77" s="2"/>
      <c r="Q77" s="2"/>
      <c r="R77" s="2"/>
      <c r="S77" s="2"/>
      <c r="T77" s="2"/>
      <c r="U77" s="2"/>
      <c r="V77" s="2"/>
      <c r="W77" s="2"/>
      <c r="X77" s="2"/>
      <c r="Y77" s="2"/>
      <c r="Z77" s="2"/>
      <c r="AA77" s="2"/>
      <c r="AB77" s="2"/>
      <c r="AC77" s="2"/>
      <c r="AD77" s="2"/>
      <c r="AE77" s="2"/>
    </row>
    <row r="78" spans="1:31" ht="93">
      <c r="A78" s="25">
        <f t="shared" si="0"/>
        <v>78</v>
      </c>
      <c r="B78" s="26" t="s">
        <v>494</v>
      </c>
      <c r="C78" s="26" t="s">
        <v>3194</v>
      </c>
      <c r="D78" s="26" t="s">
        <v>7</v>
      </c>
      <c r="E78" s="2" t="s">
        <v>3195</v>
      </c>
      <c r="F78" s="2"/>
      <c r="G78" s="2"/>
      <c r="H78" s="2"/>
      <c r="I78" s="2"/>
      <c r="J78" s="2"/>
      <c r="K78" s="2"/>
      <c r="L78" s="2"/>
      <c r="M78" s="2"/>
      <c r="N78" s="2"/>
      <c r="O78" s="2"/>
      <c r="P78" s="2"/>
      <c r="Q78" s="2"/>
      <c r="R78" s="2"/>
      <c r="S78" s="2"/>
      <c r="T78" s="2"/>
      <c r="U78" s="2"/>
      <c r="V78" s="2"/>
      <c r="W78" s="2"/>
      <c r="X78" s="2"/>
      <c r="Y78" s="2"/>
      <c r="Z78" s="2"/>
      <c r="AA78" s="2"/>
      <c r="AB78" s="2"/>
      <c r="AC78" s="2"/>
      <c r="AD78" s="2"/>
      <c r="AE78" s="2"/>
    </row>
    <row r="79" spans="1:31" ht="223.2">
      <c r="A79" s="25">
        <f t="shared" si="0"/>
        <v>79</v>
      </c>
      <c r="B79" s="26" t="s">
        <v>494</v>
      </c>
      <c r="C79" s="26" t="s">
        <v>3196</v>
      </c>
      <c r="D79" s="26" t="s">
        <v>157</v>
      </c>
      <c r="E79" s="27" t="s">
        <v>3197</v>
      </c>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c r="AE79" s="2"/>
    </row>
    <row r="80" spans="1:31" ht="111.6">
      <c r="A80" s="25">
        <f t="shared" si="0"/>
        <v>80</v>
      </c>
      <c r="B80" s="26" t="s">
        <v>542</v>
      </c>
      <c r="C80" s="26" t="s">
        <v>3198</v>
      </c>
      <c r="D80" s="26" t="s">
        <v>163</v>
      </c>
      <c r="E80" s="2" t="s">
        <v>3199</v>
      </c>
      <c r="F80" s="2"/>
      <c r="G80" s="2"/>
      <c r="H80" s="2"/>
      <c r="I80" s="2"/>
      <c r="J80" s="2"/>
      <c r="K80" s="2"/>
      <c r="L80" s="2"/>
      <c r="M80" s="2"/>
      <c r="N80" s="2"/>
      <c r="O80" s="2"/>
      <c r="P80" s="2"/>
      <c r="Q80" s="2"/>
      <c r="R80" s="2"/>
      <c r="S80" s="2"/>
      <c r="T80" s="2"/>
      <c r="U80" s="2"/>
      <c r="V80" s="2"/>
      <c r="W80" s="2"/>
      <c r="X80" s="2"/>
      <c r="Y80" s="2"/>
      <c r="Z80" s="2"/>
      <c r="AA80" s="2"/>
      <c r="AB80" s="2"/>
      <c r="AC80" s="2"/>
      <c r="AD80" s="2"/>
      <c r="AE80" s="2"/>
    </row>
    <row r="81" spans="1:31" ht="130.19999999999999">
      <c r="A81" s="25">
        <f t="shared" si="0"/>
        <v>81</v>
      </c>
      <c r="B81" s="26" t="s">
        <v>542</v>
      </c>
      <c r="C81" s="26" t="s">
        <v>3200</v>
      </c>
      <c r="D81" s="26" t="s">
        <v>2214</v>
      </c>
      <c r="E81" s="2" t="s">
        <v>3201</v>
      </c>
      <c r="F81" s="2"/>
      <c r="G81" s="2"/>
      <c r="H81" s="2"/>
      <c r="I81" s="2"/>
      <c r="J81" s="2"/>
      <c r="K81" s="2"/>
      <c r="L81" s="2"/>
      <c r="M81" s="2"/>
      <c r="N81" s="2"/>
      <c r="O81" s="2"/>
      <c r="P81" s="2"/>
      <c r="Q81" s="2"/>
      <c r="R81" s="2"/>
      <c r="S81" s="2"/>
      <c r="T81" s="2"/>
      <c r="U81" s="2"/>
      <c r="V81" s="2"/>
      <c r="W81" s="2"/>
      <c r="X81" s="2"/>
      <c r="Y81" s="2"/>
      <c r="Z81" s="2"/>
      <c r="AA81" s="2"/>
      <c r="AB81" s="2"/>
      <c r="AC81" s="2"/>
      <c r="AD81" s="2"/>
      <c r="AE81" s="2"/>
    </row>
    <row r="82" spans="1:31" ht="204.6">
      <c r="A82" s="25">
        <f t="shared" si="0"/>
        <v>82</v>
      </c>
      <c r="B82" s="26" t="s">
        <v>549</v>
      </c>
      <c r="C82" s="26" t="s">
        <v>3202</v>
      </c>
      <c r="D82" s="26" t="s">
        <v>363</v>
      </c>
      <c r="E82" s="2" t="s">
        <v>3203</v>
      </c>
      <c r="F82" s="2"/>
      <c r="G82" s="2"/>
      <c r="H82" s="2"/>
      <c r="I82" s="2"/>
      <c r="J82" s="2"/>
      <c r="K82" s="2"/>
      <c r="L82" s="2"/>
      <c r="M82" s="2"/>
      <c r="N82" s="2"/>
      <c r="O82" s="2"/>
      <c r="P82" s="2"/>
      <c r="Q82" s="2"/>
      <c r="R82" s="2"/>
      <c r="S82" s="2"/>
      <c r="T82" s="2"/>
      <c r="U82" s="2"/>
      <c r="V82" s="2"/>
      <c r="W82" s="2"/>
      <c r="X82" s="2"/>
      <c r="Y82" s="2"/>
      <c r="Z82" s="2"/>
      <c r="AA82" s="2"/>
      <c r="AB82" s="2"/>
      <c r="AC82" s="2"/>
      <c r="AD82" s="2"/>
      <c r="AE82" s="2"/>
    </row>
    <row r="83" spans="1:31" ht="93">
      <c r="A83" s="25">
        <f t="shared" si="0"/>
        <v>83</v>
      </c>
      <c r="B83" s="26" t="s">
        <v>549</v>
      </c>
      <c r="C83" s="26" t="s">
        <v>3204</v>
      </c>
      <c r="D83" s="26" t="s">
        <v>557</v>
      </c>
      <c r="E83" s="2" t="s">
        <v>3205</v>
      </c>
      <c r="F83" s="2"/>
      <c r="G83" s="2"/>
      <c r="H83" s="2"/>
      <c r="I83" s="2"/>
      <c r="J83" s="2"/>
      <c r="K83" s="2"/>
      <c r="L83" s="2"/>
      <c r="M83" s="2"/>
      <c r="N83" s="2"/>
      <c r="O83" s="2"/>
      <c r="P83" s="2"/>
      <c r="Q83" s="2"/>
      <c r="R83" s="2"/>
      <c r="S83" s="2"/>
      <c r="T83" s="2"/>
      <c r="U83" s="2"/>
      <c r="V83" s="2"/>
      <c r="W83" s="2"/>
      <c r="X83" s="2"/>
      <c r="Y83" s="2"/>
      <c r="Z83" s="2"/>
      <c r="AA83" s="2"/>
      <c r="AB83" s="2"/>
      <c r="AC83" s="2"/>
      <c r="AD83" s="2"/>
      <c r="AE83" s="2"/>
    </row>
    <row r="84" spans="1:31" ht="297.60000000000002">
      <c r="A84" s="25">
        <f t="shared" si="0"/>
        <v>84</v>
      </c>
      <c r="B84" s="26" t="s">
        <v>549</v>
      </c>
      <c r="C84" s="26" t="s">
        <v>3206</v>
      </c>
      <c r="D84" s="26" t="s">
        <v>35</v>
      </c>
      <c r="E84" s="2" t="s">
        <v>3207</v>
      </c>
      <c r="F84" s="2"/>
      <c r="G84" s="2"/>
      <c r="H84" s="2"/>
      <c r="I84" s="2"/>
      <c r="J84" s="2"/>
      <c r="K84" s="2"/>
      <c r="L84" s="2"/>
      <c r="M84" s="2"/>
      <c r="N84" s="2"/>
      <c r="O84" s="2"/>
      <c r="P84" s="2"/>
      <c r="Q84" s="2"/>
      <c r="R84" s="2"/>
      <c r="S84" s="2"/>
      <c r="T84" s="2"/>
      <c r="U84" s="2"/>
      <c r="V84" s="2"/>
      <c r="W84" s="2"/>
      <c r="X84" s="2"/>
      <c r="Y84" s="2"/>
      <c r="Z84" s="2"/>
      <c r="AA84" s="2"/>
      <c r="AB84" s="2"/>
      <c r="AC84" s="2"/>
      <c r="AD84" s="2"/>
      <c r="AE84" s="2"/>
    </row>
    <row r="85" spans="1:31" ht="186">
      <c r="A85" s="25">
        <f t="shared" si="0"/>
        <v>85</v>
      </c>
      <c r="B85" s="26" t="s">
        <v>549</v>
      </c>
      <c r="C85" s="26" t="s">
        <v>3093</v>
      </c>
      <c r="D85" s="26" t="s">
        <v>57</v>
      </c>
      <c r="E85" s="2" t="s">
        <v>3208</v>
      </c>
      <c r="F85" s="2"/>
      <c r="G85" s="2"/>
      <c r="H85" s="2"/>
      <c r="I85" s="2"/>
      <c r="J85" s="2"/>
      <c r="K85" s="2"/>
      <c r="L85" s="2"/>
      <c r="M85" s="2"/>
      <c r="N85" s="2"/>
      <c r="O85" s="2"/>
      <c r="P85" s="2"/>
      <c r="Q85" s="2"/>
      <c r="R85" s="2"/>
      <c r="S85" s="2"/>
      <c r="T85" s="2"/>
      <c r="U85" s="2"/>
      <c r="V85" s="2"/>
      <c r="W85" s="2"/>
      <c r="X85" s="2"/>
      <c r="Y85" s="2"/>
      <c r="Z85" s="2"/>
      <c r="AA85" s="2"/>
      <c r="AB85" s="2"/>
      <c r="AC85" s="2"/>
      <c r="AD85" s="2"/>
      <c r="AE85" s="2"/>
    </row>
    <row r="86" spans="1:31" ht="37.200000000000003">
      <c r="A86" s="25">
        <f t="shared" si="0"/>
        <v>86</v>
      </c>
      <c r="B86" s="26" t="s">
        <v>549</v>
      </c>
      <c r="C86" s="26" t="s">
        <v>3209</v>
      </c>
      <c r="D86" s="26" t="s">
        <v>105</v>
      </c>
      <c r="E86" s="2" t="s">
        <v>3210</v>
      </c>
      <c r="F86" s="2"/>
      <c r="G86" s="2"/>
      <c r="H86" s="2"/>
      <c r="I86" s="2"/>
      <c r="J86" s="2"/>
      <c r="K86" s="2"/>
      <c r="L86" s="2"/>
      <c r="M86" s="2"/>
      <c r="N86" s="2"/>
      <c r="O86" s="2"/>
      <c r="P86" s="2"/>
      <c r="Q86" s="2"/>
      <c r="R86" s="2"/>
      <c r="S86" s="2"/>
      <c r="T86" s="2"/>
      <c r="U86" s="2"/>
      <c r="V86" s="2"/>
      <c r="W86" s="2"/>
      <c r="X86" s="2"/>
      <c r="Y86" s="2"/>
      <c r="Z86" s="2"/>
      <c r="AA86" s="2"/>
      <c r="AB86" s="2"/>
      <c r="AC86" s="2"/>
      <c r="AD86" s="2"/>
      <c r="AE86" s="2"/>
    </row>
    <row r="87" spans="1:31" ht="111.6">
      <c r="A87" s="25">
        <f t="shared" si="0"/>
        <v>87</v>
      </c>
      <c r="B87" s="26" t="s">
        <v>549</v>
      </c>
      <c r="C87" s="26" t="s">
        <v>3211</v>
      </c>
      <c r="D87" s="26" t="s">
        <v>211</v>
      </c>
      <c r="E87" s="2" t="s">
        <v>3212</v>
      </c>
      <c r="F87" s="2"/>
      <c r="G87" s="2"/>
      <c r="H87" s="2"/>
      <c r="I87" s="2"/>
      <c r="J87" s="2"/>
      <c r="K87" s="2"/>
      <c r="L87" s="2"/>
      <c r="M87" s="2"/>
      <c r="N87" s="2"/>
      <c r="O87" s="2"/>
      <c r="P87" s="2"/>
      <c r="Q87" s="2"/>
      <c r="R87" s="2"/>
      <c r="S87" s="2"/>
      <c r="T87" s="2"/>
      <c r="U87" s="2"/>
      <c r="V87" s="2"/>
      <c r="W87" s="2"/>
      <c r="X87" s="2"/>
      <c r="Y87" s="2"/>
      <c r="Z87" s="2"/>
      <c r="AA87" s="2"/>
      <c r="AB87" s="2"/>
      <c r="AC87" s="2"/>
      <c r="AD87" s="2"/>
      <c r="AE87" s="2"/>
    </row>
    <row r="88" spans="1:31" ht="111.6">
      <c r="A88" s="25">
        <f t="shared" si="0"/>
        <v>88</v>
      </c>
      <c r="B88" s="26" t="s">
        <v>549</v>
      </c>
      <c r="C88" s="26" t="s">
        <v>3213</v>
      </c>
      <c r="D88" s="26" t="s">
        <v>211</v>
      </c>
      <c r="E88" s="2" t="s">
        <v>3214</v>
      </c>
      <c r="F88" s="2"/>
      <c r="G88" s="2"/>
      <c r="H88" s="2"/>
      <c r="I88" s="2"/>
      <c r="J88" s="2"/>
      <c r="K88" s="2"/>
      <c r="L88" s="2"/>
      <c r="M88" s="2"/>
      <c r="N88" s="2"/>
      <c r="O88" s="2"/>
      <c r="P88" s="2"/>
      <c r="Q88" s="2"/>
      <c r="R88" s="2"/>
      <c r="S88" s="2"/>
      <c r="T88" s="2"/>
      <c r="U88" s="2"/>
      <c r="V88" s="2"/>
      <c r="W88" s="2"/>
      <c r="X88" s="2"/>
      <c r="Y88" s="2"/>
      <c r="Z88" s="2"/>
      <c r="AA88" s="2"/>
      <c r="AB88" s="2"/>
      <c r="AC88" s="2"/>
      <c r="AD88" s="2"/>
      <c r="AE88" s="2"/>
    </row>
    <row r="89" spans="1:31" ht="279">
      <c r="A89" s="25">
        <f t="shared" si="0"/>
        <v>89</v>
      </c>
      <c r="B89" s="26" t="s">
        <v>549</v>
      </c>
      <c r="C89" s="26" t="s">
        <v>3211</v>
      </c>
      <c r="D89" s="26" t="s">
        <v>483</v>
      </c>
      <c r="E89" s="2" t="s">
        <v>3215</v>
      </c>
      <c r="F89" s="2"/>
      <c r="G89" s="2"/>
      <c r="H89" s="2"/>
      <c r="I89" s="2"/>
      <c r="J89" s="2"/>
      <c r="K89" s="2"/>
      <c r="L89" s="2"/>
      <c r="M89" s="2"/>
      <c r="N89" s="2"/>
      <c r="O89" s="2"/>
      <c r="P89" s="2"/>
      <c r="Q89" s="2"/>
      <c r="R89" s="2"/>
      <c r="S89" s="2"/>
      <c r="T89" s="2"/>
      <c r="U89" s="2"/>
      <c r="V89" s="2"/>
      <c r="W89" s="2"/>
      <c r="X89" s="2"/>
      <c r="Y89" s="2"/>
      <c r="Z89" s="2"/>
      <c r="AA89" s="2"/>
      <c r="AB89" s="2"/>
      <c r="AC89" s="2"/>
      <c r="AD89" s="2"/>
      <c r="AE89" s="2"/>
    </row>
    <row r="90" spans="1:31" ht="279">
      <c r="A90" s="25">
        <f t="shared" si="0"/>
        <v>90</v>
      </c>
      <c r="B90" s="26" t="s">
        <v>549</v>
      </c>
      <c r="C90" s="26" t="s">
        <v>3216</v>
      </c>
      <c r="D90" s="26" t="s">
        <v>7</v>
      </c>
      <c r="E90" s="2" t="s">
        <v>3217</v>
      </c>
      <c r="F90" s="2"/>
      <c r="G90" s="2"/>
      <c r="H90" s="2"/>
      <c r="I90" s="2"/>
      <c r="J90" s="2"/>
      <c r="K90" s="2"/>
      <c r="L90" s="2"/>
      <c r="M90" s="2"/>
      <c r="N90" s="2"/>
      <c r="O90" s="2"/>
      <c r="P90" s="2"/>
      <c r="Q90" s="2"/>
      <c r="R90" s="2"/>
      <c r="S90" s="2"/>
      <c r="T90" s="2"/>
      <c r="U90" s="2"/>
      <c r="V90" s="2"/>
      <c r="W90" s="2"/>
      <c r="X90" s="2"/>
      <c r="Y90" s="2"/>
      <c r="Z90" s="2"/>
      <c r="AA90" s="2"/>
      <c r="AB90" s="2"/>
      <c r="AC90" s="2"/>
      <c r="AD90" s="2"/>
      <c r="AE90" s="2"/>
    </row>
    <row r="91" spans="1:31" ht="18.600000000000001">
      <c r="A91" s="26"/>
      <c r="B91" s="26"/>
      <c r="C91" s="26"/>
      <c r="D91" s="26"/>
      <c r="E91" s="2"/>
      <c r="F91" s="2"/>
      <c r="G91" s="2"/>
      <c r="H91" s="2"/>
      <c r="I91" s="2"/>
      <c r="J91" s="2"/>
      <c r="K91" s="2"/>
      <c r="L91" s="2"/>
      <c r="M91" s="2"/>
      <c r="N91" s="2"/>
      <c r="O91" s="2"/>
      <c r="P91" s="2"/>
      <c r="Q91" s="2"/>
      <c r="R91" s="2"/>
      <c r="S91" s="2"/>
      <c r="T91" s="2"/>
      <c r="U91" s="2"/>
      <c r="V91" s="2"/>
      <c r="W91" s="2"/>
      <c r="X91" s="2"/>
      <c r="Y91" s="2"/>
      <c r="Z91" s="2"/>
      <c r="AA91" s="2"/>
      <c r="AB91" s="2"/>
      <c r="AC91" s="2"/>
      <c r="AD91" s="2"/>
      <c r="AE91" s="2"/>
    </row>
    <row r="92" spans="1:31" ht="18.600000000000001">
      <c r="A92" s="26"/>
      <c r="B92" s="26"/>
      <c r="C92" s="26"/>
      <c r="D92" s="26"/>
      <c r="E92" s="2"/>
      <c r="F92" s="2"/>
      <c r="G92" s="2"/>
      <c r="H92" s="2"/>
      <c r="I92" s="2"/>
      <c r="J92" s="2"/>
      <c r="K92" s="2"/>
      <c r="L92" s="2"/>
      <c r="M92" s="2"/>
      <c r="N92" s="2"/>
      <c r="O92" s="2"/>
      <c r="P92" s="2"/>
      <c r="Q92" s="2"/>
      <c r="R92" s="2"/>
      <c r="S92" s="2"/>
      <c r="T92" s="2"/>
      <c r="U92" s="2"/>
      <c r="V92" s="2"/>
      <c r="W92" s="2"/>
      <c r="X92" s="2"/>
      <c r="Y92" s="2"/>
      <c r="Z92" s="2"/>
      <c r="AA92" s="2"/>
      <c r="AB92" s="2"/>
      <c r="AC92" s="2"/>
      <c r="AD92" s="2"/>
      <c r="AE92" s="2"/>
    </row>
    <row r="93" spans="1:31" ht="18.600000000000001">
      <c r="A93" s="26"/>
      <c r="B93" s="26"/>
      <c r="C93" s="26"/>
      <c r="D93" s="26"/>
      <c r="E93" s="2"/>
      <c r="F93" s="2"/>
      <c r="G93" s="2"/>
      <c r="H93" s="2"/>
      <c r="I93" s="2"/>
      <c r="J93" s="2"/>
      <c r="K93" s="2"/>
      <c r="L93" s="2"/>
      <c r="M93" s="2"/>
      <c r="N93" s="2"/>
      <c r="O93" s="2"/>
      <c r="P93" s="2"/>
      <c r="Q93" s="2"/>
      <c r="R93" s="2"/>
      <c r="S93" s="2"/>
      <c r="T93" s="2"/>
      <c r="U93" s="2"/>
      <c r="V93" s="2"/>
      <c r="W93" s="2"/>
      <c r="X93" s="2"/>
      <c r="Y93" s="2"/>
      <c r="Z93" s="2"/>
      <c r="AA93" s="2"/>
      <c r="AB93" s="2"/>
      <c r="AC93" s="2"/>
      <c r="AD93" s="2"/>
      <c r="AE93" s="2"/>
    </row>
    <row r="94" spans="1:31" ht="18.600000000000001">
      <c r="A94" s="26"/>
      <c r="B94" s="26"/>
      <c r="C94" s="26"/>
      <c r="D94" s="26"/>
      <c r="E94" s="2"/>
      <c r="F94" s="2"/>
      <c r="G94" s="2"/>
      <c r="H94" s="2"/>
      <c r="I94" s="2"/>
      <c r="J94" s="2"/>
      <c r="K94" s="2"/>
      <c r="L94" s="2"/>
      <c r="M94" s="2"/>
      <c r="N94" s="2"/>
      <c r="O94" s="2"/>
      <c r="P94" s="2"/>
      <c r="Q94" s="2"/>
      <c r="R94" s="2"/>
      <c r="S94" s="2"/>
      <c r="T94" s="2"/>
      <c r="U94" s="2"/>
      <c r="V94" s="2"/>
      <c r="W94" s="2"/>
      <c r="X94" s="2"/>
      <c r="Y94" s="2"/>
      <c r="Z94" s="2"/>
      <c r="AA94" s="2"/>
      <c r="AB94" s="2"/>
      <c r="AC94" s="2"/>
      <c r="AD94" s="2"/>
      <c r="AE94" s="2"/>
    </row>
    <row r="95" spans="1:31" ht="18.600000000000001">
      <c r="A95" s="26"/>
      <c r="B95" s="26"/>
      <c r="C95" s="26"/>
      <c r="D95" s="26"/>
      <c r="E95" s="2"/>
      <c r="F95" s="2"/>
      <c r="G95" s="2"/>
      <c r="H95" s="2"/>
      <c r="I95" s="2"/>
      <c r="J95" s="2"/>
      <c r="K95" s="2"/>
      <c r="L95" s="2"/>
      <c r="M95" s="2"/>
      <c r="N95" s="2"/>
      <c r="O95" s="2"/>
      <c r="P95" s="2"/>
      <c r="Q95" s="2"/>
      <c r="R95" s="2"/>
      <c r="S95" s="2"/>
      <c r="T95" s="2"/>
      <c r="U95" s="2"/>
      <c r="V95" s="2"/>
      <c r="W95" s="2"/>
      <c r="X95" s="2"/>
      <c r="Y95" s="2"/>
      <c r="Z95" s="2"/>
      <c r="AA95" s="2"/>
      <c r="AB95" s="2"/>
      <c r="AC95" s="2"/>
      <c r="AD95" s="2"/>
      <c r="AE95" s="2"/>
    </row>
    <row r="96" spans="1:31" ht="18.600000000000001">
      <c r="A96" s="26"/>
      <c r="B96" s="26"/>
      <c r="C96" s="26"/>
      <c r="D96" s="26"/>
      <c r="E96" s="2"/>
      <c r="F96" s="2"/>
      <c r="G96" s="2"/>
      <c r="H96" s="2"/>
      <c r="I96" s="2"/>
      <c r="J96" s="2"/>
      <c r="K96" s="2"/>
      <c r="L96" s="2"/>
      <c r="M96" s="2"/>
      <c r="N96" s="2"/>
      <c r="O96" s="2"/>
      <c r="P96" s="2"/>
      <c r="Q96" s="2"/>
      <c r="R96" s="2"/>
      <c r="S96" s="2"/>
      <c r="T96" s="2"/>
      <c r="U96" s="2"/>
      <c r="V96" s="2"/>
      <c r="W96" s="2"/>
      <c r="X96" s="2"/>
      <c r="Y96" s="2"/>
      <c r="Z96" s="2"/>
      <c r="AA96" s="2"/>
      <c r="AB96" s="2"/>
      <c r="AC96" s="2"/>
      <c r="AD96" s="2"/>
      <c r="AE96" s="2"/>
    </row>
    <row r="97" spans="1:31" ht="18.600000000000001">
      <c r="A97" s="26"/>
      <c r="B97" s="26"/>
      <c r="C97" s="26"/>
      <c r="D97" s="26"/>
      <c r="E97" s="2"/>
      <c r="F97" s="2"/>
      <c r="G97" s="2"/>
      <c r="H97" s="2"/>
      <c r="I97" s="2"/>
      <c r="J97" s="2"/>
      <c r="K97" s="2"/>
      <c r="L97" s="2"/>
      <c r="M97" s="2"/>
      <c r="N97" s="2"/>
      <c r="O97" s="2"/>
      <c r="P97" s="2"/>
      <c r="Q97" s="2"/>
      <c r="R97" s="2"/>
      <c r="S97" s="2"/>
      <c r="T97" s="2"/>
      <c r="U97" s="2"/>
      <c r="V97" s="2"/>
      <c r="W97" s="2"/>
      <c r="X97" s="2"/>
      <c r="Y97" s="2"/>
      <c r="Z97" s="2"/>
      <c r="AA97" s="2"/>
      <c r="AB97" s="2"/>
      <c r="AC97" s="2"/>
      <c r="AD97" s="2"/>
      <c r="AE97" s="2"/>
    </row>
    <row r="98" spans="1:31" ht="18.600000000000001">
      <c r="A98" s="26"/>
      <c r="B98" s="26"/>
      <c r="C98" s="26"/>
      <c r="D98" s="26"/>
      <c r="E98" s="2"/>
      <c r="F98" s="2"/>
      <c r="G98" s="2"/>
      <c r="H98" s="2"/>
      <c r="I98" s="2"/>
      <c r="J98" s="2"/>
      <c r="K98" s="2"/>
      <c r="L98" s="2"/>
      <c r="M98" s="2"/>
      <c r="N98" s="2"/>
      <c r="O98" s="2"/>
      <c r="P98" s="2"/>
      <c r="Q98" s="2"/>
      <c r="R98" s="2"/>
      <c r="S98" s="2"/>
      <c r="T98" s="2"/>
      <c r="U98" s="2"/>
      <c r="V98" s="2"/>
      <c r="W98" s="2"/>
      <c r="X98" s="2"/>
      <c r="Y98" s="2"/>
      <c r="Z98" s="2"/>
      <c r="AA98" s="2"/>
      <c r="AB98" s="2"/>
      <c r="AC98" s="2"/>
      <c r="AD98" s="2"/>
      <c r="AE98" s="2"/>
    </row>
    <row r="99" spans="1:31" ht="18.600000000000001">
      <c r="A99" s="26"/>
      <c r="B99" s="26"/>
      <c r="C99" s="26"/>
      <c r="D99" s="26"/>
      <c r="E99" s="2"/>
      <c r="F99" s="2"/>
      <c r="G99" s="2"/>
      <c r="H99" s="2"/>
      <c r="I99" s="2"/>
      <c r="J99" s="2"/>
      <c r="K99" s="2"/>
      <c r="L99" s="2"/>
      <c r="M99" s="2"/>
      <c r="N99" s="2"/>
      <c r="O99" s="2"/>
      <c r="P99" s="2"/>
      <c r="Q99" s="2"/>
      <c r="R99" s="2"/>
      <c r="S99" s="2"/>
      <c r="T99" s="2"/>
      <c r="U99" s="2"/>
      <c r="V99" s="2"/>
      <c r="W99" s="2"/>
      <c r="X99" s="2"/>
      <c r="Y99" s="2"/>
      <c r="Z99" s="2"/>
      <c r="AA99" s="2"/>
      <c r="AB99" s="2"/>
      <c r="AC99" s="2"/>
      <c r="AD99" s="2"/>
      <c r="AE99" s="2"/>
    </row>
    <row r="100" spans="1:31" ht="18.600000000000001">
      <c r="A100" s="26"/>
      <c r="B100" s="26"/>
      <c r="C100" s="26"/>
      <c r="D100" s="26"/>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row>
    <row r="101" spans="1:31" ht="18.600000000000001">
      <c r="A101" s="28"/>
      <c r="B101" s="26"/>
      <c r="C101" s="26"/>
      <c r="D101" s="26"/>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row>
    <row r="102" spans="1:31" ht="18.600000000000001">
      <c r="A102" s="28"/>
      <c r="B102" s="26"/>
      <c r="C102" s="26"/>
      <c r="D102" s="26"/>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row>
    <row r="103" spans="1:31" ht="18.600000000000001">
      <c r="A103" s="28"/>
      <c r="B103" s="26"/>
      <c r="C103" s="26"/>
      <c r="D103" s="26"/>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row>
    <row r="104" spans="1:31" ht="18.600000000000001">
      <c r="A104" s="28"/>
      <c r="B104" s="26"/>
      <c r="C104" s="26"/>
      <c r="D104" s="26"/>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row>
    <row r="105" spans="1:31" ht="18.600000000000001">
      <c r="A105" s="28"/>
      <c r="B105" s="26"/>
      <c r="C105" s="26"/>
      <c r="D105" s="26"/>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row>
    <row r="106" spans="1:31" ht="18.600000000000001">
      <c r="A106" s="28"/>
      <c r="B106" s="26"/>
      <c r="C106" s="26"/>
      <c r="D106" s="26"/>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row>
    <row r="107" spans="1:31" ht="18.600000000000001">
      <c r="A107" s="28"/>
      <c r="B107" s="26"/>
      <c r="C107" s="26"/>
      <c r="D107" s="26"/>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row>
    <row r="108" spans="1:31" ht="18.600000000000001">
      <c r="A108" s="28"/>
      <c r="B108" s="26"/>
      <c r="C108" s="26"/>
      <c r="D108" s="26"/>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row>
    <row r="109" spans="1:31" ht="18.600000000000001">
      <c r="A109" s="28"/>
      <c r="B109" s="26"/>
      <c r="C109" s="26"/>
      <c r="D109" s="26"/>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row>
    <row r="110" spans="1:31" ht="18.600000000000001">
      <c r="A110" s="28"/>
      <c r="B110" s="26"/>
      <c r="C110" s="26"/>
      <c r="D110" s="26"/>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row>
    <row r="111" spans="1:31" ht="18.600000000000001">
      <c r="A111" s="28"/>
      <c r="B111" s="26"/>
      <c r="C111" s="26"/>
      <c r="D111" s="26"/>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row>
    <row r="112" spans="1:31" ht="18.600000000000001">
      <c r="A112" s="28"/>
      <c r="B112" s="26"/>
      <c r="C112" s="26"/>
      <c r="D112" s="26"/>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row>
    <row r="113" spans="1:31" ht="18.600000000000001">
      <c r="A113" s="28"/>
      <c r="B113" s="26"/>
      <c r="C113" s="26"/>
      <c r="D113" s="26"/>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row>
    <row r="114" spans="1:31" ht="18.600000000000001">
      <c r="A114" s="28"/>
      <c r="B114" s="26"/>
      <c r="C114" s="26"/>
      <c r="D114" s="26"/>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row>
    <row r="115" spans="1:31" ht="18.600000000000001">
      <c r="A115" s="28"/>
      <c r="B115" s="26"/>
      <c r="C115" s="26"/>
      <c r="D115" s="26"/>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row>
    <row r="116" spans="1:31" ht="18.600000000000001">
      <c r="A116" s="28"/>
      <c r="B116" s="26"/>
      <c r="C116" s="26"/>
      <c r="D116" s="26"/>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row>
    <row r="117" spans="1:31" ht="18.600000000000001">
      <c r="A117" s="28"/>
      <c r="B117" s="26"/>
      <c r="C117" s="26"/>
      <c r="D117" s="26"/>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row>
    <row r="118" spans="1:31" ht="18.600000000000001">
      <c r="A118" s="28"/>
      <c r="B118" s="26"/>
      <c r="C118" s="26"/>
      <c r="D118" s="26"/>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row>
    <row r="119" spans="1:31" ht="18.600000000000001">
      <c r="A119" s="28"/>
      <c r="B119" s="26"/>
      <c r="C119" s="26"/>
      <c r="D119" s="26"/>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row>
    <row r="120" spans="1:31" ht="18.600000000000001">
      <c r="A120" s="28"/>
      <c r="B120" s="26"/>
      <c r="C120" s="26"/>
      <c r="D120" s="26"/>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row>
    <row r="121" spans="1:31" ht="18.600000000000001">
      <c r="A121" s="28"/>
      <c r="B121" s="26"/>
      <c r="C121" s="26"/>
      <c r="D121" s="26"/>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row>
    <row r="122" spans="1:31" ht="18.600000000000001">
      <c r="A122" s="28"/>
      <c r="B122" s="26"/>
      <c r="C122" s="26"/>
      <c r="D122" s="26"/>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row>
    <row r="123" spans="1:31" ht="18.600000000000001">
      <c r="A123" s="28"/>
      <c r="B123" s="26"/>
      <c r="C123" s="26"/>
      <c r="D123" s="26"/>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row>
    <row r="124" spans="1:31" ht="18.600000000000001">
      <c r="A124" s="28"/>
      <c r="B124" s="26"/>
      <c r="C124" s="26"/>
      <c r="D124" s="26"/>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row>
    <row r="125" spans="1:31" ht="18.600000000000001">
      <c r="A125" s="28"/>
      <c r="B125" s="26"/>
      <c r="C125" s="26"/>
      <c r="D125" s="26"/>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row>
    <row r="126" spans="1:31" ht="18.600000000000001">
      <c r="A126" s="28"/>
      <c r="B126" s="26"/>
      <c r="C126" s="26"/>
      <c r="D126" s="26"/>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row>
    <row r="127" spans="1:31" ht="18.600000000000001">
      <c r="A127" s="28"/>
      <c r="B127" s="26"/>
      <c r="C127" s="26"/>
      <c r="D127" s="26"/>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row>
    <row r="128" spans="1:31" ht="18.600000000000001">
      <c r="A128" s="28"/>
      <c r="B128" s="26"/>
      <c r="C128" s="26"/>
      <c r="D128" s="26"/>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row>
    <row r="129" spans="1:31" ht="18.600000000000001">
      <c r="A129" s="28"/>
      <c r="B129" s="26"/>
      <c r="C129" s="26"/>
      <c r="D129" s="26"/>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row>
    <row r="130" spans="1:31" ht="18.600000000000001">
      <c r="A130" s="28"/>
      <c r="B130" s="26"/>
      <c r="C130" s="26"/>
      <c r="D130" s="26"/>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row>
    <row r="131" spans="1:31" ht="18.600000000000001">
      <c r="A131" s="28"/>
      <c r="B131" s="26"/>
      <c r="C131" s="26"/>
      <c r="D131" s="26"/>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row>
    <row r="132" spans="1:31" ht="18.600000000000001">
      <c r="A132" s="28"/>
      <c r="B132" s="26"/>
      <c r="C132" s="26"/>
      <c r="D132" s="26"/>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row>
    <row r="133" spans="1:31" ht="18.600000000000001">
      <c r="A133" s="28"/>
      <c r="B133" s="26"/>
      <c r="C133" s="26"/>
      <c r="D133" s="26"/>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row>
    <row r="134" spans="1:31" ht="18.600000000000001">
      <c r="A134" s="28"/>
      <c r="B134" s="26"/>
      <c r="C134" s="26"/>
      <c r="D134" s="26"/>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row>
    <row r="135" spans="1:31" ht="18.600000000000001">
      <c r="A135" s="28"/>
      <c r="B135" s="26"/>
      <c r="C135" s="26"/>
      <c r="D135" s="26"/>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row>
    <row r="136" spans="1:31" ht="18.600000000000001">
      <c r="A136" s="28"/>
      <c r="B136" s="26"/>
      <c r="C136" s="26"/>
      <c r="D136" s="26"/>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row>
    <row r="137" spans="1:31" ht="18.600000000000001">
      <c r="A137" s="28"/>
      <c r="B137" s="26"/>
      <c r="C137" s="26"/>
      <c r="D137" s="26"/>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row>
    <row r="138" spans="1:31" ht="18.600000000000001">
      <c r="A138" s="28"/>
      <c r="B138" s="26"/>
      <c r="C138" s="26"/>
      <c r="D138" s="26"/>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row>
    <row r="139" spans="1:31" ht="18.600000000000001">
      <c r="A139" s="28"/>
      <c r="B139" s="26"/>
      <c r="C139" s="26"/>
      <c r="D139" s="26"/>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row>
    <row r="140" spans="1:31" ht="18.600000000000001">
      <c r="A140" s="28"/>
      <c r="B140" s="26"/>
      <c r="C140" s="26"/>
      <c r="D140" s="26"/>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row>
    <row r="141" spans="1:31" ht="18.600000000000001">
      <c r="A141" s="28"/>
      <c r="B141" s="26"/>
      <c r="C141" s="26"/>
      <c r="D141" s="26"/>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row>
    <row r="142" spans="1:31" ht="18.600000000000001">
      <c r="A142" s="28"/>
      <c r="B142" s="26"/>
      <c r="C142" s="26"/>
      <c r="D142" s="26"/>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row>
    <row r="143" spans="1:31" ht="18.600000000000001">
      <c r="A143" s="28"/>
      <c r="B143" s="26"/>
      <c r="C143" s="26"/>
      <c r="D143" s="26"/>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row>
    <row r="144" spans="1:31" ht="18.600000000000001">
      <c r="A144" s="28"/>
      <c r="B144" s="26"/>
      <c r="C144" s="26"/>
      <c r="D144" s="26"/>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row>
    <row r="145" spans="1:31" ht="18.600000000000001">
      <c r="A145" s="28"/>
      <c r="B145" s="26"/>
      <c r="C145" s="26"/>
      <c r="D145" s="26"/>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row>
    <row r="146" spans="1:31" ht="18.600000000000001">
      <c r="A146" s="28"/>
      <c r="B146" s="26"/>
      <c r="C146" s="26"/>
      <c r="D146" s="26"/>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row>
    <row r="147" spans="1:31" ht="18.600000000000001">
      <c r="A147" s="28"/>
      <c r="B147" s="26"/>
      <c r="C147" s="26"/>
      <c r="D147" s="26"/>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row>
    <row r="148" spans="1:31" ht="18.600000000000001">
      <c r="A148" s="28"/>
      <c r="B148" s="26"/>
      <c r="C148" s="26"/>
      <c r="D148" s="26"/>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row>
    <row r="149" spans="1:31" ht="18.600000000000001">
      <c r="A149" s="28"/>
      <c r="B149" s="26"/>
      <c r="C149" s="26"/>
      <c r="D149" s="26"/>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row>
    <row r="150" spans="1:31" ht="18.600000000000001">
      <c r="A150" s="28"/>
      <c r="B150" s="26"/>
      <c r="C150" s="26"/>
      <c r="D150" s="26"/>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row>
    <row r="151" spans="1:31" ht="18.600000000000001">
      <c r="A151" s="28"/>
      <c r="B151" s="26"/>
      <c r="C151" s="26"/>
      <c r="D151" s="26"/>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row>
    <row r="152" spans="1:31" ht="18.600000000000001">
      <c r="A152" s="28"/>
      <c r="B152" s="26"/>
      <c r="C152" s="26"/>
      <c r="D152" s="26"/>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row>
    <row r="153" spans="1:31" ht="18.600000000000001">
      <c r="A153" s="28"/>
      <c r="B153" s="26"/>
      <c r="C153" s="26"/>
      <c r="D153" s="26"/>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row>
    <row r="154" spans="1:31" ht="18.600000000000001">
      <c r="A154" s="28"/>
      <c r="B154" s="26"/>
      <c r="C154" s="26"/>
      <c r="D154" s="26"/>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row>
    <row r="155" spans="1:31" ht="18.600000000000001">
      <c r="A155" s="28"/>
      <c r="B155" s="26"/>
      <c r="C155" s="26"/>
      <c r="D155" s="26"/>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row>
    <row r="156" spans="1:31" ht="18.600000000000001">
      <c r="A156" s="28"/>
      <c r="B156" s="26"/>
      <c r="C156" s="26"/>
      <c r="D156" s="26"/>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row>
    <row r="157" spans="1:31" ht="18.600000000000001">
      <c r="A157" s="28"/>
      <c r="B157" s="26"/>
      <c r="C157" s="26"/>
      <c r="D157" s="26"/>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row>
    <row r="158" spans="1:31" ht="18.600000000000001">
      <c r="A158" s="28"/>
      <c r="B158" s="26"/>
      <c r="C158" s="26"/>
      <c r="D158" s="26"/>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row>
    <row r="159" spans="1:31" ht="18.600000000000001">
      <c r="A159" s="28"/>
      <c r="B159" s="26"/>
      <c r="C159" s="26"/>
      <c r="D159" s="26"/>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row>
    <row r="160" spans="1:31" ht="18.600000000000001">
      <c r="A160" s="28"/>
      <c r="B160" s="26"/>
      <c r="C160" s="26"/>
      <c r="D160" s="26"/>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row>
    <row r="161" spans="1:31" ht="18.600000000000001">
      <c r="A161" s="28"/>
      <c r="B161" s="26"/>
      <c r="C161" s="26"/>
      <c r="D161" s="26"/>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row>
    <row r="162" spans="1:31" ht="18.600000000000001">
      <c r="A162" s="28"/>
      <c r="B162" s="26"/>
      <c r="C162" s="26"/>
      <c r="D162" s="26"/>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row>
    <row r="163" spans="1:31" ht="18.600000000000001">
      <c r="A163" s="28"/>
      <c r="B163" s="26"/>
      <c r="C163" s="26"/>
      <c r="D163" s="26"/>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row>
    <row r="164" spans="1:31" ht="18.600000000000001">
      <c r="A164" s="28"/>
      <c r="B164" s="26"/>
      <c r="C164" s="26"/>
      <c r="D164" s="26"/>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row>
    <row r="165" spans="1:31" ht="18.600000000000001">
      <c r="A165" s="28"/>
      <c r="B165" s="26"/>
      <c r="C165" s="26"/>
      <c r="D165" s="26"/>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row>
    <row r="166" spans="1:31" ht="18.600000000000001">
      <c r="A166" s="28"/>
      <c r="B166" s="26"/>
      <c r="C166" s="26"/>
      <c r="D166" s="26"/>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row>
    <row r="167" spans="1:31" ht="18.600000000000001">
      <c r="A167" s="28"/>
      <c r="B167" s="26"/>
      <c r="C167" s="26"/>
      <c r="D167" s="26"/>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row>
    <row r="168" spans="1:31" ht="18.600000000000001">
      <c r="A168" s="28"/>
      <c r="B168" s="26"/>
      <c r="C168" s="26"/>
      <c r="D168" s="26"/>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row>
    <row r="169" spans="1:31" ht="18.600000000000001">
      <c r="A169" s="28"/>
      <c r="B169" s="26"/>
      <c r="C169" s="26"/>
      <c r="D169" s="26"/>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row>
    <row r="170" spans="1:31" ht="18.600000000000001">
      <c r="A170" s="28"/>
      <c r="B170" s="26"/>
      <c r="C170" s="26"/>
      <c r="D170" s="26"/>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row>
    <row r="171" spans="1:31" ht="18.600000000000001">
      <c r="A171" s="28"/>
      <c r="B171" s="26"/>
      <c r="C171" s="26"/>
      <c r="D171" s="26"/>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row>
    <row r="172" spans="1:31" ht="18.600000000000001">
      <c r="A172" s="28"/>
      <c r="B172" s="26"/>
      <c r="C172" s="26"/>
      <c r="D172" s="26"/>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row>
    <row r="173" spans="1:31" ht="18.600000000000001">
      <c r="A173" s="28"/>
      <c r="B173" s="26"/>
      <c r="C173" s="26"/>
      <c r="D173" s="26"/>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row>
    <row r="174" spans="1:31" ht="18.600000000000001">
      <c r="A174" s="28"/>
      <c r="B174" s="26"/>
      <c r="C174" s="26"/>
      <c r="D174" s="26"/>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row>
    <row r="175" spans="1:31" ht="18.600000000000001">
      <c r="A175" s="28"/>
      <c r="B175" s="26"/>
      <c r="C175" s="26"/>
      <c r="D175" s="26"/>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row>
    <row r="176" spans="1:31" ht="18.600000000000001">
      <c r="A176" s="28"/>
      <c r="B176" s="26"/>
      <c r="C176" s="26"/>
      <c r="D176" s="26"/>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row>
    <row r="177" spans="1:31" ht="18.600000000000001">
      <c r="A177" s="28"/>
      <c r="B177" s="26"/>
      <c r="C177" s="26"/>
      <c r="D177" s="26"/>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row>
    <row r="178" spans="1:31" ht="18.600000000000001">
      <c r="A178" s="28"/>
      <c r="B178" s="26"/>
      <c r="C178" s="26"/>
      <c r="D178" s="26"/>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row>
    <row r="179" spans="1:31" ht="18.600000000000001">
      <c r="A179" s="28"/>
      <c r="B179" s="26"/>
      <c r="C179" s="26"/>
      <c r="D179" s="26"/>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row>
    <row r="180" spans="1:31" ht="18.600000000000001">
      <c r="A180" s="28"/>
      <c r="B180" s="26"/>
      <c r="C180" s="26"/>
      <c r="D180" s="26"/>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row>
    <row r="181" spans="1:31" ht="18.600000000000001">
      <c r="A181" s="28"/>
      <c r="B181" s="26"/>
      <c r="C181" s="26"/>
      <c r="D181" s="26"/>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row>
    <row r="182" spans="1:31" ht="18.600000000000001">
      <c r="A182" s="28"/>
      <c r="B182" s="26"/>
      <c r="C182" s="26"/>
      <c r="D182" s="26"/>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row>
    <row r="183" spans="1:31" ht="18.600000000000001">
      <c r="A183" s="28"/>
      <c r="B183" s="26"/>
      <c r="C183" s="26"/>
      <c r="D183" s="26"/>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row>
    <row r="184" spans="1:31" ht="18.600000000000001">
      <c r="A184" s="28"/>
      <c r="B184" s="26"/>
      <c r="C184" s="26"/>
      <c r="D184" s="26"/>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row>
    <row r="185" spans="1:31" ht="18.600000000000001">
      <c r="A185" s="28"/>
      <c r="B185" s="26"/>
      <c r="C185" s="26"/>
      <c r="D185" s="26"/>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row>
    <row r="186" spans="1:31" ht="18.600000000000001">
      <c r="A186" s="28"/>
      <c r="B186" s="26"/>
      <c r="C186" s="26"/>
      <c r="D186" s="26"/>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row>
    <row r="187" spans="1:31" ht="18.600000000000001">
      <c r="A187" s="28"/>
      <c r="B187" s="26"/>
      <c r="C187" s="26"/>
      <c r="D187" s="26"/>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row>
    <row r="188" spans="1:31" ht="18.600000000000001">
      <c r="A188" s="28"/>
      <c r="B188" s="26"/>
      <c r="C188" s="26"/>
      <c r="D188" s="26"/>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row>
    <row r="189" spans="1:31" ht="18.600000000000001">
      <c r="A189" s="28"/>
      <c r="B189" s="26"/>
      <c r="C189" s="26"/>
      <c r="D189" s="26"/>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row>
    <row r="190" spans="1:31" ht="18.600000000000001">
      <c r="A190" s="28"/>
      <c r="B190" s="26"/>
      <c r="C190" s="26"/>
      <c r="D190" s="26"/>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row>
    <row r="191" spans="1:31" ht="18.600000000000001">
      <c r="A191" s="28"/>
      <c r="B191" s="26"/>
      <c r="C191" s="26"/>
      <c r="D191" s="26"/>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row>
    <row r="192" spans="1:31" ht="18.600000000000001">
      <c r="A192" s="28"/>
      <c r="B192" s="26"/>
      <c r="C192" s="26"/>
      <c r="D192" s="26"/>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row>
    <row r="193" spans="1:31" ht="18.600000000000001">
      <c r="A193" s="28"/>
      <c r="B193" s="26"/>
      <c r="C193" s="26"/>
      <c r="D193" s="26"/>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row>
    <row r="194" spans="1:31" ht="18.600000000000001">
      <c r="A194" s="28"/>
      <c r="B194" s="26"/>
      <c r="C194" s="26"/>
      <c r="D194" s="26"/>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row>
    <row r="195" spans="1:31" ht="18.600000000000001">
      <c r="A195" s="28"/>
      <c r="B195" s="26"/>
      <c r="C195" s="26"/>
      <c r="D195" s="26"/>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row>
    <row r="196" spans="1:31" ht="18.600000000000001">
      <c r="A196" s="28"/>
      <c r="B196" s="26"/>
      <c r="C196" s="26"/>
      <c r="D196" s="26"/>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row>
    <row r="197" spans="1:31" ht="18.600000000000001">
      <c r="A197" s="28"/>
      <c r="B197" s="26"/>
      <c r="C197" s="26"/>
      <c r="D197" s="26"/>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row>
    <row r="198" spans="1:31" ht="18.600000000000001">
      <c r="A198" s="28"/>
      <c r="B198" s="26"/>
      <c r="C198" s="26"/>
      <c r="D198" s="26"/>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row>
    <row r="199" spans="1:31" ht="18.600000000000001">
      <c r="A199" s="28"/>
      <c r="B199" s="26"/>
      <c r="C199" s="26"/>
      <c r="D199" s="26"/>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row>
    <row r="200" spans="1:31" ht="18.600000000000001">
      <c r="A200" s="28"/>
      <c r="B200" s="26"/>
      <c r="C200" s="26"/>
      <c r="D200" s="26"/>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row>
    <row r="201" spans="1:31" ht="18.600000000000001">
      <c r="A201" s="28"/>
      <c r="B201" s="26"/>
      <c r="C201" s="26"/>
      <c r="D201" s="26"/>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row>
    <row r="202" spans="1:31" ht="18.600000000000001">
      <c r="A202" s="28"/>
      <c r="B202" s="26"/>
      <c r="C202" s="26"/>
      <c r="D202" s="26"/>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row>
    <row r="203" spans="1:31" ht="18.600000000000001">
      <c r="A203" s="28"/>
      <c r="B203" s="26"/>
      <c r="C203" s="26"/>
      <c r="D203" s="26"/>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row>
    <row r="204" spans="1:31" ht="18.600000000000001">
      <c r="A204" s="28"/>
      <c r="B204" s="26"/>
      <c r="C204" s="26"/>
      <c r="D204" s="26"/>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row>
    <row r="205" spans="1:31" ht="18.600000000000001">
      <c r="A205" s="28"/>
      <c r="B205" s="26"/>
      <c r="C205" s="26"/>
      <c r="D205" s="26"/>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row>
    <row r="206" spans="1:31" ht="18.600000000000001">
      <c r="A206" s="28"/>
      <c r="B206" s="26"/>
      <c r="C206" s="26"/>
      <c r="D206" s="26"/>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row>
    <row r="207" spans="1:31" ht="18.600000000000001">
      <c r="A207" s="28"/>
      <c r="B207" s="26"/>
      <c r="C207" s="26"/>
      <c r="D207" s="26"/>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row>
    <row r="208" spans="1:31" ht="18.600000000000001">
      <c r="A208" s="28"/>
      <c r="B208" s="26"/>
      <c r="C208" s="26"/>
      <c r="D208" s="26"/>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row>
    <row r="209" spans="1:31" ht="18.600000000000001">
      <c r="A209" s="28"/>
      <c r="B209" s="26"/>
      <c r="C209" s="26"/>
      <c r="D209" s="26"/>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row>
    <row r="210" spans="1:31" ht="18.600000000000001">
      <c r="A210" s="28"/>
      <c r="B210" s="26"/>
      <c r="C210" s="26"/>
      <c r="D210" s="26"/>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row>
    <row r="211" spans="1:31" ht="18.600000000000001">
      <c r="A211" s="28"/>
      <c r="B211" s="26"/>
      <c r="C211" s="26"/>
      <c r="D211" s="26"/>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row>
    <row r="212" spans="1:31" ht="18.600000000000001">
      <c r="A212" s="28"/>
      <c r="B212" s="26"/>
      <c r="C212" s="26"/>
      <c r="D212" s="26"/>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row>
    <row r="213" spans="1:31" ht="18.600000000000001">
      <c r="A213" s="28"/>
      <c r="B213" s="26"/>
      <c r="C213" s="26"/>
      <c r="D213" s="26"/>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row>
    <row r="214" spans="1:31" ht="18.600000000000001">
      <c r="A214" s="28"/>
      <c r="B214" s="26"/>
      <c r="C214" s="26"/>
      <c r="D214" s="26"/>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row>
    <row r="215" spans="1:31" ht="18.600000000000001">
      <c r="A215" s="28"/>
      <c r="B215" s="26"/>
      <c r="C215" s="26"/>
      <c r="D215" s="26"/>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row>
    <row r="216" spans="1:31" ht="18.600000000000001">
      <c r="A216" s="28"/>
      <c r="B216" s="26"/>
      <c r="C216" s="26"/>
      <c r="D216" s="26"/>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row>
    <row r="217" spans="1:31" ht="18.600000000000001">
      <c r="A217" s="28"/>
      <c r="B217" s="26"/>
      <c r="C217" s="26"/>
      <c r="D217" s="26"/>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row>
    <row r="218" spans="1:31" ht="18.600000000000001">
      <c r="A218" s="28"/>
      <c r="B218" s="26"/>
      <c r="C218" s="26"/>
      <c r="D218" s="26"/>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row>
    <row r="219" spans="1:31" ht="18.600000000000001">
      <c r="A219" s="28"/>
      <c r="B219" s="26"/>
      <c r="C219" s="26"/>
      <c r="D219" s="26"/>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row>
    <row r="220" spans="1:31" ht="18.600000000000001">
      <c r="A220" s="28"/>
      <c r="B220" s="26"/>
      <c r="C220" s="26"/>
      <c r="D220" s="26"/>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row>
    <row r="221" spans="1:31" ht="18.600000000000001">
      <c r="A221" s="28"/>
      <c r="B221" s="26"/>
      <c r="C221" s="26"/>
      <c r="D221" s="26"/>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row>
    <row r="222" spans="1:31" ht="18.600000000000001">
      <c r="A222" s="28"/>
      <c r="B222" s="26"/>
      <c r="C222" s="26"/>
      <c r="D222" s="26"/>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row>
    <row r="223" spans="1:31" ht="18.600000000000001">
      <c r="A223" s="28"/>
      <c r="B223" s="26"/>
      <c r="C223" s="26"/>
      <c r="D223" s="26"/>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row>
    <row r="224" spans="1:31" ht="18.600000000000001">
      <c r="A224" s="28"/>
      <c r="B224" s="26"/>
      <c r="C224" s="26"/>
      <c r="D224" s="26"/>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row>
    <row r="225" spans="1:31" ht="18.600000000000001">
      <c r="A225" s="28"/>
      <c r="B225" s="26"/>
      <c r="C225" s="26"/>
      <c r="D225" s="26"/>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row>
    <row r="226" spans="1:31" ht="18.600000000000001">
      <c r="A226" s="28"/>
      <c r="B226" s="26"/>
      <c r="C226" s="26"/>
      <c r="D226" s="26"/>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row>
    <row r="227" spans="1:31" ht="18.600000000000001">
      <c r="A227" s="28"/>
      <c r="B227" s="26"/>
      <c r="C227" s="26"/>
      <c r="D227" s="26"/>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row>
    <row r="228" spans="1:31" ht="18.600000000000001">
      <c r="A228" s="28"/>
      <c r="B228" s="26"/>
      <c r="C228" s="26"/>
      <c r="D228" s="26"/>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row>
    <row r="229" spans="1:31" ht="18.600000000000001">
      <c r="A229" s="28"/>
      <c r="B229" s="26"/>
      <c r="C229" s="26"/>
      <c r="D229" s="26"/>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row>
    <row r="230" spans="1:31" ht="18.600000000000001">
      <c r="A230" s="28"/>
      <c r="B230" s="26"/>
      <c r="C230" s="26"/>
      <c r="D230" s="26"/>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row>
    <row r="231" spans="1:31" ht="18.600000000000001">
      <c r="A231" s="28"/>
      <c r="B231" s="26"/>
      <c r="C231" s="26"/>
      <c r="D231" s="26"/>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row>
    <row r="232" spans="1:31" ht="18.600000000000001">
      <c r="A232" s="28"/>
      <c r="B232" s="26"/>
      <c r="C232" s="26"/>
      <c r="D232" s="26"/>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row>
    <row r="233" spans="1:31" ht="18.600000000000001">
      <c r="A233" s="28"/>
      <c r="B233" s="26"/>
      <c r="C233" s="26"/>
      <c r="D233" s="26"/>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row>
    <row r="234" spans="1:31" ht="18.600000000000001">
      <c r="A234" s="28"/>
      <c r="B234" s="26"/>
      <c r="C234" s="26"/>
      <c r="D234" s="26"/>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row>
    <row r="235" spans="1:31" ht="18.600000000000001">
      <c r="A235" s="28"/>
      <c r="B235" s="26"/>
      <c r="C235" s="26"/>
      <c r="D235" s="26"/>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row>
    <row r="236" spans="1:31" ht="18.600000000000001">
      <c r="A236" s="28"/>
      <c r="B236" s="26"/>
      <c r="C236" s="26"/>
      <c r="D236" s="26"/>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row>
    <row r="237" spans="1:31" ht="18.600000000000001">
      <c r="A237" s="28"/>
      <c r="B237" s="26"/>
      <c r="C237" s="26"/>
      <c r="D237" s="26"/>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row>
    <row r="238" spans="1:31" ht="18.600000000000001">
      <c r="A238" s="28"/>
      <c r="B238" s="26"/>
      <c r="C238" s="26"/>
      <c r="D238" s="26"/>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row>
    <row r="239" spans="1:31" ht="18.600000000000001">
      <c r="A239" s="28"/>
      <c r="B239" s="26"/>
      <c r="C239" s="26"/>
      <c r="D239" s="26"/>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row>
    <row r="240" spans="1:31" ht="18.600000000000001">
      <c r="A240" s="28"/>
      <c r="B240" s="26"/>
      <c r="C240" s="26"/>
      <c r="D240" s="26"/>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row>
    <row r="241" spans="1:31" ht="18.600000000000001">
      <c r="A241" s="28"/>
      <c r="B241" s="26"/>
      <c r="C241" s="26"/>
      <c r="D241" s="26"/>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row>
    <row r="242" spans="1:31" ht="18.600000000000001">
      <c r="A242" s="28"/>
      <c r="B242" s="26"/>
      <c r="C242" s="26"/>
      <c r="D242" s="26"/>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row>
    <row r="243" spans="1:31" ht="18.600000000000001">
      <c r="A243" s="28"/>
      <c r="B243" s="26"/>
      <c r="C243" s="26"/>
      <c r="D243" s="26"/>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row>
    <row r="244" spans="1:31" ht="18.600000000000001">
      <c r="A244" s="28"/>
      <c r="B244" s="26"/>
      <c r="C244" s="26"/>
      <c r="D244" s="26"/>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row>
    <row r="245" spans="1:31" ht="18.600000000000001">
      <c r="A245" s="28"/>
      <c r="B245" s="26"/>
      <c r="C245" s="26"/>
      <c r="D245" s="26"/>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row>
    <row r="246" spans="1:31" ht="18.600000000000001">
      <c r="A246" s="28"/>
      <c r="B246" s="26"/>
      <c r="C246" s="26"/>
      <c r="D246" s="26"/>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row>
    <row r="247" spans="1:31" ht="18.600000000000001">
      <c r="A247" s="28"/>
      <c r="B247" s="26"/>
      <c r="C247" s="26"/>
      <c r="D247" s="26"/>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row>
    <row r="248" spans="1:31" ht="18.600000000000001">
      <c r="A248" s="28"/>
      <c r="B248" s="26"/>
      <c r="C248" s="26"/>
      <c r="D248" s="26"/>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row>
    <row r="249" spans="1:31" ht="18.600000000000001">
      <c r="A249" s="28"/>
      <c r="B249" s="26"/>
      <c r="C249" s="26"/>
      <c r="D249" s="26"/>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row>
    <row r="250" spans="1:31" ht="18.600000000000001">
      <c r="A250" s="28"/>
      <c r="B250" s="26"/>
      <c r="C250" s="26"/>
      <c r="D250" s="26"/>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row>
    <row r="251" spans="1:31" ht="18.600000000000001">
      <c r="A251" s="28"/>
      <c r="B251" s="26"/>
      <c r="C251" s="26"/>
      <c r="D251" s="26"/>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row>
    <row r="252" spans="1:31" ht="18.600000000000001">
      <c r="A252" s="28"/>
      <c r="B252" s="26"/>
      <c r="C252" s="26"/>
      <c r="D252" s="26"/>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row>
    <row r="253" spans="1:31" ht="18.600000000000001">
      <c r="A253" s="28"/>
      <c r="B253" s="26"/>
      <c r="C253" s="26"/>
      <c r="D253" s="26"/>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row>
    <row r="254" spans="1:31" ht="18.600000000000001">
      <c r="A254" s="28"/>
      <c r="B254" s="26"/>
      <c r="C254" s="26"/>
      <c r="D254" s="26"/>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row>
    <row r="255" spans="1:31" ht="18.600000000000001">
      <c r="A255" s="28"/>
      <c r="B255" s="26"/>
      <c r="C255" s="26"/>
      <c r="D255" s="26"/>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row>
    <row r="256" spans="1:31" ht="18.600000000000001">
      <c r="A256" s="28"/>
      <c r="B256" s="26"/>
      <c r="C256" s="26"/>
      <c r="D256" s="26"/>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row>
    <row r="257" spans="1:31" ht="18.600000000000001">
      <c r="A257" s="28"/>
      <c r="B257" s="26"/>
      <c r="C257" s="26"/>
      <c r="D257" s="26"/>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row>
    <row r="258" spans="1:31" ht="18.600000000000001">
      <c r="A258" s="28"/>
      <c r="B258" s="26"/>
      <c r="C258" s="26"/>
      <c r="D258" s="26"/>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row>
    <row r="259" spans="1:31" ht="18.600000000000001">
      <c r="A259" s="28"/>
      <c r="B259" s="26"/>
      <c r="C259" s="26"/>
      <c r="D259" s="26"/>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row>
    <row r="260" spans="1:31" ht="18.600000000000001">
      <c r="A260" s="28"/>
      <c r="B260" s="26"/>
      <c r="C260" s="26"/>
      <c r="D260" s="26"/>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row>
    <row r="261" spans="1:31" ht="18.600000000000001">
      <c r="A261" s="28"/>
      <c r="B261" s="26"/>
      <c r="C261" s="26"/>
      <c r="D261" s="26"/>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row>
    <row r="262" spans="1:31" ht="18.600000000000001">
      <c r="A262" s="28"/>
      <c r="B262" s="26"/>
      <c r="C262" s="26"/>
      <c r="D262" s="26"/>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row>
    <row r="263" spans="1:31" ht="18.600000000000001">
      <c r="A263" s="28"/>
      <c r="B263" s="26"/>
      <c r="C263" s="26"/>
      <c r="D263" s="26"/>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row>
    <row r="264" spans="1:31" ht="18.600000000000001">
      <c r="A264" s="28"/>
      <c r="B264" s="26"/>
      <c r="C264" s="26"/>
      <c r="D264" s="26"/>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row>
    <row r="265" spans="1:31" ht="18.600000000000001">
      <c r="A265" s="28"/>
      <c r="B265" s="26"/>
      <c r="C265" s="26"/>
      <c r="D265" s="26"/>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row>
    <row r="266" spans="1:31" ht="18.600000000000001">
      <c r="A266" s="28"/>
      <c r="B266" s="26"/>
      <c r="C266" s="26"/>
      <c r="D266" s="26"/>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row>
    <row r="267" spans="1:31" ht="18.600000000000001">
      <c r="A267" s="28"/>
      <c r="B267" s="26"/>
      <c r="C267" s="26"/>
      <c r="D267" s="26"/>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row>
    <row r="268" spans="1:31" ht="18.600000000000001">
      <c r="A268" s="28"/>
      <c r="B268" s="26"/>
      <c r="C268" s="26"/>
      <c r="D268" s="26"/>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row>
    <row r="269" spans="1:31" ht="18.600000000000001">
      <c r="A269" s="28"/>
      <c r="B269" s="26"/>
      <c r="C269" s="26"/>
      <c r="D269" s="26"/>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row>
    <row r="270" spans="1:31" ht="18.600000000000001">
      <c r="A270" s="28"/>
      <c r="B270" s="26"/>
      <c r="C270" s="26"/>
      <c r="D270" s="26"/>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row>
    <row r="271" spans="1:31" ht="18.600000000000001">
      <c r="A271" s="28"/>
      <c r="B271" s="26"/>
      <c r="C271" s="26"/>
      <c r="D271" s="26"/>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row>
    <row r="272" spans="1:31" ht="18.600000000000001">
      <c r="A272" s="28"/>
      <c r="B272" s="26"/>
      <c r="C272" s="26"/>
      <c r="D272" s="26"/>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row>
    <row r="273" spans="1:31" ht="18.600000000000001">
      <c r="A273" s="28"/>
      <c r="B273" s="26"/>
      <c r="C273" s="26"/>
      <c r="D273" s="26"/>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row>
    <row r="274" spans="1:31" ht="18.600000000000001">
      <c r="A274" s="28"/>
      <c r="B274" s="26"/>
      <c r="C274" s="26"/>
      <c r="D274" s="26"/>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row>
    <row r="275" spans="1:31" ht="18.600000000000001">
      <c r="A275" s="28"/>
      <c r="B275" s="26"/>
      <c r="C275" s="26"/>
      <c r="D275" s="26"/>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row>
    <row r="276" spans="1:31" ht="18.600000000000001">
      <c r="A276" s="28"/>
      <c r="B276" s="26"/>
      <c r="C276" s="26"/>
      <c r="D276" s="26"/>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row>
    <row r="277" spans="1:31" ht="18.600000000000001">
      <c r="A277" s="28"/>
      <c r="B277" s="26"/>
      <c r="C277" s="26"/>
      <c r="D277" s="26"/>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row>
    <row r="278" spans="1:31" ht="18.600000000000001">
      <c r="A278" s="28"/>
      <c r="B278" s="26"/>
      <c r="C278" s="26"/>
      <c r="D278" s="26"/>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row>
    <row r="279" spans="1:31" ht="18.600000000000001">
      <c r="A279" s="28"/>
      <c r="B279" s="26"/>
      <c r="C279" s="26"/>
      <c r="D279" s="26"/>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row>
    <row r="280" spans="1:31" ht="18.600000000000001">
      <c r="A280" s="28"/>
      <c r="B280" s="26"/>
      <c r="C280" s="26"/>
      <c r="D280" s="26"/>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row>
    <row r="281" spans="1:31" ht="18.600000000000001">
      <c r="A281" s="28"/>
      <c r="B281" s="26"/>
      <c r="C281" s="26"/>
      <c r="D281" s="26"/>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row>
    <row r="282" spans="1:31" ht="18.600000000000001">
      <c r="A282" s="28"/>
      <c r="B282" s="26"/>
      <c r="C282" s="26"/>
      <c r="D282" s="26"/>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row>
    <row r="283" spans="1:31" ht="18.600000000000001">
      <c r="A283" s="28"/>
      <c r="B283" s="26"/>
      <c r="C283" s="26"/>
      <c r="D283" s="26"/>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row>
    <row r="284" spans="1:31" ht="18.600000000000001">
      <c r="A284" s="28"/>
      <c r="B284" s="26"/>
      <c r="C284" s="26"/>
      <c r="D284" s="26"/>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row>
    <row r="285" spans="1:31" ht="18.600000000000001">
      <c r="A285" s="28"/>
      <c r="B285" s="26"/>
      <c r="C285" s="26"/>
      <c r="D285" s="26"/>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row>
    <row r="286" spans="1:31" ht="18.600000000000001">
      <c r="A286" s="28"/>
      <c r="B286" s="26"/>
      <c r="C286" s="26"/>
      <c r="D286" s="26"/>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row>
    <row r="287" spans="1:31" ht="18.600000000000001">
      <c r="A287" s="28"/>
      <c r="B287" s="26"/>
      <c r="C287" s="26"/>
      <c r="D287" s="26"/>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row>
    <row r="288" spans="1:31" ht="18.600000000000001">
      <c r="A288" s="28"/>
      <c r="B288" s="26"/>
      <c r="C288" s="26"/>
      <c r="D288" s="26"/>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row>
    <row r="289" spans="1:31" ht="18.600000000000001">
      <c r="A289" s="28"/>
      <c r="B289" s="26"/>
      <c r="C289" s="26"/>
      <c r="D289" s="26"/>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row>
    <row r="290" spans="1:31" ht="18.600000000000001">
      <c r="A290" s="28"/>
      <c r="B290" s="26"/>
      <c r="C290" s="26"/>
      <c r="D290" s="26"/>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row>
    <row r="291" spans="1:31" ht="18.600000000000001">
      <c r="A291" s="28"/>
      <c r="B291" s="26"/>
      <c r="C291" s="26"/>
      <c r="D291" s="26"/>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row>
    <row r="292" spans="1:31" ht="18.600000000000001">
      <c r="A292" s="28"/>
      <c r="B292" s="26"/>
      <c r="C292" s="26"/>
      <c r="D292" s="26"/>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row>
    <row r="293" spans="1:31" ht="18.600000000000001">
      <c r="A293" s="28"/>
      <c r="B293" s="26"/>
      <c r="C293" s="26"/>
      <c r="D293" s="26"/>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row>
    <row r="294" spans="1:31" ht="18.600000000000001">
      <c r="A294" s="28"/>
      <c r="B294" s="26"/>
      <c r="C294" s="26"/>
      <c r="D294" s="26"/>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row>
    <row r="295" spans="1:31" ht="18.600000000000001">
      <c r="A295" s="28"/>
      <c r="B295" s="26"/>
      <c r="C295" s="26"/>
      <c r="D295" s="26"/>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row>
    <row r="296" spans="1:31" ht="18.600000000000001">
      <c r="A296" s="28"/>
      <c r="B296" s="26"/>
      <c r="C296" s="26"/>
      <c r="D296" s="26"/>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row>
    <row r="297" spans="1:31" ht="18.600000000000001">
      <c r="A297" s="28"/>
      <c r="B297" s="26"/>
      <c r="C297" s="26"/>
      <c r="D297" s="26"/>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row>
    <row r="298" spans="1:31" ht="18.600000000000001">
      <c r="A298" s="28"/>
      <c r="B298" s="26"/>
      <c r="C298" s="26"/>
      <c r="D298" s="26"/>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row>
    <row r="299" spans="1:31" ht="18.600000000000001">
      <c r="A299" s="28"/>
      <c r="B299" s="26"/>
      <c r="C299" s="26"/>
      <c r="D299" s="26"/>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row>
    <row r="300" spans="1:31" ht="18.600000000000001">
      <c r="A300" s="28"/>
      <c r="B300" s="26"/>
      <c r="C300" s="26"/>
      <c r="D300" s="26"/>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row>
    <row r="301" spans="1:31" ht="18.600000000000001">
      <c r="A301" s="28"/>
      <c r="B301" s="26"/>
      <c r="C301" s="26"/>
      <c r="D301" s="26"/>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row>
    <row r="302" spans="1:31" ht="18.600000000000001">
      <c r="A302" s="28"/>
      <c r="B302" s="26"/>
      <c r="C302" s="26"/>
      <c r="D302" s="26"/>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row>
    <row r="303" spans="1:31" ht="18.600000000000001">
      <c r="A303" s="28"/>
      <c r="B303" s="26"/>
      <c r="C303" s="26"/>
      <c r="D303" s="26"/>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row>
    <row r="304" spans="1:31" ht="18.600000000000001">
      <c r="A304" s="28"/>
      <c r="B304" s="26"/>
      <c r="C304" s="26"/>
      <c r="D304" s="26"/>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row>
    <row r="305" spans="1:31" ht="18.600000000000001">
      <c r="A305" s="28"/>
      <c r="B305" s="26"/>
      <c r="C305" s="26"/>
      <c r="D305" s="26"/>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row>
    <row r="306" spans="1:31" ht="18.600000000000001">
      <c r="A306" s="28"/>
      <c r="B306" s="26"/>
      <c r="C306" s="26"/>
      <c r="D306" s="26"/>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row>
    <row r="307" spans="1:31" ht="18.600000000000001">
      <c r="A307" s="28"/>
      <c r="B307" s="26"/>
      <c r="C307" s="26"/>
      <c r="D307" s="26"/>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row>
    <row r="308" spans="1:31" ht="18.600000000000001">
      <c r="A308" s="28"/>
      <c r="B308" s="26"/>
      <c r="C308" s="26"/>
      <c r="D308" s="26"/>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row>
    <row r="309" spans="1:31" ht="18.600000000000001">
      <c r="A309" s="28"/>
      <c r="B309" s="26"/>
      <c r="C309" s="26"/>
      <c r="D309" s="26"/>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row>
    <row r="310" spans="1:31" ht="18.600000000000001">
      <c r="A310" s="28"/>
      <c r="B310" s="26"/>
      <c r="C310" s="26"/>
      <c r="D310" s="26"/>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row>
    <row r="311" spans="1:31" ht="18.600000000000001">
      <c r="A311" s="28"/>
      <c r="B311" s="26"/>
      <c r="C311" s="26"/>
      <c r="D311" s="26"/>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row>
    <row r="312" spans="1:31" ht="18.600000000000001">
      <c r="A312" s="28"/>
      <c r="B312" s="26"/>
      <c r="C312" s="26"/>
      <c r="D312" s="26"/>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row>
    <row r="313" spans="1:31" ht="18.600000000000001">
      <c r="A313" s="28"/>
      <c r="B313" s="26"/>
      <c r="C313" s="26"/>
      <c r="D313" s="26"/>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row>
    <row r="314" spans="1:31" ht="18.600000000000001">
      <c r="A314" s="28"/>
      <c r="B314" s="26"/>
      <c r="C314" s="26"/>
      <c r="D314" s="26"/>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row>
    <row r="315" spans="1:31" ht="18.600000000000001">
      <c r="A315" s="28"/>
      <c r="B315" s="26"/>
      <c r="C315" s="26"/>
      <c r="D315" s="26"/>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row>
    <row r="316" spans="1:31" ht="18.600000000000001">
      <c r="A316" s="28"/>
      <c r="B316" s="26"/>
      <c r="C316" s="26"/>
      <c r="D316" s="26"/>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row>
    <row r="317" spans="1:31" ht="18.600000000000001">
      <c r="A317" s="28"/>
      <c r="B317" s="26"/>
      <c r="C317" s="26"/>
      <c r="D317" s="26"/>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row>
    <row r="318" spans="1:31" ht="18.600000000000001">
      <c r="A318" s="28"/>
      <c r="B318" s="26"/>
      <c r="C318" s="26"/>
      <c r="D318" s="26"/>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row>
    <row r="319" spans="1:31" ht="18.600000000000001">
      <c r="A319" s="28"/>
      <c r="B319" s="26"/>
      <c r="C319" s="26"/>
      <c r="D319" s="26"/>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row>
    <row r="320" spans="1:31" ht="18.600000000000001">
      <c r="A320" s="28"/>
      <c r="B320" s="26"/>
      <c r="C320" s="26"/>
      <c r="D320" s="26"/>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row>
    <row r="321" spans="1:31" ht="18.600000000000001">
      <c r="A321" s="28"/>
      <c r="B321" s="26"/>
      <c r="C321" s="26"/>
      <c r="D321" s="26"/>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row>
    <row r="322" spans="1:31" ht="18.600000000000001">
      <c r="A322" s="28"/>
      <c r="B322" s="26"/>
      <c r="C322" s="26"/>
      <c r="D322" s="26"/>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row>
    <row r="323" spans="1:31" ht="18.600000000000001">
      <c r="A323" s="28"/>
      <c r="B323" s="26"/>
      <c r="C323" s="26"/>
      <c r="D323" s="26"/>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row>
    <row r="324" spans="1:31" ht="18.600000000000001">
      <c r="A324" s="28"/>
      <c r="B324" s="26"/>
      <c r="C324" s="26"/>
      <c r="D324" s="26"/>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row>
    <row r="325" spans="1:31" ht="18.600000000000001">
      <c r="A325" s="28"/>
      <c r="B325" s="26"/>
      <c r="C325" s="26"/>
      <c r="D325" s="26"/>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row>
    <row r="326" spans="1:31" ht="18.600000000000001">
      <c r="A326" s="28"/>
      <c r="B326" s="26"/>
      <c r="C326" s="26"/>
      <c r="D326" s="26"/>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row>
    <row r="327" spans="1:31" ht="18.600000000000001">
      <c r="A327" s="28"/>
      <c r="B327" s="26"/>
      <c r="C327" s="26"/>
      <c r="D327" s="26"/>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row>
    <row r="328" spans="1:31" ht="18.600000000000001">
      <c r="A328" s="28"/>
      <c r="B328" s="26"/>
      <c r="C328" s="26"/>
      <c r="D328" s="26"/>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row>
    <row r="329" spans="1:31" ht="18.600000000000001">
      <c r="A329" s="28"/>
      <c r="B329" s="26"/>
      <c r="C329" s="26"/>
      <c r="D329" s="26"/>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row>
    <row r="330" spans="1:31" ht="18.600000000000001">
      <c r="A330" s="28"/>
      <c r="B330" s="26"/>
      <c r="C330" s="26"/>
      <c r="D330" s="26"/>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row>
    <row r="331" spans="1:31" ht="18.600000000000001">
      <c r="A331" s="28"/>
      <c r="B331" s="26"/>
      <c r="C331" s="26"/>
      <c r="D331" s="26"/>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row>
    <row r="332" spans="1:31" ht="18.600000000000001">
      <c r="A332" s="28"/>
      <c r="B332" s="26"/>
      <c r="C332" s="26"/>
      <c r="D332" s="26"/>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row>
    <row r="333" spans="1:31" ht="18.600000000000001">
      <c r="A333" s="28"/>
      <c r="B333" s="26"/>
      <c r="C333" s="26"/>
      <c r="D333" s="26"/>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row>
    <row r="334" spans="1:31" ht="18.600000000000001">
      <c r="A334" s="28"/>
      <c r="B334" s="26"/>
      <c r="C334" s="26"/>
      <c r="D334" s="26"/>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row>
    <row r="335" spans="1:31" ht="18.600000000000001">
      <c r="A335" s="28"/>
      <c r="B335" s="26"/>
      <c r="C335" s="26"/>
      <c r="D335" s="26"/>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row>
    <row r="336" spans="1:31" ht="18.600000000000001">
      <c r="A336" s="28"/>
      <c r="B336" s="26"/>
      <c r="C336" s="26"/>
      <c r="D336" s="26"/>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row>
    <row r="337" spans="1:31" ht="18.600000000000001">
      <c r="A337" s="28"/>
      <c r="B337" s="26"/>
      <c r="C337" s="26"/>
      <c r="D337" s="26"/>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row>
    <row r="338" spans="1:31" ht="18.600000000000001">
      <c r="A338" s="28"/>
      <c r="B338" s="26"/>
      <c r="C338" s="26"/>
      <c r="D338" s="26"/>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row>
    <row r="339" spans="1:31" ht="18.600000000000001">
      <c r="A339" s="28"/>
      <c r="B339" s="26"/>
      <c r="C339" s="26"/>
      <c r="D339" s="26"/>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row>
    <row r="340" spans="1:31" ht="18.600000000000001">
      <c r="A340" s="28"/>
      <c r="B340" s="26"/>
      <c r="C340" s="26"/>
      <c r="D340" s="26"/>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row>
    <row r="341" spans="1:31" ht="18.600000000000001">
      <c r="A341" s="28"/>
      <c r="B341" s="26"/>
      <c r="C341" s="26"/>
      <c r="D341" s="26"/>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row>
    <row r="342" spans="1:31" ht="18.600000000000001">
      <c r="A342" s="28"/>
      <c r="B342" s="26"/>
      <c r="C342" s="26"/>
      <c r="D342" s="26"/>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row>
    <row r="343" spans="1:31" ht="18.600000000000001">
      <c r="A343" s="28"/>
      <c r="B343" s="26"/>
      <c r="C343" s="26"/>
      <c r="D343" s="26"/>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row>
    <row r="344" spans="1:31" ht="18.600000000000001">
      <c r="A344" s="28"/>
      <c r="B344" s="26"/>
      <c r="C344" s="26"/>
      <c r="D344" s="26"/>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row>
    <row r="345" spans="1:31" ht="18.600000000000001">
      <c r="A345" s="28"/>
      <c r="B345" s="26"/>
      <c r="C345" s="26"/>
      <c r="D345" s="26"/>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row>
    <row r="346" spans="1:31" ht="18.600000000000001">
      <c r="A346" s="28"/>
      <c r="B346" s="26"/>
      <c r="C346" s="26"/>
      <c r="D346" s="26"/>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row>
    <row r="347" spans="1:31" ht="18.600000000000001">
      <c r="A347" s="28"/>
      <c r="B347" s="26"/>
      <c r="C347" s="26"/>
      <c r="D347" s="26"/>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row>
    <row r="348" spans="1:31" ht="18.600000000000001">
      <c r="A348" s="28"/>
      <c r="B348" s="26"/>
      <c r="C348" s="26"/>
      <c r="D348" s="26"/>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row>
    <row r="349" spans="1:31" ht="18.600000000000001">
      <c r="A349" s="28"/>
      <c r="B349" s="26"/>
      <c r="C349" s="26"/>
      <c r="D349" s="26"/>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row>
    <row r="350" spans="1:31" ht="18.600000000000001">
      <c r="A350" s="28"/>
      <c r="B350" s="26"/>
      <c r="C350" s="26"/>
      <c r="D350" s="26"/>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row>
    <row r="351" spans="1:31" ht="18.600000000000001">
      <c r="A351" s="28"/>
      <c r="B351" s="26"/>
      <c r="C351" s="26"/>
      <c r="D351" s="26"/>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row>
    <row r="352" spans="1:31" ht="18.600000000000001">
      <c r="A352" s="28"/>
      <c r="B352" s="26"/>
      <c r="C352" s="26"/>
      <c r="D352" s="26"/>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row>
    <row r="353" spans="1:31" ht="18.600000000000001">
      <c r="A353" s="28"/>
      <c r="B353" s="26"/>
      <c r="C353" s="26"/>
      <c r="D353" s="26"/>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row>
    <row r="354" spans="1:31" ht="18.600000000000001">
      <c r="A354" s="28"/>
      <c r="B354" s="26"/>
      <c r="C354" s="26"/>
      <c r="D354" s="26"/>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row>
    <row r="355" spans="1:31" ht="18.600000000000001">
      <c r="A355" s="28"/>
      <c r="B355" s="26"/>
      <c r="C355" s="26"/>
      <c r="D355" s="26"/>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row>
    <row r="356" spans="1:31" ht="18.600000000000001">
      <c r="A356" s="28"/>
      <c r="B356" s="26"/>
      <c r="C356" s="26"/>
      <c r="D356" s="26"/>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row>
    <row r="357" spans="1:31" ht="18.600000000000001">
      <c r="A357" s="28"/>
      <c r="B357" s="26"/>
      <c r="C357" s="26"/>
      <c r="D357" s="26"/>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row>
    <row r="358" spans="1:31" ht="18.600000000000001">
      <c r="A358" s="28"/>
      <c r="B358" s="26"/>
      <c r="C358" s="26"/>
      <c r="D358" s="26"/>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row>
    <row r="359" spans="1:31" ht="18.600000000000001">
      <c r="A359" s="28"/>
      <c r="B359" s="26"/>
      <c r="C359" s="26"/>
      <c r="D359" s="26"/>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row>
    <row r="360" spans="1:31" ht="18.600000000000001">
      <c r="A360" s="28"/>
      <c r="B360" s="26"/>
      <c r="C360" s="26"/>
      <c r="D360" s="26"/>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row>
    <row r="361" spans="1:31" ht="18.600000000000001">
      <c r="A361" s="28"/>
      <c r="B361" s="26"/>
      <c r="C361" s="26"/>
      <c r="D361" s="26"/>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row>
    <row r="362" spans="1:31" ht="18.600000000000001">
      <c r="A362" s="28"/>
      <c r="B362" s="26"/>
      <c r="C362" s="26"/>
      <c r="D362" s="26"/>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row>
    <row r="363" spans="1:31" ht="18.600000000000001">
      <c r="A363" s="28"/>
      <c r="B363" s="26"/>
      <c r="C363" s="26"/>
      <c r="D363" s="26"/>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row>
    <row r="364" spans="1:31" ht="18.600000000000001">
      <c r="A364" s="28"/>
      <c r="B364" s="26"/>
      <c r="C364" s="26"/>
      <c r="D364" s="26"/>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row>
    <row r="365" spans="1:31" ht="18.600000000000001">
      <c r="A365" s="28"/>
      <c r="B365" s="26"/>
      <c r="C365" s="26"/>
      <c r="D365" s="26"/>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row>
    <row r="366" spans="1:31" ht="18.600000000000001">
      <c r="A366" s="28"/>
      <c r="B366" s="26"/>
      <c r="C366" s="26"/>
      <c r="D366" s="26"/>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row>
    <row r="367" spans="1:31" ht="18.600000000000001">
      <c r="A367" s="28"/>
      <c r="B367" s="26"/>
      <c r="C367" s="26"/>
      <c r="D367" s="26"/>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row>
    <row r="368" spans="1:31" ht="18.600000000000001">
      <c r="A368" s="28"/>
      <c r="B368" s="26"/>
      <c r="C368" s="26"/>
      <c r="D368" s="26"/>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row>
    <row r="369" spans="1:31" ht="18.600000000000001">
      <c r="A369" s="28"/>
      <c r="B369" s="26"/>
      <c r="C369" s="26"/>
      <c r="D369" s="26"/>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row>
    <row r="370" spans="1:31" ht="18.600000000000001">
      <c r="A370" s="28"/>
      <c r="B370" s="26"/>
      <c r="C370" s="26"/>
      <c r="D370" s="26"/>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row>
    <row r="371" spans="1:31" ht="18.600000000000001">
      <c r="A371" s="28"/>
      <c r="B371" s="26"/>
      <c r="C371" s="26"/>
      <c r="D371" s="26"/>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row>
    <row r="372" spans="1:31" ht="18.600000000000001">
      <c r="A372" s="28"/>
      <c r="B372" s="26"/>
      <c r="C372" s="26"/>
      <c r="D372" s="26"/>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row>
    <row r="373" spans="1:31" ht="18.600000000000001">
      <c r="A373" s="28"/>
      <c r="B373" s="26"/>
      <c r="C373" s="26"/>
      <c r="D373" s="26"/>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row>
    <row r="374" spans="1:31" ht="18.600000000000001">
      <c r="A374" s="28"/>
      <c r="B374" s="26"/>
      <c r="C374" s="26"/>
      <c r="D374" s="26"/>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row>
    <row r="375" spans="1:31" ht="18.600000000000001">
      <c r="A375" s="28"/>
      <c r="B375" s="26"/>
      <c r="C375" s="26"/>
      <c r="D375" s="26"/>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row>
    <row r="376" spans="1:31" ht="18.600000000000001">
      <c r="A376" s="28"/>
      <c r="B376" s="26"/>
      <c r="C376" s="26"/>
      <c r="D376" s="26"/>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row>
    <row r="377" spans="1:31" ht="18.600000000000001">
      <c r="A377" s="28"/>
      <c r="B377" s="26"/>
      <c r="C377" s="26"/>
      <c r="D377" s="26"/>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row>
    <row r="378" spans="1:31" ht="18.600000000000001">
      <c r="A378" s="28"/>
      <c r="B378" s="26"/>
      <c r="C378" s="26"/>
      <c r="D378" s="26"/>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row>
    <row r="379" spans="1:31" ht="18.600000000000001">
      <c r="A379" s="28"/>
      <c r="B379" s="26"/>
      <c r="C379" s="26"/>
      <c r="D379" s="26"/>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row>
    <row r="380" spans="1:31" ht="18.600000000000001">
      <c r="A380" s="28"/>
      <c r="B380" s="26"/>
      <c r="C380" s="26"/>
      <c r="D380" s="26"/>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row>
    <row r="381" spans="1:31" ht="18.600000000000001">
      <c r="A381" s="28"/>
      <c r="B381" s="26"/>
      <c r="C381" s="26"/>
      <c r="D381" s="26"/>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row>
    <row r="382" spans="1:31" ht="18.600000000000001">
      <c r="A382" s="28"/>
      <c r="B382" s="26"/>
      <c r="C382" s="26"/>
      <c r="D382" s="26"/>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row>
    <row r="383" spans="1:31" ht="18.600000000000001">
      <c r="A383" s="28"/>
      <c r="B383" s="26"/>
      <c r="C383" s="26"/>
      <c r="D383" s="26"/>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row>
    <row r="384" spans="1:31" ht="18.600000000000001">
      <c r="A384" s="28"/>
      <c r="B384" s="26"/>
      <c r="C384" s="26"/>
      <c r="D384" s="26"/>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row>
    <row r="385" spans="1:31" ht="18.600000000000001">
      <c r="A385" s="28"/>
      <c r="B385" s="26"/>
      <c r="C385" s="26"/>
      <c r="D385" s="26"/>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row>
    <row r="386" spans="1:31" ht="18.600000000000001">
      <c r="A386" s="28"/>
      <c r="B386" s="26"/>
      <c r="C386" s="26"/>
      <c r="D386" s="26"/>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row>
    <row r="387" spans="1:31" ht="18.600000000000001">
      <c r="A387" s="28"/>
      <c r="B387" s="26"/>
      <c r="C387" s="26"/>
      <c r="D387" s="26"/>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row>
    <row r="388" spans="1:31" ht="18.600000000000001">
      <c r="A388" s="28"/>
      <c r="B388" s="26"/>
      <c r="C388" s="26"/>
      <c r="D388" s="26"/>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row>
    <row r="389" spans="1:31" ht="18.600000000000001">
      <c r="A389" s="28"/>
      <c r="B389" s="26"/>
      <c r="C389" s="26"/>
      <c r="D389" s="26"/>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row>
    <row r="390" spans="1:31" ht="18.600000000000001">
      <c r="A390" s="28"/>
      <c r="B390" s="26"/>
      <c r="C390" s="26"/>
      <c r="D390" s="26"/>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row>
    <row r="391" spans="1:31" ht="18.600000000000001">
      <c r="A391" s="28"/>
      <c r="B391" s="26"/>
      <c r="C391" s="26"/>
      <c r="D391" s="26"/>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row>
    <row r="392" spans="1:31" ht="18.600000000000001">
      <c r="A392" s="28"/>
      <c r="B392" s="26"/>
      <c r="C392" s="26"/>
      <c r="D392" s="26"/>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row>
    <row r="393" spans="1:31" ht="18.600000000000001">
      <c r="A393" s="28"/>
      <c r="B393" s="26"/>
      <c r="C393" s="26"/>
      <c r="D393" s="26"/>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row>
    <row r="394" spans="1:31" ht="18.600000000000001">
      <c r="A394" s="28"/>
      <c r="B394" s="26"/>
      <c r="C394" s="26"/>
      <c r="D394" s="26"/>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row>
    <row r="395" spans="1:31" ht="18.600000000000001">
      <c r="A395" s="28"/>
      <c r="B395" s="26"/>
      <c r="C395" s="26"/>
      <c r="D395" s="26"/>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row>
    <row r="396" spans="1:31" ht="18.600000000000001">
      <c r="A396" s="28"/>
      <c r="B396" s="26"/>
      <c r="C396" s="26"/>
      <c r="D396" s="26"/>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row>
    <row r="397" spans="1:31" ht="18.600000000000001">
      <c r="A397" s="28"/>
      <c r="B397" s="26"/>
      <c r="C397" s="26"/>
      <c r="D397" s="26"/>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row>
    <row r="398" spans="1:31" ht="18.600000000000001">
      <c r="A398" s="28"/>
      <c r="B398" s="26"/>
      <c r="C398" s="26"/>
      <c r="D398" s="26"/>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row>
    <row r="399" spans="1:31" ht="18.600000000000001">
      <c r="A399" s="28"/>
      <c r="B399" s="26"/>
      <c r="C399" s="26"/>
      <c r="D399" s="26"/>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row>
    <row r="400" spans="1:31" ht="18.600000000000001">
      <c r="A400" s="28"/>
      <c r="B400" s="26"/>
      <c r="C400" s="26"/>
      <c r="D400" s="26"/>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row>
    <row r="401" spans="1:31" ht="18.600000000000001">
      <c r="A401" s="28"/>
      <c r="B401" s="26"/>
      <c r="C401" s="26"/>
      <c r="D401" s="26"/>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row>
    <row r="402" spans="1:31" ht="18.600000000000001">
      <c r="A402" s="28"/>
      <c r="B402" s="26"/>
      <c r="C402" s="26"/>
      <c r="D402" s="26"/>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row>
    <row r="403" spans="1:31" ht="18.600000000000001">
      <c r="A403" s="28"/>
      <c r="B403" s="26"/>
      <c r="C403" s="26"/>
      <c r="D403" s="26"/>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row>
    <row r="404" spans="1:31" ht="18.600000000000001">
      <c r="A404" s="28"/>
      <c r="B404" s="26"/>
      <c r="C404" s="26"/>
      <c r="D404" s="26"/>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row>
    <row r="405" spans="1:31" ht="18.600000000000001">
      <c r="A405" s="28"/>
      <c r="B405" s="26"/>
      <c r="C405" s="26"/>
      <c r="D405" s="26"/>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row>
    <row r="406" spans="1:31" ht="18.600000000000001">
      <c r="A406" s="28"/>
      <c r="B406" s="26"/>
      <c r="C406" s="26"/>
      <c r="D406" s="26"/>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row>
    <row r="407" spans="1:31" ht="18.600000000000001">
      <c r="A407" s="28"/>
      <c r="B407" s="26"/>
      <c r="C407" s="26"/>
      <c r="D407" s="26"/>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row>
    <row r="408" spans="1:31" ht="18.600000000000001">
      <c r="A408" s="28"/>
      <c r="B408" s="26"/>
      <c r="C408" s="26"/>
      <c r="D408" s="26"/>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row>
    <row r="409" spans="1:31" ht="18.600000000000001">
      <c r="A409" s="28"/>
      <c r="B409" s="26"/>
      <c r="C409" s="26"/>
      <c r="D409" s="26"/>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row>
    <row r="410" spans="1:31" ht="18.600000000000001">
      <c r="A410" s="28"/>
      <c r="B410" s="26"/>
      <c r="C410" s="26"/>
      <c r="D410" s="26"/>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row>
    <row r="411" spans="1:31" ht="18.600000000000001">
      <c r="A411" s="28"/>
      <c r="B411" s="26"/>
      <c r="C411" s="26"/>
      <c r="D411" s="26"/>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row>
    <row r="412" spans="1:31" ht="18.600000000000001">
      <c r="A412" s="28"/>
      <c r="B412" s="26"/>
      <c r="C412" s="26"/>
      <c r="D412" s="26"/>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row>
    <row r="413" spans="1:31" ht="18.600000000000001">
      <c r="A413" s="28"/>
      <c r="B413" s="26"/>
      <c r="C413" s="26"/>
      <c r="D413" s="26"/>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row>
    <row r="414" spans="1:31" ht="18.600000000000001">
      <c r="A414" s="28"/>
      <c r="B414" s="26"/>
      <c r="C414" s="26"/>
      <c r="D414" s="26"/>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row>
    <row r="415" spans="1:31" ht="18.600000000000001">
      <c r="A415" s="28"/>
      <c r="B415" s="26"/>
      <c r="C415" s="26"/>
      <c r="D415" s="26"/>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row>
    <row r="416" spans="1:31" ht="18.600000000000001">
      <c r="A416" s="28"/>
      <c r="B416" s="26"/>
      <c r="C416" s="26"/>
      <c r="D416" s="26"/>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row>
    <row r="417" spans="1:31" ht="18.600000000000001">
      <c r="A417" s="28"/>
      <c r="B417" s="26"/>
      <c r="C417" s="26"/>
      <c r="D417" s="26"/>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row>
    <row r="418" spans="1:31" ht="18.600000000000001">
      <c r="A418" s="28"/>
      <c r="B418" s="26"/>
      <c r="C418" s="26"/>
      <c r="D418" s="26"/>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row>
    <row r="419" spans="1:31" ht="18.600000000000001">
      <c r="A419" s="28"/>
      <c r="B419" s="26"/>
      <c r="C419" s="26"/>
      <c r="D419" s="26"/>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row>
    <row r="420" spans="1:31" ht="18.600000000000001">
      <c r="A420" s="28"/>
      <c r="B420" s="26"/>
      <c r="C420" s="26"/>
      <c r="D420" s="26"/>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row>
    <row r="421" spans="1:31" ht="18.600000000000001">
      <c r="A421" s="28"/>
      <c r="B421" s="26"/>
      <c r="C421" s="26"/>
      <c r="D421" s="26"/>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row>
    <row r="422" spans="1:31" ht="18.600000000000001">
      <c r="A422" s="28"/>
      <c r="B422" s="26"/>
      <c r="C422" s="26"/>
      <c r="D422" s="26"/>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row>
    <row r="423" spans="1:31" ht="18.600000000000001">
      <c r="A423" s="28"/>
      <c r="B423" s="26"/>
      <c r="C423" s="26"/>
      <c r="D423" s="26"/>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row>
    <row r="424" spans="1:31" ht="18.600000000000001">
      <c r="A424" s="28"/>
      <c r="B424" s="26"/>
      <c r="C424" s="26"/>
      <c r="D424" s="26"/>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row>
    <row r="425" spans="1:31" ht="18.600000000000001">
      <c r="A425" s="28"/>
      <c r="B425" s="26"/>
      <c r="C425" s="26"/>
      <c r="D425" s="26"/>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row>
    <row r="426" spans="1:31" ht="18.600000000000001">
      <c r="A426" s="28"/>
      <c r="B426" s="26"/>
      <c r="C426" s="26"/>
      <c r="D426" s="26"/>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row>
    <row r="427" spans="1:31" ht="18.600000000000001">
      <c r="A427" s="28"/>
      <c r="B427" s="26"/>
      <c r="C427" s="26"/>
      <c r="D427" s="26"/>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row>
    <row r="428" spans="1:31" ht="18.600000000000001">
      <c r="A428" s="28"/>
      <c r="B428" s="26"/>
      <c r="C428" s="26"/>
      <c r="D428" s="26"/>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row>
    <row r="429" spans="1:31" ht="18.600000000000001">
      <c r="A429" s="28"/>
      <c r="B429" s="26"/>
      <c r="C429" s="26"/>
      <c r="D429" s="26"/>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row>
    <row r="430" spans="1:31" ht="18.600000000000001">
      <c r="A430" s="28"/>
      <c r="B430" s="26"/>
      <c r="C430" s="26"/>
      <c r="D430" s="26"/>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row>
    <row r="431" spans="1:31" ht="18.600000000000001">
      <c r="A431" s="28"/>
      <c r="B431" s="26"/>
      <c r="C431" s="26"/>
      <c r="D431" s="26"/>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row>
    <row r="432" spans="1:31" ht="18.600000000000001">
      <c r="A432" s="28"/>
      <c r="B432" s="26"/>
      <c r="C432" s="26"/>
      <c r="D432" s="26"/>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row>
    <row r="433" spans="1:31" ht="18.600000000000001">
      <c r="A433" s="28"/>
      <c r="B433" s="26"/>
      <c r="C433" s="26"/>
      <c r="D433" s="26"/>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row>
    <row r="434" spans="1:31" ht="18.600000000000001">
      <c r="A434" s="28"/>
      <c r="B434" s="26"/>
      <c r="C434" s="26"/>
      <c r="D434" s="26"/>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row>
    <row r="435" spans="1:31" ht="18.600000000000001">
      <c r="A435" s="28"/>
      <c r="B435" s="26"/>
      <c r="C435" s="26"/>
      <c r="D435" s="26"/>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row>
    <row r="436" spans="1:31" ht="18.600000000000001">
      <c r="A436" s="28"/>
      <c r="B436" s="26"/>
      <c r="C436" s="26"/>
      <c r="D436" s="26"/>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row>
    <row r="437" spans="1:31" ht="18.600000000000001">
      <c r="A437" s="28"/>
      <c r="B437" s="26"/>
      <c r="C437" s="26"/>
      <c r="D437" s="26"/>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row>
    <row r="438" spans="1:31" ht="18.600000000000001">
      <c r="A438" s="28"/>
      <c r="B438" s="26"/>
      <c r="C438" s="26"/>
      <c r="D438" s="26"/>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row>
    <row r="439" spans="1:31" ht="18.600000000000001">
      <c r="A439" s="28"/>
      <c r="B439" s="26"/>
      <c r="C439" s="26"/>
      <c r="D439" s="26"/>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row>
    <row r="440" spans="1:31" ht="18.600000000000001">
      <c r="A440" s="28"/>
      <c r="B440" s="26"/>
      <c r="C440" s="26"/>
      <c r="D440" s="26"/>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row>
    <row r="441" spans="1:31" ht="18.600000000000001">
      <c r="A441" s="28"/>
      <c r="B441" s="26"/>
      <c r="C441" s="26"/>
      <c r="D441" s="26"/>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row>
    <row r="442" spans="1:31" ht="18.600000000000001">
      <c r="A442" s="28"/>
      <c r="B442" s="26"/>
      <c r="C442" s="26"/>
      <c r="D442" s="26"/>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row>
    <row r="443" spans="1:31" ht="18.600000000000001">
      <c r="A443" s="28"/>
      <c r="B443" s="26"/>
      <c r="C443" s="26"/>
      <c r="D443" s="26"/>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row>
    <row r="444" spans="1:31" ht="18.600000000000001">
      <c r="A444" s="28"/>
      <c r="B444" s="26"/>
      <c r="C444" s="26"/>
      <c r="D444" s="26"/>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row>
    <row r="445" spans="1:31" ht="18.600000000000001">
      <c r="A445" s="28"/>
      <c r="B445" s="26"/>
      <c r="C445" s="26"/>
      <c r="D445" s="26"/>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row>
    <row r="446" spans="1:31" ht="18.600000000000001">
      <c r="A446" s="28"/>
      <c r="B446" s="26"/>
      <c r="C446" s="26"/>
      <c r="D446" s="26"/>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row>
    <row r="447" spans="1:31" ht="18.600000000000001">
      <c r="A447" s="28"/>
      <c r="B447" s="26"/>
      <c r="C447" s="26"/>
      <c r="D447" s="26"/>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row>
    <row r="448" spans="1:31" ht="18.600000000000001">
      <c r="A448" s="28"/>
      <c r="B448" s="26"/>
      <c r="C448" s="26"/>
      <c r="D448" s="26"/>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row>
    <row r="449" spans="1:31" ht="18.600000000000001">
      <c r="A449" s="28"/>
      <c r="B449" s="26"/>
      <c r="C449" s="26"/>
      <c r="D449" s="26"/>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row>
    <row r="450" spans="1:31" ht="18.600000000000001">
      <c r="A450" s="28"/>
      <c r="B450" s="26"/>
      <c r="C450" s="26"/>
      <c r="D450" s="26"/>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row>
    <row r="451" spans="1:31" ht="18.600000000000001">
      <c r="A451" s="28"/>
      <c r="B451" s="26"/>
      <c r="C451" s="26"/>
      <c r="D451" s="26"/>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row>
    <row r="452" spans="1:31" ht="18.600000000000001">
      <c r="A452" s="28"/>
      <c r="B452" s="26"/>
      <c r="C452" s="26"/>
      <c r="D452" s="26"/>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row>
    <row r="453" spans="1:31" ht="18.600000000000001">
      <c r="A453" s="28"/>
      <c r="B453" s="26"/>
      <c r="C453" s="26"/>
      <c r="D453" s="26"/>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row>
    <row r="454" spans="1:31" ht="18.600000000000001">
      <c r="A454" s="28"/>
      <c r="B454" s="26"/>
      <c r="C454" s="26"/>
      <c r="D454" s="26"/>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row>
    <row r="455" spans="1:31" ht="18.600000000000001">
      <c r="A455" s="28"/>
      <c r="B455" s="26"/>
      <c r="C455" s="26"/>
      <c r="D455" s="26"/>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row>
    <row r="456" spans="1:31" ht="18.600000000000001">
      <c r="A456" s="28"/>
      <c r="B456" s="26"/>
      <c r="C456" s="26"/>
      <c r="D456" s="26"/>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row>
    <row r="457" spans="1:31" ht="18.600000000000001">
      <c r="A457" s="28"/>
      <c r="B457" s="26"/>
      <c r="C457" s="26"/>
      <c r="D457" s="26"/>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row>
    <row r="458" spans="1:31" ht="18.600000000000001">
      <c r="A458" s="28"/>
      <c r="B458" s="26"/>
      <c r="C458" s="26"/>
      <c r="D458" s="26"/>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row>
    <row r="459" spans="1:31" ht="18.600000000000001">
      <c r="A459" s="28"/>
      <c r="B459" s="26"/>
      <c r="C459" s="26"/>
      <c r="D459" s="26"/>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row>
    <row r="460" spans="1:31" ht="18.600000000000001">
      <c r="A460" s="28"/>
      <c r="B460" s="26"/>
      <c r="C460" s="26"/>
      <c r="D460" s="26"/>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row>
    <row r="461" spans="1:31" ht="18.600000000000001">
      <c r="A461" s="28"/>
      <c r="B461" s="26"/>
      <c r="C461" s="26"/>
      <c r="D461" s="26"/>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row>
    <row r="462" spans="1:31" ht="18.600000000000001">
      <c r="A462" s="28"/>
      <c r="B462" s="26"/>
      <c r="C462" s="26"/>
      <c r="D462" s="26"/>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row>
    <row r="463" spans="1:31" ht="18.600000000000001">
      <c r="A463" s="28"/>
      <c r="B463" s="26"/>
      <c r="C463" s="26"/>
      <c r="D463" s="26"/>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row>
    <row r="464" spans="1:31" ht="18.600000000000001">
      <c r="A464" s="28"/>
      <c r="B464" s="26"/>
      <c r="C464" s="26"/>
      <c r="D464" s="26"/>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row>
    <row r="465" spans="1:31" ht="18.600000000000001">
      <c r="A465" s="28"/>
      <c r="B465" s="26"/>
      <c r="C465" s="26"/>
      <c r="D465" s="26"/>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row>
    <row r="466" spans="1:31" ht="18.600000000000001">
      <c r="A466" s="28"/>
      <c r="B466" s="26"/>
      <c r="C466" s="26"/>
      <c r="D466" s="26"/>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row>
    <row r="467" spans="1:31" ht="18.600000000000001">
      <c r="A467" s="28"/>
      <c r="B467" s="26"/>
      <c r="C467" s="26"/>
      <c r="D467" s="26"/>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row>
    <row r="468" spans="1:31" ht="18.600000000000001">
      <c r="A468" s="28"/>
      <c r="B468" s="26"/>
      <c r="C468" s="26"/>
      <c r="D468" s="26"/>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row>
    <row r="469" spans="1:31" ht="18.600000000000001">
      <c r="A469" s="28"/>
      <c r="B469" s="26"/>
      <c r="C469" s="26"/>
      <c r="D469" s="26"/>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row>
    <row r="470" spans="1:31" ht="18.600000000000001">
      <c r="A470" s="28"/>
      <c r="B470" s="26"/>
      <c r="C470" s="26"/>
      <c r="D470" s="26"/>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row>
    <row r="471" spans="1:31" ht="18.600000000000001">
      <c r="A471" s="28"/>
      <c r="B471" s="26"/>
      <c r="C471" s="26"/>
      <c r="D471" s="26"/>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row>
    <row r="472" spans="1:31" ht="18.600000000000001">
      <c r="A472" s="28"/>
      <c r="B472" s="26"/>
      <c r="C472" s="26"/>
      <c r="D472" s="26"/>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row>
    <row r="473" spans="1:31" ht="18.600000000000001">
      <c r="A473" s="28"/>
      <c r="B473" s="26"/>
      <c r="C473" s="26"/>
      <c r="D473" s="26"/>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row>
    <row r="474" spans="1:31" ht="18.600000000000001">
      <c r="A474" s="28"/>
      <c r="B474" s="26"/>
      <c r="C474" s="26"/>
      <c r="D474" s="26"/>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row>
    <row r="475" spans="1:31" ht="18.600000000000001">
      <c r="A475" s="28"/>
      <c r="B475" s="26"/>
      <c r="C475" s="26"/>
      <c r="D475" s="26"/>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row>
    <row r="476" spans="1:31" ht="18.600000000000001">
      <c r="A476" s="28"/>
      <c r="B476" s="26"/>
      <c r="C476" s="26"/>
      <c r="D476" s="26"/>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row>
    <row r="477" spans="1:31" ht="18.600000000000001">
      <c r="A477" s="28"/>
      <c r="B477" s="26"/>
      <c r="C477" s="26"/>
      <c r="D477" s="26"/>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row>
    <row r="478" spans="1:31" ht="18.600000000000001">
      <c r="A478" s="28"/>
      <c r="B478" s="26"/>
      <c r="C478" s="26"/>
      <c r="D478" s="26"/>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row>
    <row r="479" spans="1:31" ht="18.600000000000001">
      <c r="A479" s="28"/>
      <c r="B479" s="26"/>
      <c r="C479" s="26"/>
      <c r="D479" s="26"/>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row>
    <row r="480" spans="1:31" ht="18.600000000000001">
      <c r="A480" s="28"/>
      <c r="B480" s="26"/>
      <c r="C480" s="26"/>
      <c r="D480" s="26"/>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row>
    <row r="481" spans="1:31" ht="18.600000000000001">
      <c r="A481" s="28"/>
      <c r="B481" s="26"/>
      <c r="C481" s="26"/>
      <c r="D481" s="26"/>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row>
    <row r="482" spans="1:31" ht="18.600000000000001">
      <c r="A482" s="28"/>
      <c r="B482" s="26"/>
      <c r="C482" s="26"/>
      <c r="D482" s="26"/>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row>
    <row r="483" spans="1:31" ht="18.600000000000001">
      <c r="A483" s="28"/>
      <c r="B483" s="26"/>
      <c r="C483" s="26"/>
      <c r="D483" s="26"/>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row>
    <row r="484" spans="1:31" ht="18.600000000000001">
      <c r="A484" s="28"/>
      <c r="B484" s="26"/>
      <c r="C484" s="26"/>
      <c r="D484" s="26"/>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row>
    <row r="485" spans="1:31" ht="18.600000000000001">
      <c r="A485" s="28"/>
      <c r="B485" s="26"/>
      <c r="C485" s="26"/>
      <c r="D485" s="26"/>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row>
    <row r="486" spans="1:31" ht="18.600000000000001">
      <c r="A486" s="28"/>
      <c r="B486" s="26"/>
      <c r="C486" s="26"/>
      <c r="D486" s="26"/>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row>
    <row r="487" spans="1:31" ht="18.600000000000001">
      <c r="A487" s="28"/>
      <c r="B487" s="26"/>
      <c r="C487" s="26"/>
      <c r="D487" s="26"/>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row>
    <row r="488" spans="1:31" ht="18.600000000000001">
      <c r="A488" s="28"/>
      <c r="B488" s="26"/>
      <c r="C488" s="26"/>
      <c r="D488" s="26"/>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row>
    <row r="489" spans="1:31" ht="18.600000000000001">
      <c r="A489" s="28"/>
      <c r="B489" s="26"/>
      <c r="C489" s="26"/>
      <c r="D489" s="26"/>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row>
    <row r="490" spans="1:31" ht="18.600000000000001">
      <c r="A490" s="28"/>
      <c r="B490" s="26"/>
      <c r="C490" s="26"/>
      <c r="D490" s="26"/>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row>
    <row r="491" spans="1:31" ht="18.600000000000001">
      <c r="A491" s="28"/>
      <c r="B491" s="26"/>
      <c r="C491" s="26"/>
      <c r="D491" s="26"/>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row>
    <row r="492" spans="1:31" ht="18.600000000000001">
      <c r="A492" s="28"/>
      <c r="B492" s="26"/>
      <c r="C492" s="26"/>
      <c r="D492" s="26"/>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row>
    <row r="493" spans="1:31" ht="18.600000000000001">
      <c r="A493" s="28"/>
      <c r="B493" s="26"/>
      <c r="C493" s="26"/>
      <c r="D493" s="26"/>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row>
    <row r="494" spans="1:31" ht="18.600000000000001">
      <c r="A494" s="28"/>
      <c r="B494" s="26"/>
      <c r="C494" s="26"/>
      <c r="D494" s="26"/>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row>
    <row r="495" spans="1:31" ht="18.600000000000001">
      <c r="A495" s="28"/>
      <c r="B495" s="26"/>
      <c r="C495" s="26"/>
      <c r="D495" s="26"/>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row>
    <row r="496" spans="1:31" ht="18.600000000000001">
      <c r="A496" s="28"/>
      <c r="B496" s="26"/>
      <c r="C496" s="26"/>
      <c r="D496" s="26"/>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row>
    <row r="497" spans="1:31" ht="18.600000000000001">
      <c r="A497" s="28"/>
      <c r="B497" s="26"/>
      <c r="C497" s="26"/>
      <c r="D497" s="26"/>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row>
    <row r="498" spans="1:31" ht="18.600000000000001">
      <c r="A498" s="28"/>
      <c r="B498" s="26"/>
      <c r="C498" s="26"/>
      <c r="D498" s="26"/>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row>
    <row r="499" spans="1:31" ht="18.600000000000001">
      <c r="A499" s="28"/>
      <c r="B499" s="26"/>
      <c r="C499" s="26"/>
      <c r="D499" s="26"/>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row>
    <row r="500" spans="1:31" ht="18.600000000000001">
      <c r="A500" s="28"/>
      <c r="B500" s="26"/>
      <c r="C500" s="26"/>
      <c r="D500" s="26"/>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row>
    <row r="501" spans="1:31" ht="18.600000000000001">
      <c r="A501" s="28"/>
      <c r="B501" s="26"/>
      <c r="C501" s="26"/>
      <c r="D501" s="26"/>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row>
    <row r="502" spans="1:31" ht="18.600000000000001">
      <c r="A502" s="28"/>
      <c r="B502" s="26"/>
      <c r="C502" s="26"/>
      <c r="D502" s="26"/>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row>
    <row r="503" spans="1:31" ht="18.600000000000001">
      <c r="A503" s="28"/>
      <c r="B503" s="26"/>
      <c r="C503" s="26"/>
      <c r="D503" s="26"/>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row>
    <row r="504" spans="1:31" ht="18.600000000000001">
      <c r="A504" s="28"/>
      <c r="B504" s="26"/>
      <c r="C504" s="26"/>
      <c r="D504" s="26"/>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row>
    <row r="505" spans="1:31" ht="18.600000000000001">
      <c r="A505" s="28"/>
      <c r="B505" s="26"/>
      <c r="C505" s="26"/>
      <c r="D505" s="26"/>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row>
    <row r="506" spans="1:31" ht="18.600000000000001">
      <c r="A506" s="28"/>
      <c r="B506" s="26"/>
      <c r="C506" s="26"/>
      <c r="D506" s="26"/>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row>
    <row r="507" spans="1:31" ht="18.600000000000001">
      <c r="A507" s="28"/>
      <c r="B507" s="26"/>
      <c r="C507" s="26"/>
      <c r="D507" s="26"/>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row>
    <row r="508" spans="1:31" ht="18.600000000000001">
      <c r="A508" s="28"/>
      <c r="B508" s="26"/>
      <c r="C508" s="26"/>
      <c r="D508" s="26"/>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row>
    <row r="509" spans="1:31" ht="18.600000000000001">
      <c r="A509" s="28"/>
      <c r="B509" s="26"/>
      <c r="C509" s="26"/>
      <c r="D509" s="26"/>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row>
    <row r="510" spans="1:31" ht="18.600000000000001">
      <c r="A510" s="28"/>
      <c r="B510" s="26"/>
      <c r="C510" s="26"/>
      <c r="D510" s="26"/>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row>
    <row r="511" spans="1:31" ht="18.600000000000001">
      <c r="A511" s="28"/>
      <c r="B511" s="26"/>
      <c r="C511" s="26"/>
      <c r="D511" s="26"/>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row>
    <row r="512" spans="1:31" ht="18.600000000000001">
      <c r="A512" s="28"/>
      <c r="B512" s="26"/>
      <c r="C512" s="26"/>
      <c r="D512" s="26"/>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row>
    <row r="513" spans="1:31" ht="18.600000000000001">
      <c r="A513" s="28"/>
      <c r="B513" s="26"/>
      <c r="C513" s="26"/>
      <c r="D513" s="26"/>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row>
    <row r="514" spans="1:31" ht="18.600000000000001">
      <c r="A514" s="28"/>
      <c r="B514" s="26"/>
      <c r="C514" s="26"/>
      <c r="D514" s="26"/>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row>
    <row r="515" spans="1:31" ht="18.600000000000001">
      <c r="A515" s="28"/>
      <c r="B515" s="26"/>
      <c r="C515" s="26"/>
      <c r="D515" s="26"/>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row>
    <row r="516" spans="1:31" ht="18.600000000000001">
      <c r="A516" s="28"/>
      <c r="B516" s="26"/>
      <c r="C516" s="26"/>
      <c r="D516" s="26"/>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row>
    <row r="517" spans="1:31" ht="18.600000000000001">
      <c r="A517" s="28"/>
      <c r="B517" s="26"/>
      <c r="C517" s="26"/>
      <c r="D517" s="26"/>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row>
    <row r="518" spans="1:31" ht="18.600000000000001">
      <c r="A518" s="28"/>
      <c r="B518" s="26"/>
      <c r="C518" s="26"/>
      <c r="D518" s="26"/>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row>
    <row r="519" spans="1:31" ht="18.600000000000001">
      <c r="A519" s="28"/>
      <c r="B519" s="26"/>
      <c r="C519" s="26"/>
      <c r="D519" s="26"/>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row>
    <row r="520" spans="1:31" ht="18.600000000000001">
      <c r="A520" s="28"/>
      <c r="B520" s="26"/>
      <c r="C520" s="26"/>
      <c r="D520" s="26"/>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row>
    <row r="521" spans="1:31" ht="18.600000000000001">
      <c r="A521" s="28"/>
      <c r="B521" s="26"/>
      <c r="C521" s="26"/>
      <c r="D521" s="26"/>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row>
    <row r="522" spans="1:31" ht="18.600000000000001">
      <c r="A522" s="28"/>
      <c r="B522" s="26"/>
      <c r="C522" s="26"/>
      <c r="D522" s="26"/>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row>
    <row r="523" spans="1:31" ht="18.600000000000001">
      <c r="A523" s="28"/>
      <c r="B523" s="26"/>
      <c r="C523" s="26"/>
      <c r="D523" s="26"/>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row>
    <row r="524" spans="1:31" ht="18.600000000000001">
      <c r="A524" s="28"/>
      <c r="B524" s="26"/>
      <c r="C524" s="26"/>
      <c r="D524" s="26"/>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row>
    <row r="525" spans="1:31" ht="18.600000000000001">
      <c r="A525" s="28"/>
      <c r="B525" s="26"/>
      <c r="C525" s="26"/>
      <c r="D525" s="26"/>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row>
    <row r="526" spans="1:31" ht="18.600000000000001">
      <c r="A526" s="28"/>
      <c r="B526" s="26"/>
      <c r="C526" s="26"/>
      <c r="D526" s="26"/>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row>
    <row r="527" spans="1:31" ht="18.600000000000001">
      <c r="A527" s="28"/>
      <c r="B527" s="26"/>
      <c r="C527" s="26"/>
      <c r="D527" s="26"/>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row>
    <row r="528" spans="1:31" ht="18.600000000000001">
      <c r="A528" s="28"/>
      <c r="B528" s="26"/>
      <c r="C528" s="26"/>
      <c r="D528" s="26"/>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row>
    <row r="529" spans="1:31" ht="18.600000000000001">
      <c r="A529" s="28"/>
      <c r="B529" s="26"/>
      <c r="C529" s="26"/>
      <c r="D529" s="26"/>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row>
    <row r="530" spans="1:31" ht="18.600000000000001">
      <c r="A530" s="28"/>
      <c r="B530" s="26"/>
      <c r="C530" s="26"/>
      <c r="D530" s="26"/>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row>
    <row r="531" spans="1:31" ht="18.600000000000001">
      <c r="A531" s="28"/>
      <c r="B531" s="26"/>
      <c r="C531" s="26"/>
      <c r="D531" s="26"/>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row>
    <row r="532" spans="1:31" ht="18.600000000000001">
      <c r="A532" s="28"/>
      <c r="B532" s="26"/>
      <c r="C532" s="26"/>
      <c r="D532" s="26"/>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row>
    <row r="533" spans="1:31" ht="18.600000000000001">
      <c r="A533" s="28"/>
      <c r="B533" s="26"/>
      <c r="C533" s="26"/>
      <c r="D533" s="26"/>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row>
    <row r="534" spans="1:31" ht="18.600000000000001">
      <c r="A534" s="28"/>
      <c r="B534" s="26"/>
      <c r="C534" s="26"/>
      <c r="D534" s="26"/>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row>
    <row r="535" spans="1:31" ht="18.600000000000001">
      <c r="A535" s="28"/>
      <c r="B535" s="26"/>
      <c r="C535" s="26"/>
      <c r="D535" s="26"/>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row>
    <row r="536" spans="1:31" ht="18.600000000000001">
      <c r="A536" s="28"/>
      <c r="B536" s="26"/>
      <c r="C536" s="26"/>
      <c r="D536" s="26"/>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row>
    <row r="537" spans="1:31" ht="18.600000000000001">
      <c r="A537" s="28"/>
      <c r="B537" s="26"/>
      <c r="C537" s="26"/>
      <c r="D537" s="26"/>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row>
    <row r="538" spans="1:31" ht="18.600000000000001">
      <c r="A538" s="28"/>
      <c r="B538" s="26"/>
      <c r="C538" s="26"/>
      <c r="D538" s="26"/>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row>
    <row r="539" spans="1:31" ht="18.600000000000001">
      <c r="A539" s="28"/>
      <c r="B539" s="26"/>
      <c r="C539" s="26"/>
      <c r="D539" s="26"/>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row>
    <row r="540" spans="1:31" ht="18.600000000000001">
      <c r="A540" s="28"/>
      <c r="B540" s="26"/>
      <c r="C540" s="26"/>
      <c r="D540" s="26"/>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row>
    <row r="541" spans="1:31" ht="18.600000000000001">
      <c r="A541" s="28"/>
      <c r="B541" s="26"/>
      <c r="C541" s="26"/>
      <c r="D541" s="26"/>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row>
    <row r="542" spans="1:31" ht="18.600000000000001">
      <c r="A542" s="28"/>
      <c r="B542" s="26"/>
      <c r="C542" s="26"/>
      <c r="D542" s="26"/>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row>
    <row r="543" spans="1:31" ht="18.600000000000001">
      <c r="A543" s="28"/>
      <c r="B543" s="26"/>
      <c r="C543" s="26"/>
      <c r="D543" s="26"/>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row>
    <row r="544" spans="1:31" ht="18.600000000000001">
      <c r="A544" s="28"/>
      <c r="B544" s="26"/>
      <c r="C544" s="26"/>
      <c r="D544" s="26"/>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row>
    <row r="545" spans="1:31" ht="18.600000000000001">
      <c r="A545" s="28"/>
      <c r="B545" s="26"/>
      <c r="C545" s="26"/>
      <c r="D545" s="26"/>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row>
    <row r="546" spans="1:31" ht="18.600000000000001">
      <c r="A546" s="28"/>
      <c r="B546" s="26"/>
      <c r="C546" s="26"/>
      <c r="D546" s="26"/>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row>
    <row r="547" spans="1:31" ht="18.600000000000001">
      <c r="A547" s="28"/>
      <c r="B547" s="26"/>
      <c r="C547" s="26"/>
      <c r="D547" s="26"/>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row>
    <row r="548" spans="1:31" ht="18.600000000000001">
      <c r="A548" s="28"/>
      <c r="B548" s="26"/>
      <c r="C548" s="26"/>
      <c r="D548" s="26"/>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row>
    <row r="549" spans="1:31" ht="18.600000000000001">
      <c r="A549" s="28"/>
      <c r="B549" s="26"/>
      <c r="C549" s="26"/>
      <c r="D549" s="26"/>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row>
    <row r="550" spans="1:31" ht="18.600000000000001">
      <c r="A550" s="28"/>
      <c r="B550" s="26"/>
      <c r="C550" s="26"/>
      <c r="D550" s="26"/>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row>
    <row r="551" spans="1:31" ht="18.600000000000001">
      <c r="A551" s="28"/>
      <c r="B551" s="26"/>
      <c r="C551" s="26"/>
      <c r="D551" s="26"/>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row>
    <row r="552" spans="1:31" ht="18.600000000000001">
      <c r="A552" s="28"/>
      <c r="B552" s="26"/>
      <c r="C552" s="26"/>
      <c r="D552" s="26"/>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row>
    <row r="553" spans="1:31" ht="18.600000000000001">
      <c r="A553" s="28"/>
      <c r="B553" s="26"/>
      <c r="C553" s="26"/>
      <c r="D553" s="26"/>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row>
    <row r="554" spans="1:31" ht="18.600000000000001">
      <c r="A554" s="28"/>
      <c r="B554" s="26"/>
      <c r="C554" s="26"/>
      <c r="D554" s="26"/>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row>
    <row r="555" spans="1:31" ht="18.600000000000001">
      <c r="A555" s="28"/>
      <c r="B555" s="26"/>
      <c r="C555" s="26"/>
      <c r="D555" s="26"/>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row>
    <row r="556" spans="1:31" ht="18.600000000000001">
      <c r="A556" s="28"/>
      <c r="B556" s="26"/>
      <c r="C556" s="26"/>
      <c r="D556" s="26"/>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row>
    <row r="557" spans="1:31" ht="18.600000000000001">
      <c r="A557" s="28"/>
      <c r="B557" s="26"/>
      <c r="C557" s="26"/>
      <c r="D557" s="26"/>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row>
    <row r="558" spans="1:31" ht="18.600000000000001">
      <c r="A558" s="28"/>
      <c r="B558" s="26"/>
      <c r="C558" s="26"/>
      <c r="D558" s="26"/>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row>
    <row r="559" spans="1:31" ht="18.600000000000001">
      <c r="A559" s="28"/>
      <c r="B559" s="26"/>
      <c r="C559" s="26"/>
      <c r="D559" s="26"/>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row>
    <row r="560" spans="1:31" ht="18.600000000000001">
      <c r="A560" s="28"/>
      <c r="B560" s="26"/>
      <c r="C560" s="26"/>
      <c r="D560" s="26"/>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row>
    <row r="561" spans="1:31" ht="18.600000000000001">
      <c r="A561" s="28"/>
      <c r="B561" s="26"/>
      <c r="C561" s="26"/>
      <c r="D561" s="26"/>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row>
    <row r="562" spans="1:31" ht="18.600000000000001">
      <c r="A562" s="28"/>
      <c r="B562" s="26"/>
      <c r="C562" s="26"/>
      <c r="D562" s="26"/>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row>
    <row r="563" spans="1:31" ht="18.600000000000001">
      <c r="A563" s="28"/>
      <c r="B563" s="26"/>
      <c r="C563" s="26"/>
      <c r="D563" s="26"/>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row>
    <row r="564" spans="1:31" ht="18.600000000000001">
      <c r="A564" s="28"/>
      <c r="B564" s="26"/>
      <c r="C564" s="26"/>
      <c r="D564" s="26"/>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row>
    <row r="565" spans="1:31" ht="18.600000000000001">
      <c r="A565" s="28"/>
      <c r="B565" s="26"/>
      <c r="C565" s="26"/>
      <c r="D565" s="26"/>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row>
    <row r="566" spans="1:31" ht="18.600000000000001">
      <c r="A566" s="28"/>
      <c r="B566" s="26"/>
      <c r="C566" s="26"/>
      <c r="D566" s="26"/>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row>
    <row r="567" spans="1:31" ht="18.600000000000001">
      <c r="A567" s="28"/>
      <c r="B567" s="26"/>
      <c r="C567" s="26"/>
      <c r="D567" s="26"/>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row>
    <row r="568" spans="1:31" ht="18.600000000000001">
      <c r="A568" s="28"/>
      <c r="B568" s="26"/>
      <c r="C568" s="26"/>
      <c r="D568" s="26"/>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row>
    <row r="569" spans="1:31" ht="18.600000000000001">
      <c r="A569" s="28"/>
      <c r="B569" s="26"/>
      <c r="C569" s="26"/>
      <c r="D569" s="26"/>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row>
    <row r="570" spans="1:31" ht="18.600000000000001">
      <c r="A570" s="28"/>
      <c r="B570" s="26"/>
      <c r="C570" s="26"/>
      <c r="D570" s="26"/>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row>
    <row r="571" spans="1:31" ht="18.600000000000001">
      <c r="A571" s="28"/>
      <c r="B571" s="26"/>
      <c r="C571" s="26"/>
      <c r="D571" s="26"/>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row>
    <row r="572" spans="1:31" ht="18.600000000000001">
      <c r="A572" s="28"/>
      <c r="B572" s="26"/>
      <c r="C572" s="26"/>
      <c r="D572" s="26"/>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row>
    <row r="573" spans="1:31" ht="18.600000000000001">
      <c r="A573" s="28"/>
      <c r="B573" s="26"/>
      <c r="C573" s="26"/>
      <c r="D573" s="26"/>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row>
    <row r="574" spans="1:31" ht="18.600000000000001">
      <c r="A574" s="28"/>
      <c r="B574" s="26"/>
      <c r="C574" s="26"/>
      <c r="D574" s="26"/>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row>
    <row r="575" spans="1:31" ht="18.600000000000001">
      <c r="A575" s="28"/>
      <c r="B575" s="26"/>
      <c r="C575" s="26"/>
      <c r="D575" s="26"/>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row>
    <row r="576" spans="1:31" ht="18.600000000000001">
      <c r="A576" s="28"/>
      <c r="B576" s="26"/>
      <c r="C576" s="26"/>
      <c r="D576" s="26"/>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row>
    <row r="577" spans="1:31" ht="18.600000000000001">
      <c r="A577" s="28"/>
      <c r="B577" s="26"/>
      <c r="C577" s="26"/>
      <c r="D577" s="26"/>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row>
    <row r="578" spans="1:31" ht="18.600000000000001">
      <c r="A578" s="28"/>
      <c r="B578" s="26"/>
      <c r="C578" s="26"/>
      <c r="D578" s="26"/>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row>
    <row r="579" spans="1:31" ht="18.600000000000001">
      <c r="A579" s="28"/>
      <c r="B579" s="26"/>
      <c r="C579" s="26"/>
      <c r="D579" s="26"/>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row>
    <row r="580" spans="1:31" ht="18.600000000000001">
      <c r="A580" s="28"/>
      <c r="B580" s="26"/>
      <c r="C580" s="26"/>
      <c r="D580" s="26"/>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row>
    <row r="581" spans="1:31" ht="18.600000000000001">
      <c r="A581" s="28"/>
      <c r="B581" s="26"/>
      <c r="C581" s="26"/>
      <c r="D581" s="26"/>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row>
    <row r="582" spans="1:31" ht="18.600000000000001">
      <c r="A582" s="28"/>
      <c r="B582" s="26"/>
      <c r="C582" s="26"/>
      <c r="D582" s="26"/>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row>
    <row r="583" spans="1:31" ht="18.600000000000001">
      <c r="A583" s="28"/>
      <c r="B583" s="26"/>
      <c r="C583" s="26"/>
      <c r="D583" s="26"/>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row>
    <row r="584" spans="1:31" ht="18.600000000000001">
      <c r="A584" s="28"/>
      <c r="B584" s="26"/>
      <c r="C584" s="26"/>
      <c r="D584" s="26"/>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row>
    <row r="585" spans="1:31" ht="18.600000000000001">
      <c r="A585" s="28"/>
      <c r="B585" s="26"/>
      <c r="C585" s="26"/>
      <c r="D585" s="26"/>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row>
    <row r="586" spans="1:31" ht="18.600000000000001">
      <c r="A586" s="28"/>
      <c r="B586" s="26"/>
      <c r="C586" s="26"/>
      <c r="D586" s="26"/>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row>
    <row r="587" spans="1:31" ht="18.600000000000001">
      <c r="A587" s="28"/>
      <c r="B587" s="26"/>
      <c r="C587" s="26"/>
      <c r="D587" s="26"/>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row>
    <row r="588" spans="1:31" ht="18.600000000000001">
      <c r="A588" s="28"/>
      <c r="B588" s="26"/>
      <c r="C588" s="26"/>
      <c r="D588" s="26"/>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row>
    <row r="589" spans="1:31" ht="18.600000000000001">
      <c r="A589" s="28"/>
      <c r="B589" s="26"/>
      <c r="C589" s="26"/>
      <c r="D589" s="26"/>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row>
    <row r="590" spans="1:31" ht="18.600000000000001">
      <c r="A590" s="28"/>
      <c r="B590" s="26"/>
      <c r="C590" s="26"/>
      <c r="D590" s="26"/>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row>
    <row r="591" spans="1:31" ht="18.600000000000001">
      <c r="A591" s="28"/>
      <c r="B591" s="26"/>
      <c r="C591" s="26"/>
      <c r="D591" s="26"/>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row>
    <row r="592" spans="1:31" ht="18.600000000000001">
      <c r="A592" s="28"/>
      <c r="B592" s="26"/>
      <c r="C592" s="26"/>
      <c r="D592" s="26"/>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row>
    <row r="593" spans="1:31" ht="18.600000000000001">
      <c r="A593" s="28"/>
      <c r="B593" s="26"/>
      <c r="C593" s="26"/>
      <c r="D593" s="26"/>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row>
    <row r="594" spans="1:31" ht="18.600000000000001">
      <c r="A594" s="28"/>
      <c r="B594" s="26"/>
      <c r="C594" s="26"/>
      <c r="D594" s="26"/>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row>
    <row r="595" spans="1:31" ht="18.600000000000001">
      <c r="A595" s="28"/>
      <c r="B595" s="26"/>
      <c r="C595" s="26"/>
      <c r="D595" s="26"/>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row>
    <row r="596" spans="1:31" ht="18.600000000000001">
      <c r="A596" s="28"/>
      <c r="B596" s="26"/>
      <c r="C596" s="26"/>
      <c r="D596" s="26"/>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row>
    <row r="597" spans="1:31" ht="18.600000000000001">
      <c r="A597" s="28"/>
      <c r="B597" s="26"/>
      <c r="C597" s="26"/>
      <c r="D597" s="26"/>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row>
    <row r="598" spans="1:31" ht="18.600000000000001">
      <c r="A598" s="28"/>
      <c r="B598" s="26"/>
      <c r="C598" s="26"/>
      <c r="D598" s="26"/>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row>
    <row r="599" spans="1:31" ht="18.600000000000001">
      <c r="A599" s="28"/>
      <c r="B599" s="26"/>
      <c r="C599" s="26"/>
      <c r="D599" s="26"/>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row>
    <row r="600" spans="1:31" ht="18.600000000000001">
      <c r="A600" s="28"/>
      <c r="B600" s="26"/>
      <c r="C600" s="26"/>
      <c r="D600" s="26"/>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row>
    <row r="601" spans="1:31" ht="18.600000000000001">
      <c r="A601" s="28"/>
      <c r="B601" s="26"/>
      <c r="C601" s="26"/>
      <c r="D601" s="26"/>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row>
    <row r="602" spans="1:31" ht="18.600000000000001">
      <c r="A602" s="28"/>
      <c r="B602" s="26"/>
      <c r="C602" s="26"/>
      <c r="D602" s="26"/>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row>
    <row r="603" spans="1:31" ht="18.600000000000001">
      <c r="A603" s="28"/>
      <c r="B603" s="26"/>
      <c r="C603" s="26"/>
      <c r="D603" s="26"/>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row>
    <row r="604" spans="1:31" ht="18.600000000000001">
      <c r="A604" s="28"/>
      <c r="B604" s="26"/>
      <c r="C604" s="26"/>
      <c r="D604" s="26"/>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row>
    <row r="605" spans="1:31" ht="18.600000000000001">
      <c r="A605" s="28"/>
      <c r="B605" s="26"/>
      <c r="C605" s="26"/>
      <c r="D605" s="26"/>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row>
    <row r="606" spans="1:31" ht="18.600000000000001">
      <c r="A606" s="28"/>
      <c r="B606" s="26"/>
      <c r="C606" s="26"/>
      <c r="D606" s="26"/>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row>
    <row r="607" spans="1:31" ht="18.600000000000001">
      <c r="A607" s="28"/>
      <c r="B607" s="26"/>
      <c r="C607" s="26"/>
      <c r="D607" s="26"/>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row>
    <row r="608" spans="1:31" ht="18.600000000000001">
      <c r="A608" s="28"/>
      <c r="B608" s="26"/>
      <c r="C608" s="26"/>
      <c r="D608" s="26"/>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row>
    <row r="609" spans="1:31" ht="18.600000000000001">
      <c r="A609" s="28"/>
      <c r="B609" s="26"/>
      <c r="C609" s="26"/>
      <c r="D609" s="26"/>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row>
    <row r="610" spans="1:31" ht="18.600000000000001">
      <c r="A610" s="28"/>
      <c r="B610" s="26"/>
      <c r="C610" s="26"/>
      <c r="D610" s="26"/>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row>
    <row r="611" spans="1:31" ht="18.600000000000001">
      <c r="A611" s="28"/>
      <c r="B611" s="26"/>
      <c r="C611" s="26"/>
      <c r="D611" s="26"/>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row>
    <row r="612" spans="1:31" ht="18.600000000000001">
      <c r="A612" s="28"/>
      <c r="B612" s="26"/>
      <c r="C612" s="26"/>
      <c r="D612" s="26"/>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row>
    <row r="613" spans="1:31" ht="18.600000000000001">
      <c r="A613" s="28"/>
      <c r="B613" s="26"/>
      <c r="C613" s="26"/>
      <c r="D613" s="26"/>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row>
    <row r="614" spans="1:31" ht="18.600000000000001">
      <c r="A614" s="28"/>
      <c r="B614" s="26"/>
      <c r="C614" s="26"/>
      <c r="D614" s="26"/>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row>
    <row r="615" spans="1:31" ht="18.600000000000001">
      <c r="A615" s="28"/>
      <c r="B615" s="26"/>
      <c r="C615" s="26"/>
      <c r="D615" s="26"/>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row>
    <row r="616" spans="1:31" ht="18.600000000000001">
      <c r="A616" s="28"/>
      <c r="B616" s="26"/>
      <c r="C616" s="26"/>
      <c r="D616" s="26"/>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row>
    <row r="617" spans="1:31" ht="18.600000000000001">
      <c r="A617" s="28"/>
      <c r="B617" s="26"/>
      <c r="C617" s="26"/>
      <c r="D617" s="26"/>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row>
    <row r="618" spans="1:31" ht="18.600000000000001">
      <c r="A618" s="28"/>
      <c r="B618" s="26"/>
      <c r="C618" s="26"/>
      <c r="D618" s="26"/>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row>
    <row r="619" spans="1:31" ht="18.600000000000001">
      <c r="A619" s="28"/>
      <c r="B619" s="26"/>
      <c r="C619" s="26"/>
      <c r="D619" s="26"/>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row>
    <row r="620" spans="1:31" ht="18.600000000000001">
      <c r="A620" s="28"/>
      <c r="B620" s="26"/>
      <c r="C620" s="26"/>
      <c r="D620" s="26"/>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row>
    <row r="621" spans="1:31" ht="18.600000000000001">
      <c r="A621" s="28"/>
      <c r="B621" s="26"/>
      <c r="C621" s="26"/>
      <c r="D621" s="26"/>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row>
    <row r="622" spans="1:31" ht="18.600000000000001">
      <c r="A622" s="28"/>
      <c r="B622" s="26"/>
      <c r="C622" s="26"/>
      <c r="D622" s="26"/>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row>
    <row r="623" spans="1:31" ht="18.600000000000001">
      <c r="A623" s="28"/>
      <c r="B623" s="26"/>
      <c r="C623" s="26"/>
      <c r="D623" s="26"/>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row>
    <row r="624" spans="1:31" ht="18.600000000000001">
      <c r="A624" s="28"/>
      <c r="B624" s="26"/>
      <c r="C624" s="26"/>
      <c r="D624" s="26"/>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row>
    <row r="625" spans="1:31" ht="18.600000000000001">
      <c r="A625" s="28"/>
      <c r="B625" s="26"/>
      <c r="C625" s="26"/>
      <c r="D625" s="26"/>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row>
    <row r="626" spans="1:31" ht="18.600000000000001">
      <c r="A626" s="28"/>
      <c r="B626" s="26"/>
      <c r="C626" s="26"/>
      <c r="D626" s="26"/>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row>
    <row r="627" spans="1:31" ht="18.600000000000001">
      <c r="A627" s="28"/>
      <c r="B627" s="26"/>
      <c r="C627" s="26"/>
      <c r="D627" s="26"/>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row>
    <row r="628" spans="1:31" ht="18.600000000000001">
      <c r="A628" s="28"/>
      <c r="B628" s="26"/>
      <c r="C628" s="26"/>
      <c r="D628" s="26"/>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row>
    <row r="629" spans="1:31" ht="18.600000000000001">
      <c r="A629" s="28"/>
      <c r="B629" s="26"/>
      <c r="C629" s="26"/>
      <c r="D629" s="26"/>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row>
    <row r="630" spans="1:31" ht="18.600000000000001">
      <c r="A630" s="28"/>
      <c r="B630" s="26"/>
      <c r="C630" s="26"/>
      <c r="D630" s="26"/>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row>
    <row r="631" spans="1:31" ht="18.600000000000001">
      <c r="A631" s="28"/>
      <c r="B631" s="26"/>
      <c r="C631" s="26"/>
      <c r="D631" s="26"/>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row>
    <row r="632" spans="1:31" ht="18.600000000000001">
      <c r="A632" s="28"/>
      <c r="B632" s="26"/>
      <c r="C632" s="26"/>
      <c r="D632" s="26"/>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row>
    <row r="633" spans="1:31" ht="18.600000000000001">
      <c r="A633" s="28"/>
      <c r="B633" s="26"/>
      <c r="C633" s="26"/>
      <c r="D633" s="26"/>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row>
    <row r="634" spans="1:31" ht="18.600000000000001">
      <c r="A634" s="28"/>
      <c r="B634" s="26"/>
      <c r="C634" s="26"/>
      <c r="D634" s="26"/>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row>
    <row r="635" spans="1:31" ht="18.600000000000001">
      <c r="A635" s="28"/>
      <c r="B635" s="26"/>
      <c r="C635" s="26"/>
      <c r="D635" s="26"/>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row>
    <row r="636" spans="1:31" ht="18.600000000000001">
      <c r="A636" s="28"/>
      <c r="B636" s="26"/>
      <c r="C636" s="26"/>
      <c r="D636" s="26"/>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row>
    <row r="637" spans="1:31" ht="18.600000000000001">
      <c r="A637" s="28"/>
      <c r="B637" s="26"/>
      <c r="C637" s="26"/>
      <c r="D637" s="26"/>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row>
    <row r="638" spans="1:31" ht="18.600000000000001">
      <c r="A638" s="28"/>
      <c r="B638" s="26"/>
      <c r="C638" s="26"/>
      <c r="D638" s="26"/>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row>
    <row r="639" spans="1:31" ht="18.600000000000001">
      <c r="A639" s="28"/>
      <c r="B639" s="26"/>
      <c r="C639" s="26"/>
      <c r="D639" s="26"/>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row>
    <row r="640" spans="1:31" ht="18.600000000000001">
      <c r="A640" s="28"/>
      <c r="B640" s="26"/>
      <c r="C640" s="26"/>
      <c r="D640" s="26"/>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row>
    <row r="641" spans="1:31" ht="18.600000000000001">
      <c r="A641" s="28"/>
      <c r="B641" s="26"/>
      <c r="C641" s="26"/>
      <c r="D641" s="26"/>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row>
    <row r="642" spans="1:31" ht="18.600000000000001">
      <c r="A642" s="28"/>
      <c r="B642" s="26"/>
      <c r="C642" s="26"/>
      <c r="D642" s="26"/>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row>
    <row r="643" spans="1:31" ht="18.600000000000001">
      <c r="A643" s="28"/>
      <c r="B643" s="26"/>
      <c r="C643" s="26"/>
      <c r="D643" s="26"/>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row>
    <row r="644" spans="1:31" ht="18.600000000000001">
      <c r="A644" s="28"/>
      <c r="B644" s="26"/>
      <c r="C644" s="26"/>
      <c r="D644" s="26"/>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row>
    <row r="645" spans="1:31" ht="18.600000000000001">
      <c r="A645" s="28"/>
      <c r="B645" s="26"/>
      <c r="C645" s="26"/>
      <c r="D645" s="26"/>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row>
    <row r="646" spans="1:31" ht="18.600000000000001">
      <c r="A646" s="28"/>
      <c r="B646" s="26"/>
      <c r="C646" s="26"/>
      <c r="D646" s="26"/>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row>
    <row r="647" spans="1:31" ht="18.600000000000001">
      <c r="A647" s="28"/>
      <c r="B647" s="26"/>
      <c r="C647" s="26"/>
      <c r="D647" s="26"/>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row>
    <row r="648" spans="1:31" ht="18.600000000000001">
      <c r="A648" s="28"/>
      <c r="B648" s="26"/>
      <c r="C648" s="26"/>
      <c r="D648" s="26"/>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row>
    <row r="649" spans="1:31" ht="18.600000000000001">
      <c r="A649" s="28"/>
      <c r="B649" s="26"/>
      <c r="C649" s="26"/>
      <c r="D649" s="26"/>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row>
    <row r="650" spans="1:31" ht="18.600000000000001">
      <c r="A650" s="28"/>
      <c r="B650" s="26"/>
      <c r="C650" s="26"/>
      <c r="D650" s="26"/>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row>
    <row r="651" spans="1:31" ht="18.600000000000001">
      <c r="A651" s="28"/>
      <c r="B651" s="26"/>
      <c r="C651" s="26"/>
      <c r="D651" s="26"/>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row>
    <row r="652" spans="1:31" ht="18.600000000000001">
      <c r="A652" s="28"/>
      <c r="B652" s="26"/>
      <c r="C652" s="26"/>
      <c r="D652" s="26"/>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row>
    <row r="653" spans="1:31" ht="18.600000000000001">
      <c r="A653" s="28"/>
      <c r="B653" s="26"/>
      <c r="C653" s="26"/>
      <c r="D653" s="26"/>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row>
    <row r="654" spans="1:31" ht="18.600000000000001">
      <c r="A654" s="28"/>
      <c r="B654" s="26"/>
      <c r="C654" s="26"/>
      <c r="D654" s="26"/>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row>
    <row r="655" spans="1:31" ht="18.600000000000001">
      <c r="A655" s="28"/>
      <c r="B655" s="26"/>
      <c r="C655" s="26"/>
      <c r="D655" s="26"/>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row>
    <row r="656" spans="1:31" ht="18.600000000000001">
      <c r="A656" s="28"/>
      <c r="B656" s="26"/>
      <c r="C656" s="26"/>
      <c r="D656" s="26"/>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row>
    <row r="657" spans="1:31" ht="18.600000000000001">
      <c r="A657" s="28"/>
      <c r="B657" s="26"/>
      <c r="C657" s="26"/>
      <c r="D657" s="26"/>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row>
    <row r="658" spans="1:31" ht="18.600000000000001">
      <c r="A658" s="28"/>
      <c r="B658" s="26"/>
      <c r="C658" s="26"/>
      <c r="D658" s="26"/>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row>
    <row r="659" spans="1:31" ht="18.600000000000001">
      <c r="A659" s="28"/>
      <c r="B659" s="26"/>
      <c r="C659" s="26"/>
      <c r="D659" s="26"/>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row>
    <row r="660" spans="1:31" ht="18.600000000000001">
      <c r="A660" s="28"/>
      <c r="B660" s="26"/>
      <c r="C660" s="26"/>
      <c r="D660" s="26"/>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row>
    <row r="661" spans="1:31" ht="18.600000000000001">
      <c r="A661" s="28"/>
      <c r="B661" s="26"/>
      <c r="C661" s="26"/>
      <c r="D661" s="26"/>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row>
    <row r="662" spans="1:31" ht="18.600000000000001">
      <c r="A662" s="28"/>
      <c r="B662" s="26"/>
      <c r="C662" s="26"/>
      <c r="D662" s="26"/>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row>
    <row r="663" spans="1:31" ht="18.600000000000001">
      <c r="A663" s="28"/>
      <c r="B663" s="26"/>
      <c r="C663" s="26"/>
      <c r="D663" s="26"/>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row>
    <row r="664" spans="1:31" ht="18.600000000000001">
      <c r="A664" s="28"/>
      <c r="B664" s="26"/>
      <c r="C664" s="26"/>
      <c r="D664" s="26"/>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row>
    <row r="665" spans="1:31" ht="18.600000000000001">
      <c r="A665" s="28"/>
      <c r="B665" s="26"/>
      <c r="C665" s="26"/>
      <c r="D665" s="26"/>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row>
    <row r="666" spans="1:31" ht="18.600000000000001">
      <c r="A666" s="28"/>
      <c r="B666" s="26"/>
      <c r="C666" s="26"/>
      <c r="D666" s="26"/>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row>
    <row r="667" spans="1:31" ht="18.600000000000001">
      <c r="A667" s="28"/>
      <c r="B667" s="26"/>
      <c r="C667" s="26"/>
      <c r="D667" s="26"/>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row>
    <row r="668" spans="1:31" ht="18.600000000000001">
      <c r="A668" s="28"/>
      <c r="B668" s="26"/>
      <c r="C668" s="26"/>
      <c r="D668" s="26"/>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row>
    <row r="669" spans="1:31" ht="18.600000000000001">
      <c r="A669" s="28"/>
      <c r="B669" s="26"/>
      <c r="C669" s="26"/>
      <c r="D669" s="26"/>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row>
    <row r="670" spans="1:31" ht="18.600000000000001">
      <c r="A670" s="28"/>
      <c r="B670" s="26"/>
      <c r="C670" s="26"/>
      <c r="D670" s="26"/>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row>
    <row r="671" spans="1:31" ht="18.600000000000001">
      <c r="A671" s="28"/>
      <c r="B671" s="26"/>
      <c r="C671" s="26"/>
      <c r="D671" s="26"/>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row>
    <row r="672" spans="1:31" ht="18.600000000000001">
      <c r="A672" s="28"/>
      <c r="B672" s="26"/>
      <c r="C672" s="26"/>
      <c r="D672" s="26"/>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row>
    <row r="673" spans="1:31" ht="18.600000000000001">
      <c r="A673" s="28"/>
      <c r="B673" s="26"/>
      <c r="C673" s="26"/>
      <c r="D673" s="26"/>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row>
    <row r="674" spans="1:31" ht="18.600000000000001">
      <c r="A674" s="28"/>
      <c r="B674" s="26"/>
      <c r="C674" s="26"/>
      <c r="D674" s="26"/>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row>
    <row r="675" spans="1:31" ht="18.600000000000001">
      <c r="A675" s="28"/>
      <c r="B675" s="26"/>
      <c r="C675" s="26"/>
      <c r="D675" s="26"/>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row>
    <row r="676" spans="1:31" ht="18.600000000000001">
      <c r="A676" s="28"/>
      <c r="B676" s="26"/>
      <c r="C676" s="26"/>
      <c r="D676" s="26"/>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row>
    <row r="677" spans="1:31" ht="18.600000000000001">
      <c r="A677" s="28"/>
      <c r="B677" s="26"/>
      <c r="C677" s="26"/>
      <c r="D677" s="26"/>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row>
    <row r="678" spans="1:31" ht="18.600000000000001">
      <c r="A678" s="28"/>
      <c r="B678" s="26"/>
      <c r="C678" s="26"/>
      <c r="D678" s="26"/>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row>
    <row r="679" spans="1:31" ht="18.600000000000001">
      <c r="A679" s="28"/>
      <c r="B679" s="26"/>
      <c r="C679" s="26"/>
      <c r="D679" s="26"/>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row>
    <row r="680" spans="1:31" ht="18.600000000000001">
      <c r="A680" s="28"/>
      <c r="B680" s="26"/>
      <c r="C680" s="26"/>
      <c r="D680" s="26"/>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row>
    <row r="681" spans="1:31" ht="18.600000000000001">
      <c r="A681" s="28"/>
      <c r="B681" s="26"/>
      <c r="C681" s="26"/>
      <c r="D681" s="26"/>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row>
    <row r="682" spans="1:31" ht="18.600000000000001">
      <c r="A682" s="28"/>
      <c r="B682" s="26"/>
      <c r="C682" s="26"/>
      <c r="D682" s="26"/>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row>
    <row r="683" spans="1:31" ht="18.600000000000001">
      <c r="A683" s="28"/>
      <c r="B683" s="26"/>
      <c r="C683" s="26"/>
      <c r="D683" s="26"/>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row>
    <row r="684" spans="1:31" ht="18.600000000000001">
      <c r="A684" s="28"/>
      <c r="B684" s="26"/>
      <c r="C684" s="26"/>
      <c r="D684" s="26"/>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row>
    <row r="685" spans="1:31" ht="18.600000000000001">
      <c r="A685" s="28"/>
      <c r="B685" s="26"/>
      <c r="C685" s="26"/>
      <c r="D685" s="26"/>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row>
    <row r="686" spans="1:31" ht="18.600000000000001">
      <c r="A686" s="28"/>
      <c r="B686" s="26"/>
      <c r="C686" s="26"/>
      <c r="D686" s="26"/>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row>
    <row r="687" spans="1:31" ht="18.600000000000001">
      <c r="A687" s="28"/>
      <c r="B687" s="26"/>
      <c r="C687" s="26"/>
      <c r="D687" s="26"/>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row>
    <row r="688" spans="1:31" ht="18.600000000000001">
      <c r="A688" s="28"/>
      <c r="B688" s="26"/>
      <c r="C688" s="26"/>
      <c r="D688" s="26"/>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row>
    <row r="689" spans="1:31" ht="18.600000000000001">
      <c r="A689" s="28"/>
      <c r="B689" s="26"/>
      <c r="C689" s="26"/>
      <c r="D689" s="26"/>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row>
    <row r="690" spans="1:31" ht="18.600000000000001">
      <c r="A690" s="28"/>
      <c r="B690" s="26"/>
      <c r="C690" s="26"/>
      <c r="D690" s="26"/>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row>
    <row r="691" spans="1:31" ht="18.600000000000001">
      <c r="A691" s="28"/>
      <c r="B691" s="26"/>
      <c r="C691" s="26"/>
      <c r="D691" s="26"/>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row>
    <row r="692" spans="1:31" ht="18.600000000000001">
      <c r="A692" s="28"/>
      <c r="B692" s="26"/>
      <c r="C692" s="26"/>
      <c r="D692" s="26"/>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row>
    <row r="693" spans="1:31" ht="18.600000000000001">
      <c r="A693" s="28"/>
      <c r="B693" s="26"/>
      <c r="C693" s="26"/>
      <c r="D693" s="26"/>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row>
    <row r="694" spans="1:31" ht="18.600000000000001">
      <c r="A694" s="28"/>
      <c r="B694" s="26"/>
      <c r="C694" s="26"/>
      <c r="D694" s="26"/>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row>
    <row r="695" spans="1:31" ht="18.600000000000001">
      <c r="A695" s="28"/>
      <c r="B695" s="26"/>
      <c r="C695" s="26"/>
      <c r="D695" s="26"/>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row>
    <row r="696" spans="1:31" ht="18.600000000000001">
      <c r="A696" s="28"/>
      <c r="B696" s="26"/>
      <c r="C696" s="26"/>
      <c r="D696" s="26"/>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row>
    <row r="697" spans="1:31" ht="18.600000000000001">
      <c r="A697" s="28"/>
      <c r="B697" s="26"/>
      <c r="C697" s="26"/>
      <c r="D697" s="26"/>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row>
    <row r="698" spans="1:31" ht="18.600000000000001">
      <c r="A698" s="28"/>
      <c r="B698" s="26"/>
      <c r="C698" s="26"/>
      <c r="D698" s="26"/>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row>
    <row r="699" spans="1:31" ht="18.600000000000001">
      <c r="A699" s="28"/>
      <c r="B699" s="26"/>
      <c r="C699" s="26"/>
      <c r="D699" s="26"/>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row>
    <row r="700" spans="1:31" ht="18.600000000000001">
      <c r="A700" s="28"/>
      <c r="B700" s="26"/>
      <c r="C700" s="26"/>
      <c r="D700" s="26"/>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row>
    <row r="701" spans="1:31" ht="18.600000000000001">
      <c r="A701" s="28"/>
      <c r="B701" s="26"/>
      <c r="C701" s="26"/>
      <c r="D701" s="26"/>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row>
    <row r="702" spans="1:31" ht="18.600000000000001">
      <c r="A702" s="28"/>
      <c r="B702" s="26"/>
      <c r="C702" s="26"/>
      <c r="D702" s="26"/>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row>
    <row r="703" spans="1:31" ht="18.600000000000001">
      <c r="A703" s="28"/>
      <c r="B703" s="26"/>
      <c r="C703" s="26"/>
      <c r="D703" s="26"/>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row>
    <row r="704" spans="1:31" ht="18.600000000000001">
      <c r="A704" s="28"/>
      <c r="B704" s="26"/>
      <c r="C704" s="26"/>
      <c r="D704" s="26"/>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row>
    <row r="705" spans="1:31" ht="18.600000000000001">
      <c r="A705" s="28"/>
      <c r="B705" s="26"/>
      <c r="C705" s="26"/>
      <c r="D705" s="26"/>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row>
    <row r="706" spans="1:31" ht="18.600000000000001">
      <c r="A706" s="28"/>
      <c r="B706" s="26"/>
      <c r="C706" s="26"/>
      <c r="D706" s="26"/>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row>
    <row r="707" spans="1:31" ht="18.600000000000001">
      <c r="A707" s="28"/>
      <c r="B707" s="26"/>
      <c r="C707" s="26"/>
      <c r="D707" s="26"/>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row>
    <row r="708" spans="1:31" ht="18.600000000000001">
      <c r="A708" s="28"/>
      <c r="B708" s="26"/>
      <c r="C708" s="26"/>
      <c r="D708" s="26"/>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row>
    <row r="709" spans="1:31" ht="18.600000000000001">
      <c r="A709" s="28"/>
      <c r="B709" s="26"/>
      <c r="C709" s="26"/>
      <c r="D709" s="26"/>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row>
    <row r="710" spans="1:31" ht="18.600000000000001">
      <c r="A710" s="28"/>
      <c r="B710" s="26"/>
      <c r="C710" s="26"/>
      <c r="D710" s="26"/>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row>
    <row r="711" spans="1:31" ht="18.600000000000001">
      <c r="A711" s="28"/>
      <c r="B711" s="26"/>
      <c r="C711" s="26"/>
      <c r="D711" s="26"/>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row>
    <row r="712" spans="1:31" ht="18.600000000000001">
      <c r="A712" s="28"/>
      <c r="B712" s="26"/>
      <c r="C712" s="26"/>
      <c r="D712" s="26"/>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row>
    <row r="713" spans="1:31" ht="18.600000000000001">
      <c r="A713" s="28"/>
      <c r="B713" s="26"/>
      <c r="C713" s="26"/>
      <c r="D713" s="26"/>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row>
    <row r="714" spans="1:31" ht="18.600000000000001">
      <c r="A714" s="28"/>
      <c r="B714" s="26"/>
      <c r="C714" s="26"/>
      <c r="D714" s="26"/>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row>
    <row r="715" spans="1:31" ht="18.600000000000001">
      <c r="A715" s="28"/>
      <c r="B715" s="26"/>
      <c r="C715" s="26"/>
      <c r="D715" s="26"/>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row>
    <row r="716" spans="1:31" ht="18.600000000000001">
      <c r="A716" s="28"/>
      <c r="B716" s="26"/>
      <c r="C716" s="26"/>
      <c r="D716" s="26"/>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row>
    <row r="717" spans="1:31" ht="18.600000000000001">
      <c r="A717" s="28"/>
      <c r="B717" s="26"/>
      <c r="C717" s="26"/>
      <c r="D717" s="26"/>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row>
    <row r="718" spans="1:31" ht="18.600000000000001">
      <c r="A718" s="28"/>
      <c r="B718" s="26"/>
      <c r="C718" s="26"/>
      <c r="D718" s="26"/>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row>
    <row r="719" spans="1:31" ht="18.600000000000001">
      <c r="A719" s="28"/>
      <c r="B719" s="26"/>
      <c r="C719" s="26"/>
      <c r="D719" s="26"/>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row>
    <row r="720" spans="1:31" ht="18.600000000000001">
      <c r="A720" s="28"/>
      <c r="B720" s="26"/>
      <c r="C720" s="26"/>
      <c r="D720" s="26"/>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row>
    <row r="721" spans="1:31" ht="18.600000000000001">
      <c r="A721" s="28"/>
      <c r="B721" s="26"/>
      <c r="C721" s="26"/>
      <c r="D721" s="26"/>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row>
    <row r="722" spans="1:31" ht="18.600000000000001">
      <c r="A722" s="28"/>
      <c r="B722" s="26"/>
      <c r="C722" s="26"/>
      <c r="D722" s="26"/>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row>
    <row r="723" spans="1:31" ht="18.600000000000001">
      <c r="A723" s="28"/>
      <c r="B723" s="26"/>
      <c r="C723" s="26"/>
      <c r="D723" s="26"/>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row>
    <row r="724" spans="1:31" ht="18.600000000000001">
      <c r="A724" s="28"/>
      <c r="B724" s="26"/>
      <c r="C724" s="26"/>
      <c r="D724" s="26"/>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row>
    <row r="725" spans="1:31" ht="18.600000000000001">
      <c r="A725" s="28"/>
      <c r="B725" s="26"/>
      <c r="C725" s="26"/>
      <c r="D725" s="26"/>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row>
    <row r="726" spans="1:31" ht="18.600000000000001">
      <c r="A726" s="28"/>
      <c r="B726" s="26"/>
      <c r="C726" s="26"/>
      <c r="D726" s="26"/>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row>
    <row r="727" spans="1:31" ht="18.600000000000001">
      <c r="A727" s="28"/>
      <c r="B727" s="26"/>
      <c r="C727" s="26"/>
      <c r="D727" s="26"/>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row>
    <row r="728" spans="1:31" ht="18.600000000000001">
      <c r="A728" s="28"/>
      <c r="B728" s="26"/>
      <c r="C728" s="26"/>
      <c r="D728" s="26"/>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row>
    <row r="729" spans="1:31" ht="18.600000000000001">
      <c r="A729" s="28"/>
      <c r="B729" s="26"/>
      <c r="C729" s="26"/>
      <c r="D729" s="26"/>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row>
    <row r="730" spans="1:31" ht="18.600000000000001">
      <c r="A730" s="28"/>
      <c r="B730" s="26"/>
      <c r="C730" s="26"/>
      <c r="D730" s="26"/>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row>
    <row r="731" spans="1:31" ht="18.600000000000001">
      <c r="A731" s="28"/>
      <c r="B731" s="26"/>
      <c r="C731" s="26"/>
      <c r="D731" s="26"/>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row>
    <row r="732" spans="1:31" ht="18.600000000000001">
      <c r="A732" s="28"/>
      <c r="B732" s="26"/>
      <c r="C732" s="26"/>
      <c r="D732" s="26"/>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row>
    <row r="733" spans="1:31" ht="18.600000000000001">
      <c r="A733" s="28"/>
      <c r="B733" s="26"/>
      <c r="C733" s="26"/>
      <c r="D733" s="26"/>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row>
    <row r="734" spans="1:31" ht="18.600000000000001">
      <c r="A734" s="28"/>
      <c r="B734" s="26"/>
      <c r="C734" s="26"/>
      <c r="D734" s="26"/>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row>
    <row r="735" spans="1:31" ht="18.600000000000001">
      <c r="A735" s="28"/>
      <c r="B735" s="26"/>
      <c r="C735" s="26"/>
      <c r="D735" s="26"/>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row>
    <row r="736" spans="1:31" ht="18.600000000000001">
      <c r="A736" s="28"/>
      <c r="B736" s="26"/>
      <c r="C736" s="26"/>
      <c r="D736" s="26"/>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row>
    <row r="737" spans="1:31" ht="18.600000000000001">
      <c r="A737" s="28"/>
      <c r="B737" s="26"/>
      <c r="C737" s="26"/>
      <c r="D737" s="26"/>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row>
    <row r="738" spans="1:31" ht="18.600000000000001">
      <c r="A738" s="28"/>
      <c r="B738" s="26"/>
      <c r="C738" s="26"/>
      <c r="D738" s="26"/>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row>
    <row r="739" spans="1:31" ht="18.600000000000001">
      <c r="A739" s="28"/>
      <c r="B739" s="26"/>
      <c r="C739" s="26"/>
      <c r="D739" s="26"/>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row>
    <row r="740" spans="1:31" ht="18.600000000000001">
      <c r="A740" s="28"/>
      <c r="B740" s="26"/>
      <c r="C740" s="26"/>
      <c r="D740" s="26"/>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row>
    <row r="741" spans="1:31" ht="18.600000000000001">
      <c r="A741" s="28"/>
      <c r="B741" s="26"/>
      <c r="C741" s="26"/>
      <c r="D741" s="26"/>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row>
    <row r="742" spans="1:31" ht="18.600000000000001">
      <c r="A742" s="28"/>
      <c r="B742" s="26"/>
      <c r="C742" s="26"/>
      <c r="D742" s="26"/>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row>
    <row r="743" spans="1:31" ht="18.600000000000001">
      <c r="A743" s="28"/>
      <c r="B743" s="26"/>
      <c r="C743" s="26"/>
      <c r="D743" s="26"/>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row>
    <row r="744" spans="1:31" ht="18.600000000000001">
      <c r="A744" s="28"/>
      <c r="B744" s="26"/>
      <c r="C744" s="26"/>
      <c r="D744" s="26"/>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row>
    <row r="745" spans="1:31" ht="18.600000000000001">
      <c r="A745" s="28"/>
      <c r="B745" s="26"/>
      <c r="C745" s="26"/>
      <c r="D745" s="26"/>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row>
    <row r="746" spans="1:31" ht="18.600000000000001">
      <c r="A746" s="28"/>
      <c r="B746" s="26"/>
      <c r="C746" s="26"/>
      <c r="D746" s="26"/>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row>
    <row r="747" spans="1:31" ht="18.600000000000001">
      <c r="A747" s="28"/>
      <c r="B747" s="26"/>
      <c r="C747" s="26"/>
      <c r="D747" s="26"/>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row>
    <row r="748" spans="1:31" ht="18.600000000000001">
      <c r="A748" s="28"/>
      <c r="B748" s="26"/>
      <c r="C748" s="26"/>
      <c r="D748" s="26"/>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row>
    <row r="749" spans="1:31" ht="18.600000000000001">
      <c r="A749" s="28"/>
      <c r="B749" s="26"/>
      <c r="C749" s="26"/>
      <c r="D749" s="26"/>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row>
    <row r="750" spans="1:31" ht="18.600000000000001">
      <c r="A750" s="28"/>
      <c r="B750" s="26"/>
      <c r="C750" s="26"/>
      <c r="D750" s="26"/>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row>
    <row r="751" spans="1:31" ht="18.600000000000001">
      <c r="A751" s="28"/>
      <c r="B751" s="26"/>
      <c r="C751" s="26"/>
      <c r="D751" s="26"/>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row>
    <row r="752" spans="1:31" ht="18.600000000000001">
      <c r="A752" s="28"/>
      <c r="B752" s="26"/>
      <c r="C752" s="26"/>
      <c r="D752" s="26"/>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row>
    <row r="753" spans="1:31" ht="18.600000000000001">
      <c r="A753" s="28"/>
      <c r="B753" s="26"/>
      <c r="C753" s="26"/>
      <c r="D753" s="26"/>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row>
    <row r="754" spans="1:31" ht="18.600000000000001">
      <c r="A754" s="28"/>
      <c r="B754" s="26"/>
      <c r="C754" s="26"/>
      <c r="D754" s="26"/>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row>
    <row r="755" spans="1:31" ht="18.600000000000001">
      <c r="A755" s="28"/>
      <c r="B755" s="26"/>
      <c r="C755" s="26"/>
      <c r="D755" s="26"/>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row>
    <row r="756" spans="1:31" ht="18.600000000000001">
      <c r="A756" s="28"/>
      <c r="B756" s="26"/>
      <c r="C756" s="26"/>
      <c r="D756" s="26"/>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row>
    <row r="757" spans="1:31" ht="18.600000000000001">
      <c r="A757" s="28"/>
      <c r="B757" s="26"/>
      <c r="C757" s="26"/>
      <c r="D757" s="26"/>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row>
    <row r="758" spans="1:31" ht="18.600000000000001">
      <c r="A758" s="28"/>
      <c r="B758" s="26"/>
      <c r="C758" s="26"/>
      <c r="D758" s="26"/>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row>
    <row r="759" spans="1:31" ht="18.600000000000001">
      <c r="A759" s="28"/>
      <c r="B759" s="26"/>
      <c r="C759" s="26"/>
      <c r="D759" s="26"/>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row>
    <row r="760" spans="1:31" ht="18.600000000000001">
      <c r="A760" s="28"/>
      <c r="B760" s="26"/>
      <c r="C760" s="26"/>
      <c r="D760" s="26"/>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row>
    <row r="761" spans="1:31" ht="18.600000000000001">
      <c r="A761" s="28"/>
      <c r="B761" s="26"/>
      <c r="C761" s="26"/>
      <c r="D761" s="26"/>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row>
    <row r="762" spans="1:31" ht="18.600000000000001">
      <c r="A762" s="28"/>
      <c r="B762" s="26"/>
      <c r="C762" s="26"/>
      <c r="D762" s="26"/>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row>
    <row r="763" spans="1:31" ht="18.600000000000001">
      <c r="A763" s="28"/>
      <c r="B763" s="26"/>
      <c r="C763" s="26"/>
      <c r="D763" s="26"/>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row>
    <row r="764" spans="1:31" ht="18.600000000000001">
      <c r="A764" s="28"/>
      <c r="B764" s="26"/>
      <c r="C764" s="26"/>
      <c r="D764" s="26"/>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row>
    <row r="765" spans="1:31" ht="18.600000000000001">
      <c r="A765" s="28"/>
      <c r="B765" s="26"/>
      <c r="C765" s="26"/>
      <c r="D765" s="26"/>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row>
    <row r="766" spans="1:31" ht="18.600000000000001">
      <c r="A766" s="28"/>
      <c r="B766" s="26"/>
      <c r="C766" s="26"/>
      <c r="D766" s="26"/>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row>
    <row r="767" spans="1:31" ht="18.600000000000001">
      <c r="A767" s="28"/>
      <c r="B767" s="26"/>
      <c r="C767" s="26"/>
      <c r="D767" s="26"/>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row>
    <row r="768" spans="1:31" ht="18.600000000000001">
      <c r="A768" s="28"/>
      <c r="B768" s="26"/>
      <c r="C768" s="26"/>
      <c r="D768" s="26"/>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row>
    <row r="769" spans="1:31" ht="18.600000000000001">
      <c r="A769" s="28"/>
      <c r="B769" s="26"/>
      <c r="C769" s="26"/>
      <c r="D769" s="26"/>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row>
    <row r="770" spans="1:31" ht="18.600000000000001">
      <c r="A770" s="28"/>
      <c r="B770" s="26"/>
      <c r="C770" s="26"/>
      <c r="D770" s="26"/>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row>
    <row r="771" spans="1:31" ht="18.600000000000001">
      <c r="A771" s="28"/>
      <c r="B771" s="26"/>
      <c r="C771" s="26"/>
      <c r="D771" s="26"/>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row>
    <row r="772" spans="1:31" ht="18.600000000000001">
      <c r="A772" s="28"/>
      <c r="B772" s="26"/>
      <c r="C772" s="26"/>
      <c r="D772" s="26"/>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row>
    <row r="773" spans="1:31" ht="18.600000000000001">
      <c r="A773" s="28"/>
      <c r="B773" s="26"/>
      <c r="C773" s="26"/>
      <c r="D773" s="26"/>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row>
    <row r="774" spans="1:31" ht="18.600000000000001">
      <c r="A774" s="28"/>
      <c r="B774" s="26"/>
      <c r="C774" s="26"/>
      <c r="D774" s="26"/>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row>
    <row r="775" spans="1:31" ht="18.600000000000001">
      <c r="A775" s="28"/>
      <c r="B775" s="26"/>
      <c r="C775" s="26"/>
      <c r="D775" s="26"/>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row>
    <row r="776" spans="1:31" ht="18.600000000000001">
      <c r="A776" s="28"/>
      <c r="B776" s="26"/>
      <c r="C776" s="26"/>
      <c r="D776" s="26"/>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row>
    <row r="777" spans="1:31" ht="18.600000000000001">
      <c r="A777" s="28"/>
      <c r="B777" s="26"/>
      <c r="C777" s="26"/>
      <c r="D777" s="26"/>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row>
    <row r="778" spans="1:31" ht="18.600000000000001">
      <c r="A778" s="28"/>
      <c r="B778" s="26"/>
      <c r="C778" s="26"/>
      <c r="D778" s="26"/>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row>
    <row r="779" spans="1:31" ht="18.600000000000001">
      <c r="A779" s="28"/>
      <c r="B779" s="26"/>
      <c r="C779" s="26"/>
      <c r="D779" s="26"/>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row>
    <row r="780" spans="1:31" ht="18.600000000000001">
      <c r="A780" s="28"/>
      <c r="B780" s="26"/>
      <c r="C780" s="26"/>
      <c r="D780" s="26"/>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row>
    <row r="781" spans="1:31" ht="18.600000000000001">
      <c r="A781" s="28"/>
      <c r="B781" s="26"/>
      <c r="C781" s="26"/>
      <c r="D781" s="26"/>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row>
    <row r="782" spans="1:31" ht="18.600000000000001">
      <c r="A782" s="28"/>
      <c r="B782" s="26"/>
      <c r="C782" s="26"/>
      <c r="D782" s="26"/>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row>
    <row r="783" spans="1:31" ht="18.600000000000001">
      <c r="A783" s="28"/>
      <c r="B783" s="26"/>
      <c r="C783" s="26"/>
      <c r="D783" s="26"/>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row>
    <row r="784" spans="1:31" ht="18.600000000000001">
      <c r="A784" s="28"/>
      <c r="B784" s="26"/>
      <c r="C784" s="26"/>
      <c r="D784" s="26"/>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row>
    <row r="785" spans="1:31" ht="18.600000000000001">
      <c r="A785" s="28"/>
      <c r="B785" s="26"/>
      <c r="C785" s="26"/>
      <c r="D785" s="26"/>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row>
    <row r="786" spans="1:31" ht="18.600000000000001">
      <c r="A786" s="28"/>
      <c r="B786" s="26"/>
      <c r="C786" s="26"/>
      <c r="D786" s="26"/>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row>
    <row r="787" spans="1:31" ht="18.600000000000001">
      <c r="A787" s="28"/>
      <c r="B787" s="26"/>
      <c r="C787" s="26"/>
      <c r="D787" s="26"/>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row>
    <row r="788" spans="1:31" ht="18.600000000000001">
      <c r="A788" s="28"/>
      <c r="B788" s="26"/>
      <c r="C788" s="26"/>
      <c r="D788" s="26"/>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row>
    <row r="789" spans="1:31" ht="18.600000000000001">
      <c r="A789" s="28"/>
      <c r="B789" s="26"/>
      <c r="C789" s="26"/>
      <c r="D789" s="26"/>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row>
    <row r="790" spans="1:31" ht="18.600000000000001">
      <c r="A790" s="28"/>
      <c r="B790" s="26"/>
      <c r="C790" s="26"/>
      <c r="D790" s="26"/>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row>
    <row r="791" spans="1:31" ht="18.600000000000001">
      <c r="A791" s="28"/>
      <c r="B791" s="26"/>
      <c r="C791" s="26"/>
      <c r="D791" s="26"/>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row>
    <row r="792" spans="1:31" ht="18.600000000000001">
      <c r="A792" s="28"/>
      <c r="B792" s="26"/>
      <c r="C792" s="26"/>
      <c r="D792" s="26"/>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row>
    <row r="793" spans="1:31" ht="18.600000000000001">
      <c r="A793" s="28"/>
      <c r="B793" s="26"/>
      <c r="C793" s="26"/>
      <c r="D793" s="26"/>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row>
    <row r="794" spans="1:31" ht="18.600000000000001">
      <c r="A794" s="28"/>
      <c r="B794" s="26"/>
      <c r="C794" s="26"/>
      <c r="D794" s="26"/>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row>
    <row r="795" spans="1:31" ht="18.600000000000001">
      <c r="A795" s="28"/>
      <c r="B795" s="26"/>
      <c r="C795" s="26"/>
      <c r="D795" s="26"/>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row>
    <row r="796" spans="1:31" ht="18.600000000000001">
      <c r="A796" s="28"/>
      <c r="B796" s="26"/>
      <c r="C796" s="26"/>
      <c r="D796" s="26"/>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row>
    <row r="797" spans="1:31" ht="18.600000000000001">
      <c r="A797" s="28"/>
      <c r="B797" s="26"/>
      <c r="C797" s="26"/>
      <c r="D797" s="26"/>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row>
    <row r="798" spans="1:31" ht="18.600000000000001">
      <c r="A798" s="28"/>
      <c r="B798" s="26"/>
      <c r="C798" s="26"/>
      <c r="D798" s="26"/>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row>
    <row r="799" spans="1:31" ht="18.600000000000001">
      <c r="A799" s="28"/>
      <c r="B799" s="26"/>
      <c r="C799" s="26"/>
      <c r="D799" s="26"/>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row>
    <row r="800" spans="1:31" ht="18.600000000000001">
      <c r="A800" s="28"/>
      <c r="B800" s="26"/>
      <c r="C800" s="26"/>
      <c r="D800" s="26"/>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row>
    <row r="801" spans="1:31" ht="18.600000000000001">
      <c r="A801" s="28"/>
      <c r="B801" s="26"/>
      <c r="C801" s="26"/>
      <c r="D801" s="26"/>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row>
    <row r="802" spans="1:31" ht="18.600000000000001">
      <c r="A802" s="28"/>
      <c r="B802" s="26"/>
      <c r="C802" s="26"/>
      <c r="D802" s="26"/>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row>
    <row r="803" spans="1:31" ht="18.600000000000001">
      <c r="A803" s="28"/>
      <c r="B803" s="26"/>
      <c r="C803" s="26"/>
      <c r="D803" s="26"/>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row>
    <row r="804" spans="1:31" ht="18.600000000000001">
      <c r="A804" s="28"/>
      <c r="B804" s="26"/>
      <c r="C804" s="26"/>
      <c r="D804" s="26"/>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row>
    <row r="805" spans="1:31" ht="18.600000000000001">
      <c r="A805" s="28"/>
      <c r="B805" s="26"/>
      <c r="C805" s="26"/>
      <c r="D805" s="26"/>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row>
    <row r="806" spans="1:31" ht="18.600000000000001">
      <c r="A806" s="28"/>
      <c r="B806" s="26"/>
      <c r="C806" s="26"/>
      <c r="D806" s="26"/>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row>
    <row r="807" spans="1:31" ht="18.600000000000001">
      <c r="A807" s="28"/>
      <c r="B807" s="26"/>
      <c r="C807" s="26"/>
      <c r="D807" s="26"/>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row>
    <row r="808" spans="1:31" ht="18.600000000000001">
      <c r="A808" s="28"/>
      <c r="B808" s="26"/>
      <c r="C808" s="26"/>
      <c r="D808" s="26"/>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row>
    <row r="809" spans="1:31" ht="18.600000000000001">
      <c r="A809" s="28"/>
      <c r="B809" s="26"/>
      <c r="C809" s="26"/>
      <c r="D809" s="26"/>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row>
    <row r="810" spans="1:31" ht="18.600000000000001">
      <c r="A810" s="28"/>
      <c r="B810" s="26"/>
      <c r="C810" s="26"/>
      <c r="D810" s="26"/>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row>
    <row r="811" spans="1:31" ht="18.600000000000001">
      <c r="A811" s="28"/>
      <c r="B811" s="26"/>
      <c r="C811" s="26"/>
      <c r="D811" s="26"/>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row>
    <row r="812" spans="1:31" ht="18.600000000000001">
      <c r="A812" s="28"/>
      <c r="B812" s="26"/>
      <c r="C812" s="26"/>
      <c r="D812" s="26"/>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row>
    <row r="813" spans="1:31" ht="18.600000000000001">
      <c r="A813" s="28"/>
      <c r="B813" s="26"/>
      <c r="C813" s="26"/>
      <c r="D813" s="26"/>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row>
    <row r="814" spans="1:31" ht="18.600000000000001">
      <c r="A814" s="28"/>
      <c r="B814" s="26"/>
      <c r="C814" s="26"/>
      <c r="D814" s="26"/>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row>
    <row r="815" spans="1:31" ht="18.600000000000001">
      <c r="A815" s="28"/>
      <c r="B815" s="26"/>
      <c r="C815" s="26"/>
      <c r="D815" s="26"/>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row>
    <row r="816" spans="1:31" ht="18.600000000000001">
      <c r="A816" s="28"/>
      <c r="B816" s="26"/>
      <c r="C816" s="26"/>
      <c r="D816" s="26"/>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row>
    <row r="817" spans="1:31" ht="18.600000000000001">
      <c r="A817" s="28"/>
      <c r="B817" s="26"/>
      <c r="C817" s="26"/>
      <c r="D817" s="26"/>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row>
    <row r="818" spans="1:31" ht="18.600000000000001">
      <c r="A818" s="28"/>
      <c r="B818" s="26"/>
      <c r="C818" s="26"/>
      <c r="D818" s="26"/>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row>
    <row r="819" spans="1:31" ht="18.600000000000001">
      <c r="A819" s="28"/>
      <c r="B819" s="26"/>
      <c r="C819" s="26"/>
      <c r="D819" s="26"/>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row>
    <row r="820" spans="1:31" ht="18.600000000000001">
      <c r="A820" s="28"/>
      <c r="B820" s="26"/>
      <c r="C820" s="26"/>
      <c r="D820" s="26"/>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row>
    <row r="821" spans="1:31" ht="18.600000000000001">
      <c r="A821" s="28"/>
      <c r="B821" s="26"/>
      <c r="C821" s="26"/>
      <c r="D821" s="26"/>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row>
    <row r="822" spans="1:31" ht="18.600000000000001">
      <c r="A822" s="28"/>
      <c r="B822" s="26"/>
      <c r="C822" s="26"/>
      <c r="D822" s="26"/>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row>
    <row r="823" spans="1:31" ht="18.600000000000001">
      <c r="A823" s="28"/>
      <c r="B823" s="26"/>
      <c r="C823" s="26"/>
      <c r="D823" s="26"/>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row>
    <row r="824" spans="1:31" ht="18.600000000000001">
      <c r="A824" s="28"/>
      <c r="B824" s="26"/>
      <c r="C824" s="26"/>
      <c r="D824" s="26"/>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row>
    <row r="825" spans="1:31" ht="18.600000000000001">
      <c r="A825" s="28"/>
      <c r="B825" s="26"/>
      <c r="C825" s="26"/>
      <c r="D825" s="26"/>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row>
    <row r="826" spans="1:31" ht="18.600000000000001">
      <c r="A826" s="28"/>
      <c r="B826" s="26"/>
      <c r="C826" s="26"/>
      <c r="D826" s="26"/>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row>
    <row r="827" spans="1:31" ht="18.600000000000001">
      <c r="A827" s="28"/>
      <c r="B827" s="26"/>
      <c r="C827" s="26"/>
      <c r="D827" s="26"/>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row>
    <row r="828" spans="1:31" ht="18.600000000000001">
      <c r="A828" s="28"/>
      <c r="B828" s="26"/>
      <c r="C828" s="26"/>
      <c r="D828" s="26"/>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row>
    <row r="829" spans="1:31" ht="18.600000000000001">
      <c r="A829" s="28"/>
      <c r="B829" s="26"/>
      <c r="C829" s="26"/>
      <c r="D829" s="26"/>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row>
    <row r="830" spans="1:31" ht="18.600000000000001">
      <c r="A830" s="28"/>
      <c r="B830" s="26"/>
      <c r="C830" s="26"/>
      <c r="D830" s="26"/>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row>
    <row r="831" spans="1:31" ht="18.600000000000001">
      <c r="A831" s="28"/>
      <c r="B831" s="26"/>
      <c r="C831" s="26"/>
      <c r="D831" s="26"/>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row>
    <row r="832" spans="1:31" ht="18.600000000000001">
      <c r="A832" s="28"/>
      <c r="B832" s="26"/>
      <c r="C832" s="26"/>
      <c r="D832" s="26"/>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row>
    <row r="833" spans="1:31" ht="18.600000000000001">
      <c r="A833" s="28"/>
      <c r="B833" s="26"/>
      <c r="C833" s="26"/>
      <c r="D833" s="26"/>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row>
    <row r="834" spans="1:31" ht="18.600000000000001">
      <c r="A834" s="28"/>
      <c r="B834" s="26"/>
      <c r="C834" s="26"/>
      <c r="D834" s="26"/>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row>
    <row r="835" spans="1:31" ht="18.600000000000001">
      <c r="A835" s="28"/>
      <c r="B835" s="26"/>
      <c r="C835" s="26"/>
      <c r="D835" s="26"/>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row>
    <row r="836" spans="1:31" ht="18.600000000000001">
      <c r="A836" s="28"/>
      <c r="B836" s="26"/>
      <c r="C836" s="26"/>
      <c r="D836" s="26"/>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row>
    <row r="837" spans="1:31" ht="18.600000000000001">
      <c r="A837" s="28"/>
      <c r="B837" s="26"/>
      <c r="C837" s="26"/>
      <c r="D837" s="26"/>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row>
    <row r="838" spans="1:31" ht="18.600000000000001">
      <c r="A838" s="28"/>
      <c r="B838" s="26"/>
      <c r="C838" s="26"/>
      <c r="D838" s="26"/>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row>
    <row r="839" spans="1:31" ht="18.600000000000001">
      <c r="A839" s="28"/>
      <c r="B839" s="26"/>
      <c r="C839" s="26"/>
      <c r="D839" s="26"/>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row>
    <row r="840" spans="1:31" ht="18.600000000000001">
      <c r="A840" s="28"/>
      <c r="B840" s="26"/>
      <c r="C840" s="26"/>
      <c r="D840" s="26"/>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row>
    <row r="841" spans="1:31" ht="18.600000000000001">
      <c r="A841" s="28"/>
      <c r="B841" s="26"/>
      <c r="C841" s="26"/>
      <c r="D841" s="26"/>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row>
    <row r="842" spans="1:31" ht="18.600000000000001">
      <c r="A842" s="28"/>
      <c r="B842" s="26"/>
      <c r="C842" s="26"/>
      <c r="D842" s="26"/>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row>
    <row r="843" spans="1:31" ht="18.600000000000001">
      <c r="A843" s="28"/>
      <c r="B843" s="26"/>
      <c r="C843" s="26"/>
      <c r="D843" s="26"/>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row>
    <row r="844" spans="1:31" ht="18.600000000000001">
      <c r="A844" s="28"/>
      <c r="B844" s="26"/>
      <c r="C844" s="26"/>
      <c r="D844" s="26"/>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row>
    <row r="845" spans="1:31" ht="18.600000000000001">
      <c r="A845" s="28"/>
      <c r="B845" s="26"/>
      <c r="C845" s="26"/>
      <c r="D845" s="26"/>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row>
    <row r="846" spans="1:31" ht="18.600000000000001">
      <c r="A846" s="28"/>
      <c r="B846" s="26"/>
      <c r="C846" s="26"/>
      <c r="D846" s="26"/>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row>
    <row r="847" spans="1:31" ht="18.600000000000001">
      <c r="A847" s="28"/>
      <c r="B847" s="26"/>
      <c r="C847" s="26"/>
      <c r="D847" s="26"/>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row>
    <row r="848" spans="1:31" ht="18.600000000000001">
      <c r="A848" s="28"/>
      <c r="B848" s="26"/>
      <c r="C848" s="26"/>
      <c r="D848" s="26"/>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row>
    <row r="849" spans="1:31" ht="18.600000000000001">
      <c r="A849" s="28"/>
      <c r="B849" s="26"/>
      <c r="C849" s="26"/>
      <c r="D849" s="26"/>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row>
    <row r="850" spans="1:31" ht="18.600000000000001">
      <c r="A850" s="28"/>
      <c r="B850" s="26"/>
      <c r="C850" s="26"/>
      <c r="D850" s="26"/>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row>
    <row r="851" spans="1:31" ht="18.600000000000001">
      <c r="A851" s="28"/>
      <c r="B851" s="26"/>
      <c r="C851" s="26"/>
      <c r="D851" s="26"/>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row>
    <row r="852" spans="1:31" ht="18.600000000000001">
      <c r="A852" s="28"/>
      <c r="B852" s="26"/>
      <c r="C852" s="26"/>
      <c r="D852" s="26"/>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row>
    <row r="853" spans="1:31" ht="18.600000000000001">
      <c r="A853" s="28"/>
      <c r="B853" s="26"/>
      <c r="C853" s="26"/>
      <c r="D853" s="26"/>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row>
    <row r="854" spans="1:31" ht="18.600000000000001">
      <c r="A854" s="28"/>
      <c r="B854" s="26"/>
      <c r="C854" s="26"/>
      <c r="D854" s="26"/>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row>
    <row r="855" spans="1:31" ht="18.600000000000001">
      <c r="A855" s="28"/>
      <c r="B855" s="26"/>
      <c r="C855" s="26"/>
      <c r="D855" s="26"/>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row>
    <row r="856" spans="1:31" ht="18.600000000000001">
      <c r="A856" s="28"/>
      <c r="B856" s="26"/>
      <c r="C856" s="26"/>
      <c r="D856" s="26"/>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row>
    <row r="857" spans="1:31" ht="18.600000000000001">
      <c r="A857" s="28"/>
      <c r="B857" s="26"/>
      <c r="C857" s="26"/>
      <c r="D857" s="26"/>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row>
    <row r="858" spans="1:31" ht="18.600000000000001">
      <c r="A858" s="28"/>
      <c r="B858" s="26"/>
      <c r="C858" s="26"/>
      <c r="D858" s="26"/>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row>
    <row r="859" spans="1:31" ht="18.600000000000001">
      <c r="A859" s="28"/>
      <c r="B859" s="26"/>
      <c r="C859" s="26"/>
      <c r="D859" s="26"/>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row>
    <row r="860" spans="1:31" ht="18.600000000000001">
      <c r="A860" s="28"/>
      <c r="B860" s="26"/>
      <c r="C860" s="26"/>
      <c r="D860" s="26"/>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row>
    <row r="861" spans="1:31" ht="18.600000000000001">
      <c r="A861" s="28"/>
      <c r="B861" s="26"/>
      <c r="C861" s="26"/>
      <c r="D861" s="26"/>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row>
    <row r="862" spans="1:31" ht="18.600000000000001">
      <c r="A862" s="28"/>
      <c r="B862" s="26"/>
      <c r="C862" s="26"/>
      <c r="D862" s="26"/>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row>
    <row r="863" spans="1:31" ht="18.600000000000001">
      <c r="A863" s="28"/>
      <c r="B863" s="26"/>
      <c r="C863" s="26"/>
      <c r="D863" s="26"/>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row>
    <row r="864" spans="1:31" ht="18.600000000000001">
      <c r="A864" s="28"/>
      <c r="B864" s="26"/>
      <c r="C864" s="26"/>
      <c r="D864" s="26"/>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row>
    <row r="865" spans="1:31" ht="18.600000000000001">
      <c r="A865" s="28"/>
      <c r="B865" s="26"/>
      <c r="C865" s="26"/>
      <c r="D865" s="26"/>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row>
    <row r="866" spans="1:31" ht="18.600000000000001">
      <c r="A866" s="28"/>
      <c r="B866" s="26"/>
      <c r="C866" s="26"/>
      <c r="D866" s="26"/>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row>
    <row r="867" spans="1:31" ht="18.600000000000001">
      <c r="A867" s="28"/>
      <c r="B867" s="26"/>
      <c r="C867" s="26"/>
      <c r="D867" s="26"/>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row>
    <row r="868" spans="1:31" ht="18.600000000000001">
      <c r="A868" s="28"/>
      <c r="B868" s="26"/>
      <c r="C868" s="26"/>
      <c r="D868" s="26"/>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row>
    <row r="869" spans="1:31" ht="18.600000000000001">
      <c r="A869" s="28"/>
      <c r="B869" s="26"/>
      <c r="C869" s="26"/>
      <c r="D869" s="26"/>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row>
    <row r="870" spans="1:31" ht="18.600000000000001">
      <c r="A870" s="28"/>
      <c r="B870" s="26"/>
      <c r="C870" s="26"/>
      <c r="D870" s="26"/>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row>
    <row r="871" spans="1:31" ht="18.600000000000001">
      <c r="A871" s="28"/>
      <c r="B871" s="26"/>
      <c r="C871" s="26"/>
      <c r="D871" s="26"/>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row>
    <row r="872" spans="1:31" ht="18.600000000000001">
      <c r="A872" s="28"/>
      <c r="B872" s="26"/>
      <c r="C872" s="26"/>
      <c r="D872" s="26"/>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row>
    <row r="873" spans="1:31" ht="18.600000000000001">
      <c r="A873" s="28"/>
      <c r="B873" s="26"/>
      <c r="C873" s="26"/>
      <c r="D873" s="26"/>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row>
    <row r="874" spans="1:31" ht="18.600000000000001">
      <c r="A874" s="28"/>
      <c r="B874" s="26"/>
      <c r="C874" s="26"/>
      <c r="D874" s="26"/>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row>
    <row r="875" spans="1:31" ht="18.600000000000001">
      <c r="A875" s="28"/>
      <c r="B875" s="26"/>
      <c r="C875" s="26"/>
      <c r="D875" s="26"/>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row>
    <row r="876" spans="1:31" ht="18.600000000000001">
      <c r="A876" s="28"/>
      <c r="B876" s="26"/>
      <c r="C876" s="26"/>
      <c r="D876" s="26"/>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row>
    <row r="877" spans="1:31" ht="18.600000000000001">
      <c r="A877" s="28"/>
      <c r="B877" s="26"/>
      <c r="C877" s="26"/>
      <c r="D877" s="26"/>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row>
    <row r="878" spans="1:31" ht="18.600000000000001">
      <c r="A878" s="28"/>
      <c r="B878" s="26"/>
      <c r="C878" s="26"/>
      <c r="D878" s="26"/>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row>
    <row r="879" spans="1:31" ht="18.600000000000001">
      <c r="A879" s="28"/>
      <c r="B879" s="26"/>
      <c r="C879" s="26"/>
      <c r="D879" s="26"/>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row>
    <row r="880" spans="1:31" ht="18.600000000000001">
      <c r="A880" s="28"/>
      <c r="B880" s="26"/>
      <c r="C880" s="26"/>
      <c r="D880" s="26"/>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row>
    <row r="881" spans="1:31" ht="18.600000000000001">
      <c r="A881" s="28"/>
      <c r="B881" s="26"/>
      <c r="C881" s="26"/>
      <c r="D881" s="26"/>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row>
    <row r="882" spans="1:31" ht="18.600000000000001">
      <c r="A882" s="28"/>
      <c r="B882" s="26"/>
      <c r="C882" s="26"/>
      <c r="D882" s="26"/>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row>
    <row r="883" spans="1:31" ht="18.600000000000001">
      <c r="A883" s="28"/>
      <c r="B883" s="26"/>
      <c r="C883" s="26"/>
      <c r="D883" s="26"/>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row>
    <row r="884" spans="1:31" ht="18.600000000000001">
      <c r="A884" s="28"/>
      <c r="B884" s="26"/>
      <c r="C884" s="26"/>
      <c r="D884" s="26"/>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row>
    <row r="885" spans="1:31" ht="18.600000000000001">
      <c r="A885" s="28"/>
      <c r="B885" s="26"/>
      <c r="C885" s="26"/>
      <c r="D885" s="26"/>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row>
    <row r="886" spans="1:31" ht="18.600000000000001">
      <c r="A886" s="28"/>
      <c r="B886" s="26"/>
      <c r="C886" s="26"/>
      <c r="D886" s="26"/>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row>
    <row r="887" spans="1:31" ht="18.600000000000001">
      <c r="A887" s="28"/>
      <c r="B887" s="26"/>
      <c r="C887" s="26"/>
      <c r="D887" s="26"/>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row>
    <row r="888" spans="1:31" ht="18.600000000000001">
      <c r="A888" s="28"/>
      <c r="B888" s="26"/>
      <c r="C888" s="26"/>
      <c r="D888" s="26"/>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row>
    <row r="889" spans="1:31" ht="18.600000000000001">
      <c r="A889" s="28"/>
      <c r="B889" s="26"/>
      <c r="C889" s="26"/>
      <c r="D889" s="26"/>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row>
    <row r="890" spans="1:31" ht="18.600000000000001">
      <c r="A890" s="28"/>
      <c r="B890" s="26"/>
      <c r="C890" s="26"/>
      <c r="D890" s="26"/>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row>
    <row r="891" spans="1:31" ht="18.600000000000001">
      <c r="A891" s="28"/>
      <c r="B891" s="26"/>
      <c r="C891" s="26"/>
      <c r="D891" s="26"/>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row>
    <row r="892" spans="1:31" ht="18.600000000000001">
      <c r="A892" s="28"/>
      <c r="B892" s="26"/>
      <c r="C892" s="26"/>
      <c r="D892" s="26"/>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row>
    <row r="893" spans="1:31" ht="18.600000000000001">
      <c r="A893" s="28"/>
      <c r="B893" s="26"/>
      <c r="C893" s="26"/>
      <c r="D893" s="26"/>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row>
    <row r="894" spans="1:31" ht="18.600000000000001">
      <c r="A894" s="28"/>
      <c r="B894" s="26"/>
      <c r="C894" s="26"/>
      <c r="D894" s="26"/>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row>
    <row r="895" spans="1:31" ht="18.600000000000001">
      <c r="A895" s="28"/>
      <c r="B895" s="26"/>
      <c r="C895" s="26"/>
      <c r="D895" s="26"/>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row>
    <row r="896" spans="1:31" ht="18.600000000000001">
      <c r="A896" s="28"/>
      <c r="B896" s="26"/>
      <c r="C896" s="26"/>
      <c r="D896" s="26"/>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row>
    <row r="897" spans="1:31" ht="18.600000000000001">
      <c r="A897" s="28"/>
      <c r="B897" s="26"/>
      <c r="C897" s="26"/>
      <c r="D897" s="26"/>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row>
    <row r="898" spans="1:31" ht="18.600000000000001">
      <c r="A898" s="28"/>
      <c r="B898" s="26"/>
      <c r="C898" s="26"/>
      <c r="D898" s="26"/>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row>
    <row r="899" spans="1:31" ht="18.600000000000001">
      <c r="A899" s="28"/>
      <c r="B899" s="26"/>
      <c r="C899" s="26"/>
      <c r="D899" s="26"/>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row>
    <row r="900" spans="1:31" ht="18.600000000000001">
      <c r="A900" s="28"/>
      <c r="B900" s="26"/>
      <c r="C900" s="26"/>
      <c r="D900" s="26"/>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row>
    <row r="901" spans="1:31" ht="18.600000000000001">
      <c r="A901" s="28"/>
      <c r="B901" s="26"/>
      <c r="C901" s="26"/>
      <c r="D901" s="26"/>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row>
    <row r="902" spans="1:31" ht="18.600000000000001">
      <c r="A902" s="28"/>
      <c r="B902" s="26"/>
      <c r="C902" s="26"/>
      <c r="D902" s="26"/>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row>
    <row r="903" spans="1:31" ht="18.600000000000001">
      <c r="A903" s="28"/>
      <c r="B903" s="26"/>
      <c r="C903" s="26"/>
      <c r="D903" s="26"/>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row>
    <row r="904" spans="1:31" ht="18.600000000000001">
      <c r="A904" s="28"/>
      <c r="B904" s="26"/>
      <c r="C904" s="26"/>
      <c r="D904" s="26"/>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row>
    <row r="905" spans="1:31" ht="18.600000000000001">
      <c r="A905" s="28"/>
      <c r="B905" s="26"/>
      <c r="C905" s="26"/>
      <c r="D905" s="26"/>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row>
    <row r="906" spans="1:31" ht="18.600000000000001">
      <c r="A906" s="28"/>
      <c r="B906" s="26"/>
      <c r="C906" s="26"/>
      <c r="D906" s="26"/>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row>
    <row r="907" spans="1:31" ht="18.600000000000001">
      <c r="A907" s="28"/>
      <c r="B907" s="26"/>
      <c r="C907" s="26"/>
      <c r="D907" s="26"/>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row>
    <row r="908" spans="1:31" ht="18.600000000000001">
      <c r="A908" s="28"/>
      <c r="B908" s="26"/>
      <c r="C908" s="26"/>
      <c r="D908" s="26"/>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row>
    <row r="909" spans="1:31" ht="18.600000000000001">
      <c r="A909" s="28"/>
      <c r="B909" s="26"/>
      <c r="C909" s="26"/>
      <c r="D909" s="26"/>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row>
    <row r="910" spans="1:31" ht="18.600000000000001">
      <c r="A910" s="28"/>
      <c r="B910" s="26"/>
      <c r="C910" s="26"/>
      <c r="D910" s="26"/>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row>
    <row r="911" spans="1:31" ht="18.600000000000001">
      <c r="A911" s="28"/>
      <c r="B911" s="26"/>
      <c r="C911" s="26"/>
      <c r="D911" s="26"/>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row>
    <row r="912" spans="1:31" ht="18.600000000000001">
      <c r="A912" s="28"/>
      <c r="B912" s="26"/>
      <c r="C912" s="26"/>
      <c r="D912" s="26"/>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row>
    <row r="913" spans="1:31" ht="18.600000000000001">
      <c r="A913" s="28"/>
      <c r="B913" s="26"/>
      <c r="C913" s="26"/>
      <c r="D913" s="26"/>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row>
    <row r="914" spans="1:31" ht="18.600000000000001">
      <c r="A914" s="28"/>
      <c r="B914" s="26"/>
      <c r="C914" s="26"/>
      <c r="D914" s="26"/>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row>
    <row r="915" spans="1:31" ht="18.600000000000001">
      <c r="A915" s="28"/>
      <c r="B915" s="26"/>
      <c r="C915" s="26"/>
      <c r="D915" s="26"/>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row>
    <row r="916" spans="1:31" ht="18.600000000000001">
      <c r="A916" s="28"/>
      <c r="B916" s="26"/>
      <c r="C916" s="26"/>
      <c r="D916" s="26"/>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row>
    <row r="917" spans="1:31" ht="18.600000000000001">
      <c r="A917" s="28"/>
      <c r="B917" s="26"/>
      <c r="C917" s="26"/>
      <c r="D917" s="26"/>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row>
    <row r="918" spans="1:31" ht="18.600000000000001">
      <c r="A918" s="28"/>
      <c r="B918" s="26"/>
      <c r="C918" s="26"/>
      <c r="D918" s="26"/>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row>
    <row r="919" spans="1:31" ht="18.600000000000001">
      <c r="A919" s="28"/>
      <c r="B919" s="26"/>
      <c r="C919" s="26"/>
      <c r="D919" s="26"/>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row>
    <row r="920" spans="1:31" ht="18.600000000000001">
      <c r="A920" s="28"/>
      <c r="B920" s="26"/>
      <c r="C920" s="26"/>
      <c r="D920" s="26"/>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row>
    <row r="921" spans="1:31" ht="18.600000000000001">
      <c r="A921" s="28"/>
      <c r="B921" s="26"/>
      <c r="C921" s="26"/>
      <c r="D921" s="26"/>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row>
    <row r="922" spans="1:31" ht="18.600000000000001">
      <c r="A922" s="28"/>
      <c r="B922" s="26"/>
      <c r="C922" s="26"/>
      <c r="D922" s="26"/>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row>
    <row r="923" spans="1:31" ht="18.600000000000001">
      <c r="A923" s="28"/>
      <c r="B923" s="26"/>
      <c r="C923" s="26"/>
      <c r="D923" s="26"/>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row>
    <row r="924" spans="1:31" ht="18.600000000000001">
      <c r="A924" s="28"/>
      <c r="B924" s="26"/>
      <c r="C924" s="26"/>
      <c r="D924" s="26"/>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row>
    <row r="925" spans="1:31" ht="18.600000000000001">
      <c r="A925" s="28"/>
      <c r="B925" s="26"/>
      <c r="C925" s="26"/>
      <c r="D925" s="26"/>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row>
    <row r="926" spans="1:31" ht="18.600000000000001">
      <c r="A926" s="28"/>
      <c r="B926" s="26"/>
      <c r="C926" s="26"/>
      <c r="D926" s="26"/>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row>
    <row r="927" spans="1:31" ht="18.600000000000001">
      <c r="A927" s="28"/>
      <c r="B927" s="26"/>
      <c r="C927" s="26"/>
      <c r="D927" s="26"/>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row>
    <row r="928" spans="1:31" ht="18.600000000000001">
      <c r="A928" s="28"/>
      <c r="B928" s="26"/>
      <c r="C928" s="26"/>
      <c r="D928" s="26"/>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row>
    <row r="929" spans="1:31" ht="18.600000000000001">
      <c r="A929" s="28"/>
      <c r="B929" s="26"/>
      <c r="C929" s="26"/>
      <c r="D929" s="26"/>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row>
    <row r="930" spans="1:31" ht="18.600000000000001">
      <c r="A930" s="28"/>
      <c r="B930" s="26"/>
      <c r="C930" s="26"/>
      <c r="D930" s="26"/>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row>
    <row r="931" spans="1:31" ht="18.600000000000001">
      <c r="A931" s="28"/>
      <c r="B931" s="26"/>
      <c r="C931" s="26"/>
      <c r="D931" s="26"/>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row>
    <row r="932" spans="1:31" ht="18.600000000000001">
      <c r="A932" s="28"/>
      <c r="B932" s="26"/>
      <c r="C932" s="26"/>
      <c r="D932" s="26"/>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row>
    <row r="933" spans="1:31" ht="18.600000000000001">
      <c r="A933" s="28"/>
      <c r="B933" s="26"/>
      <c r="C933" s="26"/>
      <c r="D933" s="26"/>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row>
    <row r="934" spans="1:31" ht="18.600000000000001">
      <c r="A934" s="28"/>
      <c r="B934" s="26"/>
      <c r="C934" s="26"/>
      <c r="D934" s="26"/>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row>
    <row r="935" spans="1:31" ht="18.600000000000001">
      <c r="A935" s="28"/>
      <c r="B935" s="26"/>
      <c r="C935" s="26"/>
      <c r="D935" s="26"/>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row>
    <row r="936" spans="1:31" ht="18.600000000000001">
      <c r="A936" s="28"/>
      <c r="B936" s="26"/>
      <c r="C936" s="26"/>
      <c r="D936" s="26"/>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row>
    <row r="937" spans="1:31" ht="18.600000000000001">
      <c r="A937" s="28"/>
      <c r="B937" s="26"/>
      <c r="C937" s="26"/>
      <c r="D937" s="26"/>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row>
    <row r="938" spans="1:31" ht="18.600000000000001">
      <c r="A938" s="28"/>
      <c r="B938" s="26"/>
      <c r="C938" s="26"/>
      <c r="D938" s="26"/>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row>
    <row r="939" spans="1:31" ht="18.600000000000001">
      <c r="A939" s="28"/>
      <c r="B939" s="26"/>
      <c r="C939" s="26"/>
      <c r="D939" s="26"/>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row>
    <row r="940" spans="1:31" ht="18.600000000000001">
      <c r="A940" s="28"/>
      <c r="B940" s="26"/>
      <c r="C940" s="26"/>
      <c r="D940" s="26"/>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row>
    <row r="941" spans="1:31" ht="18.600000000000001">
      <c r="A941" s="28"/>
      <c r="B941" s="26"/>
      <c r="C941" s="26"/>
      <c r="D941" s="26"/>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row>
    <row r="942" spans="1:31" ht="18.600000000000001">
      <c r="A942" s="28"/>
      <c r="B942" s="26"/>
      <c r="C942" s="26"/>
      <c r="D942" s="26"/>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row>
    <row r="943" spans="1:31" ht="18.600000000000001">
      <c r="A943" s="28"/>
      <c r="B943" s="26"/>
      <c r="C943" s="26"/>
      <c r="D943" s="26"/>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row>
    <row r="944" spans="1:31" ht="18.600000000000001">
      <c r="A944" s="28"/>
      <c r="B944" s="26"/>
      <c r="C944" s="26"/>
      <c r="D944" s="26"/>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row>
    <row r="945" spans="1:31" ht="18.600000000000001">
      <c r="A945" s="28"/>
      <c r="B945" s="26"/>
      <c r="C945" s="26"/>
      <c r="D945" s="26"/>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row>
    <row r="946" spans="1:31" ht="18.600000000000001">
      <c r="A946" s="28"/>
      <c r="B946" s="26"/>
      <c r="C946" s="26"/>
      <c r="D946" s="26"/>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row>
    <row r="947" spans="1:31" ht="18.600000000000001">
      <c r="A947" s="28"/>
      <c r="B947" s="26"/>
      <c r="C947" s="26"/>
      <c r="D947" s="26"/>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row>
    <row r="948" spans="1:31" ht="18.600000000000001">
      <c r="A948" s="28"/>
      <c r="B948" s="26"/>
      <c r="C948" s="26"/>
      <c r="D948" s="26"/>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row>
    <row r="949" spans="1:31" ht="18.600000000000001">
      <c r="A949" s="28"/>
      <c r="B949" s="26"/>
      <c r="C949" s="26"/>
      <c r="D949" s="26"/>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row>
    <row r="950" spans="1:31" ht="18.600000000000001">
      <c r="A950" s="28"/>
      <c r="B950" s="26"/>
      <c r="C950" s="26"/>
      <c r="D950" s="26"/>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row>
    <row r="951" spans="1:31" ht="18.600000000000001">
      <c r="A951" s="28"/>
      <c r="B951" s="26"/>
      <c r="C951" s="26"/>
      <c r="D951" s="26"/>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row>
    <row r="952" spans="1:31" ht="18.600000000000001">
      <c r="A952" s="28"/>
      <c r="B952" s="26"/>
      <c r="C952" s="26"/>
      <c r="D952" s="26"/>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row>
    <row r="953" spans="1:31" ht="18.600000000000001">
      <c r="A953" s="28"/>
      <c r="B953" s="26"/>
      <c r="C953" s="26"/>
      <c r="D953" s="26"/>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row>
    <row r="954" spans="1:31" ht="18.600000000000001">
      <c r="A954" s="28"/>
      <c r="B954" s="26"/>
      <c r="C954" s="26"/>
      <c r="D954" s="26"/>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row>
    <row r="955" spans="1:31" ht="18.600000000000001">
      <c r="A955" s="28"/>
      <c r="B955" s="26"/>
      <c r="C955" s="26"/>
      <c r="D955" s="26"/>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row>
    <row r="956" spans="1:31" ht="18.600000000000001">
      <c r="A956" s="28"/>
      <c r="B956" s="26"/>
      <c r="C956" s="26"/>
      <c r="D956" s="26"/>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row>
    <row r="957" spans="1:31" ht="18.600000000000001">
      <c r="A957" s="28"/>
      <c r="B957" s="26"/>
      <c r="C957" s="26"/>
      <c r="D957" s="26"/>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row>
    <row r="958" spans="1:31" ht="18.600000000000001">
      <c r="A958" s="28"/>
      <c r="B958" s="26"/>
      <c r="C958" s="26"/>
      <c r="D958" s="26"/>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row>
    <row r="959" spans="1:31" ht="18.600000000000001">
      <c r="A959" s="28"/>
      <c r="B959" s="26"/>
      <c r="C959" s="26"/>
      <c r="D959" s="26"/>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row>
    <row r="960" spans="1:31" ht="18.600000000000001">
      <c r="A960" s="28"/>
      <c r="B960" s="26"/>
      <c r="C960" s="26"/>
      <c r="D960" s="26"/>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row>
    <row r="961" spans="1:31" ht="18.600000000000001">
      <c r="A961" s="28"/>
      <c r="B961" s="26"/>
      <c r="C961" s="26"/>
      <c r="D961" s="26"/>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row>
    <row r="962" spans="1:31" ht="18.600000000000001">
      <c r="A962" s="28"/>
      <c r="B962" s="26"/>
      <c r="C962" s="26"/>
      <c r="D962" s="26"/>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row>
    <row r="963" spans="1:31" ht="18.600000000000001">
      <c r="A963" s="28"/>
      <c r="B963" s="26"/>
      <c r="C963" s="26"/>
      <c r="D963" s="26"/>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row>
    <row r="964" spans="1:31" ht="18.600000000000001">
      <c r="A964" s="28"/>
      <c r="B964" s="26"/>
      <c r="C964" s="26"/>
      <c r="D964" s="26"/>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row>
    <row r="965" spans="1:31" ht="18.600000000000001">
      <c r="A965" s="28"/>
      <c r="B965" s="26"/>
      <c r="C965" s="26"/>
      <c r="D965" s="26"/>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row>
    <row r="966" spans="1:31" ht="18.600000000000001">
      <c r="A966" s="28"/>
      <c r="B966" s="26"/>
      <c r="C966" s="26"/>
      <c r="D966" s="26"/>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row>
    <row r="967" spans="1:31" ht="18.600000000000001">
      <c r="A967" s="28"/>
      <c r="B967" s="26"/>
      <c r="C967" s="26"/>
      <c r="D967" s="26"/>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row>
    <row r="968" spans="1:31" ht="18.600000000000001">
      <c r="A968" s="28"/>
      <c r="B968" s="26"/>
      <c r="C968" s="26"/>
      <c r="D968" s="26"/>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row>
    <row r="969" spans="1:31" ht="18.600000000000001">
      <c r="A969" s="28"/>
      <c r="B969" s="26"/>
      <c r="C969" s="26"/>
      <c r="D969" s="26"/>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row>
    <row r="970" spans="1:31" ht="18.600000000000001">
      <c r="A970" s="28"/>
      <c r="B970" s="26"/>
      <c r="C970" s="26"/>
      <c r="D970" s="26"/>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row>
    <row r="971" spans="1:31" ht="18.600000000000001">
      <c r="A971" s="28"/>
      <c r="B971" s="26"/>
      <c r="C971" s="26"/>
      <c r="D971" s="26"/>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row>
    <row r="972" spans="1:31" ht="18.600000000000001">
      <c r="A972" s="28"/>
      <c r="B972" s="26"/>
      <c r="C972" s="26"/>
      <c r="D972" s="26"/>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row>
    <row r="973" spans="1:31" ht="18.600000000000001">
      <c r="A973" s="28"/>
      <c r="B973" s="26"/>
      <c r="C973" s="26"/>
      <c r="D973" s="26"/>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row>
    <row r="974" spans="1:31" ht="18.600000000000001">
      <c r="A974" s="28"/>
      <c r="B974" s="26"/>
      <c r="C974" s="26"/>
      <c r="D974" s="26"/>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row>
    <row r="975" spans="1:31" ht="18.600000000000001">
      <c r="A975" s="28"/>
      <c r="B975" s="26"/>
      <c r="C975" s="26"/>
      <c r="D975" s="26"/>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row>
    <row r="976" spans="1:31" ht="18.600000000000001">
      <c r="A976" s="28"/>
      <c r="B976" s="26"/>
      <c r="C976" s="26"/>
      <c r="D976" s="26"/>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row>
    <row r="977" spans="1:31" ht="18.600000000000001">
      <c r="A977" s="28"/>
      <c r="B977" s="26"/>
      <c r="C977" s="26"/>
      <c r="D977" s="26"/>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row>
    <row r="978" spans="1:31" ht="18.600000000000001">
      <c r="A978" s="28"/>
      <c r="B978" s="26"/>
      <c r="C978" s="26"/>
      <c r="D978" s="26"/>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row>
    <row r="979" spans="1:31" ht="18.600000000000001">
      <c r="A979" s="28"/>
      <c r="B979" s="26"/>
      <c r="C979" s="26"/>
      <c r="D979" s="26"/>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row>
    <row r="980" spans="1:31" ht="18.600000000000001">
      <c r="A980" s="28"/>
      <c r="B980" s="26"/>
      <c r="C980" s="26"/>
      <c r="D980" s="26"/>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row>
    <row r="981" spans="1:31" ht="18.600000000000001">
      <c r="A981" s="28"/>
      <c r="B981" s="26"/>
      <c r="C981" s="26"/>
      <c r="D981" s="26"/>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row>
    <row r="982" spans="1:31" ht="18.600000000000001">
      <c r="A982" s="28"/>
      <c r="B982" s="26"/>
      <c r="C982" s="26"/>
      <c r="D982" s="26"/>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row>
    <row r="983" spans="1:31" ht="18.600000000000001">
      <c r="A983" s="28"/>
      <c r="B983" s="26"/>
      <c r="C983" s="26"/>
      <c r="D983" s="26"/>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row>
    <row r="984" spans="1:31" ht="18.600000000000001">
      <c r="A984" s="28"/>
      <c r="B984" s="26"/>
      <c r="C984" s="26"/>
      <c r="D984" s="26"/>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row>
    <row r="985" spans="1:31" ht="18.600000000000001">
      <c r="A985" s="28"/>
      <c r="B985" s="26"/>
      <c r="C985" s="26"/>
      <c r="D985" s="26"/>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row>
    <row r="986" spans="1:31" ht="18.600000000000001">
      <c r="A986" s="28"/>
      <c r="B986" s="26"/>
      <c r="C986" s="26"/>
      <c r="D986" s="26"/>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row>
    <row r="987" spans="1:31" ht="18.600000000000001">
      <c r="A987" s="28"/>
      <c r="B987" s="26"/>
      <c r="C987" s="26"/>
      <c r="D987" s="26"/>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row>
    <row r="988" spans="1:31" ht="18.600000000000001">
      <c r="A988" s="28"/>
      <c r="B988" s="26"/>
      <c r="C988" s="26"/>
      <c r="D988" s="26"/>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row>
    <row r="989" spans="1:31" ht="18.600000000000001">
      <c r="A989" s="28"/>
      <c r="B989" s="26"/>
      <c r="C989" s="26"/>
      <c r="D989" s="26"/>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row>
    <row r="990" spans="1:31" ht="18.600000000000001">
      <c r="A990" s="28"/>
      <c r="B990" s="26"/>
      <c r="C990" s="26"/>
      <c r="D990" s="26"/>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row>
    <row r="991" spans="1:31" ht="18.600000000000001">
      <c r="A991" s="28"/>
      <c r="B991" s="26"/>
      <c r="C991" s="26"/>
      <c r="D991" s="26"/>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row>
    <row r="992" spans="1:31" ht="18.600000000000001">
      <c r="A992" s="28"/>
      <c r="B992" s="26"/>
      <c r="C992" s="26"/>
      <c r="D992" s="26"/>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row>
    <row r="993" spans="1:31" ht="18.600000000000001">
      <c r="A993" s="28"/>
      <c r="B993" s="26"/>
      <c r="C993" s="26"/>
      <c r="D993" s="26"/>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row>
    <row r="994" spans="1:31" ht="18.600000000000001">
      <c r="A994" s="28"/>
      <c r="B994" s="26"/>
      <c r="C994" s="26"/>
      <c r="D994" s="26"/>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row>
    <row r="995" spans="1:31" ht="18.600000000000001">
      <c r="A995" s="28"/>
      <c r="B995" s="26"/>
      <c r="C995" s="26"/>
      <c r="D995" s="26"/>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row>
    <row r="996" spans="1:31" ht="18.600000000000001">
      <c r="A996" s="28"/>
      <c r="B996" s="26"/>
      <c r="C996" s="26"/>
      <c r="D996" s="26"/>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row>
    <row r="997" spans="1:31" ht="18.600000000000001">
      <c r="A997" s="28"/>
      <c r="B997" s="26"/>
      <c r="C997" s="26"/>
      <c r="D997" s="26"/>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row>
    <row r="998" spans="1:31" ht="18.600000000000001">
      <c r="A998" s="28"/>
      <c r="B998" s="26"/>
      <c r="C998" s="26"/>
      <c r="D998" s="26"/>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row>
    <row r="999" spans="1:31" ht="18.600000000000001">
      <c r="A999" s="28"/>
      <c r="B999" s="26"/>
      <c r="C999" s="26"/>
      <c r="D999" s="26"/>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row>
    <row r="1000" spans="1:31" ht="18.600000000000001">
      <c r="A1000" s="28"/>
      <c r="B1000" s="26"/>
      <c r="C1000" s="26"/>
      <c r="D1000" s="26"/>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outlinePr summaryBelow="0" summaryRight="0"/>
  </sheetPr>
  <dimension ref="A1:XFD1000"/>
  <sheetViews>
    <sheetView topLeftCell="A14" workbookViewId="0">
      <selection activeCell="E16" sqref="A1:E100"/>
    </sheetView>
  </sheetViews>
  <sheetFormatPr defaultColWidth="12.6640625" defaultRowHeight="15.75" customHeight="1"/>
  <cols>
    <col min="1" max="1" width="4.6640625" bestFit="1" customWidth="1"/>
    <col min="2" max="2" width="10.5546875" bestFit="1" customWidth="1"/>
    <col min="3" max="3" width="28.109375" bestFit="1" customWidth="1"/>
    <col min="4" max="4" width="22" customWidth="1"/>
    <col min="5" max="5" width="112.6640625" customWidth="1"/>
    <col min="16384" max="16384" width="0" hidden="1" customWidth="1"/>
  </cols>
  <sheetData>
    <row r="1" spans="1:30 16384:16384" ht="111.6" hidden="1">
      <c r="A1" s="25">
        <v>1</v>
      </c>
      <c r="B1" s="26" t="s">
        <v>330</v>
      </c>
      <c r="C1" s="26" t="s">
        <v>3218</v>
      </c>
      <c r="D1" s="26" t="s">
        <v>195</v>
      </c>
      <c r="E1" s="2" t="s">
        <v>3219</v>
      </c>
      <c r="F1" s="2"/>
      <c r="G1" s="2"/>
      <c r="H1" s="2"/>
      <c r="I1" s="2"/>
      <c r="J1" s="2"/>
      <c r="K1" s="2"/>
      <c r="L1" s="2"/>
      <c r="M1" s="2"/>
      <c r="N1" s="2"/>
      <c r="O1" s="2"/>
      <c r="P1" s="2"/>
      <c r="Q1" s="2"/>
      <c r="R1" s="2"/>
      <c r="S1" s="2"/>
      <c r="T1" s="2"/>
      <c r="U1" s="2"/>
      <c r="V1" s="2"/>
      <c r="W1" s="2"/>
      <c r="X1" s="2"/>
      <c r="Y1" s="2"/>
      <c r="Z1" s="2"/>
      <c r="AA1" s="2"/>
      <c r="AB1" s="2"/>
      <c r="AC1" s="2"/>
      <c r="AD1" s="2"/>
      <c r="XFD1">
        <f ca="1">IF('Roll All'!$B$4="Roll!",RAND(),RAND())</f>
        <v>0.78836823888716456</v>
      </c>
    </row>
    <row r="2" spans="1:30 16384:16384" ht="93">
      <c r="A2" s="25">
        <f t="shared" ref="A2:A100" si="0">SUM(1+A1)</f>
        <v>2</v>
      </c>
      <c r="B2" s="26" t="s">
        <v>345</v>
      </c>
      <c r="C2" s="26" t="s">
        <v>3220</v>
      </c>
      <c r="D2" s="26" t="s">
        <v>2728</v>
      </c>
      <c r="E2" s="2" t="s">
        <v>3221</v>
      </c>
      <c r="F2" s="2"/>
      <c r="G2" s="2"/>
      <c r="H2" s="2"/>
      <c r="I2" s="2"/>
      <c r="J2" s="2"/>
      <c r="K2" s="2"/>
      <c r="L2" s="2"/>
      <c r="M2" s="2"/>
      <c r="N2" s="2"/>
      <c r="O2" s="2"/>
      <c r="P2" s="2"/>
      <c r="Q2" s="2"/>
      <c r="R2" s="2"/>
      <c r="S2" s="2"/>
      <c r="T2" s="2"/>
      <c r="U2" s="2"/>
      <c r="V2" s="2"/>
      <c r="W2" s="2"/>
      <c r="X2" s="2"/>
      <c r="Y2" s="2"/>
      <c r="Z2" s="2"/>
      <c r="AA2" s="2"/>
      <c r="AB2" s="2"/>
      <c r="AC2" s="2"/>
      <c r="AD2" s="2"/>
    </row>
    <row r="3" spans="1:30 16384:16384" ht="55.8">
      <c r="A3" s="25">
        <f t="shared" si="0"/>
        <v>3</v>
      </c>
      <c r="B3" s="26" t="s">
        <v>345</v>
      </c>
      <c r="C3" s="26" t="s">
        <v>3222</v>
      </c>
      <c r="D3" s="26" t="s">
        <v>557</v>
      </c>
      <c r="E3" s="2" t="s">
        <v>3223</v>
      </c>
      <c r="F3" s="2"/>
      <c r="G3" s="2"/>
      <c r="H3" s="2"/>
      <c r="I3" s="2"/>
      <c r="J3" s="2"/>
      <c r="K3" s="2"/>
      <c r="L3" s="2"/>
      <c r="M3" s="2"/>
      <c r="N3" s="2"/>
      <c r="O3" s="2"/>
      <c r="P3" s="2"/>
      <c r="Q3" s="2"/>
      <c r="R3" s="2"/>
      <c r="S3" s="2"/>
      <c r="T3" s="2"/>
      <c r="U3" s="2"/>
      <c r="V3" s="2"/>
      <c r="W3" s="2"/>
      <c r="X3" s="2"/>
      <c r="Y3" s="2"/>
      <c r="Z3" s="2"/>
      <c r="AA3" s="2"/>
      <c r="AB3" s="2"/>
      <c r="AC3" s="2"/>
      <c r="AD3" s="2"/>
    </row>
    <row r="4" spans="1:30 16384:16384" ht="93">
      <c r="A4" s="25">
        <f t="shared" si="0"/>
        <v>4</v>
      </c>
      <c r="B4" s="26" t="s">
        <v>345</v>
      </c>
      <c r="C4" s="26" t="s">
        <v>3224</v>
      </c>
      <c r="D4" s="26" t="s">
        <v>5</v>
      </c>
      <c r="E4" s="2" t="s">
        <v>3225</v>
      </c>
      <c r="F4" s="2"/>
      <c r="G4" s="2"/>
      <c r="H4" s="2"/>
      <c r="I4" s="2"/>
      <c r="J4" s="2"/>
      <c r="K4" s="2"/>
      <c r="L4" s="2"/>
      <c r="M4" s="2"/>
      <c r="N4" s="2"/>
      <c r="O4" s="2"/>
      <c r="P4" s="2"/>
      <c r="Q4" s="2"/>
      <c r="R4" s="2"/>
      <c r="S4" s="2"/>
      <c r="T4" s="2"/>
      <c r="U4" s="2"/>
      <c r="V4" s="2"/>
      <c r="W4" s="2"/>
      <c r="X4" s="2"/>
      <c r="Y4" s="2"/>
      <c r="Z4" s="2"/>
      <c r="AA4" s="2"/>
      <c r="AB4" s="2"/>
      <c r="AC4" s="2"/>
      <c r="AD4" s="2"/>
    </row>
    <row r="5" spans="1:30 16384:16384" ht="111.6">
      <c r="A5" s="25">
        <f t="shared" si="0"/>
        <v>5</v>
      </c>
      <c r="B5" s="26" t="s">
        <v>345</v>
      </c>
      <c r="C5" s="26" t="s">
        <v>3226</v>
      </c>
      <c r="D5" s="26" t="s">
        <v>207</v>
      </c>
      <c r="E5" s="2" t="s">
        <v>3227</v>
      </c>
      <c r="F5" s="2"/>
      <c r="G5" s="2"/>
      <c r="H5" s="2"/>
      <c r="I5" s="2"/>
      <c r="J5" s="2"/>
      <c r="K5" s="2"/>
      <c r="L5" s="2"/>
      <c r="M5" s="2"/>
      <c r="N5" s="2"/>
      <c r="O5" s="2"/>
      <c r="P5" s="2"/>
      <c r="Q5" s="2"/>
      <c r="R5" s="2"/>
      <c r="S5" s="2"/>
      <c r="T5" s="2"/>
      <c r="U5" s="2"/>
      <c r="V5" s="2"/>
      <c r="W5" s="2"/>
      <c r="X5" s="2"/>
      <c r="Y5" s="2"/>
      <c r="Z5" s="2"/>
      <c r="AA5" s="2"/>
      <c r="AB5" s="2"/>
      <c r="AC5" s="2"/>
      <c r="AD5" s="2"/>
    </row>
    <row r="6" spans="1:30 16384:16384" ht="74.400000000000006">
      <c r="A6" s="25">
        <f t="shared" si="0"/>
        <v>6</v>
      </c>
      <c r="B6" s="26" t="s">
        <v>345</v>
      </c>
      <c r="C6" s="26" t="s">
        <v>3228</v>
      </c>
      <c r="D6" s="26" t="s">
        <v>21</v>
      </c>
      <c r="E6" s="2" t="s">
        <v>3229</v>
      </c>
      <c r="F6" s="2"/>
      <c r="G6" s="2"/>
      <c r="H6" s="2"/>
      <c r="I6" s="2"/>
      <c r="J6" s="2"/>
      <c r="K6" s="2"/>
      <c r="L6" s="2"/>
      <c r="M6" s="2"/>
      <c r="N6" s="2"/>
      <c r="O6" s="2"/>
      <c r="P6" s="2"/>
      <c r="Q6" s="2"/>
      <c r="R6" s="2"/>
      <c r="S6" s="2"/>
      <c r="T6" s="2"/>
      <c r="U6" s="2"/>
      <c r="V6" s="2"/>
      <c r="W6" s="2"/>
      <c r="X6" s="2"/>
      <c r="Y6" s="2"/>
      <c r="Z6" s="2"/>
      <c r="AA6" s="2"/>
      <c r="AB6" s="2"/>
      <c r="AC6" s="2"/>
      <c r="AD6" s="2"/>
    </row>
    <row r="7" spans="1:30 16384:16384" ht="93">
      <c r="A7" s="25">
        <f t="shared" si="0"/>
        <v>7</v>
      </c>
      <c r="B7" s="26" t="s">
        <v>345</v>
      </c>
      <c r="C7" s="26" t="s">
        <v>3230</v>
      </c>
      <c r="D7" s="26" t="s">
        <v>943</v>
      </c>
      <c r="E7" s="2" t="s">
        <v>3231</v>
      </c>
      <c r="F7" s="2"/>
      <c r="G7" s="2"/>
      <c r="H7" s="2"/>
      <c r="I7" s="2"/>
      <c r="J7" s="2"/>
      <c r="K7" s="2"/>
      <c r="L7" s="2"/>
      <c r="M7" s="2"/>
      <c r="N7" s="2"/>
      <c r="O7" s="2"/>
      <c r="P7" s="2"/>
      <c r="Q7" s="2"/>
      <c r="R7" s="2"/>
      <c r="S7" s="2"/>
      <c r="T7" s="2"/>
      <c r="U7" s="2"/>
      <c r="V7" s="2"/>
      <c r="W7" s="2"/>
      <c r="X7" s="2"/>
      <c r="Y7" s="2"/>
      <c r="Z7" s="2"/>
      <c r="AA7" s="2"/>
      <c r="AB7" s="2"/>
      <c r="AC7" s="2"/>
      <c r="AD7" s="2"/>
    </row>
    <row r="8" spans="1:30 16384:16384" ht="74.400000000000006">
      <c r="A8" s="25">
        <f t="shared" si="0"/>
        <v>8</v>
      </c>
      <c r="B8" s="26" t="s">
        <v>345</v>
      </c>
      <c r="C8" s="26" t="s">
        <v>3232</v>
      </c>
      <c r="D8" s="26" t="s">
        <v>5</v>
      </c>
      <c r="E8" s="2" t="s">
        <v>3233</v>
      </c>
      <c r="F8" s="2"/>
      <c r="G8" s="2"/>
      <c r="H8" s="2"/>
      <c r="I8" s="2"/>
      <c r="J8" s="2"/>
      <c r="K8" s="2"/>
      <c r="L8" s="2"/>
      <c r="M8" s="2"/>
      <c r="N8" s="2"/>
      <c r="O8" s="2"/>
      <c r="P8" s="2"/>
      <c r="Q8" s="2"/>
      <c r="R8" s="2"/>
      <c r="S8" s="2"/>
      <c r="T8" s="2"/>
      <c r="U8" s="2"/>
      <c r="V8" s="2"/>
      <c r="W8" s="2"/>
      <c r="X8" s="2"/>
      <c r="Y8" s="2"/>
      <c r="Z8" s="2"/>
      <c r="AA8" s="2"/>
      <c r="AB8" s="2"/>
      <c r="AC8" s="2"/>
      <c r="AD8" s="2"/>
    </row>
    <row r="9" spans="1:30 16384:16384" ht="74.400000000000006">
      <c r="A9" s="25">
        <f t="shared" si="0"/>
        <v>9</v>
      </c>
      <c r="B9" s="26" t="s">
        <v>345</v>
      </c>
      <c r="C9" s="26" t="s">
        <v>3234</v>
      </c>
      <c r="D9" s="26" t="s">
        <v>5</v>
      </c>
      <c r="E9" s="2" t="s">
        <v>3235</v>
      </c>
      <c r="F9" s="2"/>
      <c r="G9" s="2"/>
      <c r="H9" s="2"/>
      <c r="I9" s="2"/>
      <c r="J9" s="2"/>
      <c r="K9" s="2"/>
      <c r="L9" s="2"/>
      <c r="M9" s="2"/>
      <c r="N9" s="2"/>
      <c r="O9" s="2"/>
      <c r="P9" s="2"/>
      <c r="Q9" s="2"/>
      <c r="R9" s="2"/>
      <c r="S9" s="2"/>
      <c r="T9" s="2"/>
      <c r="U9" s="2"/>
      <c r="V9" s="2"/>
      <c r="W9" s="2"/>
      <c r="X9" s="2"/>
      <c r="Y9" s="2"/>
      <c r="Z9" s="2"/>
      <c r="AA9" s="2"/>
      <c r="AB9" s="2"/>
      <c r="AC9" s="2"/>
      <c r="AD9" s="2"/>
    </row>
    <row r="10" spans="1:30 16384:16384" ht="111.6">
      <c r="A10" s="25">
        <f t="shared" si="0"/>
        <v>10</v>
      </c>
      <c r="B10" s="26" t="s">
        <v>345</v>
      </c>
      <c r="C10" s="26" t="s">
        <v>3236</v>
      </c>
      <c r="D10" s="26" t="s">
        <v>5</v>
      </c>
      <c r="E10" s="2" t="s">
        <v>3237</v>
      </c>
      <c r="F10" s="2"/>
      <c r="G10" s="2"/>
      <c r="H10" s="2"/>
      <c r="I10" s="2"/>
      <c r="J10" s="2"/>
      <c r="K10" s="2"/>
      <c r="L10" s="2"/>
      <c r="M10" s="2"/>
      <c r="N10" s="2"/>
      <c r="O10" s="2"/>
      <c r="P10" s="2"/>
      <c r="Q10" s="2"/>
      <c r="R10" s="2"/>
      <c r="S10" s="2"/>
      <c r="T10" s="2"/>
      <c r="U10" s="2"/>
      <c r="V10" s="2"/>
      <c r="W10" s="2"/>
      <c r="X10" s="2"/>
      <c r="Y10" s="2"/>
      <c r="Z10" s="2"/>
      <c r="AA10" s="2"/>
      <c r="AB10" s="2"/>
      <c r="AC10" s="2"/>
      <c r="AD10" s="2"/>
    </row>
    <row r="11" spans="1:30 16384:16384" ht="93">
      <c r="A11" s="25">
        <f t="shared" si="0"/>
        <v>11</v>
      </c>
      <c r="B11" s="26" t="s">
        <v>345</v>
      </c>
      <c r="C11" s="26" t="s">
        <v>3238</v>
      </c>
      <c r="D11" s="26" t="s">
        <v>21</v>
      </c>
      <c r="E11" s="2" t="s">
        <v>3239</v>
      </c>
      <c r="F11" s="2"/>
      <c r="G11" s="2"/>
      <c r="H11" s="2"/>
      <c r="I11" s="2"/>
      <c r="J11" s="2"/>
      <c r="K11" s="2"/>
      <c r="L11" s="2"/>
      <c r="M11" s="2"/>
      <c r="N11" s="2"/>
      <c r="O11" s="2"/>
      <c r="P11" s="2"/>
      <c r="Q11" s="2"/>
      <c r="R11" s="2"/>
      <c r="S11" s="2"/>
      <c r="T11" s="2"/>
      <c r="U11" s="2"/>
      <c r="V11" s="2"/>
      <c r="W11" s="2"/>
      <c r="X11" s="2"/>
      <c r="Y11" s="2"/>
      <c r="Z11" s="2"/>
      <c r="AA11" s="2"/>
      <c r="AB11" s="2"/>
      <c r="AC11" s="2"/>
      <c r="AD11" s="2"/>
    </row>
    <row r="12" spans="1:30 16384:16384" ht="130.19999999999999">
      <c r="A12" s="25">
        <f t="shared" si="0"/>
        <v>12</v>
      </c>
      <c r="B12" s="26" t="s">
        <v>345</v>
      </c>
      <c r="C12" s="26" t="s">
        <v>3240</v>
      </c>
      <c r="D12" s="26" t="s">
        <v>207</v>
      </c>
      <c r="E12" s="2" t="s">
        <v>3241</v>
      </c>
      <c r="F12" s="2"/>
      <c r="G12" s="2"/>
      <c r="H12" s="2"/>
      <c r="I12" s="2"/>
      <c r="J12" s="2"/>
      <c r="K12" s="2"/>
      <c r="L12" s="2"/>
      <c r="M12" s="2"/>
      <c r="N12" s="2"/>
      <c r="O12" s="2"/>
      <c r="P12" s="2"/>
      <c r="Q12" s="2"/>
      <c r="R12" s="2"/>
      <c r="S12" s="2"/>
      <c r="T12" s="2"/>
      <c r="U12" s="2"/>
      <c r="V12" s="2"/>
      <c r="W12" s="2"/>
      <c r="X12" s="2"/>
      <c r="Y12" s="2"/>
      <c r="Z12" s="2"/>
      <c r="AA12" s="2"/>
      <c r="AB12" s="2"/>
      <c r="AC12" s="2"/>
      <c r="AD12" s="2"/>
    </row>
    <row r="13" spans="1:30 16384:16384" ht="74.400000000000006">
      <c r="A13" s="25">
        <f t="shared" si="0"/>
        <v>13</v>
      </c>
      <c r="B13" s="26" t="s">
        <v>345</v>
      </c>
      <c r="C13" s="26" t="s">
        <v>3242</v>
      </c>
      <c r="D13" s="26" t="s">
        <v>207</v>
      </c>
      <c r="E13" s="2" t="s">
        <v>3243</v>
      </c>
      <c r="F13" s="2"/>
      <c r="G13" s="2"/>
      <c r="H13" s="2"/>
      <c r="I13" s="2"/>
      <c r="J13" s="2"/>
      <c r="K13" s="2"/>
      <c r="L13" s="2"/>
      <c r="M13" s="2"/>
      <c r="N13" s="2"/>
      <c r="O13" s="2"/>
      <c r="P13" s="2"/>
      <c r="Q13" s="2"/>
      <c r="R13" s="2"/>
      <c r="S13" s="2"/>
      <c r="T13" s="2"/>
      <c r="U13" s="2"/>
      <c r="V13" s="2"/>
      <c r="W13" s="2"/>
      <c r="X13" s="2"/>
      <c r="Y13" s="2"/>
      <c r="Z13" s="2"/>
      <c r="AA13" s="2"/>
      <c r="AB13" s="2"/>
      <c r="AC13" s="2"/>
      <c r="AD13" s="2"/>
    </row>
    <row r="14" spans="1:30 16384:16384" ht="111.6">
      <c r="A14" s="25">
        <f t="shared" si="0"/>
        <v>14</v>
      </c>
      <c r="B14" s="26" t="s">
        <v>345</v>
      </c>
      <c r="C14" s="26" t="s">
        <v>3244</v>
      </c>
      <c r="D14" s="26" t="s">
        <v>5</v>
      </c>
      <c r="E14" s="2" t="s">
        <v>3245</v>
      </c>
      <c r="F14" s="2"/>
      <c r="G14" s="2"/>
      <c r="H14" s="2"/>
      <c r="I14" s="2"/>
      <c r="J14" s="2"/>
      <c r="K14" s="2"/>
      <c r="L14" s="2"/>
      <c r="M14" s="2"/>
      <c r="N14" s="2"/>
      <c r="O14" s="2"/>
      <c r="P14" s="2"/>
      <c r="Q14" s="2"/>
      <c r="R14" s="2"/>
      <c r="S14" s="2"/>
      <c r="T14" s="2"/>
      <c r="U14" s="2"/>
      <c r="V14" s="2"/>
      <c r="W14" s="2"/>
      <c r="X14" s="2"/>
      <c r="Y14" s="2"/>
      <c r="Z14" s="2"/>
      <c r="AA14" s="2"/>
      <c r="AB14" s="2"/>
      <c r="AC14" s="2"/>
      <c r="AD14" s="2"/>
    </row>
    <row r="15" spans="1:30 16384:16384" ht="74.400000000000006">
      <c r="A15" s="25">
        <f t="shared" si="0"/>
        <v>15</v>
      </c>
      <c r="B15" s="26" t="s">
        <v>345</v>
      </c>
      <c r="C15" s="26" t="s">
        <v>3246</v>
      </c>
      <c r="D15" s="26" t="s">
        <v>943</v>
      </c>
      <c r="E15" s="2" t="s">
        <v>3247</v>
      </c>
      <c r="F15" s="2"/>
      <c r="G15" s="2"/>
      <c r="H15" s="2"/>
      <c r="I15" s="2"/>
      <c r="J15" s="2"/>
      <c r="K15" s="2"/>
      <c r="L15" s="2"/>
      <c r="M15" s="2"/>
      <c r="N15" s="2"/>
      <c r="O15" s="2"/>
      <c r="P15" s="2"/>
      <c r="Q15" s="2"/>
      <c r="R15" s="2"/>
      <c r="S15" s="2"/>
      <c r="T15" s="2"/>
      <c r="U15" s="2"/>
      <c r="V15" s="2"/>
      <c r="W15" s="2"/>
      <c r="X15" s="2"/>
      <c r="Y15" s="2"/>
      <c r="Z15" s="2"/>
      <c r="AA15" s="2"/>
      <c r="AB15" s="2"/>
      <c r="AC15" s="2"/>
      <c r="AD15" s="2"/>
    </row>
    <row r="16" spans="1:30 16384:16384" ht="55.8">
      <c r="A16" s="25">
        <f t="shared" si="0"/>
        <v>16</v>
      </c>
      <c r="B16" s="26" t="s">
        <v>345</v>
      </c>
      <c r="C16" s="26" t="s">
        <v>3248</v>
      </c>
      <c r="D16" s="26" t="s">
        <v>3249</v>
      </c>
      <c r="E16" s="2" t="s">
        <v>3250</v>
      </c>
      <c r="F16" s="2"/>
      <c r="G16" s="2"/>
      <c r="H16" s="2"/>
      <c r="I16" s="2"/>
      <c r="J16" s="2"/>
      <c r="K16" s="2"/>
      <c r="L16" s="2"/>
      <c r="M16" s="2"/>
      <c r="N16" s="2"/>
      <c r="O16" s="2"/>
      <c r="P16" s="2"/>
      <c r="Q16" s="2"/>
      <c r="R16" s="2"/>
      <c r="S16" s="2"/>
      <c r="T16" s="2"/>
      <c r="U16" s="2"/>
      <c r="V16" s="2"/>
      <c r="W16" s="2"/>
      <c r="X16" s="2"/>
      <c r="Y16" s="2"/>
      <c r="Z16" s="2"/>
      <c r="AA16" s="2"/>
      <c r="AB16" s="2"/>
      <c r="AC16" s="2"/>
      <c r="AD16" s="2"/>
    </row>
    <row r="17" spans="1:30" ht="37.200000000000003">
      <c r="A17" s="25">
        <f t="shared" si="0"/>
        <v>17</v>
      </c>
      <c r="B17" s="26" t="s">
        <v>345</v>
      </c>
      <c r="C17" s="26" t="s">
        <v>3251</v>
      </c>
      <c r="D17" s="26" t="s">
        <v>943</v>
      </c>
      <c r="E17" s="2" t="s">
        <v>3252</v>
      </c>
      <c r="F17" s="2"/>
      <c r="G17" s="2"/>
      <c r="H17" s="2"/>
      <c r="I17" s="2"/>
      <c r="J17" s="2"/>
      <c r="K17" s="2"/>
      <c r="L17" s="2"/>
      <c r="M17" s="2"/>
      <c r="N17" s="2"/>
      <c r="O17" s="2"/>
      <c r="P17" s="2"/>
      <c r="Q17" s="2"/>
      <c r="R17" s="2"/>
      <c r="S17" s="2"/>
      <c r="T17" s="2"/>
      <c r="U17" s="2"/>
      <c r="V17" s="2"/>
      <c r="W17" s="2"/>
      <c r="X17" s="2"/>
      <c r="Y17" s="2"/>
      <c r="Z17" s="2"/>
      <c r="AA17" s="2"/>
      <c r="AB17" s="2"/>
      <c r="AC17" s="2"/>
      <c r="AD17" s="2"/>
    </row>
    <row r="18" spans="1:30" ht="74.400000000000006">
      <c r="A18" s="25">
        <f t="shared" si="0"/>
        <v>18</v>
      </c>
      <c r="B18" s="26" t="s">
        <v>345</v>
      </c>
      <c r="C18" s="26" t="s">
        <v>3253</v>
      </c>
      <c r="D18" s="26" t="s">
        <v>59</v>
      </c>
      <c r="E18" s="2" t="s">
        <v>3254</v>
      </c>
      <c r="F18" s="2"/>
      <c r="G18" s="2"/>
      <c r="H18" s="2"/>
      <c r="I18" s="2"/>
      <c r="J18" s="2"/>
      <c r="K18" s="2"/>
      <c r="L18" s="2"/>
      <c r="M18" s="2"/>
      <c r="N18" s="2"/>
      <c r="O18" s="2"/>
      <c r="P18" s="2"/>
      <c r="Q18" s="2"/>
      <c r="R18" s="2"/>
      <c r="S18" s="2"/>
      <c r="T18" s="2"/>
      <c r="U18" s="2"/>
      <c r="V18" s="2"/>
      <c r="W18" s="2"/>
      <c r="X18" s="2"/>
      <c r="Y18" s="2"/>
      <c r="Z18" s="2"/>
      <c r="AA18" s="2"/>
      <c r="AB18" s="2"/>
      <c r="AC18" s="2"/>
      <c r="AD18" s="2"/>
    </row>
    <row r="19" spans="1:30" ht="130.19999999999999">
      <c r="A19" s="25">
        <f t="shared" si="0"/>
        <v>19</v>
      </c>
      <c r="B19" s="26" t="s">
        <v>345</v>
      </c>
      <c r="C19" s="26" t="s">
        <v>3255</v>
      </c>
      <c r="D19" s="26" t="s">
        <v>5</v>
      </c>
      <c r="E19" s="2" t="s">
        <v>3256</v>
      </c>
      <c r="F19" s="2"/>
      <c r="G19" s="2"/>
      <c r="H19" s="2"/>
      <c r="I19" s="2"/>
      <c r="J19" s="2"/>
      <c r="K19" s="2"/>
      <c r="L19" s="2"/>
      <c r="M19" s="2"/>
      <c r="N19" s="2"/>
      <c r="O19" s="2"/>
      <c r="P19" s="2"/>
      <c r="Q19" s="2"/>
      <c r="R19" s="2"/>
      <c r="S19" s="2"/>
      <c r="T19" s="2"/>
      <c r="U19" s="2"/>
      <c r="V19" s="2"/>
      <c r="W19" s="2"/>
      <c r="X19" s="2"/>
      <c r="Y19" s="2"/>
      <c r="Z19" s="2"/>
      <c r="AA19" s="2"/>
      <c r="AB19" s="2"/>
      <c r="AC19" s="2"/>
      <c r="AD19" s="2"/>
    </row>
    <row r="20" spans="1:30" ht="55.8">
      <c r="A20" s="25">
        <f t="shared" si="0"/>
        <v>20</v>
      </c>
      <c r="B20" s="26" t="s">
        <v>345</v>
      </c>
      <c r="C20" s="26" t="s">
        <v>3257</v>
      </c>
      <c r="D20" s="26" t="s">
        <v>229</v>
      </c>
      <c r="E20" s="2" t="s">
        <v>3258</v>
      </c>
      <c r="F20" s="2"/>
      <c r="G20" s="2"/>
      <c r="H20" s="2"/>
      <c r="I20" s="2"/>
      <c r="J20" s="2"/>
      <c r="K20" s="2"/>
      <c r="L20" s="2"/>
      <c r="M20" s="2"/>
      <c r="N20" s="2"/>
      <c r="O20" s="2"/>
      <c r="P20" s="2"/>
      <c r="Q20" s="2"/>
      <c r="R20" s="2"/>
      <c r="S20" s="2"/>
      <c r="T20" s="2"/>
      <c r="U20" s="2"/>
      <c r="V20" s="2"/>
      <c r="W20" s="2"/>
      <c r="X20" s="2"/>
      <c r="Y20" s="2"/>
      <c r="Z20" s="2"/>
      <c r="AA20" s="2"/>
      <c r="AB20" s="2"/>
      <c r="AC20" s="2"/>
      <c r="AD20" s="2"/>
    </row>
    <row r="21" spans="1:30" ht="130.19999999999999">
      <c r="A21" s="25">
        <f t="shared" si="0"/>
        <v>21</v>
      </c>
      <c r="B21" s="26" t="s">
        <v>345</v>
      </c>
      <c r="C21" s="26" t="s">
        <v>3259</v>
      </c>
      <c r="D21" s="26" t="s">
        <v>229</v>
      </c>
      <c r="E21" s="2" t="s">
        <v>3260</v>
      </c>
      <c r="F21" s="2"/>
      <c r="G21" s="2"/>
      <c r="H21" s="2"/>
      <c r="I21" s="2"/>
      <c r="J21" s="2"/>
      <c r="K21" s="2"/>
      <c r="L21" s="2"/>
      <c r="M21" s="2"/>
      <c r="N21" s="2"/>
      <c r="O21" s="2"/>
      <c r="P21" s="2"/>
      <c r="Q21" s="2"/>
      <c r="R21" s="2"/>
      <c r="S21" s="2"/>
      <c r="T21" s="2"/>
      <c r="U21" s="2"/>
      <c r="V21" s="2"/>
      <c r="W21" s="2"/>
      <c r="X21" s="2"/>
      <c r="Y21" s="2"/>
      <c r="Z21" s="2"/>
      <c r="AA21" s="2"/>
      <c r="AB21" s="2"/>
      <c r="AC21" s="2"/>
      <c r="AD21" s="2"/>
    </row>
    <row r="22" spans="1:30" ht="111.6">
      <c r="A22" s="25">
        <f t="shared" si="0"/>
        <v>22</v>
      </c>
      <c r="B22" s="26" t="s">
        <v>345</v>
      </c>
      <c r="C22" s="26" t="s">
        <v>3261</v>
      </c>
      <c r="D22" s="26" t="s">
        <v>229</v>
      </c>
      <c r="E22" s="2" t="s">
        <v>3262</v>
      </c>
      <c r="F22" s="2"/>
      <c r="G22" s="2"/>
      <c r="H22" s="2"/>
      <c r="I22" s="2"/>
      <c r="J22" s="2"/>
      <c r="K22" s="2"/>
      <c r="L22" s="2"/>
      <c r="M22" s="2"/>
      <c r="N22" s="2"/>
      <c r="O22" s="2"/>
      <c r="P22" s="2"/>
      <c r="Q22" s="2"/>
      <c r="R22" s="2"/>
      <c r="S22" s="2"/>
      <c r="T22" s="2"/>
      <c r="U22" s="2"/>
      <c r="V22" s="2"/>
      <c r="W22" s="2"/>
      <c r="X22" s="2"/>
      <c r="Y22" s="2"/>
      <c r="Z22" s="2"/>
      <c r="AA22" s="2"/>
      <c r="AB22" s="2"/>
      <c r="AC22" s="2"/>
      <c r="AD22" s="2"/>
    </row>
    <row r="23" spans="1:30" ht="111.6">
      <c r="A23" s="25">
        <f t="shared" si="0"/>
        <v>23</v>
      </c>
      <c r="B23" s="26" t="s">
        <v>345</v>
      </c>
      <c r="C23" s="26" t="s">
        <v>3263</v>
      </c>
      <c r="D23" s="26" t="s">
        <v>290</v>
      </c>
      <c r="E23" s="2" t="s">
        <v>3264</v>
      </c>
      <c r="F23" s="2"/>
      <c r="G23" s="2"/>
      <c r="H23" s="2"/>
      <c r="I23" s="2"/>
      <c r="J23" s="2"/>
      <c r="K23" s="2"/>
      <c r="L23" s="2"/>
      <c r="M23" s="2"/>
      <c r="N23" s="2"/>
      <c r="O23" s="2"/>
      <c r="P23" s="2"/>
      <c r="Q23" s="2"/>
      <c r="R23" s="2"/>
      <c r="S23" s="2"/>
      <c r="T23" s="2"/>
      <c r="U23" s="2"/>
      <c r="V23" s="2"/>
      <c r="W23" s="2"/>
      <c r="X23" s="2"/>
      <c r="Y23" s="2"/>
      <c r="Z23" s="2"/>
      <c r="AA23" s="2"/>
      <c r="AB23" s="2"/>
      <c r="AC23" s="2"/>
      <c r="AD23" s="2"/>
    </row>
    <row r="24" spans="1:30" ht="74.400000000000006">
      <c r="A24" s="25">
        <f t="shared" si="0"/>
        <v>24</v>
      </c>
      <c r="B24" s="26" t="s">
        <v>345</v>
      </c>
      <c r="C24" s="26" t="s">
        <v>3265</v>
      </c>
      <c r="D24" s="26" t="s">
        <v>339</v>
      </c>
      <c r="E24" s="2" t="s">
        <v>3266</v>
      </c>
      <c r="F24" s="2"/>
      <c r="G24" s="2"/>
      <c r="H24" s="2"/>
      <c r="I24" s="2"/>
      <c r="J24" s="2"/>
      <c r="K24" s="2"/>
      <c r="L24" s="2"/>
      <c r="M24" s="2"/>
      <c r="N24" s="2"/>
      <c r="O24" s="2"/>
      <c r="P24" s="2"/>
      <c r="Q24" s="2"/>
      <c r="R24" s="2"/>
      <c r="S24" s="2"/>
      <c r="T24" s="2"/>
      <c r="U24" s="2"/>
      <c r="V24" s="2"/>
      <c r="W24" s="2"/>
      <c r="X24" s="2"/>
      <c r="Y24" s="2"/>
      <c r="Z24" s="2"/>
      <c r="AA24" s="2"/>
      <c r="AB24" s="2"/>
      <c r="AC24" s="2"/>
      <c r="AD24" s="2"/>
    </row>
    <row r="25" spans="1:30" ht="74.400000000000006">
      <c r="A25" s="25">
        <f t="shared" si="0"/>
        <v>25</v>
      </c>
      <c r="B25" s="26" t="s">
        <v>345</v>
      </c>
      <c r="C25" s="26" t="s">
        <v>3267</v>
      </c>
      <c r="D25" s="26" t="s">
        <v>339</v>
      </c>
      <c r="E25" s="2" t="s">
        <v>3268</v>
      </c>
      <c r="F25" s="2"/>
      <c r="G25" s="2"/>
      <c r="H25" s="2"/>
      <c r="I25" s="2"/>
      <c r="J25" s="2"/>
      <c r="K25" s="2"/>
      <c r="L25" s="2"/>
      <c r="M25" s="2"/>
      <c r="N25" s="2"/>
      <c r="O25" s="2"/>
      <c r="P25" s="2"/>
      <c r="Q25" s="2"/>
      <c r="R25" s="2"/>
      <c r="S25" s="2"/>
      <c r="T25" s="2"/>
      <c r="U25" s="2"/>
      <c r="V25" s="2"/>
      <c r="W25" s="2"/>
      <c r="X25" s="2"/>
      <c r="Y25" s="2"/>
      <c r="Z25" s="2"/>
      <c r="AA25" s="2"/>
      <c r="AB25" s="2"/>
      <c r="AC25" s="2"/>
      <c r="AD25" s="2"/>
    </row>
    <row r="26" spans="1:30" ht="74.400000000000006">
      <c r="A26" s="25">
        <f t="shared" si="0"/>
        <v>26</v>
      </c>
      <c r="B26" s="26" t="s">
        <v>345</v>
      </c>
      <c r="C26" s="26" t="s">
        <v>3269</v>
      </c>
      <c r="D26" s="26" t="s">
        <v>288</v>
      </c>
      <c r="E26" s="2" t="s">
        <v>3270</v>
      </c>
      <c r="F26" s="2"/>
      <c r="G26" s="2"/>
      <c r="H26" s="2"/>
      <c r="I26" s="2"/>
      <c r="J26" s="2"/>
      <c r="K26" s="2"/>
      <c r="L26" s="2"/>
      <c r="M26" s="2"/>
      <c r="N26" s="2"/>
      <c r="O26" s="2"/>
      <c r="P26" s="2"/>
      <c r="Q26" s="2"/>
      <c r="R26" s="2"/>
      <c r="S26" s="2"/>
      <c r="T26" s="2"/>
      <c r="U26" s="2"/>
      <c r="V26" s="2"/>
      <c r="W26" s="2"/>
      <c r="X26" s="2"/>
      <c r="Y26" s="2"/>
      <c r="Z26" s="2"/>
      <c r="AA26" s="2"/>
      <c r="AB26" s="2"/>
      <c r="AC26" s="2"/>
      <c r="AD26" s="2"/>
    </row>
    <row r="27" spans="1:30" ht="204.6">
      <c r="A27" s="25">
        <f t="shared" si="0"/>
        <v>27</v>
      </c>
      <c r="B27" s="26" t="s">
        <v>407</v>
      </c>
      <c r="C27" s="26" t="s">
        <v>3271</v>
      </c>
      <c r="D27" s="26" t="s">
        <v>5</v>
      </c>
      <c r="E27" s="2" t="s">
        <v>3272</v>
      </c>
      <c r="F27" s="2"/>
      <c r="G27" s="2"/>
      <c r="H27" s="2"/>
      <c r="I27" s="2"/>
      <c r="J27" s="2"/>
      <c r="K27" s="2"/>
      <c r="L27" s="2"/>
      <c r="M27" s="2"/>
      <c r="N27" s="2"/>
      <c r="O27" s="2"/>
      <c r="P27" s="2"/>
      <c r="Q27" s="2"/>
      <c r="R27" s="2"/>
      <c r="S27" s="2"/>
      <c r="T27" s="2"/>
      <c r="U27" s="2"/>
      <c r="V27" s="2"/>
      <c r="W27" s="2"/>
      <c r="X27" s="2"/>
      <c r="Y27" s="2"/>
      <c r="Z27" s="2"/>
      <c r="AA27" s="2"/>
      <c r="AB27" s="2"/>
      <c r="AC27" s="2"/>
      <c r="AD27" s="2"/>
    </row>
    <row r="28" spans="1:30" ht="74.400000000000006">
      <c r="A28" s="25">
        <f t="shared" si="0"/>
        <v>28</v>
      </c>
      <c r="B28" s="26" t="s">
        <v>407</v>
      </c>
      <c r="C28" s="26" t="s">
        <v>3273</v>
      </c>
      <c r="D28" s="26" t="s">
        <v>943</v>
      </c>
      <c r="E28" s="2" t="s">
        <v>3274</v>
      </c>
      <c r="F28" s="2"/>
      <c r="G28" s="2"/>
      <c r="H28" s="2"/>
      <c r="I28" s="2"/>
      <c r="J28" s="2"/>
      <c r="K28" s="2"/>
      <c r="L28" s="2"/>
      <c r="M28" s="2"/>
      <c r="N28" s="2"/>
      <c r="O28" s="2"/>
      <c r="P28" s="2"/>
      <c r="Q28" s="2"/>
      <c r="R28" s="2"/>
      <c r="S28" s="2"/>
      <c r="T28" s="2"/>
      <c r="U28" s="2"/>
      <c r="V28" s="2"/>
      <c r="W28" s="2"/>
      <c r="X28" s="2"/>
      <c r="Y28" s="2"/>
      <c r="Z28" s="2"/>
      <c r="AA28" s="2"/>
      <c r="AB28" s="2"/>
      <c r="AC28" s="2"/>
      <c r="AD28" s="2"/>
    </row>
    <row r="29" spans="1:30" ht="148.80000000000001">
      <c r="A29" s="25">
        <f t="shared" si="0"/>
        <v>29</v>
      </c>
      <c r="B29" s="26" t="s">
        <v>407</v>
      </c>
      <c r="C29" s="26" t="s">
        <v>3275</v>
      </c>
      <c r="D29" s="26" t="s">
        <v>155</v>
      </c>
      <c r="E29" s="2" t="s">
        <v>3276</v>
      </c>
      <c r="F29" s="2"/>
      <c r="G29" s="2"/>
      <c r="H29" s="2"/>
      <c r="I29" s="2"/>
      <c r="J29" s="2"/>
      <c r="K29" s="2"/>
      <c r="L29" s="2"/>
      <c r="M29" s="2"/>
      <c r="N29" s="2"/>
      <c r="O29" s="2"/>
      <c r="P29" s="2"/>
      <c r="Q29" s="2"/>
      <c r="R29" s="2"/>
      <c r="S29" s="2"/>
      <c r="T29" s="2"/>
      <c r="U29" s="2"/>
      <c r="V29" s="2"/>
      <c r="W29" s="2"/>
      <c r="X29" s="2"/>
      <c r="Y29" s="2"/>
      <c r="Z29" s="2"/>
      <c r="AA29" s="2"/>
      <c r="AB29" s="2"/>
      <c r="AC29" s="2"/>
      <c r="AD29" s="2"/>
    </row>
    <row r="30" spans="1:30" ht="74.400000000000006">
      <c r="A30" s="25">
        <f t="shared" si="0"/>
        <v>30</v>
      </c>
      <c r="B30" s="26" t="s">
        <v>407</v>
      </c>
      <c r="C30" s="26" t="s">
        <v>3277</v>
      </c>
      <c r="D30" s="26" t="s">
        <v>1693</v>
      </c>
      <c r="E30" s="2" t="s">
        <v>3278</v>
      </c>
      <c r="F30" s="2"/>
      <c r="G30" s="2"/>
      <c r="H30" s="2"/>
      <c r="I30" s="2"/>
      <c r="J30" s="2"/>
      <c r="K30" s="2"/>
      <c r="L30" s="2"/>
      <c r="M30" s="2"/>
      <c r="N30" s="2"/>
      <c r="O30" s="2"/>
      <c r="P30" s="2"/>
      <c r="Q30" s="2"/>
      <c r="R30" s="2"/>
      <c r="S30" s="2"/>
      <c r="T30" s="2"/>
      <c r="U30" s="2"/>
      <c r="V30" s="2"/>
      <c r="W30" s="2"/>
      <c r="X30" s="2"/>
      <c r="Y30" s="2"/>
      <c r="Z30" s="2"/>
      <c r="AA30" s="2"/>
      <c r="AB30" s="2"/>
      <c r="AC30" s="2"/>
      <c r="AD30" s="2"/>
    </row>
    <row r="31" spans="1:30" ht="148.80000000000001">
      <c r="A31" s="25">
        <f t="shared" si="0"/>
        <v>31</v>
      </c>
      <c r="B31" s="26" t="s">
        <v>407</v>
      </c>
      <c r="C31" s="26" t="s">
        <v>3279</v>
      </c>
      <c r="D31" s="26" t="s">
        <v>233</v>
      </c>
      <c r="E31" s="2" t="s">
        <v>3280</v>
      </c>
      <c r="F31" s="2"/>
      <c r="G31" s="2"/>
      <c r="H31" s="2"/>
      <c r="I31" s="2"/>
      <c r="J31" s="2"/>
      <c r="K31" s="2"/>
      <c r="L31" s="2"/>
      <c r="M31" s="2"/>
      <c r="N31" s="2"/>
      <c r="O31" s="2"/>
      <c r="P31" s="2"/>
      <c r="Q31" s="2"/>
      <c r="R31" s="2"/>
      <c r="S31" s="2"/>
      <c r="T31" s="2"/>
      <c r="U31" s="2"/>
      <c r="V31" s="2"/>
      <c r="W31" s="2"/>
      <c r="X31" s="2"/>
      <c r="Y31" s="2"/>
      <c r="Z31" s="2"/>
      <c r="AA31" s="2"/>
      <c r="AB31" s="2"/>
      <c r="AC31" s="2"/>
      <c r="AD31" s="2"/>
    </row>
    <row r="32" spans="1:30" ht="93">
      <c r="A32" s="25">
        <f t="shared" si="0"/>
        <v>32</v>
      </c>
      <c r="B32" s="26" t="s">
        <v>407</v>
      </c>
      <c r="C32" s="26" t="s">
        <v>3281</v>
      </c>
      <c r="D32" s="26" t="s">
        <v>51</v>
      </c>
      <c r="E32" s="2" t="s">
        <v>3282</v>
      </c>
      <c r="F32" s="2"/>
      <c r="G32" s="2"/>
      <c r="H32" s="2"/>
      <c r="I32" s="2"/>
      <c r="J32" s="2"/>
      <c r="K32" s="2"/>
      <c r="L32" s="2"/>
      <c r="M32" s="2"/>
      <c r="N32" s="2"/>
      <c r="O32" s="2"/>
      <c r="P32" s="2"/>
      <c r="Q32" s="2"/>
      <c r="R32" s="2"/>
      <c r="S32" s="2"/>
      <c r="T32" s="2"/>
      <c r="U32" s="2"/>
      <c r="V32" s="2"/>
      <c r="W32" s="2"/>
      <c r="X32" s="2"/>
      <c r="Y32" s="2"/>
      <c r="Z32" s="2"/>
      <c r="AA32" s="2"/>
      <c r="AB32" s="2"/>
      <c r="AC32" s="2"/>
      <c r="AD32" s="2"/>
    </row>
    <row r="33" spans="1:30" ht="93">
      <c r="A33" s="25">
        <f t="shared" si="0"/>
        <v>33</v>
      </c>
      <c r="B33" s="26" t="s">
        <v>407</v>
      </c>
      <c r="C33" s="26" t="s">
        <v>3283</v>
      </c>
      <c r="D33" s="26" t="s">
        <v>207</v>
      </c>
      <c r="E33" s="2" t="s">
        <v>3284</v>
      </c>
      <c r="F33" s="2"/>
      <c r="G33" s="2"/>
      <c r="H33" s="2"/>
      <c r="I33" s="2"/>
      <c r="J33" s="2"/>
      <c r="K33" s="2"/>
      <c r="L33" s="2"/>
      <c r="M33" s="2"/>
      <c r="N33" s="2"/>
      <c r="O33" s="2"/>
      <c r="P33" s="2"/>
      <c r="Q33" s="2"/>
      <c r="R33" s="2"/>
      <c r="S33" s="2"/>
      <c r="T33" s="2"/>
      <c r="U33" s="2"/>
      <c r="V33" s="2"/>
      <c r="W33" s="2"/>
      <c r="X33" s="2"/>
      <c r="Y33" s="2"/>
      <c r="Z33" s="2"/>
      <c r="AA33" s="2"/>
      <c r="AB33" s="2"/>
      <c r="AC33" s="2"/>
      <c r="AD33" s="2"/>
    </row>
    <row r="34" spans="1:30" ht="55.8">
      <c r="A34" s="25">
        <f t="shared" si="0"/>
        <v>34</v>
      </c>
      <c r="B34" s="26" t="s">
        <v>407</v>
      </c>
      <c r="C34" s="26" t="s">
        <v>3285</v>
      </c>
      <c r="D34" s="26" t="s">
        <v>496</v>
      </c>
      <c r="E34" s="2" t="s">
        <v>3286</v>
      </c>
      <c r="F34" s="2"/>
      <c r="G34" s="2"/>
      <c r="H34" s="2"/>
      <c r="I34" s="2"/>
      <c r="J34" s="2"/>
      <c r="K34" s="2"/>
      <c r="L34" s="2"/>
      <c r="M34" s="2"/>
      <c r="N34" s="2"/>
      <c r="O34" s="2"/>
      <c r="P34" s="2"/>
      <c r="Q34" s="2"/>
      <c r="R34" s="2"/>
      <c r="S34" s="2"/>
      <c r="T34" s="2"/>
      <c r="U34" s="2"/>
      <c r="V34" s="2"/>
      <c r="W34" s="2"/>
      <c r="X34" s="2"/>
      <c r="Y34" s="2"/>
      <c r="Z34" s="2"/>
      <c r="AA34" s="2"/>
      <c r="AB34" s="2"/>
      <c r="AC34" s="2"/>
      <c r="AD34" s="2"/>
    </row>
    <row r="35" spans="1:30" ht="74.400000000000006">
      <c r="A35" s="25">
        <f t="shared" si="0"/>
        <v>35</v>
      </c>
      <c r="B35" s="26" t="s">
        <v>407</v>
      </c>
      <c r="C35" s="26" t="s">
        <v>3287</v>
      </c>
      <c r="D35" s="26" t="s">
        <v>35</v>
      </c>
      <c r="E35" s="2" t="s">
        <v>3288</v>
      </c>
      <c r="F35" s="2"/>
      <c r="G35" s="2"/>
      <c r="H35" s="2"/>
      <c r="I35" s="2"/>
      <c r="J35" s="2"/>
      <c r="K35" s="2"/>
      <c r="L35" s="2"/>
      <c r="M35" s="2"/>
      <c r="N35" s="2"/>
      <c r="O35" s="2"/>
      <c r="P35" s="2"/>
      <c r="Q35" s="2"/>
      <c r="R35" s="2"/>
      <c r="S35" s="2"/>
      <c r="T35" s="2"/>
      <c r="U35" s="2"/>
      <c r="V35" s="2"/>
      <c r="W35" s="2"/>
      <c r="X35" s="2"/>
      <c r="Y35" s="2"/>
      <c r="Z35" s="2"/>
      <c r="AA35" s="2"/>
      <c r="AB35" s="2"/>
      <c r="AC35" s="2"/>
      <c r="AD35" s="2"/>
    </row>
    <row r="36" spans="1:30" ht="74.400000000000006">
      <c r="A36" s="25">
        <f t="shared" si="0"/>
        <v>36</v>
      </c>
      <c r="B36" s="26" t="s">
        <v>407</v>
      </c>
      <c r="C36" s="26" t="s">
        <v>3289</v>
      </c>
      <c r="D36" s="26" t="s">
        <v>233</v>
      </c>
      <c r="E36" s="2" t="s">
        <v>3290</v>
      </c>
      <c r="F36" s="2"/>
      <c r="G36" s="2"/>
      <c r="H36" s="2"/>
      <c r="I36" s="2"/>
      <c r="J36" s="2"/>
      <c r="K36" s="2"/>
      <c r="L36" s="2"/>
      <c r="M36" s="2"/>
      <c r="N36" s="2"/>
      <c r="O36" s="2"/>
      <c r="P36" s="2"/>
      <c r="Q36" s="2"/>
      <c r="R36" s="2"/>
      <c r="S36" s="2"/>
      <c r="T36" s="2"/>
      <c r="U36" s="2"/>
      <c r="V36" s="2"/>
      <c r="W36" s="2"/>
      <c r="X36" s="2"/>
      <c r="Y36" s="2"/>
      <c r="Z36" s="2"/>
      <c r="AA36" s="2"/>
      <c r="AB36" s="2"/>
      <c r="AC36" s="2"/>
      <c r="AD36" s="2"/>
    </row>
    <row r="37" spans="1:30" ht="74.400000000000006">
      <c r="A37" s="25">
        <f t="shared" si="0"/>
        <v>37</v>
      </c>
      <c r="B37" s="26" t="s">
        <v>407</v>
      </c>
      <c r="C37" s="26" t="s">
        <v>3291</v>
      </c>
      <c r="D37" s="26" t="s">
        <v>943</v>
      </c>
      <c r="E37" s="2" t="s">
        <v>3292</v>
      </c>
      <c r="F37" s="2"/>
      <c r="G37" s="2"/>
      <c r="H37" s="2"/>
      <c r="I37" s="2"/>
      <c r="J37" s="2"/>
      <c r="K37" s="2"/>
      <c r="L37" s="2"/>
      <c r="M37" s="2"/>
      <c r="N37" s="2"/>
      <c r="O37" s="2"/>
      <c r="P37" s="2"/>
      <c r="Q37" s="2"/>
      <c r="R37" s="2"/>
      <c r="S37" s="2"/>
      <c r="T37" s="2"/>
      <c r="U37" s="2"/>
      <c r="V37" s="2"/>
      <c r="W37" s="2"/>
      <c r="X37" s="2"/>
      <c r="Y37" s="2"/>
      <c r="Z37" s="2"/>
      <c r="AA37" s="2"/>
      <c r="AB37" s="2"/>
      <c r="AC37" s="2"/>
      <c r="AD37" s="2"/>
    </row>
    <row r="38" spans="1:30" ht="111.6">
      <c r="A38" s="25">
        <f t="shared" si="0"/>
        <v>38</v>
      </c>
      <c r="B38" s="26" t="s">
        <v>407</v>
      </c>
      <c r="C38" s="26" t="s">
        <v>3293</v>
      </c>
      <c r="D38" s="26" t="s">
        <v>245</v>
      </c>
      <c r="E38" s="2" t="s">
        <v>3294</v>
      </c>
      <c r="F38" s="2"/>
      <c r="G38" s="2"/>
      <c r="H38" s="2"/>
      <c r="I38" s="2"/>
      <c r="J38" s="2"/>
      <c r="K38" s="2"/>
      <c r="L38" s="2"/>
      <c r="M38" s="2"/>
      <c r="N38" s="2"/>
      <c r="O38" s="2"/>
      <c r="P38" s="2"/>
      <c r="Q38" s="2"/>
      <c r="R38" s="2"/>
      <c r="S38" s="2"/>
      <c r="T38" s="2"/>
      <c r="U38" s="2"/>
      <c r="V38" s="2"/>
      <c r="W38" s="2"/>
      <c r="X38" s="2"/>
      <c r="Y38" s="2"/>
      <c r="Z38" s="2"/>
      <c r="AA38" s="2"/>
      <c r="AB38" s="2"/>
      <c r="AC38" s="2"/>
      <c r="AD38" s="2"/>
    </row>
    <row r="39" spans="1:30" ht="74.400000000000006">
      <c r="A39" s="25">
        <f t="shared" si="0"/>
        <v>39</v>
      </c>
      <c r="B39" s="26" t="s">
        <v>407</v>
      </c>
      <c r="C39" s="26" t="s">
        <v>3295</v>
      </c>
      <c r="D39" s="26" t="s">
        <v>59</v>
      </c>
      <c r="E39" s="2" t="s">
        <v>3296</v>
      </c>
      <c r="F39" s="2"/>
      <c r="G39" s="2"/>
      <c r="H39" s="2"/>
      <c r="I39" s="2"/>
      <c r="J39" s="2"/>
      <c r="K39" s="2"/>
      <c r="L39" s="2"/>
      <c r="M39" s="2"/>
      <c r="N39" s="2"/>
      <c r="O39" s="2"/>
      <c r="P39" s="2"/>
      <c r="Q39" s="2"/>
      <c r="R39" s="2"/>
      <c r="S39" s="2"/>
      <c r="T39" s="2"/>
      <c r="U39" s="2"/>
      <c r="V39" s="2"/>
      <c r="W39" s="2"/>
      <c r="X39" s="2"/>
      <c r="Y39" s="2"/>
      <c r="Z39" s="2"/>
      <c r="AA39" s="2"/>
      <c r="AB39" s="2"/>
      <c r="AC39" s="2"/>
      <c r="AD39" s="2"/>
    </row>
    <row r="40" spans="1:30" ht="74.400000000000006">
      <c r="A40" s="25">
        <f t="shared" si="0"/>
        <v>40</v>
      </c>
      <c r="B40" s="26" t="s">
        <v>407</v>
      </c>
      <c r="C40" s="26" t="s">
        <v>3297</v>
      </c>
      <c r="D40" s="26" t="s">
        <v>245</v>
      </c>
      <c r="E40" s="2" t="s">
        <v>3298</v>
      </c>
      <c r="F40" s="2"/>
      <c r="G40" s="2"/>
      <c r="H40" s="2"/>
      <c r="I40" s="2"/>
      <c r="J40" s="2"/>
      <c r="K40" s="2"/>
      <c r="L40" s="2"/>
      <c r="M40" s="2"/>
      <c r="N40" s="2"/>
      <c r="O40" s="2"/>
      <c r="P40" s="2"/>
      <c r="Q40" s="2"/>
      <c r="R40" s="2"/>
      <c r="S40" s="2"/>
      <c r="T40" s="2"/>
      <c r="U40" s="2"/>
      <c r="V40" s="2"/>
      <c r="W40" s="2"/>
      <c r="X40" s="2"/>
      <c r="Y40" s="2"/>
      <c r="Z40" s="2"/>
      <c r="AA40" s="2"/>
      <c r="AB40" s="2"/>
      <c r="AC40" s="2"/>
      <c r="AD40" s="2"/>
    </row>
    <row r="41" spans="1:30" ht="130.19999999999999">
      <c r="A41" s="25">
        <f t="shared" si="0"/>
        <v>41</v>
      </c>
      <c r="B41" s="26" t="s">
        <v>407</v>
      </c>
      <c r="C41" s="26" t="s">
        <v>3299</v>
      </c>
      <c r="D41" s="26" t="s">
        <v>229</v>
      </c>
      <c r="E41" s="2" t="s">
        <v>3300</v>
      </c>
      <c r="F41" s="2"/>
      <c r="G41" s="2"/>
      <c r="H41" s="2"/>
      <c r="I41" s="2"/>
      <c r="J41" s="2"/>
      <c r="K41" s="2"/>
      <c r="L41" s="2"/>
      <c r="M41" s="2"/>
      <c r="N41" s="2"/>
      <c r="O41" s="2"/>
      <c r="P41" s="2"/>
      <c r="Q41" s="2"/>
      <c r="R41" s="2"/>
      <c r="S41" s="2"/>
      <c r="T41" s="2"/>
      <c r="U41" s="2"/>
      <c r="V41" s="2"/>
      <c r="W41" s="2"/>
      <c r="X41" s="2"/>
      <c r="Y41" s="2"/>
      <c r="Z41" s="2"/>
      <c r="AA41" s="2"/>
      <c r="AB41" s="2"/>
      <c r="AC41" s="2"/>
      <c r="AD41" s="2"/>
    </row>
    <row r="42" spans="1:30" ht="93">
      <c r="A42" s="25">
        <f t="shared" si="0"/>
        <v>42</v>
      </c>
      <c r="B42" s="26" t="s">
        <v>407</v>
      </c>
      <c r="C42" s="26" t="s">
        <v>3301</v>
      </c>
      <c r="D42" s="26" t="s">
        <v>290</v>
      </c>
      <c r="E42" s="2" t="s">
        <v>3302</v>
      </c>
      <c r="F42" s="2"/>
      <c r="G42" s="2"/>
      <c r="H42" s="2"/>
      <c r="I42" s="2"/>
      <c r="J42" s="2"/>
      <c r="K42" s="2"/>
      <c r="L42" s="2"/>
      <c r="M42" s="2"/>
      <c r="N42" s="2"/>
      <c r="O42" s="2"/>
      <c r="P42" s="2"/>
      <c r="Q42" s="2"/>
      <c r="R42" s="2"/>
      <c r="S42" s="2"/>
      <c r="T42" s="2"/>
      <c r="U42" s="2"/>
      <c r="V42" s="2"/>
      <c r="W42" s="2"/>
      <c r="X42" s="2"/>
      <c r="Y42" s="2"/>
      <c r="Z42" s="2"/>
      <c r="AA42" s="2"/>
      <c r="AB42" s="2"/>
      <c r="AC42" s="2"/>
      <c r="AD42" s="2"/>
    </row>
    <row r="43" spans="1:30" ht="93">
      <c r="A43" s="25">
        <f t="shared" si="0"/>
        <v>43</v>
      </c>
      <c r="B43" s="26" t="s">
        <v>407</v>
      </c>
      <c r="C43" s="26" t="s">
        <v>3303</v>
      </c>
      <c r="D43" s="26" t="s">
        <v>339</v>
      </c>
      <c r="E43" s="2" t="s">
        <v>3304</v>
      </c>
      <c r="F43" s="2"/>
      <c r="G43" s="2"/>
      <c r="H43" s="2"/>
      <c r="I43" s="2"/>
      <c r="J43" s="2"/>
      <c r="K43" s="2"/>
      <c r="L43" s="2"/>
      <c r="M43" s="2"/>
      <c r="N43" s="2"/>
      <c r="O43" s="2"/>
      <c r="P43" s="2"/>
      <c r="Q43" s="2"/>
      <c r="R43" s="2"/>
      <c r="S43" s="2"/>
      <c r="T43" s="2"/>
      <c r="U43" s="2"/>
      <c r="V43" s="2"/>
      <c r="W43" s="2"/>
      <c r="X43" s="2"/>
      <c r="Y43" s="2"/>
      <c r="Z43" s="2"/>
      <c r="AA43" s="2"/>
      <c r="AB43" s="2"/>
      <c r="AC43" s="2"/>
      <c r="AD43" s="2"/>
    </row>
    <row r="44" spans="1:30" ht="74.400000000000006">
      <c r="A44" s="25">
        <f t="shared" si="0"/>
        <v>44</v>
      </c>
      <c r="B44" s="26" t="s">
        <v>407</v>
      </c>
      <c r="C44" s="26" t="s">
        <v>3305</v>
      </c>
      <c r="D44" s="26" t="s">
        <v>339</v>
      </c>
      <c r="E44" s="2" t="s">
        <v>3306</v>
      </c>
      <c r="F44" s="2"/>
      <c r="G44" s="2"/>
      <c r="H44" s="2"/>
      <c r="I44" s="2"/>
      <c r="J44" s="2"/>
      <c r="K44" s="2"/>
      <c r="L44" s="2"/>
      <c r="M44" s="2"/>
      <c r="N44" s="2"/>
      <c r="O44" s="2"/>
      <c r="P44" s="2"/>
      <c r="Q44" s="2"/>
      <c r="R44" s="2"/>
      <c r="S44" s="2"/>
      <c r="T44" s="2"/>
      <c r="U44" s="2"/>
      <c r="V44" s="2"/>
      <c r="W44" s="2"/>
      <c r="X44" s="2"/>
      <c r="Y44" s="2"/>
      <c r="Z44" s="2"/>
      <c r="AA44" s="2"/>
      <c r="AB44" s="2"/>
      <c r="AC44" s="2"/>
      <c r="AD44" s="2"/>
    </row>
    <row r="45" spans="1:30" ht="74.400000000000006">
      <c r="A45" s="25">
        <f t="shared" si="0"/>
        <v>45</v>
      </c>
      <c r="B45" s="26" t="s">
        <v>407</v>
      </c>
      <c r="C45" s="26" t="s">
        <v>3307</v>
      </c>
      <c r="D45" s="26" t="s">
        <v>339</v>
      </c>
      <c r="E45" s="2" t="s">
        <v>3308</v>
      </c>
      <c r="F45" s="2"/>
      <c r="G45" s="2"/>
      <c r="H45" s="2"/>
      <c r="I45" s="2"/>
      <c r="J45" s="2"/>
      <c r="K45" s="2"/>
      <c r="L45" s="2"/>
      <c r="M45" s="2"/>
      <c r="N45" s="2"/>
      <c r="O45" s="2"/>
      <c r="P45" s="2"/>
      <c r="Q45" s="2"/>
      <c r="R45" s="2"/>
      <c r="S45" s="2"/>
      <c r="T45" s="2"/>
      <c r="U45" s="2"/>
      <c r="V45" s="2"/>
      <c r="W45" s="2"/>
      <c r="X45" s="2"/>
      <c r="Y45" s="2"/>
      <c r="Z45" s="2"/>
      <c r="AA45" s="2"/>
      <c r="AB45" s="2"/>
      <c r="AC45" s="2"/>
      <c r="AD45" s="2"/>
    </row>
    <row r="46" spans="1:30" ht="148.80000000000001">
      <c r="A46" s="25">
        <f t="shared" si="0"/>
        <v>46</v>
      </c>
      <c r="B46" s="26" t="s">
        <v>407</v>
      </c>
      <c r="C46" s="26" t="s">
        <v>3309</v>
      </c>
      <c r="D46" s="26" t="s">
        <v>203</v>
      </c>
      <c r="E46" s="2" t="s">
        <v>3310</v>
      </c>
      <c r="F46" s="2"/>
      <c r="G46" s="2"/>
      <c r="H46" s="2"/>
      <c r="I46" s="2"/>
      <c r="J46" s="2"/>
      <c r="K46" s="2"/>
      <c r="L46" s="2"/>
      <c r="M46" s="2"/>
      <c r="N46" s="2"/>
      <c r="O46" s="2"/>
      <c r="P46" s="2"/>
      <c r="Q46" s="2"/>
      <c r="R46" s="2"/>
      <c r="S46" s="2"/>
      <c r="T46" s="2"/>
      <c r="U46" s="2"/>
      <c r="V46" s="2"/>
      <c r="W46" s="2"/>
      <c r="X46" s="2"/>
      <c r="Y46" s="2"/>
      <c r="Z46" s="2"/>
      <c r="AA46" s="2"/>
      <c r="AB46" s="2"/>
      <c r="AC46" s="2"/>
      <c r="AD46" s="2"/>
    </row>
    <row r="47" spans="1:30" ht="93">
      <c r="A47" s="25">
        <f t="shared" si="0"/>
        <v>47</v>
      </c>
      <c r="B47" s="26" t="s">
        <v>485</v>
      </c>
      <c r="C47" s="26" t="s">
        <v>3311</v>
      </c>
      <c r="D47" s="26" t="s">
        <v>496</v>
      </c>
      <c r="E47" s="2" t="s">
        <v>3312</v>
      </c>
      <c r="F47" s="2"/>
      <c r="G47" s="2"/>
      <c r="H47" s="2"/>
      <c r="I47" s="2"/>
      <c r="J47" s="2"/>
      <c r="K47" s="2"/>
      <c r="L47" s="2"/>
      <c r="M47" s="2"/>
      <c r="N47" s="2"/>
      <c r="O47" s="2"/>
      <c r="P47" s="2"/>
      <c r="Q47" s="2"/>
      <c r="R47" s="2"/>
      <c r="S47" s="2"/>
      <c r="T47" s="2"/>
      <c r="U47" s="2"/>
      <c r="V47" s="2"/>
      <c r="W47" s="2"/>
      <c r="X47" s="2"/>
      <c r="Y47" s="2"/>
      <c r="Z47" s="2"/>
      <c r="AA47" s="2"/>
      <c r="AB47" s="2"/>
      <c r="AC47" s="2"/>
      <c r="AD47" s="2"/>
    </row>
    <row r="48" spans="1:30" ht="55.8">
      <c r="A48" s="25">
        <f t="shared" si="0"/>
        <v>48</v>
      </c>
      <c r="B48" s="26" t="s">
        <v>485</v>
      </c>
      <c r="C48" s="26" t="s">
        <v>3313</v>
      </c>
      <c r="D48" s="26" t="s">
        <v>5</v>
      </c>
      <c r="E48" s="2" t="s">
        <v>3314</v>
      </c>
      <c r="F48" s="2"/>
      <c r="G48" s="2"/>
      <c r="H48" s="2"/>
      <c r="I48" s="2"/>
      <c r="J48" s="2"/>
      <c r="K48" s="2"/>
      <c r="L48" s="2"/>
      <c r="M48" s="2"/>
      <c r="N48" s="2"/>
      <c r="O48" s="2"/>
      <c r="P48" s="2"/>
      <c r="Q48" s="2"/>
      <c r="R48" s="2"/>
      <c r="S48" s="2"/>
      <c r="T48" s="2"/>
      <c r="U48" s="2"/>
      <c r="V48" s="2"/>
      <c r="W48" s="2"/>
      <c r="X48" s="2"/>
      <c r="Y48" s="2"/>
      <c r="Z48" s="2"/>
      <c r="AA48" s="2"/>
      <c r="AB48" s="2"/>
      <c r="AC48" s="2"/>
      <c r="AD48" s="2"/>
    </row>
    <row r="49" spans="1:30" ht="93">
      <c r="A49" s="25">
        <f t="shared" si="0"/>
        <v>49</v>
      </c>
      <c r="B49" s="26" t="s">
        <v>485</v>
      </c>
      <c r="C49" s="26" t="s">
        <v>3315</v>
      </c>
      <c r="D49" s="26" t="s">
        <v>245</v>
      </c>
      <c r="E49" s="2" t="s">
        <v>3316</v>
      </c>
      <c r="F49" s="2"/>
      <c r="G49" s="2"/>
      <c r="H49" s="2"/>
      <c r="I49" s="2"/>
      <c r="J49" s="2"/>
      <c r="K49" s="2"/>
      <c r="L49" s="2"/>
      <c r="M49" s="2"/>
      <c r="N49" s="2"/>
      <c r="O49" s="2"/>
      <c r="P49" s="2"/>
      <c r="Q49" s="2"/>
      <c r="R49" s="2"/>
      <c r="S49" s="2"/>
      <c r="T49" s="2"/>
      <c r="U49" s="2"/>
      <c r="V49" s="2"/>
      <c r="W49" s="2"/>
      <c r="X49" s="2"/>
      <c r="Y49" s="2"/>
      <c r="Z49" s="2"/>
      <c r="AA49" s="2"/>
      <c r="AB49" s="2"/>
      <c r="AC49" s="2"/>
      <c r="AD49" s="2"/>
    </row>
    <row r="50" spans="1:30" ht="148.80000000000001">
      <c r="A50" s="25">
        <f t="shared" si="0"/>
        <v>50</v>
      </c>
      <c r="B50" s="26" t="s">
        <v>485</v>
      </c>
      <c r="C50" s="26" t="s">
        <v>3317</v>
      </c>
      <c r="D50" s="26" t="s">
        <v>5</v>
      </c>
      <c r="E50" s="2" t="s">
        <v>3318</v>
      </c>
      <c r="F50" s="2"/>
      <c r="G50" s="2"/>
      <c r="H50" s="2"/>
      <c r="I50" s="2"/>
      <c r="J50" s="2"/>
      <c r="K50" s="2"/>
      <c r="L50" s="2"/>
      <c r="M50" s="2"/>
      <c r="N50" s="2"/>
      <c r="O50" s="2"/>
      <c r="P50" s="2"/>
      <c r="Q50" s="2"/>
      <c r="R50" s="2"/>
      <c r="S50" s="2"/>
      <c r="T50" s="2"/>
      <c r="U50" s="2"/>
      <c r="V50" s="2"/>
      <c r="W50" s="2"/>
      <c r="X50" s="2"/>
      <c r="Y50" s="2"/>
      <c r="Z50" s="2"/>
      <c r="AA50" s="2"/>
      <c r="AB50" s="2"/>
      <c r="AC50" s="2"/>
      <c r="AD50" s="2"/>
    </row>
    <row r="51" spans="1:30" ht="74.400000000000006">
      <c r="A51" s="25">
        <f t="shared" si="0"/>
        <v>51</v>
      </c>
      <c r="B51" s="26" t="s">
        <v>485</v>
      </c>
      <c r="C51" s="26" t="s">
        <v>3319</v>
      </c>
      <c r="D51" s="26" t="s">
        <v>261</v>
      </c>
      <c r="E51" s="2" t="s">
        <v>3320</v>
      </c>
      <c r="F51" s="2"/>
      <c r="G51" s="2"/>
      <c r="H51" s="2"/>
      <c r="I51" s="2"/>
      <c r="J51" s="2"/>
      <c r="K51" s="2"/>
      <c r="L51" s="2"/>
      <c r="M51" s="2"/>
      <c r="N51" s="2"/>
      <c r="O51" s="2"/>
      <c r="P51" s="2"/>
      <c r="Q51" s="2"/>
      <c r="R51" s="2"/>
      <c r="S51" s="2"/>
      <c r="T51" s="2"/>
      <c r="U51" s="2"/>
      <c r="V51" s="2"/>
      <c r="W51" s="2"/>
      <c r="X51" s="2"/>
      <c r="Y51" s="2"/>
      <c r="Z51" s="2"/>
      <c r="AA51" s="2"/>
      <c r="AB51" s="2"/>
      <c r="AC51" s="2"/>
      <c r="AD51" s="2"/>
    </row>
    <row r="52" spans="1:30" ht="93">
      <c r="A52" s="25">
        <f t="shared" si="0"/>
        <v>52</v>
      </c>
      <c r="B52" s="26" t="s">
        <v>485</v>
      </c>
      <c r="C52" s="26" t="s">
        <v>3321</v>
      </c>
      <c r="D52" s="26" t="s">
        <v>245</v>
      </c>
      <c r="E52" s="2" t="s">
        <v>3322</v>
      </c>
      <c r="F52" s="2"/>
      <c r="G52" s="2"/>
      <c r="H52" s="2"/>
      <c r="I52" s="2"/>
      <c r="J52" s="2"/>
      <c r="K52" s="2"/>
      <c r="L52" s="2"/>
      <c r="M52" s="2"/>
      <c r="N52" s="2"/>
      <c r="O52" s="2"/>
      <c r="P52" s="2"/>
      <c r="Q52" s="2"/>
      <c r="R52" s="2"/>
      <c r="S52" s="2"/>
      <c r="T52" s="2"/>
      <c r="U52" s="2"/>
      <c r="V52" s="2"/>
      <c r="W52" s="2"/>
      <c r="X52" s="2"/>
      <c r="Y52" s="2"/>
      <c r="Z52" s="2"/>
      <c r="AA52" s="2"/>
      <c r="AB52" s="2"/>
      <c r="AC52" s="2"/>
      <c r="AD52" s="2"/>
    </row>
    <row r="53" spans="1:30" ht="223.2">
      <c r="A53" s="25">
        <f t="shared" si="0"/>
        <v>53</v>
      </c>
      <c r="B53" s="26" t="s">
        <v>485</v>
      </c>
      <c r="C53" s="26" t="s">
        <v>3323</v>
      </c>
      <c r="D53" s="26" t="s">
        <v>273</v>
      </c>
      <c r="E53" s="2" t="s">
        <v>3324</v>
      </c>
      <c r="F53" s="2"/>
      <c r="G53" s="2"/>
      <c r="H53" s="2"/>
      <c r="I53" s="2"/>
      <c r="J53" s="2"/>
      <c r="K53" s="2"/>
      <c r="L53" s="2"/>
      <c r="M53" s="2"/>
      <c r="N53" s="2"/>
      <c r="O53" s="2"/>
      <c r="P53" s="2"/>
      <c r="Q53" s="2"/>
      <c r="R53" s="2"/>
      <c r="S53" s="2"/>
      <c r="T53" s="2"/>
      <c r="U53" s="2"/>
      <c r="V53" s="2"/>
      <c r="W53" s="2"/>
      <c r="X53" s="2"/>
      <c r="Y53" s="2"/>
      <c r="Z53" s="2"/>
      <c r="AA53" s="2"/>
      <c r="AB53" s="2"/>
      <c r="AC53" s="2"/>
      <c r="AD53" s="2"/>
    </row>
    <row r="54" spans="1:30" ht="37.200000000000003">
      <c r="A54" s="25">
        <f t="shared" si="0"/>
        <v>54</v>
      </c>
      <c r="B54" s="26" t="s">
        <v>485</v>
      </c>
      <c r="C54" s="26" t="s">
        <v>3325</v>
      </c>
      <c r="D54" s="26" t="s">
        <v>1627</v>
      </c>
      <c r="E54" s="27" t="s">
        <v>3326</v>
      </c>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row>
    <row r="55" spans="1:30" ht="167.4">
      <c r="A55" s="25">
        <f t="shared" si="0"/>
        <v>55</v>
      </c>
      <c r="B55" s="26" t="s">
        <v>494</v>
      </c>
      <c r="C55" s="26" t="s">
        <v>3327</v>
      </c>
      <c r="D55" s="26" t="s">
        <v>557</v>
      </c>
      <c r="E55" s="2" t="s">
        <v>3328</v>
      </c>
      <c r="F55" s="2"/>
      <c r="G55" s="2"/>
      <c r="H55" s="2"/>
      <c r="I55" s="2"/>
      <c r="J55" s="2"/>
      <c r="K55" s="2"/>
      <c r="L55" s="2"/>
      <c r="M55" s="2"/>
      <c r="N55" s="2"/>
      <c r="O55" s="2"/>
      <c r="P55" s="2"/>
      <c r="Q55" s="2"/>
      <c r="R55" s="2"/>
      <c r="S55" s="2"/>
      <c r="T55" s="2"/>
      <c r="U55" s="2"/>
      <c r="V55" s="2"/>
      <c r="W55" s="2"/>
      <c r="X55" s="2"/>
      <c r="Y55" s="2"/>
      <c r="Z55" s="2"/>
      <c r="AA55" s="2"/>
      <c r="AB55" s="2"/>
      <c r="AC55" s="2"/>
      <c r="AD55" s="2"/>
    </row>
    <row r="56" spans="1:30" ht="241.8">
      <c r="A56" s="25">
        <f t="shared" si="0"/>
        <v>56</v>
      </c>
      <c r="B56" s="26" t="s">
        <v>494</v>
      </c>
      <c r="C56" s="26" t="s">
        <v>3329</v>
      </c>
      <c r="D56" s="26" t="s">
        <v>3330</v>
      </c>
      <c r="E56" s="2" t="s">
        <v>3331</v>
      </c>
      <c r="F56" s="2"/>
      <c r="G56" s="2"/>
      <c r="H56" s="2"/>
      <c r="I56" s="2"/>
      <c r="J56" s="2"/>
      <c r="K56" s="2"/>
      <c r="L56" s="2"/>
      <c r="M56" s="2"/>
      <c r="N56" s="2"/>
      <c r="O56" s="2"/>
      <c r="P56" s="2"/>
      <c r="Q56" s="2"/>
      <c r="R56" s="2"/>
      <c r="S56" s="2"/>
      <c r="T56" s="2"/>
      <c r="U56" s="2"/>
      <c r="V56" s="2"/>
      <c r="W56" s="2"/>
      <c r="X56" s="2"/>
      <c r="Y56" s="2"/>
      <c r="Z56" s="2"/>
      <c r="AA56" s="2"/>
      <c r="AB56" s="2"/>
      <c r="AC56" s="2"/>
      <c r="AD56" s="2"/>
    </row>
    <row r="57" spans="1:30" ht="74.400000000000006">
      <c r="A57" s="25">
        <f t="shared" si="0"/>
        <v>57</v>
      </c>
      <c r="B57" s="26" t="s">
        <v>494</v>
      </c>
      <c r="C57" s="26" t="s">
        <v>3332</v>
      </c>
      <c r="D57" s="26" t="s">
        <v>943</v>
      </c>
      <c r="E57" s="2" t="s">
        <v>3333</v>
      </c>
      <c r="F57" s="2"/>
      <c r="G57" s="2"/>
      <c r="H57" s="2"/>
      <c r="I57" s="2"/>
      <c r="J57" s="2"/>
      <c r="K57" s="2"/>
      <c r="L57" s="2"/>
      <c r="M57" s="2"/>
      <c r="N57" s="2"/>
      <c r="O57" s="2"/>
      <c r="P57" s="2"/>
      <c r="Q57" s="2"/>
      <c r="R57" s="2"/>
      <c r="S57" s="2"/>
      <c r="T57" s="2"/>
      <c r="U57" s="2"/>
      <c r="V57" s="2"/>
      <c r="W57" s="2"/>
      <c r="X57" s="2"/>
      <c r="Y57" s="2"/>
      <c r="Z57" s="2"/>
      <c r="AA57" s="2"/>
      <c r="AB57" s="2"/>
      <c r="AC57" s="2"/>
      <c r="AD57" s="2"/>
    </row>
    <row r="58" spans="1:30" ht="186">
      <c r="A58" s="25">
        <f t="shared" si="0"/>
        <v>58</v>
      </c>
      <c r="B58" s="26" t="s">
        <v>494</v>
      </c>
      <c r="C58" s="26" t="s">
        <v>3334</v>
      </c>
      <c r="D58" s="26" t="s">
        <v>135</v>
      </c>
      <c r="E58" s="2" t="s">
        <v>3335</v>
      </c>
      <c r="F58" s="2"/>
      <c r="G58" s="2"/>
      <c r="H58" s="2"/>
      <c r="I58" s="2"/>
      <c r="J58" s="2"/>
      <c r="K58" s="2"/>
      <c r="L58" s="2"/>
      <c r="M58" s="2"/>
      <c r="N58" s="2"/>
      <c r="O58" s="2"/>
      <c r="P58" s="2"/>
      <c r="Q58" s="2"/>
      <c r="R58" s="2"/>
      <c r="S58" s="2"/>
      <c r="T58" s="2"/>
      <c r="U58" s="2"/>
      <c r="V58" s="2"/>
      <c r="W58" s="2"/>
      <c r="X58" s="2"/>
      <c r="Y58" s="2"/>
      <c r="Z58" s="2"/>
      <c r="AA58" s="2"/>
      <c r="AB58" s="2"/>
      <c r="AC58" s="2"/>
      <c r="AD58" s="2"/>
    </row>
    <row r="59" spans="1:30" ht="93">
      <c r="A59" s="25">
        <f t="shared" si="0"/>
        <v>59</v>
      </c>
      <c r="B59" s="26" t="s">
        <v>494</v>
      </c>
      <c r="C59" s="26" t="s">
        <v>3336</v>
      </c>
      <c r="D59" s="26" t="s">
        <v>645</v>
      </c>
      <c r="E59" s="2" t="s">
        <v>3337</v>
      </c>
      <c r="F59" s="2"/>
      <c r="G59" s="2"/>
      <c r="H59" s="2"/>
      <c r="I59" s="2"/>
      <c r="J59" s="2"/>
      <c r="K59" s="2"/>
      <c r="L59" s="2"/>
      <c r="M59" s="2"/>
      <c r="N59" s="2"/>
      <c r="O59" s="2"/>
      <c r="P59" s="2"/>
      <c r="Q59" s="2"/>
      <c r="R59" s="2"/>
      <c r="S59" s="2"/>
      <c r="T59" s="2"/>
      <c r="U59" s="2"/>
      <c r="V59" s="2"/>
      <c r="W59" s="2"/>
      <c r="X59" s="2"/>
      <c r="Y59" s="2"/>
      <c r="Z59" s="2"/>
      <c r="AA59" s="2"/>
      <c r="AB59" s="2"/>
      <c r="AC59" s="2"/>
      <c r="AD59" s="2"/>
    </row>
    <row r="60" spans="1:30" ht="148.80000000000001">
      <c r="A60" s="25">
        <f t="shared" si="0"/>
        <v>60</v>
      </c>
      <c r="B60" s="26" t="s">
        <v>494</v>
      </c>
      <c r="C60" s="26" t="s">
        <v>3338</v>
      </c>
      <c r="D60" s="26" t="s">
        <v>117</v>
      </c>
      <c r="E60" s="2" t="s">
        <v>3339</v>
      </c>
      <c r="F60" s="2"/>
      <c r="G60" s="2"/>
      <c r="H60" s="2"/>
      <c r="I60" s="2"/>
      <c r="J60" s="2"/>
      <c r="K60" s="2"/>
      <c r="L60" s="2"/>
      <c r="M60" s="2"/>
      <c r="N60" s="2"/>
      <c r="O60" s="2"/>
      <c r="P60" s="2"/>
      <c r="Q60" s="2"/>
      <c r="R60" s="2"/>
      <c r="S60" s="2"/>
      <c r="T60" s="2"/>
      <c r="U60" s="2"/>
      <c r="V60" s="2"/>
      <c r="W60" s="2"/>
      <c r="X60" s="2"/>
      <c r="Y60" s="2"/>
      <c r="Z60" s="2"/>
      <c r="AA60" s="2"/>
      <c r="AB60" s="2"/>
      <c r="AC60" s="2"/>
      <c r="AD60" s="2"/>
    </row>
    <row r="61" spans="1:30" ht="111.6">
      <c r="A61" s="25">
        <f t="shared" si="0"/>
        <v>61</v>
      </c>
      <c r="B61" s="26" t="s">
        <v>494</v>
      </c>
      <c r="C61" s="26" t="s">
        <v>3340</v>
      </c>
      <c r="D61" s="26" t="s">
        <v>209</v>
      </c>
      <c r="E61" s="2" t="s">
        <v>3341</v>
      </c>
      <c r="F61" s="2"/>
      <c r="G61" s="2"/>
      <c r="H61" s="2"/>
      <c r="I61" s="2"/>
      <c r="J61" s="2"/>
      <c r="K61" s="2"/>
      <c r="L61" s="2"/>
      <c r="M61" s="2"/>
      <c r="N61" s="2"/>
      <c r="O61" s="2"/>
      <c r="P61" s="2"/>
      <c r="Q61" s="2"/>
      <c r="R61" s="2"/>
      <c r="S61" s="2"/>
      <c r="T61" s="2"/>
      <c r="U61" s="2"/>
      <c r="V61" s="2"/>
      <c r="W61" s="2"/>
      <c r="X61" s="2"/>
      <c r="Y61" s="2"/>
      <c r="Z61" s="2"/>
      <c r="AA61" s="2"/>
      <c r="AB61" s="2"/>
      <c r="AC61" s="2"/>
      <c r="AD61" s="2"/>
    </row>
    <row r="62" spans="1:30" ht="93">
      <c r="A62" s="25">
        <f t="shared" si="0"/>
        <v>62</v>
      </c>
      <c r="B62" s="26" t="s">
        <v>494</v>
      </c>
      <c r="C62" s="26" t="s">
        <v>2853</v>
      </c>
      <c r="D62" s="26" t="s">
        <v>943</v>
      </c>
      <c r="E62" s="2" t="s">
        <v>3342</v>
      </c>
      <c r="F62" s="2"/>
      <c r="G62" s="2"/>
      <c r="H62" s="2"/>
      <c r="I62" s="2"/>
      <c r="J62" s="2"/>
      <c r="K62" s="2"/>
      <c r="L62" s="2"/>
      <c r="M62" s="2"/>
      <c r="N62" s="2"/>
      <c r="O62" s="2"/>
      <c r="P62" s="2"/>
      <c r="Q62" s="2"/>
      <c r="R62" s="2"/>
      <c r="S62" s="2"/>
      <c r="T62" s="2"/>
      <c r="U62" s="2"/>
      <c r="V62" s="2"/>
      <c r="W62" s="2"/>
      <c r="X62" s="2"/>
      <c r="Y62" s="2"/>
      <c r="Z62" s="2"/>
      <c r="AA62" s="2"/>
      <c r="AB62" s="2"/>
      <c r="AC62" s="2"/>
      <c r="AD62" s="2"/>
    </row>
    <row r="63" spans="1:30" ht="186">
      <c r="A63" s="25">
        <f t="shared" si="0"/>
        <v>63</v>
      </c>
      <c r="B63" s="26" t="s">
        <v>494</v>
      </c>
      <c r="C63" s="26" t="s">
        <v>3343</v>
      </c>
      <c r="D63" s="26" t="s">
        <v>209</v>
      </c>
      <c r="E63" s="2" t="s">
        <v>3344</v>
      </c>
      <c r="F63" s="2"/>
      <c r="G63" s="2"/>
      <c r="H63" s="2"/>
      <c r="I63" s="2"/>
      <c r="J63" s="2"/>
      <c r="K63" s="2"/>
      <c r="L63" s="2"/>
      <c r="M63" s="2"/>
      <c r="N63" s="2"/>
      <c r="O63" s="2"/>
      <c r="P63" s="2"/>
      <c r="Q63" s="2"/>
      <c r="R63" s="2"/>
      <c r="S63" s="2"/>
      <c r="T63" s="2"/>
      <c r="U63" s="2"/>
      <c r="V63" s="2"/>
      <c r="W63" s="2"/>
      <c r="X63" s="2"/>
      <c r="Y63" s="2"/>
      <c r="Z63" s="2"/>
      <c r="AA63" s="2"/>
      <c r="AB63" s="2"/>
      <c r="AC63" s="2"/>
      <c r="AD63" s="2"/>
    </row>
    <row r="64" spans="1:30" ht="93">
      <c r="A64" s="25">
        <f t="shared" si="0"/>
        <v>64</v>
      </c>
      <c r="B64" s="26" t="s">
        <v>494</v>
      </c>
      <c r="C64" s="26" t="s">
        <v>3345</v>
      </c>
      <c r="D64" s="26" t="s">
        <v>59</v>
      </c>
      <c r="E64" s="2" t="s">
        <v>3346</v>
      </c>
      <c r="F64" s="2"/>
      <c r="G64" s="2"/>
      <c r="H64" s="2"/>
      <c r="I64" s="2"/>
      <c r="J64" s="2"/>
      <c r="K64" s="2"/>
      <c r="L64" s="2"/>
      <c r="M64" s="2"/>
      <c r="N64" s="2"/>
      <c r="O64" s="2"/>
      <c r="P64" s="2"/>
      <c r="Q64" s="2"/>
      <c r="R64" s="2"/>
      <c r="S64" s="2"/>
      <c r="T64" s="2"/>
      <c r="U64" s="2"/>
      <c r="V64" s="2"/>
      <c r="W64" s="2"/>
      <c r="X64" s="2"/>
      <c r="Y64" s="2"/>
      <c r="Z64" s="2"/>
      <c r="AA64" s="2"/>
      <c r="AB64" s="2"/>
      <c r="AC64" s="2"/>
      <c r="AD64" s="2"/>
    </row>
    <row r="65" spans="1:30" ht="111.6">
      <c r="A65" s="25">
        <f t="shared" si="0"/>
        <v>65</v>
      </c>
      <c r="B65" s="26" t="s">
        <v>494</v>
      </c>
      <c r="C65" s="26" t="s">
        <v>3347</v>
      </c>
      <c r="D65" s="26" t="s">
        <v>496</v>
      </c>
      <c r="E65" s="2" t="s">
        <v>3348</v>
      </c>
      <c r="F65" s="2"/>
      <c r="G65" s="2"/>
      <c r="H65" s="2"/>
      <c r="I65" s="2"/>
      <c r="J65" s="2"/>
      <c r="K65" s="2"/>
      <c r="L65" s="2"/>
      <c r="M65" s="2"/>
      <c r="N65" s="2"/>
      <c r="O65" s="2"/>
      <c r="P65" s="2"/>
      <c r="Q65" s="2"/>
      <c r="R65" s="2"/>
      <c r="S65" s="2"/>
      <c r="T65" s="2"/>
      <c r="U65" s="2"/>
      <c r="V65" s="2"/>
      <c r="W65" s="2"/>
      <c r="X65" s="2"/>
      <c r="Y65" s="2"/>
      <c r="Z65" s="2"/>
      <c r="AA65" s="2"/>
      <c r="AB65" s="2"/>
      <c r="AC65" s="2"/>
      <c r="AD65" s="2"/>
    </row>
    <row r="66" spans="1:30" ht="74.400000000000006">
      <c r="A66" s="25">
        <f t="shared" si="0"/>
        <v>66</v>
      </c>
      <c r="B66" s="26" t="s">
        <v>494</v>
      </c>
      <c r="C66" s="26" t="s">
        <v>3349</v>
      </c>
      <c r="D66" s="26" t="s">
        <v>15</v>
      </c>
      <c r="E66" s="2" t="s">
        <v>3350</v>
      </c>
      <c r="F66" s="2"/>
      <c r="G66" s="2"/>
      <c r="H66" s="2"/>
      <c r="I66" s="2"/>
      <c r="J66" s="2"/>
      <c r="K66" s="2"/>
      <c r="L66" s="2"/>
      <c r="M66" s="2"/>
      <c r="N66" s="2"/>
      <c r="O66" s="2"/>
      <c r="P66" s="2"/>
      <c r="Q66" s="2"/>
      <c r="R66" s="2"/>
      <c r="S66" s="2"/>
      <c r="T66" s="2"/>
      <c r="U66" s="2"/>
      <c r="V66" s="2"/>
      <c r="W66" s="2"/>
      <c r="X66" s="2"/>
      <c r="Y66" s="2"/>
      <c r="Z66" s="2"/>
      <c r="AA66" s="2"/>
      <c r="AB66" s="2"/>
      <c r="AC66" s="2"/>
      <c r="AD66" s="2"/>
    </row>
    <row r="67" spans="1:30" ht="93">
      <c r="A67" s="25">
        <f t="shared" si="0"/>
        <v>67</v>
      </c>
      <c r="B67" s="26" t="s">
        <v>494</v>
      </c>
      <c r="C67" s="26" t="s">
        <v>3351</v>
      </c>
      <c r="D67" s="26" t="s">
        <v>275</v>
      </c>
      <c r="E67" s="2" t="s">
        <v>3352</v>
      </c>
      <c r="F67" s="2"/>
      <c r="G67" s="2"/>
      <c r="H67" s="2"/>
      <c r="I67" s="2"/>
      <c r="J67" s="2"/>
      <c r="K67" s="2"/>
      <c r="L67" s="2"/>
      <c r="M67" s="2"/>
      <c r="N67" s="2"/>
      <c r="O67" s="2"/>
      <c r="P67" s="2"/>
      <c r="Q67" s="2"/>
      <c r="R67" s="2"/>
      <c r="S67" s="2"/>
      <c r="T67" s="2"/>
      <c r="U67" s="2"/>
      <c r="V67" s="2"/>
      <c r="W67" s="2"/>
      <c r="X67" s="2"/>
      <c r="Y67" s="2"/>
      <c r="Z67" s="2"/>
      <c r="AA67" s="2"/>
      <c r="AB67" s="2"/>
      <c r="AC67" s="2"/>
      <c r="AD67" s="2"/>
    </row>
    <row r="68" spans="1:30" ht="111.6">
      <c r="A68" s="25">
        <f t="shared" si="0"/>
        <v>68</v>
      </c>
      <c r="B68" s="26" t="s">
        <v>494</v>
      </c>
      <c r="C68" s="26" t="s">
        <v>3353</v>
      </c>
      <c r="D68" s="26" t="s">
        <v>496</v>
      </c>
      <c r="E68" s="2" t="s">
        <v>3354</v>
      </c>
      <c r="F68" s="2"/>
      <c r="G68" s="2"/>
      <c r="H68" s="2"/>
      <c r="I68" s="2"/>
      <c r="J68" s="2"/>
      <c r="K68" s="2"/>
      <c r="L68" s="2"/>
      <c r="M68" s="2"/>
      <c r="N68" s="2"/>
      <c r="O68" s="2"/>
      <c r="P68" s="2"/>
      <c r="Q68" s="2"/>
      <c r="R68" s="2"/>
      <c r="S68" s="2"/>
      <c r="T68" s="2"/>
      <c r="U68" s="2"/>
      <c r="V68" s="2"/>
      <c r="W68" s="2"/>
      <c r="X68" s="2"/>
      <c r="Y68" s="2"/>
      <c r="Z68" s="2"/>
      <c r="AA68" s="2"/>
      <c r="AB68" s="2"/>
      <c r="AC68" s="2"/>
      <c r="AD68" s="2"/>
    </row>
    <row r="69" spans="1:30" ht="204.6">
      <c r="A69" s="25">
        <f t="shared" si="0"/>
        <v>69</v>
      </c>
      <c r="B69" s="26" t="s">
        <v>494</v>
      </c>
      <c r="C69" s="26" t="s">
        <v>3355</v>
      </c>
      <c r="D69" s="26" t="s">
        <v>155</v>
      </c>
      <c r="E69" s="2" t="s">
        <v>3356</v>
      </c>
      <c r="F69" s="2"/>
      <c r="G69" s="2"/>
      <c r="H69" s="2"/>
      <c r="I69" s="2"/>
      <c r="J69" s="2"/>
      <c r="K69" s="2"/>
      <c r="L69" s="2"/>
      <c r="M69" s="2"/>
      <c r="N69" s="2"/>
      <c r="O69" s="2"/>
      <c r="P69" s="2"/>
      <c r="Q69" s="2"/>
      <c r="R69" s="2"/>
      <c r="S69" s="2"/>
      <c r="T69" s="2"/>
      <c r="U69" s="2"/>
      <c r="V69" s="2"/>
      <c r="W69" s="2"/>
      <c r="X69" s="2"/>
      <c r="Y69" s="2"/>
      <c r="Z69" s="2"/>
      <c r="AA69" s="2"/>
      <c r="AB69" s="2"/>
      <c r="AC69" s="2"/>
      <c r="AD69" s="2"/>
    </row>
    <row r="70" spans="1:30" ht="93">
      <c r="A70" s="25">
        <f t="shared" si="0"/>
        <v>70</v>
      </c>
      <c r="B70" s="26" t="s">
        <v>494</v>
      </c>
      <c r="C70" s="26" t="s">
        <v>3357</v>
      </c>
      <c r="D70" s="26" t="s">
        <v>943</v>
      </c>
      <c r="E70" s="2" t="s">
        <v>3358</v>
      </c>
      <c r="F70" s="2"/>
      <c r="G70" s="2"/>
      <c r="H70" s="2"/>
      <c r="I70" s="2"/>
      <c r="J70" s="2"/>
      <c r="K70" s="2"/>
      <c r="L70" s="2"/>
      <c r="M70" s="2"/>
      <c r="N70" s="2"/>
      <c r="O70" s="2"/>
      <c r="P70" s="2"/>
      <c r="Q70" s="2"/>
      <c r="R70" s="2"/>
      <c r="S70" s="2"/>
      <c r="T70" s="2"/>
      <c r="U70" s="2"/>
      <c r="V70" s="2"/>
      <c r="W70" s="2"/>
      <c r="X70" s="2"/>
      <c r="Y70" s="2"/>
      <c r="Z70" s="2"/>
      <c r="AA70" s="2"/>
      <c r="AB70" s="2"/>
      <c r="AC70" s="2"/>
      <c r="AD70" s="2"/>
    </row>
    <row r="71" spans="1:30" ht="167.4">
      <c r="A71" s="25">
        <f t="shared" si="0"/>
        <v>71</v>
      </c>
      <c r="B71" s="26" t="s">
        <v>494</v>
      </c>
      <c r="C71" s="26" t="s">
        <v>3359</v>
      </c>
      <c r="D71" s="26" t="s">
        <v>85</v>
      </c>
      <c r="E71" s="2" t="s">
        <v>3360</v>
      </c>
      <c r="F71" s="2"/>
      <c r="G71" s="2"/>
      <c r="H71" s="2"/>
      <c r="I71" s="2"/>
      <c r="J71" s="2"/>
      <c r="K71" s="2"/>
      <c r="L71" s="2"/>
      <c r="M71" s="2"/>
      <c r="N71" s="2"/>
      <c r="O71" s="2"/>
      <c r="P71" s="2"/>
      <c r="Q71" s="2"/>
      <c r="R71" s="2"/>
      <c r="S71" s="2"/>
      <c r="T71" s="2"/>
      <c r="U71" s="2"/>
      <c r="V71" s="2"/>
      <c r="W71" s="2"/>
      <c r="X71" s="2"/>
      <c r="Y71" s="2"/>
      <c r="Z71" s="2"/>
      <c r="AA71" s="2"/>
      <c r="AB71" s="2"/>
      <c r="AC71" s="2"/>
      <c r="AD71" s="2"/>
    </row>
    <row r="72" spans="1:30" ht="55.8">
      <c r="A72" s="25">
        <f t="shared" si="0"/>
        <v>72</v>
      </c>
      <c r="B72" s="26" t="s">
        <v>494</v>
      </c>
      <c r="C72" s="26" t="s">
        <v>3361</v>
      </c>
      <c r="D72" s="26" t="s">
        <v>349</v>
      </c>
      <c r="E72" s="2" t="s">
        <v>3362</v>
      </c>
      <c r="F72" s="2"/>
      <c r="G72" s="2"/>
      <c r="H72" s="2"/>
      <c r="I72" s="2"/>
      <c r="J72" s="2"/>
      <c r="K72" s="2"/>
      <c r="L72" s="2"/>
      <c r="M72" s="2"/>
      <c r="N72" s="2"/>
      <c r="O72" s="2"/>
      <c r="P72" s="2"/>
      <c r="Q72" s="2"/>
      <c r="R72" s="2"/>
      <c r="S72" s="2"/>
      <c r="T72" s="2"/>
      <c r="U72" s="2"/>
      <c r="V72" s="2"/>
      <c r="W72" s="2"/>
      <c r="X72" s="2"/>
      <c r="Y72" s="2"/>
      <c r="Z72" s="2"/>
      <c r="AA72" s="2"/>
      <c r="AB72" s="2"/>
      <c r="AC72" s="2"/>
      <c r="AD72" s="2"/>
    </row>
    <row r="73" spans="1:30" ht="111.6">
      <c r="A73" s="25">
        <f t="shared" si="0"/>
        <v>73</v>
      </c>
      <c r="B73" s="26" t="s">
        <v>494</v>
      </c>
      <c r="C73" s="26" t="s">
        <v>3363</v>
      </c>
      <c r="D73" s="26" t="s">
        <v>5</v>
      </c>
      <c r="E73" s="2" t="s">
        <v>3364</v>
      </c>
      <c r="F73" s="2"/>
      <c r="G73" s="2"/>
      <c r="H73" s="2"/>
      <c r="I73" s="2"/>
      <c r="J73" s="2"/>
      <c r="K73" s="2"/>
      <c r="L73" s="2"/>
      <c r="M73" s="2"/>
      <c r="N73" s="2"/>
      <c r="O73" s="2"/>
      <c r="P73" s="2"/>
      <c r="Q73" s="2"/>
      <c r="R73" s="2"/>
      <c r="S73" s="2"/>
      <c r="T73" s="2"/>
      <c r="U73" s="2"/>
      <c r="V73" s="2"/>
      <c r="W73" s="2"/>
      <c r="X73" s="2"/>
      <c r="Y73" s="2"/>
      <c r="Z73" s="2"/>
      <c r="AA73" s="2"/>
      <c r="AB73" s="2"/>
      <c r="AC73" s="2"/>
      <c r="AD73" s="2"/>
    </row>
    <row r="74" spans="1:30" ht="55.8">
      <c r="A74" s="25">
        <f t="shared" si="0"/>
        <v>74</v>
      </c>
      <c r="B74" s="26" t="s">
        <v>494</v>
      </c>
      <c r="C74" s="26" t="s">
        <v>3365</v>
      </c>
      <c r="D74" s="26" t="s">
        <v>5</v>
      </c>
      <c r="E74" s="2" t="s">
        <v>3366</v>
      </c>
      <c r="F74" s="2"/>
      <c r="G74" s="2"/>
      <c r="H74" s="2"/>
      <c r="I74" s="2"/>
      <c r="J74" s="2"/>
      <c r="K74" s="2"/>
      <c r="L74" s="2"/>
      <c r="M74" s="2"/>
      <c r="N74" s="2"/>
      <c r="O74" s="2"/>
      <c r="P74" s="2"/>
      <c r="Q74" s="2"/>
      <c r="R74" s="2"/>
      <c r="S74" s="2"/>
      <c r="T74" s="2"/>
      <c r="U74" s="2"/>
      <c r="V74" s="2"/>
      <c r="W74" s="2"/>
      <c r="X74" s="2"/>
      <c r="Y74" s="2"/>
      <c r="Z74" s="2"/>
      <c r="AA74" s="2"/>
      <c r="AB74" s="2"/>
      <c r="AC74" s="2"/>
      <c r="AD74" s="2"/>
    </row>
    <row r="75" spans="1:30" ht="93">
      <c r="A75" s="25">
        <f t="shared" si="0"/>
        <v>75</v>
      </c>
      <c r="B75" s="26" t="s">
        <v>494</v>
      </c>
      <c r="C75" s="26" t="s">
        <v>3367</v>
      </c>
      <c r="D75" s="26" t="s">
        <v>53</v>
      </c>
      <c r="E75" s="2" t="s">
        <v>3368</v>
      </c>
      <c r="F75" s="2"/>
      <c r="G75" s="2"/>
      <c r="H75" s="2"/>
      <c r="I75" s="2"/>
      <c r="J75" s="2"/>
      <c r="K75" s="2"/>
      <c r="L75" s="2"/>
      <c r="M75" s="2"/>
      <c r="N75" s="2"/>
      <c r="O75" s="2"/>
      <c r="P75" s="2"/>
      <c r="Q75" s="2"/>
      <c r="R75" s="2"/>
      <c r="S75" s="2"/>
      <c r="T75" s="2"/>
      <c r="U75" s="2"/>
      <c r="V75" s="2"/>
      <c r="W75" s="2"/>
      <c r="X75" s="2"/>
      <c r="Y75" s="2"/>
      <c r="Z75" s="2"/>
      <c r="AA75" s="2"/>
      <c r="AB75" s="2"/>
      <c r="AC75" s="2"/>
      <c r="AD75" s="2"/>
    </row>
    <row r="76" spans="1:30" ht="93">
      <c r="A76" s="25">
        <f t="shared" si="0"/>
        <v>76</v>
      </c>
      <c r="B76" s="26" t="s">
        <v>494</v>
      </c>
      <c r="C76" s="26" t="s">
        <v>3369</v>
      </c>
      <c r="D76" s="26" t="s">
        <v>290</v>
      </c>
      <c r="E76" s="2" t="s">
        <v>3370</v>
      </c>
      <c r="F76" s="2"/>
      <c r="G76" s="2"/>
      <c r="H76" s="2"/>
      <c r="I76" s="2"/>
      <c r="J76" s="2"/>
      <c r="K76" s="2"/>
      <c r="L76" s="2"/>
      <c r="M76" s="2"/>
      <c r="N76" s="2"/>
      <c r="O76" s="2"/>
      <c r="P76" s="2"/>
      <c r="Q76" s="2"/>
      <c r="R76" s="2"/>
      <c r="S76" s="2"/>
      <c r="T76" s="2"/>
      <c r="U76" s="2"/>
      <c r="V76" s="2"/>
      <c r="W76" s="2"/>
      <c r="X76" s="2"/>
      <c r="Y76" s="2"/>
      <c r="Z76" s="2"/>
      <c r="AA76" s="2"/>
      <c r="AB76" s="2"/>
      <c r="AC76" s="2"/>
      <c r="AD76" s="2"/>
    </row>
    <row r="77" spans="1:30" ht="111.6">
      <c r="A77" s="25">
        <f t="shared" si="0"/>
        <v>77</v>
      </c>
      <c r="B77" s="26" t="s">
        <v>494</v>
      </c>
      <c r="C77" s="26" t="s">
        <v>3371</v>
      </c>
      <c r="D77" s="26" t="s">
        <v>339</v>
      </c>
      <c r="E77" s="2" t="s">
        <v>3372</v>
      </c>
      <c r="F77" s="2"/>
      <c r="G77" s="2"/>
      <c r="H77" s="2"/>
      <c r="I77" s="2"/>
      <c r="J77" s="2"/>
      <c r="K77" s="2"/>
      <c r="L77" s="2"/>
      <c r="M77" s="2"/>
      <c r="N77" s="2"/>
      <c r="O77" s="2"/>
      <c r="P77" s="2"/>
      <c r="Q77" s="2"/>
      <c r="R77" s="2"/>
      <c r="S77" s="2"/>
      <c r="T77" s="2"/>
      <c r="U77" s="2"/>
      <c r="V77" s="2"/>
      <c r="W77" s="2"/>
      <c r="X77" s="2"/>
      <c r="Y77" s="2"/>
      <c r="Z77" s="2"/>
      <c r="AA77" s="2"/>
      <c r="AB77" s="2"/>
      <c r="AC77" s="2"/>
      <c r="AD77" s="2"/>
    </row>
    <row r="78" spans="1:30" ht="111.6">
      <c r="A78" s="25">
        <f t="shared" si="0"/>
        <v>78</v>
      </c>
      <c r="B78" s="26" t="s">
        <v>494</v>
      </c>
      <c r="C78" s="26" t="s">
        <v>3373</v>
      </c>
      <c r="D78" s="26" t="s">
        <v>339</v>
      </c>
      <c r="E78" s="2" t="s">
        <v>3374</v>
      </c>
      <c r="F78" s="2"/>
      <c r="G78" s="2"/>
      <c r="H78" s="2"/>
      <c r="I78" s="2"/>
      <c r="J78" s="2"/>
      <c r="K78" s="2"/>
      <c r="L78" s="2"/>
      <c r="M78" s="2"/>
      <c r="N78" s="2"/>
      <c r="O78" s="2"/>
      <c r="P78" s="2"/>
      <c r="Q78" s="2"/>
      <c r="R78" s="2"/>
      <c r="S78" s="2"/>
      <c r="T78" s="2"/>
      <c r="U78" s="2"/>
      <c r="V78" s="2"/>
      <c r="W78" s="2"/>
      <c r="X78" s="2"/>
      <c r="Y78" s="2"/>
      <c r="Z78" s="2"/>
      <c r="AA78" s="2"/>
      <c r="AB78" s="2"/>
      <c r="AC78" s="2"/>
      <c r="AD78" s="2"/>
    </row>
    <row r="79" spans="1:30" ht="93">
      <c r="A79" s="25">
        <f t="shared" si="0"/>
        <v>79</v>
      </c>
      <c r="B79" s="26" t="s">
        <v>494</v>
      </c>
      <c r="C79" s="26" t="s">
        <v>3375</v>
      </c>
      <c r="D79" s="26" t="s">
        <v>339</v>
      </c>
      <c r="E79" s="2" t="s">
        <v>3376</v>
      </c>
      <c r="F79" s="2"/>
      <c r="G79" s="2"/>
      <c r="H79" s="2"/>
      <c r="I79" s="2"/>
      <c r="J79" s="2"/>
      <c r="K79" s="2"/>
      <c r="L79" s="2"/>
      <c r="M79" s="2"/>
      <c r="N79" s="2"/>
      <c r="O79" s="2"/>
      <c r="P79" s="2"/>
      <c r="Q79" s="2"/>
      <c r="R79" s="2"/>
      <c r="S79" s="2"/>
      <c r="T79" s="2"/>
      <c r="U79" s="2"/>
      <c r="V79" s="2"/>
      <c r="W79" s="2"/>
      <c r="X79" s="2"/>
      <c r="Y79" s="2"/>
      <c r="Z79" s="2"/>
      <c r="AA79" s="2"/>
      <c r="AB79" s="2"/>
      <c r="AC79" s="2"/>
      <c r="AD79" s="2"/>
    </row>
    <row r="80" spans="1:30" ht="260.39999999999998">
      <c r="A80" s="25">
        <f t="shared" si="0"/>
        <v>80</v>
      </c>
      <c r="B80" s="26" t="s">
        <v>494</v>
      </c>
      <c r="C80" s="26" t="s">
        <v>3377</v>
      </c>
      <c r="D80" s="26" t="s">
        <v>203</v>
      </c>
      <c r="E80" s="2" t="s">
        <v>3378</v>
      </c>
      <c r="F80" s="2"/>
      <c r="G80" s="2"/>
      <c r="H80" s="2"/>
      <c r="I80" s="2"/>
      <c r="J80" s="2"/>
      <c r="K80" s="2"/>
      <c r="L80" s="2"/>
      <c r="M80" s="2"/>
      <c r="N80" s="2"/>
      <c r="O80" s="2"/>
      <c r="P80" s="2"/>
      <c r="Q80" s="2"/>
      <c r="R80" s="2"/>
      <c r="S80" s="2"/>
      <c r="T80" s="2"/>
      <c r="U80" s="2"/>
      <c r="V80" s="2"/>
      <c r="W80" s="2"/>
      <c r="X80" s="2"/>
      <c r="Y80" s="2"/>
      <c r="Z80" s="2"/>
      <c r="AA80" s="2"/>
      <c r="AB80" s="2"/>
      <c r="AC80" s="2"/>
      <c r="AD80" s="2"/>
    </row>
    <row r="81" spans="1:30" ht="204.6">
      <c r="A81" s="25">
        <f t="shared" si="0"/>
        <v>81</v>
      </c>
      <c r="B81" s="26" t="s">
        <v>542</v>
      </c>
      <c r="C81" s="26" t="s">
        <v>3379</v>
      </c>
      <c r="D81" s="26" t="s">
        <v>253</v>
      </c>
      <c r="E81" s="2" t="s">
        <v>3380</v>
      </c>
      <c r="F81" s="2"/>
      <c r="G81" s="2"/>
      <c r="H81" s="2"/>
      <c r="I81" s="2"/>
      <c r="J81" s="2"/>
      <c r="K81" s="2"/>
      <c r="L81" s="2"/>
      <c r="M81" s="2"/>
      <c r="N81" s="2"/>
      <c r="O81" s="2"/>
      <c r="P81" s="2"/>
      <c r="Q81" s="2"/>
      <c r="R81" s="2"/>
      <c r="S81" s="2"/>
      <c r="T81" s="2"/>
      <c r="U81" s="2"/>
      <c r="V81" s="2"/>
      <c r="W81" s="2"/>
      <c r="X81" s="2"/>
      <c r="Y81" s="2"/>
      <c r="Z81" s="2"/>
      <c r="AA81" s="2"/>
      <c r="AB81" s="2"/>
      <c r="AC81" s="2"/>
      <c r="AD81" s="2"/>
    </row>
    <row r="82" spans="1:30" ht="74.400000000000006">
      <c r="A82" s="25">
        <f t="shared" si="0"/>
        <v>82</v>
      </c>
      <c r="B82" s="26" t="s">
        <v>542</v>
      </c>
      <c r="C82" s="26" t="s">
        <v>3381</v>
      </c>
      <c r="D82" s="26" t="s">
        <v>1706</v>
      </c>
      <c r="E82" s="2" t="s">
        <v>3382</v>
      </c>
      <c r="F82" s="2"/>
      <c r="G82" s="2"/>
      <c r="H82" s="2"/>
      <c r="I82" s="2"/>
      <c r="J82" s="2"/>
      <c r="K82" s="2"/>
      <c r="L82" s="2"/>
      <c r="M82" s="2"/>
      <c r="N82" s="2"/>
      <c r="O82" s="2"/>
      <c r="P82" s="2"/>
      <c r="Q82" s="2"/>
      <c r="R82" s="2"/>
      <c r="S82" s="2"/>
      <c r="T82" s="2"/>
      <c r="U82" s="2"/>
      <c r="V82" s="2"/>
      <c r="W82" s="2"/>
      <c r="X82" s="2"/>
      <c r="Y82" s="2"/>
      <c r="Z82" s="2"/>
      <c r="AA82" s="2"/>
      <c r="AB82" s="2"/>
      <c r="AC82" s="2"/>
      <c r="AD82" s="2"/>
    </row>
    <row r="83" spans="1:30" ht="37.200000000000003">
      <c r="A83" s="25">
        <f t="shared" si="0"/>
        <v>83</v>
      </c>
      <c r="B83" s="26" t="s">
        <v>542</v>
      </c>
      <c r="C83" s="26" t="s">
        <v>3383</v>
      </c>
      <c r="D83" s="26" t="s">
        <v>1627</v>
      </c>
      <c r="E83" s="2" t="s">
        <v>3384</v>
      </c>
      <c r="F83" s="2"/>
      <c r="G83" s="2"/>
      <c r="H83" s="2"/>
      <c r="I83" s="2"/>
      <c r="J83" s="2"/>
      <c r="K83" s="2"/>
      <c r="L83" s="2"/>
      <c r="M83" s="2"/>
      <c r="N83" s="2"/>
      <c r="O83" s="2"/>
      <c r="P83" s="2"/>
      <c r="Q83" s="2"/>
      <c r="R83" s="2"/>
      <c r="S83" s="2"/>
      <c r="T83" s="2"/>
      <c r="U83" s="2"/>
      <c r="V83" s="2"/>
      <c r="W83" s="2"/>
      <c r="X83" s="2"/>
      <c r="Y83" s="2"/>
      <c r="Z83" s="2"/>
      <c r="AA83" s="2"/>
      <c r="AB83" s="2"/>
      <c r="AC83" s="2"/>
      <c r="AD83" s="2"/>
    </row>
    <row r="84" spans="1:30" ht="186">
      <c r="A84" s="25">
        <f t="shared" si="0"/>
        <v>84</v>
      </c>
      <c r="B84" s="26" t="s">
        <v>542</v>
      </c>
      <c r="C84" s="26" t="s">
        <v>3385</v>
      </c>
      <c r="D84" s="26" t="s">
        <v>257</v>
      </c>
      <c r="E84" s="2" t="s">
        <v>3386</v>
      </c>
      <c r="F84" s="2"/>
      <c r="G84" s="2"/>
      <c r="H84" s="2"/>
      <c r="I84" s="2"/>
      <c r="J84" s="2"/>
      <c r="K84" s="2"/>
      <c r="L84" s="2"/>
      <c r="M84" s="2"/>
      <c r="N84" s="2"/>
      <c r="O84" s="2"/>
      <c r="P84" s="2"/>
      <c r="Q84" s="2"/>
      <c r="R84" s="2"/>
      <c r="S84" s="2"/>
      <c r="T84" s="2"/>
      <c r="U84" s="2"/>
      <c r="V84" s="2"/>
      <c r="W84" s="2"/>
      <c r="X84" s="2"/>
      <c r="Y84" s="2"/>
      <c r="Z84" s="2"/>
      <c r="AA84" s="2"/>
      <c r="AB84" s="2"/>
      <c r="AC84" s="2"/>
      <c r="AD84" s="2"/>
    </row>
    <row r="85" spans="1:30" ht="93">
      <c r="A85" s="25">
        <f t="shared" si="0"/>
        <v>85</v>
      </c>
      <c r="B85" s="26" t="s">
        <v>549</v>
      </c>
      <c r="C85" s="26" t="s">
        <v>3387</v>
      </c>
      <c r="D85" s="26" t="s">
        <v>557</v>
      </c>
      <c r="E85" s="2" t="s">
        <v>3388</v>
      </c>
      <c r="F85" s="2"/>
      <c r="G85" s="2"/>
      <c r="H85" s="2"/>
      <c r="I85" s="2"/>
      <c r="J85" s="2"/>
      <c r="K85" s="2"/>
      <c r="L85" s="2"/>
      <c r="M85" s="2"/>
      <c r="N85" s="2"/>
      <c r="O85" s="2"/>
      <c r="P85" s="2"/>
      <c r="Q85" s="2"/>
      <c r="R85" s="2"/>
      <c r="S85" s="2"/>
      <c r="T85" s="2"/>
      <c r="U85" s="2"/>
      <c r="V85" s="2"/>
      <c r="W85" s="2"/>
      <c r="X85" s="2"/>
      <c r="Y85" s="2"/>
      <c r="Z85" s="2"/>
      <c r="AA85" s="2"/>
      <c r="AB85" s="2"/>
      <c r="AC85" s="2"/>
      <c r="AD85" s="2"/>
    </row>
    <row r="86" spans="1:30" ht="111.6">
      <c r="A86" s="25">
        <f t="shared" si="0"/>
        <v>86</v>
      </c>
      <c r="B86" s="26" t="s">
        <v>549</v>
      </c>
      <c r="C86" s="26" t="s">
        <v>3389</v>
      </c>
      <c r="D86" s="26" t="s">
        <v>496</v>
      </c>
      <c r="E86" s="2" t="s">
        <v>3390</v>
      </c>
      <c r="F86" s="2"/>
      <c r="G86" s="2"/>
      <c r="H86" s="2"/>
      <c r="I86" s="2"/>
      <c r="J86" s="2"/>
      <c r="K86" s="2"/>
      <c r="L86" s="2"/>
      <c r="M86" s="2"/>
      <c r="N86" s="2"/>
      <c r="O86" s="2"/>
      <c r="P86" s="2"/>
      <c r="Q86" s="2"/>
      <c r="R86" s="2"/>
      <c r="S86" s="2"/>
      <c r="T86" s="2"/>
      <c r="U86" s="2"/>
      <c r="V86" s="2"/>
      <c r="W86" s="2"/>
      <c r="X86" s="2"/>
      <c r="Y86" s="2"/>
      <c r="Z86" s="2"/>
      <c r="AA86" s="2"/>
      <c r="AB86" s="2"/>
      <c r="AC86" s="2"/>
      <c r="AD86" s="2"/>
    </row>
    <row r="87" spans="1:30" ht="297.60000000000002">
      <c r="A87" s="25">
        <f t="shared" si="0"/>
        <v>87</v>
      </c>
      <c r="B87" s="26" t="s">
        <v>549</v>
      </c>
      <c r="C87" s="26" t="s">
        <v>3391</v>
      </c>
      <c r="D87" s="26" t="s">
        <v>2728</v>
      </c>
      <c r="E87" s="2" t="s">
        <v>3392</v>
      </c>
      <c r="F87" s="2"/>
      <c r="G87" s="2"/>
      <c r="H87" s="2"/>
      <c r="I87" s="2"/>
      <c r="J87" s="2"/>
      <c r="K87" s="2"/>
      <c r="L87" s="2"/>
      <c r="M87" s="2"/>
      <c r="N87" s="2"/>
      <c r="O87" s="2"/>
      <c r="P87" s="2"/>
      <c r="Q87" s="2"/>
      <c r="R87" s="2"/>
      <c r="S87" s="2"/>
      <c r="T87" s="2"/>
      <c r="U87" s="2"/>
      <c r="V87" s="2"/>
      <c r="W87" s="2"/>
      <c r="X87" s="2"/>
      <c r="Y87" s="2"/>
      <c r="Z87" s="2"/>
      <c r="AA87" s="2"/>
      <c r="AB87" s="2"/>
      <c r="AC87" s="2"/>
      <c r="AD87" s="2"/>
    </row>
    <row r="88" spans="1:30" ht="223.2">
      <c r="A88" s="25">
        <f t="shared" si="0"/>
        <v>88</v>
      </c>
      <c r="B88" s="26" t="s">
        <v>549</v>
      </c>
      <c r="C88" s="26" t="s">
        <v>3393</v>
      </c>
      <c r="D88" s="26" t="s">
        <v>117</v>
      </c>
      <c r="E88" s="2" t="s">
        <v>3394</v>
      </c>
      <c r="F88" s="2"/>
      <c r="G88" s="2"/>
      <c r="H88" s="2"/>
      <c r="I88" s="2"/>
      <c r="J88" s="2"/>
      <c r="K88" s="2"/>
      <c r="L88" s="2"/>
      <c r="M88" s="2"/>
      <c r="N88" s="2"/>
      <c r="O88" s="2"/>
      <c r="P88" s="2"/>
      <c r="Q88" s="2"/>
      <c r="R88" s="2"/>
      <c r="S88" s="2"/>
      <c r="T88" s="2"/>
      <c r="U88" s="2"/>
      <c r="V88" s="2"/>
      <c r="W88" s="2"/>
      <c r="X88" s="2"/>
      <c r="Y88" s="2"/>
      <c r="Z88" s="2"/>
      <c r="AA88" s="2"/>
      <c r="AB88" s="2"/>
      <c r="AC88" s="2"/>
      <c r="AD88" s="2"/>
    </row>
    <row r="89" spans="1:30" ht="148.80000000000001">
      <c r="A89" s="25">
        <f t="shared" si="0"/>
        <v>89</v>
      </c>
      <c r="B89" s="26" t="s">
        <v>549</v>
      </c>
      <c r="C89" s="26" t="s">
        <v>3395</v>
      </c>
      <c r="D89" s="26" t="s">
        <v>207</v>
      </c>
      <c r="E89" s="2" t="s">
        <v>3396</v>
      </c>
      <c r="F89" s="2"/>
      <c r="G89" s="2"/>
      <c r="H89" s="2"/>
      <c r="I89" s="2"/>
      <c r="J89" s="2"/>
      <c r="K89" s="2"/>
      <c r="L89" s="2"/>
      <c r="M89" s="2"/>
      <c r="N89" s="2"/>
      <c r="O89" s="2"/>
      <c r="P89" s="2"/>
      <c r="Q89" s="2"/>
      <c r="R89" s="2"/>
      <c r="S89" s="2"/>
      <c r="T89" s="2"/>
      <c r="U89" s="2"/>
      <c r="V89" s="2"/>
      <c r="W89" s="2"/>
      <c r="X89" s="2"/>
      <c r="Y89" s="2"/>
      <c r="Z89" s="2"/>
      <c r="AA89" s="2"/>
      <c r="AB89" s="2"/>
      <c r="AC89" s="2"/>
      <c r="AD89" s="2"/>
    </row>
    <row r="90" spans="1:30" ht="148.80000000000001">
      <c r="A90" s="25">
        <f t="shared" si="0"/>
        <v>90</v>
      </c>
      <c r="B90" s="26" t="s">
        <v>549</v>
      </c>
      <c r="C90" s="26" t="s">
        <v>3397</v>
      </c>
      <c r="D90" s="26" t="s">
        <v>209</v>
      </c>
      <c r="E90" s="2" t="s">
        <v>3398</v>
      </c>
      <c r="F90" s="2"/>
      <c r="G90" s="2"/>
      <c r="H90" s="2"/>
      <c r="I90" s="2"/>
      <c r="J90" s="2"/>
      <c r="K90" s="2"/>
      <c r="L90" s="2"/>
      <c r="M90" s="2"/>
      <c r="N90" s="2"/>
      <c r="O90" s="2"/>
      <c r="P90" s="2"/>
      <c r="Q90" s="2"/>
      <c r="R90" s="2"/>
      <c r="S90" s="2"/>
      <c r="T90" s="2"/>
      <c r="U90" s="2"/>
      <c r="V90" s="2"/>
      <c r="W90" s="2"/>
      <c r="X90" s="2"/>
      <c r="Y90" s="2"/>
      <c r="Z90" s="2"/>
      <c r="AA90" s="2"/>
      <c r="AB90" s="2"/>
      <c r="AC90" s="2"/>
      <c r="AD90" s="2"/>
    </row>
    <row r="91" spans="1:30" ht="186">
      <c r="A91" s="25">
        <f t="shared" si="0"/>
        <v>91</v>
      </c>
      <c r="B91" s="26" t="s">
        <v>549</v>
      </c>
      <c r="C91" s="26" t="s">
        <v>3399</v>
      </c>
      <c r="D91" s="26" t="s">
        <v>273</v>
      </c>
      <c r="E91" s="2" t="s">
        <v>3400</v>
      </c>
      <c r="F91" s="2"/>
      <c r="G91" s="2"/>
      <c r="H91" s="2"/>
      <c r="I91" s="2"/>
      <c r="J91" s="2"/>
      <c r="K91" s="2"/>
      <c r="L91" s="2"/>
      <c r="M91" s="2"/>
      <c r="N91" s="2"/>
      <c r="O91" s="2"/>
      <c r="P91" s="2"/>
      <c r="Q91" s="2"/>
      <c r="R91" s="2"/>
      <c r="S91" s="2"/>
      <c r="T91" s="2"/>
      <c r="U91" s="2"/>
      <c r="V91" s="2"/>
      <c r="W91" s="2"/>
      <c r="X91" s="2"/>
      <c r="Y91" s="2"/>
      <c r="Z91" s="2"/>
      <c r="AA91" s="2"/>
      <c r="AB91" s="2"/>
      <c r="AC91" s="2"/>
      <c r="AD91" s="2"/>
    </row>
    <row r="92" spans="1:30" ht="111.6">
      <c r="A92" s="25">
        <f t="shared" si="0"/>
        <v>92</v>
      </c>
      <c r="B92" s="26" t="s">
        <v>549</v>
      </c>
      <c r="C92" s="26" t="s">
        <v>3401</v>
      </c>
      <c r="D92" s="26" t="s">
        <v>163</v>
      </c>
      <c r="E92" s="2" t="s">
        <v>3402</v>
      </c>
      <c r="F92" s="2"/>
      <c r="G92" s="2"/>
      <c r="H92" s="2"/>
      <c r="I92" s="2"/>
      <c r="J92" s="2"/>
      <c r="K92" s="2"/>
      <c r="L92" s="2"/>
      <c r="M92" s="2"/>
      <c r="N92" s="2"/>
      <c r="O92" s="2"/>
      <c r="P92" s="2"/>
      <c r="Q92" s="2"/>
      <c r="R92" s="2"/>
      <c r="S92" s="2"/>
      <c r="T92" s="2"/>
      <c r="U92" s="2"/>
      <c r="V92" s="2"/>
      <c r="W92" s="2"/>
      <c r="X92" s="2"/>
      <c r="Y92" s="2"/>
      <c r="Z92" s="2"/>
      <c r="AA92" s="2"/>
      <c r="AB92" s="2"/>
      <c r="AC92" s="2"/>
      <c r="AD92" s="2"/>
    </row>
    <row r="93" spans="1:30" ht="130.19999999999999">
      <c r="A93" s="25">
        <f t="shared" si="0"/>
        <v>93</v>
      </c>
      <c r="B93" s="26" t="s">
        <v>549</v>
      </c>
      <c r="C93" s="26" t="s">
        <v>3403</v>
      </c>
      <c r="D93" s="26" t="s">
        <v>3404</v>
      </c>
      <c r="E93" s="2" t="s">
        <v>3405</v>
      </c>
      <c r="F93" s="2"/>
      <c r="G93" s="2"/>
      <c r="H93" s="2"/>
      <c r="I93" s="2"/>
      <c r="J93" s="2"/>
      <c r="K93" s="2"/>
      <c r="L93" s="2"/>
      <c r="M93" s="2"/>
      <c r="N93" s="2"/>
      <c r="O93" s="2"/>
      <c r="P93" s="2"/>
      <c r="Q93" s="2"/>
      <c r="R93" s="2"/>
      <c r="S93" s="2"/>
      <c r="T93" s="2"/>
      <c r="U93" s="2"/>
      <c r="V93" s="2"/>
      <c r="W93" s="2"/>
      <c r="X93" s="2"/>
      <c r="Y93" s="2"/>
      <c r="Z93" s="2"/>
      <c r="AA93" s="2"/>
      <c r="AB93" s="2"/>
      <c r="AC93" s="2"/>
      <c r="AD93" s="2"/>
    </row>
    <row r="94" spans="1:30" ht="167.4">
      <c r="A94" s="25">
        <f t="shared" si="0"/>
        <v>94</v>
      </c>
      <c r="B94" s="26" t="s">
        <v>549</v>
      </c>
      <c r="C94" s="26" t="s">
        <v>3406</v>
      </c>
      <c r="D94" s="26" t="s">
        <v>59</v>
      </c>
      <c r="E94" s="2" t="s">
        <v>3407</v>
      </c>
      <c r="F94" s="2"/>
      <c r="G94" s="2"/>
      <c r="H94" s="2"/>
      <c r="I94" s="2"/>
      <c r="J94" s="2"/>
      <c r="K94" s="2"/>
      <c r="L94" s="2"/>
      <c r="M94" s="2"/>
      <c r="N94" s="2"/>
      <c r="O94" s="2"/>
      <c r="P94" s="2"/>
      <c r="Q94" s="2"/>
      <c r="R94" s="2"/>
      <c r="S94" s="2"/>
      <c r="T94" s="2"/>
      <c r="U94" s="2"/>
      <c r="V94" s="2"/>
      <c r="W94" s="2"/>
      <c r="X94" s="2"/>
      <c r="Y94" s="2"/>
      <c r="Z94" s="2"/>
      <c r="AA94" s="2"/>
      <c r="AB94" s="2"/>
      <c r="AC94" s="2"/>
      <c r="AD94" s="2"/>
    </row>
    <row r="95" spans="1:30" ht="186">
      <c r="A95" s="25">
        <f t="shared" si="0"/>
        <v>95</v>
      </c>
      <c r="B95" s="26" t="s">
        <v>549</v>
      </c>
      <c r="C95" s="26" t="s">
        <v>3408</v>
      </c>
      <c r="D95" s="26" t="s">
        <v>55</v>
      </c>
      <c r="E95" s="2" t="s">
        <v>3409</v>
      </c>
      <c r="F95" s="2"/>
      <c r="G95" s="2"/>
      <c r="H95" s="2"/>
      <c r="I95" s="2"/>
      <c r="J95" s="2"/>
      <c r="K95" s="2"/>
      <c r="L95" s="2"/>
      <c r="M95" s="2"/>
      <c r="N95" s="2"/>
      <c r="O95" s="2"/>
      <c r="P95" s="2"/>
      <c r="Q95" s="2"/>
      <c r="R95" s="2"/>
      <c r="S95" s="2"/>
      <c r="T95" s="2"/>
      <c r="U95" s="2"/>
      <c r="V95" s="2"/>
      <c r="W95" s="2"/>
      <c r="X95" s="2"/>
      <c r="Y95" s="2"/>
      <c r="Z95" s="2"/>
      <c r="AA95" s="2"/>
      <c r="AB95" s="2"/>
      <c r="AC95" s="2"/>
      <c r="AD95" s="2"/>
    </row>
    <row r="96" spans="1:30" ht="390.6">
      <c r="A96" s="25">
        <f t="shared" si="0"/>
        <v>96</v>
      </c>
      <c r="B96" s="26" t="s">
        <v>549</v>
      </c>
      <c r="C96" s="26" t="s">
        <v>3410</v>
      </c>
      <c r="D96" s="26" t="s">
        <v>483</v>
      </c>
      <c r="E96" s="27" t="s">
        <v>3411</v>
      </c>
      <c r="F96" s="27"/>
      <c r="G96" s="27"/>
      <c r="H96" s="27"/>
      <c r="I96" s="27"/>
      <c r="J96" s="27"/>
      <c r="K96" s="27"/>
      <c r="L96" s="27"/>
      <c r="M96" s="27"/>
      <c r="N96" s="27"/>
      <c r="O96" s="27"/>
      <c r="P96" s="27"/>
      <c r="Q96" s="27"/>
      <c r="R96" s="27"/>
      <c r="S96" s="27"/>
      <c r="T96" s="27"/>
      <c r="U96" s="27"/>
      <c r="V96" s="27"/>
      <c r="W96" s="27"/>
      <c r="X96" s="27"/>
      <c r="Y96" s="27"/>
      <c r="Z96" s="27"/>
      <c r="AA96" s="27"/>
      <c r="AB96" s="27"/>
      <c r="AC96" s="27"/>
      <c r="AD96" s="27"/>
    </row>
    <row r="97" spans="1:30" ht="130.19999999999999">
      <c r="A97" s="25">
        <f t="shared" si="0"/>
        <v>97</v>
      </c>
      <c r="B97" s="26" t="s">
        <v>549</v>
      </c>
      <c r="C97" s="26" t="s">
        <v>3412</v>
      </c>
      <c r="D97" s="26" t="s">
        <v>257</v>
      </c>
      <c r="E97" s="2" t="s">
        <v>3413</v>
      </c>
      <c r="F97" s="2"/>
      <c r="G97" s="2"/>
      <c r="H97" s="2"/>
      <c r="I97" s="2"/>
      <c r="J97" s="2"/>
      <c r="K97" s="2"/>
      <c r="L97" s="2"/>
      <c r="M97" s="2"/>
      <c r="N97" s="2"/>
      <c r="O97" s="2"/>
      <c r="P97" s="2"/>
      <c r="Q97" s="2"/>
      <c r="R97" s="2"/>
      <c r="S97" s="2"/>
      <c r="T97" s="2"/>
      <c r="U97" s="2"/>
      <c r="V97" s="2"/>
      <c r="W97" s="2"/>
      <c r="X97" s="2"/>
      <c r="Y97" s="2"/>
      <c r="Z97" s="2"/>
      <c r="AA97" s="2"/>
      <c r="AB97" s="2"/>
      <c r="AC97" s="2"/>
      <c r="AD97" s="2"/>
    </row>
    <row r="98" spans="1:30" ht="167.4">
      <c r="A98" s="25">
        <f t="shared" si="0"/>
        <v>98</v>
      </c>
      <c r="B98" s="26" t="s">
        <v>549</v>
      </c>
      <c r="C98" s="26" t="s">
        <v>3414</v>
      </c>
      <c r="D98" s="26" t="s">
        <v>288</v>
      </c>
      <c r="E98" s="2" t="s">
        <v>3415</v>
      </c>
      <c r="F98" s="2"/>
      <c r="G98" s="2"/>
      <c r="H98" s="2"/>
      <c r="I98" s="2"/>
      <c r="J98" s="2"/>
      <c r="K98" s="2"/>
      <c r="L98" s="2"/>
      <c r="M98" s="2"/>
      <c r="N98" s="2"/>
      <c r="O98" s="2"/>
      <c r="P98" s="2"/>
      <c r="Q98" s="2"/>
      <c r="R98" s="2"/>
      <c r="S98" s="2"/>
      <c r="T98" s="2"/>
      <c r="U98" s="2"/>
      <c r="V98" s="2"/>
      <c r="W98" s="2"/>
      <c r="X98" s="2"/>
      <c r="Y98" s="2"/>
      <c r="Z98" s="2"/>
      <c r="AA98" s="2"/>
      <c r="AB98" s="2"/>
      <c r="AC98" s="2"/>
      <c r="AD98" s="2"/>
    </row>
    <row r="99" spans="1:30" ht="186">
      <c r="A99" s="25">
        <f t="shared" si="0"/>
        <v>99</v>
      </c>
      <c r="B99" s="26" t="s">
        <v>979</v>
      </c>
      <c r="C99" s="26" t="s">
        <v>3416</v>
      </c>
      <c r="D99" s="26" t="s">
        <v>33</v>
      </c>
      <c r="E99" s="2" t="s">
        <v>3417</v>
      </c>
      <c r="F99" s="2"/>
      <c r="G99" s="2"/>
      <c r="H99" s="2"/>
      <c r="I99" s="2"/>
      <c r="J99" s="2"/>
      <c r="K99" s="2"/>
      <c r="L99" s="2"/>
      <c r="M99" s="2"/>
      <c r="N99" s="2"/>
      <c r="O99" s="2"/>
      <c r="P99" s="2"/>
      <c r="Q99" s="2"/>
      <c r="R99" s="2"/>
      <c r="S99" s="2"/>
      <c r="T99" s="2"/>
      <c r="U99" s="2"/>
      <c r="V99" s="2"/>
      <c r="W99" s="2"/>
      <c r="X99" s="2"/>
      <c r="Y99" s="2"/>
      <c r="Z99" s="2"/>
      <c r="AA99" s="2"/>
      <c r="AB99" s="2"/>
      <c r="AC99" s="2"/>
      <c r="AD99" s="2"/>
    </row>
    <row r="100" spans="1:30" ht="130.19999999999999">
      <c r="A100" s="25">
        <f t="shared" si="0"/>
        <v>100</v>
      </c>
      <c r="B100" s="26" t="s">
        <v>979</v>
      </c>
      <c r="C100" s="26" t="s">
        <v>3418</v>
      </c>
      <c r="D100" s="26" t="s">
        <v>339</v>
      </c>
      <c r="E100" s="2" t="s">
        <v>3419</v>
      </c>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row>
    <row r="101" spans="1:30" ht="18.600000000000001">
      <c r="A101" s="28"/>
      <c r="B101" s="26"/>
      <c r="C101" s="26"/>
      <c r="D101" s="26"/>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row>
    <row r="102" spans="1:30" ht="18.600000000000001">
      <c r="A102" s="28"/>
      <c r="B102" s="26"/>
      <c r="C102" s="26"/>
      <c r="D102" s="26"/>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row>
    <row r="103" spans="1:30" ht="18.600000000000001">
      <c r="A103" s="28"/>
      <c r="B103" s="26"/>
      <c r="C103" s="26"/>
      <c r="D103" s="26"/>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row>
    <row r="104" spans="1:30" ht="18.600000000000001">
      <c r="A104" s="28"/>
      <c r="B104" s="26"/>
      <c r="C104" s="26"/>
      <c r="D104" s="26"/>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row>
    <row r="105" spans="1:30" ht="18.600000000000001">
      <c r="A105" s="28"/>
      <c r="B105" s="26"/>
      <c r="C105" s="26"/>
      <c r="D105" s="26"/>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row>
    <row r="106" spans="1:30" ht="18.600000000000001">
      <c r="A106" s="28"/>
      <c r="B106" s="26"/>
      <c r="C106" s="26"/>
      <c r="D106" s="26"/>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row>
    <row r="107" spans="1:30" ht="18.600000000000001">
      <c r="A107" s="28"/>
      <c r="B107" s="26"/>
      <c r="C107" s="26"/>
      <c r="D107" s="26"/>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row>
    <row r="108" spans="1:30" ht="18.600000000000001">
      <c r="A108" s="28"/>
      <c r="B108" s="26"/>
      <c r="C108" s="26"/>
      <c r="D108" s="26"/>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row>
    <row r="109" spans="1:30" ht="18.600000000000001">
      <c r="A109" s="28"/>
      <c r="B109" s="26"/>
      <c r="C109" s="26"/>
      <c r="D109" s="26"/>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row>
    <row r="110" spans="1:30" ht="18.600000000000001">
      <c r="A110" s="28"/>
      <c r="B110" s="26"/>
      <c r="C110" s="26"/>
      <c r="D110" s="26"/>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row>
    <row r="111" spans="1:30" ht="18.600000000000001">
      <c r="A111" s="28"/>
      <c r="B111" s="26"/>
      <c r="C111" s="26"/>
      <c r="D111" s="26"/>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row>
    <row r="112" spans="1:30" ht="18.600000000000001">
      <c r="A112" s="28"/>
      <c r="B112" s="26"/>
      <c r="C112" s="26"/>
      <c r="D112" s="26"/>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row>
    <row r="113" spans="1:30" ht="18.600000000000001">
      <c r="A113" s="28"/>
      <c r="B113" s="26"/>
      <c r="C113" s="26"/>
      <c r="D113" s="26"/>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row>
    <row r="114" spans="1:30" ht="18.600000000000001">
      <c r="A114" s="28"/>
      <c r="B114" s="26"/>
      <c r="C114" s="26"/>
      <c r="D114" s="26"/>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row>
    <row r="115" spans="1:30" ht="18.600000000000001">
      <c r="A115" s="28"/>
      <c r="B115" s="26"/>
      <c r="C115" s="26"/>
      <c r="D115" s="26"/>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row>
    <row r="116" spans="1:30" ht="18.600000000000001">
      <c r="A116" s="28"/>
      <c r="B116" s="26"/>
      <c r="C116" s="26"/>
      <c r="D116" s="26"/>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row>
    <row r="117" spans="1:30" ht="18.600000000000001">
      <c r="A117" s="28"/>
      <c r="B117" s="26"/>
      <c r="C117" s="26"/>
      <c r="D117" s="26"/>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row>
    <row r="118" spans="1:30" ht="18.600000000000001">
      <c r="A118" s="28"/>
      <c r="B118" s="26"/>
      <c r="C118" s="26"/>
      <c r="D118" s="26"/>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row>
    <row r="119" spans="1:30" ht="18.600000000000001">
      <c r="A119" s="28"/>
      <c r="B119" s="26"/>
      <c r="C119" s="26"/>
      <c r="D119" s="26"/>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row>
    <row r="120" spans="1:30" ht="18.600000000000001">
      <c r="A120" s="28"/>
      <c r="B120" s="26"/>
      <c r="C120" s="26"/>
      <c r="D120" s="26"/>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row>
    <row r="121" spans="1:30" ht="18.600000000000001">
      <c r="A121" s="28"/>
      <c r="B121" s="26"/>
      <c r="C121" s="26"/>
      <c r="D121" s="26"/>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row>
    <row r="122" spans="1:30" ht="18.600000000000001">
      <c r="A122" s="28"/>
      <c r="B122" s="26"/>
      <c r="C122" s="26"/>
      <c r="D122" s="26"/>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row>
    <row r="123" spans="1:30" ht="18.600000000000001">
      <c r="A123" s="28"/>
      <c r="B123" s="26"/>
      <c r="C123" s="26"/>
      <c r="D123" s="26"/>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row>
    <row r="124" spans="1:30" ht="18.600000000000001">
      <c r="A124" s="28"/>
      <c r="B124" s="26"/>
      <c r="C124" s="26"/>
      <c r="D124" s="26"/>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row>
    <row r="125" spans="1:30" ht="18.600000000000001">
      <c r="A125" s="28"/>
      <c r="B125" s="26"/>
      <c r="C125" s="26"/>
      <c r="D125" s="26"/>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row>
    <row r="126" spans="1:30" ht="18.600000000000001">
      <c r="A126" s="28"/>
      <c r="B126" s="26"/>
      <c r="C126" s="26"/>
      <c r="D126" s="26"/>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row>
    <row r="127" spans="1:30" ht="18.600000000000001">
      <c r="A127" s="28"/>
      <c r="B127" s="26"/>
      <c r="C127" s="26"/>
      <c r="D127" s="26"/>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row>
    <row r="128" spans="1:30" ht="18.600000000000001">
      <c r="A128" s="28"/>
      <c r="B128" s="26"/>
      <c r="C128" s="26"/>
      <c r="D128" s="26"/>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row>
    <row r="129" spans="1:30" ht="18.600000000000001">
      <c r="A129" s="28"/>
      <c r="B129" s="26"/>
      <c r="C129" s="26"/>
      <c r="D129" s="26"/>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row>
    <row r="130" spans="1:30" ht="18.600000000000001">
      <c r="A130" s="28"/>
      <c r="B130" s="26"/>
      <c r="C130" s="26"/>
      <c r="D130" s="26"/>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row>
    <row r="131" spans="1:30" ht="18.600000000000001">
      <c r="A131" s="28"/>
      <c r="B131" s="26"/>
      <c r="C131" s="26"/>
      <c r="D131" s="26"/>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row>
    <row r="132" spans="1:30" ht="18.600000000000001">
      <c r="A132" s="28"/>
      <c r="B132" s="26"/>
      <c r="C132" s="26"/>
      <c r="D132" s="26"/>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row>
    <row r="133" spans="1:30" ht="18.600000000000001">
      <c r="A133" s="28"/>
      <c r="B133" s="26"/>
      <c r="C133" s="26"/>
      <c r="D133" s="26"/>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row>
    <row r="134" spans="1:30" ht="18.600000000000001">
      <c r="A134" s="28"/>
      <c r="B134" s="26"/>
      <c r="C134" s="26"/>
      <c r="D134" s="26"/>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row>
    <row r="135" spans="1:30" ht="18.600000000000001">
      <c r="A135" s="28"/>
      <c r="B135" s="26"/>
      <c r="C135" s="26"/>
      <c r="D135" s="26"/>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row>
    <row r="136" spans="1:30" ht="18.600000000000001">
      <c r="A136" s="28"/>
      <c r="B136" s="26"/>
      <c r="C136" s="26"/>
      <c r="D136" s="26"/>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row>
    <row r="137" spans="1:30" ht="18.600000000000001">
      <c r="A137" s="28"/>
      <c r="B137" s="26"/>
      <c r="C137" s="26"/>
      <c r="D137" s="26"/>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row>
    <row r="138" spans="1:30" ht="18.600000000000001">
      <c r="A138" s="28"/>
      <c r="B138" s="26"/>
      <c r="C138" s="26"/>
      <c r="D138" s="26"/>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row>
    <row r="139" spans="1:30" ht="18.600000000000001">
      <c r="A139" s="28"/>
      <c r="B139" s="26"/>
      <c r="C139" s="26"/>
      <c r="D139" s="26"/>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row>
    <row r="140" spans="1:30" ht="18.600000000000001">
      <c r="A140" s="28"/>
      <c r="B140" s="26"/>
      <c r="C140" s="26"/>
      <c r="D140" s="26"/>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row>
    <row r="141" spans="1:30" ht="18.600000000000001">
      <c r="A141" s="28"/>
      <c r="B141" s="26"/>
      <c r="C141" s="26"/>
      <c r="D141" s="26"/>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row>
    <row r="142" spans="1:30" ht="18.600000000000001">
      <c r="A142" s="28"/>
      <c r="B142" s="26"/>
      <c r="C142" s="26"/>
      <c r="D142" s="26"/>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row>
    <row r="143" spans="1:30" ht="18.600000000000001">
      <c r="A143" s="28"/>
      <c r="B143" s="26"/>
      <c r="C143" s="26"/>
      <c r="D143" s="26"/>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row>
    <row r="144" spans="1:30" ht="18.600000000000001">
      <c r="A144" s="28"/>
      <c r="B144" s="26"/>
      <c r="C144" s="26"/>
      <c r="D144" s="26"/>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row>
    <row r="145" spans="1:30" ht="18.600000000000001">
      <c r="A145" s="28"/>
      <c r="B145" s="26"/>
      <c r="C145" s="26"/>
      <c r="D145" s="26"/>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row>
    <row r="146" spans="1:30" ht="18.600000000000001">
      <c r="A146" s="28"/>
      <c r="B146" s="26"/>
      <c r="C146" s="26"/>
      <c r="D146" s="26"/>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row>
    <row r="147" spans="1:30" ht="18.600000000000001">
      <c r="A147" s="28"/>
      <c r="B147" s="26"/>
      <c r="C147" s="26"/>
      <c r="D147" s="26"/>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row>
    <row r="148" spans="1:30" ht="18.600000000000001">
      <c r="A148" s="28"/>
      <c r="B148" s="26"/>
      <c r="C148" s="26"/>
      <c r="D148" s="26"/>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row>
    <row r="149" spans="1:30" ht="18.600000000000001">
      <c r="A149" s="28"/>
      <c r="B149" s="26"/>
      <c r="C149" s="26"/>
      <c r="D149" s="26"/>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row>
    <row r="150" spans="1:30" ht="18.600000000000001">
      <c r="A150" s="28"/>
      <c r="B150" s="26"/>
      <c r="C150" s="26"/>
      <c r="D150" s="26"/>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row>
    <row r="151" spans="1:30" ht="18.600000000000001">
      <c r="A151" s="28"/>
      <c r="B151" s="26"/>
      <c r="C151" s="26"/>
      <c r="D151" s="26"/>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row>
    <row r="152" spans="1:30" ht="18.600000000000001">
      <c r="A152" s="28"/>
      <c r="B152" s="26"/>
      <c r="C152" s="26"/>
      <c r="D152" s="26"/>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row>
    <row r="153" spans="1:30" ht="18.600000000000001">
      <c r="A153" s="28"/>
      <c r="B153" s="26"/>
      <c r="C153" s="26"/>
      <c r="D153" s="26"/>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row>
    <row r="154" spans="1:30" ht="18.600000000000001">
      <c r="A154" s="28"/>
      <c r="B154" s="26"/>
      <c r="C154" s="26"/>
      <c r="D154" s="26"/>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row>
    <row r="155" spans="1:30" ht="18.600000000000001">
      <c r="A155" s="28"/>
      <c r="B155" s="26"/>
      <c r="C155" s="26"/>
      <c r="D155" s="26"/>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row>
    <row r="156" spans="1:30" ht="18.600000000000001">
      <c r="A156" s="28"/>
      <c r="B156" s="26"/>
      <c r="C156" s="26"/>
      <c r="D156" s="26"/>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row>
    <row r="157" spans="1:30" ht="18.600000000000001">
      <c r="A157" s="28"/>
      <c r="B157" s="26"/>
      <c r="C157" s="26"/>
      <c r="D157" s="26"/>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row>
    <row r="158" spans="1:30" ht="18.600000000000001">
      <c r="A158" s="28"/>
      <c r="B158" s="26"/>
      <c r="C158" s="26"/>
      <c r="D158" s="26"/>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row>
    <row r="159" spans="1:30" ht="18.600000000000001">
      <c r="A159" s="28"/>
      <c r="B159" s="26"/>
      <c r="C159" s="26"/>
      <c r="D159" s="26"/>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row>
    <row r="160" spans="1:30" ht="18.600000000000001">
      <c r="A160" s="28"/>
      <c r="B160" s="26"/>
      <c r="C160" s="26"/>
      <c r="D160" s="26"/>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row>
    <row r="161" spans="1:30" ht="18.600000000000001">
      <c r="A161" s="28"/>
      <c r="B161" s="26"/>
      <c r="C161" s="26"/>
      <c r="D161" s="26"/>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row>
    <row r="162" spans="1:30" ht="18.600000000000001">
      <c r="A162" s="28"/>
      <c r="B162" s="26"/>
      <c r="C162" s="26"/>
      <c r="D162" s="26"/>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row>
    <row r="163" spans="1:30" ht="18.600000000000001">
      <c r="A163" s="28"/>
      <c r="B163" s="26"/>
      <c r="C163" s="26"/>
      <c r="D163" s="26"/>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row>
    <row r="164" spans="1:30" ht="18.600000000000001">
      <c r="A164" s="28"/>
      <c r="B164" s="26"/>
      <c r="C164" s="26"/>
      <c r="D164" s="26"/>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row>
    <row r="165" spans="1:30" ht="18.600000000000001">
      <c r="A165" s="28"/>
      <c r="B165" s="26"/>
      <c r="C165" s="26"/>
      <c r="D165" s="26"/>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row>
    <row r="166" spans="1:30" ht="18.600000000000001">
      <c r="A166" s="28"/>
      <c r="B166" s="26"/>
      <c r="C166" s="26"/>
      <c r="D166" s="26"/>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row>
    <row r="167" spans="1:30" ht="18.600000000000001">
      <c r="A167" s="28"/>
      <c r="B167" s="26"/>
      <c r="C167" s="26"/>
      <c r="D167" s="26"/>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row>
    <row r="168" spans="1:30" ht="18.600000000000001">
      <c r="A168" s="28"/>
      <c r="B168" s="26"/>
      <c r="C168" s="26"/>
      <c r="D168" s="26"/>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row>
    <row r="169" spans="1:30" ht="18.600000000000001">
      <c r="A169" s="28"/>
      <c r="B169" s="26"/>
      <c r="C169" s="26"/>
      <c r="D169" s="26"/>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row>
    <row r="170" spans="1:30" ht="18.600000000000001">
      <c r="A170" s="28"/>
      <c r="B170" s="26"/>
      <c r="C170" s="26"/>
      <c r="D170" s="26"/>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row>
    <row r="171" spans="1:30" ht="18.600000000000001">
      <c r="A171" s="28"/>
      <c r="B171" s="26"/>
      <c r="C171" s="26"/>
      <c r="D171" s="26"/>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row>
    <row r="172" spans="1:30" ht="18.600000000000001">
      <c r="A172" s="28"/>
      <c r="B172" s="26"/>
      <c r="C172" s="26"/>
      <c r="D172" s="26"/>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row>
    <row r="173" spans="1:30" ht="18.600000000000001">
      <c r="A173" s="28"/>
      <c r="B173" s="26"/>
      <c r="C173" s="26"/>
      <c r="D173" s="26"/>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row>
    <row r="174" spans="1:30" ht="18.600000000000001">
      <c r="A174" s="28"/>
      <c r="B174" s="26"/>
      <c r="C174" s="26"/>
      <c r="D174" s="26"/>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row>
    <row r="175" spans="1:30" ht="18.600000000000001">
      <c r="A175" s="28"/>
      <c r="B175" s="26"/>
      <c r="C175" s="26"/>
      <c r="D175" s="26"/>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row>
    <row r="176" spans="1:30" ht="18.600000000000001">
      <c r="A176" s="28"/>
      <c r="B176" s="26"/>
      <c r="C176" s="26"/>
      <c r="D176" s="26"/>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row>
    <row r="177" spans="1:30" ht="18.600000000000001">
      <c r="A177" s="28"/>
      <c r="B177" s="26"/>
      <c r="C177" s="26"/>
      <c r="D177" s="26"/>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row>
    <row r="178" spans="1:30" ht="18.600000000000001">
      <c r="A178" s="28"/>
      <c r="B178" s="26"/>
      <c r="C178" s="26"/>
      <c r="D178" s="26"/>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row>
    <row r="179" spans="1:30" ht="18.600000000000001">
      <c r="A179" s="28"/>
      <c r="B179" s="26"/>
      <c r="C179" s="26"/>
      <c r="D179" s="26"/>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row>
    <row r="180" spans="1:30" ht="18.600000000000001">
      <c r="A180" s="28"/>
      <c r="B180" s="26"/>
      <c r="C180" s="26"/>
      <c r="D180" s="26"/>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row>
    <row r="181" spans="1:30" ht="18.600000000000001">
      <c r="A181" s="28"/>
      <c r="B181" s="26"/>
      <c r="C181" s="26"/>
      <c r="D181" s="26"/>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row>
    <row r="182" spans="1:30" ht="18.600000000000001">
      <c r="A182" s="28"/>
      <c r="B182" s="26"/>
      <c r="C182" s="26"/>
      <c r="D182" s="26"/>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row>
    <row r="183" spans="1:30" ht="18.600000000000001">
      <c r="A183" s="28"/>
      <c r="B183" s="26"/>
      <c r="C183" s="26"/>
      <c r="D183" s="26"/>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row>
    <row r="184" spans="1:30" ht="18.600000000000001">
      <c r="A184" s="28"/>
      <c r="B184" s="26"/>
      <c r="C184" s="26"/>
      <c r="D184" s="26"/>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row>
    <row r="185" spans="1:30" ht="18.600000000000001">
      <c r="A185" s="28"/>
      <c r="B185" s="26"/>
      <c r="C185" s="26"/>
      <c r="D185" s="26"/>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row>
    <row r="186" spans="1:30" ht="18.600000000000001">
      <c r="A186" s="28"/>
      <c r="B186" s="26"/>
      <c r="C186" s="26"/>
      <c r="D186" s="26"/>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row>
    <row r="187" spans="1:30" ht="18.600000000000001">
      <c r="A187" s="28"/>
      <c r="B187" s="26"/>
      <c r="C187" s="26"/>
      <c r="D187" s="26"/>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row>
    <row r="188" spans="1:30" ht="18.600000000000001">
      <c r="A188" s="28"/>
      <c r="B188" s="26"/>
      <c r="C188" s="26"/>
      <c r="D188" s="26"/>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row>
    <row r="189" spans="1:30" ht="18.600000000000001">
      <c r="A189" s="28"/>
      <c r="B189" s="26"/>
      <c r="C189" s="26"/>
      <c r="D189" s="26"/>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row>
    <row r="190" spans="1:30" ht="18.600000000000001">
      <c r="A190" s="28"/>
      <c r="B190" s="26"/>
      <c r="C190" s="26"/>
      <c r="D190" s="26"/>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row>
    <row r="191" spans="1:30" ht="18.600000000000001">
      <c r="A191" s="28"/>
      <c r="B191" s="26"/>
      <c r="C191" s="26"/>
      <c r="D191" s="26"/>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row>
    <row r="192" spans="1:30" ht="18.600000000000001">
      <c r="A192" s="28"/>
      <c r="B192" s="26"/>
      <c r="C192" s="26"/>
      <c r="D192" s="26"/>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row>
    <row r="193" spans="1:30" ht="18.600000000000001">
      <c r="A193" s="28"/>
      <c r="B193" s="26"/>
      <c r="C193" s="26"/>
      <c r="D193" s="26"/>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row>
    <row r="194" spans="1:30" ht="18.600000000000001">
      <c r="A194" s="28"/>
      <c r="B194" s="26"/>
      <c r="C194" s="26"/>
      <c r="D194" s="26"/>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row>
    <row r="195" spans="1:30" ht="18.600000000000001">
      <c r="A195" s="28"/>
      <c r="B195" s="26"/>
      <c r="C195" s="26"/>
      <c r="D195" s="26"/>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row>
    <row r="196" spans="1:30" ht="18.600000000000001">
      <c r="A196" s="28"/>
      <c r="B196" s="26"/>
      <c r="C196" s="26"/>
      <c r="D196" s="26"/>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row>
    <row r="197" spans="1:30" ht="18.600000000000001">
      <c r="A197" s="28"/>
      <c r="B197" s="26"/>
      <c r="C197" s="26"/>
      <c r="D197" s="26"/>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row>
    <row r="198" spans="1:30" ht="18.600000000000001">
      <c r="A198" s="28"/>
      <c r="B198" s="26"/>
      <c r="C198" s="26"/>
      <c r="D198" s="26"/>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row>
    <row r="199" spans="1:30" ht="18.600000000000001">
      <c r="A199" s="28"/>
      <c r="B199" s="26"/>
      <c r="C199" s="26"/>
      <c r="D199" s="26"/>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row>
    <row r="200" spans="1:30" ht="18.600000000000001">
      <c r="A200" s="28"/>
      <c r="B200" s="26"/>
      <c r="C200" s="26"/>
      <c r="D200" s="26"/>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row>
    <row r="201" spans="1:30" ht="18.600000000000001">
      <c r="A201" s="28"/>
      <c r="B201" s="26"/>
      <c r="C201" s="26"/>
      <c r="D201" s="26"/>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row>
    <row r="202" spans="1:30" ht="18.600000000000001">
      <c r="A202" s="28"/>
      <c r="B202" s="26"/>
      <c r="C202" s="26"/>
      <c r="D202" s="26"/>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row>
    <row r="203" spans="1:30" ht="18.600000000000001">
      <c r="A203" s="28"/>
      <c r="B203" s="26"/>
      <c r="C203" s="26"/>
      <c r="D203" s="26"/>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row>
    <row r="204" spans="1:30" ht="18.600000000000001">
      <c r="A204" s="28"/>
      <c r="B204" s="26"/>
      <c r="C204" s="26"/>
      <c r="D204" s="26"/>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row>
    <row r="205" spans="1:30" ht="18.600000000000001">
      <c r="A205" s="28"/>
      <c r="B205" s="26"/>
      <c r="C205" s="26"/>
      <c r="D205" s="26"/>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row>
    <row r="206" spans="1:30" ht="18.600000000000001">
      <c r="A206" s="28"/>
      <c r="B206" s="26"/>
      <c r="C206" s="26"/>
      <c r="D206" s="26"/>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row>
    <row r="207" spans="1:30" ht="18.600000000000001">
      <c r="A207" s="28"/>
      <c r="B207" s="26"/>
      <c r="C207" s="26"/>
      <c r="D207" s="26"/>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row>
    <row r="208" spans="1:30" ht="18.600000000000001">
      <c r="A208" s="28"/>
      <c r="B208" s="26"/>
      <c r="C208" s="26"/>
      <c r="D208" s="26"/>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row>
    <row r="209" spans="1:30" ht="18.600000000000001">
      <c r="A209" s="28"/>
      <c r="B209" s="26"/>
      <c r="C209" s="26"/>
      <c r="D209" s="26"/>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row>
    <row r="210" spans="1:30" ht="18.600000000000001">
      <c r="A210" s="28"/>
      <c r="B210" s="26"/>
      <c r="C210" s="26"/>
      <c r="D210" s="26"/>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row>
    <row r="211" spans="1:30" ht="18.600000000000001">
      <c r="A211" s="28"/>
      <c r="B211" s="26"/>
      <c r="C211" s="26"/>
      <c r="D211" s="26"/>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row>
    <row r="212" spans="1:30" ht="18.600000000000001">
      <c r="A212" s="28"/>
      <c r="B212" s="26"/>
      <c r="C212" s="26"/>
      <c r="D212" s="26"/>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row>
    <row r="213" spans="1:30" ht="18.600000000000001">
      <c r="A213" s="28"/>
      <c r="B213" s="26"/>
      <c r="C213" s="26"/>
      <c r="D213" s="26"/>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row>
    <row r="214" spans="1:30" ht="18.600000000000001">
      <c r="A214" s="28"/>
      <c r="B214" s="26"/>
      <c r="C214" s="26"/>
      <c r="D214" s="26"/>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row>
    <row r="215" spans="1:30" ht="18.600000000000001">
      <c r="A215" s="28"/>
      <c r="B215" s="26"/>
      <c r="C215" s="26"/>
      <c r="D215" s="26"/>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row>
    <row r="216" spans="1:30" ht="18.600000000000001">
      <c r="A216" s="28"/>
      <c r="B216" s="26"/>
      <c r="C216" s="26"/>
      <c r="D216" s="26"/>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row>
    <row r="217" spans="1:30" ht="18.600000000000001">
      <c r="A217" s="28"/>
      <c r="B217" s="26"/>
      <c r="C217" s="26"/>
      <c r="D217" s="26"/>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row>
    <row r="218" spans="1:30" ht="18.600000000000001">
      <c r="A218" s="28"/>
      <c r="B218" s="26"/>
      <c r="C218" s="26"/>
      <c r="D218" s="26"/>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row>
    <row r="219" spans="1:30" ht="18.600000000000001">
      <c r="A219" s="28"/>
      <c r="B219" s="26"/>
      <c r="C219" s="26"/>
      <c r="D219" s="26"/>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row>
    <row r="220" spans="1:30" ht="18.600000000000001">
      <c r="A220" s="28"/>
      <c r="B220" s="26"/>
      <c r="C220" s="26"/>
      <c r="D220" s="26"/>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row>
    <row r="221" spans="1:30" ht="18.600000000000001">
      <c r="A221" s="28"/>
      <c r="B221" s="26"/>
      <c r="C221" s="26"/>
      <c r="D221" s="26"/>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row>
    <row r="222" spans="1:30" ht="18.600000000000001">
      <c r="A222" s="28"/>
      <c r="B222" s="26"/>
      <c r="C222" s="26"/>
      <c r="D222" s="26"/>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row>
    <row r="223" spans="1:30" ht="18.600000000000001">
      <c r="A223" s="28"/>
      <c r="B223" s="26"/>
      <c r="C223" s="26"/>
      <c r="D223" s="26"/>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row>
    <row r="224" spans="1:30" ht="18.600000000000001">
      <c r="A224" s="28"/>
      <c r="B224" s="26"/>
      <c r="C224" s="26"/>
      <c r="D224" s="26"/>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row>
    <row r="225" spans="1:30" ht="18.600000000000001">
      <c r="A225" s="28"/>
      <c r="B225" s="26"/>
      <c r="C225" s="26"/>
      <c r="D225" s="26"/>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row>
    <row r="226" spans="1:30" ht="18.600000000000001">
      <c r="A226" s="28"/>
      <c r="B226" s="26"/>
      <c r="C226" s="26"/>
      <c r="D226" s="26"/>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row>
    <row r="227" spans="1:30" ht="18.600000000000001">
      <c r="A227" s="28"/>
      <c r="B227" s="26"/>
      <c r="C227" s="26"/>
      <c r="D227" s="26"/>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row>
    <row r="228" spans="1:30" ht="18.600000000000001">
      <c r="A228" s="28"/>
      <c r="B228" s="26"/>
      <c r="C228" s="26"/>
      <c r="D228" s="26"/>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row>
    <row r="229" spans="1:30" ht="18.600000000000001">
      <c r="A229" s="28"/>
      <c r="B229" s="26"/>
      <c r="C229" s="26"/>
      <c r="D229" s="26"/>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row>
    <row r="230" spans="1:30" ht="18.600000000000001">
      <c r="A230" s="28"/>
      <c r="B230" s="26"/>
      <c r="C230" s="26"/>
      <c r="D230" s="26"/>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row>
    <row r="231" spans="1:30" ht="18.600000000000001">
      <c r="A231" s="28"/>
      <c r="B231" s="26"/>
      <c r="C231" s="26"/>
      <c r="D231" s="26"/>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row>
    <row r="232" spans="1:30" ht="18.600000000000001">
      <c r="A232" s="28"/>
      <c r="B232" s="26"/>
      <c r="C232" s="26"/>
      <c r="D232" s="26"/>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row>
    <row r="233" spans="1:30" ht="18.600000000000001">
      <c r="A233" s="28"/>
      <c r="B233" s="26"/>
      <c r="C233" s="26"/>
      <c r="D233" s="26"/>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row>
    <row r="234" spans="1:30" ht="18.600000000000001">
      <c r="A234" s="28"/>
      <c r="B234" s="26"/>
      <c r="C234" s="26"/>
      <c r="D234" s="26"/>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row>
    <row r="235" spans="1:30" ht="18.600000000000001">
      <c r="A235" s="28"/>
      <c r="B235" s="26"/>
      <c r="C235" s="26"/>
      <c r="D235" s="26"/>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row>
    <row r="236" spans="1:30" ht="18.600000000000001">
      <c r="A236" s="28"/>
      <c r="B236" s="26"/>
      <c r="C236" s="26"/>
      <c r="D236" s="26"/>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row>
    <row r="237" spans="1:30" ht="18.600000000000001">
      <c r="A237" s="28"/>
      <c r="B237" s="26"/>
      <c r="C237" s="26"/>
      <c r="D237" s="26"/>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row>
    <row r="238" spans="1:30" ht="18.600000000000001">
      <c r="A238" s="28"/>
      <c r="B238" s="26"/>
      <c r="C238" s="26"/>
      <c r="D238" s="26"/>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row>
    <row r="239" spans="1:30" ht="18.600000000000001">
      <c r="A239" s="28"/>
      <c r="B239" s="26"/>
      <c r="C239" s="26"/>
      <c r="D239" s="26"/>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row>
    <row r="240" spans="1:30" ht="18.600000000000001">
      <c r="A240" s="28"/>
      <c r="B240" s="26"/>
      <c r="C240" s="26"/>
      <c r="D240" s="26"/>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row>
    <row r="241" spans="1:30" ht="18.600000000000001">
      <c r="A241" s="28"/>
      <c r="B241" s="26"/>
      <c r="C241" s="26"/>
      <c r="D241" s="26"/>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row>
    <row r="242" spans="1:30" ht="18.600000000000001">
      <c r="A242" s="28"/>
      <c r="B242" s="26"/>
      <c r="C242" s="26"/>
      <c r="D242" s="26"/>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row>
    <row r="243" spans="1:30" ht="18.600000000000001">
      <c r="A243" s="28"/>
      <c r="B243" s="26"/>
      <c r="C243" s="26"/>
      <c r="D243" s="26"/>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row>
    <row r="244" spans="1:30" ht="18.600000000000001">
      <c r="A244" s="28"/>
      <c r="B244" s="26"/>
      <c r="C244" s="26"/>
      <c r="D244" s="26"/>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row>
    <row r="245" spans="1:30" ht="18.600000000000001">
      <c r="A245" s="28"/>
      <c r="B245" s="26"/>
      <c r="C245" s="26"/>
      <c r="D245" s="26"/>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row>
    <row r="246" spans="1:30" ht="18.600000000000001">
      <c r="A246" s="28"/>
      <c r="B246" s="26"/>
      <c r="C246" s="26"/>
      <c r="D246" s="26"/>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row>
    <row r="247" spans="1:30" ht="18.600000000000001">
      <c r="A247" s="28"/>
      <c r="B247" s="26"/>
      <c r="C247" s="26"/>
      <c r="D247" s="26"/>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row>
    <row r="248" spans="1:30" ht="18.600000000000001">
      <c r="A248" s="28"/>
      <c r="B248" s="26"/>
      <c r="C248" s="26"/>
      <c r="D248" s="26"/>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row>
    <row r="249" spans="1:30" ht="18.600000000000001">
      <c r="A249" s="28"/>
      <c r="B249" s="26"/>
      <c r="C249" s="26"/>
      <c r="D249" s="26"/>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row>
    <row r="250" spans="1:30" ht="18.600000000000001">
      <c r="A250" s="28"/>
      <c r="B250" s="26"/>
      <c r="C250" s="26"/>
      <c r="D250" s="26"/>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row>
    <row r="251" spans="1:30" ht="18.600000000000001">
      <c r="A251" s="28"/>
      <c r="B251" s="26"/>
      <c r="C251" s="26"/>
      <c r="D251" s="26"/>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row>
    <row r="252" spans="1:30" ht="18.600000000000001">
      <c r="A252" s="28"/>
      <c r="B252" s="26"/>
      <c r="C252" s="26"/>
      <c r="D252" s="26"/>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row>
    <row r="253" spans="1:30" ht="18.600000000000001">
      <c r="A253" s="28"/>
      <c r="B253" s="26"/>
      <c r="C253" s="26"/>
      <c r="D253" s="26"/>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row>
    <row r="254" spans="1:30" ht="18.600000000000001">
      <c r="A254" s="28"/>
      <c r="B254" s="26"/>
      <c r="C254" s="26"/>
      <c r="D254" s="26"/>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row>
    <row r="255" spans="1:30" ht="18.600000000000001">
      <c r="A255" s="28"/>
      <c r="B255" s="26"/>
      <c r="C255" s="26"/>
      <c r="D255" s="26"/>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row>
    <row r="256" spans="1:30" ht="18.600000000000001">
      <c r="A256" s="28"/>
      <c r="B256" s="26"/>
      <c r="C256" s="26"/>
      <c r="D256" s="26"/>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row>
    <row r="257" spans="1:30" ht="18.600000000000001">
      <c r="A257" s="28"/>
      <c r="B257" s="26"/>
      <c r="C257" s="26"/>
      <c r="D257" s="26"/>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row>
    <row r="258" spans="1:30" ht="18.600000000000001">
      <c r="A258" s="28"/>
      <c r="B258" s="26"/>
      <c r="C258" s="26"/>
      <c r="D258" s="26"/>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row>
    <row r="259" spans="1:30" ht="18.600000000000001">
      <c r="A259" s="28"/>
      <c r="B259" s="26"/>
      <c r="C259" s="26"/>
      <c r="D259" s="26"/>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row>
    <row r="260" spans="1:30" ht="18.600000000000001">
      <c r="A260" s="28"/>
      <c r="B260" s="26"/>
      <c r="C260" s="26"/>
      <c r="D260" s="26"/>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row>
    <row r="261" spans="1:30" ht="18.600000000000001">
      <c r="A261" s="28"/>
      <c r="B261" s="26"/>
      <c r="C261" s="26"/>
      <c r="D261" s="26"/>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row>
    <row r="262" spans="1:30" ht="18.600000000000001">
      <c r="A262" s="28"/>
      <c r="B262" s="26"/>
      <c r="C262" s="26"/>
      <c r="D262" s="26"/>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row>
    <row r="263" spans="1:30" ht="18.600000000000001">
      <c r="A263" s="28"/>
      <c r="B263" s="26"/>
      <c r="C263" s="26"/>
      <c r="D263" s="26"/>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row>
    <row r="264" spans="1:30" ht="18.600000000000001">
      <c r="A264" s="28"/>
      <c r="B264" s="26"/>
      <c r="C264" s="26"/>
      <c r="D264" s="26"/>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row>
    <row r="265" spans="1:30" ht="18.600000000000001">
      <c r="A265" s="28"/>
      <c r="B265" s="26"/>
      <c r="C265" s="26"/>
      <c r="D265" s="26"/>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row>
    <row r="266" spans="1:30" ht="18.600000000000001">
      <c r="A266" s="28"/>
      <c r="B266" s="26"/>
      <c r="C266" s="26"/>
      <c r="D266" s="26"/>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row>
    <row r="267" spans="1:30" ht="18.600000000000001">
      <c r="A267" s="28"/>
      <c r="B267" s="26"/>
      <c r="C267" s="26"/>
      <c r="D267" s="26"/>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row>
    <row r="268" spans="1:30" ht="18.600000000000001">
      <c r="A268" s="28"/>
      <c r="B268" s="26"/>
      <c r="C268" s="26"/>
      <c r="D268" s="26"/>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row>
    <row r="269" spans="1:30" ht="18.600000000000001">
      <c r="A269" s="28"/>
      <c r="B269" s="26"/>
      <c r="C269" s="26"/>
      <c r="D269" s="26"/>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row>
    <row r="270" spans="1:30" ht="18.600000000000001">
      <c r="A270" s="28"/>
      <c r="B270" s="26"/>
      <c r="C270" s="26"/>
      <c r="D270" s="26"/>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row>
    <row r="271" spans="1:30" ht="18.600000000000001">
      <c r="A271" s="28"/>
      <c r="B271" s="26"/>
      <c r="C271" s="26"/>
      <c r="D271" s="26"/>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row>
    <row r="272" spans="1:30" ht="18.600000000000001">
      <c r="A272" s="28"/>
      <c r="B272" s="26"/>
      <c r="C272" s="26"/>
      <c r="D272" s="26"/>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row>
    <row r="273" spans="1:30" ht="18.600000000000001">
      <c r="A273" s="28"/>
      <c r="B273" s="26"/>
      <c r="C273" s="26"/>
      <c r="D273" s="26"/>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row>
    <row r="274" spans="1:30" ht="18.600000000000001">
      <c r="A274" s="28"/>
      <c r="B274" s="26"/>
      <c r="C274" s="26"/>
      <c r="D274" s="26"/>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row>
    <row r="275" spans="1:30" ht="18.600000000000001">
      <c r="A275" s="28"/>
      <c r="B275" s="26"/>
      <c r="C275" s="26"/>
      <c r="D275" s="26"/>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row>
    <row r="276" spans="1:30" ht="18.600000000000001">
      <c r="A276" s="28"/>
      <c r="B276" s="26"/>
      <c r="C276" s="26"/>
      <c r="D276" s="26"/>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row>
    <row r="277" spans="1:30" ht="18.600000000000001">
      <c r="A277" s="28"/>
      <c r="B277" s="26"/>
      <c r="C277" s="26"/>
      <c r="D277" s="26"/>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row>
    <row r="278" spans="1:30" ht="18.600000000000001">
      <c r="A278" s="28"/>
      <c r="B278" s="26"/>
      <c r="C278" s="26"/>
      <c r="D278" s="26"/>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row>
    <row r="279" spans="1:30" ht="18.600000000000001">
      <c r="A279" s="28"/>
      <c r="B279" s="26"/>
      <c r="C279" s="26"/>
      <c r="D279" s="26"/>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row>
    <row r="280" spans="1:30" ht="18.600000000000001">
      <c r="A280" s="28"/>
      <c r="B280" s="26"/>
      <c r="C280" s="26"/>
      <c r="D280" s="26"/>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row>
    <row r="281" spans="1:30" ht="18.600000000000001">
      <c r="A281" s="28"/>
      <c r="B281" s="26"/>
      <c r="C281" s="26"/>
      <c r="D281" s="26"/>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row>
    <row r="282" spans="1:30" ht="18.600000000000001">
      <c r="A282" s="28"/>
      <c r="B282" s="26"/>
      <c r="C282" s="26"/>
      <c r="D282" s="26"/>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row>
    <row r="283" spans="1:30" ht="18.600000000000001">
      <c r="A283" s="28"/>
      <c r="B283" s="26"/>
      <c r="C283" s="26"/>
      <c r="D283" s="26"/>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row>
    <row r="284" spans="1:30" ht="18.600000000000001">
      <c r="A284" s="28"/>
      <c r="B284" s="26"/>
      <c r="C284" s="26"/>
      <c r="D284" s="26"/>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row>
    <row r="285" spans="1:30" ht="18.600000000000001">
      <c r="A285" s="28"/>
      <c r="B285" s="26"/>
      <c r="C285" s="26"/>
      <c r="D285" s="26"/>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row>
    <row r="286" spans="1:30" ht="18.600000000000001">
      <c r="A286" s="28"/>
      <c r="B286" s="26"/>
      <c r="C286" s="26"/>
      <c r="D286" s="26"/>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row>
    <row r="287" spans="1:30" ht="18.600000000000001">
      <c r="A287" s="28"/>
      <c r="B287" s="26"/>
      <c r="C287" s="26"/>
      <c r="D287" s="26"/>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row>
    <row r="288" spans="1:30" ht="18.600000000000001">
      <c r="A288" s="28"/>
      <c r="B288" s="26"/>
      <c r="C288" s="26"/>
      <c r="D288" s="26"/>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row>
    <row r="289" spans="1:30" ht="18.600000000000001">
      <c r="A289" s="28"/>
      <c r="B289" s="26"/>
      <c r="C289" s="26"/>
      <c r="D289" s="26"/>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row>
    <row r="290" spans="1:30" ht="18.600000000000001">
      <c r="A290" s="28"/>
      <c r="B290" s="26"/>
      <c r="C290" s="26"/>
      <c r="D290" s="26"/>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row>
    <row r="291" spans="1:30" ht="18.600000000000001">
      <c r="A291" s="28"/>
      <c r="B291" s="26"/>
      <c r="C291" s="26"/>
      <c r="D291" s="26"/>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row>
    <row r="292" spans="1:30" ht="18.600000000000001">
      <c r="A292" s="28"/>
      <c r="B292" s="26"/>
      <c r="C292" s="26"/>
      <c r="D292" s="26"/>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row>
    <row r="293" spans="1:30" ht="18.600000000000001">
      <c r="A293" s="28"/>
      <c r="B293" s="26"/>
      <c r="C293" s="26"/>
      <c r="D293" s="26"/>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row>
    <row r="294" spans="1:30" ht="18.600000000000001">
      <c r="A294" s="28"/>
      <c r="B294" s="26"/>
      <c r="C294" s="26"/>
      <c r="D294" s="26"/>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row>
    <row r="295" spans="1:30" ht="18.600000000000001">
      <c r="A295" s="28"/>
      <c r="B295" s="26"/>
      <c r="C295" s="26"/>
      <c r="D295" s="26"/>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row>
    <row r="296" spans="1:30" ht="18.600000000000001">
      <c r="A296" s="28"/>
      <c r="B296" s="26"/>
      <c r="C296" s="26"/>
      <c r="D296" s="26"/>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row>
    <row r="297" spans="1:30" ht="18.600000000000001">
      <c r="A297" s="28"/>
      <c r="B297" s="26"/>
      <c r="C297" s="26"/>
      <c r="D297" s="26"/>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row>
    <row r="298" spans="1:30" ht="18.600000000000001">
      <c r="A298" s="28"/>
      <c r="B298" s="26"/>
      <c r="C298" s="26"/>
      <c r="D298" s="26"/>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row>
    <row r="299" spans="1:30" ht="18.600000000000001">
      <c r="A299" s="28"/>
      <c r="B299" s="26"/>
      <c r="C299" s="26"/>
      <c r="D299" s="26"/>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row>
    <row r="300" spans="1:30" ht="18.600000000000001">
      <c r="A300" s="28"/>
      <c r="B300" s="26"/>
      <c r="C300" s="26"/>
      <c r="D300" s="26"/>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row>
    <row r="301" spans="1:30" ht="18.600000000000001">
      <c r="A301" s="28"/>
      <c r="B301" s="26"/>
      <c r="C301" s="26"/>
      <c r="D301" s="26"/>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row>
    <row r="302" spans="1:30" ht="18.600000000000001">
      <c r="A302" s="28"/>
      <c r="B302" s="26"/>
      <c r="C302" s="26"/>
      <c r="D302" s="26"/>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row>
    <row r="303" spans="1:30" ht="18.600000000000001">
      <c r="A303" s="28"/>
      <c r="B303" s="26"/>
      <c r="C303" s="26"/>
      <c r="D303" s="26"/>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row>
    <row r="304" spans="1:30" ht="18.600000000000001">
      <c r="A304" s="28"/>
      <c r="B304" s="26"/>
      <c r="C304" s="26"/>
      <c r="D304" s="26"/>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row>
    <row r="305" spans="1:30" ht="18.600000000000001">
      <c r="A305" s="28"/>
      <c r="B305" s="26"/>
      <c r="C305" s="26"/>
      <c r="D305" s="26"/>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row>
    <row r="306" spans="1:30" ht="18.600000000000001">
      <c r="A306" s="28"/>
      <c r="B306" s="26"/>
      <c r="C306" s="26"/>
      <c r="D306" s="26"/>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row>
    <row r="307" spans="1:30" ht="18.600000000000001">
      <c r="A307" s="28"/>
      <c r="B307" s="26"/>
      <c r="C307" s="26"/>
      <c r="D307" s="26"/>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row>
    <row r="308" spans="1:30" ht="18.600000000000001">
      <c r="A308" s="28"/>
      <c r="B308" s="26"/>
      <c r="C308" s="26"/>
      <c r="D308" s="26"/>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row>
    <row r="309" spans="1:30" ht="18.600000000000001">
      <c r="A309" s="28"/>
      <c r="B309" s="26"/>
      <c r="C309" s="26"/>
      <c r="D309" s="26"/>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row>
    <row r="310" spans="1:30" ht="18.600000000000001">
      <c r="A310" s="28"/>
      <c r="B310" s="26"/>
      <c r="C310" s="26"/>
      <c r="D310" s="26"/>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row>
    <row r="311" spans="1:30" ht="18.600000000000001">
      <c r="A311" s="28"/>
      <c r="B311" s="26"/>
      <c r="C311" s="26"/>
      <c r="D311" s="26"/>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row>
    <row r="312" spans="1:30" ht="18.600000000000001">
      <c r="A312" s="28"/>
      <c r="B312" s="26"/>
      <c r="C312" s="26"/>
      <c r="D312" s="26"/>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row>
    <row r="313" spans="1:30" ht="18.600000000000001">
      <c r="A313" s="28"/>
      <c r="B313" s="26"/>
      <c r="C313" s="26"/>
      <c r="D313" s="26"/>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row>
    <row r="314" spans="1:30" ht="18.600000000000001">
      <c r="A314" s="28"/>
      <c r="B314" s="26"/>
      <c r="C314" s="26"/>
      <c r="D314" s="26"/>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row>
    <row r="315" spans="1:30" ht="18.600000000000001">
      <c r="A315" s="28"/>
      <c r="B315" s="26"/>
      <c r="C315" s="26"/>
      <c r="D315" s="26"/>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row>
    <row r="316" spans="1:30" ht="18.600000000000001">
      <c r="A316" s="28"/>
      <c r="B316" s="26"/>
      <c r="C316" s="26"/>
      <c r="D316" s="26"/>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row>
    <row r="317" spans="1:30" ht="18.600000000000001">
      <c r="A317" s="28"/>
      <c r="B317" s="26"/>
      <c r="C317" s="26"/>
      <c r="D317" s="26"/>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row>
    <row r="318" spans="1:30" ht="18.600000000000001">
      <c r="A318" s="28"/>
      <c r="B318" s="26"/>
      <c r="C318" s="26"/>
      <c r="D318" s="26"/>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row>
    <row r="319" spans="1:30" ht="18.600000000000001">
      <c r="A319" s="28"/>
      <c r="B319" s="26"/>
      <c r="C319" s="26"/>
      <c r="D319" s="26"/>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row>
    <row r="320" spans="1:30" ht="18.600000000000001">
      <c r="A320" s="28"/>
      <c r="B320" s="26"/>
      <c r="C320" s="26"/>
      <c r="D320" s="26"/>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row>
    <row r="321" spans="1:30" ht="18.600000000000001">
      <c r="A321" s="28"/>
      <c r="B321" s="26"/>
      <c r="C321" s="26"/>
      <c r="D321" s="26"/>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row>
    <row r="322" spans="1:30" ht="18.600000000000001">
      <c r="A322" s="28"/>
      <c r="B322" s="26"/>
      <c r="C322" s="26"/>
      <c r="D322" s="26"/>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row>
    <row r="323" spans="1:30" ht="18.600000000000001">
      <c r="A323" s="28"/>
      <c r="B323" s="26"/>
      <c r="C323" s="26"/>
      <c r="D323" s="26"/>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row>
    <row r="324" spans="1:30" ht="18.600000000000001">
      <c r="A324" s="28"/>
      <c r="B324" s="26"/>
      <c r="C324" s="26"/>
      <c r="D324" s="26"/>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row>
    <row r="325" spans="1:30" ht="18.600000000000001">
      <c r="A325" s="28"/>
      <c r="B325" s="26"/>
      <c r="C325" s="26"/>
      <c r="D325" s="26"/>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row>
    <row r="326" spans="1:30" ht="18.600000000000001">
      <c r="A326" s="28"/>
      <c r="B326" s="26"/>
      <c r="C326" s="26"/>
      <c r="D326" s="26"/>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row>
    <row r="327" spans="1:30" ht="18.600000000000001">
      <c r="A327" s="28"/>
      <c r="B327" s="26"/>
      <c r="C327" s="26"/>
      <c r="D327" s="26"/>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row>
    <row r="328" spans="1:30" ht="18.600000000000001">
      <c r="A328" s="28"/>
      <c r="B328" s="26"/>
      <c r="C328" s="26"/>
      <c r="D328" s="26"/>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row>
    <row r="329" spans="1:30" ht="18.600000000000001">
      <c r="A329" s="28"/>
      <c r="B329" s="26"/>
      <c r="C329" s="26"/>
      <c r="D329" s="26"/>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row>
    <row r="330" spans="1:30" ht="18.600000000000001">
      <c r="A330" s="28"/>
      <c r="B330" s="26"/>
      <c r="C330" s="26"/>
      <c r="D330" s="26"/>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row>
    <row r="331" spans="1:30" ht="18.600000000000001">
      <c r="A331" s="28"/>
      <c r="B331" s="26"/>
      <c r="C331" s="26"/>
      <c r="D331" s="26"/>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row>
    <row r="332" spans="1:30" ht="18.600000000000001">
      <c r="A332" s="28"/>
      <c r="B332" s="26"/>
      <c r="C332" s="26"/>
      <c r="D332" s="26"/>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row>
    <row r="333" spans="1:30" ht="18.600000000000001">
      <c r="A333" s="28"/>
      <c r="B333" s="26"/>
      <c r="C333" s="26"/>
      <c r="D333" s="26"/>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row>
    <row r="334" spans="1:30" ht="18.600000000000001">
      <c r="A334" s="28"/>
      <c r="B334" s="26"/>
      <c r="C334" s="26"/>
      <c r="D334" s="26"/>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row>
    <row r="335" spans="1:30" ht="18.600000000000001">
      <c r="A335" s="28"/>
      <c r="B335" s="26"/>
      <c r="C335" s="26"/>
      <c r="D335" s="26"/>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row>
    <row r="336" spans="1:30" ht="18.600000000000001">
      <c r="A336" s="28"/>
      <c r="B336" s="26"/>
      <c r="C336" s="26"/>
      <c r="D336" s="26"/>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row>
    <row r="337" spans="1:30" ht="18.600000000000001">
      <c r="A337" s="28"/>
      <c r="B337" s="26"/>
      <c r="C337" s="26"/>
      <c r="D337" s="26"/>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row>
    <row r="338" spans="1:30" ht="18.600000000000001">
      <c r="A338" s="28"/>
      <c r="B338" s="26"/>
      <c r="C338" s="26"/>
      <c r="D338" s="26"/>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row>
    <row r="339" spans="1:30" ht="18.600000000000001">
      <c r="A339" s="28"/>
      <c r="B339" s="26"/>
      <c r="C339" s="26"/>
      <c r="D339" s="26"/>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row>
    <row r="340" spans="1:30" ht="18.600000000000001">
      <c r="A340" s="28"/>
      <c r="B340" s="26"/>
      <c r="C340" s="26"/>
      <c r="D340" s="26"/>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row>
    <row r="341" spans="1:30" ht="18.600000000000001">
      <c r="A341" s="28"/>
      <c r="B341" s="26"/>
      <c r="C341" s="26"/>
      <c r="D341" s="26"/>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row>
    <row r="342" spans="1:30" ht="18.600000000000001">
      <c r="A342" s="28"/>
      <c r="B342" s="26"/>
      <c r="C342" s="26"/>
      <c r="D342" s="26"/>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row>
    <row r="343" spans="1:30" ht="18.600000000000001">
      <c r="A343" s="28"/>
      <c r="B343" s="26"/>
      <c r="C343" s="26"/>
      <c r="D343" s="26"/>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row>
    <row r="344" spans="1:30" ht="18.600000000000001">
      <c r="A344" s="28"/>
      <c r="B344" s="26"/>
      <c r="C344" s="26"/>
      <c r="D344" s="26"/>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row>
    <row r="345" spans="1:30" ht="18.600000000000001">
      <c r="A345" s="28"/>
      <c r="B345" s="26"/>
      <c r="C345" s="26"/>
      <c r="D345" s="26"/>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row>
    <row r="346" spans="1:30" ht="18.600000000000001">
      <c r="A346" s="28"/>
      <c r="B346" s="26"/>
      <c r="C346" s="26"/>
      <c r="D346" s="26"/>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row>
    <row r="347" spans="1:30" ht="18.600000000000001">
      <c r="A347" s="28"/>
      <c r="B347" s="26"/>
      <c r="C347" s="26"/>
      <c r="D347" s="26"/>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row>
    <row r="348" spans="1:30" ht="18.600000000000001">
      <c r="A348" s="28"/>
      <c r="B348" s="26"/>
      <c r="C348" s="26"/>
      <c r="D348" s="26"/>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row>
    <row r="349" spans="1:30" ht="18.600000000000001">
      <c r="A349" s="28"/>
      <c r="B349" s="26"/>
      <c r="C349" s="26"/>
      <c r="D349" s="26"/>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row>
    <row r="350" spans="1:30" ht="18.600000000000001">
      <c r="A350" s="28"/>
      <c r="B350" s="26"/>
      <c r="C350" s="26"/>
      <c r="D350" s="26"/>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row>
    <row r="351" spans="1:30" ht="18.600000000000001">
      <c r="A351" s="28"/>
      <c r="B351" s="26"/>
      <c r="C351" s="26"/>
      <c r="D351" s="26"/>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row>
    <row r="352" spans="1:30" ht="18.600000000000001">
      <c r="A352" s="28"/>
      <c r="B352" s="26"/>
      <c r="C352" s="26"/>
      <c r="D352" s="26"/>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row>
    <row r="353" spans="1:30" ht="18.600000000000001">
      <c r="A353" s="28"/>
      <c r="B353" s="26"/>
      <c r="C353" s="26"/>
      <c r="D353" s="26"/>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row>
    <row r="354" spans="1:30" ht="18.600000000000001">
      <c r="A354" s="28"/>
      <c r="B354" s="26"/>
      <c r="C354" s="26"/>
      <c r="D354" s="26"/>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row>
    <row r="355" spans="1:30" ht="18.600000000000001">
      <c r="A355" s="28"/>
      <c r="B355" s="26"/>
      <c r="C355" s="26"/>
      <c r="D355" s="26"/>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row>
    <row r="356" spans="1:30" ht="18.600000000000001">
      <c r="A356" s="28"/>
      <c r="B356" s="26"/>
      <c r="C356" s="26"/>
      <c r="D356" s="26"/>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row>
    <row r="357" spans="1:30" ht="18.600000000000001">
      <c r="A357" s="28"/>
      <c r="B357" s="26"/>
      <c r="C357" s="26"/>
      <c r="D357" s="26"/>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row>
    <row r="358" spans="1:30" ht="18.600000000000001">
      <c r="A358" s="28"/>
      <c r="B358" s="26"/>
      <c r="C358" s="26"/>
      <c r="D358" s="26"/>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row>
    <row r="359" spans="1:30" ht="18.600000000000001">
      <c r="A359" s="28"/>
      <c r="B359" s="26"/>
      <c r="C359" s="26"/>
      <c r="D359" s="26"/>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row>
    <row r="360" spans="1:30" ht="18.600000000000001">
      <c r="A360" s="28"/>
      <c r="B360" s="26"/>
      <c r="C360" s="26"/>
      <c r="D360" s="26"/>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row>
    <row r="361" spans="1:30" ht="18.600000000000001">
      <c r="A361" s="28"/>
      <c r="B361" s="26"/>
      <c r="C361" s="26"/>
      <c r="D361" s="26"/>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row>
    <row r="362" spans="1:30" ht="18.600000000000001">
      <c r="A362" s="28"/>
      <c r="B362" s="26"/>
      <c r="C362" s="26"/>
      <c r="D362" s="26"/>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row>
    <row r="363" spans="1:30" ht="18.600000000000001">
      <c r="A363" s="28"/>
      <c r="B363" s="26"/>
      <c r="C363" s="26"/>
      <c r="D363" s="26"/>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row>
    <row r="364" spans="1:30" ht="18.600000000000001">
      <c r="A364" s="28"/>
      <c r="B364" s="26"/>
      <c r="C364" s="26"/>
      <c r="D364" s="26"/>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row>
    <row r="365" spans="1:30" ht="18.600000000000001">
      <c r="A365" s="28"/>
      <c r="B365" s="26"/>
      <c r="C365" s="26"/>
      <c r="D365" s="26"/>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row>
    <row r="366" spans="1:30" ht="18.600000000000001">
      <c r="A366" s="28"/>
      <c r="B366" s="26"/>
      <c r="C366" s="26"/>
      <c r="D366" s="26"/>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row>
    <row r="367" spans="1:30" ht="18.600000000000001">
      <c r="A367" s="28"/>
      <c r="B367" s="26"/>
      <c r="C367" s="26"/>
      <c r="D367" s="26"/>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row>
    <row r="368" spans="1:30" ht="18.600000000000001">
      <c r="A368" s="28"/>
      <c r="B368" s="26"/>
      <c r="C368" s="26"/>
      <c r="D368" s="26"/>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row>
    <row r="369" spans="1:30" ht="18.600000000000001">
      <c r="A369" s="28"/>
      <c r="B369" s="26"/>
      <c r="C369" s="26"/>
      <c r="D369" s="26"/>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row>
    <row r="370" spans="1:30" ht="18.600000000000001">
      <c r="A370" s="28"/>
      <c r="B370" s="26"/>
      <c r="C370" s="26"/>
      <c r="D370" s="26"/>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row>
    <row r="371" spans="1:30" ht="18.600000000000001">
      <c r="A371" s="28"/>
      <c r="B371" s="26"/>
      <c r="C371" s="26"/>
      <c r="D371" s="26"/>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row>
    <row r="372" spans="1:30" ht="18.600000000000001">
      <c r="A372" s="28"/>
      <c r="B372" s="26"/>
      <c r="C372" s="26"/>
      <c r="D372" s="26"/>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row>
    <row r="373" spans="1:30" ht="18.600000000000001">
      <c r="A373" s="28"/>
      <c r="B373" s="26"/>
      <c r="C373" s="26"/>
      <c r="D373" s="26"/>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row>
    <row r="374" spans="1:30" ht="18.600000000000001">
      <c r="A374" s="28"/>
      <c r="B374" s="26"/>
      <c r="C374" s="26"/>
      <c r="D374" s="26"/>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row>
    <row r="375" spans="1:30" ht="18.600000000000001">
      <c r="A375" s="28"/>
      <c r="B375" s="26"/>
      <c r="C375" s="26"/>
      <c r="D375" s="26"/>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row>
    <row r="376" spans="1:30" ht="18.600000000000001">
      <c r="A376" s="28"/>
      <c r="B376" s="26"/>
      <c r="C376" s="26"/>
      <c r="D376" s="26"/>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row>
    <row r="377" spans="1:30" ht="18.600000000000001">
      <c r="A377" s="28"/>
      <c r="B377" s="26"/>
      <c r="C377" s="26"/>
      <c r="D377" s="26"/>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row>
    <row r="378" spans="1:30" ht="18.600000000000001">
      <c r="A378" s="28"/>
      <c r="B378" s="26"/>
      <c r="C378" s="26"/>
      <c r="D378" s="26"/>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row>
    <row r="379" spans="1:30" ht="18.600000000000001">
      <c r="A379" s="28"/>
      <c r="B379" s="26"/>
      <c r="C379" s="26"/>
      <c r="D379" s="26"/>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row>
    <row r="380" spans="1:30" ht="18.600000000000001">
      <c r="A380" s="28"/>
      <c r="B380" s="26"/>
      <c r="C380" s="26"/>
      <c r="D380" s="26"/>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row>
    <row r="381" spans="1:30" ht="18.600000000000001">
      <c r="A381" s="28"/>
      <c r="B381" s="26"/>
      <c r="C381" s="26"/>
      <c r="D381" s="26"/>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row>
    <row r="382" spans="1:30" ht="18.600000000000001">
      <c r="A382" s="28"/>
      <c r="B382" s="26"/>
      <c r="C382" s="26"/>
      <c r="D382" s="26"/>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row>
    <row r="383" spans="1:30" ht="18.600000000000001">
      <c r="A383" s="28"/>
      <c r="B383" s="26"/>
      <c r="C383" s="26"/>
      <c r="D383" s="26"/>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row>
    <row r="384" spans="1:30" ht="18.600000000000001">
      <c r="A384" s="28"/>
      <c r="B384" s="26"/>
      <c r="C384" s="26"/>
      <c r="D384" s="26"/>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row>
    <row r="385" spans="1:30" ht="18.600000000000001">
      <c r="A385" s="28"/>
      <c r="B385" s="26"/>
      <c r="C385" s="26"/>
      <c r="D385" s="26"/>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row>
    <row r="386" spans="1:30" ht="18.600000000000001">
      <c r="A386" s="28"/>
      <c r="B386" s="26"/>
      <c r="C386" s="26"/>
      <c r="D386" s="26"/>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row>
    <row r="387" spans="1:30" ht="18.600000000000001">
      <c r="A387" s="28"/>
      <c r="B387" s="26"/>
      <c r="C387" s="26"/>
      <c r="D387" s="26"/>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row>
    <row r="388" spans="1:30" ht="18.600000000000001">
      <c r="A388" s="28"/>
      <c r="B388" s="26"/>
      <c r="C388" s="26"/>
      <c r="D388" s="26"/>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row>
    <row r="389" spans="1:30" ht="18.600000000000001">
      <c r="A389" s="28"/>
      <c r="B389" s="26"/>
      <c r="C389" s="26"/>
      <c r="D389" s="26"/>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row>
    <row r="390" spans="1:30" ht="18.600000000000001">
      <c r="A390" s="28"/>
      <c r="B390" s="26"/>
      <c r="C390" s="26"/>
      <c r="D390" s="26"/>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row>
    <row r="391" spans="1:30" ht="18.600000000000001">
      <c r="A391" s="28"/>
      <c r="B391" s="26"/>
      <c r="C391" s="26"/>
      <c r="D391" s="26"/>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row>
    <row r="392" spans="1:30" ht="18.600000000000001">
      <c r="A392" s="28"/>
      <c r="B392" s="26"/>
      <c r="C392" s="26"/>
      <c r="D392" s="26"/>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row>
    <row r="393" spans="1:30" ht="18.600000000000001">
      <c r="A393" s="28"/>
      <c r="B393" s="26"/>
      <c r="C393" s="26"/>
      <c r="D393" s="26"/>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row>
    <row r="394" spans="1:30" ht="18.600000000000001">
      <c r="A394" s="28"/>
      <c r="B394" s="26"/>
      <c r="C394" s="26"/>
      <c r="D394" s="26"/>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row>
    <row r="395" spans="1:30" ht="18.600000000000001">
      <c r="A395" s="28"/>
      <c r="B395" s="26"/>
      <c r="C395" s="26"/>
      <c r="D395" s="26"/>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row>
    <row r="396" spans="1:30" ht="18.600000000000001">
      <c r="A396" s="28"/>
      <c r="B396" s="26"/>
      <c r="C396" s="26"/>
      <c r="D396" s="26"/>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row>
    <row r="397" spans="1:30" ht="18.600000000000001">
      <c r="A397" s="28"/>
      <c r="B397" s="26"/>
      <c r="C397" s="26"/>
      <c r="D397" s="26"/>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row>
    <row r="398" spans="1:30" ht="18.600000000000001">
      <c r="A398" s="28"/>
      <c r="B398" s="26"/>
      <c r="C398" s="26"/>
      <c r="D398" s="26"/>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row>
    <row r="399" spans="1:30" ht="18.600000000000001">
      <c r="A399" s="28"/>
      <c r="B399" s="26"/>
      <c r="C399" s="26"/>
      <c r="D399" s="26"/>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row>
    <row r="400" spans="1:30" ht="18.600000000000001">
      <c r="A400" s="28"/>
      <c r="B400" s="26"/>
      <c r="C400" s="26"/>
      <c r="D400" s="26"/>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row>
    <row r="401" spans="1:30" ht="18.600000000000001">
      <c r="A401" s="28"/>
      <c r="B401" s="26"/>
      <c r="C401" s="26"/>
      <c r="D401" s="26"/>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row>
    <row r="402" spans="1:30" ht="18.600000000000001">
      <c r="A402" s="28"/>
      <c r="B402" s="26"/>
      <c r="C402" s="26"/>
      <c r="D402" s="26"/>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row>
    <row r="403" spans="1:30" ht="18.600000000000001">
      <c r="A403" s="28"/>
      <c r="B403" s="26"/>
      <c r="C403" s="26"/>
      <c r="D403" s="26"/>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row>
    <row r="404" spans="1:30" ht="18.600000000000001">
      <c r="A404" s="28"/>
      <c r="B404" s="26"/>
      <c r="C404" s="26"/>
      <c r="D404" s="26"/>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row>
    <row r="405" spans="1:30" ht="18.600000000000001">
      <c r="A405" s="28"/>
      <c r="B405" s="26"/>
      <c r="C405" s="26"/>
      <c r="D405" s="26"/>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row>
    <row r="406" spans="1:30" ht="18.600000000000001">
      <c r="A406" s="28"/>
      <c r="B406" s="26"/>
      <c r="C406" s="26"/>
      <c r="D406" s="26"/>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row>
    <row r="407" spans="1:30" ht="18.600000000000001">
      <c r="A407" s="28"/>
      <c r="B407" s="26"/>
      <c r="C407" s="26"/>
      <c r="D407" s="26"/>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row>
    <row r="408" spans="1:30" ht="18.600000000000001">
      <c r="A408" s="28"/>
      <c r="B408" s="26"/>
      <c r="C408" s="26"/>
      <c r="D408" s="26"/>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row>
    <row r="409" spans="1:30" ht="18.600000000000001">
      <c r="A409" s="28"/>
      <c r="B409" s="26"/>
      <c r="C409" s="26"/>
      <c r="D409" s="26"/>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row>
    <row r="410" spans="1:30" ht="18.600000000000001">
      <c r="A410" s="28"/>
      <c r="B410" s="26"/>
      <c r="C410" s="26"/>
      <c r="D410" s="26"/>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row>
    <row r="411" spans="1:30" ht="18.600000000000001">
      <c r="A411" s="28"/>
      <c r="B411" s="26"/>
      <c r="C411" s="26"/>
      <c r="D411" s="26"/>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row>
    <row r="412" spans="1:30" ht="18.600000000000001">
      <c r="A412" s="28"/>
      <c r="B412" s="26"/>
      <c r="C412" s="26"/>
      <c r="D412" s="26"/>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row>
    <row r="413" spans="1:30" ht="18.600000000000001">
      <c r="A413" s="28"/>
      <c r="B413" s="26"/>
      <c r="C413" s="26"/>
      <c r="D413" s="26"/>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row>
    <row r="414" spans="1:30" ht="18.600000000000001">
      <c r="A414" s="28"/>
      <c r="B414" s="26"/>
      <c r="C414" s="26"/>
      <c r="D414" s="26"/>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row>
    <row r="415" spans="1:30" ht="18.600000000000001">
      <c r="A415" s="28"/>
      <c r="B415" s="26"/>
      <c r="C415" s="26"/>
      <c r="D415" s="26"/>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row>
    <row r="416" spans="1:30" ht="18.600000000000001">
      <c r="A416" s="28"/>
      <c r="B416" s="26"/>
      <c r="C416" s="26"/>
      <c r="D416" s="26"/>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row>
    <row r="417" spans="1:30" ht="18.600000000000001">
      <c r="A417" s="28"/>
      <c r="B417" s="26"/>
      <c r="C417" s="26"/>
      <c r="D417" s="26"/>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row>
    <row r="418" spans="1:30" ht="18.600000000000001">
      <c r="A418" s="28"/>
      <c r="B418" s="26"/>
      <c r="C418" s="26"/>
      <c r="D418" s="26"/>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row>
    <row r="419" spans="1:30" ht="18.600000000000001">
      <c r="A419" s="28"/>
      <c r="B419" s="26"/>
      <c r="C419" s="26"/>
      <c r="D419" s="26"/>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row>
    <row r="420" spans="1:30" ht="18.600000000000001">
      <c r="A420" s="28"/>
      <c r="B420" s="26"/>
      <c r="C420" s="26"/>
      <c r="D420" s="26"/>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row>
    <row r="421" spans="1:30" ht="18.600000000000001">
      <c r="A421" s="28"/>
      <c r="B421" s="26"/>
      <c r="C421" s="26"/>
      <c r="D421" s="26"/>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row>
    <row r="422" spans="1:30" ht="18.600000000000001">
      <c r="A422" s="28"/>
      <c r="B422" s="26"/>
      <c r="C422" s="26"/>
      <c r="D422" s="26"/>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row>
    <row r="423" spans="1:30" ht="18.600000000000001">
      <c r="A423" s="28"/>
      <c r="B423" s="26"/>
      <c r="C423" s="26"/>
      <c r="D423" s="26"/>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row>
    <row r="424" spans="1:30" ht="18.600000000000001">
      <c r="A424" s="28"/>
      <c r="B424" s="26"/>
      <c r="C424" s="26"/>
      <c r="D424" s="26"/>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row>
    <row r="425" spans="1:30" ht="18.600000000000001">
      <c r="A425" s="28"/>
      <c r="B425" s="26"/>
      <c r="C425" s="26"/>
      <c r="D425" s="26"/>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row>
    <row r="426" spans="1:30" ht="18.600000000000001">
      <c r="A426" s="28"/>
      <c r="B426" s="26"/>
      <c r="C426" s="26"/>
      <c r="D426" s="26"/>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row>
    <row r="427" spans="1:30" ht="18.600000000000001">
      <c r="A427" s="28"/>
      <c r="B427" s="26"/>
      <c r="C427" s="26"/>
      <c r="D427" s="26"/>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row>
    <row r="428" spans="1:30" ht="18.600000000000001">
      <c r="A428" s="28"/>
      <c r="B428" s="26"/>
      <c r="C428" s="26"/>
      <c r="D428" s="26"/>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row>
    <row r="429" spans="1:30" ht="18.600000000000001">
      <c r="A429" s="28"/>
      <c r="B429" s="26"/>
      <c r="C429" s="26"/>
      <c r="D429" s="26"/>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row>
    <row r="430" spans="1:30" ht="18.600000000000001">
      <c r="A430" s="28"/>
      <c r="B430" s="26"/>
      <c r="C430" s="26"/>
      <c r="D430" s="26"/>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row>
    <row r="431" spans="1:30" ht="18.600000000000001">
      <c r="A431" s="28"/>
      <c r="B431" s="26"/>
      <c r="C431" s="26"/>
      <c r="D431" s="26"/>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row>
    <row r="432" spans="1:30" ht="18.600000000000001">
      <c r="A432" s="28"/>
      <c r="B432" s="26"/>
      <c r="C432" s="26"/>
      <c r="D432" s="26"/>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row>
    <row r="433" spans="1:30" ht="18.600000000000001">
      <c r="A433" s="28"/>
      <c r="B433" s="26"/>
      <c r="C433" s="26"/>
      <c r="D433" s="26"/>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row>
    <row r="434" spans="1:30" ht="18.600000000000001">
      <c r="A434" s="28"/>
      <c r="B434" s="26"/>
      <c r="C434" s="26"/>
      <c r="D434" s="26"/>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row>
    <row r="435" spans="1:30" ht="18.600000000000001">
      <c r="A435" s="28"/>
      <c r="B435" s="26"/>
      <c r="C435" s="26"/>
      <c r="D435" s="26"/>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row>
    <row r="436" spans="1:30" ht="18.600000000000001">
      <c r="A436" s="28"/>
      <c r="B436" s="26"/>
      <c r="C436" s="26"/>
      <c r="D436" s="26"/>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row>
    <row r="437" spans="1:30" ht="18.600000000000001">
      <c r="A437" s="28"/>
      <c r="B437" s="26"/>
      <c r="C437" s="26"/>
      <c r="D437" s="26"/>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row>
    <row r="438" spans="1:30" ht="18.600000000000001">
      <c r="A438" s="28"/>
      <c r="B438" s="26"/>
      <c r="C438" s="26"/>
      <c r="D438" s="26"/>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row>
    <row r="439" spans="1:30" ht="18.600000000000001">
      <c r="A439" s="28"/>
      <c r="B439" s="26"/>
      <c r="C439" s="26"/>
      <c r="D439" s="26"/>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row>
    <row r="440" spans="1:30" ht="18.600000000000001">
      <c r="A440" s="28"/>
      <c r="B440" s="26"/>
      <c r="C440" s="26"/>
      <c r="D440" s="26"/>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row>
    <row r="441" spans="1:30" ht="18.600000000000001">
      <c r="A441" s="28"/>
      <c r="B441" s="26"/>
      <c r="C441" s="26"/>
      <c r="D441" s="26"/>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row>
    <row r="442" spans="1:30" ht="18.600000000000001">
      <c r="A442" s="28"/>
      <c r="B442" s="26"/>
      <c r="C442" s="26"/>
      <c r="D442" s="26"/>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row>
    <row r="443" spans="1:30" ht="18.600000000000001">
      <c r="A443" s="28"/>
      <c r="B443" s="26"/>
      <c r="C443" s="26"/>
      <c r="D443" s="26"/>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row>
    <row r="444" spans="1:30" ht="18.600000000000001">
      <c r="A444" s="28"/>
      <c r="B444" s="26"/>
      <c r="C444" s="26"/>
      <c r="D444" s="26"/>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row>
    <row r="445" spans="1:30" ht="18.600000000000001">
      <c r="A445" s="28"/>
      <c r="B445" s="26"/>
      <c r="C445" s="26"/>
      <c r="D445" s="26"/>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row>
    <row r="446" spans="1:30" ht="18.600000000000001">
      <c r="A446" s="28"/>
      <c r="B446" s="26"/>
      <c r="C446" s="26"/>
      <c r="D446" s="26"/>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row>
    <row r="447" spans="1:30" ht="18.600000000000001">
      <c r="A447" s="28"/>
      <c r="B447" s="26"/>
      <c r="C447" s="26"/>
      <c r="D447" s="26"/>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row>
    <row r="448" spans="1:30" ht="18.600000000000001">
      <c r="A448" s="28"/>
      <c r="B448" s="26"/>
      <c r="C448" s="26"/>
      <c r="D448" s="26"/>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row>
    <row r="449" spans="1:30" ht="18.600000000000001">
      <c r="A449" s="28"/>
      <c r="B449" s="26"/>
      <c r="C449" s="26"/>
      <c r="D449" s="26"/>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row>
    <row r="450" spans="1:30" ht="18.600000000000001">
      <c r="A450" s="28"/>
      <c r="B450" s="26"/>
      <c r="C450" s="26"/>
      <c r="D450" s="26"/>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row>
    <row r="451" spans="1:30" ht="18.600000000000001">
      <c r="A451" s="28"/>
      <c r="B451" s="26"/>
      <c r="C451" s="26"/>
      <c r="D451" s="26"/>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row>
    <row r="452" spans="1:30" ht="18.600000000000001">
      <c r="A452" s="28"/>
      <c r="B452" s="26"/>
      <c r="C452" s="26"/>
      <c r="D452" s="26"/>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row>
    <row r="453" spans="1:30" ht="18.600000000000001">
      <c r="A453" s="28"/>
      <c r="B453" s="26"/>
      <c r="C453" s="26"/>
      <c r="D453" s="26"/>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row>
    <row r="454" spans="1:30" ht="18.600000000000001">
      <c r="A454" s="28"/>
      <c r="B454" s="26"/>
      <c r="C454" s="26"/>
      <c r="D454" s="26"/>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row>
    <row r="455" spans="1:30" ht="18.600000000000001">
      <c r="A455" s="28"/>
      <c r="B455" s="26"/>
      <c r="C455" s="26"/>
      <c r="D455" s="26"/>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row>
    <row r="456" spans="1:30" ht="18.600000000000001">
      <c r="A456" s="28"/>
      <c r="B456" s="26"/>
      <c r="C456" s="26"/>
      <c r="D456" s="26"/>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row>
    <row r="457" spans="1:30" ht="18.600000000000001">
      <c r="A457" s="28"/>
      <c r="B457" s="26"/>
      <c r="C457" s="26"/>
      <c r="D457" s="26"/>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row>
    <row r="458" spans="1:30" ht="18.600000000000001">
      <c r="A458" s="28"/>
      <c r="B458" s="26"/>
      <c r="C458" s="26"/>
      <c r="D458" s="26"/>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row>
    <row r="459" spans="1:30" ht="18.600000000000001">
      <c r="A459" s="28"/>
      <c r="B459" s="26"/>
      <c r="C459" s="26"/>
      <c r="D459" s="26"/>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row>
    <row r="460" spans="1:30" ht="18.600000000000001">
      <c r="A460" s="28"/>
      <c r="B460" s="26"/>
      <c r="C460" s="26"/>
      <c r="D460" s="26"/>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row>
    <row r="461" spans="1:30" ht="18.600000000000001">
      <c r="A461" s="28"/>
      <c r="B461" s="26"/>
      <c r="C461" s="26"/>
      <c r="D461" s="26"/>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row>
    <row r="462" spans="1:30" ht="18.600000000000001">
      <c r="A462" s="28"/>
      <c r="B462" s="26"/>
      <c r="C462" s="26"/>
      <c r="D462" s="26"/>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row>
    <row r="463" spans="1:30" ht="18.600000000000001">
      <c r="A463" s="28"/>
      <c r="B463" s="26"/>
      <c r="C463" s="26"/>
      <c r="D463" s="26"/>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row>
    <row r="464" spans="1:30" ht="18.600000000000001">
      <c r="A464" s="28"/>
      <c r="B464" s="26"/>
      <c r="C464" s="26"/>
      <c r="D464" s="26"/>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row>
    <row r="465" spans="1:30" ht="18.600000000000001">
      <c r="A465" s="28"/>
      <c r="B465" s="26"/>
      <c r="C465" s="26"/>
      <c r="D465" s="26"/>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row>
    <row r="466" spans="1:30" ht="18.600000000000001">
      <c r="A466" s="28"/>
      <c r="B466" s="26"/>
      <c r="C466" s="26"/>
      <c r="D466" s="26"/>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row>
    <row r="467" spans="1:30" ht="18.600000000000001">
      <c r="A467" s="28"/>
      <c r="B467" s="26"/>
      <c r="C467" s="26"/>
      <c r="D467" s="26"/>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row>
    <row r="468" spans="1:30" ht="18.600000000000001">
      <c r="A468" s="28"/>
      <c r="B468" s="26"/>
      <c r="C468" s="26"/>
      <c r="D468" s="26"/>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row>
    <row r="469" spans="1:30" ht="18.600000000000001">
      <c r="A469" s="28"/>
      <c r="B469" s="26"/>
      <c r="C469" s="26"/>
      <c r="D469" s="26"/>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row>
    <row r="470" spans="1:30" ht="18.600000000000001">
      <c r="A470" s="28"/>
      <c r="B470" s="26"/>
      <c r="C470" s="26"/>
      <c r="D470" s="26"/>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row>
    <row r="471" spans="1:30" ht="18.600000000000001">
      <c r="A471" s="28"/>
      <c r="B471" s="26"/>
      <c r="C471" s="26"/>
      <c r="D471" s="26"/>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row>
    <row r="472" spans="1:30" ht="18.600000000000001">
      <c r="A472" s="28"/>
      <c r="B472" s="26"/>
      <c r="C472" s="26"/>
      <c r="D472" s="26"/>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row>
    <row r="473" spans="1:30" ht="18.600000000000001">
      <c r="A473" s="28"/>
      <c r="B473" s="26"/>
      <c r="C473" s="26"/>
      <c r="D473" s="26"/>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row>
    <row r="474" spans="1:30" ht="18.600000000000001">
      <c r="A474" s="28"/>
      <c r="B474" s="26"/>
      <c r="C474" s="26"/>
      <c r="D474" s="26"/>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row>
    <row r="475" spans="1:30" ht="18.600000000000001">
      <c r="A475" s="28"/>
      <c r="B475" s="26"/>
      <c r="C475" s="26"/>
      <c r="D475" s="26"/>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row>
    <row r="476" spans="1:30" ht="18.600000000000001">
      <c r="A476" s="28"/>
      <c r="B476" s="26"/>
      <c r="C476" s="26"/>
      <c r="D476" s="26"/>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row>
    <row r="477" spans="1:30" ht="18.600000000000001">
      <c r="A477" s="28"/>
      <c r="B477" s="26"/>
      <c r="C477" s="26"/>
      <c r="D477" s="26"/>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row>
    <row r="478" spans="1:30" ht="18.600000000000001">
      <c r="A478" s="28"/>
      <c r="B478" s="26"/>
      <c r="C478" s="26"/>
      <c r="D478" s="26"/>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row>
    <row r="479" spans="1:30" ht="18.600000000000001">
      <c r="A479" s="28"/>
      <c r="B479" s="26"/>
      <c r="C479" s="26"/>
      <c r="D479" s="26"/>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row>
    <row r="480" spans="1:30" ht="18.600000000000001">
      <c r="A480" s="28"/>
      <c r="B480" s="26"/>
      <c r="C480" s="26"/>
      <c r="D480" s="26"/>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row>
    <row r="481" spans="1:30" ht="18.600000000000001">
      <c r="A481" s="28"/>
      <c r="B481" s="26"/>
      <c r="C481" s="26"/>
      <c r="D481" s="26"/>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row>
    <row r="482" spans="1:30" ht="18.600000000000001">
      <c r="A482" s="28"/>
      <c r="B482" s="26"/>
      <c r="C482" s="26"/>
      <c r="D482" s="26"/>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row>
    <row r="483" spans="1:30" ht="18.600000000000001">
      <c r="A483" s="28"/>
      <c r="B483" s="26"/>
      <c r="C483" s="26"/>
      <c r="D483" s="26"/>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row>
    <row r="484" spans="1:30" ht="18.600000000000001">
      <c r="A484" s="28"/>
      <c r="B484" s="26"/>
      <c r="C484" s="26"/>
      <c r="D484" s="26"/>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row>
    <row r="485" spans="1:30" ht="18.600000000000001">
      <c r="A485" s="28"/>
      <c r="B485" s="26"/>
      <c r="C485" s="26"/>
      <c r="D485" s="26"/>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row>
    <row r="486" spans="1:30" ht="18.600000000000001">
      <c r="A486" s="28"/>
      <c r="B486" s="26"/>
      <c r="C486" s="26"/>
      <c r="D486" s="26"/>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row>
    <row r="487" spans="1:30" ht="18.600000000000001">
      <c r="A487" s="28"/>
      <c r="B487" s="26"/>
      <c r="C487" s="26"/>
      <c r="D487" s="26"/>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row>
    <row r="488" spans="1:30" ht="18.600000000000001">
      <c r="A488" s="28"/>
      <c r="B488" s="26"/>
      <c r="C488" s="26"/>
      <c r="D488" s="26"/>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row>
    <row r="489" spans="1:30" ht="18.600000000000001">
      <c r="A489" s="28"/>
      <c r="B489" s="26"/>
      <c r="C489" s="26"/>
      <c r="D489" s="26"/>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row>
    <row r="490" spans="1:30" ht="18.600000000000001">
      <c r="A490" s="28"/>
      <c r="B490" s="26"/>
      <c r="C490" s="26"/>
      <c r="D490" s="26"/>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row>
    <row r="491" spans="1:30" ht="18.600000000000001">
      <c r="A491" s="28"/>
      <c r="B491" s="26"/>
      <c r="C491" s="26"/>
      <c r="D491" s="26"/>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row>
    <row r="492" spans="1:30" ht="18.600000000000001">
      <c r="A492" s="28"/>
      <c r="B492" s="26"/>
      <c r="C492" s="26"/>
      <c r="D492" s="26"/>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row>
    <row r="493" spans="1:30" ht="18.600000000000001">
      <c r="A493" s="28"/>
      <c r="B493" s="26"/>
      <c r="C493" s="26"/>
      <c r="D493" s="26"/>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row>
    <row r="494" spans="1:30" ht="18.600000000000001">
      <c r="A494" s="28"/>
      <c r="B494" s="26"/>
      <c r="C494" s="26"/>
      <c r="D494" s="26"/>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row>
    <row r="495" spans="1:30" ht="18.600000000000001">
      <c r="A495" s="28"/>
      <c r="B495" s="26"/>
      <c r="C495" s="26"/>
      <c r="D495" s="26"/>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row>
    <row r="496" spans="1:30" ht="18.600000000000001">
      <c r="A496" s="28"/>
      <c r="B496" s="26"/>
      <c r="C496" s="26"/>
      <c r="D496" s="26"/>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row>
    <row r="497" spans="1:30" ht="18.600000000000001">
      <c r="A497" s="28"/>
      <c r="B497" s="26"/>
      <c r="C497" s="26"/>
      <c r="D497" s="26"/>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row>
    <row r="498" spans="1:30" ht="18.600000000000001">
      <c r="A498" s="28"/>
      <c r="B498" s="26"/>
      <c r="C498" s="26"/>
      <c r="D498" s="26"/>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row>
    <row r="499" spans="1:30" ht="18.600000000000001">
      <c r="A499" s="28"/>
      <c r="B499" s="26"/>
      <c r="C499" s="26"/>
      <c r="D499" s="26"/>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row>
    <row r="500" spans="1:30" ht="18.600000000000001">
      <c r="A500" s="28"/>
      <c r="B500" s="26"/>
      <c r="C500" s="26"/>
      <c r="D500" s="26"/>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row>
    <row r="501" spans="1:30" ht="18.600000000000001">
      <c r="A501" s="28"/>
      <c r="B501" s="26"/>
      <c r="C501" s="26"/>
      <c r="D501" s="26"/>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row>
    <row r="502" spans="1:30" ht="18.600000000000001">
      <c r="A502" s="28"/>
      <c r="B502" s="26"/>
      <c r="C502" s="26"/>
      <c r="D502" s="26"/>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row>
    <row r="503" spans="1:30" ht="18.600000000000001">
      <c r="A503" s="28"/>
      <c r="B503" s="26"/>
      <c r="C503" s="26"/>
      <c r="D503" s="26"/>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row>
    <row r="504" spans="1:30" ht="18.600000000000001">
      <c r="A504" s="28"/>
      <c r="B504" s="26"/>
      <c r="C504" s="26"/>
      <c r="D504" s="26"/>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row>
    <row r="505" spans="1:30" ht="18.600000000000001">
      <c r="A505" s="28"/>
      <c r="B505" s="26"/>
      <c r="C505" s="26"/>
      <c r="D505" s="26"/>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row>
    <row r="506" spans="1:30" ht="18.600000000000001">
      <c r="A506" s="28"/>
      <c r="B506" s="26"/>
      <c r="C506" s="26"/>
      <c r="D506" s="26"/>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row>
    <row r="507" spans="1:30" ht="18.600000000000001">
      <c r="A507" s="28"/>
      <c r="B507" s="26"/>
      <c r="C507" s="26"/>
      <c r="D507" s="26"/>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row>
    <row r="508" spans="1:30" ht="18.600000000000001">
      <c r="A508" s="28"/>
      <c r="B508" s="26"/>
      <c r="C508" s="26"/>
      <c r="D508" s="26"/>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row>
    <row r="509" spans="1:30" ht="18.600000000000001">
      <c r="A509" s="28"/>
      <c r="B509" s="26"/>
      <c r="C509" s="26"/>
      <c r="D509" s="26"/>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row>
    <row r="510" spans="1:30" ht="18.600000000000001">
      <c r="A510" s="28"/>
      <c r="B510" s="26"/>
      <c r="C510" s="26"/>
      <c r="D510" s="26"/>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row>
    <row r="511" spans="1:30" ht="18.600000000000001">
      <c r="A511" s="28"/>
      <c r="B511" s="26"/>
      <c r="C511" s="26"/>
      <c r="D511" s="26"/>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row>
    <row r="512" spans="1:30" ht="18.600000000000001">
      <c r="A512" s="28"/>
      <c r="B512" s="26"/>
      <c r="C512" s="26"/>
      <c r="D512" s="26"/>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row>
    <row r="513" spans="1:30" ht="18.600000000000001">
      <c r="A513" s="28"/>
      <c r="B513" s="26"/>
      <c r="C513" s="26"/>
      <c r="D513" s="26"/>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row>
    <row r="514" spans="1:30" ht="18.600000000000001">
      <c r="A514" s="28"/>
      <c r="B514" s="26"/>
      <c r="C514" s="26"/>
      <c r="D514" s="26"/>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row>
    <row r="515" spans="1:30" ht="18.600000000000001">
      <c r="A515" s="28"/>
      <c r="B515" s="26"/>
      <c r="C515" s="26"/>
      <c r="D515" s="26"/>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row>
    <row r="516" spans="1:30" ht="18.600000000000001">
      <c r="A516" s="28"/>
      <c r="B516" s="26"/>
      <c r="C516" s="26"/>
      <c r="D516" s="26"/>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row>
    <row r="517" spans="1:30" ht="18.600000000000001">
      <c r="A517" s="28"/>
      <c r="B517" s="26"/>
      <c r="C517" s="26"/>
      <c r="D517" s="26"/>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row>
    <row r="518" spans="1:30" ht="18.600000000000001">
      <c r="A518" s="28"/>
      <c r="B518" s="26"/>
      <c r="C518" s="26"/>
      <c r="D518" s="26"/>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row>
    <row r="519" spans="1:30" ht="18.600000000000001">
      <c r="A519" s="28"/>
      <c r="B519" s="26"/>
      <c r="C519" s="26"/>
      <c r="D519" s="26"/>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row>
    <row r="520" spans="1:30" ht="18.600000000000001">
      <c r="A520" s="28"/>
      <c r="B520" s="26"/>
      <c r="C520" s="26"/>
      <c r="D520" s="26"/>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row>
    <row r="521" spans="1:30" ht="18.600000000000001">
      <c r="A521" s="28"/>
      <c r="B521" s="26"/>
      <c r="C521" s="26"/>
      <c r="D521" s="26"/>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row>
    <row r="522" spans="1:30" ht="18.600000000000001">
      <c r="A522" s="28"/>
      <c r="B522" s="26"/>
      <c r="C522" s="26"/>
      <c r="D522" s="26"/>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row>
    <row r="523" spans="1:30" ht="18.600000000000001">
      <c r="A523" s="28"/>
      <c r="B523" s="26"/>
      <c r="C523" s="26"/>
      <c r="D523" s="26"/>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row>
    <row r="524" spans="1:30" ht="18.600000000000001">
      <c r="A524" s="28"/>
      <c r="B524" s="26"/>
      <c r="C524" s="26"/>
      <c r="D524" s="26"/>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row>
    <row r="525" spans="1:30" ht="18.600000000000001">
      <c r="A525" s="28"/>
      <c r="B525" s="26"/>
      <c r="C525" s="26"/>
      <c r="D525" s="26"/>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row>
    <row r="526" spans="1:30" ht="18.600000000000001">
      <c r="A526" s="28"/>
      <c r="B526" s="26"/>
      <c r="C526" s="26"/>
      <c r="D526" s="26"/>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row>
    <row r="527" spans="1:30" ht="18.600000000000001">
      <c r="A527" s="28"/>
      <c r="B527" s="26"/>
      <c r="C527" s="26"/>
      <c r="D527" s="26"/>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row>
    <row r="528" spans="1:30" ht="18.600000000000001">
      <c r="A528" s="28"/>
      <c r="B528" s="26"/>
      <c r="C528" s="26"/>
      <c r="D528" s="26"/>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row>
    <row r="529" spans="1:30" ht="18.600000000000001">
      <c r="A529" s="28"/>
      <c r="B529" s="26"/>
      <c r="C529" s="26"/>
      <c r="D529" s="26"/>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row>
    <row r="530" spans="1:30" ht="18.600000000000001">
      <c r="A530" s="28"/>
      <c r="B530" s="26"/>
      <c r="C530" s="26"/>
      <c r="D530" s="26"/>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row>
    <row r="531" spans="1:30" ht="18.600000000000001">
      <c r="A531" s="28"/>
      <c r="B531" s="26"/>
      <c r="C531" s="26"/>
      <c r="D531" s="26"/>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row>
    <row r="532" spans="1:30" ht="18.600000000000001">
      <c r="A532" s="28"/>
      <c r="B532" s="26"/>
      <c r="C532" s="26"/>
      <c r="D532" s="26"/>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row>
    <row r="533" spans="1:30" ht="18.600000000000001">
      <c r="A533" s="28"/>
      <c r="B533" s="26"/>
      <c r="C533" s="26"/>
      <c r="D533" s="26"/>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row>
    <row r="534" spans="1:30" ht="18.600000000000001">
      <c r="A534" s="28"/>
      <c r="B534" s="26"/>
      <c r="C534" s="26"/>
      <c r="D534" s="26"/>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row>
    <row r="535" spans="1:30" ht="18.600000000000001">
      <c r="A535" s="28"/>
      <c r="B535" s="26"/>
      <c r="C535" s="26"/>
      <c r="D535" s="26"/>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row>
    <row r="536" spans="1:30" ht="18.600000000000001">
      <c r="A536" s="28"/>
      <c r="B536" s="26"/>
      <c r="C536" s="26"/>
      <c r="D536" s="26"/>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row>
    <row r="537" spans="1:30" ht="18.600000000000001">
      <c r="A537" s="28"/>
      <c r="B537" s="26"/>
      <c r="C537" s="26"/>
      <c r="D537" s="26"/>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row>
    <row r="538" spans="1:30" ht="18.600000000000001">
      <c r="A538" s="28"/>
      <c r="B538" s="26"/>
      <c r="C538" s="26"/>
      <c r="D538" s="26"/>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row>
    <row r="539" spans="1:30" ht="18.600000000000001">
      <c r="A539" s="28"/>
      <c r="B539" s="26"/>
      <c r="C539" s="26"/>
      <c r="D539" s="26"/>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row>
    <row r="540" spans="1:30" ht="18.600000000000001">
      <c r="A540" s="28"/>
      <c r="B540" s="26"/>
      <c r="C540" s="26"/>
      <c r="D540" s="26"/>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row>
    <row r="541" spans="1:30" ht="18.600000000000001">
      <c r="A541" s="28"/>
      <c r="B541" s="26"/>
      <c r="C541" s="26"/>
      <c r="D541" s="26"/>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row>
    <row r="542" spans="1:30" ht="18.600000000000001">
      <c r="A542" s="28"/>
      <c r="B542" s="26"/>
      <c r="C542" s="26"/>
      <c r="D542" s="26"/>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row>
    <row r="543" spans="1:30" ht="18.600000000000001">
      <c r="A543" s="28"/>
      <c r="B543" s="26"/>
      <c r="C543" s="26"/>
      <c r="D543" s="26"/>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row>
    <row r="544" spans="1:30" ht="18.600000000000001">
      <c r="A544" s="28"/>
      <c r="B544" s="26"/>
      <c r="C544" s="26"/>
      <c r="D544" s="26"/>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row>
    <row r="545" spans="1:30" ht="18.600000000000001">
      <c r="A545" s="28"/>
      <c r="B545" s="26"/>
      <c r="C545" s="26"/>
      <c r="D545" s="26"/>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row>
    <row r="546" spans="1:30" ht="18.600000000000001">
      <c r="A546" s="28"/>
      <c r="B546" s="26"/>
      <c r="C546" s="26"/>
      <c r="D546" s="26"/>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row>
    <row r="547" spans="1:30" ht="18.600000000000001">
      <c r="A547" s="28"/>
      <c r="B547" s="26"/>
      <c r="C547" s="26"/>
      <c r="D547" s="26"/>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row>
    <row r="548" spans="1:30" ht="18.600000000000001">
      <c r="A548" s="28"/>
      <c r="B548" s="26"/>
      <c r="C548" s="26"/>
      <c r="D548" s="26"/>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row>
    <row r="549" spans="1:30" ht="18.600000000000001">
      <c r="A549" s="28"/>
      <c r="B549" s="26"/>
      <c r="C549" s="26"/>
      <c r="D549" s="26"/>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row>
    <row r="550" spans="1:30" ht="18.600000000000001">
      <c r="A550" s="28"/>
      <c r="B550" s="26"/>
      <c r="C550" s="26"/>
      <c r="D550" s="26"/>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row>
    <row r="551" spans="1:30" ht="18.600000000000001">
      <c r="A551" s="28"/>
      <c r="B551" s="26"/>
      <c r="C551" s="26"/>
      <c r="D551" s="26"/>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row>
    <row r="552" spans="1:30" ht="18.600000000000001">
      <c r="A552" s="28"/>
      <c r="B552" s="26"/>
      <c r="C552" s="26"/>
      <c r="D552" s="26"/>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row>
    <row r="553" spans="1:30" ht="18.600000000000001">
      <c r="A553" s="28"/>
      <c r="B553" s="26"/>
      <c r="C553" s="26"/>
      <c r="D553" s="26"/>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row>
    <row r="554" spans="1:30" ht="18.600000000000001">
      <c r="A554" s="28"/>
      <c r="B554" s="26"/>
      <c r="C554" s="26"/>
      <c r="D554" s="26"/>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row>
    <row r="555" spans="1:30" ht="18.600000000000001">
      <c r="A555" s="28"/>
      <c r="B555" s="26"/>
      <c r="C555" s="26"/>
      <c r="D555" s="26"/>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row>
    <row r="556" spans="1:30" ht="18.600000000000001">
      <c r="A556" s="28"/>
      <c r="B556" s="26"/>
      <c r="C556" s="26"/>
      <c r="D556" s="26"/>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row>
    <row r="557" spans="1:30" ht="18.600000000000001">
      <c r="A557" s="28"/>
      <c r="B557" s="26"/>
      <c r="C557" s="26"/>
      <c r="D557" s="26"/>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row>
    <row r="558" spans="1:30" ht="18.600000000000001">
      <c r="A558" s="28"/>
      <c r="B558" s="26"/>
      <c r="C558" s="26"/>
      <c r="D558" s="26"/>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row>
    <row r="559" spans="1:30" ht="18.600000000000001">
      <c r="A559" s="28"/>
      <c r="B559" s="26"/>
      <c r="C559" s="26"/>
      <c r="D559" s="26"/>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row>
    <row r="560" spans="1:30" ht="18.600000000000001">
      <c r="A560" s="28"/>
      <c r="B560" s="26"/>
      <c r="C560" s="26"/>
      <c r="D560" s="26"/>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row>
    <row r="561" spans="1:30" ht="18.600000000000001">
      <c r="A561" s="28"/>
      <c r="B561" s="26"/>
      <c r="C561" s="26"/>
      <c r="D561" s="26"/>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row>
    <row r="562" spans="1:30" ht="18.600000000000001">
      <c r="A562" s="28"/>
      <c r="B562" s="26"/>
      <c r="C562" s="26"/>
      <c r="D562" s="26"/>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row>
    <row r="563" spans="1:30" ht="18.600000000000001">
      <c r="A563" s="28"/>
      <c r="B563" s="26"/>
      <c r="C563" s="26"/>
      <c r="D563" s="26"/>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row>
    <row r="564" spans="1:30" ht="18.600000000000001">
      <c r="A564" s="28"/>
      <c r="B564" s="26"/>
      <c r="C564" s="26"/>
      <c r="D564" s="26"/>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row>
    <row r="565" spans="1:30" ht="18.600000000000001">
      <c r="A565" s="28"/>
      <c r="B565" s="26"/>
      <c r="C565" s="26"/>
      <c r="D565" s="26"/>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row>
    <row r="566" spans="1:30" ht="18.600000000000001">
      <c r="A566" s="28"/>
      <c r="B566" s="26"/>
      <c r="C566" s="26"/>
      <c r="D566" s="26"/>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row>
    <row r="567" spans="1:30" ht="18.600000000000001">
      <c r="A567" s="28"/>
      <c r="B567" s="26"/>
      <c r="C567" s="26"/>
      <c r="D567" s="26"/>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row>
    <row r="568" spans="1:30" ht="18.600000000000001">
      <c r="A568" s="28"/>
      <c r="B568" s="26"/>
      <c r="C568" s="26"/>
      <c r="D568" s="26"/>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row>
    <row r="569" spans="1:30" ht="18.600000000000001">
      <c r="A569" s="28"/>
      <c r="B569" s="26"/>
      <c r="C569" s="26"/>
      <c r="D569" s="26"/>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row>
    <row r="570" spans="1:30" ht="18.600000000000001">
      <c r="A570" s="28"/>
      <c r="B570" s="26"/>
      <c r="C570" s="26"/>
      <c r="D570" s="26"/>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row>
    <row r="571" spans="1:30" ht="18.600000000000001">
      <c r="A571" s="28"/>
      <c r="B571" s="26"/>
      <c r="C571" s="26"/>
      <c r="D571" s="26"/>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row>
    <row r="572" spans="1:30" ht="18.600000000000001">
      <c r="A572" s="28"/>
      <c r="B572" s="26"/>
      <c r="C572" s="26"/>
      <c r="D572" s="26"/>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row>
    <row r="573" spans="1:30" ht="18.600000000000001">
      <c r="A573" s="28"/>
      <c r="B573" s="26"/>
      <c r="C573" s="26"/>
      <c r="D573" s="26"/>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row>
    <row r="574" spans="1:30" ht="18.600000000000001">
      <c r="A574" s="28"/>
      <c r="B574" s="26"/>
      <c r="C574" s="26"/>
      <c r="D574" s="26"/>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row>
    <row r="575" spans="1:30" ht="18.600000000000001">
      <c r="A575" s="28"/>
      <c r="B575" s="26"/>
      <c r="C575" s="26"/>
      <c r="D575" s="26"/>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row>
    <row r="576" spans="1:30" ht="18.600000000000001">
      <c r="A576" s="28"/>
      <c r="B576" s="26"/>
      <c r="C576" s="26"/>
      <c r="D576" s="26"/>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row>
    <row r="577" spans="1:30" ht="18.600000000000001">
      <c r="A577" s="28"/>
      <c r="B577" s="26"/>
      <c r="C577" s="26"/>
      <c r="D577" s="26"/>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row>
    <row r="578" spans="1:30" ht="18.600000000000001">
      <c r="A578" s="28"/>
      <c r="B578" s="26"/>
      <c r="C578" s="26"/>
      <c r="D578" s="26"/>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row>
    <row r="579" spans="1:30" ht="18.600000000000001">
      <c r="A579" s="28"/>
      <c r="B579" s="26"/>
      <c r="C579" s="26"/>
      <c r="D579" s="26"/>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row>
    <row r="580" spans="1:30" ht="18.600000000000001">
      <c r="A580" s="28"/>
      <c r="B580" s="26"/>
      <c r="C580" s="26"/>
      <c r="D580" s="26"/>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row>
    <row r="581" spans="1:30" ht="18.600000000000001">
      <c r="A581" s="28"/>
      <c r="B581" s="26"/>
      <c r="C581" s="26"/>
      <c r="D581" s="26"/>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row>
    <row r="582" spans="1:30" ht="18.600000000000001">
      <c r="A582" s="28"/>
      <c r="B582" s="26"/>
      <c r="C582" s="26"/>
      <c r="D582" s="26"/>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row>
    <row r="583" spans="1:30" ht="18.600000000000001">
      <c r="A583" s="28"/>
      <c r="B583" s="26"/>
      <c r="C583" s="26"/>
      <c r="D583" s="26"/>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row>
    <row r="584" spans="1:30" ht="18.600000000000001">
      <c r="A584" s="28"/>
      <c r="B584" s="26"/>
      <c r="C584" s="26"/>
      <c r="D584" s="26"/>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row>
    <row r="585" spans="1:30" ht="18.600000000000001">
      <c r="A585" s="28"/>
      <c r="B585" s="26"/>
      <c r="C585" s="26"/>
      <c r="D585" s="26"/>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row>
    <row r="586" spans="1:30" ht="18.600000000000001">
      <c r="A586" s="28"/>
      <c r="B586" s="26"/>
      <c r="C586" s="26"/>
      <c r="D586" s="26"/>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row>
    <row r="587" spans="1:30" ht="18.600000000000001">
      <c r="A587" s="28"/>
      <c r="B587" s="26"/>
      <c r="C587" s="26"/>
      <c r="D587" s="26"/>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row>
    <row r="588" spans="1:30" ht="18.600000000000001">
      <c r="A588" s="28"/>
      <c r="B588" s="26"/>
      <c r="C588" s="26"/>
      <c r="D588" s="26"/>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row>
    <row r="589" spans="1:30" ht="18.600000000000001">
      <c r="A589" s="28"/>
      <c r="B589" s="26"/>
      <c r="C589" s="26"/>
      <c r="D589" s="26"/>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row>
    <row r="590" spans="1:30" ht="18.600000000000001">
      <c r="A590" s="28"/>
      <c r="B590" s="26"/>
      <c r="C590" s="26"/>
      <c r="D590" s="26"/>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row>
    <row r="591" spans="1:30" ht="18.600000000000001">
      <c r="A591" s="28"/>
      <c r="B591" s="26"/>
      <c r="C591" s="26"/>
      <c r="D591" s="26"/>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row>
    <row r="592" spans="1:30" ht="18.600000000000001">
      <c r="A592" s="28"/>
      <c r="B592" s="26"/>
      <c r="C592" s="26"/>
      <c r="D592" s="26"/>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row>
    <row r="593" spans="1:30" ht="18.600000000000001">
      <c r="A593" s="28"/>
      <c r="B593" s="26"/>
      <c r="C593" s="26"/>
      <c r="D593" s="26"/>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row>
    <row r="594" spans="1:30" ht="18.600000000000001">
      <c r="A594" s="28"/>
      <c r="B594" s="26"/>
      <c r="C594" s="26"/>
      <c r="D594" s="26"/>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row>
    <row r="595" spans="1:30" ht="18.600000000000001">
      <c r="A595" s="28"/>
      <c r="B595" s="26"/>
      <c r="C595" s="26"/>
      <c r="D595" s="26"/>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row>
    <row r="596" spans="1:30" ht="18.600000000000001">
      <c r="A596" s="28"/>
      <c r="B596" s="26"/>
      <c r="C596" s="26"/>
      <c r="D596" s="26"/>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row>
    <row r="597" spans="1:30" ht="18.600000000000001">
      <c r="A597" s="28"/>
      <c r="B597" s="26"/>
      <c r="C597" s="26"/>
      <c r="D597" s="26"/>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row>
    <row r="598" spans="1:30" ht="18.600000000000001">
      <c r="A598" s="28"/>
      <c r="B598" s="26"/>
      <c r="C598" s="26"/>
      <c r="D598" s="26"/>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row>
    <row r="599" spans="1:30" ht="18.600000000000001">
      <c r="A599" s="28"/>
      <c r="B599" s="26"/>
      <c r="C599" s="26"/>
      <c r="D599" s="26"/>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row>
    <row r="600" spans="1:30" ht="18.600000000000001">
      <c r="A600" s="28"/>
      <c r="B600" s="26"/>
      <c r="C600" s="26"/>
      <c r="D600" s="26"/>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row>
    <row r="601" spans="1:30" ht="18.600000000000001">
      <c r="A601" s="28"/>
      <c r="B601" s="26"/>
      <c r="C601" s="26"/>
      <c r="D601" s="26"/>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row>
    <row r="602" spans="1:30" ht="18.600000000000001">
      <c r="A602" s="28"/>
      <c r="B602" s="26"/>
      <c r="C602" s="26"/>
      <c r="D602" s="26"/>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row>
    <row r="603" spans="1:30" ht="18.600000000000001">
      <c r="A603" s="28"/>
      <c r="B603" s="26"/>
      <c r="C603" s="26"/>
      <c r="D603" s="26"/>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row>
    <row r="604" spans="1:30" ht="18.600000000000001">
      <c r="A604" s="28"/>
      <c r="B604" s="26"/>
      <c r="C604" s="26"/>
      <c r="D604" s="26"/>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row>
    <row r="605" spans="1:30" ht="18.600000000000001">
      <c r="A605" s="28"/>
      <c r="B605" s="26"/>
      <c r="C605" s="26"/>
      <c r="D605" s="26"/>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row>
    <row r="606" spans="1:30" ht="18.600000000000001">
      <c r="A606" s="28"/>
      <c r="B606" s="26"/>
      <c r="C606" s="26"/>
      <c r="D606" s="26"/>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row>
    <row r="607" spans="1:30" ht="18.600000000000001">
      <c r="A607" s="28"/>
      <c r="B607" s="26"/>
      <c r="C607" s="26"/>
      <c r="D607" s="26"/>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row>
    <row r="608" spans="1:30" ht="18.600000000000001">
      <c r="A608" s="28"/>
      <c r="B608" s="26"/>
      <c r="C608" s="26"/>
      <c r="D608" s="26"/>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row>
    <row r="609" spans="1:30" ht="18.600000000000001">
      <c r="A609" s="28"/>
      <c r="B609" s="26"/>
      <c r="C609" s="26"/>
      <c r="D609" s="26"/>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row>
    <row r="610" spans="1:30" ht="18.600000000000001">
      <c r="A610" s="28"/>
      <c r="B610" s="26"/>
      <c r="C610" s="26"/>
      <c r="D610" s="26"/>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row>
    <row r="611" spans="1:30" ht="18.600000000000001">
      <c r="A611" s="28"/>
      <c r="B611" s="26"/>
      <c r="C611" s="26"/>
      <c r="D611" s="26"/>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row>
    <row r="612" spans="1:30" ht="18.600000000000001">
      <c r="A612" s="28"/>
      <c r="B612" s="26"/>
      <c r="C612" s="26"/>
      <c r="D612" s="26"/>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row>
    <row r="613" spans="1:30" ht="18.600000000000001">
      <c r="A613" s="28"/>
      <c r="B613" s="26"/>
      <c r="C613" s="26"/>
      <c r="D613" s="26"/>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row>
    <row r="614" spans="1:30" ht="18.600000000000001">
      <c r="A614" s="28"/>
      <c r="B614" s="26"/>
      <c r="C614" s="26"/>
      <c r="D614" s="26"/>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row>
    <row r="615" spans="1:30" ht="18.600000000000001">
      <c r="A615" s="28"/>
      <c r="B615" s="26"/>
      <c r="C615" s="26"/>
      <c r="D615" s="26"/>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row>
    <row r="616" spans="1:30" ht="18.600000000000001">
      <c r="A616" s="28"/>
      <c r="B616" s="26"/>
      <c r="C616" s="26"/>
      <c r="D616" s="26"/>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row>
    <row r="617" spans="1:30" ht="18.600000000000001">
      <c r="A617" s="28"/>
      <c r="B617" s="26"/>
      <c r="C617" s="26"/>
      <c r="D617" s="26"/>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row>
    <row r="618" spans="1:30" ht="18.600000000000001">
      <c r="A618" s="28"/>
      <c r="B618" s="26"/>
      <c r="C618" s="26"/>
      <c r="D618" s="26"/>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row>
    <row r="619" spans="1:30" ht="18.600000000000001">
      <c r="A619" s="28"/>
      <c r="B619" s="26"/>
      <c r="C619" s="26"/>
      <c r="D619" s="26"/>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row>
    <row r="620" spans="1:30" ht="18.600000000000001">
      <c r="A620" s="28"/>
      <c r="B620" s="26"/>
      <c r="C620" s="26"/>
      <c r="D620" s="26"/>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row>
    <row r="621" spans="1:30" ht="18.600000000000001">
      <c r="A621" s="28"/>
      <c r="B621" s="26"/>
      <c r="C621" s="26"/>
      <c r="D621" s="26"/>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row>
    <row r="622" spans="1:30" ht="18.600000000000001">
      <c r="A622" s="28"/>
      <c r="B622" s="26"/>
      <c r="C622" s="26"/>
      <c r="D622" s="26"/>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row>
    <row r="623" spans="1:30" ht="18.600000000000001">
      <c r="A623" s="28"/>
      <c r="B623" s="26"/>
      <c r="C623" s="26"/>
      <c r="D623" s="26"/>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row>
    <row r="624" spans="1:30" ht="18.600000000000001">
      <c r="A624" s="28"/>
      <c r="B624" s="26"/>
      <c r="C624" s="26"/>
      <c r="D624" s="26"/>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row>
    <row r="625" spans="1:30" ht="18.600000000000001">
      <c r="A625" s="28"/>
      <c r="B625" s="26"/>
      <c r="C625" s="26"/>
      <c r="D625" s="26"/>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row>
    <row r="626" spans="1:30" ht="18.600000000000001">
      <c r="A626" s="28"/>
      <c r="B626" s="26"/>
      <c r="C626" s="26"/>
      <c r="D626" s="26"/>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row>
    <row r="627" spans="1:30" ht="18.600000000000001">
      <c r="A627" s="28"/>
      <c r="B627" s="26"/>
      <c r="C627" s="26"/>
      <c r="D627" s="26"/>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row>
    <row r="628" spans="1:30" ht="18.600000000000001">
      <c r="A628" s="28"/>
      <c r="B628" s="26"/>
      <c r="C628" s="26"/>
      <c r="D628" s="26"/>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row>
    <row r="629" spans="1:30" ht="18.600000000000001">
      <c r="A629" s="28"/>
      <c r="B629" s="26"/>
      <c r="C629" s="26"/>
      <c r="D629" s="26"/>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row>
    <row r="630" spans="1:30" ht="18.600000000000001">
      <c r="A630" s="28"/>
      <c r="B630" s="26"/>
      <c r="C630" s="26"/>
      <c r="D630" s="26"/>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row>
    <row r="631" spans="1:30" ht="18.600000000000001">
      <c r="A631" s="28"/>
      <c r="B631" s="26"/>
      <c r="C631" s="26"/>
      <c r="D631" s="26"/>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row>
    <row r="632" spans="1:30" ht="18.600000000000001">
      <c r="A632" s="28"/>
      <c r="B632" s="26"/>
      <c r="C632" s="26"/>
      <c r="D632" s="26"/>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row>
    <row r="633" spans="1:30" ht="18.600000000000001">
      <c r="A633" s="28"/>
      <c r="B633" s="26"/>
      <c r="C633" s="26"/>
      <c r="D633" s="26"/>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row>
    <row r="634" spans="1:30" ht="18.600000000000001">
      <c r="A634" s="28"/>
      <c r="B634" s="26"/>
      <c r="C634" s="26"/>
      <c r="D634" s="26"/>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row>
    <row r="635" spans="1:30" ht="18.600000000000001">
      <c r="A635" s="28"/>
      <c r="B635" s="26"/>
      <c r="C635" s="26"/>
      <c r="D635" s="26"/>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row>
    <row r="636" spans="1:30" ht="18.600000000000001">
      <c r="A636" s="28"/>
      <c r="B636" s="26"/>
      <c r="C636" s="26"/>
      <c r="D636" s="26"/>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row>
    <row r="637" spans="1:30" ht="18.600000000000001">
      <c r="A637" s="28"/>
      <c r="B637" s="26"/>
      <c r="C637" s="26"/>
      <c r="D637" s="26"/>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row>
    <row r="638" spans="1:30" ht="18.600000000000001">
      <c r="A638" s="28"/>
      <c r="B638" s="26"/>
      <c r="C638" s="26"/>
      <c r="D638" s="26"/>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row>
    <row r="639" spans="1:30" ht="18.600000000000001">
      <c r="A639" s="28"/>
      <c r="B639" s="26"/>
      <c r="C639" s="26"/>
      <c r="D639" s="26"/>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row>
    <row r="640" spans="1:30" ht="18.600000000000001">
      <c r="A640" s="28"/>
      <c r="B640" s="26"/>
      <c r="C640" s="26"/>
      <c r="D640" s="26"/>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row>
    <row r="641" spans="1:30" ht="18.600000000000001">
      <c r="A641" s="28"/>
      <c r="B641" s="26"/>
      <c r="C641" s="26"/>
      <c r="D641" s="26"/>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row>
    <row r="642" spans="1:30" ht="18.600000000000001">
      <c r="A642" s="28"/>
      <c r="B642" s="26"/>
      <c r="C642" s="26"/>
      <c r="D642" s="26"/>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row>
    <row r="643" spans="1:30" ht="18.600000000000001">
      <c r="A643" s="28"/>
      <c r="B643" s="26"/>
      <c r="C643" s="26"/>
      <c r="D643" s="26"/>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row>
    <row r="644" spans="1:30" ht="18.600000000000001">
      <c r="A644" s="28"/>
      <c r="B644" s="26"/>
      <c r="C644" s="26"/>
      <c r="D644" s="26"/>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row>
    <row r="645" spans="1:30" ht="18.600000000000001">
      <c r="A645" s="28"/>
      <c r="B645" s="26"/>
      <c r="C645" s="26"/>
      <c r="D645" s="26"/>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row>
    <row r="646" spans="1:30" ht="18.600000000000001">
      <c r="A646" s="28"/>
      <c r="B646" s="26"/>
      <c r="C646" s="26"/>
      <c r="D646" s="26"/>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row>
    <row r="647" spans="1:30" ht="18.600000000000001">
      <c r="A647" s="28"/>
      <c r="B647" s="26"/>
      <c r="C647" s="26"/>
      <c r="D647" s="26"/>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row>
    <row r="648" spans="1:30" ht="18.600000000000001">
      <c r="A648" s="28"/>
      <c r="B648" s="26"/>
      <c r="C648" s="26"/>
      <c r="D648" s="26"/>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row>
    <row r="649" spans="1:30" ht="18.600000000000001">
      <c r="A649" s="28"/>
      <c r="B649" s="26"/>
      <c r="C649" s="26"/>
      <c r="D649" s="26"/>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row>
    <row r="650" spans="1:30" ht="18.600000000000001">
      <c r="A650" s="28"/>
      <c r="B650" s="26"/>
      <c r="C650" s="26"/>
      <c r="D650" s="26"/>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row>
    <row r="651" spans="1:30" ht="18.600000000000001">
      <c r="A651" s="28"/>
      <c r="B651" s="26"/>
      <c r="C651" s="26"/>
      <c r="D651" s="26"/>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row>
    <row r="652" spans="1:30" ht="18.600000000000001">
      <c r="A652" s="28"/>
      <c r="B652" s="26"/>
      <c r="C652" s="26"/>
      <c r="D652" s="26"/>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row>
    <row r="653" spans="1:30" ht="18.600000000000001">
      <c r="A653" s="28"/>
      <c r="B653" s="26"/>
      <c r="C653" s="26"/>
      <c r="D653" s="26"/>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row>
    <row r="654" spans="1:30" ht="18.600000000000001">
      <c r="A654" s="28"/>
      <c r="B654" s="26"/>
      <c r="C654" s="26"/>
      <c r="D654" s="26"/>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row>
    <row r="655" spans="1:30" ht="18.600000000000001">
      <c r="A655" s="28"/>
      <c r="B655" s="26"/>
      <c r="C655" s="26"/>
      <c r="D655" s="26"/>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row>
    <row r="656" spans="1:30" ht="18.600000000000001">
      <c r="A656" s="28"/>
      <c r="B656" s="26"/>
      <c r="C656" s="26"/>
      <c r="D656" s="26"/>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row>
    <row r="657" spans="1:30" ht="18.600000000000001">
      <c r="A657" s="28"/>
      <c r="B657" s="26"/>
      <c r="C657" s="26"/>
      <c r="D657" s="26"/>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row>
    <row r="658" spans="1:30" ht="18.600000000000001">
      <c r="A658" s="28"/>
      <c r="B658" s="26"/>
      <c r="C658" s="26"/>
      <c r="D658" s="26"/>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row>
    <row r="659" spans="1:30" ht="18.600000000000001">
      <c r="A659" s="28"/>
      <c r="B659" s="26"/>
      <c r="C659" s="26"/>
      <c r="D659" s="26"/>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row>
    <row r="660" spans="1:30" ht="18.600000000000001">
      <c r="A660" s="28"/>
      <c r="B660" s="26"/>
      <c r="C660" s="26"/>
      <c r="D660" s="26"/>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row>
    <row r="661" spans="1:30" ht="18.600000000000001">
      <c r="A661" s="28"/>
      <c r="B661" s="26"/>
      <c r="C661" s="26"/>
      <c r="D661" s="26"/>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row>
    <row r="662" spans="1:30" ht="18.600000000000001">
      <c r="A662" s="28"/>
      <c r="B662" s="26"/>
      <c r="C662" s="26"/>
      <c r="D662" s="26"/>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row>
    <row r="663" spans="1:30" ht="18.600000000000001">
      <c r="A663" s="28"/>
      <c r="B663" s="26"/>
      <c r="C663" s="26"/>
      <c r="D663" s="26"/>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row>
    <row r="664" spans="1:30" ht="18.600000000000001">
      <c r="A664" s="28"/>
      <c r="B664" s="26"/>
      <c r="C664" s="26"/>
      <c r="D664" s="26"/>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row>
    <row r="665" spans="1:30" ht="18.600000000000001">
      <c r="A665" s="28"/>
      <c r="B665" s="26"/>
      <c r="C665" s="26"/>
      <c r="D665" s="26"/>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row>
    <row r="666" spans="1:30" ht="18.600000000000001">
      <c r="A666" s="28"/>
      <c r="B666" s="26"/>
      <c r="C666" s="26"/>
      <c r="D666" s="26"/>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row>
    <row r="667" spans="1:30" ht="18.600000000000001">
      <c r="A667" s="28"/>
      <c r="B667" s="26"/>
      <c r="C667" s="26"/>
      <c r="D667" s="26"/>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row>
    <row r="668" spans="1:30" ht="18.600000000000001">
      <c r="A668" s="28"/>
      <c r="B668" s="26"/>
      <c r="C668" s="26"/>
      <c r="D668" s="26"/>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row>
    <row r="669" spans="1:30" ht="18.600000000000001">
      <c r="A669" s="28"/>
      <c r="B669" s="26"/>
      <c r="C669" s="26"/>
      <c r="D669" s="26"/>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row>
    <row r="670" spans="1:30" ht="18.600000000000001">
      <c r="A670" s="28"/>
      <c r="B670" s="26"/>
      <c r="C670" s="26"/>
      <c r="D670" s="26"/>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row>
    <row r="671" spans="1:30" ht="18.600000000000001">
      <c r="A671" s="28"/>
      <c r="B671" s="26"/>
      <c r="C671" s="26"/>
      <c r="D671" s="26"/>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row>
    <row r="672" spans="1:30" ht="18.600000000000001">
      <c r="A672" s="28"/>
      <c r="B672" s="26"/>
      <c r="C672" s="26"/>
      <c r="D672" s="26"/>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row>
    <row r="673" spans="1:30" ht="18.600000000000001">
      <c r="A673" s="28"/>
      <c r="B673" s="26"/>
      <c r="C673" s="26"/>
      <c r="D673" s="26"/>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row>
    <row r="674" spans="1:30" ht="18.600000000000001">
      <c r="A674" s="28"/>
      <c r="B674" s="26"/>
      <c r="C674" s="26"/>
      <c r="D674" s="26"/>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row>
    <row r="675" spans="1:30" ht="18.600000000000001">
      <c r="A675" s="28"/>
      <c r="B675" s="26"/>
      <c r="C675" s="26"/>
      <c r="D675" s="26"/>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row>
    <row r="676" spans="1:30" ht="18.600000000000001">
      <c r="A676" s="28"/>
      <c r="B676" s="26"/>
      <c r="C676" s="26"/>
      <c r="D676" s="26"/>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row>
    <row r="677" spans="1:30" ht="18.600000000000001">
      <c r="A677" s="28"/>
      <c r="B677" s="26"/>
      <c r="C677" s="26"/>
      <c r="D677" s="26"/>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row>
    <row r="678" spans="1:30" ht="18.600000000000001">
      <c r="A678" s="28"/>
      <c r="B678" s="26"/>
      <c r="C678" s="26"/>
      <c r="D678" s="26"/>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row>
    <row r="679" spans="1:30" ht="18.600000000000001">
      <c r="A679" s="28"/>
      <c r="B679" s="26"/>
      <c r="C679" s="26"/>
      <c r="D679" s="26"/>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row>
    <row r="680" spans="1:30" ht="18.600000000000001">
      <c r="A680" s="28"/>
      <c r="B680" s="26"/>
      <c r="C680" s="26"/>
      <c r="D680" s="26"/>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row>
    <row r="681" spans="1:30" ht="18.600000000000001">
      <c r="A681" s="28"/>
      <c r="B681" s="26"/>
      <c r="C681" s="26"/>
      <c r="D681" s="26"/>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row>
    <row r="682" spans="1:30" ht="18.600000000000001">
      <c r="A682" s="28"/>
      <c r="B682" s="26"/>
      <c r="C682" s="26"/>
      <c r="D682" s="26"/>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row>
    <row r="683" spans="1:30" ht="18.600000000000001">
      <c r="A683" s="28"/>
      <c r="B683" s="26"/>
      <c r="C683" s="26"/>
      <c r="D683" s="26"/>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row>
    <row r="684" spans="1:30" ht="18.600000000000001">
      <c r="A684" s="28"/>
      <c r="B684" s="26"/>
      <c r="C684" s="26"/>
      <c r="D684" s="26"/>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row>
    <row r="685" spans="1:30" ht="18.600000000000001">
      <c r="A685" s="28"/>
      <c r="B685" s="26"/>
      <c r="C685" s="26"/>
      <c r="D685" s="26"/>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row>
    <row r="686" spans="1:30" ht="18.600000000000001">
      <c r="A686" s="28"/>
      <c r="B686" s="26"/>
      <c r="C686" s="26"/>
      <c r="D686" s="26"/>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row>
    <row r="687" spans="1:30" ht="18.600000000000001">
      <c r="A687" s="28"/>
      <c r="B687" s="26"/>
      <c r="C687" s="26"/>
      <c r="D687" s="26"/>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row>
    <row r="688" spans="1:30" ht="18.600000000000001">
      <c r="A688" s="28"/>
      <c r="B688" s="26"/>
      <c r="C688" s="26"/>
      <c r="D688" s="26"/>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row>
    <row r="689" spans="1:30" ht="18.600000000000001">
      <c r="A689" s="28"/>
      <c r="B689" s="26"/>
      <c r="C689" s="26"/>
      <c r="D689" s="26"/>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row>
    <row r="690" spans="1:30" ht="18.600000000000001">
      <c r="A690" s="28"/>
      <c r="B690" s="26"/>
      <c r="C690" s="26"/>
      <c r="D690" s="26"/>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row>
    <row r="691" spans="1:30" ht="18.600000000000001">
      <c r="A691" s="28"/>
      <c r="B691" s="26"/>
      <c r="C691" s="26"/>
      <c r="D691" s="26"/>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row>
    <row r="692" spans="1:30" ht="18.600000000000001">
      <c r="A692" s="28"/>
      <c r="B692" s="26"/>
      <c r="C692" s="26"/>
      <c r="D692" s="26"/>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row>
    <row r="693" spans="1:30" ht="18.600000000000001">
      <c r="A693" s="28"/>
      <c r="B693" s="26"/>
      <c r="C693" s="26"/>
      <c r="D693" s="26"/>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row>
    <row r="694" spans="1:30" ht="18.600000000000001">
      <c r="A694" s="28"/>
      <c r="B694" s="26"/>
      <c r="C694" s="26"/>
      <c r="D694" s="26"/>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row>
    <row r="695" spans="1:30" ht="18.600000000000001">
      <c r="A695" s="28"/>
      <c r="B695" s="26"/>
      <c r="C695" s="26"/>
      <c r="D695" s="26"/>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row>
    <row r="696" spans="1:30" ht="18.600000000000001">
      <c r="A696" s="28"/>
      <c r="B696" s="26"/>
      <c r="C696" s="26"/>
      <c r="D696" s="26"/>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row>
    <row r="697" spans="1:30" ht="18.600000000000001">
      <c r="A697" s="28"/>
      <c r="B697" s="26"/>
      <c r="C697" s="26"/>
      <c r="D697" s="26"/>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row>
    <row r="698" spans="1:30" ht="18.600000000000001">
      <c r="A698" s="28"/>
      <c r="B698" s="26"/>
      <c r="C698" s="26"/>
      <c r="D698" s="26"/>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row>
    <row r="699" spans="1:30" ht="18.600000000000001">
      <c r="A699" s="28"/>
      <c r="B699" s="26"/>
      <c r="C699" s="26"/>
      <c r="D699" s="26"/>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row>
    <row r="700" spans="1:30" ht="18.600000000000001">
      <c r="A700" s="28"/>
      <c r="B700" s="26"/>
      <c r="C700" s="26"/>
      <c r="D700" s="26"/>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row>
    <row r="701" spans="1:30" ht="18.600000000000001">
      <c r="A701" s="28"/>
      <c r="B701" s="26"/>
      <c r="C701" s="26"/>
      <c r="D701" s="26"/>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row>
    <row r="702" spans="1:30" ht="18.600000000000001">
      <c r="A702" s="28"/>
      <c r="B702" s="26"/>
      <c r="C702" s="26"/>
      <c r="D702" s="26"/>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row>
    <row r="703" spans="1:30" ht="18.600000000000001">
      <c r="A703" s="28"/>
      <c r="B703" s="26"/>
      <c r="C703" s="26"/>
      <c r="D703" s="26"/>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row>
    <row r="704" spans="1:30" ht="18.600000000000001">
      <c r="A704" s="28"/>
      <c r="B704" s="26"/>
      <c r="C704" s="26"/>
      <c r="D704" s="26"/>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row>
    <row r="705" spans="1:30" ht="18.600000000000001">
      <c r="A705" s="28"/>
      <c r="B705" s="26"/>
      <c r="C705" s="26"/>
      <c r="D705" s="26"/>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row>
    <row r="706" spans="1:30" ht="18.600000000000001">
      <c r="A706" s="28"/>
      <c r="B706" s="26"/>
      <c r="C706" s="26"/>
      <c r="D706" s="26"/>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row>
    <row r="707" spans="1:30" ht="18.600000000000001">
      <c r="A707" s="28"/>
      <c r="B707" s="26"/>
      <c r="C707" s="26"/>
      <c r="D707" s="26"/>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row>
    <row r="708" spans="1:30" ht="18.600000000000001">
      <c r="A708" s="28"/>
      <c r="B708" s="26"/>
      <c r="C708" s="26"/>
      <c r="D708" s="26"/>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row>
    <row r="709" spans="1:30" ht="18.600000000000001">
      <c r="A709" s="28"/>
      <c r="B709" s="26"/>
      <c r="C709" s="26"/>
      <c r="D709" s="26"/>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row>
    <row r="710" spans="1:30" ht="18.600000000000001">
      <c r="A710" s="28"/>
      <c r="B710" s="26"/>
      <c r="C710" s="26"/>
      <c r="D710" s="26"/>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row>
    <row r="711" spans="1:30" ht="18.600000000000001">
      <c r="A711" s="28"/>
      <c r="B711" s="26"/>
      <c r="C711" s="26"/>
      <c r="D711" s="26"/>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row>
    <row r="712" spans="1:30" ht="18.600000000000001">
      <c r="A712" s="28"/>
      <c r="B712" s="26"/>
      <c r="C712" s="26"/>
      <c r="D712" s="26"/>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row>
    <row r="713" spans="1:30" ht="18.600000000000001">
      <c r="A713" s="28"/>
      <c r="B713" s="26"/>
      <c r="C713" s="26"/>
      <c r="D713" s="26"/>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row>
    <row r="714" spans="1:30" ht="18.600000000000001">
      <c r="A714" s="28"/>
      <c r="B714" s="26"/>
      <c r="C714" s="26"/>
      <c r="D714" s="26"/>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row>
    <row r="715" spans="1:30" ht="18.600000000000001">
      <c r="A715" s="28"/>
      <c r="B715" s="26"/>
      <c r="C715" s="26"/>
      <c r="D715" s="26"/>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row>
    <row r="716" spans="1:30" ht="18.600000000000001">
      <c r="A716" s="28"/>
      <c r="B716" s="26"/>
      <c r="C716" s="26"/>
      <c r="D716" s="26"/>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row>
    <row r="717" spans="1:30" ht="18.600000000000001">
      <c r="A717" s="28"/>
      <c r="B717" s="26"/>
      <c r="C717" s="26"/>
      <c r="D717" s="26"/>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row>
    <row r="718" spans="1:30" ht="18.600000000000001">
      <c r="A718" s="28"/>
      <c r="B718" s="26"/>
      <c r="C718" s="26"/>
      <c r="D718" s="26"/>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row>
    <row r="719" spans="1:30" ht="18.600000000000001">
      <c r="A719" s="28"/>
      <c r="B719" s="26"/>
      <c r="C719" s="26"/>
      <c r="D719" s="26"/>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row>
    <row r="720" spans="1:30" ht="18.600000000000001">
      <c r="A720" s="28"/>
      <c r="B720" s="26"/>
      <c r="C720" s="26"/>
      <c r="D720" s="26"/>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row>
    <row r="721" spans="1:30" ht="18.600000000000001">
      <c r="A721" s="28"/>
      <c r="B721" s="26"/>
      <c r="C721" s="26"/>
      <c r="D721" s="26"/>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row>
    <row r="722" spans="1:30" ht="18.600000000000001">
      <c r="A722" s="28"/>
      <c r="B722" s="26"/>
      <c r="C722" s="26"/>
      <c r="D722" s="26"/>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row>
    <row r="723" spans="1:30" ht="18.600000000000001">
      <c r="A723" s="28"/>
      <c r="B723" s="26"/>
      <c r="C723" s="26"/>
      <c r="D723" s="26"/>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row>
    <row r="724" spans="1:30" ht="18.600000000000001">
      <c r="A724" s="28"/>
      <c r="B724" s="26"/>
      <c r="C724" s="26"/>
      <c r="D724" s="26"/>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row>
    <row r="725" spans="1:30" ht="18.600000000000001">
      <c r="A725" s="28"/>
      <c r="B725" s="26"/>
      <c r="C725" s="26"/>
      <c r="D725" s="26"/>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row>
    <row r="726" spans="1:30" ht="18.600000000000001">
      <c r="A726" s="28"/>
      <c r="B726" s="26"/>
      <c r="C726" s="26"/>
      <c r="D726" s="26"/>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row>
    <row r="727" spans="1:30" ht="18.600000000000001">
      <c r="A727" s="28"/>
      <c r="B727" s="26"/>
      <c r="C727" s="26"/>
      <c r="D727" s="26"/>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row>
    <row r="728" spans="1:30" ht="18.600000000000001">
      <c r="A728" s="28"/>
      <c r="B728" s="26"/>
      <c r="C728" s="26"/>
      <c r="D728" s="26"/>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row>
    <row r="729" spans="1:30" ht="18.600000000000001">
      <c r="A729" s="28"/>
      <c r="B729" s="26"/>
      <c r="C729" s="26"/>
      <c r="D729" s="26"/>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row>
    <row r="730" spans="1:30" ht="18.600000000000001">
      <c r="A730" s="28"/>
      <c r="B730" s="26"/>
      <c r="C730" s="26"/>
      <c r="D730" s="26"/>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row>
    <row r="731" spans="1:30" ht="18.600000000000001">
      <c r="A731" s="28"/>
      <c r="B731" s="26"/>
      <c r="C731" s="26"/>
      <c r="D731" s="26"/>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row>
    <row r="732" spans="1:30" ht="18.600000000000001">
      <c r="A732" s="28"/>
      <c r="B732" s="26"/>
      <c r="C732" s="26"/>
      <c r="D732" s="26"/>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row>
    <row r="733" spans="1:30" ht="18.600000000000001">
      <c r="A733" s="28"/>
      <c r="B733" s="26"/>
      <c r="C733" s="26"/>
      <c r="D733" s="26"/>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row>
    <row r="734" spans="1:30" ht="18.600000000000001">
      <c r="A734" s="28"/>
      <c r="B734" s="26"/>
      <c r="C734" s="26"/>
      <c r="D734" s="26"/>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row>
    <row r="735" spans="1:30" ht="18.600000000000001">
      <c r="A735" s="28"/>
      <c r="B735" s="26"/>
      <c r="C735" s="26"/>
      <c r="D735" s="26"/>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row>
    <row r="736" spans="1:30" ht="18.600000000000001">
      <c r="A736" s="28"/>
      <c r="B736" s="26"/>
      <c r="C736" s="26"/>
      <c r="D736" s="26"/>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row>
    <row r="737" spans="1:30" ht="18.600000000000001">
      <c r="A737" s="28"/>
      <c r="B737" s="26"/>
      <c r="C737" s="26"/>
      <c r="D737" s="26"/>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row>
    <row r="738" spans="1:30" ht="18.600000000000001">
      <c r="A738" s="28"/>
      <c r="B738" s="26"/>
      <c r="C738" s="26"/>
      <c r="D738" s="26"/>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row>
    <row r="739" spans="1:30" ht="18.600000000000001">
      <c r="A739" s="28"/>
      <c r="B739" s="26"/>
      <c r="C739" s="26"/>
      <c r="D739" s="26"/>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row>
    <row r="740" spans="1:30" ht="18.600000000000001">
      <c r="A740" s="28"/>
      <c r="B740" s="26"/>
      <c r="C740" s="26"/>
      <c r="D740" s="26"/>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row>
    <row r="741" spans="1:30" ht="18.600000000000001">
      <c r="A741" s="28"/>
      <c r="B741" s="26"/>
      <c r="C741" s="26"/>
      <c r="D741" s="26"/>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row>
    <row r="742" spans="1:30" ht="18.600000000000001">
      <c r="A742" s="28"/>
      <c r="B742" s="26"/>
      <c r="C742" s="26"/>
      <c r="D742" s="26"/>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row>
    <row r="743" spans="1:30" ht="18.600000000000001">
      <c r="A743" s="28"/>
      <c r="B743" s="26"/>
      <c r="C743" s="26"/>
      <c r="D743" s="26"/>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row>
    <row r="744" spans="1:30" ht="18.600000000000001">
      <c r="A744" s="28"/>
      <c r="B744" s="26"/>
      <c r="C744" s="26"/>
      <c r="D744" s="26"/>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row>
    <row r="745" spans="1:30" ht="18.600000000000001">
      <c r="A745" s="28"/>
      <c r="B745" s="26"/>
      <c r="C745" s="26"/>
      <c r="D745" s="26"/>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row>
    <row r="746" spans="1:30" ht="18.600000000000001">
      <c r="A746" s="28"/>
      <c r="B746" s="26"/>
      <c r="C746" s="26"/>
      <c r="D746" s="26"/>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row>
    <row r="747" spans="1:30" ht="18.600000000000001">
      <c r="A747" s="28"/>
      <c r="B747" s="26"/>
      <c r="C747" s="26"/>
      <c r="D747" s="26"/>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row>
    <row r="748" spans="1:30" ht="18.600000000000001">
      <c r="A748" s="28"/>
      <c r="B748" s="26"/>
      <c r="C748" s="26"/>
      <c r="D748" s="26"/>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row>
    <row r="749" spans="1:30" ht="18.600000000000001">
      <c r="A749" s="28"/>
      <c r="B749" s="26"/>
      <c r="C749" s="26"/>
      <c r="D749" s="26"/>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row>
    <row r="750" spans="1:30" ht="18.600000000000001">
      <c r="A750" s="28"/>
      <c r="B750" s="26"/>
      <c r="C750" s="26"/>
      <c r="D750" s="26"/>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row>
    <row r="751" spans="1:30" ht="18.600000000000001">
      <c r="A751" s="28"/>
      <c r="B751" s="26"/>
      <c r="C751" s="26"/>
      <c r="D751" s="26"/>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row>
    <row r="752" spans="1:30" ht="18.600000000000001">
      <c r="A752" s="28"/>
      <c r="B752" s="26"/>
      <c r="C752" s="26"/>
      <c r="D752" s="26"/>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row>
    <row r="753" spans="1:30" ht="18.600000000000001">
      <c r="A753" s="28"/>
      <c r="B753" s="26"/>
      <c r="C753" s="26"/>
      <c r="D753" s="26"/>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row>
    <row r="754" spans="1:30" ht="18.600000000000001">
      <c r="A754" s="28"/>
      <c r="B754" s="26"/>
      <c r="C754" s="26"/>
      <c r="D754" s="26"/>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row>
    <row r="755" spans="1:30" ht="18.600000000000001">
      <c r="A755" s="28"/>
      <c r="B755" s="26"/>
      <c r="C755" s="26"/>
      <c r="D755" s="26"/>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row>
    <row r="756" spans="1:30" ht="18.600000000000001">
      <c r="A756" s="28"/>
      <c r="B756" s="26"/>
      <c r="C756" s="26"/>
      <c r="D756" s="26"/>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row>
    <row r="757" spans="1:30" ht="18.600000000000001">
      <c r="A757" s="28"/>
      <c r="B757" s="26"/>
      <c r="C757" s="26"/>
      <c r="D757" s="26"/>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row>
    <row r="758" spans="1:30" ht="18.600000000000001">
      <c r="A758" s="28"/>
      <c r="B758" s="26"/>
      <c r="C758" s="26"/>
      <c r="D758" s="26"/>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row>
    <row r="759" spans="1:30" ht="18.600000000000001">
      <c r="A759" s="28"/>
      <c r="B759" s="26"/>
      <c r="C759" s="26"/>
      <c r="D759" s="26"/>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row>
    <row r="760" spans="1:30" ht="18.600000000000001">
      <c r="A760" s="28"/>
      <c r="B760" s="26"/>
      <c r="C760" s="26"/>
      <c r="D760" s="26"/>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row>
    <row r="761" spans="1:30" ht="18.600000000000001">
      <c r="A761" s="28"/>
      <c r="B761" s="26"/>
      <c r="C761" s="26"/>
      <c r="D761" s="26"/>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row>
    <row r="762" spans="1:30" ht="18.600000000000001">
      <c r="A762" s="28"/>
      <c r="B762" s="26"/>
      <c r="C762" s="26"/>
      <c r="D762" s="26"/>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row>
    <row r="763" spans="1:30" ht="18.600000000000001">
      <c r="A763" s="28"/>
      <c r="B763" s="26"/>
      <c r="C763" s="26"/>
      <c r="D763" s="26"/>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row>
    <row r="764" spans="1:30" ht="18.600000000000001">
      <c r="A764" s="28"/>
      <c r="B764" s="26"/>
      <c r="C764" s="26"/>
      <c r="D764" s="26"/>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row>
    <row r="765" spans="1:30" ht="18.600000000000001">
      <c r="A765" s="28"/>
      <c r="B765" s="26"/>
      <c r="C765" s="26"/>
      <c r="D765" s="26"/>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row>
    <row r="766" spans="1:30" ht="18.600000000000001">
      <c r="A766" s="28"/>
      <c r="B766" s="26"/>
      <c r="C766" s="26"/>
      <c r="D766" s="26"/>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row>
    <row r="767" spans="1:30" ht="18.600000000000001">
      <c r="A767" s="28"/>
      <c r="B767" s="26"/>
      <c r="C767" s="26"/>
      <c r="D767" s="26"/>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row>
    <row r="768" spans="1:30" ht="18.600000000000001">
      <c r="A768" s="28"/>
      <c r="B768" s="26"/>
      <c r="C768" s="26"/>
      <c r="D768" s="26"/>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row>
    <row r="769" spans="1:30" ht="18.600000000000001">
      <c r="A769" s="28"/>
      <c r="B769" s="26"/>
      <c r="C769" s="26"/>
      <c r="D769" s="26"/>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row>
    <row r="770" spans="1:30" ht="18.600000000000001">
      <c r="A770" s="28"/>
      <c r="B770" s="26"/>
      <c r="C770" s="26"/>
      <c r="D770" s="26"/>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row>
    <row r="771" spans="1:30" ht="18.600000000000001">
      <c r="A771" s="28"/>
      <c r="B771" s="26"/>
      <c r="C771" s="26"/>
      <c r="D771" s="26"/>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row>
    <row r="772" spans="1:30" ht="18.600000000000001">
      <c r="A772" s="28"/>
      <c r="B772" s="26"/>
      <c r="C772" s="26"/>
      <c r="D772" s="26"/>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row>
    <row r="773" spans="1:30" ht="18.600000000000001">
      <c r="A773" s="28"/>
      <c r="B773" s="26"/>
      <c r="C773" s="26"/>
      <c r="D773" s="26"/>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row>
    <row r="774" spans="1:30" ht="18.600000000000001">
      <c r="A774" s="28"/>
      <c r="B774" s="26"/>
      <c r="C774" s="26"/>
      <c r="D774" s="26"/>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row>
    <row r="775" spans="1:30" ht="18.600000000000001">
      <c r="A775" s="28"/>
      <c r="B775" s="26"/>
      <c r="C775" s="26"/>
      <c r="D775" s="26"/>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row>
    <row r="776" spans="1:30" ht="18.600000000000001">
      <c r="A776" s="28"/>
      <c r="B776" s="26"/>
      <c r="C776" s="26"/>
      <c r="D776" s="26"/>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row>
    <row r="777" spans="1:30" ht="18.600000000000001">
      <c r="A777" s="28"/>
      <c r="B777" s="26"/>
      <c r="C777" s="26"/>
      <c r="D777" s="26"/>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row>
    <row r="778" spans="1:30" ht="18.600000000000001">
      <c r="A778" s="28"/>
      <c r="B778" s="26"/>
      <c r="C778" s="26"/>
      <c r="D778" s="26"/>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row>
    <row r="779" spans="1:30" ht="18.600000000000001">
      <c r="A779" s="28"/>
      <c r="B779" s="26"/>
      <c r="C779" s="26"/>
      <c r="D779" s="26"/>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row>
    <row r="780" spans="1:30" ht="18.600000000000001">
      <c r="A780" s="28"/>
      <c r="B780" s="26"/>
      <c r="C780" s="26"/>
      <c r="D780" s="26"/>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row>
    <row r="781" spans="1:30" ht="18.600000000000001">
      <c r="A781" s="28"/>
      <c r="B781" s="26"/>
      <c r="C781" s="26"/>
      <c r="D781" s="26"/>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row>
    <row r="782" spans="1:30" ht="18.600000000000001">
      <c r="A782" s="28"/>
      <c r="B782" s="26"/>
      <c r="C782" s="26"/>
      <c r="D782" s="26"/>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row>
    <row r="783" spans="1:30" ht="18.600000000000001">
      <c r="A783" s="28"/>
      <c r="B783" s="26"/>
      <c r="C783" s="26"/>
      <c r="D783" s="26"/>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row>
    <row r="784" spans="1:30" ht="18.600000000000001">
      <c r="A784" s="28"/>
      <c r="B784" s="26"/>
      <c r="C784" s="26"/>
      <c r="D784" s="26"/>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row>
    <row r="785" spans="1:30" ht="18.600000000000001">
      <c r="A785" s="28"/>
      <c r="B785" s="26"/>
      <c r="C785" s="26"/>
      <c r="D785" s="26"/>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row>
    <row r="786" spans="1:30" ht="18.600000000000001">
      <c r="A786" s="28"/>
      <c r="B786" s="26"/>
      <c r="C786" s="26"/>
      <c r="D786" s="26"/>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row>
    <row r="787" spans="1:30" ht="18.600000000000001">
      <c r="A787" s="28"/>
      <c r="B787" s="26"/>
      <c r="C787" s="26"/>
      <c r="D787" s="26"/>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row>
    <row r="788" spans="1:30" ht="18.600000000000001">
      <c r="A788" s="28"/>
      <c r="B788" s="26"/>
      <c r="C788" s="26"/>
      <c r="D788" s="26"/>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row>
    <row r="789" spans="1:30" ht="18.600000000000001">
      <c r="A789" s="28"/>
      <c r="B789" s="26"/>
      <c r="C789" s="26"/>
      <c r="D789" s="26"/>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row>
    <row r="790" spans="1:30" ht="18.600000000000001">
      <c r="A790" s="28"/>
      <c r="B790" s="26"/>
      <c r="C790" s="26"/>
      <c r="D790" s="26"/>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row>
    <row r="791" spans="1:30" ht="18.600000000000001">
      <c r="A791" s="28"/>
      <c r="B791" s="26"/>
      <c r="C791" s="26"/>
      <c r="D791" s="26"/>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row>
    <row r="792" spans="1:30" ht="18.600000000000001">
      <c r="A792" s="28"/>
      <c r="B792" s="26"/>
      <c r="C792" s="26"/>
      <c r="D792" s="26"/>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row>
    <row r="793" spans="1:30" ht="18.600000000000001">
      <c r="A793" s="28"/>
      <c r="B793" s="26"/>
      <c r="C793" s="26"/>
      <c r="D793" s="26"/>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row>
    <row r="794" spans="1:30" ht="18.600000000000001">
      <c r="A794" s="28"/>
      <c r="B794" s="26"/>
      <c r="C794" s="26"/>
      <c r="D794" s="26"/>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row>
    <row r="795" spans="1:30" ht="18.600000000000001">
      <c r="A795" s="28"/>
      <c r="B795" s="26"/>
      <c r="C795" s="26"/>
      <c r="D795" s="26"/>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row>
    <row r="796" spans="1:30" ht="18.600000000000001">
      <c r="A796" s="28"/>
      <c r="B796" s="26"/>
      <c r="C796" s="26"/>
      <c r="D796" s="26"/>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row>
    <row r="797" spans="1:30" ht="18.600000000000001">
      <c r="A797" s="28"/>
      <c r="B797" s="26"/>
      <c r="C797" s="26"/>
      <c r="D797" s="26"/>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row>
    <row r="798" spans="1:30" ht="18.600000000000001">
      <c r="A798" s="28"/>
      <c r="B798" s="26"/>
      <c r="C798" s="26"/>
      <c r="D798" s="26"/>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row>
    <row r="799" spans="1:30" ht="18.600000000000001">
      <c r="A799" s="28"/>
      <c r="B799" s="26"/>
      <c r="C799" s="26"/>
      <c r="D799" s="26"/>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row>
    <row r="800" spans="1:30" ht="18.600000000000001">
      <c r="A800" s="28"/>
      <c r="B800" s="26"/>
      <c r="C800" s="26"/>
      <c r="D800" s="26"/>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row>
    <row r="801" spans="1:30" ht="18.600000000000001">
      <c r="A801" s="28"/>
      <c r="B801" s="26"/>
      <c r="C801" s="26"/>
      <c r="D801" s="26"/>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row>
    <row r="802" spans="1:30" ht="18.600000000000001">
      <c r="A802" s="28"/>
      <c r="B802" s="26"/>
      <c r="C802" s="26"/>
      <c r="D802" s="26"/>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row>
    <row r="803" spans="1:30" ht="18.600000000000001">
      <c r="A803" s="28"/>
      <c r="B803" s="26"/>
      <c r="C803" s="26"/>
      <c r="D803" s="26"/>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row>
    <row r="804" spans="1:30" ht="18.600000000000001">
      <c r="A804" s="28"/>
      <c r="B804" s="26"/>
      <c r="C804" s="26"/>
      <c r="D804" s="26"/>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row>
    <row r="805" spans="1:30" ht="18.600000000000001">
      <c r="A805" s="28"/>
      <c r="B805" s="26"/>
      <c r="C805" s="26"/>
      <c r="D805" s="26"/>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row>
    <row r="806" spans="1:30" ht="18.600000000000001">
      <c r="A806" s="28"/>
      <c r="B806" s="26"/>
      <c r="C806" s="26"/>
      <c r="D806" s="26"/>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row>
    <row r="807" spans="1:30" ht="18.600000000000001">
      <c r="A807" s="28"/>
      <c r="B807" s="26"/>
      <c r="C807" s="26"/>
      <c r="D807" s="26"/>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row>
    <row r="808" spans="1:30" ht="18.600000000000001">
      <c r="A808" s="28"/>
      <c r="B808" s="26"/>
      <c r="C808" s="26"/>
      <c r="D808" s="26"/>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row>
    <row r="809" spans="1:30" ht="18.600000000000001">
      <c r="A809" s="28"/>
      <c r="B809" s="26"/>
      <c r="C809" s="26"/>
      <c r="D809" s="26"/>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row>
    <row r="810" spans="1:30" ht="18.600000000000001">
      <c r="A810" s="28"/>
      <c r="B810" s="26"/>
      <c r="C810" s="26"/>
      <c r="D810" s="26"/>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row>
    <row r="811" spans="1:30" ht="18.600000000000001">
      <c r="A811" s="28"/>
      <c r="B811" s="26"/>
      <c r="C811" s="26"/>
      <c r="D811" s="26"/>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row>
    <row r="812" spans="1:30" ht="18.600000000000001">
      <c r="A812" s="28"/>
      <c r="B812" s="26"/>
      <c r="C812" s="26"/>
      <c r="D812" s="26"/>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row>
    <row r="813" spans="1:30" ht="18.600000000000001">
      <c r="A813" s="28"/>
      <c r="B813" s="26"/>
      <c r="C813" s="26"/>
      <c r="D813" s="26"/>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row>
    <row r="814" spans="1:30" ht="18.600000000000001">
      <c r="A814" s="28"/>
      <c r="B814" s="26"/>
      <c r="C814" s="26"/>
      <c r="D814" s="26"/>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row>
    <row r="815" spans="1:30" ht="18.600000000000001">
      <c r="A815" s="28"/>
      <c r="B815" s="26"/>
      <c r="C815" s="26"/>
      <c r="D815" s="26"/>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row>
    <row r="816" spans="1:30" ht="18.600000000000001">
      <c r="A816" s="28"/>
      <c r="B816" s="26"/>
      <c r="C816" s="26"/>
      <c r="D816" s="26"/>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row>
    <row r="817" spans="1:30" ht="18.600000000000001">
      <c r="A817" s="28"/>
      <c r="B817" s="26"/>
      <c r="C817" s="26"/>
      <c r="D817" s="26"/>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row>
    <row r="818" spans="1:30" ht="18.600000000000001">
      <c r="A818" s="28"/>
      <c r="B818" s="26"/>
      <c r="C818" s="26"/>
      <c r="D818" s="26"/>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row>
    <row r="819" spans="1:30" ht="18.600000000000001">
      <c r="A819" s="28"/>
      <c r="B819" s="26"/>
      <c r="C819" s="26"/>
      <c r="D819" s="26"/>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row>
    <row r="820" spans="1:30" ht="18.600000000000001">
      <c r="A820" s="28"/>
      <c r="B820" s="26"/>
      <c r="C820" s="26"/>
      <c r="D820" s="26"/>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row>
    <row r="821" spans="1:30" ht="18.600000000000001">
      <c r="A821" s="28"/>
      <c r="B821" s="26"/>
      <c r="C821" s="26"/>
      <c r="D821" s="26"/>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row>
    <row r="822" spans="1:30" ht="18.600000000000001">
      <c r="A822" s="28"/>
      <c r="B822" s="26"/>
      <c r="C822" s="26"/>
      <c r="D822" s="26"/>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row>
    <row r="823" spans="1:30" ht="18.600000000000001">
      <c r="A823" s="28"/>
      <c r="B823" s="26"/>
      <c r="C823" s="26"/>
      <c r="D823" s="26"/>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row>
    <row r="824" spans="1:30" ht="18.600000000000001">
      <c r="A824" s="28"/>
      <c r="B824" s="26"/>
      <c r="C824" s="26"/>
      <c r="D824" s="26"/>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row>
    <row r="825" spans="1:30" ht="18.600000000000001">
      <c r="A825" s="28"/>
      <c r="B825" s="26"/>
      <c r="C825" s="26"/>
      <c r="D825" s="26"/>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row>
    <row r="826" spans="1:30" ht="18.600000000000001">
      <c r="A826" s="28"/>
      <c r="B826" s="26"/>
      <c r="C826" s="26"/>
      <c r="D826" s="26"/>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row>
    <row r="827" spans="1:30" ht="18.600000000000001">
      <c r="A827" s="28"/>
      <c r="B827" s="26"/>
      <c r="C827" s="26"/>
      <c r="D827" s="26"/>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row>
    <row r="828" spans="1:30" ht="18.600000000000001">
      <c r="A828" s="28"/>
      <c r="B828" s="26"/>
      <c r="C828" s="26"/>
      <c r="D828" s="26"/>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row>
    <row r="829" spans="1:30" ht="18.600000000000001">
      <c r="A829" s="28"/>
      <c r="B829" s="26"/>
      <c r="C829" s="26"/>
      <c r="D829" s="26"/>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row>
    <row r="830" spans="1:30" ht="18.600000000000001">
      <c r="A830" s="28"/>
      <c r="B830" s="26"/>
      <c r="C830" s="26"/>
      <c r="D830" s="26"/>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row>
    <row r="831" spans="1:30" ht="18.600000000000001">
      <c r="A831" s="28"/>
      <c r="B831" s="26"/>
      <c r="C831" s="26"/>
      <c r="D831" s="26"/>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row>
    <row r="832" spans="1:30" ht="18.600000000000001">
      <c r="A832" s="28"/>
      <c r="B832" s="26"/>
      <c r="C832" s="26"/>
      <c r="D832" s="26"/>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row>
    <row r="833" spans="1:30" ht="18.600000000000001">
      <c r="A833" s="28"/>
      <c r="B833" s="26"/>
      <c r="C833" s="26"/>
      <c r="D833" s="26"/>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row>
    <row r="834" spans="1:30" ht="18.600000000000001">
      <c r="A834" s="28"/>
      <c r="B834" s="26"/>
      <c r="C834" s="26"/>
      <c r="D834" s="26"/>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row>
    <row r="835" spans="1:30" ht="18.600000000000001">
      <c r="A835" s="28"/>
      <c r="B835" s="26"/>
      <c r="C835" s="26"/>
      <c r="D835" s="26"/>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row>
    <row r="836" spans="1:30" ht="18.600000000000001">
      <c r="A836" s="28"/>
      <c r="B836" s="26"/>
      <c r="C836" s="26"/>
      <c r="D836" s="26"/>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row>
    <row r="837" spans="1:30" ht="18.600000000000001">
      <c r="A837" s="28"/>
      <c r="B837" s="26"/>
      <c r="C837" s="26"/>
      <c r="D837" s="26"/>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row>
    <row r="838" spans="1:30" ht="18.600000000000001">
      <c r="A838" s="28"/>
      <c r="B838" s="26"/>
      <c r="C838" s="26"/>
      <c r="D838" s="26"/>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row>
    <row r="839" spans="1:30" ht="18.600000000000001">
      <c r="A839" s="28"/>
      <c r="B839" s="26"/>
      <c r="C839" s="26"/>
      <c r="D839" s="26"/>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row>
    <row r="840" spans="1:30" ht="18.600000000000001">
      <c r="A840" s="28"/>
      <c r="B840" s="26"/>
      <c r="C840" s="26"/>
      <c r="D840" s="26"/>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row>
    <row r="841" spans="1:30" ht="18.600000000000001">
      <c r="A841" s="28"/>
      <c r="B841" s="26"/>
      <c r="C841" s="26"/>
      <c r="D841" s="26"/>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row>
    <row r="842" spans="1:30" ht="18.600000000000001">
      <c r="A842" s="28"/>
      <c r="B842" s="26"/>
      <c r="C842" s="26"/>
      <c r="D842" s="26"/>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row>
    <row r="843" spans="1:30" ht="18.600000000000001">
      <c r="A843" s="28"/>
      <c r="B843" s="26"/>
      <c r="C843" s="26"/>
      <c r="D843" s="26"/>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row>
    <row r="844" spans="1:30" ht="18.600000000000001">
      <c r="A844" s="28"/>
      <c r="B844" s="26"/>
      <c r="C844" s="26"/>
      <c r="D844" s="26"/>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row>
    <row r="845" spans="1:30" ht="18.600000000000001">
      <c r="A845" s="28"/>
      <c r="B845" s="26"/>
      <c r="C845" s="26"/>
      <c r="D845" s="26"/>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row>
    <row r="846" spans="1:30" ht="18.600000000000001">
      <c r="A846" s="28"/>
      <c r="B846" s="26"/>
      <c r="C846" s="26"/>
      <c r="D846" s="26"/>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row>
    <row r="847" spans="1:30" ht="18.600000000000001">
      <c r="A847" s="28"/>
      <c r="B847" s="26"/>
      <c r="C847" s="26"/>
      <c r="D847" s="26"/>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row>
    <row r="848" spans="1:30" ht="18.600000000000001">
      <c r="A848" s="28"/>
      <c r="B848" s="26"/>
      <c r="C848" s="26"/>
      <c r="D848" s="26"/>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row>
    <row r="849" spans="1:30" ht="18.600000000000001">
      <c r="A849" s="28"/>
      <c r="B849" s="26"/>
      <c r="C849" s="26"/>
      <c r="D849" s="26"/>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row>
    <row r="850" spans="1:30" ht="18.600000000000001">
      <c r="A850" s="28"/>
      <c r="B850" s="26"/>
      <c r="C850" s="26"/>
      <c r="D850" s="26"/>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row>
    <row r="851" spans="1:30" ht="18.600000000000001">
      <c r="A851" s="28"/>
      <c r="B851" s="26"/>
      <c r="C851" s="26"/>
      <c r="D851" s="26"/>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row>
    <row r="852" spans="1:30" ht="18.600000000000001">
      <c r="A852" s="28"/>
      <c r="B852" s="26"/>
      <c r="C852" s="26"/>
      <c r="D852" s="26"/>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row>
    <row r="853" spans="1:30" ht="18.600000000000001">
      <c r="A853" s="28"/>
      <c r="B853" s="26"/>
      <c r="C853" s="26"/>
      <c r="D853" s="26"/>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row>
    <row r="854" spans="1:30" ht="18.600000000000001">
      <c r="A854" s="28"/>
      <c r="B854" s="26"/>
      <c r="C854" s="26"/>
      <c r="D854" s="26"/>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row>
    <row r="855" spans="1:30" ht="18.600000000000001">
      <c r="A855" s="28"/>
      <c r="B855" s="26"/>
      <c r="C855" s="26"/>
      <c r="D855" s="26"/>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row>
    <row r="856" spans="1:30" ht="18.600000000000001">
      <c r="A856" s="28"/>
      <c r="B856" s="26"/>
      <c r="C856" s="26"/>
      <c r="D856" s="26"/>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row>
    <row r="857" spans="1:30" ht="18.600000000000001">
      <c r="A857" s="28"/>
      <c r="B857" s="26"/>
      <c r="C857" s="26"/>
      <c r="D857" s="26"/>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row>
    <row r="858" spans="1:30" ht="18.600000000000001">
      <c r="A858" s="28"/>
      <c r="B858" s="26"/>
      <c r="C858" s="26"/>
      <c r="D858" s="26"/>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row>
    <row r="859" spans="1:30" ht="18.600000000000001">
      <c r="A859" s="28"/>
      <c r="B859" s="26"/>
      <c r="C859" s="26"/>
      <c r="D859" s="26"/>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row>
    <row r="860" spans="1:30" ht="18.600000000000001">
      <c r="A860" s="28"/>
      <c r="B860" s="26"/>
      <c r="C860" s="26"/>
      <c r="D860" s="26"/>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row>
    <row r="861" spans="1:30" ht="18.600000000000001">
      <c r="A861" s="28"/>
      <c r="B861" s="26"/>
      <c r="C861" s="26"/>
      <c r="D861" s="26"/>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row>
    <row r="862" spans="1:30" ht="18.600000000000001">
      <c r="A862" s="28"/>
      <c r="B862" s="26"/>
      <c r="C862" s="26"/>
      <c r="D862" s="26"/>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row>
    <row r="863" spans="1:30" ht="18.600000000000001">
      <c r="A863" s="28"/>
      <c r="B863" s="26"/>
      <c r="C863" s="26"/>
      <c r="D863" s="26"/>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row>
    <row r="864" spans="1:30" ht="18.600000000000001">
      <c r="A864" s="28"/>
      <c r="B864" s="26"/>
      <c r="C864" s="26"/>
      <c r="D864" s="26"/>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row>
    <row r="865" spans="1:30" ht="18.600000000000001">
      <c r="A865" s="28"/>
      <c r="B865" s="26"/>
      <c r="C865" s="26"/>
      <c r="D865" s="26"/>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row>
    <row r="866" spans="1:30" ht="18.600000000000001">
      <c r="A866" s="28"/>
      <c r="B866" s="26"/>
      <c r="C866" s="26"/>
      <c r="D866" s="26"/>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row>
    <row r="867" spans="1:30" ht="18.600000000000001">
      <c r="A867" s="28"/>
      <c r="B867" s="26"/>
      <c r="C867" s="26"/>
      <c r="D867" s="26"/>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row>
    <row r="868" spans="1:30" ht="18.600000000000001">
      <c r="A868" s="28"/>
      <c r="B868" s="26"/>
      <c r="C868" s="26"/>
      <c r="D868" s="26"/>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row>
    <row r="869" spans="1:30" ht="18.600000000000001">
      <c r="A869" s="28"/>
      <c r="B869" s="26"/>
      <c r="C869" s="26"/>
      <c r="D869" s="26"/>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row>
    <row r="870" spans="1:30" ht="18.600000000000001">
      <c r="A870" s="28"/>
      <c r="B870" s="26"/>
      <c r="C870" s="26"/>
      <c r="D870" s="26"/>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row>
    <row r="871" spans="1:30" ht="18.600000000000001">
      <c r="A871" s="28"/>
      <c r="B871" s="26"/>
      <c r="C871" s="26"/>
      <c r="D871" s="26"/>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row>
    <row r="872" spans="1:30" ht="18.600000000000001">
      <c r="A872" s="28"/>
      <c r="B872" s="26"/>
      <c r="C872" s="26"/>
      <c r="D872" s="26"/>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row>
    <row r="873" spans="1:30" ht="18.600000000000001">
      <c r="A873" s="28"/>
      <c r="B873" s="26"/>
      <c r="C873" s="26"/>
      <c r="D873" s="26"/>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row>
    <row r="874" spans="1:30" ht="18.600000000000001">
      <c r="A874" s="28"/>
      <c r="B874" s="26"/>
      <c r="C874" s="26"/>
      <c r="D874" s="26"/>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row>
    <row r="875" spans="1:30" ht="18.600000000000001">
      <c r="A875" s="28"/>
      <c r="B875" s="26"/>
      <c r="C875" s="26"/>
      <c r="D875" s="26"/>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row>
    <row r="876" spans="1:30" ht="18.600000000000001">
      <c r="A876" s="28"/>
      <c r="B876" s="26"/>
      <c r="C876" s="26"/>
      <c r="D876" s="26"/>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row>
    <row r="877" spans="1:30" ht="18.600000000000001">
      <c r="A877" s="28"/>
      <c r="B877" s="26"/>
      <c r="C877" s="26"/>
      <c r="D877" s="26"/>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row>
    <row r="878" spans="1:30" ht="18.600000000000001">
      <c r="A878" s="28"/>
      <c r="B878" s="26"/>
      <c r="C878" s="26"/>
      <c r="D878" s="26"/>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row>
    <row r="879" spans="1:30" ht="18.600000000000001">
      <c r="A879" s="28"/>
      <c r="B879" s="26"/>
      <c r="C879" s="26"/>
      <c r="D879" s="26"/>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row>
    <row r="880" spans="1:30" ht="18.600000000000001">
      <c r="A880" s="28"/>
      <c r="B880" s="26"/>
      <c r="C880" s="26"/>
      <c r="D880" s="26"/>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row>
    <row r="881" spans="1:30" ht="18.600000000000001">
      <c r="A881" s="28"/>
      <c r="B881" s="26"/>
      <c r="C881" s="26"/>
      <c r="D881" s="26"/>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row>
    <row r="882" spans="1:30" ht="18.600000000000001">
      <c r="A882" s="28"/>
      <c r="B882" s="26"/>
      <c r="C882" s="26"/>
      <c r="D882" s="26"/>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row>
    <row r="883" spans="1:30" ht="18.600000000000001">
      <c r="A883" s="28"/>
      <c r="B883" s="26"/>
      <c r="C883" s="26"/>
      <c r="D883" s="26"/>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row>
    <row r="884" spans="1:30" ht="18.600000000000001">
      <c r="A884" s="28"/>
      <c r="B884" s="26"/>
      <c r="C884" s="26"/>
      <c r="D884" s="26"/>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row>
    <row r="885" spans="1:30" ht="18.600000000000001">
      <c r="A885" s="28"/>
      <c r="B885" s="26"/>
      <c r="C885" s="26"/>
      <c r="D885" s="26"/>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row>
    <row r="886" spans="1:30" ht="18.600000000000001">
      <c r="A886" s="28"/>
      <c r="B886" s="26"/>
      <c r="C886" s="26"/>
      <c r="D886" s="26"/>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row>
    <row r="887" spans="1:30" ht="18.600000000000001">
      <c r="A887" s="28"/>
      <c r="B887" s="26"/>
      <c r="C887" s="26"/>
      <c r="D887" s="26"/>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row>
    <row r="888" spans="1:30" ht="18.600000000000001">
      <c r="A888" s="28"/>
      <c r="B888" s="26"/>
      <c r="C888" s="26"/>
      <c r="D888" s="26"/>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row>
    <row r="889" spans="1:30" ht="18.600000000000001">
      <c r="A889" s="28"/>
      <c r="B889" s="26"/>
      <c r="C889" s="26"/>
      <c r="D889" s="26"/>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row>
    <row r="890" spans="1:30" ht="18.600000000000001">
      <c r="A890" s="28"/>
      <c r="B890" s="26"/>
      <c r="C890" s="26"/>
      <c r="D890" s="26"/>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row>
    <row r="891" spans="1:30" ht="18.600000000000001">
      <c r="A891" s="28"/>
      <c r="B891" s="26"/>
      <c r="C891" s="26"/>
      <c r="D891" s="26"/>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row>
    <row r="892" spans="1:30" ht="18.600000000000001">
      <c r="A892" s="28"/>
      <c r="B892" s="26"/>
      <c r="C892" s="26"/>
      <c r="D892" s="26"/>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row>
    <row r="893" spans="1:30" ht="18.600000000000001">
      <c r="A893" s="28"/>
      <c r="B893" s="26"/>
      <c r="C893" s="26"/>
      <c r="D893" s="26"/>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row>
    <row r="894" spans="1:30" ht="18.600000000000001">
      <c r="A894" s="28"/>
      <c r="B894" s="26"/>
      <c r="C894" s="26"/>
      <c r="D894" s="26"/>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row>
    <row r="895" spans="1:30" ht="18.600000000000001">
      <c r="A895" s="28"/>
      <c r="B895" s="26"/>
      <c r="C895" s="26"/>
      <c r="D895" s="26"/>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row>
    <row r="896" spans="1:30" ht="18.600000000000001">
      <c r="A896" s="28"/>
      <c r="B896" s="26"/>
      <c r="C896" s="26"/>
      <c r="D896" s="26"/>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row>
    <row r="897" spans="1:30" ht="18.600000000000001">
      <c r="A897" s="28"/>
      <c r="B897" s="26"/>
      <c r="C897" s="26"/>
      <c r="D897" s="26"/>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row>
    <row r="898" spans="1:30" ht="18.600000000000001">
      <c r="A898" s="28"/>
      <c r="B898" s="26"/>
      <c r="C898" s="26"/>
      <c r="D898" s="26"/>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row>
    <row r="899" spans="1:30" ht="18.600000000000001">
      <c r="A899" s="28"/>
      <c r="B899" s="26"/>
      <c r="C899" s="26"/>
      <c r="D899" s="26"/>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row>
    <row r="900" spans="1:30" ht="18.600000000000001">
      <c r="A900" s="28"/>
      <c r="B900" s="26"/>
      <c r="C900" s="26"/>
      <c r="D900" s="26"/>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row>
    <row r="901" spans="1:30" ht="18.600000000000001">
      <c r="A901" s="28"/>
      <c r="B901" s="26"/>
      <c r="C901" s="26"/>
      <c r="D901" s="26"/>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row>
    <row r="902" spans="1:30" ht="18.600000000000001">
      <c r="A902" s="28"/>
      <c r="B902" s="26"/>
      <c r="C902" s="26"/>
      <c r="D902" s="26"/>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row>
    <row r="903" spans="1:30" ht="18.600000000000001">
      <c r="A903" s="28"/>
      <c r="B903" s="26"/>
      <c r="C903" s="26"/>
      <c r="D903" s="26"/>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row>
    <row r="904" spans="1:30" ht="18.600000000000001">
      <c r="A904" s="28"/>
      <c r="B904" s="26"/>
      <c r="C904" s="26"/>
      <c r="D904" s="26"/>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row>
    <row r="905" spans="1:30" ht="18.600000000000001">
      <c r="A905" s="28"/>
      <c r="B905" s="26"/>
      <c r="C905" s="26"/>
      <c r="D905" s="26"/>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row>
    <row r="906" spans="1:30" ht="18.600000000000001">
      <c r="A906" s="28"/>
      <c r="B906" s="26"/>
      <c r="C906" s="26"/>
      <c r="D906" s="26"/>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row>
    <row r="907" spans="1:30" ht="18.600000000000001">
      <c r="A907" s="28"/>
      <c r="B907" s="26"/>
      <c r="C907" s="26"/>
      <c r="D907" s="26"/>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row>
    <row r="908" spans="1:30" ht="18.600000000000001">
      <c r="A908" s="28"/>
      <c r="B908" s="26"/>
      <c r="C908" s="26"/>
      <c r="D908" s="26"/>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row>
    <row r="909" spans="1:30" ht="18.600000000000001">
      <c r="A909" s="28"/>
      <c r="B909" s="26"/>
      <c r="C909" s="26"/>
      <c r="D909" s="26"/>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row>
    <row r="910" spans="1:30" ht="18.600000000000001">
      <c r="A910" s="28"/>
      <c r="B910" s="26"/>
      <c r="C910" s="26"/>
      <c r="D910" s="26"/>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row>
    <row r="911" spans="1:30" ht="18.600000000000001">
      <c r="A911" s="28"/>
      <c r="B911" s="26"/>
      <c r="C911" s="26"/>
      <c r="D911" s="26"/>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row>
    <row r="912" spans="1:30" ht="18.600000000000001">
      <c r="A912" s="28"/>
      <c r="B912" s="26"/>
      <c r="C912" s="26"/>
      <c r="D912" s="26"/>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row>
    <row r="913" spans="1:30" ht="18.600000000000001">
      <c r="A913" s="28"/>
      <c r="B913" s="26"/>
      <c r="C913" s="26"/>
      <c r="D913" s="26"/>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row>
    <row r="914" spans="1:30" ht="18.600000000000001">
      <c r="A914" s="28"/>
      <c r="B914" s="26"/>
      <c r="C914" s="26"/>
      <c r="D914" s="26"/>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row>
    <row r="915" spans="1:30" ht="18.600000000000001">
      <c r="A915" s="28"/>
      <c r="B915" s="26"/>
      <c r="C915" s="26"/>
      <c r="D915" s="26"/>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row>
    <row r="916" spans="1:30" ht="18.600000000000001">
      <c r="A916" s="28"/>
      <c r="B916" s="26"/>
      <c r="C916" s="26"/>
      <c r="D916" s="26"/>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row>
    <row r="917" spans="1:30" ht="18.600000000000001">
      <c r="A917" s="28"/>
      <c r="B917" s="26"/>
      <c r="C917" s="26"/>
      <c r="D917" s="26"/>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row>
    <row r="918" spans="1:30" ht="18.600000000000001">
      <c r="A918" s="28"/>
      <c r="B918" s="26"/>
      <c r="C918" s="26"/>
      <c r="D918" s="26"/>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row>
    <row r="919" spans="1:30" ht="18.600000000000001">
      <c r="A919" s="28"/>
      <c r="B919" s="26"/>
      <c r="C919" s="26"/>
      <c r="D919" s="26"/>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row>
    <row r="920" spans="1:30" ht="18.600000000000001">
      <c r="A920" s="28"/>
      <c r="B920" s="26"/>
      <c r="C920" s="26"/>
      <c r="D920" s="26"/>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row>
    <row r="921" spans="1:30" ht="18.600000000000001">
      <c r="A921" s="28"/>
      <c r="B921" s="26"/>
      <c r="C921" s="26"/>
      <c r="D921" s="26"/>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row>
    <row r="922" spans="1:30" ht="18.600000000000001">
      <c r="A922" s="28"/>
      <c r="B922" s="26"/>
      <c r="C922" s="26"/>
      <c r="D922" s="26"/>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row>
    <row r="923" spans="1:30" ht="18.600000000000001">
      <c r="A923" s="28"/>
      <c r="B923" s="26"/>
      <c r="C923" s="26"/>
      <c r="D923" s="26"/>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row>
    <row r="924" spans="1:30" ht="18.600000000000001">
      <c r="A924" s="28"/>
      <c r="B924" s="26"/>
      <c r="C924" s="26"/>
      <c r="D924" s="26"/>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row>
    <row r="925" spans="1:30" ht="18.600000000000001">
      <c r="A925" s="28"/>
      <c r="B925" s="26"/>
      <c r="C925" s="26"/>
      <c r="D925" s="26"/>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row>
    <row r="926" spans="1:30" ht="18.600000000000001">
      <c r="A926" s="28"/>
      <c r="B926" s="26"/>
      <c r="C926" s="26"/>
      <c r="D926" s="26"/>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row>
    <row r="927" spans="1:30" ht="18.600000000000001">
      <c r="A927" s="28"/>
      <c r="B927" s="26"/>
      <c r="C927" s="26"/>
      <c r="D927" s="26"/>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row>
    <row r="928" spans="1:30" ht="18.600000000000001">
      <c r="A928" s="28"/>
      <c r="B928" s="26"/>
      <c r="C928" s="26"/>
      <c r="D928" s="26"/>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row>
    <row r="929" spans="1:30" ht="18.600000000000001">
      <c r="A929" s="28"/>
      <c r="B929" s="26"/>
      <c r="C929" s="26"/>
      <c r="D929" s="26"/>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row>
    <row r="930" spans="1:30" ht="18.600000000000001">
      <c r="A930" s="28"/>
      <c r="B930" s="26"/>
      <c r="C930" s="26"/>
      <c r="D930" s="26"/>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row>
    <row r="931" spans="1:30" ht="18.600000000000001">
      <c r="A931" s="28"/>
      <c r="B931" s="26"/>
      <c r="C931" s="26"/>
      <c r="D931" s="26"/>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row>
    <row r="932" spans="1:30" ht="18.600000000000001">
      <c r="A932" s="28"/>
      <c r="B932" s="26"/>
      <c r="C932" s="26"/>
      <c r="D932" s="26"/>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row>
    <row r="933" spans="1:30" ht="18.600000000000001">
      <c r="A933" s="28"/>
      <c r="B933" s="26"/>
      <c r="C933" s="26"/>
      <c r="D933" s="26"/>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row>
    <row r="934" spans="1:30" ht="18.600000000000001">
      <c r="A934" s="28"/>
      <c r="B934" s="26"/>
      <c r="C934" s="26"/>
      <c r="D934" s="26"/>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row>
    <row r="935" spans="1:30" ht="18.600000000000001">
      <c r="A935" s="28"/>
      <c r="B935" s="26"/>
      <c r="C935" s="26"/>
      <c r="D935" s="26"/>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row>
    <row r="936" spans="1:30" ht="18.600000000000001">
      <c r="A936" s="28"/>
      <c r="B936" s="26"/>
      <c r="C936" s="26"/>
      <c r="D936" s="26"/>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row>
    <row r="937" spans="1:30" ht="18.600000000000001">
      <c r="A937" s="28"/>
      <c r="B937" s="26"/>
      <c r="C937" s="26"/>
      <c r="D937" s="26"/>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row>
    <row r="938" spans="1:30" ht="18.600000000000001">
      <c r="A938" s="28"/>
      <c r="B938" s="26"/>
      <c r="C938" s="26"/>
      <c r="D938" s="26"/>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row>
    <row r="939" spans="1:30" ht="18.600000000000001">
      <c r="A939" s="28"/>
      <c r="B939" s="26"/>
      <c r="C939" s="26"/>
      <c r="D939" s="26"/>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row>
    <row r="940" spans="1:30" ht="18.600000000000001">
      <c r="A940" s="28"/>
      <c r="B940" s="26"/>
      <c r="C940" s="26"/>
      <c r="D940" s="26"/>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row>
    <row r="941" spans="1:30" ht="18.600000000000001">
      <c r="A941" s="28"/>
      <c r="B941" s="26"/>
      <c r="C941" s="26"/>
      <c r="D941" s="26"/>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row>
    <row r="942" spans="1:30" ht="18.600000000000001">
      <c r="A942" s="28"/>
      <c r="B942" s="26"/>
      <c r="C942" s="26"/>
      <c r="D942" s="26"/>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row>
    <row r="943" spans="1:30" ht="18.600000000000001">
      <c r="A943" s="28"/>
      <c r="B943" s="26"/>
      <c r="C943" s="26"/>
      <c r="D943" s="26"/>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row>
    <row r="944" spans="1:30" ht="18.600000000000001">
      <c r="A944" s="28"/>
      <c r="B944" s="26"/>
      <c r="C944" s="26"/>
      <c r="D944" s="26"/>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row>
    <row r="945" spans="1:30" ht="18.600000000000001">
      <c r="A945" s="28"/>
      <c r="B945" s="26"/>
      <c r="C945" s="26"/>
      <c r="D945" s="26"/>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row>
    <row r="946" spans="1:30" ht="18.600000000000001">
      <c r="A946" s="28"/>
      <c r="B946" s="26"/>
      <c r="C946" s="26"/>
      <c r="D946" s="26"/>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row>
    <row r="947" spans="1:30" ht="18.600000000000001">
      <c r="A947" s="28"/>
      <c r="B947" s="26"/>
      <c r="C947" s="26"/>
      <c r="D947" s="26"/>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row>
    <row r="948" spans="1:30" ht="18.600000000000001">
      <c r="A948" s="28"/>
      <c r="B948" s="26"/>
      <c r="C948" s="26"/>
      <c r="D948" s="26"/>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row>
    <row r="949" spans="1:30" ht="18.600000000000001">
      <c r="A949" s="28"/>
      <c r="B949" s="26"/>
      <c r="C949" s="26"/>
      <c r="D949" s="26"/>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row>
    <row r="950" spans="1:30" ht="18.600000000000001">
      <c r="A950" s="28"/>
      <c r="B950" s="26"/>
      <c r="C950" s="26"/>
      <c r="D950" s="26"/>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row>
    <row r="951" spans="1:30" ht="18.600000000000001">
      <c r="A951" s="28"/>
      <c r="B951" s="26"/>
      <c r="C951" s="26"/>
      <c r="D951" s="26"/>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row>
    <row r="952" spans="1:30" ht="18.600000000000001">
      <c r="A952" s="28"/>
      <c r="B952" s="26"/>
      <c r="C952" s="26"/>
      <c r="D952" s="26"/>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row>
    <row r="953" spans="1:30" ht="18.600000000000001">
      <c r="A953" s="28"/>
      <c r="B953" s="26"/>
      <c r="C953" s="26"/>
      <c r="D953" s="26"/>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row>
    <row r="954" spans="1:30" ht="18.600000000000001">
      <c r="A954" s="28"/>
      <c r="B954" s="26"/>
      <c r="C954" s="26"/>
      <c r="D954" s="26"/>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row>
    <row r="955" spans="1:30" ht="18.600000000000001">
      <c r="A955" s="28"/>
      <c r="B955" s="26"/>
      <c r="C955" s="26"/>
      <c r="D955" s="26"/>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row>
    <row r="956" spans="1:30" ht="18.600000000000001">
      <c r="A956" s="28"/>
      <c r="B956" s="26"/>
      <c r="C956" s="26"/>
      <c r="D956" s="26"/>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row>
    <row r="957" spans="1:30" ht="18.600000000000001">
      <c r="A957" s="28"/>
      <c r="B957" s="26"/>
      <c r="C957" s="26"/>
      <c r="D957" s="26"/>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row>
    <row r="958" spans="1:30" ht="18.600000000000001">
      <c r="A958" s="28"/>
      <c r="B958" s="26"/>
      <c r="C958" s="26"/>
      <c r="D958" s="26"/>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row>
    <row r="959" spans="1:30" ht="18.600000000000001">
      <c r="A959" s="28"/>
      <c r="B959" s="26"/>
      <c r="C959" s="26"/>
      <c r="D959" s="26"/>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row>
    <row r="960" spans="1:30" ht="18.600000000000001">
      <c r="A960" s="28"/>
      <c r="B960" s="26"/>
      <c r="C960" s="26"/>
      <c r="D960" s="26"/>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row>
    <row r="961" spans="1:30" ht="18.600000000000001">
      <c r="A961" s="28"/>
      <c r="B961" s="26"/>
      <c r="C961" s="26"/>
      <c r="D961" s="26"/>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row>
    <row r="962" spans="1:30" ht="18.600000000000001">
      <c r="A962" s="28"/>
      <c r="B962" s="26"/>
      <c r="C962" s="26"/>
      <c r="D962" s="26"/>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row>
    <row r="963" spans="1:30" ht="18.600000000000001">
      <c r="A963" s="28"/>
      <c r="B963" s="26"/>
      <c r="C963" s="26"/>
      <c r="D963" s="26"/>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row>
    <row r="964" spans="1:30" ht="18.600000000000001">
      <c r="A964" s="28"/>
      <c r="B964" s="26"/>
      <c r="C964" s="26"/>
      <c r="D964" s="26"/>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row>
    <row r="965" spans="1:30" ht="18.600000000000001">
      <c r="A965" s="28"/>
      <c r="B965" s="26"/>
      <c r="C965" s="26"/>
      <c r="D965" s="26"/>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row>
    <row r="966" spans="1:30" ht="18.600000000000001">
      <c r="A966" s="28"/>
      <c r="B966" s="26"/>
      <c r="C966" s="26"/>
      <c r="D966" s="26"/>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row>
    <row r="967" spans="1:30" ht="18.600000000000001">
      <c r="A967" s="28"/>
      <c r="B967" s="26"/>
      <c r="C967" s="26"/>
      <c r="D967" s="26"/>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row>
    <row r="968" spans="1:30" ht="18.600000000000001">
      <c r="A968" s="28"/>
      <c r="B968" s="26"/>
      <c r="C968" s="26"/>
      <c r="D968" s="26"/>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row>
    <row r="969" spans="1:30" ht="18.600000000000001">
      <c r="A969" s="28"/>
      <c r="B969" s="26"/>
      <c r="C969" s="26"/>
      <c r="D969" s="26"/>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row>
    <row r="970" spans="1:30" ht="18.600000000000001">
      <c r="A970" s="28"/>
      <c r="B970" s="26"/>
      <c r="C970" s="26"/>
      <c r="D970" s="26"/>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row>
    <row r="971" spans="1:30" ht="18.600000000000001">
      <c r="A971" s="28"/>
      <c r="B971" s="26"/>
      <c r="C971" s="26"/>
      <c r="D971" s="26"/>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row>
    <row r="972" spans="1:30" ht="18.600000000000001">
      <c r="A972" s="28"/>
      <c r="B972" s="26"/>
      <c r="C972" s="26"/>
      <c r="D972" s="26"/>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row>
    <row r="973" spans="1:30" ht="18.600000000000001">
      <c r="A973" s="28"/>
      <c r="B973" s="26"/>
      <c r="C973" s="26"/>
      <c r="D973" s="26"/>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row>
    <row r="974" spans="1:30" ht="18.600000000000001">
      <c r="A974" s="28"/>
      <c r="B974" s="26"/>
      <c r="C974" s="26"/>
      <c r="D974" s="26"/>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row>
    <row r="975" spans="1:30" ht="18.600000000000001">
      <c r="A975" s="28"/>
      <c r="B975" s="26"/>
      <c r="C975" s="26"/>
      <c r="D975" s="26"/>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row>
    <row r="976" spans="1:30" ht="18.600000000000001">
      <c r="A976" s="28"/>
      <c r="B976" s="26"/>
      <c r="C976" s="26"/>
      <c r="D976" s="26"/>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row>
    <row r="977" spans="1:30" ht="18.600000000000001">
      <c r="A977" s="28"/>
      <c r="B977" s="26"/>
      <c r="C977" s="26"/>
      <c r="D977" s="26"/>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row>
    <row r="978" spans="1:30" ht="18.600000000000001">
      <c r="A978" s="28"/>
      <c r="B978" s="26"/>
      <c r="C978" s="26"/>
      <c r="D978" s="26"/>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row>
    <row r="979" spans="1:30" ht="18.600000000000001">
      <c r="A979" s="28"/>
      <c r="B979" s="26"/>
      <c r="C979" s="26"/>
      <c r="D979" s="26"/>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row>
    <row r="980" spans="1:30" ht="18.600000000000001">
      <c r="A980" s="28"/>
      <c r="B980" s="26"/>
      <c r="C980" s="26"/>
      <c r="D980" s="26"/>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row>
    <row r="981" spans="1:30" ht="18.600000000000001">
      <c r="A981" s="28"/>
      <c r="B981" s="26"/>
      <c r="C981" s="26"/>
      <c r="D981" s="26"/>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row>
    <row r="982" spans="1:30" ht="18.600000000000001">
      <c r="A982" s="28"/>
      <c r="B982" s="26"/>
      <c r="C982" s="26"/>
      <c r="D982" s="26"/>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row>
    <row r="983" spans="1:30" ht="18.600000000000001">
      <c r="A983" s="28"/>
      <c r="B983" s="26"/>
      <c r="C983" s="26"/>
      <c r="D983" s="26"/>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row>
    <row r="984" spans="1:30" ht="18.600000000000001">
      <c r="A984" s="28"/>
      <c r="B984" s="26"/>
      <c r="C984" s="26"/>
      <c r="D984" s="26"/>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row>
    <row r="985" spans="1:30" ht="18.600000000000001">
      <c r="A985" s="28"/>
      <c r="B985" s="26"/>
      <c r="C985" s="26"/>
      <c r="D985" s="26"/>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row>
    <row r="986" spans="1:30" ht="18.600000000000001">
      <c r="A986" s="28"/>
      <c r="B986" s="26"/>
      <c r="C986" s="26"/>
      <c r="D986" s="26"/>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row>
    <row r="987" spans="1:30" ht="18.600000000000001">
      <c r="A987" s="28"/>
      <c r="B987" s="26"/>
      <c r="C987" s="26"/>
      <c r="D987" s="26"/>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row>
    <row r="988" spans="1:30" ht="18.600000000000001">
      <c r="A988" s="28"/>
      <c r="B988" s="26"/>
      <c r="C988" s="26"/>
      <c r="D988" s="26"/>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row>
    <row r="989" spans="1:30" ht="18.600000000000001">
      <c r="A989" s="28"/>
      <c r="B989" s="26"/>
      <c r="C989" s="26"/>
      <c r="D989" s="26"/>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row>
    <row r="990" spans="1:30" ht="18.600000000000001">
      <c r="A990" s="28"/>
      <c r="B990" s="26"/>
      <c r="C990" s="26"/>
      <c r="D990" s="26"/>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row>
    <row r="991" spans="1:30" ht="18.600000000000001">
      <c r="A991" s="28"/>
      <c r="B991" s="26"/>
      <c r="C991" s="26"/>
      <c r="D991" s="26"/>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row>
    <row r="992" spans="1:30" ht="18.600000000000001">
      <c r="A992" s="28"/>
      <c r="B992" s="26"/>
      <c r="C992" s="26"/>
      <c r="D992" s="26"/>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row>
    <row r="993" spans="1:30" ht="18.600000000000001">
      <c r="A993" s="28"/>
      <c r="B993" s="26"/>
      <c r="C993" s="26"/>
      <c r="D993" s="26"/>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row>
    <row r="994" spans="1:30" ht="18.600000000000001">
      <c r="A994" s="28"/>
      <c r="B994" s="26"/>
      <c r="C994" s="26"/>
      <c r="D994" s="26"/>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row>
    <row r="995" spans="1:30" ht="18.600000000000001">
      <c r="A995" s="28"/>
      <c r="B995" s="26"/>
      <c r="C995" s="26"/>
      <c r="D995" s="26"/>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row>
    <row r="996" spans="1:30" ht="18.600000000000001">
      <c r="A996" s="28"/>
      <c r="B996" s="26"/>
      <c r="C996" s="26"/>
      <c r="D996" s="26"/>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row>
    <row r="997" spans="1:30" ht="18.600000000000001">
      <c r="A997" s="28"/>
      <c r="B997" s="26"/>
      <c r="C997" s="26"/>
      <c r="D997" s="26"/>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row>
    <row r="998" spans="1:30" ht="18.600000000000001">
      <c r="A998" s="28"/>
      <c r="B998" s="26"/>
      <c r="C998" s="26"/>
      <c r="D998" s="26"/>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row>
    <row r="999" spans="1:30" ht="18.600000000000001">
      <c r="A999" s="28"/>
      <c r="B999" s="26"/>
      <c r="C999" s="26"/>
      <c r="D999" s="26"/>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row>
    <row r="1000" spans="1:30" ht="18.600000000000001">
      <c r="A1000" s="28"/>
      <c r="B1000" s="26"/>
      <c r="C1000" s="26"/>
      <c r="D1000" s="26"/>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outlinePr summaryBelow="0" summaryRight="0"/>
  </sheetPr>
  <dimension ref="A1:XFD1003"/>
  <sheetViews>
    <sheetView topLeftCell="A16" workbookViewId="0">
      <selection activeCell="E19" sqref="A1:E80"/>
    </sheetView>
  </sheetViews>
  <sheetFormatPr defaultColWidth="12.6640625" defaultRowHeight="15.75" customHeight="1"/>
  <cols>
    <col min="1" max="1" width="3.44140625" bestFit="1" customWidth="1"/>
    <col min="2" max="2" width="12.109375" bestFit="1" customWidth="1"/>
    <col min="3" max="3" width="28.109375" bestFit="1" customWidth="1"/>
    <col min="4" max="4" width="20.77734375" bestFit="1" customWidth="1"/>
    <col min="5" max="5" width="112.6640625" customWidth="1"/>
    <col min="16384" max="16384" width="0" hidden="1" customWidth="1"/>
  </cols>
  <sheetData>
    <row r="1" spans="1:31 16384:16384" ht="87" hidden="1">
      <c r="A1" s="25">
        <v>1</v>
      </c>
      <c r="B1" s="46" t="s">
        <v>330</v>
      </c>
      <c r="C1" s="46" t="s">
        <v>3420</v>
      </c>
      <c r="D1" s="46" t="s">
        <v>1783</v>
      </c>
      <c r="E1" s="47" t="s">
        <v>3421</v>
      </c>
      <c r="F1" s="47"/>
      <c r="G1" s="47"/>
      <c r="H1" s="47"/>
      <c r="I1" s="47"/>
      <c r="J1" s="47"/>
      <c r="K1" s="47"/>
      <c r="L1" s="47"/>
      <c r="M1" s="47"/>
      <c r="N1" s="47"/>
      <c r="O1" s="47"/>
      <c r="P1" s="47"/>
      <c r="Q1" s="47"/>
      <c r="R1" s="47"/>
      <c r="S1" s="47"/>
      <c r="T1" s="47"/>
      <c r="U1" s="47"/>
      <c r="V1" s="47"/>
      <c r="W1" s="47"/>
      <c r="X1" s="47"/>
      <c r="Y1" s="47"/>
      <c r="Z1" s="47"/>
      <c r="AA1" s="47"/>
      <c r="AB1" s="27"/>
      <c r="AC1" s="27"/>
      <c r="AD1" s="27"/>
      <c r="AE1" s="27"/>
      <c r="XFD1">
        <f ca="1">IF('Roll All'!$B$4="Roll!",RAND(),RAND())</f>
        <v>0.96792592018964529</v>
      </c>
    </row>
    <row r="2" spans="1:31 16384:16384" ht="93">
      <c r="A2" s="25">
        <f t="shared" ref="A2:A80" si="0">SUM(1+A1)</f>
        <v>2</v>
      </c>
      <c r="B2" s="26" t="s">
        <v>330</v>
      </c>
      <c r="C2" s="26" t="s">
        <v>3422</v>
      </c>
      <c r="D2" s="26" t="s">
        <v>11</v>
      </c>
      <c r="E2" s="27" t="s">
        <v>3423</v>
      </c>
      <c r="F2" s="27"/>
      <c r="G2" s="27"/>
      <c r="H2" s="27"/>
      <c r="I2" s="27"/>
      <c r="J2" s="27"/>
      <c r="K2" s="27"/>
      <c r="L2" s="27"/>
      <c r="M2" s="27"/>
      <c r="N2" s="27"/>
      <c r="O2" s="27"/>
      <c r="P2" s="27"/>
      <c r="Q2" s="27"/>
      <c r="R2" s="27"/>
      <c r="S2" s="27"/>
      <c r="T2" s="27"/>
      <c r="U2" s="27"/>
      <c r="V2" s="27"/>
      <c r="W2" s="27"/>
      <c r="X2" s="27"/>
      <c r="Y2" s="27"/>
      <c r="Z2" s="27"/>
      <c r="AA2" s="27"/>
      <c r="AB2" s="27"/>
      <c r="AC2" s="27"/>
      <c r="AD2" s="27"/>
      <c r="AE2" s="27"/>
    </row>
    <row r="3" spans="1:31 16384:16384" ht="111.6">
      <c r="A3" s="25">
        <f t="shared" si="0"/>
        <v>3</v>
      </c>
      <c r="B3" s="26" t="s">
        <v>330</v>
      </c>
      <c r="C3" s="26" t="s">
        <v>3424</v>
      </c>
      <c r="D3" s="26" t="s">
        <v>11</v>
      </c>
      <c r="E3" s="27" t="s">
        <v>3425</v>
      </c>
      <c r="F3" s="27"/>
      <c r="G3" s="27"/>
      <c r="H3" s="27"/>
      <c r="I3" s="27"/>
      <c r="J3" s="27"/>
      <c r="K3" s="27"/>
      <c r="L3" s="27"/>
      <c r="M3" s="27"/>
      <c r="N3" s="27"/>
      <c r="O3" s="27"/>
      <c r="P3" s="27"/>
      <c r="Q3" s="27"/>
      <c r="R3" s="27"/>
      <c r="S3" s="27"/>
      <c r="T3" s="27"/>
      <c r="U3" s="27"/>
      <c r="V3" s="27"/>
      <c r="W3" s="27"/>
      <c r="X3" s="27"/>
      <c r="Y3" s="27"/>
      <c r="Z3" s="27"/>
      <c r="AA3" s="27"/>
      <c r="AB3" s="27"/>
      <c r="AC3" s="27"/>
      <c r="AD3" s="27"/>
      <c r="AE3" s="27"/>
    </row>
    <row r="4" spans="1:31 16384:16384" ht="37.200000000000003">
      <c r="A4" s="25">
        <f t="shared" si="0"/>
        <v>4</v>
      </c>
      <c r="B4" s="26" t="s">
        <v>330</v>
      </c>
      <c r="C4" s="26" t="s">
        <v>3426</v>
      </c>
      <c r="D4" s="26" t="s">
        <v>11</v>
      </c>
      <c r="E4" s="27" t="s">
        <v>3427</v>
      </c>
      <c r="F4" s="27"/>
      <c r="G4" s="27"/>
      <c r="H4" s="27"/>
      <c r="I4" s="27"/>
      <c r="J4" s="27"/>
      <c r="K4" s="27"/>
      <c r="L4" s="27"/>
      <c r="M4" s="27"/>
      <c r="N4" s="27"/>
      <c r="O4" s="27"/>
      <c r="P4" s="27"/>
      <c r="Q4" s="27"/>
      <c r="R4" s="27"/>
      <c r="S4" s="27"/>
      <c r="T4" s="27"/>
      <c r="U4" s="27"/>
      <c r="V4" s="27"/>
      <c r="W4" s="27"/>
      <c r="X4" s="27"/>
      <c r="Y4" s="27"/>
      <c r="Z4" s="27"/>
      <c r="AA4" s="27"/>
      <c r="AB4" s="27"/>
      <c r="AC4" s="27"/>
      <c r="AD4" s="27"/>
      <c r="AE4" s="27"/>
    </row>
    <row r="5" spans="1:31 16384:16384" ht="74.400000000000006">
      <c r="A5" s="25">
        <f t="shared" si="0"/>
        <v>5</v>
      </c>
      <c r="B5" s="26" t="s">
        <v>345</v>
      </c>
      <c r="C5" s="26" t="s">
        <v>3428</v>
      </c>
      <c r="D5" s="26" t="s">
        <v>11</v>
      </c>
      <c r="E5" s="27" t="s">
        <v>3429</v>
      </c>
      <c r="F5" s="27"/>
      <c r="G5" s="27"/>
      <c r="H5" s="27"/>
      <c r="I5" s="27"/>
      <c r="J5" s="27"/>
      <c r="K5" s="27"/>
      <c r="L5" s="27"/>
      <c r="M5" s="27"/>
      <c r="N5" s="27"/>
      <c r="O5" s="27"/>
      <c r="P5" s="27"/>
      <c r="Q5" s="27"/>
      <c r="R5" s="27"/>
      <c r="S5" s="27"/>
      <c r="T5" s="27"/>
      <c r="U5" s="27"/>
      <c r="V5" s="27"/>
      <c r="W5" s="27"/>
      <c r="X5" s="27"/>
      <c r="Y5" s="27"/>
      <c r="Z5" s="27"/>
      <c r="AA5" s="27"/>
      <c r="AB5" s="27"/>
      <c r="AC5" s="27"/>
      <c r="AD5" s="27"/>
      <c r="AE5" s="27"/>
    </row>
    <row r="6" spans="1:31 16384:16384" ht="74.400000000000006">
      <c r="A6" s="25">
        <f t="shared" si="0"/>
        <v>6</v>
      </c>
      <c r="B6" s="26" t="s">
        <v>345</v>
      </c>
      <c r="C6" s="26" t="s">
        <v>3430</v>
      </c>
      <c r="D6" s="26" t="s">
        <v>11</v>
      </c>
      <c r="E6" s="27" t="s">
        <v>3431</v>
      </c>
      <c r="F6" s="27"/>
      <c r="G6" s="27"/>
      <c r="H6" s="27"/>
      <c r="I6" s="27"/>
      <c r="J6" s="27"/>
      <c r="K6" s="27"/>
      <c r="L6" s="27"/>
      <c r="M6" s="27"/>
      <c r="N6" s="27"/>
      <c r="O6" s="27"/>
      <c r="P6" s="27"/>
      <c r="Q6" s="27"/>
      <c r="R6" s="27"/>
      <c r="S6" s="27"/>
      <c r="T6" s="27"/>
      <c r="U6" s="27"/>
      <c r="V6" s="27"/>
      <c r="W6" s="27"/>
      <c r="X6" s="27"/>
      <c r="Y6" s="27"/>
      <c r="Z6" s="27"/>
      <c r="AA6" s="27"/>
      <c r="AB6" s="27"/>
      <c r="AC6" s="27"/>
      <c r="AD6" s="27"/>
      <c r="AE6" s="27"/>
    </row>
    <row r="7" spans="1:31 16384:16384" ht="93">
      <c r="A7" s="25">
        <f t="shared" si="0"/>
        <v>7</v>
      </c>
      <c r="B7" s="26" t="s">
        <v>345</v>
      </c>
      <c r="C7" s="26" t="s">
        <v>3432</v>
      </c>
      <c r="D7" s="26" t="s">
        <v>11</v>
      </c>
      <c r="E7" s="27" t="s">
        <v>3433</v>
      </c>
      <c r="F7" s="27"/>
      <c r="G7" s="27"/>
      <c r="H7" s="27"/>
      <c r="I7" s="27"/>
      <c r="J7" s="27"/>
      <c r="K7" s="27"/>
      <c r="L7" s="27"/>
      <c r="M7" s="27"/>
      <c r="N7" s="27"/>
      <c r="O7" s="27"/>
      <c r="P7" s="27"/>
      <c r="Q7" s="27"/>
      <c r="R7" s="27"/>
      <c r="S7" s="27"/>
      <c r="T7" s="27"/>
      <c r="U7" s="27"/>
      <c r="V7" s="27"/>
      <c r="W7" s="27"/>
      <c r="X7" s="27"/>
      <c r="Y7" s="27"/>
      <c r="Z7" s="27"/>
      <c r="AA7" s="27"/>
      <c r="AB7" s="27"/>
      <c r="AC7" s="27"/>
      <c r="AD7" s="27"/>
      <c r="AE7" s="27"/>
    </row>
    <row r="8" spans="1:31 16384:16384" ht="55.8">
      <c r="A8" s="25">
        <f t="shared" si="0"/>
        <v>8</v>
      </c>
      <c r="B8" s="26" t="s">
        <v>345</v>
      </c>
      <c r="C8" s="26" t="s">
        <v>3434</v>
      </c>
      <c r="D8" s="26" t="s">
        <v>11</v>
      </c>
      <c r="E8" s="27" t="s">
        <v>3435</v>
      </c>
      <c r="F8" s="27"/>
      <c r="G8" s="27"/>
      <c r="H8" s="27"/>
      <c r="I8" s="27"/>
      <c r="J8" s="27"/>
      <c r="K8" s="27"/>
      <c r="L8" s="27"/>
      <c r="M8" s="27"/>
      <c r="N8" s="27"/>
      <c r="O8" s="27"/>
      <c r="P8" s="27"/>
      <c r="Q8" s="27"/>
      <c r="R8" s="27"/>
      <c r="S8" s="27"/>
      <c r="T8" s="27"/>
      <c r="U8" s="27"/>
      <c r="V8" s="27"/>
      <c r="W8" s="27"/>
      <c r="X8" s="27"/>
      <c r="Y8" s="27"/>
      <c r="Z8" s="27"/>
      <c r="AA8" s="27"/>
      <c r="AB8" s="27"/>
      <c r="AC8" s="27"/>
      <c r="AD8" s="27"/>
      <c r="AE8" s="27"/>
    </row>
    <row r="9" spans="1:31 16384:16384" ht="111.6">
      <c r="A9" s="25">
        <f t="shared" si="0"/>
        <v>9</v>
      </c>
      <c r="B9" s="26" t="s">
        <v>345</v>
      </c>
      <c r="C9" s="26" t="s">
        <v>3436</v>
      </c>
      <c r="D9" s="26" t="s">
        <v>11</v>
      </c>
      <c r="E9" s="27" t="s">
        <v>3437</v>
      </c>
      <c r="F9" s="27"/>
      <c r="G9" s="27"/>
      <c r="H9" s="27"/>
      <c r="I9" s="27"/>
      <c r="J9" s="27"/>
      <c r="K9" s="27"/>
      <c r="L9" s="27"/>
      <c r="M9" s="27"/>
      <c r="N9" s="27"/>
      <c r="O9" s="27"/>
      <c r="P9" s="27"/>
      <c r="Q9" s="27"/>
      <c r="R9" s="27"/>
      <c r="S9" s="27"/>
      <c r="T9" s="27"/>
      <c r="U9" s="27"/>
      <c r="V9" s="27"/>
      <c r="W9" s="27"/>
      <c r="X9" s="27"/>
      <c r="Y9" s="27"/>
      <c r="Z9" s="27"/>
      <c r="AA9" s="27"/>
      <c r="AB9" s="27"/>
      <c r="AC9" s="27"/>
      <c r="AD9" s="27"/>
      <c r="AE9" s="27"/>
    </row>
    <row r="10" spans="1:31 16384:16384" ht="186">
      <c r="A10" s="25">
        <f t="shared" si="0"/>
        <v>10</v>
      </c>
      <c r="B10" s="26" t="s">
        <v>345</v>
      </c>
      <c r="C10" s="26" t="s">
        <v>3438</v>
      </c>
      <c r="D10" s="26" t="s">
        <v>3439</v>
      </c>
      <c r="E10" s="27" t="s">
        <v>3440</v>
      </c>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row>
    <row r="11" spans="1:31 16384:16384" ht="148.80000000000001">
      <c r="A11" s="25">
        <f t="shared" si="0"/>
        <v>11</v>
      </c>
      <c r="B11" s="26" t="s">
        <v>345</v>
      </c>
      <c r="C11" s="26" t="s">
        <v>3441</v>
      </c>
      <c r="D11" s="26" t="s">
        <v>3439</v>
      </c>
      <c r="E11" s="27" t="s">
        <v>3442</v>
      </c>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c r="AE11" s="27"/>
    </row>
    <row r="12" spans="1:31 16384:16384" ht="130.19999999999999">
      <c r="A12" s="25">
        <f t="shared" si="0"/>
        <v>12</v>
      </c>
      <c r="B12" s="26" t="s">
        <v>345</v>
      </c>
      <c r="C12" s="26" t="s">
        <v>3443</v>
      </c>
      <c r="D12" s="26" t="s">
        <v>3439</v>
      </c>
      <c r="E12" s="27" t="s">
        <v>3444</v>
      </c>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c r="AE12" s="27"/>
    </row>
    <row r="13" spans="1:31 16384:16384" ht="93">
      <c r="A13" s="25">
        <f t="shared" si="0"/>
        <v>13</v>
      </c>
      <c r="B13" s="26" t="s">
        <v>345</v>
      </c>
      <c r="C13" s="26" t="s">
        <v>3445</v>
      </c>
      <c r="D13" s="26" t="s">
        <v>121</v>
      </c>
      <c r="E13" s="2" t="s">
        <v>3446</v>
      </c>
      <c r="F13" s="2"/>
      <c r="G13" s="2"/>
      <c r="H13" s="2"/>
      <c r="I13" s="2"/>
      <c r="J13" s="2"/>
      <c r="K13" s="2"/>
      <c r="L13" s="2"/>
      <c r="M13" s="2"/>
      <c r="N13" s="2"/>
      <c r="O13" s="2"/>
      <c r="P13" s="2"/>
      <c r="Q13" s="2"/>
      <c r="R13" s="2"/>
      <c r="S13" s="2"/>
      <c r="T13" s="2"/>
      <c r="U13" s="2"/>
      <c r="V13" s="2"/>
      <c r="W13" s="2"/>
      <c r="X13" s="2"/>
      <c r="Y13" s="2"/>
      <c r="Z13" s="2"/>
      <c r="AA13" s="2"/>
      <c r="AB13" s="2"/>
      <c r="AC13" s="2"/>
      <c r="AD13" s="2"/>
      <c r="AE13" s="2"/>
    </row>
    <row r="14" spans="1:31 16384:16384" ht="156.6">
      <c r="A14" s="25">
        <f t="shared" si="0"/>
        <v>14</v>
      </c>
      <c r="B14" s="46" t="s">
        <v>345</v>
      </c>
      <c r="C14" s="46" t="s">
        <v>3447</v>
      </c>
      <c r="D14" s="46" t="s">
        <v>201</v>
      </c>
      <c r="E14" s="47" t="s">
        <v>3448</v>
      </c>
      <c r="F14" s="47"/>
      <c r="G14" s="47"/>
      <c r="H14" s="47"/>
      <c r="I14" s="47"/>
      <c r="J14" s="47"/>
      <c r="K14" s="47"/>
      <c r="L14" s="47"/>
      <c r="M14" s="47"/>
      <c r="N14" s="47"/>
      <c r="O14" s="47"/>
      <c r="P14" s="47"/>
      <c r="Q14" s="47"/>
      <c r="R14" s="47"/>
      <c r="S14" s="47"/>
      <c r="T14" s="47"/>
      <c r="U14" s="47"/>
      <c r="V14" s="47"/>
      <c r="W14" s="47"/>
      <c r="X14" s="47"/>
      <c r="Y14" s="47"/>
      <c r="Z14" s="47"/>
      <c r="AA14" s="47"/>
      <c r="AB14" s="27"/>
      <c r="AC14" s="27"/>
      <c r="AD14" s="27"/>
      <c r="AE14" s="27"/>
    </row>
    <row r="15" spans="1:31 16384:16384" ht="121.8">
      <c r="A15" s="25">
        <f t="shared" si="0"/>
        <v>15</v>
      </c>
      <c r="B15" s="46" t="s">
        <v>345</v>
      </c>
      <c r="C15" s="46" t="s">
        <v>3449</v>
      </c>
      <c r="D15" s="46" t="s">
        <v>201</v>
      </c>
      <c r="E15" s="56" t="s">
        <v>3450</v>
      </c>
      <c r="F15" s="56"/>
      <c r="G15" s="56"/>
      <c r="H15" s="56"/>
      <c r="I15" s="56"/>
      <c r="J15" s="56"/>
      <c r="K15" s="56"/>
      <c r="L15" s="56"/>
      <c r="M15" s="56"/>
      <c r="N15" s="56"/>
      <c r="O15" s="56"/>
      <c r="P15" s="56"/>
      <c r="Q15" s="56"/>
      <c r="R15" s="56"/>
      <c r="S15" s="56"/>
      <c r="T15" s="56"/>
      <c r="U15" s="56"/>
      <c r="V15" s="56"/>
      <c r="W15" s="56"/>
      <c r="X15" s="56"/>
      <c r="Y15" s="56"/>
      <c r="Z15" s="56"/>
      <c r="AA15" s="56"/>
      <c r="AB15" s="27"/>
      <c r="AC15" s="27"/>
      <c r="AD15" s="27"/>
      <c r="AE15" s="27"/>
    </row>
    <row r="16" spans="1:31 16384:16384" ht="55.8">
      <c r="A16" s="25">
        <f t="shared" si="0"/>
        <v>16</v>
      </c>
      <c r="B16" s="26" t="s">
        <v>345</v>
      </c>
      <c r="C16" s="26" t="s">
        <v>3451</v>
      </c>
      <c r="D16" s="26" t="s">
        <v>3452</v>
      </c>
      <c r="E16" s="27" t="s">
        <v>3453</v>
      </c>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c r="AE16" s="27"/>
    </row>
    <row r="17" spans="1:31" ht="37.200000000000003">
      <c r="A17" s="25">
        <f t="shared" si="0"/>
        <v>17</v>
      </c>
      <c r="B17" s="26" t="s">
        <v>345</v>
      </c>
      <c r="C17" s="26" t="s">
        <v>3454</v>
      </c>
      <c r="D17" s="26" t="s">
        <v>3455</v>
      </c>
      <c r="E17" s="27" t="s">
        <v>3456</v>
      </c>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c r="AE17" s="27"/>
    </row>
    <row r="18" spans="1:31" ht="93">
      <c r="A18" s="25">
        <f t="shared" si="0"/>
        <v>18</v>
      </c>
      <c r="B18" s="26" t="s">
        <v>345</v>
      </c>
      <c r="C18" s="26" t="s">
        <v>3457</v>
      </c>
      <c r="D18" s="26" t="s">
        <v>99</v>
      </c>
      <c r="E18" s="27" t="s">
        <v>3458</v>
      </c>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row>
    <row r="19" spans="1:31" ht="74.400000000000006">
      <c r="A19" s="25">
        <f t="shared" si="0"/>
        <v>19</v>
      </c>
      <c r="B19" s="26" t="s">
        <v>345</v>
      </c>
      <c r="C19" s="26" t="s">
        <v>3459</v>
      </c>
      <c r="D19" s="26" t="s">
        <v>99</v>
      </c>
      <c r="E19" s="27" t="s">
        <v>3460</v>
      </c>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row>
    <row r="20" spans="1:31" ht="111.6">
      <c r="A20" s="25">
        <f t="shared" si="0"/>
        <v>20</v>
      </c>
      <c r="B20" s="26" t="s">
        <v>345</v>
      </c>
      <c r="C20" s="26" t="s">
        <v>3461</v>
      </c>
      <c r="D20" s="26" t="s">
        <v>99</v>
      </c>
      <c r="E20" s="27" t="s">
        <v>3462</v>
      </c>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row>
    <row r="21" spans="1:31" ht="148.80000000000001">
      <c r="A21" s="25">
        <f t="shared" si="0"/>
        <v>21</v>
      </c>
      <c r="B21" s="26" t="s">
        <v>345</v>
      </c>
      <c r="C21" s="26" t="s">
        <v>3463</v>
      </c>
      <c r="D21" s="26" t="s">
        <v>201</v>
      </c>
      <c r="E21" s="27" t="s">
        <v>3464</v>
      </c>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c r="AE21" s="27"/>
    </row>
    <row r="22" spans="1:31" ht="55.8">
      <c r="A22" s="25">
        <f t="shared" si="0"/>
        <v>22</v>
      </c>
      <c r="B22" s="26" t="s">
        <v>345</v>
      </c>
      <c r="C22" s="26" t="s">
        <v>3465</v>
      </c>
      <c r="D22" s="26" t="s">
        <v>294</v>
      </c>
      <c r="E22" s="27" t="s">
        <v>3466</v>
      </c>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c r="AE22" s="27"/>
    </row>
    <row r="23" spans="1:31" ht="37.200000000000003">
      <c r="A23" s="25">
        <f t="shared" si="0"/>
        <v>23</v>
      </c>
      <c r="B23" s="26" t="s">
        <v>345</v>
      </c>
      <c r="C23" s="26" t="s">
        <v>3467</v>
      </c>
      <c r="D23" s="26" t="s">
        <v>294</v>
      </c>
      <c r="E23" s="27" t="s">
        <v>3468</v>
      </c>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row>
    <row r="24" spans="1:31" ht="87">
      <c r="A24" s="25">
        <f t="shared" si="0"/>
        <v>24</v>
      </c>
      <c r="B24" s="46" t="s">
        <v>1028</v>
      </c>
      <c r="C24" s="46" t="s">
        <v>3469</v>
      </c>
      <c r="D24" s="46" t="s">
        <v>1783</v>
      </c>
      <c r="E24" s="47" t="s">
        <v>3470</v>
      </c>
      <c r="F24" s="47"/>
      <c r="G24" s="47"/>
      <c r="H24" s="47"/>
      <c r="I24" s="47"/>
      <c r="J24" s="47"/>
      <c r="K24" s="47"/>
      <c r="L24" s="47"/>
      <c r="M24" s="47"/>
      <c r="N24" s="47"/>
      <c r="O24" s="47"/>
      <c r="P24" s="47"/>
      <c r="Q24" s="47"/>
      <c r="R24" s="47"/>
      <c r="S24" s="47"/>
      <c r="T24" s="47"/>
      <c r="U24" s="47"/>
      <c r="V24" s="47"/>
      <c r="W24" s="47"/>
      <c r="X24" s="47"/>
      <c r="Y24" s="47"/>
      <c r="Z24" s="47"/>
      <c r="AA24" s="47"/>
      <c r="AB24" s="27"/>
      <c r="AC24" s="27"/>
      <c r="AD24" s="27"/>
      <c r="AE24" s="27"/>
    </row>
    <row r="25" spans="1:31" ht="130.19999999999999">
      <c r="A25" s="25">
        <f t="shared" si="0"/>
        <v>25</v>
      </c>
      <c r="B25" s="26" t="s">
        <v>1028</v>
      </c>
      <c r="C25" s="26" t="s">
        <v>3471</v>
      </c>
      <c r="D25" s="26" t="s">
        <v>11</v>
      </c>
      <c r="E25" s="27" t="s">
        <v>3472</v>
      </c>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c r="AE25" s="27"/>
    </row>
    <row r="26" spans="1:31" ht="55.8">
      <c r="A26" s="25">
        <f t="shared" si="0"/>
        <v>26</v>
      </c>
      <c r="B26" s="26" t="s">
        <v>407</v>
      </c>
      <c r="C26" s="26" t="s">
        <v>3473</v>
      </c>
      <c r="D26" s="26" t="s">
        <v>11</v>
      </c>
      <c r="E26" s="27" t="s">
        <v>3474</v>
      </c>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row>
    <row r="27" spans="1:31" ht="111.6">
      <c r="A27" s="25">
        <f t="shared" si="0"/>
        <v>27</v>
      </c>
      <c r="B27" s="26" t="s">
        <v>407</v>
      </c>
      <c r="C27" s="26" t="s">
        <v>3475</v>
      </c>
      <c r="D27" s="26" t="s">
        <v>11</v>
      </c>
      <c r="E27" s="27" t="s">
        <v>3476</v>
      </c>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row>
    <row r="28" spans="1:31" ht="74.400000000000006">
      <c r="A28" s="25">
        <f t="shared" si="0"/>
        <v>28</v>
      </c>
      <c r="B28" s="26" t="s">
        <v>407</v>
      </c>
      <c r="C28" s="26" t="s">
        <v>3477</v>
      </c>
      <c r="D28" s="26" t="s">
        <v>11</v>
      </c>
      <c r="E28" s="27" t="s">
        <v>3478</v>
      </c>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row>
    <row r="29" spans="1:31" ht="93">
      <c r="A29" s="25">
        <f t="shared" si="0"/>
        <v>29</v>
      </c>
      <c r="B29" s="26" t="s">
        <v>407</v>
      </c>
      <c r="C29" s="26" t="s">
        <v>3479</v>
      </c>
      <c r="D29" s="26" t="s">
        <v>11</v>
      </c>
      <c r="E29" s="27" t="s">
        <v>3480</v>
      </c>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row>
    <row r="30" spans="1:31" ht="111.6">
      <c r="A30" s="25">
        <f t="shared" si="0"/>
        <v>30</v>
      </c>
      <c r="B30" s="26" t="s">
        <v>407</v>
      </c>
      <c r="C30" s="26" t="s">
        <v>3481</v>
      </c>
      <c r="D30" s="26" t="s">
        <v>11</v>
      </c>
      <c r="E30" s="27" t="s">
        <v>3482</v>
      </c>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row>
    <row r="31" spans="1:31" ht="74.400000000000006">
      <c r="A31" s="25">
        <f t="shared" si="0"/>
        <v>31</v>
      </c>
      <c r="B31" s="26" t="s">
        <v>407</v>
      </c>
      <c r="C31" s="26" t="s">
        <v>3483</v>
      </c>
      <c r="D31" s="26" t="s">
        <v>11</v>
      </c>
      <c r="E31" s="27" t="s">
        <v>3484</v>
      </c>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row>
    <row r="32" spans="1:31" ht="93">
      <c r="A32" s="25">
        <f t="shared" si="0"/>
        <v>32</v>
      </c>
      <c r="B32" s="26" t="s">
        <v>407</v>
      </c>
      <c r="C32" s="26" t="s">
        <v>3485</v>
      </c>
      <c r="D32" s="26" t="s">
        <v>11</v>
      </c>
      <c r="E32" s="27" t="s">
        <v>3486</v>
      </c>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row>
    <row r="33" spans="1:31" ht="111.6">
      <c r="A33" s="25">
        <f t="shared" si="0"/>
        <v>33</v>
      </c>
      <c r="B33" s="26" t="s">
        <v>407</v>
      </c>
      <c r="C33" s="26" t="s">
        <v>3487</v>
      </c>
      <c r="D33" s="26" t="s">
        <v>11</v>
      </c>
      <c r="E33" s="27" t="s">
        <v>3488</v>
      </c>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row>
    <row r="34" spans="1:31" ht="241.8">
      <c r="A34" s="25">
        <f t="shared" si="0"/>
        <v>34</v>
      </c>
      <c r="B34" s="26" t="s">
        <v>407</v>
      </c>
      <c r="C34" s="26" t="s">
        <v>3489</v>
      </c>
      <c r="D34" s="26" t="s">
        <v>3439</v>
      </c>
      <c r="E34" s="27" t="s">
        <v>3490</v>
      </c>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row>
    <row r="35" spans="1:31" ht="111.6">
      <c r="A35" s="25">
        <f t="shared" si="0"/>
        <v>35</v>
      </c>
      <c r="B35" s="26" t="s">
        <v>407</v>
      </c>
      <c r="C35" s="26" t="s">
        <v>3491</v>
      </c>
      <c r="D35" s="26" t="s">
        <v>3439</v>
      </c>
      <c r="E35" s="27" t="s">
        <v>3492</v>
      </c>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c r="AE35" s="27"/>
    </row>
    <row r="36" spans="1:31" ht="167.4">
      <c r="A36" s="25">
        <f t="shared" si="0"/>
        <v>36</v>
      </c>
      <c r="B36" s="26" t="s">
        <v>407</v>
      </c>
      <c r="C36" s="26" t="s">
        <v>3493</v>
      </c>
      <c r="D36" s="26" t="s">
        <v>3439</v>
      </c>
      <c r="E36" s="27" t="s">
        <v>3494</v>
      </c>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row>
    <row r="37" spans="1:31" ht="87">
      <c r="A37" s="25">
        <f t="shared" si="0"/>
        <v>37</v>
      </c>
      <c r="B37" s="46" t="s">
        <v>407</v>
      </c>
      <c r="C37" s="46" t="s">
        <v>3495</v>
      </c>
      <c r="D37" s="46" t="s">
        <v>51</v>
      </c>
      <c r="E37" s="56" t="s">
        <v>3496</v>
      </c>
      <c r="F37" s="56"/>
      <c r="G37" s="56"/>
      <c r="H37" s="56"/>
      <c r="I37" s="56"/>
      <c r="J37" s="56"/>
      <c r="K37" s="56"/>
      <c r="L37" s="56"/>
      <c r="M37" s="56"/>
      <c r="N37" s="56"/>
      <c r="O37" s="56"/>
      <c r="P37" s="56"/>
      <c r="Q37" s="56"/>
      <c r="R37" s="56"/>
      <c r="S37" s="56"/>
      <c r="T37" s="56"/>
      <c r="U37" s="56"/>
      <c r="V37" s="56"/>
      <c r="W37" s="56"/>
      <c r="X37" s="56"/>
      <c r="Y37" s="56"/>
      <c r="Z37" s="56"/>
      <c r="AA37" s="56"/>
      <c r="AB37" s="27"/>
      <c r="AC37" s="27"/>
      <c r="AD37" s="27"/>
      <c r="AE37" s="27"/>
    </row>
    <row r="38" spans="1:31" ht="52.2">
      <c r="A38" s="25">
        <f t="shared" si="0"/>
        <v>38</v>
      </c>
      <c r="B38" s="46" t="s">
        <v>407</v>
      </c>
      <c r="C38" s="46" t="s">
        <v>3497</v>
      </c>
      <c r="D38" s="46" t="s">
        <v>121</v>
      </c>
      <c r="E38" s="47" t="s">
        <v>3498</v>
      </c>
      <c r="F38" s="47"/>
      <c r="G38" s="47"/>
      <c r="H38" s="47"/>
      <c r="I38" s="47"/>
      <c r="J38" s="47"/>
      <c r="K38" s="47"/>
      <c r="L38" s="47"/>
      <c r="M38" s="47"/>
      <c r="N38" s="47"/>
      <c r="O38" s="47"/>
      <c r="P38" s="47"/>
      <c r="Q38" s="47"/>
      <c r="R38" s="47"/>
      <c r="S38" s="47"/>
      <c r="T38" s="47"/>
      <c r="U38" s="47"/>
      <c r="V38" s="47"/>
      <c r="W38" s="47"/>
      <c r="X38" s="47"/>
      <c r="Y38" s="47"/>
      <c r="Z38" s="47"/>
      <c r="AA38" s="47"/>
      <c r="AB38" s="47"/>
      <c r="AC38" s="47"/>
      <c r="AD38" s="47"/>
      <c r="AE38" s="47"/>
    </row>
    <row r="39" spans="1:31" ht="87">
      <c r="A39" s="25">
        <f t="shared" si="0"/>
        <v>39</v>
      </c>
      <c r="B39" s="46" t="s">
        <v>407</v>
      </c>
      <c r="C39" s="46" t="s">
        <v>3499</v>
      </c>
      <c r="D39" s="46" t="s">
        <v>121</v>
      </c>
      <c r="E39" s="47" t="s">
        <v>3500</v>
      </c>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row>
    <row r="40" spans="1:31" ht="139.19999999999999">
      <c r="A40" s="25">
        <f t="shared" si="0"/>
        <v>40</v>
      </c>
      <c r="B40" s="46" t="s">
        <v>407</v>
      </c>
      <c r="C40" s="46" t="s">
        <v>3501</v>
      </c>
      <c r="D40" s="46" t="s">
        <v>201</v>
      </c>
      <c r="E40" s="47" t="s">
        <v>3502</v>
      </c>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row>
    <row r="41" spans="1:31" ht="74.400000000000006">
      <c r="A41" s="25">
        <f t="shared" si="0"/>
        <v>41</v>
      </c>
      <c r="B41" s="26" t="s">
        <v>407</v>
      </c>
      <c r="C41" s="26" t="s">
        <v>3503</v>
      </c>
      <c r="D41" s="26" t="s">
        <v>3452</v>
      </c>
      <c r="E41" s="27" t="s">
        <v>3504</v>
      </c>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c r="AE41" s="27"/>
    </row>
    <row r="42" spans="1:31" ht="55.8">
      <c r="A42" s="25">
        <f t="shared" si="0"/>
        <v>42</v>
      </c>
      <c r="B42" s="26" t="s">
        <v>407</v>
      </c>
      <c r="C42" s="26" t="s">
        <v>3505</v>
      </c>
      <c r="D42" s="26" t="s">
        <v>3452</v>
      </c>
      <c r="E42" s="27" t="s">
        <v>3506</v>
      </c>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row>
    <row r="43" spans="1:31" ht="74.400000000000006">
      <c r="A43" s="25">
        <f t="shared" si="0"/>
        <v>43</v>
      </c>
      <c r="B43" s="26" t="s">
        <v>407</v>
      </c>
      <c r="C43" s="26" t="s">
        <v>3507</v>
      </c>
      <c r="D43" s="26" t="s">
        <v>3455</v>
      </c>
      <c r="E43" s="27" t="s">
        <v>3508</v>
      </c>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row>
    <row r="44" spans="1:31" ht="74.400000000000006">
      <c r="A44" s="25">
        <f t="shared" si="0"/>
        <v>44</v>
      </c>
      <c r="B44" s="26" t="s">
        <v>407</v>
      </c>
      <c r="C44" s="26" t="s">
        <v>3509</v>
      </c>
      <c r="D44" s="26" t="s">
        <v>3455</v>
      </c>
      <c r="E44" s="27" t="s">
        <v>3510</v>
      </c>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row>
    <row r="45" spans="1:31" ht="111.6">
      <c r="A45" s="25">
        <f t="shared" si="0"/>
        <v>45</v>
      </c>
      <c r="B45" s="26" t="s">
        <v>407</v>
      </c>
      <c r="C45" s="26" t="s">
        <v>3511</v>
      </c>
      <c r="D45" s="26" t="s">
        <v>288</v>
      </c>
      <c r="E45" s="27" t="s">
        <v>3512</v>
      </c>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row>
    <row r="46" spans="1:31" ht="55.8">
      <c r="A46" s="25">
        <f t="shared" si="0"/>
        <v>46</v>
      </c>
      <c r="B46" s="26" t="s">
        <v>485</v>
      </c>
      <c r="C46" s="26" t="s">
        <v>3513</v>
      </c>
      <c r="D46" s="26" t="s">
        <v>11</v>
      </c>
      <c r="E46" s="27" t="s">
        <v>3514</v>
      </c>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row>
    <row r="47" spans="1:31" ht="55.8">
      <c r="A47" s="25">
        <f t="shared" si="0"/>
        <v>47</v>
      </c>
      <c r="B47" s="26" t="s">
        <v>485</v>
      </c>
      <c r="C47" s="26" t="s">
        <v>3515</v>
      </c>
      <c r="D47" s="26" t="s">
        <v>11</v>
      </c>
      <c r="E47" s="27" t="s">
        <v>3516</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row>
    <row r="48" spans="1:31" ht="148.80000000000001">
      <c r="A48" s="25">
        <f t="shared" si="0"/>
        <v>48</v>
      </c>
      <c r="B48" s="26" t="s">
        <v>485</v>
      </c>
      <c r="C48" s="26" t="s">
        <v>3517</v>
      </c>
      <c r="D48" s="26" t="s">
        <v>11</v>
      </c>
      <c r="E48" s="27" t="s">
        <v>3518</v>
      </c>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row>
    <row r="49" spans="1:31" ht="111.6">
      <c r="A49" s="25">
        <f t="shared" si="0"/>
        <v>49</v>
      </c>
      <c r="B49" s="26" t="s">
        <v>485</v>
      </c>
      <c r="C49" s="26" t="s">
        <v>3519</v>
      </c>
      <c r="D49" s="26" t="s">
        <v>11</v>
      </c>
      <c r="E49" s="27" t="s">
        <v>3520</v>
      </c>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row>
    <row r="50" spans="1:31" ht="93">
      <c r="A50" s="25">
        <f t="shared" si="0"/>
        <v>50</v>
      </c>
      <c r="B50" s="26" t="s">
        <v>485</v>
      </c>
      <c r="C50" s="26" t="s">
        <v>3521</v>
      </c>
      <c r="D50" s="26" t="s">
        <v>11</v>
      </c>
      <c r="E50" s="27" t="s">
        <v>3522</v>
      </c>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row>
    <row r="51" spans="1:31" ht="74.400000000000006">
      <c r="A51" s="25">
        <f t="shared" si="0"/>
        <v>51</v>
      </c>
      <c r="B51" s="26" t="s">
        <v>485</v>
      </c>
      <c r="C51" s="26" t="s">
        <v>3523</v>
      </c>
      <c r="D51" s="26" t="s">
        <v>11</v>
      </c>
      <c r="E51" s="27" t="s">
        <v>3524</v>
      </c>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row>
    <row r="52" spans="1:31" ht="204.6">
      <c r="A52" s="25">
        <f t="shared" si="0"/>
        <v>52</v>
      </c>
      <c r="B52" s="26" t="s">
        <v>485</v>
      </c>
      <c r="C52" s="26" t="s">
        <v>3525</v>
      </c>
      <c r="D52" s="26" t="s">
        <v>3439</v>
      </c>
      <c r="E52" s="27" t="s">
        <v>3526</v>
      </c>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row>
    <row r="53" spans="1:31" ht="55.8">
      <c r="A53" s="25">
        <f t="shared" si="0"/>
        <v>53</v>
      </c>
      <c r="B53" s="26" t="s">
        <v>485</v>
      </c>
      <c r="C53" s="26" t="s">
        <v>3527</v>
      </c>
      <c r="D53" s="26" t="s">
        <v>121</v>
      </c>
      <c r="E53" s="27" t="s">
        <v>3528</v>
      </c>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row>
    <row r="54" spans="1:31" ht="55.8">
      <c r="A54" s="25">
        <f t="shared" si="0"/>
        <v>54</v>
      </c>
      <c r="B54" s="26" t="s">
        <v>485</v>
      </c>
      <c r="C54" s="26" t="s">
        <v>3529</v>
      </c>
      <c r="D54" s="26" t="s">
        <v>3452</v>
      </c>
      <c r="E54" s="27" t="s">
        <v>3530</v>
      </c>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row>
    <row r="55" spans="1:31" ht="130.19999999999999">
      <c r="A55" s="25">
        <f t="shared" si="0"/>
        <v>55</v>
      </c>
      <c r="B55" s="26" t="s">
        <v>485</v>
      </c>
      <c r="C55" s="26" t="s">
        <v>3531</v>
      </c>
      <c r="D55" s="26" t="s">
        <v>99</v>
      </c>
      <c r="E55" s="27" t="s">
        <v>3532</v>
      </c>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row>
    <row r="56" spans="1:31" ht="74.400000000000006">
      <c r="A56" s="25">
        <f t="shared" si="0"/>
        <v>56</v>
      </c>
      <c r="B56" s="26" t="s">
        <v>494</v>
      </c>
      <c r="C56" s="26" t="s">
        <v>3533</v>
      </c>
      <c r="D56" s="26" t="s">
        <v>11</v>
      </c>
      <c r="E56" s="27" t="s">
        <v>3534</v>
      </c>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row>
    <row r="57" spans="1:31" ht="93">
      <c r="A57" s="25">
        <f t="shared" si="0"/>
        <v>57</v>
      </c>
      <c r="B57" s="26" t="s">
        <v>494</v>
      </c>
      <c r="C57" s="26" t="s">
        <v>3535</v>
      </c>
      <c r="D57" s="26" t="s">
        <v>11</v>
      </c>
      <c r="E57" s="27" t="s">
        <v>3536</v>
      </c>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row>
    <row r="58" spans="1:31" ht="204.6">
      <c r="A58" s="25">
        <f t="shared" si="0"/>
        <v>58</v>
      </c>
      <c r="B58" s="26" t="s">
        <v>494</v>
      </c>
      <c r="C58" s="26" t="s">
        <v>3537</v>
      </c>
      <c r="D58" s="26" t="s">
        <v>3439</v>
      </c>
      <c r="E58" s="27" t="s">
        <v>3538</v>
      </c>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row>
    <row r="59" spans="1:31" ht="87">
      <c r="A59" s="25">
        <f t="shared" si="0"/>
        <v>59</v>
      </c>
      <c r="B59" s="46" t="s">
        <v>494</v>
      </c>
      <c r="C59" s="46" t="s">
        <v>3539</v>
      </c>
      <c r="D59" s="46" t="s">
        <v>51</v>
      </c>
      <c r="E59" s="56" t="s">
        <v>3540</v>
      </c>
      <c r="F59" s="56"/>
      <c r="G59" s="56"/>
      <c r="H59" s="56"/>
      <c r="I59" s="56"/>
      <c r="J59" s="56"/>
      <c r="K59" s="56"/>
      <c r="L59" s="56"/>
      <c r="M59" s="56"/>
      <c r="N59" s="56"/>
      <c r="O59" s="56"/>
      <c r="P59" s="56"/>
      <c r="Q59" s="56"/>
      <c r="R59" s="56"/>
      <c r="S59" s="56"/>
      <c r="T59" s="56"/>
      <c r="U59" s="56"/>
      <c r="V59" s="56"/>
      <c r="W59" s="56"/>
      <c r="X59" s="56"/>
      <c r="Y59" s="56"/>
      <c r="Z59" s="56"/>
      <c r="AA59" s="56"/>
      <c r="AB59" s="27"/>
      <c r="AC59" s="27"/>
      <c r="AD59" s="27"/>
      <c r="AE59" s="27"/>
    </row>
    <row r="60" spans="1:31" ht="174">
      <c r="A60" s="25">
        <f t="shared" si="0"/>
        <v>60</v>
      </c>
      <c r="B60" s="46" t="s">
        <v>494</v>
      </c>
      <c r="C60" s="46" t="s">
        <v>3541</v>
      </c>
      <c r="D60" s="46" t="s">
        <v>55</v>
      </c>
      <c r="E60" s="47" t="s">
        <v>3542</v>
      </c>
      <c r="F60" s="47"/>
      <c r="G60" s="47"/>
      <c r="H60" s="47"/>
      <c r="I60" s="47"/>
      <c r="J60" s="47"/>
      <c r="K60" s="47"/>
      <c r="L60" s="47"/>
      <c r="M60" s="47"/>
      <c r="N60" s="47"/>
      <c r="O60" s="47"/>
      <c r="P60" s="47"/>
      <c r="Q60" s="47"/>
      <c r="R60" s="47"/>
      <c r="S60" s="47"/>
      <c r="T60" s="47"/>
      <c r="U60" s="47"/>
      <c r="V60" s="47"/>
      <c r="W60" s="47"/>
      <c r="X60" s="47"/>
      <c r="Y60" s="47"/>
      <c r="Z60" s="47"/>
      <c r="AA60" s="47"/>
      <c r="AB60" s="27"/>
      <c r="AC60" s="27"/>
      <c r="AD60" s="27"/>
      <c r="AE60" s="27"/>
    </row>
    <row r="61" spans="1:31" ht="69.599999999999994">
      <c r="A61" s="25">
        <f t="shared" si="0"/>
        <v>61</v>
      </c>
      <c r="B61" s="46" t="s">
        <v>494</v>
      </c>
      <c r="C61" s="46" t="s">
        <v>3543</v>
      </c>
      <c r="D61" s="46" t="s">
        <v>105</v>
      </c>
      <c r="E61" s="56" t="s">
        <v>3544</v>
      </c>
      <c r="F61" s="56"/>
      <c r="G61" s="56"/>
      <c r="H61" s="56"/>
      <c r="I61" s="56"/>
      <c r="J61" s="56"/>
      <c r="K61" s="56"/>
      <c r="L61" s="56"/>
      <c r="M61" s="56"/>
      <c r="N61" s="56"/>
      <c r="O61" s="56"/>
      <c r="P61" s="56"/>
      <c r="Q61" s="56"/>
      <c r="R61" s="56"/>
      <c r="S61" s="56"/>
      <c r="T61" s="56"/>
      <c r="U61" s="56"/>
      <c r="V61" s="56"/>
      <c r="W61" s="56"/>
      <c r="X61" s="56"/>
      <c r="Y61" s="56"/>
      <c r="Z61" s="56"/>
      <c r="AA61" s="56"/>
      <c r="AB61" s="56"/>
      <c r="AC61" s="56"/>
      <c r="AD61" s="56"/>
      <c r="AE61" s="56"/>
    </row>
    <row r="62" spans="1:31" ht="55.8">
      <c r="A62" s="25">
        <f t="shared" si="0"/>
        <v>62</v>
      </c>
      <c r="B62" s="26" t="s">
        <v>494</v>
      </c>
      <c r="C62" s="26" t="s">
        <v>3545</v>
      </c>
      <c r="D62" s="26" t="s">
        <v>121</v>
      </c>
      <c r="E62" s="27" t="s">
        <v>3546</v>
      </c>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row>
    <row r="63" spans="1:31" ht="74.400000000000006">
      <c r="A63" s="25">
        <f t="shared" si="0"/>
        <v>63</v>
      </c>
      <c r="B63" s="26" t="s">
        <v>494</v>
      </c>
      <c r="C63" s="26" t="s">
        <v>3547</v>
      </c>
      <c r="D63" s="26" t="s">
        <v>121</v>
      </c>
      <c r="E63" s="2" t="s">
        <v>3548</v>
      </c>
      <c r="F63" s="2"/>
      <c r="G63" s="2"/>
      <c r="H63" s="2"/>
      <c r="I63" s="2"/>
      <c r="J63" s="2"/>
      <c r="K63" s="2"/>
      <c r="L63" s="2"/>
      <c r="M63" s="2"/>
      <c r="N63" s="2"/>
      <c r="O63" s="2"/>
      <c r="P63" s="2"/>
      <c r="Q63" s="2"/>
      <c r="R63" s="2"/>
      <c r="S63" s="2"/>
      <c r="T63" s="2"/>
      <c r="U63" s="2"/>
      <c r="V63" s="2"/>
      <c r="W63" s="2"/>
      <c r="X63" s="2"/>
      <c r="Y63" s="2"/>
      <c r="Z63" s="2"/>
      <c r="AA63" s="2"/>
      <c r="AB63" s="2"/>
      <c r="AC63" s="2"/>
      <c r="AD63" s="2"/>
      <c r="AE63" s="2"/>
    </row>
    <row r="64" spans="1:31" ht="104.4">
      <c r="A64" s="25">
        <f t="shared" si="0"/>
        <v>64</v>
      </c>
      <c r="B64" s="46" t="s">
        <v>494</v>
      </c>
      <c r="C64" s="46" t="s">
        <v>3549</v>
      </c>
      <c r="D64" s="46" t="s">
        <v>121</v>
      </c>
      <c r="E64" s="47" t="s">
        <v>3550</v>
      </c>
      <c r="F64" s="47"/>
      <c r="G64" s="47"/>
      <c r="H64" s="47"/>
      <c r="I64" s="47"/>
      <c r="J64" s="47"/>
      <c r="K64" s="47"/>
      <c r="L64" s="47"/>
      <c r="M64" s="47"/>
      <c r="N64" s="47"/>
      <c r="O64" s="47"/>
      <c r="P64" s="47"/>
      <c r="Q64" s="47"/>
      <c r="R64" s="47"/>
      <c r="S64" s="47"/>
      <c r="T64" s="47"/>
      <c r="U64" s="47"/>
      <c r="V64" s="47"/>
      <c r="W64" s="47"/>
      <c r="X64" s="47"/>
      <c r="Y64" s="47"/>
      <c r="Z64" s="47"/>
      <c r="AA64" s="47"/>
      <c r="AB64" s="27"/>
      <c r="AC64" s="27"/>
      <c r="AD64" s="27"/>
      <c r="AE64" s="27"/>
    </row>
    <row r="65" spans="1:31" ht="121.8">
      <c r="A65" s="25">
        <f t="shared" si="0"/>
        <v>65</v>
      </c>
      <c r="B65" s="46" t="s">
        <v>494</v>
      </c>
      <c r="C65" s="46" t="s">
        <v>3551</v>
      </c>
      <c r="D65" s="46" t="s">
        <v>201</v>
      </c>
      <c r="E65" s="47" t="s">
        <v>3552</v>
      </c>
      <c r="F65" s="47"/>
      <c r="G65" s="47"/>
      <c r="H65" s="47"/>
      <c r="I65" s="47"/>
      <c r="J65" s="47"/>
      <c r="K65" s="47"/>
      <c r="L65" s="47"/>
      <c r="M65" s="47"/>
      <c r="N65" s="47"/>
      <c r="O65" s="47"/>
      <c r="P65" s="47"/>
      <c r="Q65" s="47"/>
      <c r="R65" s="47"/>
      <c r="S65" s="47"/>
      <c r="T65" s="47"/>
      <c r="U65" s="47"/>
      <c r="V65" s="47"/>
      <c r="W65" s="47"/>
      <c r="X65" s="47"/>
      <c r="Y65" s="47"/>
      <c r="Z65" s="47"/>
      <c r="AA65" s="47"/>
      <c r="AB65" s="27"/>
      <c r="AC65" s="27"/>
      <c r="AD65" s="27"/>
      <c r="AE65" s="27"/>
    </row>
    <row r="66" spans="1:31" ht="93">
      <c r="A66" s="25">
        <f t="shared" si="0"/>
        <v>66</v>
      </c>
      <c r="B66" s="26" t="s">
        <v>494</v>
      </c>
      <c r="C66" s="26" t="s">
        <v>3553</v>
      </c>
      <c r="D66" s="26" t="s">
        <v>199</v>
      </c>
      <c r="E66" s="27" t="s">
        <v>3554</v>
      </c>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row>
    <row r="67" spans="1:31" ht="93">
      <c r="A67" s="25">
        <f t="shared" si="0"/>
        <v>67</v>
      </c>
      <c r="B67" s="26" t="s">
        <v>494</v>
      </c>
      <c r="C67" s="26" t="s">
        <v>3555</v>
      </c>
      <c r="D67" s="26" t="s">
        <v>430</v>
      </c>
      <c r="E67" s="27" t="s">
        <v>3556</v>
      </c>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row>
    <row r="68" spans="1:31" ht="130.19999999999999">
      <c r="A68" s="25">
        <f t="shared" si="0"/>
        <v>68</v>
      </c>
      <c r="B68" s="26" t="s">
        <v>494</v>
      </c>
      <c r="C68" s="26" t="s">
        <v>3557</v>
      </c>
      <c r="D68" s="26" t="s">
        <v>288</v>
      </c>
      <c r="E68" s="27" t="s">
        <v>3558</v>
      </c>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c r="AE68" s="27"/>
    </row>
    <row r="69" spans="1:31" ht="111.6">
      <c r="A69" s="25">
        <f t="shared" si="0"/>
        <v>69</v>
      </c>
      <c r="B69" s="26" t="s">
        <v>549</v>
      </c>
      <c r="C69" s="26" t="s">
        <v>3559</v>
      </c>
      <c r="D69" s="26" t="s">
        <v>11</v>
      </c>
      <c r="E69" s="27" t="s">
        <v>3560</v>
      </c>
      <c r="F69" s="27"/>
      <c r="G69" s="27"/>
      <c r="H69" s="27"/>
      <c r="I69" s="27"/>
      <c r="J69" s="27"/>
      <c r="K69" s="27"/>
      <c r="L69" s="27"/>
      <c r="M69" s="27"/>
      <c r="N69" s="27"/>
      <c r="O69" s="27"/>
      <c r="P69" s="27"/>
      <c r="Q69" s="27"/>
      <c r="R69" s="27"/>
      <c r="S69" s="27"/>
      <c r="T69" s="27"/>
      <c r="U69" s="27"/>
      <c r="V69" s="27"/>
      <c r="W69" s="27"/>
      <c r="X69" s="27"/>
      <c r="Y69" s="27"/>
      <c r="Z69" s="27"/>
      <c r="AA69" s="27"/>
      <c r="AB69" s="27"/>
      <c r="AC69" s="27"/>
      <c r="AD69" s="27"/>
      <c r="AE69" s="27"/>
    </row>
    <row r="70" spans="1:31" ht="111.6">
      <c r="A70" s="25">
        <f t="shared" si="0"/>
        <v>70</v>
      </c>
      <c r="B70" s="26" t="s">
        <v>549</v>
      </c>
      <c r="C70" s="26" t="s">
        <v>3561</v>
      </c>
      <c r="D70" s="26" t="s">
        <v>11</v>
      </c>
      <c r="E70" s="27" t="s">
        <v>3562</v>
      </c>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c r="AE70" s="27"/>
    </row>
    <row r="71" spans="1:31" ht="130.19999999999999">
      <c r="A71" s="25">
        <f t="shared" si="0"/>
        <v>71</v>
      </c>
      <c r="B71" s="26" t="s">
        <v>549</v>
      </c>
      <c r="C71" s="26" t="s">
        <v>3563</v>
      </c>
      <c r="D71" s="26" t="s">
        <v>11</v>
      </c>
      <c r="E71" s="27" t="s">
        <v>3564</v>
      </c>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c r="AE71" s="27"/>
    </row>
    <row r="72" spans="1:31" ht="111.6">
      <c r="A72" s="25">
        <f t="shared" si="0"/>
        <v>72</v>
      </c>
      <c r="B72" s="26" t="s">
        <v>549</v>
      </c>
      <c r="C72" s="26" t="s">
        <v>3565</v>
      </c>
      <c r="D72" s="26" t="s">
        <v>11</v>
      </c>
      <c r="E72" s="27" t="s">
        <v>3566</v>
      </c>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c r="AE72" s="27"/>
    </row>
    <row r="73" spans="1:31" ht="93">
      <c r="A73" s="25">
        <f t="shared" si="0"/>
        <v>73</v>
      </c>
      <c r="B73" s="26" t="s">
        <v>549</v>
      </c>
      <c r="C73" s="26" t="s">
        <v>3567</v>
      </c>
      <c r="D73" s="26" t="s">
        <v>11</v>
      </c>
      <c r="E73" s="27" t="s">
        <v>3568</v>
      </c>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row>
    <row r="74" spans="1:31" ht="186">
      <c r="A74" s="25">
        <f t="shared" si="0"/>
        <v>74</v>
      </c>
      <c r="B74" s="26" t="s">
        <v>549</v>
      </c>
      <c r="C74" s="26" t="s">
        <v>3569</v>
      </c>
      <c r="D74" s="26" t="s">
        <v>3439</v>
      </c>
      <c r="E74" s="27" t="s">
        <v>3570</v>
      </c>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c r="AE74" s="27"/>
    </row>
    <row r="75" spans="1:31" ht="223.2">
      <c r="A75" s="25">
        <f t="shared" si="0"/>
        <v>75</v>
      </c>
      <c r="B75" s="26" t="s">
        <v>549</v>
      </c>
      <c r="C75" s="26" t="s">
        <v>3571</v>
      </c>
      <c r="D75" s="26" t="s">
        <v>3439</v>
      </c>
      <c r="E75" s="27" t="s">
        <v>3572</v>
      </c>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c r="AE75" s="27"/>
    </row>
    <row r="76" spans="1:31" ht="191.4">
      <c r="A76" s="25">
        <f t="shared" si="0"/>
        <v>76</v>
      </c>
      <c r="B76" s="46" t="s">
        <v>549</v>
      </c>
      <c r="C76" s="46" t="s">
        <v>3573</v>
      </c>
      <c r="D76" s="46" t="s">
        <v>121</v>
      </c>
      <c r="E76" s="47" t="s">
        <v>3574</v>
      </c>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row>
    <row r="77" spans="1:31" ht="223.2">
      <c r="A77" s="25">
        <f t="shared" si="0"/>
        <v>77</v>
      </c>
      <c r="B77" s="26" t="s">
        <v>549</v>
      </c>
      <c r="C77" s="26" t="s">
        <v>3575</v>
      </c>
      <c r="D77" s="26" t="s">
        <v>3455</v>
      </c>
      <c r="E77" s="27" t="s">
        <v>3576</v>
      </c>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c r="AE77" s="27"/>
    </row>
    <row r="78" spans="1:31" ht="223.2">
      <c r="A78" s="25">
        <f t="shared" si="0"/>
        <v>78</v>
      </c>
      <c r="B78" s="26" t="s">
        <v>549</v>
      </c>
      <c r="C78" s="26" t="s">
        <v>3577</v>
      </c>
      <c r="D78" s="26" t="s">
        <v>85</v>
      </c>
      <c r="E78" s="27" t="s">
        <v>3578</v>
      </c>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c r="AE78" s="27"/>
    </row>
    <row r="79" spans="1:31" ht="55.8">
      <c r="A79" s="25">
        <f t="shared" si="0"/>
        <v>79</v>
      </c>
      <c r="B79" s="26" t="s">
        <v>549</v>
      </c>
      <c r="C79" s="26" t="s">
        <v>3579</v>
      </c>
      <c r="D79" s="26" t="s">
        <v>294</v>
      </c>
      <c r="E79" s="27" t="s">
        <v>3580</v>
      </c>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c r="AE79" s="27"/>
    </row>
    <row r="80" spans="1:31" ht="167.4">
      <c r="A80" s="25">
        <f t="shared" si="0"/>
        <v>80</v>
      </c>
      <c r="B80" s="26" t="s">
        <v>979</v>
      </c>
      <c r="C80" s="26" t="s">
        <v>3581</v>
      </c>
      <c r="D80" s="26" t="s">
        <v>99</v>
      </c>
      <c r="E80" s="27" t="s">
        <v>3582</v>
      </c>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row>
    <row r="81" spans="1:31" ht="18.600000000000001">
      <c r="A81" s="26"/>
      <c r="B81" s="26"/>
      <c r="C81" s="26"/>
      <c r="D81" s="26"/>
      <c r="E81" s="27"/>
      <c r="F81" s="27"/>
      <c r="G81" s="27"/>
      <c r="H81" s="27"/>
      <c r="I81" s="27"/>
      <c r="J81" s="27"/>
      <c r="K81" s="27"/>
      <c r="L81" s="27"/>
      <c r="M81" s="27"/>
      <c r="N81" s="27"/>
      <c r="O81" s="27"/>
      <c r="P81" s="27"/>
      <c r="Q81" s="27"/>
      <c r="R81" s="27"/>
      <c r="S81" s="27"/>
      <c r="T81" s="27"/>
      <c r="U81" s="27"/>
      <c r="V81" s="27"/>
      <c r="W81" s="27"/>
      <c r="X81" s="27"/>
      <c r="Y81" s="27"/>
      <c r="Z81" s="27"/>
      <c r="AA81" s="27"/>
      <c r="AB81" s="27"/>
      <c r="AC81" s="27"/>
      <c r="AD81" s="27"/>
      <c r="AE81" s="27"/>
    </row>
    <row r="82" spans="1:31" ht="18.600000000000001">
      <c r="A82" s="26"/>
      <c r="B82" s="26"/>
      <c r="C82" s="26"/>
      <c r="D82" s="26"/>
      <c r="E82" s="27"/>
      <c r="F82" s="27"/>
      <c r="G82" s="27"/>
      <c r="H82" s="27"/>
      <c r="I82" s="27"/>
      <c r="J82" s="27"/>
      <c r="K82" s="27"/>
      <c r="L82" s="27"/>
      <c r="M82" s="27"/>
      <c r="N82" s="27"/>
      <c r="O82" s="27"/>
      <c r="P82" s="27"/>
      <c r="Q82" s="27"/>
      <c r="R82" s="27"/>
      <c r="S82" s="27"/>
      <c r="T82" s="27"/>
      <c r="U82" s="27"/>
      <c r="V82" s="27"/>
      <c r="W82" s="27"/>
      <c r="X82" s="27"/>
      <c r="Y82" s="27"/>
      <c r="Z82" s="27"/>
      <c r="AA82" s="27"/>
      <c r="AB82" s="27"/>
      <c r="AC82" s="27"/>
      <c r="AD82" s="27"/>
      <c r="AE82" s="27"/>
    </row>
    <row r="83" spans="1:31" ht="18.600000000000001">
      <c r="A83" s="26"/>
      <c r="B83" s="26"/>
      <c r="C83" s="26"/>
      <c r="D83" s="26"/>
      <c r="E83" s="27"/>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c r="AE83" s="27"/>
    </row>
    <row r="84" spans="1:31" ht="18.600000000000001">
      <c r="A84" s="26"/>
      <c r="B84" s="26"/>
      <c r="C84" s="26"/>
      <c r="D84" s="26"/>
      <c r="E84" s="27"/>
      <c r="F84" s="27"/>
      <c r="G84" s="27"/>
      <c r="H84" s="27"/>
      <c r="I84" s="27"/>
      <c r="J84" s="27"/>
      <c r="K84" s="27"/>
      <c r="L84" s="27"/>
      <c r="M84" s="27"/>
      <c r="N84" s="27"/>
      <c r="O84" s="27"/>
      <c r="P84" s="27"/>
      <c r="Q84" s="27"/>
      <c r="R84" s="27"/>
      <c r="S84" s="27"/>
      <c r="T84" s="27"/>
      <c r="U84" s="27"/>
      <c r="V84" s="27"/>
      <c r="W84" s="27"/>
      <c r="X84" s="27"/>
      <c r="Y84" s="27"/>
      <c r="Z84" s="27"/>
      <c r="AA84" s="27"/>
      <c r="AB84" s="27"/>
      <c r="AC84" s="27"/>
      <c r="AD84" s="27"/>
      <c r="AE84" s="27"/>
    </row>
    <row r="85" spans="1:31" ht="18.600000000000001">
      <c r="A85" s="26"/>
      <c r="B85" s="26"/>
      <c r="C85" s="26"/>
      <c r="D85" s="26"/>
      <c r="E85" s="27"/>
      <c r="F85" s="27"/>
      <c r="G85" s="27"/>
      <c r="H85" s="27"/>
      <c r="I85" s="27"/>
      <c r="J85" s="27"/>
      <c r="K85" s="27"/>
      <c r="L85" s="27"/>
      <c r="M85" s="27"/>
      <c r="N85" s="27"/>
      <c r="O85" s="27"/>
      <c r="P85" s="27"/>
      <c r="Q85" s="27"/>
      <c r="R85" s="27"/>
      <c r="S85" s="27"/>
      <c r="T85" s="27"/>
      <c r="U85" s="27"/>
      <c r="V85" s="27"/>
      <c r="W85" s="27"/>
      <c r="X85" s="27"/>
      <c r="Y85" s="27"/>
      <c r="Z85" s="27"/>
      <c r="AA85" s="27"/>
      <c r="AB85" s="27"/>
      <c r="AC85" s="27"/>
      <c r="AD85" s="27"/>
      <c r="AE85" s="27"/>
    </row>
    <row r="86" spans="1:31" ht="18.600000000000001">
      <c r="A86" s="26"/>
      <c r="B86" s="26"/>
      <c r="C86" s="26"/>
      <c r="D86" s="26"/>
      <c r="E86" s="27"/>
      <c r="F86" s="27"/>
      <c r="G86" s="27"/>
      <c r="H86" s="27"/>
      <c r="I86" s="27"/>
      <c r="J86" s="27"/>
      <c r="K86" s="27"/>
      <c r="L86" s="27"/>
      <c r="M86" s="27"/>
      <c r="N86" s="27"/>
      <c r="O86" s="27"/>
      <c r="P86" s="27"/>
      <c r="Q86" s="27"/>
      <c r="R86" s="27"/>
      <c r="S86" s="27"/>
      <c r="T86" s="27"/>
      <c r="U86" s="27"/>
      <c r="V86" s="27"/>
      <c r="W86" s="27"/>
      <c r="X86" s="27"/>
      <c r="Y86" s="27"/>
      <c r="Z86" s="27"/>
      <c r="AA86" s="27"/>
      <c r="AB86" s="27"/>
      <c r="AC86" s="27"/>
      <c r="AD86" s="27"/>
      <c r="AE86" s="27"/>
    </row>
    <row r="87" spans="1:31" ht="18.600000000000001">
      <c r="A87" s="26"/>
      <c r="B87" s="26"/>
      <c r="C87" s="26"/>
      <c r="D87" s="26"/>
      <c r="E87" s="27"/>
      <c r="F87" s="27"/>
      <c r="G87" s="27"/>
      <c r="H87" s="27"/>
      <c r="I87" s="27"/>
      <c r="J87" s="27"/>
      <c r="K87" s="27"/>
      <c r="L87" s="27"/>
      <c r="M87" s="27"/>
      <c r="N87" s="27"/>
      <c r="O87" s="27"/>
      <c r="P87" s="27"/>
      <c r="Q87" s="27"/>
      <c r="R87" s="27"/>
      <c r="S87" s="27"/>
      <c r="T87" s="27"/>
      <c r="U87" s="27"/>
      <c r="V87" s="27"/>
      <c r="W87" s="27"/>
      <c r="X87" s="27"/>
      <c r="Y87" s="27"/>
      <c r="Z87" s="27"/>
      <c r="AA87" s="27"/>
      <c r="AB87" s="27"/>
      <c r="AC87" s="27"/>
      <c r="AD87" s="27"/>
      <c r="AE87" s="27"/>
    </row>
    <row r="88" spans="1:31" ht="18.600000000000001">
      <c r="A88" s="26"/>
      <c r="B88" s="26"/>
      <c r="C88" s="26"/>
      <c r="D88" s="26"/>
      <c r="E88" s="27"/>
      <c r="F88" s="27"/>
      <c r="G88" s="27"/>
      <c r="H88" s="27"/>
      <c r="I88" s="27"/>
      <c r="J88" s="27"/>
      <c r="K88" s="27"/>
      <c r="L88" s="27"/>
      <c r="M88" s="27"/>
      <c r="N88" s="27"/>
      <c r="O88" s="27"/>
      <c r="P88" s="27"/>
      <c r="Q88" s="27"/>
      <c r="R88" s="27"/>
      <c r="S88" s="27"/>
      <c r="T88" s="27"/>
      <c r="U88" s="27"/>
      <c r="V88" s="27"/>
      <c r="W88" s="27"/>
      <c r="X88" s="27"/>
      <c r="Y88" s="27"/>
      <c r="Z88" s="27"/>
      <c r="AA88" s="27"/>
      <c r="AB88" s="27"/>
      <c r="AC88" s="27"/>
      <c r="AD88" s="27"/>
      <c r="AE88" s="27"/>
    </row>
    <row r="89" spans="1:31" ht="18.600000000000001">
      <c r="A89" s="26"/>
      <c r="B89" s="26"/>
      <c r="C89" s="26"/>
      <c r="D89" s="26"/>
      <c r="E89" s="27"/>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c r="AE89" s="27"/>
    </row>
    <row r="90" spans="1:31" ht="18.600000000000001">
      <c r="A90" s="26"/>
      <c r="B90" s="26"/>
      <c r="C90" s="26"/>
      <c r="D90" s="26"/>
      <c r="E90" s="27"/>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c r="AE90" s="27"/>
    </row>
    <row r="91" spans="1:31" ht="18.600000000000001">
      <c r="A91" s="26"/>
      <c r="B91" s="26"/>
      <c r="C91" s="26"/>
      <c r="D91" s="26"/>
      <c r="E91" s="27"/>
      <c r="F91" s="27"/>
      <c r="G91" s="27"/>
      <c r="H91" s="27"/>
      <c r="I91" s="27"/>
      <c r="J91" s="27"/>
      <c r="K91" s="27"/>
      <c r="L91" s="27"/>
      <c r="M91" s="27"/>
      <c r="N91" s="27"/>
      <c r="O91" s="27"/>
      <c r="P91" s="27"/>
      <c r="Q91" s="27"/>
      <c r="R91" s="27"/>
      <c r="S91" s="27"/>
      <c r="T91" s="27"/>
      <c r="U91" s="27"/>
      <c r="V91" s="27"/>
      <c r="W91" s="27"/>
      <c r="X91" s="27"/>
      <c r="Y91" s="27"/>
      <c r="Z91" s="27"/>
      <c r="AA91" s="27"/>
      <c r="AB91" s="27"/>
      <c r="AC91" s="27"/>
      <c r="AD91" s="27"/>
      <c r="AE91" s="27"/>
    </row>
    <row r="92" spans="1:31" ht="18.600000000000001">
      <c r="A92" s="26"/>
      <c r="B92" s="26"/>
      <c r="C92" s="26"/>
      <c r="D92" s="26"/>
      <c r="E92" s="27"/>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row>
    <row r="93" spans="1:31" ht="18.600000000000001">
      <c r="A93" s="26"/>
      <c r="B93" s="26"/>
      <c r="C93" s="26"/>
      <c r="D93" s="26"/>
      <c r="E93" s="27"/>
      <c r="F93" s="27"/>
      <c r="G93" s="27"/>
      <c r="H93" s="27"/>
      <c r="I93" s="27"/>
      <c r="J93" s="27"/>
      <c r="K93" s="27"/>
      <c r="L93" s="27"/>
      <c r="M93" s="27"/>
      <c r="N93" s="27"/>
      <c r="O93" s="27"/>
      <c r="P93" s="27"/>
      <c r="Q93" s="27"/>
      <c r="R93" s="27"/>
      <c r="S93" s="27"/>
      <c r="T93" s="27"/>
      <c r="U93" s="27"/>
      <c r="V93" s="27"/>
      <c r="W93" s="27"/>
      <c r="X93" s="27"/>
      <c r="Y93" s="27"/>
      <c r="Z93" s="27"/>
      <c r="AA93" s="27"/>
      <c r="AB93" s="27"/>
      <c r="AC93" s="27"/>
      <c r="AD93" s="27"/>
      <c r="AE93" s="27"/>
    </row>
    <row r="94" spans="1:31" ht="18.600000000000001">
      <c r="A94" s="26"/>
      <c r="B94" s="26"/>
      <c r="C94" s="26"/>
      <c r="D94" s="26"/>
      <c r="E94" s="27"/>
      <c r="F94" s="27"/>
      <c r="G94" s="27"/>
      <c r="H94" s="27"/>
      <c r="I94" s="27"/>
      <c r="J94" s="27"/>
      <c r="K94" s="27"/>
      <c r="L94" s="27"/>
      <c r="M94" s="27"/>
      <c r="N94" s="27"/>
      <c r="O94" s="27"/>
      <c r="P94" s="27"/>
      <c r="Q94" s="27"/>
      <c r="R94" s="27"/>
      <c r="S94" s="27"/>
      <c r="T94" s="27"/>
      <c r="U94" s="27"/>
      <c r="V94" s="27"/>
      <c r="W94" s="27"/>
      <c r="X94" s="27"/>
      <c r="Y94" s="27"/>
      <c r="Z94" s="27"/>
      <c r="AA94" s="27"/>
      <c r="AB94" s="27"/>
      <c r="AC94" s="27"/>
      <c r="AD94" s="27"/>
      <c r="AE94" s="27"/>
    </row>
    <row r="95" spans="1:31" ht="18.600000000000001">
      <c r="A95" s="26"/>
      <c r="B95" s="26"/>
      <c r="C95" s="26"/>
      <c r="D95" s="26"/>
      <c r="E95" s="27"/>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c r="AE95" s="27"/>
    </row>
    <row r="96" spans="1:31" ht="18.600000000000001">
      <c r="A96" s="26"/>
      <c r="B96" s="26"/>
      <c r="C96" s="26"/>
      <c r="D96" s="26"/>
      <c r="E96" s="27"/>
      <c r="F96" s="27"/>
      <c r="G96" s="27"/>
      <c r="H96" s="27"/>
      <c r="I96" s="27"/>
      <c r="J96" s="27"/>
      <c r="K96" s="27"/>
      <c r="L96" s="27"/>
      <c r="M96" s="27"/>
      <c r="N96" s="27"/>
      <c r="O96" s="27"/>
      <c r="P96" s="27"/>
      <c r="Q96" s="27"/>
      <c r="R96" s="27"/>
      <c r="S96" s="27"/>
      <c r="T96" s="27"/>
      <c r="U96" s="27"/>
      <c r="V96" s="27"/>
      <c r="W96" s="27"/>
      <c r="X96" s="27"/>
      <c r="Y96" s="27"/>
      <c r="Z96" s="27"/>
      <c r="AA96" s="27"/>
      <c r="AB96" s="27"/>
      <c r="AC96" s="27"/>
      <c r="AD96" s="27"/>
      <c r="AE96" s="27"/>
    </row>
    <row r="97" spans="1:31" ht="18.600000000000001">
      <c r="A97" s="26"/>
      <c r="B97" s="26"/>
      <c r="C97" s="26"/>
      <c r="D97" s="26"/>
      <c r="E97" s="27"/>
      <c r="F97" s="27"/>
      <c r="G97" s="27"/>
      <c r="H97" s="27"/>
      <c r="I97" s="27"/>
      <c r="J97" s="27"/>
      <c r="K97" s="27"/>
      <c r="L97" s="27"/>
      <c r="M97" s="27"/>
      <c r="N97" s="27"/>
      <c r="O97" s="27"/>
      <c r="P97" s="27"/>
      <c r="Q97" s="27"/>
      <c r="R97" s="27"/>
      <c r="S97" s="27"/>
      <c r="T97" s="27"/>
      <c r="U97" s="27"/>
      <c r="V97" s="27"/>
      <c r="W97" s="27"/>
      <c r="X97" s="27"/>
      <c r="Y97" s="27"/>
      <c r="Z97" s="27"/>
      <c r="AA97" s="27"/>
      <c r="AB97" s="27"/>
      <c r="AC97" s="27"/>
      <c r="AD97" s="27"/>
      <c r="AE97" s="27"/>
    </row>
    <row r="98" spans="1:31" ht="18.600000000000001">
      <c r="A98" s="26"/>
      <c r="B98" s="26"/>
      <c r="C98" s="26"/>
      <c r="D98" s="26"/>
      <c r="E98" s="27"/>
      <c r="F98" s="27"/>
      <c r="G98" s="27"/>
      <c r="H98" s="27"/>
      <c r="I98" s="27"/>
      <c r="J98" s="27"/>
      <c r="K98" s="27"/>
      <c r="L98" s="27"/>
      <c r="M98" s="27"/>
      <c r="N98" s="27"/>
      <c r="O98" s="27"/>
      <c r="P98" s="27"/>
      <c r="Q98" s="27"/>
      <c r="R98" s="27"/>
      <c r="S98" s="27"/>
      <c r="T98" s="27"/>
      <c r="U98" s="27"/>
      <c r="V98" s="27"/>
      <c r="W98" s="27"/>
      <c r="X98" s="27"/>
      <c r="Y98" s="27"/>
      <c r="Z98" s="27"/>
      <c r="AA98" s="27"/>
      <c r="AB98" s="27"/>
      <c r="AC98" s="27"/>
      <c r="AD98" s="27"/>
      <c r="AE98" s="27"/>
    </row>
    <row r="99" spans="1:31" ht="18.600000000000001">
      <c r="A99" s="26"/>
      <c r="B99" s="26"/>
      <c r="C99" s="26"/>
      <c r="D99" s="26"/>
      <c r="E99" s="27"/>
      <c r="F99" s="27"/>
      <c r="G99" s="27"/>
      <c r="H99" s="27"/>
      <c r="I99" s="27"/>
      <c r="J99" s="27"/>
      <c r="K99" s="27"/>
      <c r="L99" s="27"/>
      <c r="M99" s="27"/>
      <c r="N99" s="27"/>
      <c r="O99" s="27"/>
      <c r="P99" s="27"/>
      <c r="Q99" s="27"/>
      <c r="R99" s="27"/>
      <c r="S99" s="27"/>
      <c r="T99" s="27"/>
      <c r="U99" s="27"/>
      <c r="V99" s="27"/>
      <c r="W99" s="27"/>
      <c r="X99" s="27"/>
      <c r="Y99" s="27"/>
      <c r="Z99" s="27"/>
      <c r="AA99" s="27"/>
      <c r="AB99" s="27"/>
      <c r="AC99" s="27"/>
      <c r="AD99" s="27"/>
      <c r="AE99" s="27"/>
    </row>
    <row r="100" spans="1:31" ht="18.600000000000001">
      <c r="A100" s="26"/>
      <c r="B100" s="26"/>
      <c r="C100" s="26"/>
      <c r="D100" s="26"/>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c r="AD100" s="27"/>
      <c r="AE100" s="27"/>
    </row>
    <row r="101" spans="1:31" ht="18.600000000000001">
      <c r="A101" s="28"/>
      <c r="B101" s="26"/>
      <c r="C101" s="26"/>
      <c r="D101" s="26"/>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c r="AD101" s="27"/>
      <c r="AE101" s="27"/>
    </row>
    <row r="102" spans="1:31" ht="18.600000000000001">
      <c r="A102" s="28"/>
      <c r="B102" s="26"/>
      <c r="C102" s="26"/>
      <c r="D102" s="26"/>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c r="AD102" s="27"/>
      <c r="AE102" s="27"/>
    </row>
    <row r="103" spans="1:31" ht="18.600000000000001">
      <c r="A103" s="28"/>
      <c r="B103" s="26"/>
      <c r="C103" s="26"/>
      <c r="D103" s="26"/>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c r="AD103" s="27"/>
      <c r="AE103" s="27"/>
    </row>
    <row r="104" spans="1:31" ht="18.600000000000001">
      <c r="A104" s="28"/>
      <c r="B104" s="26"/>
      <c r="C104" s="26"/>
      <c r="D104" s="26"/>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c r="AD104" s="27"/>
      <c r="AE104" s="27"/>
    </row>
    <row r="105" spans="1:31" ht="18.600000000000001">
      <c r="A105" s="28"/>
      <c r="B105" s="26"/>
      <c r="C105" s="26"/>
      <c r="D105" s="26"/>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c r="AD105" s="27"/>
      <c r="AE105" s="27"/>
    </row>
    <row r="106" spans="1:31" ht="18.600000000000001">
      <c r="A106" s="28"/>
      <c r="B106" s="26"/>
      <c r="C106" s="26"/>
      <c r="D106" s="26"/>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c r="AD106" s="27"/>
      <c r="AE106" s="27"/>
    </row>
    <row r="107" spans="1:31" ht="18.600000000000001">
      <c r="A107" s="28"/>
      <c r="B107" s="26"/>
      <c r="C107" s="26"/>
      <c r="D107" s="26"/>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c r="AD107" s="27"/>
      <c r="AE107" s="27"/>
    </row>
    <row r="108" spans="1:31" ht="18.600000000000001">
      <c r="A108" s="28"/>
      <c r="B108" s="26"/>
      <c r="C108" s="26"/>
      <c r="D108" s="26"/>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c r="AD108" s="27"/>
      <c r="AE108" s="27"/>
    </row>
    <row r="109" spans="1:31" ht="18.600000000000001">
      <c r="A109" s="28"/>
      <c r="B109" s="26"/>
      <c r="C109" s="26"/>
      <c r="D109" s="26"/>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c r="AD109" s="27"/>
      <c r="AE109" s="27"/>
    </row>
    <row r="110" spans="1:31" ht="18.600000000000001">
      <c r="A110" s="28"/>
      <c r="B110" s="26"/>
      <c r="C110" s="26"/>
      <c r="D110" s="26"/>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c r="AD110" s="27"/>
      <c r="AE110" s="27"/>
    </row>
    <row r="111" spans="1:31" ht="18.600000000000001">
      <c r="A111" s="28"/>
      <c r="B111" s="26"/>
      <c r="C111" s="26"/>
      <c r="D111" s="26"/>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c r="AE111" s="27"/>
    </row>
    <row r="112" spans="1:31" ht="18.600000000000001">
      <c r="A112" s="28"/>
      <c r="B112" s="26"/>
      <c r="C112" s="26"/>
      <c r="D112" s="26"/>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c r="AE112" s="27"/>
    </row>
    <row r="113" spans="1:31" ht="18.600000000000001">
      <c r="A113" s="28"/>
      <c r="B113" s="26"/>
      <c r="C113" s="26"/>
      <c r="D113" s="26"/>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c r="AE113" s="27"/>
    </row>
    <row r="114" spans="1:31" ht="18.600000000000001">
      <c r="A114" s="28"/>
      <c r="B114" s="26"/>
      <c r="C114" s="26"/>
      <c r="D114" s="26"/>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c r="AE114" s="27"/>
    </row>
    <row r="115" spans="1:31" ht="18.600000000000001">
      <c r="A115" s="28"/>
      <c r="B115" s="26"/>
      <c r="C115" s="26"/>
      <c r="D115" s="26"/>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c r="AE115" s="27"/>
    </row>
    <row r="116" spans="1:31" ht="18.600000000000001">
      <c r="A116" s="28"/>
      <c r="B116" s="26"/>
      <c r="C116" s="26"/>
      <c r="D116" s="26"/>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c r="AE116" s="27"/>
    </row>
    <row r="117" spans="1:31" ht="18.600000000000001">
      <c r="A117" s="28"/>
      <c r="B117" s="26"/>
      <c r="C117" s="26"/>
      <c r="D117" s="26"/>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row>
    <row r="118" spans="1:31" ht="18.600000000000001">
      <c r="A118" s="28"/>
      <c r="B118" s="26"/>
      <c r="C118" s="26"/>
      <c r="D118" s="26"/>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c r="AE118" s="27"/>
    </row>
    <row r="119" spans="1:31" ht="18.600000000000001">
      <c r="A119" s="28"/>
      <c r="B119" s="26"/>
      <c r="C119" s="26"/>
      <c r="D119" s="26"/>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c r="AE119" s="27"/>
    </row>
    <row r="120" spans="1:31" ht="18.600000000000001">
      <c r="A120" s="28"/>
      <c r="B120" s="26"/>
      <c r="C120" s="26"/>
      <c r="D120" s="26"/>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c r="AE120" s="27"/>
    </row>
    <row r="121" spans="1:31" ht="18.600000000000001">
      <c r="A121" s="28"/>
      <c r="B121" s="26"/>
      <c r="C121" s="26"/>
      <c r="D121" s="26"/>
      <c r="E121" s="27"/>
      <c r="F121" s="27"/>
      <c r="G121" s="27"/>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c r="AE121" s="27"/>
    </row>
    <row r="122" spans="1:31" ht="18.600000000000001">
      <c r="A122" s="28"/>
      <c r="B122" s="26"/>
      <c r="C122" s="26"/>
      <c r="D122" s="26"/>
      <c r="E122" s="27"/>
      <c r="F122" s="27"/>
      <c r="G122" s="27"/>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c r="AE122" s="27"/>
    </row>
    <row r="123" spans="1:31" ht="18.600000000000001">
      <c r="A123" s="28"/>
      <c r="B123" s="26"/>
      <c r="C123" s="26"/>
      <c r="D123" s="26"/>
      <c r="E123" s="27"/>
      <c r="F123" s="27"/>
      <c r="G123" s="27"/>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row>
    <row r="124" spans="1:31" ht="18.600000000000001">
      <c r="A124" s="28"/>
      <c r="B124" s="26"/>
      <c r="C124" s="26"/>
      <c r="D124" s="26"/>
      <c r="E124" s="27"/>
      <c r="F124" s="27"/>
      <c r="G124" s="27"/>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row>
    <row r="125" spans="1:31" ht="18.600000000000001">
      <c r="A125" s="28"/>
      <c r="B125" s="26"/>
      <c r="C125" s="26"/>
      <c r="D125" s="26"/>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c r="AE125" s="27"/>
    </row>
    <row r="126" spans="1:31" ht="18.600000000000001">
      <c r="A126" s="28"/>
      <c r="B126" s="26"/>
      <c r="C126" s="26"/>
      <c r="D126" s="26"/>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c r="AE126" s="27"/>
    </row>
    <row r="127" spans="1:31" ht="18.600000000000001">
      <c r="A127" s="28"/>
      <c r="B127" s="26"/>
      <c r="C127" s="26"/>
      <c r="D127" s="26"/>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c r="AE127" s="27"/>
    </row>
    <row r="128" spans="1:31" ht="18.600000000000001">
      <c r="A128" s="28"/>
      <c r="B128" s="26"/>
      <c r="C128" s="26"/>
      <c r="D128" s="26"/>
      <c r="E128" s="27"/>
      <c r="F128" s="27"/>
      <c r="G128" s="27"/>
      <c r="H128" s="27"/>
      <c r="I128" s="27"/>
      <c r="J128" s="27"/>
      <c r="K128" s="27"/>
      <c r="L128" s="27"/>
      <c r="M128" s="27"/>
      <c r="N128" s="27"/>
      <c r="O128" s="27"/>
      <c r="P128" s="27"/>
      <c r="Q128" s="27"/>
      <c r="R128" s="27"/>
      <c r="S128" s="27"/>
      <c r="T128" s="27"/>
      <c r="U128" s="27"/>
      <c r="V128" s="27"/>
      <c r="W128" s="27"/>
      <c r="X128" s="27"/>
      <c r="Y128" s="27"/>
      <c r="Z128" s="27"/>
      <c r="AA128" s="27"/>
      <c r="AB128" s="27"/>
      <c r="AC128" s="27"/>
      <c r="AD128" s="27"/>
      <c r="AE128" s="27"/>
    </row>
    <row r="129" spans="1:31" ht="18.600000000000001">
      <c r="A129" s="28"/>
      <c r="B129" s="26"/>
      <c r="C129" s="26"/>
      <c r="D129" s="26"/>
      <c r="E129" s="27"/>
      <c r="F129" s="27"/>
      <c r="G129" s="27"/>
      <c r="H129" s="27"/>
      <c r="I129" s="27"/>
      <c r="J129" s="27"/>
      <c r="K129" s="27"/>
      <c r="L129" s="27"/>
      <c r="M129" s="27"/>
      <c r="N129" s="27"/>
      <c r="O129" s="27"/>
      <c r="P129" s="27"/>
      <c r="Q129" s="27"/>
      <c r="R129" s="27"/>
      <c r="S129" s="27"/>
      <c r="T129" s="27"/>
      <c r="U129" s="27"/>
      <c r="V129" s="27"/>
      <c r="W129" s="27"/>
      <c r="X129" s="27"/>
      <c r="Y129" s="27"/>
      <c r="Z129" s="27"/>
      <c r="AA129" s="27"/>
      <c r="AB129" s="27"/>
      <c r="AC129" s="27"/>
      <c r="AD129" s="27"/>
      <c r="AE129" s="27"/>
    </row>
    <row r="130" spans="1:31" ht="18.600000000000001">
      <c r="A130" s="28"/>
      <c r="B130" s="26"/>
      <c r="C130" s="26"/>
      <c r="D130" s="26"/>
      <c r="E130" s="27"/>
      <c r="F130" s="27"/>
      <c r="G130" s="27"/>
      <c r="H130" s="27"/>
      <c r="I130" s="27"/>
      <c r="J130" s="27"/>
      <c r="K130" s="27"/>
      <c r="L130" s="27"/>
      <c r="M130" s="27"/>
      <c r="N130" s="27"/>
      <c r="O130" s="27"/>
      <c r="P130" s="27"/>
      <c r="Q130" s="27"/>
      <c r="R130" s="27"/>
      <c r="S130" s="27"/>
      <c r="T130" s="27"/>
      <c r="U130" s="27"/>
      <c r="V130" s="27"/>
      <c r="W130" s="27"/>
      <c r="X130" s="27"/>
      <c r="Y130" s="27"/>
      <c r="Z130" s="27"/>
      <c r="AA130" s="27"/>
      <c r="AB130" s="27"/>
      <c r="AC130" s="27"/>
      <c r="AD130" s="27"/>
      <c r="AE130" s="27"/>
    </row>
    <row r="131" spans="1:31" ht="18.600000000000001">
      <c r="A131" s="28"/>
      <c r="B131" s="26"/>
      <c r="C131" s="26"/>
      <c r="D131" s="26"/>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c r="AE131" s="27"/>
    </row>
    <row r="132" spans="1:31" ht="18.600000000000001">
      <c r="A132" s="28"/>
      <c r="B132" s="26"/>
      <c r="C132" s="26"/>
      <c r="D132" s="26"/>
      <c r="E132" s="27"/>
      <c r="F132" s="27"/>
      <c r="G132" s="27"/>
      <c r="H132" s="27"/>
      <c r="I132" s="27"/>
      <c r="J132" s="27"/>
      <c r="K132" s="27"/>
      <c r="L132" s="27"/>
      <c r="M132" s="27"/>
      <c r="N132" s="27"/>
      <c r="O132" s="27"/>
      <c r="P132" s="27"/>
      <c r="Q132" s="27"/>
      <c r="R132" s="27"/>
      <c r="S132" s="27"/>
      <c r="T132" s="27"/>
      <c r="U132" s="27"/>
      <c r="V132" s="27"/>
      <c r="W132" s="27"/>
      <c r="X132" s="27"/>
      <c r="Y132" s="27"/>
      <c r="Z132" s="27"/>
      <c r="AA132" s="27"/>
      <c r="AB132" s="27"/>
      <c r="AC132" s="27"/>
      <c r="AD132" s="27"/>
      <c r="AE132" s="27"/>
    </row>
    <row r="133" spans="1:31" ht="18.600000000000001">
      <c r="A133" s="28"/>
      <c r="B133" s="26"/>
      <c r="C133" s="26"/>
      <c r="D133" s="26"/>
      <c r="E133" s="27"/>
      <c r="F133" s="27"/>
      <c r="G133" s="27"/>
      <c r="H133" s="27"/>
      <c r="I133" s="27"/>
      <c r="J133" s="27"/>
      <c r="K133" s="27"/>
      <c r="L133" s="27"/>
      <c r="M133" s="27"/>
      <c r="N133" s="27"/>
      <c r="O133" s="27"/>
      <c r="P133" s="27"/>
      <c r="Q133" s="27"/>
      <c r="R133" s="27"/>
      <c r="S133" s="27"/>
      <c r="T133" s="27"/>
      <c r="U133" s="27"/>
      <c r="V133" s="27"/>
      <c r="W133" s="27"/>
      <c r="X133" s="27"/>
      <c r="Y133" s="27"/>
      <c r="Z133" s="27"/>
      <c r="AA133" s="27"/>
      <c r="AB133" s="27"/>
      <c r="AC133" s="27"/>
      <c r="AD133" s="27"/>
      <c r="AE133" s="27"/>
    </row>
    <row r="134" spans="1:31" ht="18.600000000000001">
      <c r="A134" s="28"/>
      <c r="B134" s="26"/>
      <c r="C134" s="26"/>
      <c r="D134" s="26"/>
      <c r="E134" s="27"/>
      <c r="F134" s="27"/>
      <c r="G134" s="27"/>
      <c r="H134" s="27"/>
      <c r="I134" s="27"/>
      <c r="J134" s="27"/>
      <c r="K134" s="27"/>
      <c r="L134" s="27"/>
      <c r="M134" s="27"/>
      <c r="N134" s="27"/>
      <c r="O134" s="27"/>
      <c r="P134" s="27"/>
      <c r="Q134" s="27"/>
      <c r="R134" s="27"/>
      <c r="S134" s="27"/>
      <c r="T134" s="27"/>
      <c r="U134" s="27"/>
      <c r="V134" s="27"/>
      <c r="W134" s="27"/>
      <c r="X134" s="27"/>
      <c r="Y134" s="27"/>
      <c r="Z134" s="27"/>
      <c r="AA134" s="27"/>
      <c r="AB134" s="27"/>
      <c r="AC134" s="27"/>
      <c r="AD134" s="27"/>
      <c r="AE134" s="27"/>
    </row>
    <row r="135" spans="1:31" ht="18.600000000000001">
      <c r="A135" s="28"/>
      <c r="B135" s="26"/>
      <c r="C135" s="26"/>
      <c r="D135" s="26"/>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27"/>
      <c r="AC135" s="27"/>
      <c r="AD135" s="27"/>
      <c r="AE135" s="27"/>
    </row>
    <row r="136" spans="1:31" ht="18.600000000000001">
      <c r="A136" s="28"/>
      <c r="B136" s="26"/>
      <c r="C136" s="26"/>
      <c r="D136" s="26"/>
      <c r="E136" s="27"/>
      <c r="F136" s="27"/>
      <c r="G136" s="27"/>
      <c r="H136" s="27"/>
      <c r="I136" s="27"/>
      <c r="J136" s="27"/>
      <c r="K136" s="27"/>
      <c r="L136" s="27"/>
      <c r="M136" s="27"/>
      <c r="N136" s="27"/>
      <c r="O136" s="27"/>
      <c r="P136" s="27"/>
      <c r="Q136" s="27"/>
      <c r="R136" s="27"/>
      <c r="S136" s="27"/>
      <c r="T136" s="27"/>
      <c r="U136" s="27"/>
      <c r="V136" s="27"/>
      <c r="W136" s="27"/>
      <c r="X136" s="27"/>
      <c r="Y136" s="27"/>
      <c r="Z136" s="27"/>
      <c r="AA136" s="27"/>
      <c r="AB136" s="27"/>
      <c r="AC136" s="27"/>
      <c r="AD136" s="27"/>
      <c r="AE136" s="27"/>
    </row>
    <row r="137" spans="1:31" ht="18.600000000000001">
      <c r="A137" s="28"/>
      <c r="B137" s="26"/>
      <c r="C137" s="26"/>
      <c r="D137" s="26"/>
      <c r="E137" s="27"/>
      <c r="F137" s="27"/>
      <c r="G137" s="27"/>
      <c r="H137" s="27"/>
      <c r="I137" s="27"/>
      <c r="J137" s="27"/>
      <c r="K137" s="27"/>
      <c r="L137" s="27"/>
      <c r="M137" s="27"/>
      <c r="N137" s="27"/>
      <c r="O137" s="27"/>
      <c r="P137" s="27"/>
      <c r="Q137" s="27"/>
      <c r="R137" s="27"/>
      <c r="S137" s="27"/>
      <c r="T137" s="27"/>
      <c r="U137" s="27"/>
      <c r="V137" s="27"/>
      <c r="W137" s="27"/>
      <c r="X137" s="27"/>
      <c r="Y137" s="27"/>
      <c r="Z137" s="27"/>
      <c r="AA137" s="27"/>
      <c r="AB137" s="27"/>
      <c r="AC137" s="27"/>
      <c r="AD137" s="27"/>
      <c r="AE137" s="27"/>
    </row>
    <row r="138" spans="1:31" ht="18.600000000000001">
      <c r="A138" s="28"/>
      <c r="B138" s="26"/>
      <c r="C138" s="26"/>
      <c r="D138" s="26"/>
      <c r="E138" s="27"/>
      <c r="F138" s="27"/>
      <c r="G138" s="27"/>
      <c r="H138" s="27"/>
      <c r="I138" s="27"/>
      <c r="J138" s="27"/>
      <c r="K138" s="27"/>
      <c r="L138" s="27"/>
      <c r="M138" s="27"/>
      <c r="N138" s="27"/>
      <c r="O138" s="27"/>
      <c r="P138" s="27"/>
      <c r="Q138" s="27"/>
      <c r="R138" s="27"/>
      <c r="S138" s="27"/>
      <c r="T138" s="27"/>
      <c r="U138" s="27"/>
      <c r="V138" s="27"/>
      <c r="W138" s="27"/>
      <c r="X138" s="27"/>
      <c r="Y138" s="27"/>
      <c r="Z138" s="27"/>
      <c r="AA138" s="27"/>
      <c r="AB138" s="27"/>
      <c r="AC138" s="27"/>
      <c r="AD138" s="27"/>
      <c r="AE138" s="27"/>
    </row>
    <row r="139" spans="1:31" ht="18.600000000000001">
      <c r="A139" s="28"/>
      <c r="B139" s="26"/>
      <c r="C139" s="26"/>
      <c r="D139" s="26"/>
      <c r="E139" s="27"/>
      <c r="F139" s="27"/>
      <c r="G139" s="27"/>
      <c r="H139" s="27"/>
      <c r="I139" s="27"/>
      <c r="J139" s="27"/>
      <c r="K139" s="27"/>
      <c r="L139" s="27"/>
      <c r="M139" s="27"/>
      <c r="N139" s="27"/>
      <c r="O139" s="27"/>
      <c r="P139" s="27"/>
      <c r="Q139" s="27"/>
      <c r="R139" s="27"/>
      <c r="S139" s="27"/>
      <c r="T139" s="27"/>
      <c r="U139" s="27"/>
      <c r="V139" s="27"/>
      <c r="W139" s="27"/>
      <c r="X139" s="27"/>
      <c r="Y139" s="27"/>
      <c r="Z139" s="27"/>
      <c r="AA139" s="27"/>
      <c r="AB139" s="27"/>
      <c r="AC139" s="27"/>
      <c r="AD139" s="27"/>
      <c r="AE139" s="27"/>
    </row>
    <row r="140" spans="1:31" ht="18.600000000000001">
      <c r="A140" s="28"/>
      <c r="B140" s="26"/>
      <c r="C140" s="26"/>
      <c r="D140" s="26"/>
      <c r="E140" s="27"/>
      <c r="F140" s="27"/>
      <c r="G140" s="27"/>
      <c r="H140" s="27"/>
      <c r="I140" s="27"/>
      <c r="J140" s="27"/>
      <c r="K140" s="27"/>
      <c r="L140" s="27"/>
      <c r="M140" s="27"/>
      <c r="N140" s="27"/>
      <c r="O140" s="27"/>
      <c r="P140" s="27"/>
      <c r="Q140" s="27"/>
      <c r="R140" s="27"/>
      <c r="S140" s="27"/>
      <c r="T140" s="27"/>
      <c r="U140" s="27"/>
      <c r="V140" s="27"/>
      <c r="W140" s="27"/>
      <c r="X140" s="27"/>
      <c r="Y140" s="27"/>
      <c r="Z140" s="27"/>
      <c r="AA140" s="27"/>
      <c r="AB140" s="27"/>
      <c r="AC140" s="27"/>
      <c r="AD140" s="27"/>
      <c r="AE140" s="27"/>
    </row>
    <row r="141" spans="1:31" ht="18.600000000000001">
      <c r="A141" s="28"/>
      <c r="B141" s="26"/>
      <c r="C141" s="26"/>
      <c r="D141" s="26"/>
      <c r="E141" s="27"/>
      <c r="F141" s="27"/>
      <c r="G141" s="27"/>
      <c r="H141" s="27"/>
      <c r="I141" s="27"/>
      <c r="J141" s="27"/>
      <c r="K141" s="27"/>
      <c r="L141" s="27"/>
      <c r="M141" s="27"/>
      <c r="N141" s="27"/>
      <c r="O141" s="27"/>
      <c r="P141" s="27"/>
      <c r="Q141" s="27"/>
      <c r="R141" s="27"/>
      <c r="S141" s="27"/>
      <c r="T141" s="27"/>
      <c r="U141" s="27"/>
      <c r="V141" s="27"/>
      <c r="W141" s="27"/>
      <c r="X141" s="27"/>
      <c r="Y141" s="27"/>
      <c r="Z141" s="27"/>
      <c r="AA141" s="27"/>
      <c r="AB141" s="27"/>
      <c r="AC141" s="27"/>
      <c r="AD141" s="27"/>
      <c r="AE141" s="27"/>
    </row>
    <row r="142" spans="1:31" ht="18.600000000000001">
      <c r="A142" s="28"/>
      <c r="B142" s="26"/>
      <c r="C142" s="26"/>
      <c r="D142" s="26"/>
      <c r="E142" s="27"/>
      <c r="F142" s="27"/>
      <c r="G142" s="27"/>
      <c r="H142" s="27"/>
      <c r="I142" s="27"/>
      <c r="J142" s="27"/>
      <c r="K142" s="27"/>
      <c r="L142" s="27"/>
      <c r="M142" s="27"/>
      <c r="N142" s="27"/>
      <c r="O142" s="27"/>
      <c r="P142" s="27"/>
      <c r="Q142" s="27"/>
      <c r="R142" s="27"/>
      <c r="S142" s="27"/>
      <c r="T142" s="27"/>
      <c r="U142" s="27"/>
      <c r="V142" s="27"/>
      <c r="W142" s="27"/>
      <c r="X142" s="27"/>
      <c r="Y142" s="27"/>
      <c r="Z142" s="27"/>
      <c r="AA142" s="27"/>
      <c r="AB142" s="27"/>
      <c r="AC142" s="27"/>
      <c r="AD142" s="27"/>
      <c r="AE142" s="27"/>
    </row>
    <row r="143" spans="1:31" ht="18.600000000000001">
      <c r="A143" s="28"/>
      <c r="B143" s="26"/>
      <c r="C143" s="26"/>
      <c r="D143" s="26"/>
      <c r="E143" s="27"/>
      <c r="F143" s="27"/>
      <c r="G143" s="27"/>
      <c r="H143" s="27"/>
      <c r="I143" s="27"/>
      <c r="J143" s="27"/>
      <c r="K143" s="27"/>
      <c r="L143" s="27"/>
      <c r="M143" s="27"/>
      <c r="N143" s="27"/>
      <c r="O143" s="27"/>
      <c r="P143" s="27"/>
      <c r="Q143" s="27"/>
      <c r="R143" s="27"/>
      <c r="S143" s="27"/>
      <c r="T143" s="27"/>
      <c r="U143" s="27"/>
      <c r="V143" s="27"/>
      <c r="W143" s="27"/>
      <c r="X143" s="27"/>
      <c r="Y143" s="27"/>
      <c r="Z143" s="27"/>
      <c r="AA143" s="27"/>
      <c r="AB143" s="27"/>
      <c r="AC143" s="27"/>
      <c r="AD143" s="27"/>
      <c r="AE143" s="27"/>
    </row>
    <row r="144" spans="1:31" ht="18.600000000000001">
      <c r="A144" s="28"/>
      <c r="B144" s="26"/>
      <c r="C144" s="26"/>
      <c r="D144" s="26"/>
      <c r="E144" s="27"/>
      <c r="F144" s="27"/>
      <c r="G144" s="27"/>
      <c r="H144" s="27"/>
      <c r="I144" s="27"/>
      <c r="J144" s="27"/>
      <c r="K144" s="27"/>
      <c r="L144" s="27"/>
      <c r="M144" s="27"/>
      <c r="N144" s="27"/>
      <c r="O144" s="27"/>
      <c r="P144" s="27"/>
      <c r="Q144" s="27"/>
      <c r="R144" s="27"/>
      <c r="S144" s="27"/>
      <c r="T144" s="27"/>
      <c r="U144" s="27"/>
      <c r="V144" s="27"/>
      <c r="W144" s="27"/>
      <c r="X144" s="27"/>
      <c r="Y144" s="27"/>
      <c r="Z144" s="27"/>
      <c r="AA144" s="27"/>
      <c r="AB144" s="27"/>
      <c r="AC144" s="27"/>
      <c r="AD144" s="27"/>
      <c r="AE144" s="27"/>
    </row>
    <row r="145" spans="1:31" ht="18.600000000000001">
      <c r="A145" s="28"/>
      <c r="B145" s="26"/>
      <c r="C145" s="26"/>
      <c r="D145" s="26"/>
      <c r="E145" s="27"/>
      <c r="F145" s="27"/>
      <c r="G145" s="27"/>
      <c r="H145" s="27"/>
      <c r="I145" s="27"/>
      <c r="J145" s="27"/>
      <c r="K145" s="27"/>
      <c r="L145" s="27"/>
      <c r="M145" s="27"/>
      <c r="N145" s="27"/>
      <c r="O145" s="27"/>
      <c r="P145" s="27"/>
      <c r="Q145" s="27"/>
      <c r="R145" s="27"/>
      <c r="S145" s="27"/>
      <c r="T145" s="27"/>
      <c r="U145" s="27"/>
      <c r="V145" s="27"/>
      <c r="W145" s="27"/>
      <c r="X145" s="27"/>
      <c r="Y145" s="27"/>
      <c r="Z145" s="27"/>
      <c r="AA145" s="27"/>
      <c r="AB145" s="27"/>
      <c r="AC145" s="27"/>
      <c r="AD145" s="27"/>
      <c r="AE145" s="27"/>
    </row>
    <row r="146" spans="1:31" ht="18.600000000000001">
      <c r="A146" s="28"/>
      <c r="B146" s="26"/>
      <c r="C146" s="26"/>
      <c r="D146" s="26"/>
      <c r="E146" s="27"/>
      <c r="F146" s="27"/>
      <c r="G146" s="27"/>
      <c r="H146" s="27"/>
      <c r="I146" s="27"/>
      <c r="J146" s="27"/>
      <c r="K146" s="27"/>
      <c r="L146" s="27"/>
      <c r="M146" s="27"/>
      <c r="N146" s="27"/>
      <c r="O146" s="27"/>
      <c r="P146" s="27"/>
      <c r="Q146" s="27"/>
      <c r="R146" s="27"/>
      <c r="S146" s="27"/>
      <c r="T146" s="27"/>
      <c r="U146" s="27"/>
      <c r="V146" s="27"/>
      <c r="W146" s="27"/>
      <c r="X146" s="27"/>
      <c r="Y146" s="27"/>
      <c r="Z146" s="27"/>
      <c r="AA146" s="27"/>
      <c r="AB146" s="27"/>
      <c r="AC146" s="27"/>
      <c r="AD146" s="27"/>
      <c r="AE146" s="27"/>
    </row>
    <row r="147" spans="1:31" ht="18.600000000000001">
      <c r="A147" s="28"/>
      <c r="B147" s="26"/>
      <c r="C147" s="26"/>
      <c r="D147" s="26"/>
      <c r="E147" s="27"/>
      <c r="F147" s="27"/>
      <c r="G147" s="27"/>
      <c r="H147" s="27"/>
      <c r="I147" s="27"/>
      <c r="J147" s="27"/>
      <c r="K147" s="27"/>
      <c r="L147" s="27"/>
      <c r="M147" s="27"/>
      <c r="N147" s="27"/>
      <c r="O147" s="27"/>
      <c r="P147" s="27"/>
      <c r="Q147" s="27"/>
      <c r="R147" s="27"/>
      <c r="S147" s="27"/>
      <c r="T147" s="27"/>
      <c r="U147" s="27"/>
      <c r="V147" s="27"/>
      <c r="W147" s="27"/>
      <c r="X147" s="27"/>
      <c r="Y147" s="27"/>
      <c r="Z147" s="27"/>
      <c r="AA147" s="27"/>
      <c r="AB147" s="27"/>
      <c r="AC147" s="27"/>
      <c r="AD147" s="27"/>
      <c r="AE147" s="27"/>
    </row>
    <row r="148" spans="1:31" ht="18.600000000000001">
      <c r="A148" s="28"/>
      <c r="B148" s="26"/>
      <c r="C148" s="26"/>
      <c r="D148" s="26"/>
      <c r="E148" s="27"/>
      <c r="F148" s="27"/>
      <c r="G148" s="27"/>
      <c r="H148" s="27"/>
      <c r="I148" s="27"/>
      <c r="J148" s="27"/>
      <c r="K148" s="27"/>
      <c r="L148" s="27"/>
      <c r="M148" s="27"/>
      <c r="N148" s="27"/>
      <c r="O148" s="27"/>
      <c r="P148" s="27"/>
      <c r="Q148" s="27"/>
      <c r="R148" s="27"/>
      <c r="S148" s="27"/>
      <c r="T148" s="27"/>
      <c r="U148" s="27"/>
      <c r="V148" s="27"/>
      <c r="W148" s="27"/>
      <c r="X148" s="27"/>
      <c r="Y148" s="27"/>
      <c r="Z148" s="27"/>
      <c r="AA148" s="27"/>
      <c r="AB148" s="27"/>
      <c r="AC148" s="27"/>
      <c r="AD148" s="27"/>
      <c r="AE148" s="27"/>
    </row>
    <row r="149" spans="1:31" ht="18.600000000000001">
      <c r="A149" s="28"/>
      <c r="B149" s="26"/>
      <c r="C149" s="26"/>
      <c r="D149" s="26"/>
      <c r="E149" s="27"/>
      <c r="F149" s="27"/>
      <c r="G149" s="27"/>
      <c r="H149" s="27"/>
      <c r="I149" s="27"/>
      <c r="J149" s="27"/>
      <c r="K149" s="27"/>
      <c r="L149" s="27"/>
      <c r="M149" s="27"/>
      <c r="N149" s="27"/>
      <c r="O149" s="27"/>
      <c r="P149" s="27"/>
      <c r="Q149" s="27"/>
      <c r="R149" s="27"/>
      <c r="S149" s="27"/>
      <c r="T149" s="27"/>
      <c r="U149" s="27"/>
      <c r="V149" s="27"/>
      <c r="W149" s="27"/>
      <c r="X149" s="27"/>
      <c r="Y149" s="27"/>
      <c r="Z149" s="27"/>
      <c r="AA149" s="27"/>
      <c r="AB149" s="27"/>
      <c r="AC149" s="27"/>
      <c r="AD149" s="27"/>
      <c r="AE149" s="27"/>
    </row>
    <row r="150" spans="1:31" ht="18.600000000000001">
      <c r="A150" s="28"/>
      <c r="B150" s="26"/>
      <c r="C150" s="26"/>
      <c r="D150" s="26"/>
      <c r="E150" s="27"/>
      <c r="F150" s="27"/>
      <c r="G150" s="27"/>
      <c r="H150" s="27"/>
      <c r="I150" s="27"/>
      <c r="J150" s="27"/>
      <c r="K150" s="27"/>
      <c r="L150" s="27"/>
      <c r="M150" s="27"/>
      <c r="N150" s="27"/>
      <c r="O150" s="27"/>
      <c r="P150" s="27"/>
      <c r="Q150" s="27"/>
      <c r="R150" s="27"/>
      <c r="S150" s="27"/>
      <c r="T150" s="27"/>
      <c r="U150" s="27"/>
      <c r="V150" s="27"/>
      <c r="W150" s="27"/>
      <c r="X150" s="27"/>
      <c r="Y150" s="27"/>
      <c r="Z150" s="27"/>
      <c r="AA150" s="27"/>
      <c r="AB150" s="27"/>
      <c r="AC150" s="27"/>
      <c r="AD150" s="27"/>
      <c r="AE150" s="27"/>
    </row>
    <row r="151" spans="1:31" ht="18.600000000000001">
      <c r="A151" s="28"/>
      <c r="B151" s="26"/>
      <c r="C151" s="26"/>
      <c r="D151" s="26"/>
      <c r="E151" s="27"/>
      <c r="F151" s="27"/>
      <c r="G151" s="27"/>
      <c r="H151" s="27"/>
      <c r="I151" s="27"/>
      <c r="J151" s="27"/>
      <c r="K151" s="27"/>
      <c r="L151" s="27"/>
      <c r="M151" s="27"/>
      <c r="N151" s="27"/>
      <c r="O151" s="27"/>
      <c r="P151" s="27"/>
      <c r="Q151" s="27"/>
      <c r="R151" s="27"/>
      <c r="S151" s="27"/>
      <c r="T151" s="27"/>
      <c r="U151" s="27"/>
      <c r="V151" s="27"/>
      <c r="W151" s="27"/>
      <c r="X151" s="27"/>
      <c r="Y151" s="27"/>
      <c r="Z151" s="27"/>
      <c r="AA151" s="27"/>
      <c r="AB151" s="27"/>
      <c r="AC151" s="27"/>
      <c r="AD151" s="27"/>
      <c r="AE151" s="27"/>
    </row>
    <row r="152" spans="1:31" ht="18.600000000000001">
      <c r="A152" s="28"/>
      <c r="B152" s="26"/>
      <c r="C152" s="26"/>
      <c r="D152" s="26"/>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c r="AD152" s="27"/>
      <c r="AE152" s="27"/>
    </row>
    <row r="153" spans="1:31" ht="18.600000000000001">
      <c r="A153" s="28"/>
      <c r="B153" s="26"/>
      <c r="C153" s="26"/>
      <c r="D153" s="26"/>
      <c r="E153" s="27"/>
      <c r="F153" s="27"/>
      <c r="G153" s="27"/>
      <c r="H153" s="27"/>
      <c r="I153" s="27"/>
      <c r="J153" s="27"/>
      <c r="K153" s="27"/>
      <c r="L153" s="27"/>
      <c r="M153" s="27"/>
      <c r="N153" s="27"/>
      <c r="O153" s="27"/>
      <c r="P153" s="27"/>
      <c r="Q153" s="27"/>
      <c r="R153" s="27"/>
      <c r="S153" s="27"/>
      <c r="T153" s="27"/>
      <c r="U153" s="27"/>
      <c r="V153" s="27"/>
      <c r="W153" s="27"/>
      <c r="X153" s="27"/>
      <c r="Y153" s="27"/>
      <c r="Z153" s="27"/>
      <c r="AA153" s="27"/>
      <c r="AB153" s="27"/>
      <c r="AC153" s="27"/>
      <c r="AD153" s="27"/>
      <c r="AE153" s="27"/>
    </row>
    <row r="154" spans="1:31" ht="18.600000000000001">
      <c r="A154" s="28"/>
      <c r="B154" s="26"/>
      <c r="C154" s="26"/>
      <c r="D154" s="26"/>
      <c r="E154" s="27"/>
      <c r="F154" s="27"/>
      <c r="G154" s="27"/>
      <c r="H154" s="27"/>
      <c r="I154" s="27"/>
      <c r="J154" s="27"/>
      <c r="K154" s="27"/>
      <c r="L154" s="27"/>
      <c r="M154" s="27"/>
      <c r="N154" s="27"/>
      <c r="O154" s="27"/>
      <c r="P154" s="27"/>
      <c r="Q154" s="27"/>
      <c r="R154" s="27"/>
      <c r="S154" s="27"/>
      <c r="T154" s="27"/>
      <c r="U154" s="27"/>
      <c r="V154" s="27"/>
      <c r="W154" s="27"/>
      <c r="X154" s="27"/>
      <c r="Y154" s="27"/>
      <c r="Z154" s="27"/>
      <c r="AA154" s="27"/>
      <c r="AB154" s="27"/>
      <c r="AC154" s="27"/>
      <c r="AD154" s="27"/>
      <c r="AE154" s="27"/>
    </row>
    <row r="155" spans="1:31" ht="18.600000000000001">
      <c r="A155" s="28"/>
      <c r="B155" s="26"/>
      <c r="C155" s="26"/>
      <c r="D155" s="26"/>
      <c r="E155" s="27"/>
      <c r="F155" s="27"/>
      <c r="G155" s="27"/>
      <c r="H155" s="27"/>
      <c r="I155" s="27"/>
      <c r="J155" s="27"/>
      <c r="K155" s="27"/>
      <c r="L155" s="27"/>
      <c r="M155" s="27"/>
      <c r="N155" s="27"/>
      <c r="O155" s="27"/>
      <c r="P155" s="27"/>
      <c r="Q155" s="27"/>
      <c r="R155" s="27"/>
      <c r="S155" s="27"/>
      <c r="T155" s="27"/>
      <c r="U155" s="27"/>
      <c r="V155" s="27"/>
      <c r="W155" s="27"/>
      <c r="X155" s="27"/>
      <c r="Y155" s="27"/>
      <c r="Z155" s="27"/>
      <c r="AA155" s="27"/>
      <c r="AB155" s="27"/>
      <c r="AC155" s="27"/>
      <c r="AD155" s="27"/>
      <c r="AE155" s="27"/>
    </row>
    <row r="156" spans="1:31" ht="18.600000000000001">
      <c r="A156" s="28"/>
      <c r="B156" s="26"/>
      <c r="C156" s="26"/>
      <c r="D156" s="26"/>
      <c r="E156" s="27"/>
      <c r="F156" s="27"/>
      <c r="G156" s="27"/>
      <c r="H156" s="27"/>
      <c r="I156" s="27"/>
      <c r="J156" s="27"/>
      <c r="K156" s="27"/>
      <c r="L156" s="27"/>
      <c r="M156" s="27"/>
      <c r="N156" s="27"/>
      <c r="O156" s="27"/>
      <c r="P156" s="27"/>
      <c r="Q156" s="27"/>
      <c r="R156" s="27"/>
      <c r="S156" s="27"/>
      <c r="T156" s="27"/>
      <c r="U156" s="27"/>
      <c r="V156" s="27"/>
      <c r="W156" s="27"/>
      <c r="X156" s="27"/>
      <c r="Y156" s="27"/>
      <c r="Z156" s="27"/>
      <c r="AA156" s="27"/>
      <c r="AB156" s="27"/>
      <c r="AC156" s="27"/>
      <c r="AD156" s="27"/>
      <c r="AE156" s="27"/>
    </row>
    <row r="157" spans="1:31" ht="18.600000000000001">
      <c r="A157" s="28"/>
      <c r="B157" s="26"/>
      <c r="C157" s="26"/>
      <c r="D157" s="26"/>
      <c r="E157" s="27"/>
      <c r="F157" s="27"/>
      <c r="G157" s="27"/>
      <c r="H157" s="27"/>
      <c r="I157" s="27"/>
      <c r="J157" s="27"/>
      <c r="K157" s="27"/>
      <c r="L157" s="27"/>
      <c r="M157" s="27"/>
      <c r="N157" s="27"/>
      <c r="O157" s="27"/>
      <c r="P157" s="27"/>
      <c r="Q157" s="27"/>
      <c r="R157" s="27"/>
      <c r="S157" s="27"/>
      <c r="T157" s="27"/>
      <c r="U157" s="27"/>
      <c r="V157" s="27"/>
      <c r="W157" s="27"/>
      <c r="X157" s="27"/>
      <c r="Y157" s="27"/>
      <c r="Z157" s="27"/>
      <c r="AA157" s="27"/>
      <c r="AB157" s="27"/>
      <c r="AC157" s="27"/>
      <c r="AD157" s="27"/>
      <c r="AE157" s="27"/>
    </row>
    <row r="158" spans="1:31" ht="18.600000000000001">
      <c r="A158" s="28"/>
      <c r="B158" s="26"/>
      <c r="C158" s="26"/>
      <c r="D158" s="26"/>
      <c r="E158" s="27"/>
      <c r="F158" s="27"/>
      <c r="G158" s="27"/>
      <c r="H158" s="27"/>
      <c r="I158" s="27"/>
      <c r="J158" s="27"/>
      <c r="K158" s="27"/>
      <c r="L158" s="27"/>
      <c r="M158" s="27"/>
      <c r="N158" s="27"/>
      <c r="O158" s="27"/>
      <c r="P158" s="27"/>
      <c r="Q158" s="27"/>
      <c r="R158" s="27"/>
      <c r="S158" s="27"/>
      <c r="T158" s="27"/>
      <c r="U158" s="27"/>
      <c r="V158" s="27"/>
      <c r="W158" s="27"/>
      <c r="X158" s="27"/>
      <c r="Y158" s="27"/>
      <c r="Z158" s="27"/>
      <c r="AA158" s="27"/>
      <c r="AB158" s="27"/>
      <c r="AC158" s="27"/>
      <c r="AD158" s="27"/>
      <c r="AE158" s="27"/>
    </row>
    <row r="159" spans="1:31" ht="18.600000000000001">
      <c r="A159" s="28"/>
      <c r="B159" s="26"/>
      <c r="C159" s="26"/>
      <c r="D159" s="26"/>
      <c r="E159" s="27"/>
      <c r="F159" s="27"/>
      <c r="G159" s="27"/>
      <c r="H159" s="27"/>
      <c r="I159" s="27"/>
      <c r="J159" s="27"/>
      <c r="K159" s="27"/>
      <c r="L159" s="27"/>
      <c r="M159" s="27"/>
      <c r="N159" s="27"/>
      <c r="O159" s="27"/>
      <c r="P159" s="27"/>
      <c r="Q159" s="27"/>
      <c r="R159" s="27"/>
      <c r="S159" s="27"/>
      <c r="T159" s="27"/>
      <c r="U159" s="27"/>
      <c r="V159" s="27"/>
      <c r="W159" s="27"/>
      <c r="X159" s="27"/>
      <c r="Y159" s="27"/>
      <c r="Z159" s="27"/>
      <c r="AA159" s="27"/>
      <c r="AB159" s="27"/>
      <c r="AC159" s="27"/>
      <c r="AD159" s="27"/>
      <c r="AE159" s="27"/>
    </row>
    <row r="160" spans="1:31" ht="18.600000000000001">
      <c r="A160" s="28"/>
      <c r="B160" s="26"/>
      <c r="C160" s="26"/>
      <c r="D160" s="26"/>
      <c r="E160" s="27"/>
      <c r="F160" s="27"/>
      <c r="G160" s="27"/>
      <c r="H160" s="27"/>
      <c r="I160" s="27"/>
      <c r="J160" s="27"/>
      <c r="K160" s="27"/>
      <c r="L160" s="27"/>
      <c r="M160" s="27"/>
      <c r="N160" s="27"/>
      <c r="O160" s="27"/>
      <c r="P160" s="27"/>
      <c r="Q160" s="27"/>
      <c r="R160" s="27"/>
      <c r="S160" s="27"/>
      <c r="T160" s="27"/>
      <c r="U160" s="27"/>
      <c r="V160" s="27"/>
      <c r="W160" s="27"/>
      <c r="X160" s="27"/>
      <c r="Y160" s="27"/>
      <c r="Z160" s="27"/>
      <c r="AA160" s="27"/>
      <c r="AB160" s="27"/>
      <c r="AC160" s="27"/>
      <c r="AD160" s="27"/>
      <c r="AE160" s="27"/>
    </row>
    <row r="161" spans="1:31" ht="18.600000000000001">
      <c r="A161" s="28"/>
      <c r="B161" s="26"/>
      <c r="C161" s="26"/>
      <c r="D161" s="26"/>
      <c r="E161" s="27"/>
      <c r="F161" s="27"/>
      <c r="G161" s="27"/>
      <c r="H161" s="27"/>
      <c r="I161" s="27"/>
      <c r="J161" s="27"/>
      <c r="K161" s="27"/>
      <c r="L161" s="27"/>
      <c r="M161" s="27"/>
      <c r="N161" s="27"/>
      <c r="O161" s="27"/>
      <c r="P161" s="27"/>
      <c r="Q161" s="27"/>
      <c r="R161" s="27"/>
      <c r="S161" s="27"/>
      <c r="T161" s="27"/>
      <c r="U161" s="27"/>
      <c r="V161" s="27"/>
      <c r="W161" s="27"/>
      <c r="X161" s="27"/>
      <c r="Y161" s="27"/>
      <c r="Z161" s="27"/>
      <c r="AA161" s="27"/>
      <c r="AB161" s="27"/>
      <c r="AC161" s="27"/>
      <c r="AD161" s="27"/>
      <c r="AE161" s="27"/>
    </row>
    <row r="162" spans="1:31" ht="18.600000000000001">
      <c r="A162" s="28"/>
      <c r="B162" s="26"/>
      <c r="C162" s="26"/>
      <c r="D162" s="26"/>
      <c r="E162" s="27"/>
      <c r="F162" s="27"/>
      <c r="G162" s="27"/>
      <c r="H162" s="27"/>
      <c r="I162" s="27"/>
      <c r="J162" s="27"/>
      <c r="K162" s="27"/>
      <c r="L162" s="27"/>
      <c r="M162" s="27"/>
      <c r="N162" s="27"/>
      <c r="O162" s="27"/>
      <c r="P162" s="27"/>
      <c r="Q162" s="27"/>
      <c r="R162" s="27"/>
      <c r="S162" s="27"/>
      <c r="T162" s="27"/>
      <c r="U162" s="27"/>
      <c r="V162" s="27"/>
      <c r="W162" s="27"/>
      <c r="X162" s="27"/>
      <c r="Y162" s="27"/>
      <c r="Z162" s="27"/>
      <c r="AA162" s="27"/>
      <c r="AB162" s="27"/>
      <c r="AC162" s="27"/>
      <c r="AD162" s="27"/>
      <c r="AE162" s="27"/>
    </row>
    <row r="163" spans="1:31" ht="18.600000000000001">
      <c r="A163" s="28"/>
      <c r="B163" s="26"/>
      <c r="C163" s="26"/>
      <c r="D163" s="26"/>
      <c r="E163" s="27"/>
      <c r="F163" s="27"/>
      <c r="G163" s="27"/>
      <c r="H163" s="27"/>
      <c r="I163" s="27"/>
      <c r="J163" s="27"/>
      <c r="K163" s="27"/>
      <c r="L163" s="27"/>
      <c r="M163" s="27"/>
      <c r="N163" s="27"/>
      <c r="O163" s="27"/>
      <c r="P163" s="27"/>
      <c r="Q163" s="27"/>
      <c r="R163" s="27"/>
      <c r="S163" s="27"/>
      <c r="T163" s="27"/>
      <c r="U163" s="27"/>
      <c r="V163" s="27"/>
      <c r="W163" s="27"/>
      <c r="X163" s="27"/>
      <c r="Y163" s="27"/>
      <c r="Z163" s="27"/>
      <c r="AA163" s="27"/>
      <c r="AB163" s="27"/>
      <c r="AC163" s="27"/>
      <c r="AD163" s="27"/>
      <c r="AE163" s="27"/>
    </row>
    <row r="164" spans="1:31" ht="18.600000000000001">
      <c r="A164" s="28"/>
      <c r="B164" s="26"/>
      <c r="C164" s="26"/>
      <c r="D164" s="26"/>
      <c r="E164" s="27"/>
      <c r="F164" s="27"/>
      <c r="G164" s="27"/>
      <c r="H164" s="27"/>
      <c r="I164" s="27"/>
      <c r="J164" s="27"/>
      <c r="K164" s="27"/>
      <c r="L164" s="27"/>
      <c r="M164" s="27"/>
      <c r="N164" s="27"/>
      <c r="O164" s="27"/>
      <c r="P164" s="27"/>
      <c r="Q164" s="27"/>
      <c r="R164" s="27"/>
      <c r="S164" s="27"/>
      <c r="T164" s="27"/>
      <c r="U164" s="27"/>
      <c r="V164" s="27"/>
      <c r="W164" s="27"/>
      <c r="X164" s="27"/>
      <c r="Y164" s="27"/>
      <c r="Z164" s="27"/>
      <c r="AA164" s="27"/>
      <c r="AB164" s="27"/>
      <c r="AC164" s="27"/>
      <c r="AD164" s="27"/>
      <c r="AE164" s="27"/>
    </row>
    <row r="165" spans="1:31" ht="18.600000000000001">
      <c r="A165" s="28"/>
      <c r="B165" s="26"/>
      <c r="C165" s="26"/>
      <c r="D165" s="26"/>
      <c r="E165" s="27"/>
      <c r="F165" s="27"/>
      <c r="G165" s="27"/>
      <c r="H165" s="27"/>
      <c r="I165" s="27"/>
      <c r="J165" s="27"/>
      <c r="K165" s="27"/>
      <c r="L165" s="27"/>
      <c r="M165" s="27"/>
      <c r="N165" s="27"/>
      <c r="O165" s="27"/>
      <c r="P165" s="27"/>
      <c r="Q165" s="27"/>
      <c r="R165" s="27"/>
      <c r="S165" s="27"/>
      <c r="T165" s="27"/>
      <c r="U165" s="27"/>
      <c r="V165" s="27"/>
      <c r="W165" s="27"/>
      <c r="X165" s="27"/>
      <c r="Y165" s="27"/>
      <c r="Z165" s="27"/>
      <c r="AA165" s="27"/>
      <c r="AB165" s="27"/>
      <c r="AC165" s="27"/>
      <c r="AD165" s="27"/>
      <c r="AE165" s="27"/>
    </row>
    <row r="166" spans="1:31" ht="18.600000000000001">
      <c r="A166" s="28"/>
      <c r="B166" s="26"/>
      <c r="C166" s="26"/>
      <c r="D166" s="26"/>
      <c r="E166" s="27"/>
      <c r="F166" s="27"/>
      <c r="G166" s="27"/>
      <c r="H166" s="27"/>
      <c r="I166" s="27"/>
      <c r="J166" s="27"/>
      <c r="K166" s="27"/>
      <c r="L166" s="27"/>
      <c r="M166" s="27"/>
      <c r="N166" s="27"/>
      <c r="O166" s="27"/>
      <c r="P166" s="27"/>
      <c r="Q166" s="27"/>
      <c r="R166" s="27"/>
      <c r="S166" s="27"/>
      <c r="T166" s="27"/>
      <c r="U166" s="27"/>
      <c r="V166" s="27"/>
      <c r="W166" s="27"/>
      <c r="X166" s="27"/>
      <c r="Y166" s="27"/>
      <c r="Z166" s="27"/>
      <c r="AA166" s="27"/>
      <c r="AB166" s="27"/>
      <c r="AC166" s="27"/>
      <c r="AD166" s="27"/>
      <c r="AE166" s="27"/>
    </row>
    <row r="167" spans="1:31" ht="18.600000000000001">
      <c r="A167" s="28"/>
      <c r="B167" s="26"/>
      <c r="C167" s="26"/>
      <c r="D167" s="26"/>
      <c r="E167" s="27"/>
      <c r="F167" s="27"/>
      <c r="G167" s="27"/>
      <c r="H167" s="27"/>
      <c r="I167" s="27"/>
      <c r="J167" s="27"/>
      <c r="K167" s="27"/>
      <c r="L167" s="27"/>
      <c r="M167" s="27"/>
      <c r="N167" s="27"/>
      <c r="O167" s="27"/>
      <c r="P167" s="27"/>
      <c r="Q167" s="27"/>
      <c r="R167" s="27"/>
      <c r="S167" s="27"/>
      <c r="T167" s="27"/>
      <c r="U167" s="27"/>
      <c r="V167" s="27"/>
      <c r="W167" s="27"/>
      <c r="X167" s="27"/>
      <c r="Y167" s="27"/>
      <c r="Z167" s="27"/>
      <c r="AA167" s="27"/>
      <c r="AB167" s="27"/>
      <c r="AC167" s="27"/>
      <c r="AD167" s="27"/>
      <c r="AE167" s="27"/>
    </row>
    <row r="168" spans="1:31" ht="18.600000000000001">
      <c r="A168" s="28"/>
      <c r="B168" s="26"/>
      <c r="C168" s="26"/>
      <c r="D168" s="26"/>
      <c r="E168" s="27"/>
      <c r="F168" s="27"/>
      <c r="G168" s="27"/>
      <c r="H168" s="27"/>
      <c r="I168" s="27"/>
      <c r="J168" s="27"/>
      <c r="K168" s="27"/>
      <c r="L168" s="27"/>
      <c r="M168" s="27"/>
      <c r="N168" s="27"/>
      <c r="O168" s="27"/>
      <c r="P168" s="27"/>
      <c r="Q168" s="27"/>
      <c r="R168" s="27"/>
      <c r="S168" s="27"/>
      <c r="T168" s="27"/>
      <c r="U168" s="27"/>
      <c r="V168" s="27"/>
      <c r="W168" s="27"/>
      <c r="X168" s="27"/>
      <c r="Y168" s="27"/>
      <c r="Z168" s="27"/>
      <c r="AA168" s="27"/>
      <c r="AB168" s="27"/>
      <c r="AC168" s="27"/>
      <c r="AD168" s="27"/>
      <c r="AE168" s="27"/>
    </row>
    <row r="169" spans="1:31" ht="18.600000000000001">
      <c r="A169" s="28"/>
      <c r="B169" s="26"/>
      <c r="C169" s="26"/>
      <c r="D169" s="26"/>
      <c r="E169" s="27"/>
      <c r="F169" s="27"/>
      <c r="G169" s="27"/>
      <c r="H169" s="27"/>
      <c r="I169" s="27"/>
      <c r="J169" s="27"/>
      <c r="K169" s="27"/>
      <c r="L169" s="27"/>
      <c r="M169" s="27"/>
      <c r="N169" s="27"/>
      <c r="O169" s="27"/>
      <c r="P169" s="27"/>
      <c r="Q169" s="27"/>
      <c r="R169" s="27"/>
      <c r="S169" s="27"/>
      <c r="T169" s="27"/>
      <c r="U169" s="27"/>
      <c r="V169" s="27"/>
      <c r="W169" s="27"/>
      <c r="X169" s="27"/>
      <c r="Y169" s="27"/>
      <c r="Z169" s="27"/>
      <c r="AA169" s="27"/>
      <c r="AB169" s="27"/>
      <c r="AC169" s="27"/>
      <c r="AD169" s="27"/>
      <c r="AE169" s="27"/>
    </row>
    <row r="170" spans="1:31" ht="18.600000000000001">
      <c r="A170" s="28"/>
      <c r="B170" s="26"/>
      <c r="C170" s="26"/>
      <c r="D170" s="26"/>
      <c r="E170" s="27"/>
      <c r="F170" s="27"/>
      <c r="G170" s="27"/>
      <c r="H170" s="27"/>
      <c r="I170" s="27"/>
      <c r="J170" s="27"/>
      <c r="K170" s="27"/>
      <c r="L170" s="27"/>
      <c r="M170" s="27"/>
      <c r="N170" s="27"/>
      <c r="O170" s="27"/>
      <c r="P170" s="27"/>
      <c r="Q170" s="27"/>
      <c r="R170" s="27"/>
      <c r="S170" s="27"/>
      <c r="T170" s="27"/>
      <c r="U170" s="27"/>
      <c r="V170" s="27"/>
      <c r="W170" s="27"/>
      <c r="X170" s="27"/>
      <c r="Y170" s="27"/>
      <c r="Z170" s="27"/>
      <c r="AA170" s="27"/>
      <c r="AB170" s="27"/>
      <c r="AC170" s="27"/>
      <c r="AD170" s="27"/>
      <c r="AE170" s="27"/>
    </row>
    <row r="171" spans="1:31" ht="18.600000000000001">
      <c r="A171" s="28"/>
      <c r="B171" s="26"/>
      <c r="C171" s="26"/>
      <c r="D171" s="26"/>
      <c r="E171" s="27"/>
      <c r="F171" s="27"/>
      <c r="G171" s="27"/>
      <c r="H171" s="27"/>
      <c r="I171" s="27"/>
      <c r="J171" s="27"/>
      <c r="K171" s="27"/>
      <c r="L171" s="27"/>
      <c r="M171" s="27"/>
      <c r="N171" s="27"/>
      <c r="O171" s="27"/>
      <c r="P171" s="27"/>
      <c r="Q171" s="27"/>
      <c r="R171" s="27"/>
      <c r="S171" s="27"/>
      <c r="T171" s="27"/>
      <c r="U171" s="27"/>
      <c r="V171" s="27"/>
      <c r="W171" s="27"/>
      <c r="X171" s="27"/>
      <c r="Y171" s="27"/>
      <c r="Z171" s="27"/>
      <c r="AA171" s="27"/>
      <c r="AB171" s="27"/>
      <c r="AC171" s="27"/>
      <c r="AD171" s="27"/>
      <c r="AE171" s="27"/>
    </row>
    <row r="172" spans="1:31" ht="18.600000000000001">
      <c r="A172" s="28"/>
      <c r="B172" s="26"/>
      <c r="C172" s="26"/>
      <c r="D172" s="26"/>
      <c r="E172" s="27"/>
      <c r="F172" s="27"/>
      <c r="G172" s="27"/>
      <c r="H172" s="27"/>
      <c r="I172" s="27"/>
      <c r="J172" s="27"/>
      <c r="K172" s="27"/>
      <c r="L172" s="27"/>
      <c r="M172" s="27"/>
      <c r="N172" s="27"/>
      <c r="O172" s="27"/>
      <c r="P172" s="27"/>
      <c r="Q172" s="27"/>
      <c r="R172" s="27"/>
      <c r="S172" s="27"/>
      <c r="T172" s="27"/>
      <c r="U172" s="27"/>
      <c r="V172" s="27"/>
      <c r="W172" s="27"/>
      <c r="X172" s="27"/>
      <c r="Y172" s="27"/>
      <c r="Z172" s="27"/>
      <c r="AA172" s="27"/>
      <c r="AB172" s="27"/>
      <c r="AC172" s="27"/>
      <c r="AD172" s="27"/>
      <c r="AE172" s="27"/>
    </row>
    <row r="173" spans="1:31" ht="18.600000000000001">
      <c r="A173" s="28"/>
      <c r="B173" s="26"/>
      <c r="C173" s="26"/>
      <c r="D173" s="26"/>
      <c r="E173" s="27"/>
      <c r="F173" s="27"/>
      <c r="G173" s="27"/>
      <c r="H173" s="27"/>
      <c r="I173" s="27"/>
      <c r="J173" s="27"/>
      <c r="K173" s="27"/>
      <c r="L173" s="27"/>
      <c r="M173" s="27"/>
      <c r="N173" s="27"/>
      <c r="O173" s="27"/>
      <c r="P173" s="27"/>
      <c r="Q173" s="27"/>
      <c r="R173" s="27"/>
      <c r="S173" s="27"/>
      <c r="T173" s="27"/>
      <c r="U173" s="27"/>
      <c r="V173" s="27"/>
      <c r="W173" s="27"/>
      <c r="X173" s="27"/>
      <c r="Y173" s="27"/>
      <c r="Z173" s="27"/>
      <c r="AA173" s="27"/>
      <c r="AB173" s="27"/>
      <c r="AC173" s="27"/>
      <c r="AD173" s="27"/>
      <c r="AE173" s="27"/>
    </row>
    <row r="174" spans="1:31" ht="18.600000000000001">
      <c r="A174" s="28"/>
      <c r="B174" s="26"/>
      <c r="C174" s="26"/>
      <c r="D174" s="26"/>
      <c r="E174" s="27"/>
      <c r="F174" s="27"/>
      <c r="G174" s="27"/>
      <c r="H174" s="27"/>
      <c r="I174" s="27"/>
      <c r="J174" s="27"/>
      <c r="K174" s="27"/>
      <c r="L174" s="27"/>
      <c r="M174" s="27"/>
      <c r="N174" s="27"/>
      <c r="O174" s="27"/>
      <c r="P174" s="27"/>
      <c r="Q174" s="27"/>
      <c r="R174" s="27"/>
      <c r="S174" s="27"/>
      <c r="T174" s="27"/>
      <c r="U174" s="27"/>
      <c r="V174" s="27"/>
      <c r="W174" s="27"/>
      <c r="X174" s="27"/>
      <c r="Y174" s="27"/>
      <c r="Z174" s="27"/>
      <c r="AA174" s="27"/>
      <c r="AB174" s="27"/>
      <c r="AC174" s="27"/>
      <c r="AD174" s="27"/>
      <c r="AE174" s="27"/>
    </row>
    <row r="175" spans="1:31" ht="18.600000000000001">
      <c r="A175" s="28"/>
      <c r="B175" s="26"/>
      <c r="C175" s="26"/>
      <c r="D175" s="26"/>
      <c r="E175" s="27"/>
      <c r="F175" s="27"/>
      <c r="G175" s="27"/>
      <c r="H175" s="27"/>
      <c r="I175" s="27"/>
      <c r="J175" s="27"/>
      <c r="K175" s="27"/>
      <c r="L175" s="27"/>
      <c r="M175" s="27"/>
      <c r="N175" s="27"/>
      <c r="O175" s="27"/>
      <c r="P175" s="27"/>
      <c r="Q175" s="27"/>
      <c r="R175" s="27"/>
      <c r="S175" s="27"/>
      <c r="T175" s="27"/>
      <c r="U175" s="27"/>
      <c r="V175" s="27"/>
      <c r="W175" s="27"/>
      <c r="X175" s="27"/>
      <c r="Y175" s="27"/>
      <c r="Z175" s="27"/>
      <c r="AA175" s="27"/>
      <c r="AB175" s="27"/>
      <c r="AC175" s="27"/>
      <c r="AD175" s="27"/>
      <c r="AE175" s="27"/>
    </row>
    <row r="176" spans="1:31" ht="18.600000000000001">
      <c r="A176" s="28"/>
      <c r="B176" s="26"/>
      <c r="C176" s="26"/>
      <c r="D176" s="26"/>
      <c r="E176" s="27"/>
      <c r="F176" s="27"/>
      <c r="G176" s="27"/>
      <c r="H176" s="27"/>
      <c r="I176" s="27"/>
      <c r="J176" s="27"/>
      <c r="K176" s="27"/>
      <c r="L176" s="27"/>
      <c r="M176" s="27"/>
      <c r="N176" s="27"/>
      <c r="O176" s="27"/>
      <c r="P176" s="27"/>
      <c r="Q176" s="27"/>
      <c r="R176" s="27"/>
      <c r="S176" s="27"/>
      <c r="T176" s="27"/>
      <c r="U176" s="27"/>
      <c r="V176" s="27"/>
      <c r="W176" s="27"/>
      <c r="X176" s="27"/>
      <c r="Y176" s="27"/>
      <c r="Z176" s="27"/>
      <c r="AA176" s="27"/>
      <c r="AB176" s="27"/>
      <c r="AC176" s="27"/>
      <c r="AD176" s="27"/>
      <c r="AE176" s="27"/>
    </row>
    <row r="177" spans="1:31" ht="18.600000000000001">
      <c r="A177" s="28"/>
      <c r="B177" s="26"/>
      <c r="C177" s="26"/>
      <c r="D177" s="26"/>
      <c r="E177" s="27"/>
      <c r="F177" s="27"/>
      <c r="G177" s="27"/>
      <c r="H177" s="27"/>
      <c r="I177" s="27"/>
      <c r="J177" s="27"/>
      <c r="K177" s="27"/>
      <c r="L177" s="27"/>
      <c r="M177" s="27"/>
      <c r="N177" s="27"/>
      <c r="O177" s="27"/>
      <c r="P177" s="27"/>
      <c r="Q177" s="27"/>
      <c r="R177" s="27"/>
      <c r="S177" s="27"/>
      <c r="T177" s="27"/>
      <c r="U177" s="27"/>
      <c r="V177" s="27"/>
      <c r="W177" s="27"/>
      <c r="X177" s="27"/>
      <c r="Y177" s="27"/>
      <c r="Z177" s="27"/>
      <c r="AA177" s="27"/>
      <c r="AB177" s="27"/>
      <c r="AC177" s="27"/>
      <c r="AD177" s="27"/>
      <c r="AE177" s="27"/>
    </row>
    <row r="178" spans="1:31" ht="18.600000000000001">
      <c r="A178" s="28"/>
      <c r="B178" s="26"/>
      <c r="C178" s="26"/>
      <c r="D178" s="26"/>
      <c r="E178" s="27"/>
      <c r="F178" s="27"/>
      <c r="G178" s="27"/>
      <c r="H178" s="27"/>
      <c r="I178" s="27"/>
      <c r="J178" s="27"/>
      <c r="K178" s="27"/>
      <c r="L178" s="27"/>
      <c r="M178" s="27"/>
      <c r="N178" s="27"/>
      <c r="O178" s="27"/>
      <c r="P178" s="27"/>
      <c r="Q178" s="27"/>
      <c r="R178" s="27"/>
      <c r="S178" s="27"/>
      <c r="T178" s="27"/>
      <c r="U178" s="27"/>
      <c r="V178" s="27"/>
      <c r="W178" s="27"/>
      <c r="X178" s="27"/>
      <c r="Y178" s="27"/>
      <c r="Z178" s="27"/>
      <c r="AA178" s="27"/>
      <c r="AB178" s="27"/>
      <c r="AC178" s="27"/>
      <c r="AD178" s="27"/>
      <c r="AE178" s="27"/>
    </row>
    <row r="179" spans="1:31" ht="18.600000000000001">
      <c r="A179" s="28"/>
      <c r="B179" s="26"/>
      <c r="C179" s="26"/>
      <c r="D179" s="26"/>
      <c r="E179" s="27"/>
      <c r="F179" s="27"/>
      <c r="G179" s="27"/>
      <c r="H179" s="27"/>
      <c r="I179" s="27"/>
      <c r="J179" s="27"/>
      <c r="K179" s="27"/>
      <c r="L179" s="27"/>
      <c r="M179" s="27"/>
      <c r="N179" s="27"/>
      <c r="O179" s="27"/>
      <c r="P179" s="27"/>
      <c r="Q179" s="27"/>
      <c r="R179" s="27"/>
      <c r="S179" s="27"/>
      <c r="T179" s="27"/>
      <c r="U179" s="27"/>
      <c r="V179" s="27"/>
      <c r="W179" s="27"/>
      <c r="X179" s="27"/>
      <c r="Y179" s="27"/>
      <c r="Z179" s="27"/>
      <c r="AA179" s="27"/>
      <c r="AB179" s="27"/>
      <c r="AC179" s="27"/>
      <c r="AD179" s="27"/>
      <c r="AE179" s="27"/>
    </row>
    <row r="180" spans="1:31" ht="18.600000000000001">
      <c r="A180" s="28"/>
      <c r="B180" s="26"/>
      <c r="C180" s="26"/>
      <c r="D180" s="26"/>
      <c r="E180" s="27"/>
      <c r="F180" s="27"/>
      <c r="G180" s="27"/>
      <c r="H180" s="27"/>
      <c r="I180" s="27"/>
      <c r="J180" s="27"/>
      <c r="K180" s="27"/>
      <c r="L180" s="27"/>
      <c r="M180" s="27"/>
      <c r="N180" s="27"/>
      <c r="O180" s="27"/>
      <c r="P180" s="27"/>
      <c r="Q180" s="27"/>
      <c r="R180" s="27"/>
      <c r="S180" s="27"/>
      <c r="T180" s="27"/>
      <c r="U180" s="27"/>
      <c r="V180" s="27"/>
      <c r="W180" s="27"/>
      <c r="X180" s="27"/>
      <c r="Y180" s="27"/>
      <c r="Z180" s="27"/>
      <c r="AA180" s="27"/>
      <c r="AB180" s="27"/>
      <c r="AC180" s="27"/>
      <c r="AD180" s="27"/>
      <c r="AE180" s="27"/>
    </row>
    <row r="181" spans="1:31" ht="18.600000000000001">
      <c r="A181" s="28"/>
      <c r="B181" s="26"/>
      <c r="C181" s="26"/>
      <c r="D181" s="26"/>
      <c r="E181" s="27"/>
      <c r="F181" s="27"/>
      <c r="G181" s="27"/>
      <c r="H181" s="27"/>
      <c r="I181" s="27"/>
      <c r="J181" s="27"/>
      <c r="K181" s="27"/>
      <c r="L181" s="27"/>
      <c r="M181" s="27"/>
      <c r="N181" s="27"/>
      <c r="O181" s="27"/>
      <c r="P181" s="27"/>
      <c r="Q181" s="27"/>
      <c r="R181" s="27"/>
      <c r="S181" s="27"/>
      <c r="T181" s="27"/>
      <c r="U181" s="27"/>
      <c r="V181" s="27"/>
      <c r="W181" s="27"/>
      <c r="X181" s="27"/>
      <c r="Y181" s="27"/>
      <c r="Z181" s="27"/>
      <c r="AA181" s="27"/>
      <c r="AB181" s="27"/>
      <c r="AC181" s="27"/>
      <c r="AD181" s="27"/>
      <c r="AE181" s="27"/>
    </row>
    <row r="182" spans="1:31" ht="18.600000000000001">
      <c r="A182" s="28"/>
      <c r="B182" s="26"/>
      <c r="C182" s="26"/>
      <c r="D182" s="26"/>
      <c r="E182" s="27"/>
      <c r="F182" s="27"/>
      <c r="G182" s="27"/>
      <c r="H182" s="27"/>
      <c r="I182" s="27"/>
      <c r="J182" s="27"/>
      <c r="K182" s="27"/>
      <c r="L182" s="27"/>
      <c r="M182" s="27"/>
      <c r="N182" s="27"/>
      <c r="O182" s="27"/>
      <c r="P182" s="27"/>
      <c r="Q182" s="27"/>
      <c r="R182" s="27"/>
      <c r="S182" s="27"/>
      <c r="T182" s="27"/>
      <c r="U182" s="27"/>
      <c r="V182" s="27"/>
      <c r="W182" s="27"/>
      <c r="X182" s="27"/>
      <c r="Y182" s="27"/>
      <c r="Z182" s="27"/>
      <c r="AA182" s="27"/>
      <c r="AB182" s="27"/>
      <c r="AC182" s="27"/>
      <c r="AD182" s="27"/>
      <c r="AE182" s="27"/>
    </row>
    <row r="183" spans="1:31" ht="18.600000000000001">
      <c r="A183" s="28"/>
      <c r="B183" s="26"/>
      <c r="C183" s="26"/>
      <c r="D183" s="26"/>
      <c r="E183" s="27"/>
      <c r="F183" s="27"/>
      <c r="G183" s="27"/>
      <c r="H183" s="27"/>
      <c r="I183" s="27"/>
      <c r="J183" s="27"/>
      <c r="K183" s="27"/>
      <c r="L183" s="27"/>
      <c r="M183" s="27"/>
      <c r="N183" s="27"/>
      <c r="O183" s="27"/>
      <c r="P183" s="27"/>
      <c r="Q183" s="27"/>
      <c r="R183" s="27"/>
      <c r="S183" s="27"/>
      <c r="T183" s="27"/>
      <c r="U183" s="27"/>
      <c r="V183" s="27"/>
      <c r="W183" s="27"/>
      <c r="X183" s="27"/>
      <c r="Y183" s="27"/>
      <c r="Z183" s="27"/>
      <c r="AA183" s="27"/>
      <c r="AB183" s="27"/>
      <c r="AC183" s="27"/>
      <c r="AD183" s="27"/>
      <c r="AE183" s="27"/>
    </row>
    <row r="184" spans="1:31" ht="18.600000000000001">
      <c r="A184" s="28"/>
      <c r="B184" s="26"/>
      <c r="C184" s="26"/>
      <c r="D184" s="26"/>
      <c r="E184" s="27"/>
      <c r="F184" s="27"/>
      <c r="G184" s="27"/>
      <c r="H184" s="27"/>
      <c r="I184" s="27"/>
      <c r="J184" s="27"/>
      <c r="K184" s="27"/>
      <c r="L184" s="27"/>
      <c r="M184" s="27"/>
      <c r="N184" s="27"/>
      <c r="O184" s="27"/>
      <c r="P184" s="27"/>
      <c r="Q184" s="27"/>
      <c r="R184" s="27"/>
      <c r="S184" s="27"/>
      <c r="T184" s="27"/>
      <c r="U184" s="27"/>
      <c r="V184" s="27"/>
      <c r="W184" s="27"/>
      <c r="X184" s="27"/>
      <c r="Y184" s="27"/>
      <c r="Z184" s="27"/>
      <c r="AA184" s="27"/>
      <c r="AB184" s="27"/>
      <c r="AC184" s="27"/>
      <c r="AD184" s="27"/>
      <c r="AE184" s="27"/>
    </row>
    <row r="185" spans="1:31" ht="18.600000000000001">
      <c r="A185" s="28"/>
      <c r="B185" s="26"/>
      <c r="C185" s="26"/>
      <c r="D185" s="26"/>
      <c r="E185" s="27"/>
      <c r="F185" s="27"/>
      <c r="G185" s="27"/>
      <c r="H185" s="27"/>
      <c r="I185" s="27"/>
      <c r="J185" s="27"/>
      <c r="K185" s="27"/>
      <c r="L185" s="27"/>
      <c r="M185" s="27"/>
      <c r="N185" s="27"/>
      <c r="O185" s="27"/>
      <c r="P185" s="27"/>
      <c r="Q185" s="27"/>
      <c r="R185" s="27"/>
      <c r="S185" s="27"/>
      <c r="T185" s="27"/>
      <c r="U185" s="27"/>
      <c r="V185" s="27"/>
      <c r="W185" s="27"/>
      <c r="X185" s="27"/>
      <c r="Y185" s="27"/>
      <c r="Z185" s="27"/>
      <c r="AA185" s="27"/>
      <c r="AB185" s="27"/>
      <c r="AC185" s="27"/>
      <c r="AD185" s="27"/>
      <c r="AE185" s="27"/>
    </row>
    <row r="186" spans="1:31" ht="18.600000000000001">
      <c r="A186" s="28"/>
      <c r="B186" s="26"/>
      <c r="C186" s="26"/>
      <c r="D186" s="26"/>
      <c r="E186" s="27"/>
      <c r="F186" s="27"/>
      <c r="G186" s="27"/>
      <c r="H186" s="27"/>
      <c r="I186" s="27"/>
      <c r="J186" s="27"/>
      <c r="K186" s="27"/>
      <c r="L186" s="27"/>
      <c r="M186" s="27"/>
      <c r="N186" s="27"/>
      <c r="O186" s="27"/>
      <c r="P186" s="27"/>
      <c r="Q186" s="27"/>
      <c r="R186" s="27"/>
      <c r="S186" s="27"/>
      <c r="T186" s="27"/>
      <c r="U186" s="27"/>
      <c r="V186" s="27"/>
      <c r="W186" s="27"/>
      <c r="X186" s="27"/>
      <c r="Y186" s="27"/>
      <c r="Z186" s="27"/>
      <c r="AA186" s="27"/>
      <c r="AB186" s="27"/>
      <c r="AC186" s="27"/>
      <c r="AD186" s="27"/>
      <c r="AE186" s="27"/>
    </row>
    <row r="187" spans="1:31" ht="18.600000000000001">
      <c r="A187" s="28"/>
      <c r="B187" s="26"/>
      <c r="C187" s="26"/>
      <c r="D187" s="26"/>
      <c r="E187" s="27"/>
      <c r="F187" s="27"/>
      <c r="G187" s="27"/>
      <c r="H187" s="27"/>
      <c r="I187" s="27"/>
      <c r="J187" s="27"/>
      <c r="K187" s="27"/>
      <c r="L187" s="27"/>
      <c r="M187" s="27"/>
      <c r="N187" s="27"/>
      <c r="O187" s="27"/>
      <c r="P187" s="27"/>
      <c r="Q187" s="27"/>
      <c r="R187" s="27"/>
      <c r="S187" s="27"/>
      <c r="T187" s="27"/>
      <c r="U187" s="27"/>
      <c r="V187" s="27"/>
      <c r="W187" s="27"/>
      <c r="X187" s="27"/>
      <c r="Y187" s="27"/>
      <c r="Z187" s="27"/>
      <c r="AA187" s="27"/>
      <c r="AB187" s="27"/>
      <c r="AC187" s="27"/>
      <c r="AD187" s="27"/>
      <c r="AE187" s="27"/>
    </row>
    <row r="188" spans="1:31" ht="18.600000000000001">
      <c r="A188" s="28"/>
      <c r="B188" s="26"/>
      <c r="C188" s="26"/>
      <c r="D188" s="26"/>
      <c r="E188" s="27"/>
      <c r="F188" s="27"/>
      <c r="G188" s="27"/>
      <c r="H188" s="27"/>
      <c r="I188" s="27"/>
      <c r="J188" s="27"/>
      <c r="K188" s="27"/>
      <c r="L188" s="27"/>
      <c r="M188" s="27"/>
      <c r="N188" s="27"/>
      <c r="O188" s="27"/>
      <c r="P188" s="27"/>
      <c r="Q188" s="27"/>
      <c r="R188" s="27"/>
      <c r="S188" s="27"/>
      <c r="T188" s="27"/>
      <c r="U188" s="27"/>
      <c r="V188" s="27"/>
      <c r="W188" s="27"/>
      <c r="X188" s="27"/>
      <c r="Y188" s="27"/>
      <c r="Z188" s="27"/>
      <c r="AA188" s="27"/>
      <c r="AB188" s="27"/>
      <c r="AC188" s="27"/>
      <c r="AD188" s="27"/>
      <c r="AE188" s="27"/>
    </row>
    <row r="189" spans="1:31" ht="18.600000000000001">
      <c r="A189" s="28"/>
      <c r="B189" s="26"/>
      <c r="C189" s="26"/>
      <c r="D189" s="26"/>
      <c r="E189" s="27"/>
      <c r="F189" s="27"/>
      <c r="G189" s="27"/>
      <c r="H189" s="27"/>
      <c r="I189" s="27"/>
      <c r="J189" s="27"/>
      <c r="K189" s="27"/>
      <c r="L189" s="27"/>
      <c r="M189" s="27"/>
      <c r="N189" s="27"/>
      <c r="O189" s="27"/>
      <c r="P189" s="27"/>
      <c r="Q189" s="27"/>
      <c r="R189" s="27"/>
      <c r="S189" s="27"/>
      <c r="T189" s="27"/>
      <c r="U189" s="27"/>
      <c r="V189" s="27"/>
      <c r="W189" s="27"/>
      <c r="X189" s="27"/>
      <c r="Y189" s="27"/>
      <c r="Z189" s="27"/>
      <c r="AA189" s="27"/>
      <c r="AB189" s="27"/>
      <c r="AC189" s="27"/>
      <c r="AD189" s="27"/>
      <c r="AE189" s="27"/>
    </row>
    <row r="190" spans="1:31" ht="18.600000000000001">
      <c r="A190" s="28"/>
      <c r="B190" s="26"/>
      <c r="C190" s="26"/>
      <c r="D190" s="26"/>
      <c r="E190" s="27"/>
      <c r="F190" s="27"/>
      <c r="G190" s="27"/>
      <c r="H190" s="27"/>
      <c r="I190" s="27"/>
      <c r="J190" s="27"/>
      <c r="K190" s="27"/>
      <c r="L190" s="27"/>
      <c r="M190" s="27"/>
      <c r="N190" s="27"/>
      <c r="O190" s="27"/>
      <c r="P190" s="27"/>
      <c r="Q190" s="27"/>
      <c r="R190" s="27"/>
      <c r="S190" s="27"/>
      <c r="T190" s="27"/>
      <c r="U190" s="27"/>
      <c r="V190" s="27"/>
      <c r="W190" s="27"/>
      <c r="X190" s="27"/>
      <c r="Y190" s="27"/>
      <c r="Z190" s="27"/>
      <c r="AA190" s="27"/>
      <c r="AB190" s="27"/>
      <c r="AC190" s="27"/>
      <c r="AD190" s="27"/>
      <c r="AE190" s="27"/>
    </row>
    <row r="191" spans="1:31" ht="18.600000000000001">
      <c r="A191" s="28"/>
      <c r="B191" s="26"/>
      <c r="C191" s="26"/>
      <c r="D191" s="26"/>
      <c r="E191" s="27"/>
      <c r="F191" s="27"/>
      <c r="G191" s="27"/>
      <c r="H191" s="27"/>
      <c r="I191" s="27"/>
      <c r="J191" s="27"/>
      <c r="K191" s="27"/>
      <c r="L191" s="27"/>
      <c r="M191" s="27"/>
      <c r="N191" s="27"/>
      <c r="O191" s="27"/>
      <c r="P191" s="27"/>
      <c r="Q191" s="27"/>
      <c r="R191" s="27"/>
      <c r="S191" s="27"/>
      <c r="T191" s="27"/>
      <c r="U191" s="27"/>
      <c r="V191" s="27"/>
      <c r="W191" s="27"/>
      <c r="X191" s="27"/>
      <c r="Y191" s="27"/>
      <c r="Z191" s="27"/>
      <c r="AA191" s="27"/>
      <c r="AB191" s="27"/>
      <c r="AC191" s="27"/>
      <c r="AD191" s="27"/>
      <c r="AE191" s="27"/>
    </row>
    <row r="192" spans="1:31" ht="18.600000000000001">
      <c r="A192" s="28"/>
      <c r="B192" s="26"/>
      <c r="C192" s="26"/>
      <c r="D192" s="26"/>
      <c r="E192" s="27"/>
      <c r="F192" s="27"/>
      <c r="G192" s="27"/>
      <c r="H192" s="27"/>
      <c r="I192" s="27"/>
      <c r="J192" s="27"/>
      <c r="K192" s="27"/>
      <c r="L192" s="27"/>
      <c r="M192" s="27"/>
      <c r="N192" s="27"/>
      <c r="O192" s="27"/>
      <c r="P192" s="27"/>
      <c r="Q192" s="27"/>
      <c r="R192" s="27"/>
      <c r="S192" s="27"/>
      <c r="T192" s="27"/>
      <c r="U192" s="27"/>
      <c r="V192" s="27"/>
      <c r="W192" s="27"/>
      <c r="X192" s="27"/>
      <c r="Y192" s="27"/>
      <c r="Z192" s="27"/>
      <c r="AA192" s="27"/>
      <c r="AB192" s="27"/>
      <c r="AC192" s="27"/>
      <c r="AD192" s="27"/>
      <c r="AE192" s="27"/>
    </row>
    <row r="193" spans="1:31" ht="18.600000000000001">
      <c r="A193" s="28"/>
      <c r="B193" s="26"/>
      <c r="C193" s="26"/>
      <c r="D193" s="26"/>
      <c r="E193" s="27"/>
      <c r="F193" s="27"/>
      <c r="G193" s="27"/>
      <c r="H193" s="27"/>
      <c r="I193" s="27"/>
      <c r="J193" s="27"/>
      <c r="K193" s="27"/>
      <c r="L193" s="27"/>
      <c r="M193" s="27"/>
      <c r="N193" s="27"/>
      <c r="O193" s="27"/>
      <c r="P193" s="27"/>
      <c r="Q193" s="27"/>
      <c r="R193" s="27"/>
      <c r="S193" s="27"/>
      <c r="T193" s="27"/>
      <c r="U193" s="27"/>
      <c r="V193" s="27"/>
      <c r="W193" s="27"/>
      <c r="X193" s="27"/>
      <c r="Y193" s="27"/>
      <c r="Z193" s="27"/>
      <c r="AA193" s="27"/>
      <c r="AB193" s="27"/>
      <c r="AC193" s="27"/>
      <c r="AD193" s="27"/>
      <c r="AE193" s="27"/>
    </row>
    <row r="194" spans="1:31" ht="18.600000000000001">
      <c r="A194" s="28"/>
      <c r="B194" s="26"/>
      <c r="C194" s="26"/>
      <c r="D194" s="26"/>
      <c r="E194" s="27"/>
      <c r="F194" s="27"/>
      <c r="G194" s="27"/>
      <c r="H194" s="27"/>
      <c r="I194" s="27"/>
      <c r="J194" s="27"/>
      <c r="K194" s="27"/>
      <c r="L194" s="27"/>
      <c r="M194" s="27"/>
      <c r="N194" s="27"/>
      <c r="O194" s="27"/>
      <c r="P194" s="27"/>
      <c r="Q194" s="27"/>
      <c r="R194" s="27"/>
      <c r="S194" s="27"/>
      <c r="T194" s="27"/>
      <c r="U194" s="27"/>
      <c r="V194" s="27"/>
      <c r="W194" s="27"/>
      <c r="X194" s="27"/>
      <c r="Y194" s="27"/>
      <c r="Z194" s="27"/>
      <c r="AA194" s="27"/>
      <c r="AB194" s="27"/>
      <c r="AC194" s="27"/>
      <c r="AD194" s="27"/>
      <c r="AE194" s="27"/>
    </row>
    <row r="195" spans="1:31" ht="18.600000000000001">
      <c r="A195" s="28"/>
      <c r="B195" s="26"/>
      <c r="C195" s="26"/>
      <c r="D195" s="26"/>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27"/>
      <c r="AD195" s="27"/>
      <c r="AE195" s="27"/>
    </row>
    <row r="196" spans="1:31" ht="18.600000000000001">
      <c r="A196" s="28"/>
      <c r="B196" s="26"/>
      <c r="C196" s="26"/>
      <c r="D196" s="26"/>
      <c r="E196" s="27"/>
      <c r="F196" s="27"/>
      <c r="G196" s="27"/>
      <c r="H196" s="27"/>
      <c r="I196" s="27"/>
      <c r="J196" s="27"/>
      <c r="K196" s="27"/>
      <c r="L196" s="27"/>
      <c r="M196" s="27"/>
      <c r="N196" s="27"/>
      <c r="O196" s="27"/>
      <c r="P196" s="27"/>
      <c r="Q196" s="27"/>
      <c r="R196" s="27"/>
      <c r="S196" s="27"/>
      <c r="T196" s="27"/>
      <c r="U196" s="27"/>
      <c r="V196" s="27"/>
      <c r="W196" s="27"/>
      <c r="X196" s="27"/>
      <c r="Y196" s="27"/>
      <c r="Z196" s="27"/>
      <c r="AA196" s="27"/>
      <c r="AB196" s="27"/>
      <c r="AC196" s="27"/>
      <c r="AD196" s="27"/>
      <c r="AE196" s="27"/>
    </row>
    <row r="197" spans="1:31" ht="18.600000000000001">
      <c r="A197" s="28"/>
      <c r="B197" s="26"/>
      <c r="C197" s="26"/>
      <c r="D197" s="26"/>
      <c r="E197" s="27"/>
      <c r="F197" s="27"/>
      <c r="G197" s="27"/>
      <c r="H197" s="27"/>
      <c r="I197" s="27"/>
      <c r="J197" s="27"/>
      <c r="K197" s="27"/>
      <c r="L197" s="27"/>
      <c r="M197" s="27"/>
      <c r="N197" s="27"/>
      <c r="O197" s="27"/>
      <c r="P197" s="27"/>
      <c r="Q197" s="27"/>
      <c r="R197" s="27"/>
      <c r="S197" s="27"/>
      <c r="T197" s="27"/>
      <c r="U197" s="27"/>
      <c r="V197" s="27"/>
      <c r="W197" s="27"/>
      <c r="X197" s="27"/>
      <c r="Y197" s="27"/>
      <c r="Z197" s="27"/>
      <c r="AA197" s="27"/>
      <c r="AB197" s="27"/>
      <c r="AC197" s="27"/>
      <c r="AD197" s="27"/>
      <c r="AE197" s="27"/>
    </row>
    <row r="198" spans="1:31" ht="18.600000000000001">
      <c r="A198" s="28"/>
      <c r="B198" s="26"/>
      <c r="C198" s="26"/>
      <c r="D198" s="26"/>
      <c r="E198" s="27"/>
      <c r="F198" s="27"/>
      <c r="G198" s="27"/>
      <c r="H198" s="27"/>
      <c r="I198" s="27"/>
      <c r="J198" s="27"/>
      <c r="K198" s="27"/>
      <c r="L198" s="27"/>
      <c r="M198" s="27"/>
      <c r="N198" s="27"/>
      <c r="O198" s="27"/>
      <c r="P198" s="27"/>
      <c r="Q198" s="27"/>
      <c r="R198" s="27"/>
      <c r="S198" s="27"/>
      <c r="T198" s="27"/>
      <c r="U198" s="27"/>
      <c r="V198" s="27"/>
      <c r="W198" s="27"/>
      <c r="X198" s="27"/>
      <c r="Y198" s="27"/>
      <c r="Z198" s="27"/>
      <c r="AA198" s="27"/>
      <c r="AB198" s="27"/>
      <c r="AC198" s="27"/>
      <c r="AD198" s="27"/>
      <c r="AE198" s="27"/>
    </row>
    <row r="199" spans="1:31" ht="18.600000000000001">
      <c r="A199" s="28"/>
      <c r="B199" s="26"/>
      <c r="C199" s="26"/>
      <c r="D199" s="26"/>
      <c r="E199" s="27"/>
      <c r="F199" s="27"/>
      <c r="G199" s="27"/>
      <c r="H199" s="27"/>
      <c r="I199" s="27"/>
      <c r="J199" s="27"/>
      <c r="K199" s="27"/>
      <c r="L199" s="27"/>
      <c r="M199" s="27"/>
      <c r="N199" s="27"/>
      <c r="O199" s="27"/>
      <c r="P199" s="27"/>
      <c r="Q199" s="27"/>
      <c r="R199" s="27"/>
      <c r="S199" s="27"/>
      <c r="T199" s="27"/>
      <c r="U199" s="27"/>
      <c r="V199" s="27"/>
      <c r="W199" s="27"/>
      <c r="X199" s="27"/>
      <c r="Y199" s="27"/>
      <c r="Z199" s="27"/>
      <c r="AA199" s="27"/>
      <c r="AB199" s="27"/>
      <c r="AC199" s="27"/>
      <c r="AD199" s="27"/>
      <c r="AE199" s="27"/>
    </row>
    <row r="200" spans="1:31" ht="18.600000000000001">
      <c r="A200" s="28"/>
      <c r="B200" s="26"/>
      <c r="C200" s="26"/>
      <c r="D200" s="26"/>
      <c r="E200" s="27"/>
      <c r="F200" s="27"/>
      <c r="G200" s="27"/>
      <c r="H200" s="27"/>
      <c r="I200" s="27"/>
      <c r="J200" s="27"/>
      <c r="K200" s="27"/>
      <c r="L200" s="27"/>
      <c r="M200" s="27"/>
      <c r="N200" s="27"/>
      <c r="O200" s="27"/>
      <c r="P200" s="27"/>
      <c r="Q200" s="27"/>
      <c r="R200" s="27"/>
      <c r="S200" s="27"/>
      <c r="T200" s="27"/>
      <c r="U200" s="27"/>
      <c r="V200" s="27"/>
      <c r="W200" s="27"/>
      <c r="X200" s="27"/>
      <c r="Y200" s="27"/>
      <c r="Z200" s="27"/>
      <c r="AA200" s="27"/>
      <c r="AB200" s="27"/>
      <c r="AC200" s="27"/>
      <c r="AD200" s="27"/>
      <c r="AE200" s="27"/>
    </row>
    <row r="201" spans="1:31" ht="18.600000000000001">
      <c r="A201" s="28"/>
      <c r="B201" s="26"/>
      <c r="C201" s="26"/>
      <c r="D201" s="26"/>
      <c r="E201" s="27"/>
      <c r="F201" s="27"/>
      <c r="G201" s="27"/>
      <c r="H201" s="27"/>
      <c r="I201" s="27"/>
      <c r="J201" s="27"/>
      <c r="K201" s="27"/>
      <c r="L201" s="27"/>
      <c r="M201" s="27"/>
      <c r="N201" s="27"/>
      <c r="O201" s="27"/>
      <c r="P201" s="27"/>
      <c r="Q201" s="27"/>
      <c r="R201" s="27"/>
      <c r="S201" s="27"/>
      <c r="T201" s="27"/>
      <c r="U201" s="27"/>
      <c r="V201" s="27"/>
      <c r="W201" s="27"/>
      <c r="X201" s="27"/>
      <c r="Y201" s="27"/>
      <c r="Z201" s="27"/>
      <c r="AA201" s="27"/>
      <c r="AB201" s="27"/>
      <c r="AC201" s="27"/>
      <c r="AD201" s="27"/>
      <c r="AE201" s="27"/>
    </row>
    <row r="202" spans="1:31" ht="18.600000000000001">
      <c r="A202" s="28"/>
      <c r="B202" s="26"/>
      <c r="C202" s="26"/>
      <c r="D202" s="26"/>
      <c r="E202" s="27"/>
      <c r="F202" s="27"/>
      <c r="G202" s="27"/>
      <c r="H202" s="27"/>
      <c r="I202" s="27"/>
      <c r="J202" s="27"/>
      <c r="K202" s="27"/>
      <c r="L202" s="27"/>
      <c r="M202" s="27"/>
      <c r="N202" s="27"/>
      <c r="O202" s="27"/>
      <c r="P202" s="27"/>
      <c r="Q202" s="27"/>
      <c r="R202" s="27"/>
      <c r="S202" s="27"/>
      <c r="T202" s="27"/>
      <c r="U202" s="27"/>
      <c r="V202" s="27"/>
      <c r="W202" s="27"/>
      <c r="X202" s="27"/>
      <c r="Y202" s="27"/>
      <c r="Z202" s="27"/>
      <c r="AA202" s="27"/>
      <c r="AB202" s="27"/>
      <c r="AC202" s="27"/>
      <c r="AD202" s="27"/>
      <c r="AE202" s="27"/>
    </row>
    <row r="203" spans="1:31" ht="18.600000000000001">
      <c r="A203" s="28"/>
      <c r="B203" s="26"/>
      <c r="C203" s="26"/>
      <c r="D203" s="26"/>
      <c r="E203" s="27"/>
      <c r="F203" s="27"/>
      <c r="G203" s="27"/>
      <c r="H203" s="27"/>
      <c r="I203" s="27"/>
      <c r="J203" s="27"/>
      <c r="K203" s="27"/>
      <c r="L203" s="27"/>
      <c r="M203" s="27"/>
      <c r="N203" s="27"/>
      <c r="O203" s="27"/>
      <c r="P203" s="27"/>
      <c r="Q203" s="27"/>
      <c r="R203" s="27"/>
      <c r="S203" s="27"/>
      <c r="T203" s="27"/>
      <c r="U203" s="27"/>
      <c r="V203" s="27"/>
      <c r="W203" s="27"/>
      <c r="X203" s="27"/>
      <c r="Y203" s="27"/>
      <c r="Z203" s="27"/>
      <c r="AA203" s="27"/>
      <c r="AB203" s="27"/>
      <c r="AC203" s="27"/>
      <c r="AD203" s="27"/>
      <c r="AE203" s="27"/>
    </row>
    <row r="204" spans="1:31" ht="18.600000000000001">
      <c r="A204" s="28"/>
      <c r="B204" s="26"/>
      <c r="C204" s="26"/>
      <c r="D204" s="26"/>
      <c r="E204" s="27"/>
      <c r="F204" s="27"/>
      <c r="G204" s="27"/>
      <c r="H204" s="27"/>
      <c r="I204" s="27"/>
      <c r="J204" s="27"/>
      <c r="K204" s="27"/>
      <c r="L204" s="27"/>
      <c r="M204" s="27"/>
      <c r="N204" s="27"/>
      <c r="O204" s="27"/>
      <c r="P204" s="27"/>
      <c r="Q204" s="27"/>
      <c r="R204" s="27"/>
      <c r="S204" s="27"/>
      <c r="T204" s="27"/>
      <c r="U204" s="27"/>
      <c r="V204" s="27"/>
      <c r="W204" s="27"/>
      <c r="X204" s="27"/>
      <c r="Y204" s="27"/>
      <c r="Z204" s="27"/>
      <c r="AA204" s="27"/>
      <c r="AB204" s="27"/>
      <c r="AC204" s="27"/>
      <c r="AD204" s="27"/>
      <c r="AE204" s="27"/>
    </row>
    <row r="205" spans="1:31" ht="18.600000000000001">
      <c r="A205" s="28"/>
      <c r="B205" s="26"/>
      <c r="C205" s="26"/>
      <c r="D205" s="26"/>
      <c r="E205" s="27"/>
      <c r="F205" s="27"/>
      <c r="G205" s="27"/>
      <c r="H205" s="27"/>
      <c r="I205" s="27"/>
      <c r="J205" s="27"/>
      <c r="K205" s="27"/>
      <c r="L205" s="27"/>
      <c r="M205" s="27"/>
      <c r="N205" s="27"/>
      <c r="O205" s="27"/>
      <c r="P205" s="27"/>
      <c r="Q205" s="27"/>
      <c r="R205" s="27"/>
      <c r="S205" s="27"/>
      <c r="T205" s="27"/>
      <c r="U205" s="27"/>
      <c r="V205" s="27"/>
      <c r="W205" s="27"/>
      <c r="X205" s="27"/>
      <c r="Y205" s="27"/>
      <c r="Z205" s="27"/>
      <c r="AA205" s="27"/>
      <c r="AB205" s="27"/>
      <c r="AC205" s="27"/>
      <c r="AD205" s="27"/>
      <c r="AE205" s="27"/>
    </row>
    <row r="206" spans="1:31" ht="18.600000000000001">
      <c r="A206" s="28"/>
      <c r="B206" s="26"/>
      <c r="C206" s="26"/>
      <c r="D206" s="26"/>
      <c r="E206" s="27"/>
      <c r="F206" s="27"/>
      <c r="G206" s="27"/>
      <c r="H206" s="27"/>
      <c r="I206" s="27"/>
      <c r="J206" s="27"/>
      <c r="K206" s="27"/>
      <c r="L206" s="27"/>
      <c r="M206" s="27"/>
      <c r="N206" s="27"/>
      <c r="O206" s="27"/>
      <c r="P206" s="27"/>
      <c r="Q206" s="27"/>
      <c r="R206" s="27"/>
      <c r="S206" s="27"/>
      <c r="T206" s="27"/>
      <c r="U206" s="27"/>
      <c r="V206" s="27"/>
      <c r="W206" s="27"/>
      <c r="X206" s="27"/>
      <c r="Y206" s="27"/>
      <c r="Z206" s="27"/>
      <c r="AA206" s="27"/>
      <c r="AB206" s="27"/>
      <c r="AC206" s="27"/>
      <c r="AD206" s="27"/>
      <c r="AE206" s="27"/>
    </row>
    <row r="207" spans="1:31" ht="18.600000000000001">
      <c r="A207" s="28"/>
      <c r="B207" s="26"/>
      <c r="C207" s="26"/>
      <c r="D207" s="26"/>
      <c r="E207" s="27"/>
      <c r="F207" s="27"/>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c r="AE207" s="27"/>
    </row>
    <row r="208" spans="1:31" ht="18.600000000000001">
      <c r="A208" s="28"/>
      <c r="B208" s="26"/>
      <c r="C208" s="26"/>
      <c r="D208" s="26"/>
      <c r="E208" s="27"/>
      <c r="F208" s="27"/>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c r="AE208" s="27"/>
    </row>
    <row r="209" spans="1:31" ht="18.600000000000001">
      <c r="A209" s="28"/>
      <c r="B209" s="26"/>
      <c r="C209" s="26"/>
      <c r="D209" s="26"/>
      <c r="E209" s="27"/>
      <c r="F209" s="27"/>
      <c r="G209" s="27"/>
      <c r="H209" s="27"/>
      <c r="I209" s="27"/>
      <c r="J209" s="27"/>
      <c r="K209" s="27"/>
      <c r="L209" s="27"/>
      <c r="M209" s="27"/>
      <c r="N209" s="27"/>
      <c r="O209" s="27"/>
      <c r="P209" s="27"/>
      <c r="Q209" s="27"/>
      <c r="R209" s="27"/>
      <c r="S209" s="27"/>
      <c r="T209" s="27"/>
      <c r="U209" s="27"/>
      <c r="V209" s="27"/>
      <c r="W209" s="27"/>
      <c r="X209" s="27"/>
      <c r="Y209" s="27"/>
      <c r="Z209" s="27"/>
      <c r="AA209" s="27"/>
      <c r="AB209" s="27"/>
      <c r="AC209" s="27"/>
      <c r="AD209" s="27"/>
      <c r="AE209" s="27"/>
    </row>
    <row r="210" spans="1:31" ht="18.600000000000001">
      <c r="A210" s="28"/>
      <c r="B210" s="26"/>
      <c r="C210" s="26"/>
      <c r="D210" s="26"/>
      <c r="E210" s="27"/>
      <c r="F210" s="27"/>
      <c r="G210" s="27"/>
      <c r="H210" s="27"/>
      <c r="I210" s="27"/>
      <c r="J210" s="27"/>
      <c r="K210" s="27"/>
      <c r="L210" s="27"/>
      <c r="M210" s="27"/>
      <c r="N210" s="27"/>
      <c r="O210" s="27"/>
      <c r="P210" s="27"/>
      <c r="Q210" s="27"/>
      <c r="R210" s="27"/>
      <c r="S210" s="27"/>
      <c r="T210" s="27"/>
      <c r="U210" s="27"/>
      <c r="V210" s="27"/>
      <c r="W210" s="27"/>
      <c r="X210" s="27"/>
      <c r="Y210" s="27"/>
      <c r="Z210" s="27"/>
      <c r="AA210" s="27"/>
      <c r="AB210" s="27"/>
      <c r="AC210" s="27"/>
      <c r="AD210" s="27"/>
      <c r="AE210" s="27"/>
    </row>
    <row r="211" spans="1:31" ht="18.600000000000001">
      <c r="A211" s="28"/>
      <c r="B211" s="26"/>
      <c r="C211" s="26"/>
      <c r="D211" s="26"/>
      <c r="E211" s="27"/>
      <c r="F211" s="27"/>
      <c r="G211" s="27"/>
      <c r="H211" s="27"/>
      <c r="I211" s="27"/>
      <c r="J211" s="27"/>
      <c r="K211" s="27"/>
      <c r="L211" s="27"/>
      <c r="M211" s="27"/>
      <c r="N211" s="27"/>
      <c r="O211" s="27"/>
      <c r="P211" s="27"/>
      <c r="Q211" s="27"/>
      <c r="R211" s="27"/>
      <c r="S211" s="27"/>
      <c r="T211" s="27"/>
      <c r="U211" s="27"/>
      <c r="V211" s="27"/>
      <c r="W211" s="27"/>
      <c r="X211" s="27"/>
      <c r="Y211" s="27"/>
      <c r="Z211" s="27"/>
      <c r="AA211" s="27"/>
      <c r="AB211" s="27"/>
      <c r="AC211" s="27"/>
      <c r="AD211" s="27"/>
      <c r="AE211" s="27"/>
    </row>
    <row r="212" spans="1:31" ht="18.600000000000001">
      <c r="A212" s="28"/>
      <c r="B212" s="26"/>
      <c r="C212" s="26"/>
      <c r="D212" s="26"/>
      <c r="E212" s="27"/>
      <c r="F212" s="27"/>
      <c r="G212" s="27"/>
      <c r="H212" s="27"/>
      <c r="I212" s="27"/>
      <c r="J212" s="27"/>
      <c r="K212" s="27"/>
      <c r="L212" s="27"/>
      <c r="M212" s="27"/>
      <c r="N212" s="27"/>
      <c r="O212" s="27"/>
      <c r="P212" s="27"/>
      <c r="Q212" s="27"/>
      <c r="R212" s="27"/>
      <c r="S212" s="27"/>
      <c r="T212" s="27"/>
      <c r="U212" s="27"/>
      <c r="V212" s="27"/>
      <c r="W212" s="27"/>
      <c r="X212" s="27"/>
      <c r="Y212" s="27"/>
      <c r="Z212" s="27"/>
      <c r="AA212" s="27"/>
      <c r="AB212" s="27"/>
      <c r="AC212" s="27"/>
      <c r="AD212" s="27"/>
      <c r="AE212" s="27"/>
    </row>
    <row r="213" spans="1:31" ht="18.600000000000001">
      <c r="A213" s="28"/>
      <c r="B213" s="26"/>
      <c r="C213" s="26"/>
      <c r="D213" s="26"/>
      <c r="E213" s="27"/>
      <c r="F213" s="27"/>
      <c r="G213" s="27"/>
      <c r="H213" s="27"/>
      <c r="I213" s="27"/>
      <c r="J213" s="27"/>
      <c r="K213" s="27"/>
      <c r="L213" s="27"/>
      <c r="M213" s="27"/>
      <c r="N213" s="27"/>
      <c r="O213" s="27"/>
      <c r="P213" s="27"/>
      <c r="Q213" s="27"/>
      <c r="R213" s="27"/>
      <c r="S213" s="27"/>
      <c r="T213" s="27"/>
      <c r="U213" s="27"/>
      <c r="V213" s="27"/>
      <c r="W213" s="27"/>
      <c r="X213" s="27"/>
      <c r="Y213" s="27"/>
      <c r="Z213" s="27"/>
      <c r="AA213" s="27"/>
      <c r="AB213" s="27"/>
      <c r="AC213" s="27"/>
      <c r="AD213" s="27"/>
      <c r="AE213" s="27"/>
    </row>
    <row r="214" spans="1:31" ht="18.600000000000001">
      <c r="A214" s="28"/>
      <c r="B214" s="26"/>
      <c r="C214" s="26"/>
      <c r="D214" s="26"/>
      <c r="E214" s="27"/>
      <c r="F214" s="27"/>
      <c r="G214" s="27"/>
      <c r="H214" s="27"/>
      <c r="I214" s="27"/>
      <c r="J214" s="27"/>
      <c r="K214" s="27"/>
      <c r="L214" s="27"/>
      <c r="M214" s="27"/>
      <c r="N214" s="27"/>
      <c r="O214" s="27"/>
      <c r="P214" s="27"/>
      <c r="Q214" s="27"/>
      <c r="R214" s="27"/>
      <c r="S214" s="27"/>
      <c r="T214" s="27"/>
      <c r="U214" s="27"/>
      <c r="V214" s="27"/>
      <c r="W214" s="27"/>
      <c r="X214" s="27"/>
      <c r="Y214" s="27"/>
      <c r="Z214" s="27"/>
      <c r="AA214" s="27"/>
      <c r="AB214" s="27"/>
      <c r="AC214" s="27"/>
      <c r="AD214" s="27"/>
      <c r="AE214" s="27"/>
    </row>
    <row r="215" spans="1:31" ht="18.600000000000001">
      <c r="A215" s="28"/>
      <c r="B215" s="26"/>
      <c r="C215" s="26"/>
      <c r="D215" s="26"/>
      <c r="E215" s="27"/>
      <c r="F215" s="27"/>
      <c r="G215" s="27"/>
      <c r="H215" s="27"/>
      <c r="I215" s="27"/>
      <c r="J215" s="27"/>
      <c r="K215" s="27"/>
      <c r="L215" s="27"/>
      <c r="M215" s="27"/>
      <c r="N215" s="27"/>
      <c r="O215" s="27"/>
      <c r="P215" s="27"/>
      <c r="Q215" s="27"/>
      <c r="R215" s="27"/>
      <c r="S215" s="27"/>
      <c r="T215" s="27"/>
      <c r="U215" s="27"/>
      <c r="V215" s="27"/>
      <c r="W215" s="27"/>
      <c r="X215" s="27"/>
      <c r="Y215" s="27"/>
      <c r="Z215" s="27"/>
      <c r="AA215" s="27"/>
      <c r="AB215" s="27"/>
      <c r="AC215" s="27"/>
      <c r="AD215" s="27"/>
      <c r="AE215" s="27"/>
    </row>
    <row r="216" spans="1:31" ht="18.600000000000001">
      <c r="A216" s="28"/>
      <c r="B216" s="26"/>
      <c r="C216" s="26"/>
      <c r="D216" s="26"/>
      <c r="E216" s="27"/>
      <c r="F216" s="27"/>
      <c r="G216" s="27"/>
      <c r="H216" s="27"/>
      <c r="I216" s="27"/>
      <c r="J216" s="27"/>
      <c r="K216" s="27"/>
      <c r="L216" s="27"/>
      <c r="M216" s="27"/>
      <c r="N216" s="27"/>
      <c r="O216" s="27"/>
      <c r="P216" s="27"/>
      <c r="Q216" s="27"/>
      <c r="R216" s="27"/>
      <c r="S216" s="27"/>
      <c r="T216" s="27"/>
      <c r="U216" s="27"/>
      <c r="V216" s="27"/>
      <c r="W216" s="27"/>
      <c r="X216" s="27"/>
      <c r="Y216" s="27"/>
      <c r="Z216" s="27"/>
      <c r="AA216" s="27"/>
      <c r="AB216" s="27"/>
      <c r="AC216" s="27"/>
      <c r="AD216" s="27"/>
      <c r="AE216" s="27"/>
    </row>
    <row r="217" spans="1:31" ht="18.600000000000001">
      <c r="A217" s="28"/>
      <c r="B217" s="26"/>
      <c r="C217" s="26"/>
      <c r="D217" s="26"/>
      <c r="E217" s="27"/>
      <c r="F217" s="27"/>
      <c r="G217" s="27"/>
      <c r="H217" s="27"/>
      <c r="I217" s="27"/>
      <c r="J217" s="27"/>
      <c r="K217" s="27"/>
      <c r="L217" s="27"/>
      <c r="M217" s="27"/>
      <c r="N217" s="27"/>
      <c r="O217" s="27"/>
      <c r="P217" s="27"/>
      <c r="Q217" s="27"/>
      <c r="R217" s="27"/>
      <c r="S217" s="27"/>
      <c r="T217" s="27"/>
      <c r="U217" s="27"/>
      <c r="V217" s="27"/>
      <c r="W217" s="27"/>
      <c r="X217" s="27"/>
      <c r="Y217" s="27"/>
      <c r="Z217" s="27"/>
      <c r="AA217" s="27"/>
      <c r="AB217" s="27"/>
      <c r="AC217" s="27"/>
      <c r="AD217" s="27"/>
      <c r="AE217" s="27"/>
    </row>
    <row r="218" spans="1:31" ht="18.600000000000001">
      <c r="A218" s="28"/>
      <c r="B218" s="26"/>
      <c r="C218" s="26"/>
      <c r="D218" s="26"/>
      <c r="E218" s="27"/>
      <c r="F218" s="27"/>
      <c r="G218" s="27"/>
      <c r="H218" s="27"/>
      <c r="I218" s="27"/>
      <c r="J218" s="27"/>
      <c r="K218" s="27"/>
      <c r="L218" s="27"/>
      <c r="M218" s="27"/>
      <c r="N218" s="27"/>
      <c r="O218" s="27"/>
      <c r="P218" s="27"/>
      <c r="Q218" s="27"/>
      <c r="R218" s="27"/>
      <c r="S218" s="27"/>
      <c r="T218" s="27"/>
      <c r="U218" s="27"/>
      <c r="V218" s="27"/>
      <c r="W218" s="27"/>
      <c r="X218" s="27"/>
      <c r="Y218" s="27"/>
      <c r="Z218" s="27"/>
      <c r="AA218" s="27"/>
      <c r="AB218" s="27"/>
      <c r="AC218" s="27"/>
      <c r="AD218" s="27"/>
      <c r="AE218" s="27"/>
    </row>
    <row r="219" spans="1:31" ht="18.600000000000001">
      <c r="A219" s="28"/>
      <c r="B219" s="26"/>
      <c r="C219" s="26"/>
      <c r="D219" s="26"/>
      <c r="E219" s="27"/>
      <c r="F219" s="27"/>
      <c r="G219" s="27"/>
      <c r="H219" s="27"/>
      <c r="I219" s="27"/>
      <c r="J219" s="27"/>
      <c r="K219" s="27"/>
      <c r="L219" s="27"/>
      <c r="M219" s="27"/>
      <c r="N219" s="27"/>
      <c r="O219" s="27"/>
      <c r="P219" s="27"/>
      <c r="Q219" s="27"/>
      <c r="R219" s="27"/>
      <c r="S219" s="27"/>
      <c r="T219" s="27"/>
      <c r="U219" s="27"/>
      <c r="V219" s="27"/>
      <c r="W219" s="27"/>
      <c r="X219" s="27"/>
      <c r="Y219" s="27"/>
      <c r="Z219" s="27"/>
      <c r="AA219" s="27"/>
      <c r="AB219" s="27"/>
      <c r="AC219" s="27"/>
      <c r="AD219" s="27"/>
      <c r="AE219" s="27"/>
    </row>
    <row r="220" spans="1:31" ht="18.600000000000001">
      <c r="A220" s="28"/>
      <c r="B220" s="26"/>
      <c r="C220" s="26"/>
      <c r="D220" s="26"/>
      <c r="E220" s="27"/>
      <c r="F220" s="27"/>
      <c r="G220" s="27"/>
      <c r="H220" s="27"/>
      <c r="I220" s="27"/>
      <c r="J220" s="27"/>
      <c r="K220" s="27"/>
      <c r="L220" s="27"/>
      <c r="M220" s="27"/>
      <c r="N220" s="27"/>
      <c r="O220" s="27"/>
      <c r="P220" s="27"/>
      <c r="Q220" s="27"/>
      <c r="R220" s="27"/>
      <c r="S220" s="27"/>
      <c r="T220" s="27"/>
      <c r="U220" s="27"/>
      <c r="V220" s="27"/>
      <c r="W220" s="27"/>
      <c r="X220" s="27"/>
      <c r="Y220" s="27"/>
      <c r="Z220" s="27"/>
      <c r="AA220" s="27"/>
      <c r="AB220" s="27"/>
      <c r="AC220" s="27"/>
      <c r="AD220" s="27"/>
      <c r="AE220" s="27"/>
    </row>
    <row r="221" spans="1:31" ht="18.600000000000001">
      <c r="A221" s="28"/>
      <c r="B221" s="26"/>
      <c r="C221" s="26"/>
      <c r="D221" s="26"/>
      <c r="E221" s="27"/>
      <c r="F221" s="27"/>
      <c r="G221" s="27"/>
      <c r="H221" s="27"/>
      <c r="I221" s="27"/>
      <c r="J221" s="27"/>
      <c r="K221" s="27"/>
      <c r="L221" s="27"/>
      <c r="M221" s="27"/>
      <c r="N221" s="27"/>
      <c r="O221" s="27"/>
      <c r="P221" s="27"/>
      <c r="Q221" s="27"/>
      <c r="R221" s="27"/>
      <c r="S221" s="27"/>
      <c r="T221" s="27"/>
      <c r="U221" s="27"/>
      <c r="V221" s="27"/>
      <c r="W221" s="27"/>
      <c r="X221" s="27"/>
      <c r="Y221" s="27"/>
      <c r="Z221" s="27"/>
      <c r="AA221" s="27"/>
      <c r="AB221" s="27"/>
      <c r="AC221" s="27"/>
      <c r="AD221" s="27"/>
      <c r="AE221" s="27"/>
    </row>
    <row r="222" spans="1:31" ht="18.600000000000001">
      <c r="A222" s="28"/>
      <c r="B222" s="26"/>
      <c r="C222" s="26"/>
      <c r="D222" s="26"/>
      <c r="E222" s="27"/>
      <c r="F222" s="27"/>
      <c r="G222" s="27"/>
      <c r="H222" s="27"/>
      <c r="I222" s="27"/>
      <c r="J222" s="27"/>
      <c r="K222" s="27"/>
      <c r="L222" s="27"/>
      <c r="M222" s="27"/>
      <c r="N222" s="27"/>
      <c r="O222" s="27"/>
      <c r="P222" s="27"/>
      <c r="Q222" s="27"/>
      <c r="R222" s="27"/>
      <c r="S222" s="27"/>
      <c r="T222" s="27"/>
      <c r="U222" s="27"/>
      <c r="V222" s="27"/>
      <c r="W222" s="27"/>
      <c r="X222" s="27"/>
      <c r="Y222" s="27"/>
      <c r="Z222" s="27"/>
      <c r="AA222" s="27"/>
      <c r="AB222" s="27"/>
      <c r="AC222" s="27"/>
      <c r="AD222" s="27"/>
      <c r="AE222" s="27"/>
    </row>
    <row r="223" spans="1:31" ht="18.600000000000001">
      <c r="A223" s="28"/>
      <c r="B223" s="26"/>
      <c r="C223" s="26"/>
      <c r="D223" s="26"/>
      <c r="E223" s="27"/>
      <c r="F223" s="27"/>
      <c r="G223" s="27"/>
      <c r="H223" s="27"/>
      <c r="I223" s="27"/>
      <c r="J223" s="27"/>
      <c r="K223" s="27"/>
      <c r="L223" s="27"/>
      <c r="M223" s="27"/>
      <c r="N223" s="27"/>
      <c r="O223" s="27"/>
      <c r="P223" s="27"/>
      <c r="Q223" s="27"/>
      <c r="R223" s="27"/>
      <c r="S223" s="27"/>
      <c r="T223" s="27"/>
      <c r="U223" s="27"/>
      <c r="V223" s="27"/>
      <c r="W223" s="27"/>
      <c r="X223" s="27"/>
      <c r="Y223" s="27"/>
      <c r="Z223" s="27"/>
      <c r="AA223" s="27"/>
      <c r="AB223" s="27"/>
      <c r="AC223" s="27"/>
      <c r="AD223" s="27"/>
      <c r="AE223" s="27"/>
    </row>
    <row r="224" spans="1:31" ht="18.600000000000001">
      <c r="A224" s="28"/>
      <c r="B224" s="26"/>
      <c r="C224" s="26"/>
      <c r="D224" s="26"/>
      <c r="E224" s="27"/>
      <c r="F224" s="27"/>
      <c r="G224" s="27"/>
      <c r="H224" s="27"/>
      <c r="I224" s="27"/>
      <c r="J224" s="27"/>
      <c r="K224" s="27"/>
      <c r="L224" s="27"/>
      <c r="M224" s="27"/>
      <c r="N224" s="27"/>
      <c r="O224" s="27"/>
      <c r="P224" s="27"/>
      <c r="Q224" s="27"/>
      <c r="R224" s="27"/>
      <c r="S224" s="27"/>
      <c r="T224" s="27"/>
      <c r="U224" s="27"/>
      <c r="V224" s="27"/>
      <c r="W224" s="27"/>
      <c r="X224" s="27"/>
      <c r="Y224" s="27"/>
      <c r="Z224" s="27"/>
      <c r="AA224" s="27"/>
      <c r="AB224" s="27"/>
      <c r="AC224" s="27"/>
      <c r="AD224" s="27"/>
      <c r="AE224" s="27"/>
    </row>
    <row r="225" spans="1:31" ht="18.600000000000001">
      <c r="A225" s="28"/>
      <c r="B225" s="26"/>
      <c r="C225" s="26"/>
      <c r="D225" s="26"/>
      <c r="E225" s="27"/>
      <c r="F225" s="27"/>
      <c r="G225" s="27"/>
      <c r="H225" s="27"/>
      <c r="I225" s="27"/>
      <c r="J225" s="27"/>
      <c r="K225" s="27"/>
      <c r="L225" s="27"/>
      <c r="M225" s="27"/>
      <c r="N225" s="27"/>
      <c r="O225" s="27"/>
      <c r="P225" s="27"/>
      <c r="Q225" s="27"/>
      <c r="R225" s="27"/>
      <c r="S225" s="27"/>
      <c r="T225" s="27"/>
      <c r="U225" s="27"/>
      <c r="V225" s="27"/>
      <c r="W225" s="27"/>
      <c r="X225" s="27"/>
      <c r="Y225" s="27"/>
      <c r="Z225" s="27"/>
      <c r="AA225" s="27"/>
      <c r="AB225" s="27"/>
      <c r="AC225" s="27"/>
      <c r="AD225" s="27"/>
      <c r="AE225" s="27"/>
    </row>
    <row r="226" spans="1:31" ht="18.600000000000001">
      <c r="A226" s="28"/>
      <c r="B226" s="26"/>
      <c r="C226" s="26"/>
      <c r="D226" s="26"/>
      <c r="E226" s="27"/>
      <c r="F226" s="27"/>
      <c r="G226" s="27"/>
      <c r="H226" s="27"/>
      <c r="I226" s="27"/>
      <c r="J226" s="27"/>
      <c r="K226" s="27"/>
      <c r="L226" s="27"/>
      <c r="M226" s="27"/>
      <c r="N226" s="27"/>
      <c r="O226" s="27"/>
      <c r="P226" s="27"/>
      <c r="Q226" s="27"/>
      <c r="R226" s="27"/>
      <c r="S226" s="27"/>
      <c r="T226" s="27"/>
      <c r="U226" s="27"/>
      <c r="V226" s="27"/>
      <c r="W226" s="27"/>
      <c r="X226" s="27"/>
      <c r="Y226" s="27"/>
      <c r="Z226" s="27"/>
      <c r="AA226" s="27"/>
      <c r="AB226" s="27"/>
      <c r="AC226" s="27"/>
      <c r="AD226" s="27"/>
      <c r="AE226" s="27"/>
    </row>
    <row r="227" spans="1:31" ht="18.600000000000001">
      <c r="A227" s="28"/>
      <c r="B227" s="26"/>
      <c r="C227" s="26"/>
      <c r="D227" s="26"/>
      <c r="E227" s="27"/>
      <c r="F227" s="27"/>
      <c r="G227" s="27"/>
      <c r="H227" s="27"/>
      <c r="I227" s="27"/>
      <c r="J227" s="27"/>
      <c r="K227" s="27"/>
      <c r="L227" s="27"/>
      <c r="M227" s="27"/>
      <c r="N227" s="27"/>
      <c r="O227" s="27"/>
      <c r="P227" s="27"/>
      <c r="Q227" s="27"/>
      <c r="R227" s="27"/>
      <c r="S227" s="27"/>
      <c r="T227" s="27"/>
      <c r="U227" s="27"/>
      <c r="V227" s="27"/>
      <c r="W227" s="27"/>
      <c r="X227" s="27"/>
      <c r="Y227" s="27"/>
      <c r="Z227" s="27"/>
      <c r="AA227" s="27"/>
      <c r="AB227" s="27"/>
      <c r="AC227" s="27"/>
      <c r="AD227" s="27"/>
      <c r="AE227" s="27"/>
    </row>
    <row r="228" spans="1:31" ht="18.600000000000001">
      <c r="A228" s="28"/>
      <c r="B228" s="26"/>
      <c r="C228" s="26"/>
      <c r="D228" s="26"/>
      <c r="E228" s="27"/>
      <c r="F228" s="27"/>
      <c r="G228" s="27"/>
      <c r="H228" s="27"/>
      <c r="I228" s="27"/>
      <c r="J228" s="27"/>
      <c r="K228" s="27"/>
      <c r="L228" s="27"/>
      <c r="M228" s="27"/>
      <c r="N228" s="27"/>
      <c r="O228" s="27"/>
      <c r="P228" s="27"/>
      <c r="Q228" s="27"/>
      <c r="R228" s="27"/>
      <c r="S228" s="27"/>
      <c r="T228" s="27"/>
      <c r="U228" s="27"/>
      <c r="V228" s="27"/>
      <c r="W228" s="27"/>
      <c r="X228" s="27"/>
      <c r="Y228" s="27"/>
      <c r="Z228" s="27"/>
      <c r="AA228" s="27"/>
      <c r="AB228" s="27"/>
      <c r="AC228" s="27"/>
      <c r="AD228" s="27"/>
      <c r="AE228" s="27"/>
    </row>
    <row r="229" spans="1:31" ht="18.600000000000001">
      <c r="A229" s="28"/>
      <c r="B229" s="26"/>
      <c r="C229" s="26"/>
      <c r="D229" s="26"/>
      <c r="E229" s="27"/>
      <c r="F229" s="27"/>
      <c r="G229" s="27"/>
      <c r="H229" s="27"/>
      <c r="I229" s="27"/>
      <c r="J229" s="27"/>
      <c r="K229" s="27"/>
      <c r="L229" s="27"/>
      <c r="M229" s="27"/>
      <c r="N229" s="27"/>
      <c r="O229" s="27"/>
      <c r="P229" s="27"/>
      <c r="Q229" s="27"/>
      <c r="R229" s="27"/>
      <c r="S229" s="27"/>
      <c r="T229" s="27"/>
      <c r="U229" s="27"/>
      <c r="V229" s="27"/>
      <c r="W229" s="27"/>
      <c r="X229" s="27"/>
      <c r="Y229" s="27"/>
      <c r="Z229" s="27"/>
      <c r="AA229" s="27"/>
      <c r="AB229" s="27"/>
      <c r="AC229" s="27"/>
      <c r="AD229" s="27"/>
      <c r="AE229" s="27"/>
    </row>
    <row r="230" spans="1:31" ht="18.600000000000001">
      <c r="A230" s="28"/>
      <c r="B230" s="26"/>
      <c r="C230" s="26"/>
      <c r="D230" s="26"/>
      <c r="E230" s="27"/>
      <c r="F230" s="27"/>
      <c r="G230" s="27"/>
      <c r="H230" s="27"/>
      <c r="I230" s="27"/>
      <c r="J230" s="27"/>
      <c r="K230" s="27"/>
      <c r="L230" s="27"/>
      <c r="M230" s="27"/>
      <c r="N230" s="27"/>
      <c r="O230" s="27"/>
      <c r="P230" s="27"/>
      <c r="Q230" s="27"/>
      <c r="R230" s="27"/>
      <c r="S230" s="27"/>
      <c r="T230" s="27"/>
      <c r="U230" s="27"/>
      <c r="V230" s="27"/>
      <c r="W230" s="27"/>
      <c r="X230" s="27"/>
      <c r="Y230" s="27"/>
      <c r="Z230" s="27"/>
      <c r="AA230" s="27"/>
      <c r="AB230" s="27"/>
      <c r="AC230" s="27"/>
      <c r="AD230" s="27"/>
      <c r="AE230" s="27"/>
    </row>
    <row r="231" spans="1:31" ht="18.600000000000001">
      <c r="A231" s="28"/>
      <c r="B231" s="26"/>
      <c r="C231" s="26"/>
      <c r="D231" s="26"/>
      <c r="E231" s="27"/>
      <c r="F231" s="27"/>
      <c r="G231" s="27"/>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c r="AE231" s="27"/>
    </row>
    <row r="232" spans="1:31" ht="18.600000000000001">
      <c r="A232" s="28"/>
      <c r="B232" s="26"/>
      <c r="C232" s="26"/>
      <c r="D232" s="26"/>
      <c r="E232" s="27"/>
      <c r="F232" s="27"/>
      <c r="G232" s="27"/>
      <c r="H232" s="27"/>
      <c r="I232" s="27"/>
      <c r="J232" s="27"/>
      <c r="K232" s="27"/>
      <c r="L232" s="27"/>
      <c r="M232" s="27"/>
      <c r="N232" s="27"/>
      <c r="O232" s="27"/>
      <c r="P232" s="27"/>
      <c r="Q232" s="27"/>
      <c r="R232" s="27"/>
      <c r="S232" s="27"/>
      <c r="T232" s="27"/>
      <c r="U232" s="27"/>
      <c r="V232" s="27"/>
      <c r="W232" s="27"/>
      <c r="X232" s="27"/>
      <c r="Y232" s="27"/>
      <c r="Z232" s="27"/>
      <c r="AA232" s="27"/>
      <c r="AB232" s="27"/>
      <c r="AC232" s="27"/>
      <c r="AD232" s="27"/>
      <c r="AE232" s="27"/>
    </row>
    <row r="233" spans="1:31" ht="18.600000000000001">
      <c r="A233" s="28"/>
      <c r="B233" s="26"/>
      <c r="C233" s="26"/>
      <c r="D233" s="26"/>
      <c r="E233" s="27"/>
      <c r="F233" s="27"/>
      <c r="G233" s="27"/>
      <c r="H233" s="27"/>
      <c r="I233" s="27"/>
      <c r="J233" s="27"/>
      <c r="K233" s="27"/>
      <c r="L233" s="27"/>
      <c r="M233" s="27"/>
      <c r="N233" s="27"/>
      <c r="O233" s="27"/>
      <c r="P233" s="27"/>
      <c r="Q233" s="27"/>
      <c r="R233" s="27"/>
      <c r="S233" s="27"/>
      <c r="T233" s="27"/>
      <c r="U233" s="27"/>
      <c r="V233" s="27"/>
      <c r="W233" s="27"/>
      <c r="X233" s="27"/>
      <c r="Y233" s="27"/>
      <c r="Z233" s="27"/>
      <c r="AA233" s="27"/>
      <c r="AB233" s="27"/>
      <c r="AC233" s="27"/>
      <c r="AD233" s="27"/>
      <c r="AE233" s="27"/>
    </row>
    <row r="234" spans="1:31" ht="18.600000000000001">
      <c r="A234" s="28"/>
      <c r="B234" s="26"/>
      <c r="C234" s="26"/>
      <c r="D234" s="26"/>
      <c r="E234" s="27"/>
      <c r="F234" s="27"/>
      <c r="G234" s="27"/>
      <c r="H234" s="27"/>
      <c r="I234" s="27"/>
      <c r="J234" s="27"/>
      <c r="K234" s="27"/>
      <c r="L234" s="27"/>
      <c r="M234" s="27"/>
      <c r="N234" s="27"/>
      <c r="O234" s="27"/>
      <c r="P234" s="27"/>
      <c r="Q234" s="27"/>
      <c r="R234" s="27"/>
      <c r="S234" s="27"/>
      <c r="T234" s="27"/>
      <c r="U234" s="27"/>
      <c r="V234" s="27"/>
      <c r="W234" s="27"/>
      <c r="X234" s="27"/>
      <c r="Y234" s="27"/>
      <c r="Z234" s="27"/>
      <c r="AA234" s="27"/>
      <c r="AB234" s="27"/>
      <c r="AC234" s="27"/>
      <c r="AD234" s="27"/>
      <c r="AE234" s="27"/>
    </row>
    <row r="235" spans="1:31" ht="18.600000000000001">
      <c r="A235" s="28"/>
      <c r="B235" s="26"/>
      <c r="C235" s="26"/>
      <c r="D235" s="26"/>
      <c r="E235" s="27"/>
      <c r="F235" s="27"/>
      <c r="G235" s="27"/>
      <c r="H235" s="27"/>
      <c r="I235" s="27"/>
      <c r="J235" s="27"/>
      <c r="K235" s="27"/>
      <c r="L235" s="27"/>
      <c r="M235" s="27"/>
      <c r="N235" s="27"/>
      <c r="O235" s="27"/>
      <c r="P235" s="27"/>
      <c r="Q235" s="27"/>
      <c r="R235" s="27"/>
      <c r="S235" s="27"/>
      <c r="T235" s="27"/>
      <c r="U235" s="27"/>
      <c r="V235" s="27"/>
      <c r="W235" s="27"/>
      <c r="X235" s="27"/>
      <c r="Y235" s="27"/>
      <c r="Z235" s="27"/>
      <c r="AA235" s="27"/>
      <c r="AB235" s="27"/>
      <c r="AC235" s="27"/>
      <c r="AD235" s="27"/>
      <c r="AE235" s="27"/>
    </row>
    <row r="236" spans="1:31" ht="18.600000000000001">
      <c r="A236" s="28"/>
      <c r="B236" s="26"/>
      <c r="C236" s="26"/>
      <c r="D236" s="26"/>
      <c r="E236" s="27"/>
      <c r="F236" s="27"/>
      <c r="G236" s="27"/>
      <c r="H236" s="27"/>
      <c r="I236" s="27"/>
      <c r="J236" s="27"/>
      <c r="K236" s="27"/>
      <c r="L236" s="27"/>
      <c r="M236" s="27"/>
      <c r="N236" s="27"/>
      <c r="O236" s="27"/>
      <c r="P236" s="27"/>
      <c r="Q236" s="27"/>
      <c r="R236" s="27"/>
      <c r="S236" s="27"/>
      <c r="T236" s="27"/>
      <c r="U236" s="27"/>
      <c r="V236" s="27"/>
      <c r="W236" s="27"/>
      <c r="X236" s="27"/>
      <c r="Y236" s="27"/>
      <c r="Z236" s="27"/>
      <c r="AA236" s="27"/>
      <c r="AB236" s="27"/>
      <c r="AC236" s="27"/>
      <c r="AD236" s="27"/>
      <c r="AE236" s="27"/>
    </row>
    <row r="237" spans="1:31" ht="18.600000000000001">
      <c r="A237" s="28"/>
      <c r="B237" s="26"/>
      <c r="C237" s="26"/>
      <c r="D237" s="26"/>
      <c r="E237" s="27"/>
      <c r="F237" s="27"/>
      <c r="G237" s="27"/>
      <c r="H237" s="27"/>
      <c r="I237" s="27"/>
      <c r="J237" s="27"/>
      <c r="K237" s="27"/>
      <c r="L237" s="27"/>
      <c r="M237" s="27"/>
      <c r="N237" s="27"/>
      <c r="O237" s="27"/>
      <c r="P237" s="27"/>
      <c r="Q237" s="27"/>
      <c r="R237" s="27"/>
      <c r="S237" s="27"/>
      <c r="T237" s="27"/>
      <c r="U237" s="27"/>
      <c r="V237" s="27"/>
      <c r="W237" s="27"/>
      <c r="X237" s="27"/>
      <c r="Y237" s="27"/>
      <c r="Z237" s="27"/>
      <c r="AA237" s="27"/>
      <c r="AB237" s="27"/>
      <c r="AC237" s="27"/>
      <c r="AD237" s="27"/>
      <c r="AE237" s="27"/>
    </row>
    <row r="238" spans="1:31" ht="18.600000000000001">
      <c r="A238" s="28"/>
      <c r="B238" s="26"/>
      <c r="C238" s="26"/>
      <c r="D238" s="26"/>
      <c r="E238" s="27"/>
      <c r="F238" s="27"/>
      <c r="G238" s="27"/>
      <c r="H238" s="27"/>
      <c r="I238" s="27"/>
      <c r="J238" s="27"/>
      <c r="K238" s="27"/>
      <c r="L238" s="27"/>
      <c r="M238" s="27"/>
      <c r="N238" s="27"/>
      <c r="O238" s="27"/>
      <c r="P238" s="27"/>
      <c r="Q238" s="27"/>
      <c r="R238" s="27"/>
      <c r="S238" s="27"/>
      <c r="T238" s="27"/>
      <c r="U238" s="27"/>
      <c r="V238" s="27"/>
      <c r="W238" s="27"/>
      <c r="X238" s="27"/>
      <c r="Y238" s="27"/>
      <c r="Z238" s="27"/>
      <c r="AA238" s="27"/>
      <c r="AB238" s="27"/>
      <c r="AC238" s="27"/>
      <c r="AD238" s="27"/>
      <c r="AE238" s="27"/>
    </row>
    <row r="239" spans="1:31" ht="18.600000000000001">
      <c r="A239" s="28"/>
      <c r="B239" s="26"/>
      <c r="C239" s="26"/>
      <c r="D239" s="26"/>
      <c r="E239" s="27"/>
      <c r="F239" s="27"/>
      <c r="G239" s="27"/>
      <c r="H239" s="27"/>
      <c r="I239" s="27"/>
      <c r="J239" s="27"/>
      <c r="K239" s="27"/>
      <c r="L239" s="27"/>
      <c r="M239" s="27"/>
      <c r="N239" s="27"/>
      <c r="O239" s="27"/>
      <c r="P239" s="27"/>
      <c r="Q239" s="27"/>
      <c r="R239" s="27"/>
      <c r="S239" s="27"/>
      <c r="T239" s="27"/>
      <c r="U239" s="27"/>
      <c r="V239" s="27"/>
      <c r="W239" s="27"/>
      <c r="X239" s="27"/>
      <c r="Y239" s="27"/>
      <c r="Z239" s="27"/>
      <c r="AA239" s="27"/>
      <c r="AB239" s="27"/>
      <c r="AC239" s="27"/>
      <c r="AD239" s="27"/>
      <c r="AE239" s="27"/>
    </row>
    <row r="240" spans="1:31" ht="18.600000000000001">
      <c r="A240" s="28"/>
      <c r="B240" s="26"/>
      <c r="C240" s="26"/>
      <c r="D240" s="26"/>
      <c r="E240" s="27"/>
      <c r="F240" s="27"/>
      <c r="G240" s="27"/>
      <c r="H240" s="27"/>
      <c r="I240" s="27"/>
      <c r="J240" s="27"/>
      <c r="K240" s="27"/>
      <c r="L240" s="27"/>
      <c r="M240" s="27"/>
      <c r="N240" s="27"/>
      <c r="O240" s="27"/>
      <c r="P240" s="27"/>
      <c r="Q240" s="27"/>
      <c r="R240" s="27"/>
      <c r="S240" s="27"/>
      <c r="T240" s="27"/>
      <c r="U240" s="27"/>
      <c r="V240" s="27"/>
      <c r="W240" s="27"/>
      <c r="X240" s="27"/>
      <c r="Y240" s="27"/>
      <c r="Z240" s="27"/>
      <c r="AA240" s="27"/>
      <c r="AB240" s="27"/>
      <c r="AC240" s="27"/>
      <c r="AD240" s="27"/>
      <c r="AE240" s="27"/>
    </row>
    <row r="241" spans="1:31" ht="18.600000000000001">
      <c r="A241" s="28"/>
      <c r="B241" s="26"/>
      <c r="C241" s="26"/>
      <c r="D241" s="26"/>
      <c r="E241" s="27"/>
      <c r="F241" s="27"/>
      <c r="G241" s="27"/>
      <c r="H241" s="27"/>
      <c r="I241" s="27"/>
      <c r="J241" s="27"/>
      <c r="K241" s="27"/>
      <c r="L241" s="27"/>
      <c r="M241" s="27"/>
      <c r="N241" s="27"/>
      <c r="O241" s="27"/>
      <c r="P241" s="27"/>
      <c r="Q241" s="27"/>
      <c r="R241" s="27"/>
      <c r="S241" s="27"/>
      <c r="T241" s="27"/>
      <c r="U241" s="27"/>
      <c r="V241" s="27"/>
      <c r="W241" s="27"/>
      <c r="X241" s="27"/>
      <c r="Y241" s="27"/>
      <c r="Z241" s="27"/>
      <c r="AA241" s="27"/>
      <c r="AB241" s="27"/>
      <c r="AC241" s="27"/>
      <c r="AD241" s="27"/>
      <c r="AE241" s="27"/>
    </row>
    <row r="242" spans="1:31" ht="18.600000000000001">
      <c r="A242" s="28"/>
      <c r="B242" s="26"/>
      <c r="C242" s="26"/>
      <c r="D242" s="26"/>
      <c r="E242" s="27"/>
      <c r="F242" s="27"/>
      <c r="G242" s="27"/>
      <c r="H242" s="27"/>
      <c r="I242" s="27"/>
      <c r="J242" s="27"/>
      <c r="K242" s="27"/>
      <c r="L242" s="27"/>
      <c r="M242" s="27"/>
      <c r="N242" s="27"/>
      <c r="O242" s="27"/>
      <c r="P242" s="27"/>
      <c r="Q242" s="27"/>
      <c r="R242" s="27"/>
      <c r="S242" s="27"/>
      <c r="T242" s="27"/>
      <c r="U242" s="27"/>
      <c r="V242" s="27"/>
      <c r="W242" s="27"/>
      <c r="X242" s="27"/>
      <c r="Y242" s="27"/>
      <c r="Z242" s="27"/>
      <c r="AA242" s="27"/>
      <c r="AB242" s="27"/>
      <c r="AC242" s="27"/>
      <c r="AD242" s="27"/>
      <c r="AE242" s="27"/>
    </row>
    <row r="243" spans="1:31" ht="18.600000000000001">
      <c r="A243" s="28"/>
      <c r="B243" s="26"/>
      <c r="C243" s="26"/>
      <c r="D243" s="26"/>
      <c r="E243" s="27"/>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c r="AD243" s="27"/>
      <c r="AE243" s="27"/>
    </row>
    <row r="244" spans="1:31" ht="18.600000000000001">
      <c r="A244" s="28"/>
      <c r="B244" s="26"/>
      <c r="C244" s="26"/>
      <c r="D244" s="26"/>
      <c r="E244" s="27"/>
      <c r="F244" s="27"/>
      <c r="G244" s="27"/>
      <c r="H244" s="27"/>
      <c r="I244" s="27"/>
      <c r="J244" s="27"/>
      <c r="K244" s="27"/>
      <c r="L244" s="27"/>
      <c r="M244" s="27"/>
      <c r="N244" s="27"/>
      <c r="O244" s="27"/>
      <c r="P244" s="27"/>
      <c r="Q244" s="27"/>
      <c r="R244" s="27"/>
      <c r="S244" s="27"/>
      <c r="T244" s="27"/>
      <c r="U244" s="27"/>
      <c r="V244" s="27"/>
      <c r="W244" s="27"/>
      <c r="X244" s="27"/>
      <c r="Y244" s="27"/>
      <c r="Z244" s="27"/>
      <c r="AA244" s="27"/>
      <c r="AB244" s="27"/>
      <c r="AC244" s="27"/>
      <c r="AD244" s="27"/>
      <c r="AE244" s="27"/>
    </row>
    <row r="245" spans="1:31" ht="18.600000000000001">
      <c r="A245" s="28"/>
      <c r="B245" s="26"/>
      <c r="C245" s="26"/>
      <c r="D245" s="26"/>
      <c r="E245" s="27"/>
      <c r="F245" s="27"/>
      <c r="G245" s="27"/>
      <c r="H245" s="27"/>
      <c r="I245" s="27"/>
      <c r="J245" s="27"/>
      <c r="K245" s="27"/>
      <c r="L245" s="27"/>
      <c r="M245" s="27"/>
      <c r="N245" s="27"/>
      <c r="O245" s="27"/>
      <c r="P245" s="27"/>
      <c r="Q245" s="27"/>
      <c r="R245" s="27"/>
      <c r="S245" s="27"/>
      <c r="T245" s="27"/>
      <c r="U245" s="27"/>
      <c r="V245" s="27"/>
      <c r="W245" s="27"/>
      <c r="X245" s="27"/>
      <c r="Y245" s="27"/>
      <c r="Z245" s="27"/>
      <c r="AA245" s="27"/>
      <c r="AB245" s="27"/>
      <c r="AC245" s="27"/>
      <c r="AD245" s="27"/>
      <c r="AE245" s="27"/>
    </row>
    <row r="246" spans="1:31" ht="18.600000000000001">
      <c r="A246" s="28"/>
      <c r="B246" s="26"/>
      <c r="C246" s="26"/>
      <c r="D246" s="26"/>
      <c r="E246" s="27"/>
      <c r="F246" s="27"/>
      <c r="G246" s="27"/>
      <c r="H246" s="27"/>
      <c r="I246" s="27"/>
      <c r="J246" s="27"/>
      <c r="K246" s="27"/>
      <c r="L246" s="27"/>
      <c r="M246" s="27"/>
      <c r="N246" s="27"/>
      <c r="O246" s="27"/>
      <c r="P246" s="27"/>
      <c r="Q246" s="27"/>
      <c r="R246" s="27"/>
      <c r="S246" s="27"/>
      <c r="T246" s="27"/>
      <c r="U246" s="27"/>
      <c r="V246" s="27"/>
      <c r="W246" s="27"/>
      <c r="X246" s="27"/>
      <c r="Y246" s="27"/>
      <c r="Z246" s="27"/>
      <c r="AA246" s="27"/>
      <c r="AB246" s="27"/>
      <c r="AC246" s="27"/>
      <c r="AD246" s="27"/>
      <c r="AE246" s="27"/>
    </row>
    <row r="247" spans="1:31" ht="18.600000000000001">
      <c r="A247" s="28"/>
      <c r="B247" s="26"/>
      <c r="C247" s="26"/>
      <c r="D247" s="26"/>
      <c r="E247" s="27"/>
      <c r="F247" s="27"/>
      <c r="G247" s="27"/>
      <c r="H247" s="27"/>
      <c r="I247" s="27"/>
      <c r="J247" s="27"/>
      <c r="K247" s="27"/>
      <c r="L247" s="27"/>
      <c r="M247" s="27"/>
      <c r="N247" s="27"/>
      <c r="O247" s="27"/>
      <c r="P247" s="27"/>
      <c r="Q247" s="27"/>
      <c r="R247" s="27"/>
      <c r="S247" s="27"/>
      <c r="T247" s="27"/>
      <c r="U247" s="27"/>
      <c r="V247" s="27"/>
      <c r="W247" s="27"/>
      <c r="X247" s="27"/>
      <c r="Y247" s="27"/>
      <c r="Z247" s="27"/>
      <c r="AA247" s="27"/>
      <c r="AB247" s="27"/>
      <c r="AC247" s="27"/>
      <c r="AD247" s="27"/>
      <c r="AE247" s="27"/>
    </row>
    <row r="248" spans="1:31" ht="18.600000000000001">
      <c r="A248" s="28"/>
      <c r="B248" s="26"/>
      <c r="C248" s="26"/>
      <c r="D248" s="26"/>
      <c r="E248" s="27"/>
      <c r="F248" s="27"/>
      <c r="G248" s="27"/>
      <c r="H248" s="27"/>
      <c r="I248" s="27"/>
      <c r="J248" s="27"/>
      <c r="K248" s="27"/>
      <c r="L248" s="27"/>
      <c r="M248" s="27"/>
      <c r="N248" s="27"/>
      <c r="O248" s="27"/>
      <c r="P248" s="27"/>
      <c r="Q248" s="27"/>
      <c r="R248" s="27"/>
      <c r="S248" s="27"/>
      <c r="T248" s="27"/>
      <c r="U248" s="27"/>
      <c r="V248" s="27"/>
      <c r="W248" s="27"/>
      <c r="X248" s="27"/>
      <c r="Y248" s="27"/>
      <c r="Z248" s="27"/>
      <c r="AA248" s="27"/>
      <c r="AB248" s="27"/>
      <c r="AC248" s="27"/>
      <c r="AD248" s="27"/>
      <c r="AE248" s="27"/>
    </row>
    <row r="249" spans="1:31" ht="18.600000000000001">
      <c r="A249" s="28"/>
      <c r="B249" s="26"/>
      <c r="C249" s="26"/>
      <c r="D249" s="26"/>
      <c r="E249" s="27"/>
      <c r="F249" s="27"/>
      <c r="G249" s="27"/>
      <c r="H249" s="27"/>
      <c r="I249" s="27"/>
      <c r="J249" s="27"/>
      <c r="K249" s="27"/>
      <c r="L249" s="27"/>
      <c r="M249" s="27"/>
      <c r="N249" s="27"/>
      <c r="O249" s="27"/>
      <c r="P249" s="27"/>
      <c r="Q249" s="27"/>
      <c r="R249" s="27"/>
      <c r="S249" s="27"/>
      <c r="T249" s="27"/>
      <c r="U249" s="27"/>
      <c r="V249" s="27"/>
      <c r="W249" s="27"/>
      <c r="X249" s="27"/>
      <c r="Y249" s="27"/>
      <c r="Z249" s="27"/>
      <c r="AA249" s="27"/>
      <c r="AB249" s="27"/>
      <c r="AC249" s="27"/>
      <c r="AD249" s="27"/>
      <c r="AE249" s="27"/>
    </row>
    <row r="250" spans="1:31" ht="18.600000000000001">
      <c r="A250" s="28"/>
      <c r="B250" s="26"/>
      <c r="C250" s="26"/>
      <c r="D250" s="26"/>
      <c r="E250" s="27"/>
      <c r="F250" s="27"/>
      <c r="G250" s="27"/>
      <c r="H250" s="27"/>
      <c r="I250" s="27"/>
      <c r="J250" s="27"/>
      <c r="K250" s="27"/>
      <c r="L250" s="27"/>
      <c r="M250" s="27"/>
      <c r="N250" s="27"/>
      <c r="O250" s="27"/>
      <c r="P250" s="27"/>
      <c r="Q250" s="27"/>
      <c r="R250" s="27"/>
      <c r="S250" s="27"/>
      <c r="T250" s="27"/>
      <c r="U250" s="27"/>
      <c r="V250" s="27"/>
      <c r="W250" s="27"/>
      <c r="X250" s="27"/>
      <c r="Y250" s="27"/>
      <c r="Z250" s="27"/>
      <c r="AA250" s="27"/>
      <c r="AB250" s="27"/>
      <c r="AC250" s="27"/>
      <c r="AD250" s="27"/>
      <c r="AE250" s="27"/>
    </row>
    <row r="251" spans="1:31" ht="18.600000000000001">
      <c r="A251" s="28"/>
      <c r="B251" s="26"/>
      <c r="C251" s="26"/>
      <c r="D251" s="26"/>
      <c r="E251" s="27"/>
      <c r="F251" s="27"/>
      <c r="G251" s="27"/>
      <c r="H251" s="27"/>
      <c r="I251" s="27"/>
      <c r="J251" s="27"/>
      <c r="K251" s="27"/>
      <c r="L251" s="27"/>
      <c r="M251" s="27"/>
      <c r="N251" s="27"/>
      <c r="O251" s="27"/>
      <c r="P251" s="27"/>
      <c r="Q251" s="27"/>
      <c r="R251" s="27"/>
      <c r="S251" s="27"/>
      <c r="T251" s="27"/>
      <c r="U251" s="27"/>
      <c r="V251" s="27"/>
      <c r="W251" s="27"/>
      <c r="X251" s="27"/>
      <c r="Y251" s="27"/>
      <c r="Z251" s="27"/>
      <c r="AA251" s="27"/>
      <c r="AB251" s="27"/>
      <c r="AC251" s="27"/>
      <c r="AD251" s="27"/>
      <c r="AE251" s="27"/>
    </row>
    <row r="252" spans="1:31" ht="18.600000000000001">
      <c r="A252" s="28"/>
      <c r="B252" s="26"/>
      <c r="C252" s="26"/>
      <c r="D252" s="26"/>
      <c r="E252" s="27"/>
      <c r="F252" s="27"/>
      <c r="G252" s="27"/>
      <c r="H252" s="27"/>
      <c r="I252" s="27"/>
      <c r="J252" s="27"/>
      <c r="K252" s="27"/>
      <c r="L252" s="27"/>
      <c r="M252" s="27"/>
      <c r="N252" s="27"/>
      <c r="O252" s="27"/>
      <c r="P252" s="27"/>
      <c r="Q252" s="27"/>
      <c r="R252" s="27"/>
      <c r="S252" s="27"/>
      <c r="T252" s="27"/>
      <c r="U252" s="27"/>
      <c r="V252" s="27"/>
      <c r="W252" s="27"/>
      <c r="X252" s="27"/>
      <c r="Y252" s="27"/>
      <c r="Z252" s="27"/>
      <c r="AA252" s="27"/>
      <c r="AB252" s="27"/>
      <c r="AC252" s="27"/>
      <c r="AD252" s="27"/>
      <c r="AE252" s="27"/>
    </row>
    <row r="253" spans="1:31" ht="18.600000000000001">
      <c r="A253" s="28"/>
      <c r="B253" s="26"/>
      <c r="C253" s="26"/>
      <c r="D253" s="26"/>
      <c r="E253" s="27"/>
      <c r="F253" s="27"/>
      <c r="G253" s="27"/>
      <c r="H253" s="27"/>
      <c r="I253" s="27"/>
      <c r="J253" s="27"/>
      <c r="K253" s="27"/>
      <c r="L253" s="27"/>
      <c r="M253" s="27"/>
      <c r="N253" s="27"/>
      <c r="O253" s="27"/>
      <c r="P253" s="27"/>
      <c r="Q253" s="27"/>
      <c r="R253" s="27"/>
      <c r="S253" s="27"/>
      <c r="T253" s="27"/>
      <c r="U253" s="27"/>
      <c r="V253" s="27"/>
      <c r="W253" s="27"/>
      <c r="X253" s="27"/>
      <c r="Y253" s="27"/>
      <c r="Z253" s="27"/>
      <c r="AA253" s="27"/>
      <c r="AB253" s="27"/>
      <c r="AC253" s="27"/>
      <c r="AD253" s="27"/>
      <c r="AE253" s="27"/>
    </row>
    <row r="254" spans="1:31" ht="18.600000000000001">
      <c r="A254" s="28"/>
      <c r="B254" s="26"/>
      <c r="C254" s="26"/>
      <c r="D254" s="26"/>
      <c r="E254" s="27"/>
      <c r="F254" s="27"/>
      <c r="G254" s="27"/>
      <c r="H254" s="27"/>
      <c r="I254" s="27"/>
      <c r="J254" s="27"/>
      <c r="K254" s="27"/>
      <c r="L254" s="27"/>
      <c r="M254" s="27"/>
      <c r="N254" s="27"/>
      <c r="O254" s="27"/>
      <c r="P254" s="27"/>
      <c r="Q254" s="27"/>
      <c r="R254" s="27"/>
      <c r="S254" s="27"/>
      <c r="T254" s="27"/>
      <c r="U254" s="27"/>
      <c r="V254" s="27"/>
      <c r="W254" s="27"/>
      <c r="X254" s="27"/>
      <c r="Y254" s="27"/>
      <c r="Z254" s="27"/>
      <c r="AA254" s="27"/>
      <c r="AB254" s="27"/>
      <c r="AC254" s="27"/>
      <c r="AD254" s="27"/>
      <c r="AE254" s="27"/>
    </row>
    <row r="255" spans="1:31" ht="18.600000000000001">
      <c r="A255" s="28"/>
      <c r="B255" s="26"/>
      <c r="C255" s="26"/>
      <c r="D255" s="26"/>
      <c r="E255" s="27"/>
      <c r="F255" s="27"/>
      <c r="G255" s="27"/>
      <c r="H255" s="27"/>
      <c r="I255" s="27"/>
      <c r="J255" s="27"/>
      <c r="K255" s="27"/>
      <c r="L255" s="27"/>
      <c r="M255" s="27"/>
      <c r="N255" s="27"/>
      <c r="O255" s="27"/>
      <c r="P255" s="27"/>
      <c r="Q255" s="27"/>
      <c r="R255" s="27"/>
      <c r="S255" s="27"/>
      <c r="T255" s="27"/>
      <c r="U255" s="27"/>
      <c r="V255" s="27"/>
      <c r="W255" s="27"/>
      <c r="X255" s="27"/>
      <c r="Y255" s="27"/>
      <c r="Z255" s="27"/>
      <c r="AA255" s="27"/>
      <c r="AB255" s="27"/>
      <c r="AC255" s="27"/>
      <c r="AD255" s="27"/>
      <c r="AE255" s="27"/>
    </row>
    <row r="256" spans="1:31" ht="18.600000000000001">
      <c r="A256" s="28"/>
      <c r="B256" s="26"/>
      <c r="C256" s="26"/>
      <c r="D256" s="26"/>
      <c r="E256" s="27"/>
      <c r="F256" s="27"/>
      <c r="G256" s="27"/>
      <c r="H256" s="27"/>
      <c r="I256" s="27"/>
      <c r="J256" s="27"/>
      <c r="K256" s="27"/>
      <c r="L256" s="27"/>
      <c r="M256" s="27"/>
      <c r="N256" s="27"/>
      <c r="O256" s="27"/>
      <c r="P256" s="27"/>
      <c r="Q256" s="27"/>
      <c r="R256" s="27"/>
      <c r="S256" s="27"/>
      <c r="T256" s="27"/>
      <c r="U256" s="27"/>
      <c r="V256" s="27"/>
      <c r="W256" s="27"/>
      <c r="X256" s="27"/>
      <c r="Y256" s="27"/>
      <c r="Z256" s="27"/>
      <c r="AA256" s="27"/>
      <c r="AB256" s="27"/>
      <c r="AC256" s="27"/>
      <c r="AD256" s="27"/>
      <c r="AE256" s="27"/>
    </row>
    <row r="257" spans="1:31" ht="18.600000000000001">
      <c r="A257" s="28"/>
      <c r="B257" s="26"/>
      <c r="C257" s="26"/>
      <c r="D257" s="26"/>
      <c r="E257" s="27"/>
      <c r="F257" s="27"/>
      <c r="G257" s="27"/>
      <c r="H257" s="27"/>
      <c r="I257" s="27"/>
      <c r="J257" s="27"/>
      <c r="K257" s="27"/>
      <c r="L257" s="27"/>
      <c r="M257" s="27"/>
      <c r="N257" s="27"/>
      <c r="O257" s="27"/>
      <c r="P257" s="27"/>
      <c r="Q257" s="27"/>
      <c r="R257" s="27"/>
      <c r="S257" s="27"/>
      <c r="T257" s="27"/>
      <c r="U257" s="27"/>
      <c r="V257" s="27"/>
      <c r="W257" s="27"/>
      <c r="X257" s="27"/>
      <c r="Y257" s="27"/>
      <c r="Z257" s="27"/>
      <c r="AA257" s="27"/>
      <c r="AB257" s="27"/>
      <c r="AC257" s="27"/>
      <c r="AD257" s="27"/>
      <c r="AE257" s="27"/>
    </row>
    <row r="258" spans="1:31" ht="18.600000000000001">
      <c r="A258" s="28"/>
      <c r="B258" s="26"/>
      <c r="C258" s="26"/>
      <c r="D258" s="26"/>
      <c r="E258" s="27"/>
      <c r="F258" s="27"/>
      <c r="G258" s="27"/>
      <c r="H258" s="27"/>
      <c r="I258" s="27"/>
      <c r="J258" s="27"/>
      <c r="K258" s="27"/>
      <c r="L258" s="27"/>
      <c r="M258" s="27"/>
      <c r="N258" s="27"/>
      <c r="O258" s="27"/>
      <c r="P258" s="27"/>
      <c r="Q258" s="27"/>
      <c r="R258" s="27"/>
      <c r="S258" s="27"/>
      <c r="T258" s="27"/>
      <c r="U258" s="27"/>
      <c r="V258" s="27"/>
      <c r="W258" s="27"/>
      <c r="X258" s="27"/>
      <c r="Y258" s="27"/>
      <c r="Z258" s="27"/>
      <c r="AA258" s="27"/>
      <c r="AB258" s="27"/>
      <c r="AC258" s="27"/>
      <c r="AD258" s="27"/>
      <c r="AE258" s="27"/>
    </row>
    <row r="259" spans="1:31" ht="18.600000000000001">
      <c r="A259" s="28"/>
      <c r="B259" s="26"/>
      <c r="C259" s="26"/>
      <c r="D259" s="26"/>
      <c r="E259" s="27"/>
      <c r="F259" s="27"/>
      <c r="G259" s="27"/>
      <c r="H259" s="27"/>
      <c r="I259" s="27"/>
      <c r="J259" s="27"/>
      <c r="K259" s="27"/>
      <c r="L259" s="27"/>
      <c r="M259" s="27"/>
      <c r="N259" s="27"/>
      <c r="O259" s="27"/>
      <c r="P259" s="27"/>
      <c r="Q259" s="27"/>
      <c r="R259" s="27"/>
      <c r="S259" s="27"/>
      <c r="T259" s="27"/>
      <c r="U259" s="27"/>
      <c r="V259" s="27"/>
      <c r="W259" s="27"/>
      <c r="X259" s="27"/>
      <c r="Y259" s="27"/>
      <c r="Z259" s="27"/>
      <c r="AA259" s="27"/>
      <c r="AB259" s="27"/>
      <c r="AC259" s="27"/>
      <c r="AD259" s="27"/>
      <c r="AE259" s="27"/>
    </row>
    <row r="260" spans="1:31" ht="18.600000000000001">
      <c r="A260" s="28"/>
      <c r="B260" s="26"/>
      <c r="C260" s="26"/>
      <c r="D260" s="26"/>
      <c r="E260" s="27"/>
      <c r="F260" s="27"/>
      <c r="G260" s="27"/>
      <c r="H260" s="27"/>
      <c r="I260" s="27"/>
      <c r="J260" s="27"/>
      <c r="K260" s="27"/>
      <c r="L260" s="27"/>
      <c r="M260" s="27"/>
      <c r="N260" s="27"/>
      <c r="O260" s="27"/>
      <c r="P260" s="27"/>
      <c r="Q260" s="27"/>
      <c r="R260" s="27"/>
      <c r="S260" s="27"/>
      <c r="T260" s="27"/>
      <c r="U260" s="27"/>
      <c r="V260" s="27"/>
      <c r="W260" s="27"/>
      <c r="X260" s="27"/>
      <c r="Y260" s="27"/>
      <c r="Z260" s="27"/>
      <c r="AA260" s="27"/>
      <c r="AB260" s="27"/>
      <c r="AC260" s="27"/>
      <c r="AD260" s="27"/>
      <c r="AE260" s="27"/>
    </row>
    <row r="261" spans="1:31" ht="18.600000000000001">
      <c r="A261" s="28"/>
      <c r="B261" s="26"/>
      <c r="C261" s="26"/>
      <c r="D261" s="26"/>
      <c r="E261" s="27"/>
      <c r="F261" s="27"/>
      <c r="G261" s="27"/>
      <c r="H261" s="27"/>
      <c r="I261" s="27"/>
      <c r="J261" s="27"/>
      <c r="K261" s="27"/>
      <c r="L261" s="27"/>
      <c r="M261" s="27"/>
      <c r="N261" s="27"/>
      <c r="O261" s="27"/>
      <c r="P261" s="27"/>
      <c r="Q261" s="27"/>
      <c r="R261" s="27"/>
      <c r="S261" s="27"/>
      <c r="T261" s="27"/>
      <c r="U261" s="27"/>
      <c r="V261" s="27"/>
      <c r="W261" s="27"/>
      <c r="X261" s="27"/>
      <c r="Y261" s="27"/>
      <c r="Z261" s="27"/>
      <c r="AA261" s="27"/>
      <c r="AB261" s="27"/>
      <c r="AC261" s="27"/>
      <c r="AD261" s="27"/>
      <c r="AE261" s="27"/>
    </row>
    <row r="262" spans="1:31" ht="18.600000000000001">
      <c r="A262" s="28"/>
      <c r="B262" s="26"/>
      <c r="C262" s="26"/>
      <c r="D262" s="26"/>
      <c r="E262" s="27"/>
      <c r="F262" s="27"/>
      <c r="G262" s="27"/>
      <c r="H262" s="27"/>
      <c r="I262" s="27"/>
      <c r="J262" s="27"/>
      <c r="K262" s="27"/>
      <c r="L262" s="27"/>
      <c r="M262" s="27"/>
      <c r="N262" s="27"/>
      <c r="O262" s="27"/>
      <c r="P262" s="27"/>
      <c r="Q262" s="27"/>
      <c r="R262" s="27"/>
      <c r="S262" s="27"/>
      <c r="T262" s="27"/>
      <c r="U262" s="27"/>
      <c r="V262" s="27"/>
      <c r="W262" s="27"/>
      <c r="X262" s="27"/>
      <c r="Y262" s="27"/>
      <c r="Z262" s="27"/>
      <c r="AA262" s="27"/>
      <c r="AB262" s="27"/>
      <c r="AC262" s="27"/>
      <c r="AD262" s="27"/>
      <c r="AE262" s="27"/>
    </row>
    <row r="263" spans="1:31" ht="18.600000000000001">
      <c r="A263" s="28"/>
      <c r="B263" s="26"/>
      <c r="C263" s="26"/>
      <c r="D263" s="26"/>
      <c r="E263" s="27"/>
      <c r="F263" s="27"/>
      <c r="G263" s="27"/>
      <c r="H263" s="27"/>
      <c r="I263" s="27"/>
      <c r="J263" s="27"/>
      <c r="K263" s="27"/>
      <c r="L263" s="27"/>
      <c r="M263" s="27"/>
      <c r="N263" s="27"/>
      <c r="O263" s="27"/>
      <c r="P263" s="27"/>
      <c r="Q263" s="27"/>
      <c r="R263" s="27"/>
      <c r="S263" s="27"/>
      <c r="T263" s="27"/>
      <c r="U263" s="27"/>
      <c r="V263" s="27"/>
      <c r="W263" s="27"/>
      <c r="X263" s="27"/>
      <c r="Y263" s="27"/>
      <c r="Z263" s="27"/>
      <c r="AA263" s="27"/>
      <c r="AB263" s="27"/>
      <c r="AC263" s="27"/>
      <c r="AD263" s="27"/>
      <c r="AE263" s="27"/>
    </row>
    <row r="264" spans="1:31" ht="18.600000000000001">
      <c r="A264" s="28"/>
      <c r="B264" s="26"/>
      <c r="C264" s="26"/>
      <c r="D264" s="26"/>
      <c r="E264" s="27"/>
      <c r="F264" s="27"/>
      <c r="G264" s="27"/>
      <c r="H264" s="27"/>
      <c r="I264" s="27"/>
      <c r="J264" s="27"/>
      <c r="K264" s="27"/>
      <c r="L264" s="27"/>
      <c r="M264" s="27"/>
      <c r="N264" s="27"/>
      <c r="O264" s="27"/>
      <c r="P264" s="27"/>
      <c r="Q264" s="27"/>
      <c r="R264" s="27"/>
      <c r="S264" s="27"/>
      <c r="T264" s="27"/>
      <c r="U264" s="27"/>
      <c r="V264" s="27"/>
      <c r="W264" s="27"/>
      <c r="X264" s="27"/>
      <c r="Y264" s="27"/>
      <c r="Z264" s="27"/>
      <c r="AA264" s="27"/>
      <c r="AB264" s="27"/>
      <c r="AC264" s="27"/>
      <c r="AD264" s="27"/>
      <c r="AE264" s="27"/>
    </row>
    <row r="265" spans="1:31" ht="18.600000000000001">
      <c r="A265" s="28"/>
      <c r="B265" s="26"/>
      <c r="C265" s="26"/>
      <c r="D265" s="26"/>
      <c r="E265" s="27"/>
      <c r="F265" s="27"/>
      <c r="G265" s="27"/>
      <c r="H265" s="27"/>
      <c r="I265" s="27"/>
      <c r="J265" s="27"/>
      <c r="K265" s="27"/>
      <c r="L265" s="27"/>
      <c r="M265" s="27"/>
      <c r="N265" s="27"/>
      <c r="O265" s="27"/>
      <c r="P265" s="27"/>
      <c r="Q265" s="27"/>
      <c r="R265" s="27"/>
      <c r="S265" s="27"/>
      <c r="T265" s="27"/>
      <c r="U265" s="27"/>
      <c r="V265" s="27"/>
      <c r="W265" s="27"/>
      <c r="X265" s="27"/>
      <c r="Y265" s="27"/>
      <c r="Z265" s="27"/>
      <c r="AA265" s="27"/>
      <c r="AB265" s="27"/>
      <c r="AC265" s="27"/>
      <c r="AD265" s="27"/>
      <c r="AE265" s="27"/>
    </row>
    <row r="266" spans="1:31" ht="18.600000000000001">
      <c r="A266" s="28"/>
      <c r="B266" s="26"/>
      <c r="C266" s="26"/>
      <c r="D266" s="26"/>
      <c r="E266" s="27"/>
      <c r="F266" s="27"/>
      <c r="G266" s="27"/>
      <c r="H266" s="27"/>
      <c r="I266" s="27"/>
      <c r="J266" s="27"/>
      <c r="K266" s="27"/>
      <c r="L266" s="27"/>
      <c r="M266" s="27"/>
      <c r="N266" s="27"/>
      <c r="O266" s="27"/>
      <c r="P266" s="27"/>
      <c r="Q266" s="27"/>
      <c r="R266" s="27"/>
      <c r="S266" s="27"/>
      <c r="T266" s="27"/>
      <c r="U266" s="27"/>
      <c r="V266" s="27"/>
      <c r="W266" s="27"/>
      <c r="X266" s="27"/>
      <c r="Y266" s="27"/>
      <c r="Z266" s="27"/>
      <c r="AA266" s="27"/>
      <c r="AB266" s="27"/>
      <c r="AC266" s="27"/>
      <c r="AD266" s="27"/>
      <c r="AE266" s="27"/>
    </row>
    <row r="267" spans="1:31" ht="18.600000000000001">
      <c r="A267" s="28"/>
      <c r="B267" s="26"/>
      <c r="C267" s="26"/>
      <c r="D267" s="26"/>
      <c r="E267" s="27"/>
      <c r="F267" s="27"/>
      <c r="G267" s="27"/>
      <c r="H267" s="27"/>
      <c r="I267" s="27"/>
      <c r="J267" s="27"/>
      <c r="K267" s="27"/>
      <c r="L267" s="27"/>
      <c r="M267" s="27"/>
      <c r="N267" s="27"/>
      <c r="O267" s="27"/>
      <c r="P267" s="27"/>
      <c r="Q267" s="27"/>
      <c r="R267" s="27"/>
      <c r="S267" s="27"/>
      <c r="T267" s="27"/>
      <c r="U267" s="27"/>
      <c r="V267" s="27"/>
      <c r="W267" s="27"/>
      <c r="X267" s="27"/>
      <c r="Y267" s="27"/>
      <c r="Z267" s="27"/>
      <c r="AA267" s="27"/>
      <c r="AB267" s="27"/>
      <c r="AC267" s="27"/>
      <c r="AD267" s="27"/>
      <c r="AE267" s="27"/>
    </row>
    <row r="268" spans="1:31" ht="18.600000000000001">
      <c r="A268" s="28"/>
      <c r="B268" s="26"/>
      <c r="C268" s="26"/>
      <c r="D268" s="26"/>
      <c r="E268" s="27"/>
      <c r="F268" s="27"/>
      <c r="G268" s="27"/>
      <c r="H268" s="27"/>
      <c r="I268" s="27"/>
      <c r="J268" s="27"/>
      <c r="K268" s="27"/>
      <c r="L268" s="27"/>
      <c r="M268" s="27"/>
      <c r="N268" s="27"/>
      <c r="O268" s="27"/>
      <c r="P268" s="27"/>
      <c r="Q268" s="27"/>
      <c r="R268" s="27"/>
      <c r="S268" s="27"/>
      <c r="T268" s="27"/>
      <c r="U268" s="27"/>
      <c r="V268" s="27"/>
      <c r="W268" s="27"/>
      <c r="X268" s="27"/>
      <c r="Y268" s="27"/>
      <c r="Z268" s="27"/>
      <c r="AA268" s="27"/>
      <c r="AB268" s="27"/>
      <c r="AC268" s="27"/>
      <c r="AD268" s="27"/>
      <c r="AE268" s="27"/>
    </row>
    <row r="269" spans="1:31" ht="18.600000000000001">
      <c r="A269" s="28"/>
      <c r="B269" s="26"/>
      <c r="C269" s="26"/>
      <c r="D269" s="26"/>
      <c r="E269" s="27"/>
      <c r="F269" s="27"/>
      <c r="G269" s="27"/>
      <c r="H269" s="27"/>
      <c r="I269" s="27"/>
      <c r="J269" s="27"/>
      <c r="K269" s="27"/>
      <c r="L269" s="27"/>
      <c r="M269" s="27"/>
      <c r="N269" s="27"/>
      <c r="O269" s="27"/>
      <c r="P269" s="27"/>
      <c r="Q269" s="27"/>
      <c r="R269" s="27"/>
      <c r="S269" s="27"/>
      <c r="T269" s="27"/>
      <c r="U269" s="27"/>
      <c r="V269" s="27"/>
      <c r="W269" s="27"/>
      <c r="X269" s="27"/>
      <c r="Y269" s="27"/>
      <c r="Z269" s="27"/>
      <c r="AA269" s="27"/>
      <c r="AB269" s="27"/>
      <c r="AC269" s="27"/>
      <c r="AD269" s="27"/>
      <c r="AE269" s="27"/>
    </row>
    <row r="270" spans="1:31" ht="18.600000000000001">
      <c r="A270" s="28"/>
      <c r="B270" s="26"/>
      <c r="C270" s="26"/>
      <c r="D270" s="26"/>
      <c r="E270" s="27"/>
      <c r="F270" s="27"/>
      <c r="G270" s="27"/>
      <c r="H270" s="27"/>
      <c r="I270" s="27"/>
      <c r="J270" s="27"/>
      <c r="K270" s="27"/>
      <c r="L270" s="27"/>
      <c r="M270" s="27"/>
      <c r="N270" s="27"/>
      <c r="O270" s="27"/>
      <c r="P270" s="27"/>
      <c r="Q270" s="27"/>
      <c r="R270" s="27"/>
      <c r="S270" s="27"/>
      <c r="T270" s="27"/>
      <c r="U270" s="27"/>
      <c r="V270" s="27"/>
      <c r="W270" s="27"/>
      <c r="X270" s="27"/>
      <c r="Y270" s="27"/>
      <c r="Z270" s="27"/>
      <c r="AA270" s="27"/>
      <c r="AB270" s="27"/>
      <c r="AC270" s="27"/>
      <c r="AD270" s="27"/>
      <c r="AE270" s="27"/>
    </row>
    <row r="271" spans="1:31" ht="18.600000000000001">
      <c r="A271" s="28"/>
      <c r="B271" s="26"/>
      <c r="C271" s="26"/>
      <c r="D271" s="26"/>
      <c r="E271" s="27"/>
      <c r="F271" s="27"/>
      <c r="G271" s="27"/>
      <c r="H271" s="27"/>
      <c r="I271" s="27"/>
      <c r="J271" s="27"/>
      <c r="K271" s="27"/>
      <c r="L271" s="27"/>
      <c r="M271" s="27"/>
      <c r="N271" s="27"/>
      <c r="O271" s="27"/>
      <c r="P271" s="27"/>
      <c r="Q271" s="27"/>
      <c r="R271" s="27"/>
      <c r="S271" s="27"/>
      <c r="T271" s="27"/>
      <c r="U271" s="27"/>
      <c r="V271" s="27"/>
      <c r="W271" s="27"/>
      <c r="X271" s="27"/>
      <c r="Y271" s="27"/>
      <c r="Z271" s="27"/>
      <c r="AA271" s="27"/>
      <c r="AB271" s="27"/>
      <c r="AC271" s="27"/>
      <c r="AD271" s="27"/>
      <c r="AE271" s="27"/>
    </row>
    <row r="272" spans="1:31" ht="18.600000000000001">
      <c r="A272" s="28"/>
      <c r="B272" s="26"/>
      <c r="C272" s="26"/>
      <c r="D272" s="26"/>
      <c r="E272" s="27"/>
      <c r="F272" s="27"/>
      <c r="G272" s="27"/>
      <c r="H272" s="27"/>
      <c r="I272" s="27"/>
      <c r="J272" s="27"/>
      <c r="K272" s="27"/>
      <c r="L272" s="27"/>
      <c r="M272" s="27"/>
      <c r="N272" s="27"/>
      <c r="O272" s="27"/>
      <c r="P272" s="27"/>
      <c r="Q272" s="27"/>
      <c r="R272" s="27"/>
      <c r="S272" s="27"/>
      <c r="T272" s="27"/>
      <c r="U272" s="27"/>
      <c r="V272" s="27"/>
      <c r="W272" s="27"/>
      <c r="X272" s="27"/>
      <c r="Y272" s="27"/>
      <c r="Z272" s="27"/>
      <c r="AA272" s="27"/>
      <c r="AB272" s="27"/>
      <c r="AC272" s="27"/>
      <c r="AD272" s="27"/>
      <c r="AE272" s="27"/>
    </row>
    <row r="273" spans="1:31" ht="18.600000000000001">
      <c r="A273" s="28"/>
      <c r="B273" s="26"/>
      <c r="C273" s="26"/>
      <c r="D273" s="26"/>
      <c r="E273" s="27"/>
      <c r="F273" s="27"/>
      <c r="G273" s="27"/>
      <c r="H273" s="27"/>
      <c r="I273" s="27"/>
      <c r="J273" s="27"/>
      <c r="K273" s="27"/>
      <c r="L273" s="27"/>
      <c r="M273" s="27"/>
      <c r="N273" s="27"/>
      <c r="O273" s="27"/>
      <c r="P273" s="27"/>
      <c r="Q273" s="27"/>
      <c r="R273" s="27"/>
      <c r="S273" s="27"/>
      <c r="T273" s="27"/>
      <c r="U273" s="27"/>
      <c r="V273" s="27"/>
      <c r="W273" s="27"/>
      <c r="X273" s="27"/>
      <c r="Y273" s="27"/>
      <c r="Z273" s="27"/>
      <c r="AA273" s="27"/>
      <c r="AB273" s="27"/>
      <c r="AC273" s="27"/>
      <c r="AD273" s="27"/>
      <c r="AE273" s="27"/>
    </row>
    <row r="274" spans="1:31" ht="18.600000000000001">
      <c r="A274" s="28"/>
      <c r="B274" s="26"/>
      <c r="C274" s="26"/>
      <c r="D274" s="26"/>
      <c r="E274" s="27"/>
      <c r="F274" s="27"/>
      <c r="G274" s="27"/>
      <c r="H274" s="27"/>
      <c r="I274" s="27"/>
      <c r="J274" s="27"/>
      <c r="K274" s="27"/>
      <c r="L274" s="27"/>
      <c r="M274" s="27"/>
      <c r="N274" s="27"/>
      <c r="O274" s="27"/>
      <c r="P274" s="27"/>
      <c r="Q274" s="27"/>
      <c r="R274" s="27"/>
      <c r="S274" s="27"/>
      <c r="T274" s="27"/>
      <c r="U274" s="27"/>
      <c r="V274" s="27"/>
      <c r="W274" s="27"/>
      <c r="X274" s="27"/>
      <c r="Y274" s="27"/>
      <c r="Z274" s="27"/>
      <c r="AA274" s="27"/>
      <c r="AB274" s="27"/>
      <c r="AC274" s="27"/>
      <c r="AD274" s="27"/>
      <c r="AE274" s="27"/>
    </row>
    <row r="275" spans="1:31" ht="18.600000000000001">
      <c r="A275" s="28"/>
      <c r="B275" s="26"/>
      <c r="C275" s="26"/>
      <c r="D275" s="26"/>
      <c r="E275" s="27"/>
      <c r="F275" s="27"/>
      <c r="G275" s="27"/>
      <c r="H275" s="27"/>
      <c r="I275" s="27"/>
      <c r="J275" s="27"/>
      <c r="K275" s="27"/>
      <c r="L275" s="27"/>
      <c r="M275" s="27"/>
      <c r="N275" s="27"/>
      <c r="O275" s="27"/>
      <c r="P275" s="27"/>
      <c r="Q275" s="27"/>
      <c r="R275" s="27"/>
      <c r="S275" s="27"/>
      <c r="T275" s="27"/>
      <c r="U275" s="27"/>
      <c r="V275" s="27"/>
      <c r="W275" s="27"/>
      <c r="X275" s="27"/>
      <c r="Y275" s="27"/>
      <c r="Z275" s="27"/>
      <c r="AA275" s="27"/>
      <c r="AB275" s="27"/>
      <c r="AC275" s="27"/>
      <c r="AD275" s="27"/>
      <c r="AE275" s="27"/>
    </row>
    <row r="276" spans="1:31" ht="18.600000000000001">
      <c r="A276" s="28"/>
      <c r="B276" s="26"/>
      <c r="C276" s="26"/>
      <c r="D276" s="26"/>
      <c r="E276" s="27"/>
      <c r="F276" s="27"/>
      <c r="G276" s="27"/>
      <c r="H276" s="27"/>
      <c r="I276" s="27"/>
      <c r="J276" s="27"/>
      <c r="K276" s="27"/>
      <c r="L276" s="27"/>
      <c r="M276" s="27"/>
      <c r="N276" s="27"/>
      <c r="O276" s="27"/>
      <c r="P276" s="27"/>
      <c r="Q276" s="27"/>
      <c r="R276" s="27"/>
      <c r="S276" s="27"/>
      <c r="T276" s="27"/>
      <c r="U276" s="27"/>
      <c r="V276" s="27"/>
      <c r="W276" s="27"/>
      <c r="X276" s="27"/>
      <c r="Y276" s="27"/>
      <c r="Z276" s="27"/>
      <c r="AA276" s="27"/>
      <c r="AB276" s="27"/>
      <c r="AC276" s="27"/>
      <c r="AD276" s="27"/>
      <c r="AE276" s="27"/>
    </row>
    <row r="277" spans="1:31" ht="18.600000000000001">
      <c r="A277" s="28"/>
      <c r="B277" s="26"/>
      <c r="C277" s="26"/>
      <c r="D277" s="26"/>
      <c r="E277" s="27"/>
      <c r="F277" s="27"/>
      <c r="G277" s="27"/>
      <c r="H277" s="27"/>
      <c r="I277" s="27"/>
      <c r="J277" s="27"/>
      <c r="K277" s="27"/>
      <c r="L277" s="27"/>
      <c r="M277" s="27"/>
      <c r="N277" s="27"/>
      <c r="O277" s="27"/>
      <c r="P277" s="27"/>
      <c r="Q277" s="27"/>
      <c r="R277" s="27"/>
      <c r="S277" s="27"/>
      <c r="T277" s="27"/>
      <c r="U277" s="27"/>
      <c r="V277" s="27"/>
      <c r="W277" s="27"/>
      <c r="X277" s="27"/>
      <c r="Y277" s="27"/>
      <c r="Z277" s="27"/>
      <c r="AA277" s="27"/>
      <c r="AB277" s="27"/>
      <c r="AC277" s="27"/>
      <c r="AD277" s="27"/>
      <c r="AE277" s="27"/>
    </row>
    <row r="278" spans="1:31" ht="18.600000000000001">
      <c r="A278" s="28"/>
      <c r="B278" s="26"/>
      <c r="C278" s="26"/>
      <c r="D278" s="26"/>
      <c r="E278" s="27"/>
      <c r="F278" s="27"/>
      <c r="G278" s="27"/>
      <c r="H278" s="27"/>
      <c r="I278" s="27"/>
      <c r="J278" s="27"/>
      <c r="K278" s="27"/>
      <c r="L278" s="27"/>
      <c r="M278" s="27"/>
      <c r="N278" s="27"/>
      <c r="O278" s="27"/>
      <c r="P278" s="27"/>
      <c r="Q278" s="27"/>
      <c r="R278" s="27"/>
      <c r="S278" s="27"/>
      <c r="T278" s="27"/>
      <c r="U278" s="27"/>
      <c r="V278" s="27"/>
      <c r="W278" s="27"/>
      <c r="X278" s="27"/>
      <c r="Y278" s="27"/>
      <c r="Z278" s="27"/>
      <c r="AA278" s="27"/>
      <c r="AB278" s="27"/>
      <c r="AC278" s="27"/>
      <c r="AD278" s="27"/>
      <c r="AE278" s="27"/>
    </row>
    <row r="279" spans="1:31" ht="18.600000000000001">
      <c r="A279" s="28"/>
      <c r="B279" s="26"/>
      <c r="C279" s="26"/>
      <c r="D279" s="26"/>
      <c r="E279" s="27"/>
      <c r="F279" s="27"/>
      <c r="G279" s="27"/>
      <c r="H279" s="27"/>
      <c r="I279" s="27"/>
      <c r="J279" s="27"/>
      <c r="K279" s="27"/>
      <c r="L279" s="27"/>
      <c r="M279" s="27"/>
      <c r="N279" s="27"/>
      <c r="O279" s="27"/>
      <c r="P279" s="27"/>
      <c r="Q279" s="27"/>
      <c r="R279" s="27"/>
      <c r="S279" s="27"/>
      <c r="T279" s="27"/>
      <c r="U279" s="27"/>
      <c r="V279" s="27"/>
      <c r="W279" s="27"/>
      <c r="X279" s="27"/>
      <c r="Y279" s="27"/>
      <c r="Z279" s="27"/>
      <c r="AA279" s="27"/>
      <c r="AB279" s="27"/>
      <c r="AC279" s="27"/>
      <c r="AD279" s="27"/>
      <c r="AE279" s="27"/>
    </row>
    <row r="280" spans="1:31" ht="18.600000000000001">
      <c r="A280" s="28"/>
      <c r="B280" s="26"/>
      <c r="C280" s="26"/>
      <c r="D280" s="26"/>
      <c r="E280" s="27"/>
      <c r="F280" s="27"/>
      <c r="G280" s="27"/>
      <c r="H280" s="27"/>
      <c r="I280" s="27"/>
      <c r="J280" s="27"/>
      <c r="K280" s="27"/>
      <c r="L280" s="27"/>
      <c r="M280" s="27"/>
      <c r="N280" s="27"/>
      <c r="O280" s="27"/>
      <c r="P280" s="27"/>
      <c r="Q280" s="27"/>
      <c r="R280" s="27"/>
      <c r="S280" s="27"/>
      <c r="T280" s="27"/>
      <c r="U280" s="27"/>
      <c r="V280" s="27"/>
      <c r="W280" s="27"/>
      <c r="X280" s="27"/>
      <c r="Y280" s="27"/>
      <c r="Z280" s="27"/>
      <c r="AA280" s="27"/>
      <c r="AB280" s="27"/>
      <c r="AC280" s="27"/>
      <c r="AD280" s="27"/>
      <c r="AE280" s="27"/>
    </row>
    <row r="281" spans="1:31" ht="18.600000000000001">
      <c r="A281" s="28"/>
      <c r="B281" s="26"/>
      <c r="C281" s="26"/>
      <c r="D281" s="26"/>
      <c r="E281" s="27"/>
      <c r="F281" s="27"/>
      <c r="G281" s="27"/>
      <c r="H281" s="27"/>
      <c r="I281" s="27"/>
      <c r="J281" s="27"/>
      <c r="K281" s="27"/>
      <c r="L281" s="27"/>
      <c r="M281" s="27"/>
      <c r="N281" s="27"/>
      <c r="O281" s="27"/>
      <c r="P281" s="27"/>
      <c r="Q281" s="27"/>
      <c r="R281" s="27"/>
      <c r="S281" s="27"/>
      <c r="T281" s="27"/>
      <c r="U281" s="27"/>
      <c r="V281" s="27"/>
      <c r="W281" s="27"/>
      <c r="X281" s="27"/>
      <c r="Y281" s="27"/>
      <c r="Z281" s="27"/>
      <c r="AA281" s="27"/>
      <c r="AB281" s="27"/>
      <c r="AC281" s="27"/>
      <c r="AD281" s="27"/>
      <c r="AE281" s="27"/>
    </row>
    <row r="282" spans="1:31" ht="18.600000000000001">
      <c r="A282" s="28"/>
      <c r="B282" s="26"/>
      <c r="C282" s="26"/>
      <c r="D282" s="26"/>
      <c r="E282" s="27"/>
      <c r="F282" s="27"/>
      <c r="G282" s="27"/>
      <c r="H282" s="27"/>
      <c r="I282" s="27"/>
      <c r="J282" s="27"/>
      <c r="K282" s="27"/>
      <c r="L282" s="27"/>
      <c r="M282" s="27"/>
      <c r="N282" s="27"/>
      <c r="O282" s="27"/>
      <c r="P282" s="27"/>
      <c r="Q282" s="27"/>
      <c r="R282" s="27"/>
      <c r="S282" s="27"/>
      <c r="T282" s="27"/>
      <c r="U282" s="27"/>
      <c r="V282" s="27"/>
      <c r="W282" s="27"/>
      <c r="X282" s="27"/>
      <c r="Y282" s="27"/>
      <c r="Z282" s="27"/>
      <c r="AA282" s="27"/>
      <c r="AB282" s="27"/>
      <c r="AC282" s="27"/>
      <c r="AD282" s="27"/>
      <c r="AE282" s="27"/>
    </row>
    <row r="283" spans="1:31" ht="18.600000000000001">
      <c r="A283" s="28"/>
      <c r="B283" s="26"/>
      <c r="C283" s="26"/>
      <c r="D283" s="26"/>
      <c r="E283" s="27"/>
      <c r="F283" s="27"/>
      <c r="G283" s="27"/>
      <c r="H283" s="27"/>
      <c r="I283" s="27"/>
      <c r="J283" s="27"/>
      <c r="K283" s="27"/>
      <c r="L283" s="27"/>
      <c r="M283" s="27"/>
      <c r="N283" s="27"/>
      <c r="O283" s="27"/>
      <c r="P283" s="27"/>
      <c r="Q283" s="27"/>
      <c r="R283" s="27"/>
      <c r="S283" s="27"/>
      <c r="T283" s="27"/>
      <c r="U283" s="27"/>
      <c r="V283" s="27"/>
      <c r="W283" s="27"/>
      <c r="X283" s="27"/>
      <c r="Y283" s="27"/>
      <c r="Z283" s="27"/>
      <c r="AA283" s="27"/>
      <c r="AB283" s="27"/>
      <c r="AC283" s="27"/>
      <c r="AD283" s="27"/>
      <c r="AE283" s="27"/>
    </row>
    <row r="284" spans="1:31" ht="18.600000000000001">
      <c r="A284" s="28"/>
      <c r="B284" s="26"/>
      <c r="C284" s="26"/>
      <c r="D284" s="26"/>
      <c r="E284" s="27"/>
      <c r="F284" s="27"/>
      <c r="G284" s="27"/>
      <c r="H284" s="27"/>
      <c r="I284" s="27"/>
      <c r="J284" s="27"/>
      <c r="K284" s="27"/>
      <c r="L284" s="27"/>
      <c r="M284" s="27"/>
      <c r="N284" s="27"/>
      <c r="O284" s="27"/>
      <c r="P284" s="27"/>
      <c r="Q284" s="27"/>
      <c r="R284" s="27"/>
      <c r="S284" s="27"/>
      <c r="T284" s="27"/>
      <c r="U284" s="27"/>
      <c r="V284" s="27"/>
      <c r="W284" s="27"/>
      <c r="X284" s="27"/>
      <c r="Y284" s="27"/>
      <c r="Z284" s="27"/>
      <c r="AA284" s="27"/>
      <c r="AB284" s="27"/>
      <c r="AC284" s="27"/>
      <c r="AD284" s="27"/>
      <c r="AE284" s="27"/>
    </row>
    <row r="285" spans="1:31" ht="18.600000000000001">
      <c r="A285" s="28"/>
      <c r="B285" s="26"/>
      <c r="C285" s="26"/>
      <c r="D285" s="26"/>
      <c r="E285" s="27"/>
      <c r="F285" s="27"/>
      <c r="G285" s="27"/>
      <c r="H285" s="27"/>
      <c r="I285" s="27"/>
      <c r="J285" s="27"/>
      <c r="K285" s="27"/>
      <c r="L285" s="27"/>
      <c r="M285" s="27"/>
      <c r="N285" s="27"/>
      <c r="O285" s="27"/>
      <c r="P285" s="27"/>
      <c r="Q285" s="27"/>
      <c r="R285" s="27"/>
      <c r="S285" s="27"/>
      <c r="T285" s="27"/>
      <c r="U285" s="27"/>
      <c r="V285" s="27"/>
      <c r="W285" s="27"/>
      <c r="X285" s="27"/>
      <c r="Y285" s="27"/>
      <c r="Z285" s="27"/>
      <c r="AA285" s="27"/>
      <c r="AB285" s="27"/>
      <c r="AC285" s="27"/>
      <c r="AD285" s="27"/>
      <c r="AE285" s="27"/>
    </row>
    <row r="286" spans="1:31" ht="18.600000000000001">
      <c r="A286" s="28"/>
      <c r="B286" s="26"/>
      <c r="C286" s="26"/>
      <c r="D286" s="26"/>
      <c r="E286" s="27"/>
      <c r="F286" s="27"/>
      <c r="G286" s="27"/>
      <c r="H286" s="27"/>
      <c r="I286" s="27"/>
      <c r="J286" s="27"/>
      <c r="K286" s="27"/>
      <c r="L286" s="27"/>
      <c r="M286" s="27"/>
      <c r="N286" s="27"/>
      <c r="O286" s="27"/>
      <c r="P286" s="27"/>
      <c r="Q286" s="27"/>
      <c r="R286" s="27"/>
      <c r="S286" s="27"/>
      <c r="T286" s="27"/>
      <c r="U286" s="27"/>
      <c r="V286" s="27"/>
      <c r="W286" s="27"/>
      <c r="X286" s="27"/>
      <c r="Y286" s="27"/>
      <c r="Z286" s="27"/>
      <c r="AA286" s="27"/>
      <c r="AB286" s="27"/>
      <c r="AC286" s="27"/>
      <c r="AD286" s="27"/>
      <c r="AE286" s="27"/>
    </row>
    <row r="287" spans="1:31" ht="18.600000000000001">
      <c r="A287" s="28"/>
      <c r="B287" s="26"/>
      <c r="C287" s="26"/>
      <c r="D287" s="26"/>
      <c r="E287" s="27"/>
      <c r="F287" s="27"/>
      <c r="G287" s="27"/>
      <c r="H287" s="27"/>
      <c r="I287" s="27"/>
      <c r="J287" s="27"/>
      <c r="K287" s="27"/>
      <c r="L287" s="27"/>
      <c r="M287" s="27"/>
      <c r="N287" s="27"/>
      <c r="O287" s="27"/>
      <c r="P287" s="27"/>
      <c r="Q287" s="27"/>
      <c r="R287" s="27"/>
      <c r="S287" s="27"/>
      <c r="T287" s="27"/>
      <c r="U287" s="27"/>
      <c r="V287" s="27"/>
      <c r="W287" s="27"/>
      <c r="X287" s="27"/>
      <c r="Y287" s="27"/>
      <c r="Z287" s="27"/>
      <c r="AA287" s="27"/>
      <c r="AB287" s="27"/>
      <c r="AC287" s="27"/>
      <c r="AD287" s="27"/>
      <c r="AE287" s="27"/>
    </row>
    <row r="288" spans="1:31" ht="18.600000000000001">
      <c r="A288" s="28"/>
      <c r="B288" s="26"/>
      <c r="C288" s="26"/>
      <c r="D288" s="26"/>
      <c r="E288" s="27"/>
      <c r="F288" s="27"/>
      <c r="G288" s="27"/>
      <c r="H288" s="27"/>
      <c r="I288" s="27"/>
      <c r="J288" s="27"/>
      <c r="K288" s="27"/>
      <c r="L288" s="27"/>
      <c r="M288" s="27"/>
      <c r="N288" s="27"/>
      <c r="O288" s="27"/>
      <c r="P288" s="27"/>
      <c r="Q288" s="27"/>
      <c r="R288" s="27"/>
      <c r="S288" s="27"/>
      <c r="T288" s="27"/>
      <c r="U288" s="27"/>
      <c r="V288" s="27"/>
      <c r="W288" s="27"/>
      <c r="X288" s="27"/>
      <c r="Y288" s="27"/>
      <c r="Z288" s="27"/>
      <c r="AA288" s="27"/>
      <c r="AB288" s="27"/>
      <c r="AC288" s="27"/>
      <c r="AD288" s="27"/>
      <c r="AE288" s="27"/>
    </row>
    <row r="289" spans="1:31" ht="18.600000000000001">
      <c r="A289" s="28"/>
      <c r="B289" s="26"/>
      <c r="C289" s="26"/>
      <c r="D289" s="26"/>
      <c r="E289" s="27"/>
      <c r="F289" s="27"/>
      <c r="G289" s="27"/>
      <c r="H289" s="27"/>
      <c r="I289" s="27"/>
      <c r="J289" s="27"/>
      <c r="K289" s="27"/>
      <c r="L289" s="27"/>
      <c r="M289" s="27"/>
      <c r="N289" s="27"/>
      <c r="O289" s="27"/>
      <c r="P289" s="27"/>
      <c r="Q289" s="27"/>
      <c r="R289" s="27"/>
      <c r="S289" s="27"/>
      <c r="T289" s="27"/>
      <c r="U289" s="27"/>
      <c r="V289" s="27"/>
      <c r="W289" s="27"/>
      <c r="X289" s="27"/>
      <c r="Y289" s="27"/>
      <c r="Z289" s="27"/>
      <c r="AA289" s="27"/>
      <c r="AB289" s="27"/>
      <c r="AC289" s="27"/>
      <c r="AD289" s="27"/>
      <c r="AE289" s="27"/>
    </row>
    <row r="290" spans="1:31" ht="18.600000000000001">
      <c r="A290" s="28"/>
      <c r="B290" s="26"/>
      <c r="C290" s="26"/>
      <c r="D290" s="26"/>
      <c r="E290" s="27"/>
      <c r="F290" s="27"/>
      <c r="G290" s="27"/>
      <c r="H290" s="27"/>
      <c r="I290" s="27"/>
      <c r="J290" s="27"/>
      <c r="K290" s="27"/>
      <c r="L290" s="27"/>
      <c r="M290" s="27"/>
      <c r="N290" s="27"/>
      <c r="O290" s="27"/>
      <c r="P290" s="27"/>
      <c r="Q290" s="27"/>
      <c r="R290" s="27"/>
      <c r="S290" s="27"/>
      <c r="T290" s="27"/>
      <c r="U290" s="27"/>
      <c r="V290" s="27"/>
      <c r="W290" s="27"/>
      <c r="X290" s="27"/>
      <c r="Y290" s="27"/>
      <c r="Z290" s="27"/>
      <c r="AA290" s="27"/>
      <c r="AB290" s="27"/>
      <c r="AC290" s="27"/>
      <c r="AD290" s="27"/>
      <c r="AE290" s="27"/>
    </row>
    <row r="291" spans="1:31" ht="18.600000000000001">
      <c r="A291" s="28"/>
      <c r="B291" s="26"/>
      <c r="C291" s="26"/>
      <c r="D291" s="26"/>
      <c r="E291" s="27"/>
      <c r="F291" s="27"/>
      <c r="G291" s="27"/>
      <c r="H291" s="27"/>
      <c r="I291" s="27"/>
      <c r="J291" s="27"/>
      <c r="K291" s="27"/>
      <c r="L291" s="27"/>
      <c r="M291" s="27"/>
      <c r="N291" s="27"/>
      <c r="O291" s="27"/>
      <c r="P291" s="27"/>
      <c r="Q291" s="27"/>
      <c r="R291" s="27"/>
      <c r="S291" s="27"/>
      <c r="T291" s="27"/>
      <c r="U291" s="27"/>
      <c r="V291" s="27"/>
      <c r="W291" s="27"/>
      <c r="X291" s="27"/>
      <c r="Y291" s="27"/>
      <c r="Z291" s="27"/>
      <c r="AA291" s="27"/>
      <c r="AB291" s="27"/>
      <c r="AC291" s="27"/>
      <c r="AD291" s="27"/>
      <c r="AE291" s="27"/>
    </row>
    <row r="292" spans="1:31" ht="18.600000000000001">
      <c r="A292" s="28"/>
      <c r="B292" s="26"/>
      <c r="C292" s="26"/>
      <c r="D292" s="26"/>
      <c r="E292" s="27"/>
      <c r="F292" s="27"/>
      <c r="G292" s="27"/>
      <c r="H292" s="27"/>
      <c r="I292" s="27"/>
      <c r="J292" s="27"/>
      <c r="K292" s="27"/>
      <c r="L292" s="27"/>
      <c r="M292" s="27"/>
      <c r="N292" s="27"/>
      <c r="O292" s="27"/>
      <c r="P292" s="27"/>
      <c r="Q292" s="27"/>
      <c r="R292" s="27"/>
      <c r="S292" s="27"/>
      <c r="T292" s="27"/>
      <c r="U292" s="27"/>
      <c r="V292" s="27"/>
      <c r="W292" s="27"/>
      <c r="X292" s="27"/>
      <c r="Y292" s="27"/>
      <c r="Z292" s="27"/>
      <c r="AA292" s="27"/>
      <c r="AB292" s="27"/>
      <c r="AC292" s="27"/>
      <c r="AD292" s="27"/>
      <c r="AE292" s="27"/>
    </row>
    <row r="293" spans="1:31" ht="18.600000000000001">
      <c r="A293" s="28"/>
      <c r="B293" s="26"/>
      <c r="C293" s="26"/>
      <c r="D293" s="26"/>
      <c r="E293" s="27"/>
      <c r="F293" s="27"/>
      <c r="G293" s="27"/>
      <c r="H293" s="27"/>
      <c r="I293" s="27"/>
      <c r="J293" s="27"/>
      <c r="K293" s="27"/>
      <c r="L293" s="27"/>
      <c r="M293" s="27"/>
      <c r="N293" s="27"/>
      <c r="O293" s="27"/>
      <c r="P293" s="27"/>
      <c r="Q293" s="27"/>
      <c r="R293" s="27"/>
      <c r="S293" s="27"/>
      <c r="T293" s="27"/>
      <c r="U293" s="27"/>
      <c r="V293" s="27"/>
      <c r="W293" s="27"/>
      <c r="X293" s="27"/>
      <c r="Y293" s="27"/>
      <c r="Z293" s="27"/>
      <c r="AA293" s="27"/>
      <c r="AB293" s="27"/>
      <c r="AC293" s="27"/>
      <c r="AD293" s="27"/>
      <c r="AE293" s="27"/>
    </row>
    <row r="294" spans="1:31" ht="18.600000000000001">
      <c r="A294" s="28"/>
      <c r="B294" s="26"/>
      <c r="C294" s="26"/>
      <c r="D294" s="26"/>
      <c r="E294" s="27"/>
      <c r="F294" s="27"/>
      <c r="G294" s="27"/>
      <c r="H294" s="27"/>
      <c r="I294" s="27"/>
      <c r="J294" s="27"/>
      <c r="K294" s="27"/>
      <c r="L294" s="27"/>
      <c r="M294" s="27"/>
      <c r="N294" s="27"/>
      <c r="O294" s="27"/>
      <c r="P294" s="27"/>
      <c r="Q294" s="27"/>
      <c r="R294" s="27"/>
      <c r="S294" s="27"/>
      <c r="T294" s="27"/>
      <c r="U294" s="27"/>
      <c r="V294" s="27"/>
      <c r="W294" s="27"/>
      <c r="X294" s="27"/>
      <c r="Y294" s="27"/>
      <c r="Z294" s="27"/>
      <c r="AA294" s="27"/>
      <c r="AB294" s="27"/>
      <c r="AC294" s="27"/>
      <c r="AD294" s="27"/>
      <c r="AE294" s="27"/>
    </row>
    <row r="295" spans="1:31" ht="18.600000000000001">
      <c r="A295" s="28"/>
      <c r="B295" s="26"/>
      <c r="C295" s="26"/>
      <c r="D295" s="26"/>
      <c r="E295" s="27"/>
      <c r="F295" s="27"/>
      <c r="G295" s="27"/>
      <c r="H295" s="27"/>
      <c r="I295" s="27"/>
      <c r="J295" s="27"/>
      <c r="K295" s="27"/>
      <c r="L295" s="27"/>
      <c r="M295" s="27"/>
      <c r="N295" s="27"/>
      <c r="O295" s="27"/>
      <c r="P295" s="27"/>
      <c r="Q295" s="27"/>
      <c r="R295" s="27"/>
      <c r="S295" s="27"/>
      <c r="T295" s="27"/>
      <c r="U295" s="27"/>
      <c r="V295" s="27"/>
      <c r="W295" s="27"/>
      <c r="X295" s="27"/>
      <c r="Y295" s="27"/>
      <c r="Z295" s="27"/>
      <c r="AA295" s="27"/>
      <c r="AB295" s="27"/>
      <c r="AC295" s="27"/>
      <c r="AD295" s="27"/>
      <c r="AE295" s="27"/>
    </row>
    <row r="296" spans="1:31" ht="18.600000000000001">
      <c r="A296" s="28"/>
      <c r="B296" s="26"/>
      <c r="C296" s="26"/>
      <c r="D296" s="26"/>
      <c r="E296" s="27"/>
      <c r="F296" s="27"/>
      <c r="G296" s="27"/>
      <c r="H296" s="27"/>
      <c r="I296" s="27"/>
      <c r="J296" s="27"/>
      <c r="K296" s="27"/>
      <c r="L296" s="27"/>
      <c r="M296" s="27"/>
      <c r="N296" s="27"/>
      <c r="O296" s="27"/>
      <c r="P296" s="27"/>
      <c r="Q296" s="27"/>
      <c r="R296" s="27"/>
      <c r="S296" s="27"/>
      <c r="T296" s="27"/>
      <c r="U296" s="27"/>
      <c r="V296" s="27"/>
      <c r="W296" s="27"/>
      <c r="X296" s="27"/>
      <c r="Y296" s="27"/>
      <c r="Z296" s="27"/>
      <c r="AA296" s="27"/>
      <c r="AB296" s="27"/>
      <c r="AC296" s="27"/>
      <c r="AD296" s="27"/>
      <c r="AE296" s="27"/>
    </row>
    <row r="297" spans="1:31" ht="18.600000000000001">
      <c r="A297" s="28"/>
      <c r="B297" s="26"/>
      <c r="C297" s="26"/>
      <c r="D297" s="26"/>
      <c r="E297" s="27"/>
      <c r="F297" s="27"/>
      <c r="G297" s="27"/>
      <c r="H297" s="27"/>
      <c r="I297" s="27"/>
      <c r="J297" s="27"/>
      <c r="K297" s="27"/>
      <c r="L297" s="27"/>
      <c r="M297" s="27"/>
      <c r="N297" s="27"/>
      <c r="O297" s="27"/>
      <c r="P297" s="27"/>
      <c r="Q297" s="27"/>
      <c r="R297" s="27"/>
      <c r="S297" s="27"/>
      <c r="T297" s="27"/>
      <c r="U297" s="27"/>
      <c r="V297" s="27"/>
      <c r="W297" s="27"/>
      <c r="X297" s="27"/>
      <c r="Y297" s="27"/>
      <c r="Z297" s="27"/>
      <c r="AA297" s="27"/>
      <c r="AB297" s="27"/>
      <c r="AC297" s="27"/>
      <c r="AD297" s="27"/>
      <c r="AE297" s="27"/>
    </row>
    <row r="298" spans="1:31" ht="18.600000000000001">
      <c r="A298" s="28"/>
      <c r="B298" s="26"/>
      <c r="C298" s="26"/>
      <c r="D298" s="26"/>
      <c r="E298" s="27"/>
      <c r="F298" s="27"/>
      <c r="G298" s="27"/>
      <c r="H298" s="27"/>
      <c r="I298" s="27"/>
      <c r="J298" s="27"/>
      <c r="K298" s="27"/>
      <c r="L298" s="27"/>
      <c r="M298" s="27"/>
      <c r="N298" s="27"/>
      <c r="O298" s="27"/>
      <c r="P298" s="27"/>
      <c r="Q298" s="27"/>
      <c r="R298" s="27"/>
      <c r="S298" s="27"/>
      <c r="T298" s="27"/>
      <c r="U298" s="27"/>
      <c r="V298" s="27"/>
      <c r="W298" s="27"/>
      <c r="X298" s="27"/>
      <c r="Y298" s="27"/>
      <c r="Z298" s="27"/>
      <c r="AA298" s="27"/>
      <c r="AB298" s="27"/>
      <c r="AC298" s="27"/>
      <c r="AD298" s="27"/>
      <c r="AE298" s="27"/>
    </row>
    <row r="299" spans="1:31" ht="18.600000000000001">
      <c r="A299" s="28"/>
      <c r="B299" s="26"/>
      <c r="C299" s="26"/>
      <c r="D299" s="26"/>
      <c r="E299" s="27"/>
      <c r="F299" s="27"/>
      <c r="G299" s="27"/>
      <c r="H299" s="27"/>
      <c r="I299" s="27"/>
      <c r="J299" s="27"/>
      <c r="K299" s="27"/>
      <c r="L299" s="27"/>
      <c r="M299" s="27"/>
      <c r="N299" s="27"/>
      <c r="O299" s="27"/>
      <c r="P299" s="27"/>
      <c r="Q299" s="27"/>
      <c r="R299" s="27"/>
      <c r="S299" s="27"/>
      <c r="T299" s="27"/>
      <c r="U299" s="27"/>
      <c r="V299" s="27"/>
      <c r="W299" s="27"/>
      <c r="X299" s="27"/>
      <c r="Y299" s="27"/>
      <c r="Z299" s="27"/>
      <c r="AA299" s="27"/>
      <c r="AB299" s="27"/>
      <c r="AC299" s="27"/>
      <c r="AD299" s="27"/>
      <c r="AE299" s="27"/>
    </row>
    <row r="300" spans="1:31" ht="18.600000000000001">
      <c r="A300" s="28"/>
      <c r="B300" s="26"/>
      <c r="C300" s="26"/>
      <c r="D300" s="26"/>
      <c r="E300" s="27"/>
      <c r="F300" s="27"/>
      <c r="G300" s="27"/>
      <c r="H300" s="27"/>
      <c r="I300" s="27"/>
      <c r="J300" s="27"/>
      <c r="K300" s="27"/>
      <c r="L300" s="27"/>
      <c r="M300" s="27"/>
      <c r="N300" s="27"/>
      <c r="O300" s="27"/>
      <c r="P300" s="27"/>
      <c r="Q300" s="27"/>
      <c r="R300" s="27"/>
      <c r="S300" s="27"/>
      <c r="T300" s="27"/>
      <c r="U300" s="27"/>
      <c r="V300" s="27"/>
      <c r="W300" s="27"/>
      <c r="X300" s="27"/>
      <c r="Y300" s="27"/>
      <c r="Z300" s="27"/>
      <c r="AA300" s="27"/>
      <c r="AB300" s="27"/>
      <c r="AC300" s="27"/>
      <c r="AD300" s="27"/>
      <c r="AE300" s="27"/>
    </row>
    <row r="301" spans="1:31" ht="18.600000000000001">
      <c r="A301" s="28"/>
      <c r="B301" s="26"/>
      <c r="C301" s="26"/>
      <c r="D301" s="26"/>
      <c r="E301" s="27"/>
      <c r="F301" s="27"/>
      <c r="G301" s="27"/>
      <c r="H301" s="27"/>
      <c r="I301" s="27"/>
      <c r="J301" s="27"/>
      <c r="K301" s="27"/>
      <c r="L301" s="27"/>
      <c r="M301" s="27"/>
      <c r="N301" s="27"/>
      <c r="O301" s="27"/>
      <c r="P301" s="27"/>
      <c r="Q301" s="27"/>
      <c r="R301" s="27"/>
      <c r="S301" s="27"/>
      <c r="T301" s="27"/>
      <c r="U301" s="27"/>
      <c r="V301" s="27"/>
      <c r="W301" s="27"/>
      <c r="X301" s="27"/>
      <c r="Y301" s="27"/>
      <c r="Z301" s="27"/>
      <c r="AA301" s="27"/>
      <c r="AB301" s="27"/>
      <c r="AC301" s="27"/>
      <c r="AD301" s="27"/>
      <c r="AE301" s="27"/>
    </row>
    <row r="302" spans="1:31" ht="18.600000000000001">
      <c r="A302" s="28"/>
      <c r="B302" s="26"/>
      <c r="C302" s="26"/>
      <c r="D302" s="26"/>
      <c r="E302" s="27"/>
      <c r="F302" s="27"/>
      <c r="G302" s="27"/>
      <c r="H302" s="27"/>
      <c r="I302" s="27"/>
      <c r="J302" s="27"/>
      <c r="K302" s="27"/>
      <c r="L302" s="27"/>
      <c r="M302" s="27"/>
      <c r="N302" s="27"/>
      <c r="O302" s="27"/>
      <c r="P302" s="27"/>
      <c r="Q302" s="27"/>
      <c r="R302" s="27"/>
      <c r="S302" s="27"/>
      <c r="T302" s="27"/>
      <c r="U302" s="27"/>
      <c r="V302" s="27"/>
      <c r="W302" s="27"/>
      <c r="X302" s="27"/>
      <c r="Y302" s="27"/>
      <c r="Z302" s="27"/>
      <c r="AA302" s="27"/>
      <c r="AB302" s="27"/>
      <c r="AC302" s="27"/>
      <c r="AD302" s="27"/>
      <c r="AE302" s="27"/>
    </row>
    <row r="303" spans="1:31" ht="18.600000000000001">
      <c r="A303" s="28"/>
      <c r="B303" s="26"/>
      <c r="C303" s="26"/>
      <c r="D303" s="26"/>
      <c r="E303" s="27"/>
      <c r="F303" s="27"/>
      <c r="G303" s="27"/>
      <c r="H303" s="27"/>
      <c r="I303" s="27"/>
      <c r="J303" s="27"/>
      <c r="K303" s="27"/>
      <c r="L303" s="27"/>
      <c r="M303" s="27"/>
      <c r="N303" s="27"/>
      <c r="O303" s="27"/>
      <c r="P303" s="27"/>
      <c r="Q303" s="27"/>
      <c r="R303" s="27"/>
      <c r="S303" s="27"/>
      <c r="T303" s="27"/>
      <c r="U303" s="27"/>
      <c r="V303" s="27"/>
      <c r="W303" s="27"/>
      <c r="X303" s="27"/>
      <c r="Y303" s="27"/>
      <c r="Z303" s="27"/>
      <c r="AA303" s="27"/>
      <c r="AB303" s="27"/>
      <c r="AC303" s="27"/>
      <c r="AD303" s="27"/>
      <c r="AE303" s="27"/>
    </row>
    <row r="304" spans="1:31" ht="18.600000000000001">
      <c r="A304" s="28"/>
      <c r="B304" s="26"/>
      <c r="C304" s="26"/>
      <c r="D304" s="26"/>
      <c r="E304" s="27"/>
      <c r="F304" s="27"/>
      <c r="G304" s="27"/>
      <c r="H304" s="27"/>
      <c r="I304" s="27"/>
      <c r="J304" s="27"/>
      <c r="K304" s="27"/>
      <c r="L304" s="27"/>
      <c r="M304" s="27"/>
      <c r="N304" s="27"/>
      <c r="O304" s="27"/>
      <c r="P304" s="27"/>
      <c r="Q304" s="27"/>
      <c r="R304" s="27"/>
      <c r="S304" s="27"/>
      <c r="T304" s="27"/>
      <c r="U304" s="27"/>
      <c r="V304" s="27"/>
      <c r="W304" s="27"/>
      <c r="X304" s="27"/>
      <c r="Y304" s="27"/>
      <c r="Z304" s="27"/>
      <c r="AA304" s="27"/>
      <c r="AB304" s="27"/>
      <c r="AC304" s="27"/>
      <c r="AD304" s="27"/>
      <c r="AE304" s="27"/>
    </row>
    <row r="305" spans="1:31" ht="18.600000000000001">
      <c r="A305" s="28"/>
      <c r="B305" s="26"/>
      <c r="C305" s="26"/>
      <c r="D305" s="26"/>
      <c r="E305" s="27"/>
      <c r="F305" s="27"/>
      <c r="G305" s="27"/>
      <c r="H305" s="27"/>
      <c r="I305" s="27"/>
      <c r="J305" s="27"/>
      <c r="K305" s="27"/>
      <c r="L305" s="27"/>
      <c r="M305" s="27"/>
      <c r="N305" s="27"/>
      <c r="O305" s="27"/>
      <c r="P305" s="27"/>
      <c r="Q305" s="27"/>
      <c r="R305" s="27"/>
      <c r="S305" s="27"/>
      <c r="T305" s="27"/>
      <c r="U305" s="27"/>
      <c r="V305" s="27"/>
      <c r="W305" s="27"/>
      <c r="X305" s="27"/>
      <c r="Y305" s="27"/>
      <c r="Z305" s="27"/>
      <c r="AA305" s="27"/>
      <c r="AB305" s="27"/>
      <c r="AC305" s="27"/>
      <c r="AD305" s="27"/>
      <c r="AE305" s="27"/>
    </row>
    <row r="306" spans="1:31" ht="18.600000000000001">
      <c r="A306" s="28"/>
      <c r="B306" s="26"/>
      <c r="C306" s="26"/>
      <c r="D306" s="26"/>
      <c r="E306" s="27"/>
      <c r="F306" s="27"/>
      <c r="G306" s="27"/>
      <c r="H306" s="27"/>
      <c r="I306" s="27"/>
      <c r="J306" s="27"/>
      <c r="K306" s="27"/>
      <c r="L306" s="27"/>
      <c r="M306" s="27"/>
      <c r="N306" s="27"/>
      <c r="O306" s="27"/>
      <c r="P306" s="27"/>
      <c r="Q306" s="27"/>
      <c r="R306" s="27"/>
      <c r="S306" s="27"/>
      <c r="T306" s="27"/>
      <c r="U306" s="27"/>
      <c r="V306" s="27"/>
      <c r="W306" s="27"/>
      <c r="X306" s="27"/>
      <c r="Y306" s="27"/>
      <c r="Z306" s="27"/>
      <c r="AA306" s="27"/>
      <c r="AB306" s="27"/>
      <c r="AC306" s="27"/>
      <c r="AD306" s="27"/>
      <c r="AE306" s="27"/>
    </row>
    <row r="307" spans="1:31" ht="18.600000000000001">
      <c r="A307" s="28"/>
      <c r="B307" s="26"/>
      <c r="C307" s="26"/>
      <c r="D307" s="26"/>
      <c r="E307" s="27"/>
      <c r="F307" s="27"/>
      <c r="G307" s="27"/>
      <c r="H307" s="27"/>
      <c r="I307" s="27"/>
      <c r="J307" s="27"/>
      <c r="K307" s="27"/>
      <c r="L307" s="27"/>
      <c r="M307" s="27"/>
      <c r="N307" s="27"/>
      <c r="O307" s="27"/>
      <c r="P307" s="27"/>
      <c r="Q307" s="27"/>
      <c r="R307" s="27"/>
      <c r="S307" s="27"/>
      <c r="T307" s="27"/>
      <c r="U307" s="27"/>
      <c r="V307" s="27"/>
      <c r="W307" s="27"/>
      <c r="X307" s="27"/>
      <c r="Y307" s="27"/>
      <c r="Z307" s="27"/>
      <c r="AA307" s="27"/>
      <c r="AB307" s="27"/>
      <c r="AC307" s="27"/>
      <c r="AD307" s="27"/>
      <c r="AE307" s="27"/>
    </row>
    <row r="308" spans="1:31" ht="18.600000000000001">
      <c r="A308" s="28"/>
      <c r="B308" s="26"/>
      <c r="C308" s="26"/>
      <c r="D308" s="26"/>
      <c r="E308" s="27"/>
      <c r="F308" s="27"/>
      <c r="G308" s="27"/>
      <c r="H308" s="27"/>
      <c r="I308" s="27"/>
      <c r="J308" s="27"/>
      <c r="K308" s="27"/>
      <c r="L308" s="27"/>
      <c r="M308" s="27"/>
      <c r="N308" s="27"/>
      <c r="O308" s="27"/>
      <c r="P308" s="27"/>
      <c r="Q308" s="27"/>
      <c r="R308" s="27"/>
      <c r="S308" s="27"/>
      <c r="T308" s="27"/>
      <c r="U308" s="27"/>
      <c r="V308" s="27"/>
      <c r="W308" s="27"/>
      <c r="X308" s="27"/>
      <c r="Y308" s="27"/>
      <c r="Z308" s="27"/>
      <c r="AA308" s="27"/>
      <c r="AB308" s="27"/>
      <c r="AC308" s="27"/>
      <c r="AD308" s="27"/>
      <c r="AE308" s="27"/>
    </row>
    <row r="309" spans="1:31" ht="18.600000000000001">
      <c r="A309" s="28"/>
      <c r="B309" s="26"/>
      <c r="C309" s="26"/>
      <c r="D309" s="26"/>
      <c r="E309" s="27"/>
      <c r="F309" s="27"/>
      <c r="G309" s="27"/>
      <c r="H309" s="27"/>
      <c r="I309" s="27"/>
      <c r="J309" s="27"/>
      <c r="K309" s="27"/>
      <c r="L309" s="27"/>
      <c r="M309" s="27"/>
      <c r="N309" s="27"/>
      <c r="O309" s="27"/>
      <c r="P309" s="27"/>
      <c r="Q309" s="27"/>
      <c r="R309" s="27"/>
      <c r="S309" s="27"/>
      <c r="T309" s="27"/>
      <c r="U309" s="27"/>
      <c r="V309" s="27"/>
      <c r="W309" s="27"/>
      <c r="X309" s="27"/>
      <c r="Y309" s="27"/>
      <c r="Z309" s="27"/>
      <c r="AA309" s="27"/>
      <c r="AB309" s="27"/>
      <c r="AC309" s="27"/>
      <c r="AD309" s="27"/>
      <c r="AE309" s="27"/>
    </row>
    <row r="310" spans="1:31" ht="18.600000000000001">
      <c r="A310" s="28"/>
      <c r="B310" s="26"/>
      <c r="C310" s="26"/>
      <c r="D310" s="26"/>
      <c r="E310" s="27"/>
      <c r="F310" s="27"/>
      <c r="G310" s="27"/>
      <c r="H310" s="27"/>
      <c r="I310" s="27"/>
      <c r="J310" s="27"/>
      <c r="K310" s="27"/>
      <c r="L310" s="27"/>
      <c r="M310" s="27"/>
      <c r="N310" s="27"/>
      <c r="O310" s="27"/>
      <c r="P310" s="27"/>
      <c r="Q310" s="27"/>
      <c r="R310" s="27"/>
      <c r="S310" s="27"/>
      <c r="T310" s="27"/>
      <c r="U310" s="27"/>
      <c r="V310" s="27"/>
      <c r="W310" s="27"/>
      <c r="X310" s="27"/>
      <c r="Y310" s="27"/>
      <c r="Z310" s="27"/>
      <c r="AA310" s="27"/>
      <c r="AB310" s="27"/>
      <c r="AC310" s="27"/>
      <c r="AD310" s="27"/>
      <c r="AE310" s="27"/>
    </row>
    <row r="311" spans="1:31" ht="18.600000000000001">
      <c r="A311" s="28"/>
      <c r="B311" s="26"/>
      <c r="C311" s="26"/>
      <c r="D311" s="26"/>
      <c r="E311" s="27"/>
      <c r="F311" s="27"/>
      <c r="G311" s="27"/>
      <c r="H311" s="27"/>
      <c r="I311" s="27"/>
      <c r="J311" s="27"/>
      <c r="K311" s="27"/>
      <c r="L311" s="27"/>
      <c r="M311" s="27"/>
      <c r="N311" s="27"/>
      <c r="O311" s="27"/>
      <c r="P311" s="27"/>
      <c r="Q311" s="27"/>
      <c r="R311" s="27"/>
      <c r="S311" s="27"/>
      <c r="T311" s="27"/>
      <c r="U311" s="27"/>
      <c r="V311" s="27"/>
      <c r="W311" s="27"/>
      <c r="X311" s="27"/>
      <c r="Y311" s="27"/>
      <c r="Z311" s="27"/>
      <c r="AA311" s="27"/>
      <c r="AB311" s="27"/>
      <c r="AC311" s="27"/>
      <c r="AD311" s="27"/>
      <c r="AE311" s="27"/>
    </row>
    <row r="312" spans="1:31" ht="18.600000000000001">
      <c r="A312" s="28"/>
      <c r="B312" s="26"/>
      <c r="C312" s="26"/>
      <c r="D312" s="26"/>
      <c r="E312" s="27"/>
      <c r="F312" s="27"/>
      <c r="G312" s="27"/>
      <c r="H312" s="27"/>
      <c r="I312" s="27"/>
      <c r="J312" s="27"/>
      <c r="K312" s="27"/>
      <c r="L312" s="27"/>
      <c r="M312" s="27"/>
      <c r="N312" s="27"/>
      <c r="O312" s="27"/>
      <c r="P312" s="27"/>
      <c r="Q312" s="27"/>
      <c r="R312" s="27"/>
      <c r="S312" s="27"/>
      <c r="T312" s="27"/>
      <c r="U312" s="27"/>
      <c r="V312" s="27"/>
      <c r="W312" s="27"/>
      <c r="X312" s="27"/>
      <c r="Y312" s="27"/>
      <c r="Z312" s="27"/>
      <c r="AA312" s="27"/>
      <c r="AB312" s="27"/>
      <c r="AC312" s="27"/>
      <c r="AD312" s="27"/>
      <c r="AE312" s="27"/>
    </row>
    <row r="313" spans="1:31" ht="18.600000000000001">
      <c r="A313" s="28"/>
      <c r="B313" s="26"/>
      <c r="C313" s="26"/>
      <c r="D313" s="26"/>
      <c r="E313" s="27"/>
      <c r="F313" s="27"/>
      <c r="G313" s="27"/>
      <c r="H313" s="27"/>
      <c r="I313" s="27"/>
      <c r="J313" s="27"/>
      <c r="K313" s="27"/>
      <c r="L313" s="27"/>
      <c r="M313" s="27"/>
      <c r="N313" s="27"/>
      <c r="O313" s="27"/>
      <c r="P313" s="27"/>
      <c r="Q313" s="27"/>
      <c r="R313" s="27"/>
      <c r="S313" s="27"/>
      <c r="T313" s="27"/>
      <c r="U313" s="27"/>
      <c r="V313" s="27"/>
      <c r="W313" s="27"/>
      <c r="X313" s="27"/>
      <c r="Y313" s="27"/>
      <c r="Z313" s="27"/>
      <c r="AA313" s="27"/>
      <c r="AB313" s="27"/>
      <c r="AC313" s="27"/>
      <c r="AD313" s="27"/>
      <c r="AE313" s="27"/>
    </row>
    <row r="314" spans="1:31" ht="18.600000000000001">
      <c r="A314" s="28"/>
      <c r="B314" s="26"/>
      <c r="C314" s="26"/>
      <c r="D314" s="26"/>
      <c r="E314" s="27"/>
      <c r="F314" s="27"/>
      <c r="G314" s="27"/>
      <c r="H314" s="27"/>
      <c r="I314" s="27"/>
      <c r="J314" s="27"/>
      <c r="K314" s="27"/>
      <c r="L314" s="27"/>
      <c r="M314" s="27"/>
      <c r="N314" s="27"/>
      <c r="O314" s="27"/>
      <c r="P314" s="27"/>
      <c r="Q314" s="27"/>
      <c r="R314" s="27"/>
      <c r="S314" s="27"/>
      <c r="T314" s="27"/>
      <c r="U314" s="27"/>
      <c r="V314" s="27"/>
      <c r="W314" s="27"/>
      <c r="X314" s="27"/>
      <c r="Y314" s="27"/>
      <c r="Z314" s="27"/>
      <c r="AA314" s="27"/>
      <c r="AB314" s="27"/>
      <c r="AC314" s="27"/>
      <c r="AD314" s="27"/>
      <c r="AE314" s="27"/>
    </row>
    <row r="315" spans="1:31" ht="18.600000000000001">
      <c r="A315" s="28"/>
      <c r="B315" s="26"/>
      <c r="C315" s="26"/>
      <c r="D315" s="26"/>
      <c r="E315" s="27"/>
      <c r="F315" s="27"/>
      <c r="G315" s="27"/>
      <c r="H315" s="27"/>
      <c r="I315" s="27"/>
      <c r="J315" s="27"/>
      <c r="K315" s="27"/>
      <c r="L315" s="27"/>
      <c r="M315" s="27"/>
      <c r="N315" s="27"/>
      <c r="O315" s="27"/>
      <c r="P315" s="27"/>
      <c r="Q315" s="27"/>
      <c r="R315" s="27"/>
      <c r="S315" s="27"/>
      <c r="T315" s="27"/>
      <c r="U315" s="27"/>
      <c r="V315" s="27"/>
      <c r="W315" s="27"/>
      <c r="X315" s="27"/>
      <c r="Y315" s="27"/>
      <c r="Z315" s="27"/>
      <c r="AA315" s="27"/>
      <c r="AB315" s="27"/>
      <c r="AC315" s="27"/>
      <c r="AD315" s="27"/>
      <c r="AE315" s="27"/>
    </row>
    <row r="316" spans="1:31" ht="18.600000000000001">
      <c r="A316" s="28"/>
      <c r="B316" s="26"/>
      <c r="C316" s="26"/>
      <c r="D316" s="26"/>
      <c r="E316" s="27"/>
      <c r="F316" s="27"/>
      <c r="G316" s="27"/>
      <c r="H316" s="27"/>
      <c r="I316" s="27"/>
      <c r="J316" s="27"/>
      <c r="K316" s="27"/>
      <c r="L316" s="27"/>
      <c r="M316" s="27"/>
      <c r="N316" s="27"/>
      <c r="O316" s="27"/>
      <c r="P316" s="27"/>
      <c r="Q316" s="27"/>
      <c r="R316" s="27"/>
      <c r="S316" s="27"/>
      <c r="T316" s="27"/>
      <c r="U316" s="27"/>
      <c r="V316" s="27"/>
      <c r="W316" s="27"/>
      <c r="X316" s="27"/>
      <c r="Y316" s="27"/>
      <c r="Z316" s="27"/>
      <c r="AA316" s="27"/>
      <c r="AB316" s="27"/>
      <c r="AC316" s="27"/>
      <c r="AD316" s="27"/>
      <c r="AE316" s="27"/>
    </row>
    <row r="317" spans="1:31" ht="18.600000000000001">
      <c r="A317" s="28"/>
      <c r="B317" s="26"/>
      <c r="C317" s="26"/>
      <c r="D317" s="26"/>
      <c r="E317" s="27"/>
      <c r="F317" s="27"/>
      <c r="G317" s="27"/>
      <c r="H317" s="27"/>
      <c r="I317" s="27"/>
      <c r="J317" s="27"/>
      <c r="K317" s="27"/>
      <c r="L317" s="27"/>
      <c r="M317" s="27"/>
      <c r="N317" s="27"/>
      <c r="O317" s="27"/>
      <c r="P317" s="27"/>
      <c r="Q317" s="27"/>
      <c r="R317" s="27"/>
      <c r="S317" s="27"/>
      <c r="T317" s="27"/>
      <c r="U317" s="27"/>
      <c r="V317" s="27"/>
      <c r="W317" s="27"/>
      <c r="X317" s="27"/>
      <c r="Y317" s="27"/>
      <c r="Z317" s="27"/>
      <c r="AA317" s="27"/>
      <c r="AB317" s="27"/>
      <c r="AC317" s="27"/>
      <c r="AD317" s="27"/>
      <c r="AE317" s="27"/>
    </row>
    <row r="318" spans="1:31" ht="18.600000000000001">
      <c r="A318" s="28"/>
      <c r="B318" s="26"/>
      <c r="C318" s="26"/>
      <c r="D318" s="26"/>
      <c r="E318" s="27"/>
      <c r="F318" s="27"/>
      <c r="G318" s="27"/>
      <c r="H318" s="27"/>
      <c r="I318" s="27"/>
      <c r="J318" s="27"/>
      <c r="K318" s="27"/>
      <c r="L318" s="27"/>
      <c r="M318" s="27"/>
      <c r="N318" s="27"/>
      <c r="O318" s="27"/>
      <c r="P318" s="27"/>
      <c r="Q318" s="27"/>
      <c r="R318" s="27"/>
      <c r="S318" s="27"/>
      <c r="T318" s="27"/>
      <c r="U318" s="27"/>
      <c r="V318" s="27"/>
      <c r="W318" s="27"/>
      <c r="X318" s="27"/>
      <c r="Y318" s="27"/>
      <c r="Z318" s="27"/>
      <c r="AA318" s="27"/>
      <c r="AB318" s="27"/>
      <c r="AC318" s="27"/>
      <c r="AD318" s="27"/>
      <c r="AE318" s="27"/>
    </row>
    <row r="319" spans="1:31" ht="18.600000000000001">
      <c r="A319" s="28"/>
      <c r="B319" s="26"/>
      <c r="C319" s="26"/>
      <c r="D319" s="26"/>
      <c r="E319" s="27"/>
      <c r="F319" s="27"/>
      <c r="G319" s="27"/>
      <c r="H319" s="27"/>
      <c r="I319" s="27"/>
      <c r="J319" s="27"/>
      <c r="K319" s="27"/>
      <c r="L319" s="27"/>
      <c r="M319" s="27"/>
      <c r="N319" s="27"/>
      <c r="O319" s="27"/>
      <c r="P319" s="27"/>
      <c r="Q319" s="27"/>
      <c r="R319" s="27"/>
      <c r="S319" s="27"/>
      <c r="T319" s="27"/>
      <c r="U319" s="27"/>
      <c r="V319" s="27"/>
      <c r="W319" s="27"/>
      <c r="X319" s="27"/>
      <c r="Y319" s="27"/>
      <c r="Z319" s="27"/>
      <c r="AA319" s="27"/>
      <c r="AB319" s="27"/>
      <c r="AC319" s="27"/>
      <c r="AD319" s="27"/>
      <c r="AE319" s="27"/>
    </row>
    <row r="320" spans="1:31" ht="18.600000000000001">
      <c r="A320" s="28"/>
      <c r="B320" s="26"/>
      <c r="C320" s="26"/>
      <c r="D320" s="26"/>
      <c r="E320" s="27"/>
      <c r="F320" s="27"/>
      <c r="G320" s="27"/>
      <c r="H320" s="27"/>
      <c r="I320" s="27"/>
      <c r="J320" s="27"/>
      <c r="K320" s="27"/>
      <c r="L320" s="27"/>
      <c r="M320" s="27"/>
      <c r="N320" s="27"/>
      <c r="O320" s="27"/>
      <c r="P320" s="27"/>
      <c r="Q320" s="27"/>
      <c r="R320" s="27"/>
      <c r="S320" s="27"/>
      <c r="T320" s="27"/>
      <c r="U320" s="27"/>
      <c r="V320" s="27"/>
      <c r="W320" s="27"/>
      <c r="X320" s="27"/>
      <c r="Y320" s="27"/>
      <c r="Z320" s="27"/>
      <c r="AA320" s="27"/>
      <c r="AB320" s="27"/>
      <c r="AC320" s="27"/>
      <c r="AD320" s="27"/>
      <c r="AE320" s="27"/>
    </row>
    <row r="321" spans="1:31" ht="18.600000000000001">
      <c r="A321" s="28"/>
      <c r="B321" s="26"/>
      <c r="C321" s="26"/>
      <c r="D321" s="26"/>
      <c r="E321" s="27"/>
      <c r="F321" s="27"/>
      <c r="G321" s="27"/>
      <c r="H321" s="27"/>
      <c r="I321" s="27"/>
      <c r="J321" s="27"/>
      <c r="K321" s="27"/>
      <c r="L321" s="27"/>
      <c r="M321" s="27"/>
      <c r="N321" s="27"/>
      <c r="O321" s="27"/>
      <c r="P321" s="27"/>
      <c r="Q321" s="27"/>
      <c r="R321" s="27"/>
      <c r="S321" s="27"/>
      <c r="T321" s="27"/>
      <c r="U321" s="27"/>
      <c r="V321" s="27"/>
      <c r="W321" s="27"/>
      <c r="X321" s="27"/>
      <c r="Y321" s="27"/>
      <c r="Z321" s="27"/>
      <c r="AA321" s="27"/>
      <c r="AB321" s="27"/>
      <c r="AC321" s="27"/>
      <c r="AD321" s="27"/>
      <c r="AE321" s="27"/>
    </row>
    <row r="322" spans="1:31" ht="18.600000000000001">
      <c r="A322" s="28"/>
      <c r="B322" s="26"/>
      <c r="C322" s="26"/>
      <c r="D322" s="26"/>
      <c r="E322" s="27"/>
      <c r="F322" s="27"/>
      <c r="G322" s="27"/>
      <c r="H322" s="27"/>
      <c r="I322" s="27"/>
      <c r="J322" s="27"/>
      <c r="K322" s="27"/>
      <c r="L322" s="27"/>
      <c r="M322" s="27"/>
      <c r="N322" s="27"/>
      <c r="O322" s="27"/>
      <c r="P322" s="27"/>
      <c r="Q322" s="27"/>
      <c r="R322" s="27"/>
      <c r="S322" s="27"/>
      <c r="T322" s="27"/>
      <c r="U322" s="27"/>
      <c r="V322" s="27"/>
      <c r="W322" s="27"/>
      <c r="X322" s="27"/>
      <c r="Y322" s="27"/>
      <c r="Z322" s="27"/>
      <c r="AA322" s="27"/>
      <c r="AB322" s="27"/>
      <c r="AC322" s="27"/>
      <c r="AD322" s="27"/>
      <c r="AE322" s="27"/>
    </row>
    <row r="323" spans="1:31" ht="18.600000000000001">
      <c r="A323" s="28"/>
      <c r="B323" s="26"/>
      <c r="C323" s="26"/>
      <c r="D323" s="26"/>
      <c r="E323" s="27"/>
      <c r="F323" s="27"/>
      <c r="G323" s="27"/>
      <c r="H323" s="27"/>
      <c r="I323" s="27"/>
      <c r="J323" s="27"/>
      <c r="K323" s="27"/>
      <c r="L323" s="27"/>
      <c r="M323" s="27"/>
      <c r="N323" s="27"/>
      <c r="O323" s="27"/>
      <c r="P323" s="27"/>
      <c r="Q323" s="27"/>
      <c r="R323" s="27"/>
      <c r="S323" s="27"/>
      <c r="T323" s="27"/>
      <c r="U323" s="27"/>
      <c r="V323" s="27"/>
      <c r="W323" s="27"/>
      <c r="X323" s="27"/>
      <c r="Y323" s="27"/>
      <c r="Z323" s="27"/>
      <c r="AA323" s="27"/>
      <c r="AB323" s="27"/>
      <c r="AC323" s="27"/>
      <c r="AD323" s="27"/>
      <c r="AE323" s="27"/>
    </row>
    <row r="324" spans="1:31" ht="18.600000000000001">
      <c r="A324" s="28"/>
      <c r="B324" s="26"/>
      <c r="C324" s="26"/>
      <c r="D324" s="26"/>
      <c r="E324" s="27"/>
      <c r="F324" s="27"/>
      <c r="G324" s="27"/>
      <c r="H324" s="27"/>
      <c r="I324" s="27"/>
      <c r="J324" s="27"/>
      <c r="K324" s="27"/>
      <c r="L324" s="27"/>
      <c r="M324" s="27"/>
      <c r="N324" s="27"/>
      <c r="O324" s="27"/>
      <c r="P324" s="27"/>
      <c r="Q324" s="27"/>
      <c r="R324" s="27"/>
      <c r="S324" s="27"/>
      <c r="T324" s="27"/>
      <c r="U324" s="27"/>
      <c r="V324" s="27"/>
      <c r="W324" s="27"/>
      <c r="X324" s="27"/>
      <c r="Y324" s="27"/>
      <c r="Z324" s="27"/>
      <c r="AA324" s="27"/>
      <c r="AB324" s="27"/>
      <c r="AC324" s="27"/>
      <c r="AD324" s="27"/>
      <c r="AE324" s="27"/>
    </row>
    <row r="325" spans="1:31" ht="18.600000000000001">
      <c r="A325" s="28"/>
      <c r="B325" s="26"/>
      <c r="C325" s="26"/>
      <c r="D325" s="26"/>
      <c r="E325" s="27"/>
      <c r="F325" s="27"/>
      <c r="G325" s="27"/>
      <c r="H325" s="27"/>
      <c r="I325" s="27"/>
      <c r="J325" s="27"/>
      <c r="K325" s="27"/>
      <c r="L325" s="27"/>
      <c r="M325" s="27"/>
      <c r="N325" s="27"/>
      <c r="O325" s="27"/>
      <c r="P325" s="27"/>
      <c r="Q325" s="27"/>
      <c r="R325" s="27"/>
      <c r="S325" s="27"/>
      <c r="T325" s="27"/>
      <c r="U325" s="27"/>
      <c r="V325" s="27"/>
      <c r="W325" s="27"/>
      <c r="X325" s="27"/>
      <c r="Y325" s="27"/>
      <c r="Z325" s="27"/>
      <c r="AA325" s="27"/>
      <c r="AB325" s="27"/>
      <c r="AC325" s="27"/>
      <c r="AD325" s="27"/>
      <c r="AE325" s="27"/>
    </row>
    <row r="326" spans="1:31" ht="18.600000000000001">
      <c r="A326" s="28"/>
      <c r="B326" s="26"/>
      <c r="C326" s="26"/>
      <c r="D326" s="26"/>
      <c r="E326" s="27"/>
      <c r="F326" s="27"/>
      <c r="G326" s="27"/>
      <c r="H326" s="27"/>
      <c r="I326" s="27"/>
      <c r="J326" s="27"/>
      <c r="K326" s="27"/>
      <c r="L326" s="27"/>
      <c r="M326" s="27"/>
      <c r="N326" s="27"/>
      <c r="O326" s="27"/>
      <c r="P326" s="27"/>
      <c r="Q326" s="27"/>
      <c r="R326" s="27"/>
      <c r="S326" s="27"/>
      <c r="T326" s="27"/>
      <c r="U326" s="27"/>
      <c r="V326" s="27"/>
      <c r="W326" s="27"/>
      <c r="X326" s="27"/>
      <c r="Y326" s="27"/>
      <c r="Z326" s="27"/>
      <c r="AA326" s="27"/>
      <c r="AB326" s="27"/>
      <c r="AC326" s="27"/>
      <c r="AD326" s="27"/>
      <c r="AE326" s="27"/>
    </row>
    <row r="327" spans="1:31" ht="18.600000000000001">
      <c r="A327" s="28"/>
      <c r="B327" s="26"/>
      <c r="C327" s="26"/>
      <c r="D327" s="26"/>
      <c r="E327" s="27"/>
      <c r="F327" s="27"/>
      <c r="G327" s="27"/>
      <c r="H327" s="27"/>
      <c r="I327" s="27"/>
      <c r="J327" s="27"/>
      <c r="K327" s="27"/>
      <c r="L327" s="27"/>
      <c r="M327" s="27"/>
      <c r="N327" s="27"/>
      <c r="O327" s="27"/>
      <c r="P327" s="27"/>
      <c r="Q327" s="27"/>
      <c r="R327" s="27"/>
      <c r="S327" s="27"/>
      <c r="T327" s="27"/>
      <c r="U327" s="27"/>
      <c r="V327" s="27"/>
      <c r="W327" s="27"/>
      <c r="X327" s="27"/>
      <c r="Y327" s="27"/>
      <c r="Z327" s="27"/>
      <c r="AA327" s="27"/>
      <c r="AB327" s="27"/>
      <c r="AC327" s="27"/>
      <c r="AD327" s="27"/>
      <c r="AE327" s="27"/>
    </row>
    <row r="328" spans="1:31" ht="18.600000000000001">
      <c r="A328" s="28"/>
      <c r="B328" s="26"/>
      <c r="C328" s="26"/>
      <c r="D328" s="26"/>
      <c r="E328" s="27"/>
      <c r="F328" s="27"/>
      <c r="G328" s="27"/>
      <c r="H328" s="27"/>
      <c r="I328" s="27"/>
      <c r="J328" s="27"/>
      <c r="K328" s="27"/>
      <c r="L328" s="27"/>
      <c r="M328" s="27"/>
      <c r="N328" s="27"/>
      <c r="O328" s="27"/>
      <c r="P328" s="27"/>
      <c r="Q328" s="27"/>
      <c r="R328" s="27"/>
      <c r="S328" s="27"/>
      <c r="T328" s="27"/>
      <c r="U328" s="27"/>
      <c r="V328" s="27"/>
      <c r="W328" s="27"/>
      <c r="X328" s="27"/>
      <c r="Y328" s="27"/>
      <c r="Z328" s="27"/>
      <c r="AA328" s="27"/>
      <c r="AB328" s="27"/>
      <c r="AC328" s="27"/>
      <c r="AD328" s="27"/>
      <c r="AE328" s="27"/>
    </row>
    <row r="329" spans="1:31" ht="18.600000000000001">
      <c r="A329" s="28"/>
      <c r="B329" s="26"/>
      <c r="C329" s="26"/>
      <c r="D329" s="26"/>
      <c r="E329" s="27"/>
      <c r="F329" s="27"/>
      <c r="G329" s="27"/>
      <c r="H329" s="27"/>
      <c r="I329" s="27"/>
      <c r="J329" s="27"/>
      <c r="K329" s="27"/>
      <c r="L329" s="27"/>
      <c r="M329" s="27"/>
      <c r="N329" s="27"/>
      <c r="O329" s="27"/>
      <c r="P329" s="27"/>
      <c r="Q329" s="27"/>
      <c r="R329" s="27"/>
      <c r="S329" s="27"/>
      <c r="T329" s="27"/>
      <c r="U329" s="27"/>
      <c r="V329" s="27"/>
      <c r="W329" s="27"/>
      <c r="X329" s="27"/>
      <c r="Y329" s="27"/>
      <c r="Z329" s="27"/>
      <c r="AA329" s="27"/>
      <c r="AB329" s="27"/>
      <c r="AC329" s="27"/>
      <c r="AD329" s="27"/>
      <c r="AE329" s="27"/>
    </row>
    <row r="330" spans="1:31" ht="18.600000000000001">
      <c r="A330" s="28"/>
      <c r="B330" s="26"/>
      <c r="C330" s="26"/>
      <c r="D330" s="26"/>
      <c r="E330" s="27"/>
      <c r="F330" s="27"/>
      <c r="G330" s="27"/>
      <c r="H330" s="27"/>
      <c r="I330" s="27"/>
      <c r="J330" s="27"/>
      <c r="K330" s="27"/>
      <c r="L330" s="27"/>
      <c r="M330" s="27"/>
      <c r="N330" s="27"/>
      <c r="O330" s="27"/>
      <c r="P330" s="27"/>
      <c r="Q330" s="27"/>
      <c r="R330" s="27"/>
      <c r="S330" s="27"/>
      <c r="T330" s="27"/>
      <c r="U330" s="27"/>
      <c r="V330" s="27"/>
      <c r="W330" s="27"/>
      <c r="X330" s="27"/>
      <c r="Y330" s="27"/>
      <c r="Z330" s="27"/>
      <c r="AA330" s="27"/>
      <c r="AB330" s="27"/>
      <c r="AC330" s="27"/>
      <c r="AD330" s="27"/>
      <c r="AE330" s="27"/>
    </row>
    <row r="331" spans="1:31" ht="18.600000000000001">
      <c r="A331" s="28"/>
      <c r="B331" s="26"/>
      <c r="C331" s="26"/>
      <c r="D331" s="26"/>
      <c r="E331" s="27"/>
      <c r="F331" s="27"/>
      <c r="G331" s="27"/>
      <c r="H331" s="27"/>
      <c r="I331" s="27"/>
      <c r="J331" s="27"/>
      <c r="K331" s="27"/>
      <c r="L331" s="27"/>
      <c r="M331" s="27"/>
      <c r="N331" s="27"/>
      <c r="O331" s="27"/>
      <c r="P331" s="27"/>
      <c r="Q331" s="27"/>
      <c r="R331" s="27"/>
      <c r="S331" s="27"/>
      <c r="T331" s="27"/>
      <c r="U331" s="27"/>
      <c r="V331" s="27"/>
      <c r="W331" s="27"/>
      <c r="X331" s="27"/>
      <c r="Y331" s="27"/>
      <c r="Z331" s="27"/>
      <c r="AA331" s="27"/>
      <c r="AB331" s="27"/>
      <c r="AC331" s="27"/>
      <c r="AD331" s="27"/>
      <c r="AE331" s="27"/>
    </row>
    <row r="332" spans="1:31" ht="18.600000000000001">
      <c r="A332" s="28"/>
      <c r="B332" s="26"/>
      <c r="C332" s="26"/>
      <c r="D332" s="26"/>
      <c r="E332" s="27"/>
      <c r="F332" s="27"/>
      <c r="G332" s="27"/>
      <c r="H332" s="27"/>
      <c r="I332" s="27"/>
      <c r="J332" s="27"/>
      <c r="K332" s="27"/>
      <c r="L332" s="27"/>
      <c r="M332" s="27"/>
      <c r="N332" s="27"/>
      <c r="O332" s="27"/>
      <c r="P332" s="27"/>
      <c r="Q332" s="27"/>
      <c r="R332" s="27"/>
      <c r="S332" s="27"/>
      <c r="T332" s="27"/>
      <c r="U332" s="27"/>
      <c r="V332" s="27"/>
      <c r="W332" s="27"/>
      <c r="X332" s="27"/>
      <c r="Y332" s="27"/>
      <c r="Z332" s="27"/>
      <c r="AA332" s="27"/>
      <c r="AB332" s="27"/>
      <c r="AC332" s="27"/>
      <c r="AD332" s="27"/>
      <c r="AE332" s="27"/>
    </row>
    <row r="333" spans="1:31" ht="18.600000000000001">
      <c r="A333" s="28"/>
      <c r="B333" s="26"/>
      <c r="C333" s="26"/>
      <c r="D333" s="26"/>
      <c r="E333" s="27"/>
      <c r="F333" s="27"/>
      <c r="G333" s="27"/>
      <c r="H333" s="27"/>
      <c r="I333" s="27"/>
      <c r="J333" s="27"/>
      <c r="K333" s="27"/>
      <c r="L333" s="27"/>
      <c r="M333" s="27"/>
      <c r="N333" s="27"/>
      <c r="O333" s="27"/>
      <c r="P333" s="27"/>
      <c r="Q333" s="27"/>
      <c r="R333" s="27"/>
      <c r="S333" s="27"/>
      <c r="T333" s="27"/>
      <c r="U333" s="27"/>
      <c r="V333" s="27"/>
      <c r="W333" s="27"/>
      <c r="X333" s="27"/>
      <c r="Y333" s="27"/>
      <c r="Z333" s="27"/>
      <c r="AA333" s="27"/>
      <c r="AB333" s="27"/>
      <c r="AC333" s="27"/>
      <c r="AD333" s="27"/>
      <c r="AE333" s="27"/>
    </row>
    <row r="334" spans="1:31" ht="18.600000000000001">
      <c r="A334" s="28"/>
      <c r="B334" s="26"/>
      <c r="C334" s="26"/>
      <c r="D334" s="26"/>
      <c r="E334" s="27"/>
      <c r="F334" s="27"/>
      <c r="G334" s="27"/>
      <c r="H334" s="27"/>
      <c r="I334" s="27"/>
      <c r="J334" s="27"/>
      <c r="K334" s="27"/>
      <c r="L334" s="27"/>
      <c r="M334" s="27"/>
      <c r="N334" s="27"/>
      <c r="O334" s="27"/>
      <c r="P334" s="27"/>
      <c r="Q334" s="27"/>
      <c r="R334" s="27"/>
      <c r="S334" s="27"/>
      <c r="T334" s="27"/>
      <c r="U334" s="27"/>
      <c r="V334" s="27"/>
      <c r="W334" s="27"/>
      <c r="X334" s="27"/>
      <c r="Y334" s="27"/>
      <c r="Z334" s="27"/>
      <c r="AA334" s="27"/>
      <c r="AB334" s="27"/>
      <c r="AC334" s="27"/>
      <c r="AD334" s="27"/>
      <c r="AE334" s="27"/>
    </row>
    <row r="335" spans="1:31" ht="18.600000000000001">
      <c r="A335" s="28"/>
      <c r="B335" s="26"/>
      <c r="C335" s="26"/>
      <c r="D335" s="26"/>
      <c r="E335" s="27"/>
      <c r="F335" s="27"/>
      <c r="G335" s="27"/>
      <c r="H335" s="27"/>
      <c r="I335" s="27"/>
      <c r="J335" s="27"/>
      <c r="K335" s="27"/>
      <c r="L335" s="27"/>
      <c r="M335" s="27"/>
      <c r="N335" s="27"/>
      <c r="O335" s="27"/>
      <c r="P335" s="27"/>
      <c r="Q335" s="27"/>
      <c r="R335" s="27"/>
      <c r="S335" s="27"/>
      <c r="T335" s="27"/>
      <c r="U335" s="27"/>
      <c r="V335" s="27"/>
      <c r="W335" s="27"/>
      <c r="X335" s="27"/>
      <c r="Y335" s="27"/>
      <c r="Z335" s="27"/>
      <c r="AA335" s="27"/>
      <c r="AB335" s="27"/>
      <c r="AC335" s="27"/>
      <c r="AD335" s="27"/>
      <c r="AE335" s="27"/>
    </row>
    <row r="336" spans="1:31" ht="18.600000000000001">
      <c r="A336" s="28"/>
      <c r="B336" s="26"/>
      <c r="C336" s="26"/>
      <c r="D336" s="26"/>
      <c r="E336" s="27"/>
      <c r="F336" s="27"/>
      <c r="G336" s="27"/>
      <c r="H336" s="27"/>
      <c r="I336" s="27"/>
      <c r="J336" s="27"/>
      <c r="K336" s="27"/>
      <c r="L336" s="27"/>
      <c r="M336" s="27"/>
      <c r="N336" s="27"/>
      <c r="O336" s="27"/>
      <c r="P336" s="27"/>
      <c r="Q336" s="27"/>
      <c r="R336" s="27"/>
      <c r="S336" s="27"/>
      <c r="T336" s="27"/>
      <c r="U336" s="27"/>
      <c r="V336" s="27"/>
      <c r="W336" s="27"/>
      <c r="X336" s="27"/>
      <c r="Y336" s="27"/>
      <c r="Z336" s="27"/>
      <c r="AA336" s="27"/>
      <c r="AB336" s="27"/>
      <c r="AC336" s="27"/>
      <c r="AD336" s="27"/>
      <c r="AE336" s="27"/>
    </row>
    <row r="337" spans="1:31" ht="18.600000000000001">
      <c r="A337" s="28"/>
      <c r="B337" s="26"/>
      <c r="C337" s="26"/>
      <c r="D337" s="26"/>
      <c r="E337" s="27"/>
      <c r="F337" s="27"/>
      <c r="G337" s="27"/>
      <c r="H337" s="27"/>
      <c r="I337" s="27"/>
      <c r="J337" s="27"/>
      <c r="K337" s="27"/>
      <c r="L337" s="27"/>
      <c r="M337" s="27"/>
      <c r="N337" s="27"/>
      <c r="O337" s="27"/>
      <c r="P337" s="27"/>
      <c r="Q337" s="27"/>
      <c r="R337" s="27"/>
      <c r="S337" s="27"/>
      <c r="T337" s="27"/>
      <c r="U337" s="27"/>
      <c r="V337" s="27"/>
      <c r="W337" s="27"/>
      <c r="X337" s="27"/>
      <c r="Y337" s="27"/>
      <c r="Z337" s="27"/>
      <c r="AA337" s="27"/>
      <c r="AB337" s="27"/>
      <c r="AC337" s="27"/>
      <c r="AD337" s="27"/>
      <c r="AE337" s="27"/>
    </row>
    <row r="338" spans="1:31" ht="18.600000000000001">
      <c r="A338" s="28"/>
      <c r="B338" s="26"/>
      <c r="C338" s="26"/>
      <c r="D338" s="26"/>
      <c r="E338" s="27"/>
      <c r="F338" s="27"/>
      <c r="G338" s="27"/>
      <c r="H338" s="27"/>
      <c r="I338" s="27"/>
      <c r="J338" s="27"/>
      <c r="K338" s="27"/>
      <c r="L338" s="27"/>
      <c r="M338" s="27"/>
      <c r="N338" s="27"/>
      <c r="O338" s="27"/>
      <c r="P338" s="27"/>
      <c r="Q338" s="27"/>
      <c r="R338" s="27"/>
      <c r="S338" s="27"/>
      <c r="T338" s="27"/>
      <c r="U338" s="27"/>
      <c r="V338" s="27"/>
      <c r="W338" s="27"/>
      <c r="X338" s="27"/>
      <c r="Y338" s="27"/>
      <c r="Z338" s="27"/>
      <c r="AA338" s="27"/>
      <c r="AB338" s="27"/>
      <c r="AC338" s="27"/>
      <c r="AD338" s="27"/>
      <c r="AE338" s="27"/>
    </row>
    <row r="339" spans="1:31" ht="18.600000000000001">
      <c r="A339" s="28"/>
      <c r="B339" s="26"/>
      <c r="C339" s="26"/>
      <c r="D339" s="26"/>
      <c r="E339" s="27"/>
      <c r="F339" s="27"/>
      <c r="G339" s="27"/>
      <c r="H339" s="27"/>
      <c r="I339" s="27"/>
      <c r="J339" s="27"/>
      <c r="K339" s="27"/>
      <c r="L339" s="27"/>
      <c r="M339" s="27"/>
      <c r="N339" s="27"/>
      <c r="O339" s="27"/>
      <c r="P339" s="27"/>
      <c r="Q339" s="27"/>
      <c r="R339" s="27"/>
      <c r="S339" s="27"/>
      <c r="T339" s="27"/>
      <c r="U339" s="27"/>
      <c r="V339" s="27"/>
      <c r="W339" s="27"/>
      <c r="X339" s="27"/>
      <c r="Y339" s="27"/>
      <c r="Z339" s="27"/>
      <c r="AA339" s="27"/>
      <c r="AB339" s="27"/>
      <c r="AC339" s="27"/>
      <c r="AD339" s="27"/>
      <c r="AE339" s="27"/>
    </row>
    <row r="340" spans="1:31" ht="18.600000000000001">
      <c r="A340" s="28"/>
      <c r="B340" s="26"/>
      <c r="C340" s="26"/>
      <c r="D340" s="26"/>
      <c r="E340" s="27"/>
      <c r="F340" s="27"/>
      <c r="G340" s="27"/>
      <c r="H340" s="27"/>
      <c r="I340" s="27"/>
      <c r="J340" s="27"/>
      <c r="K340" s="27"/>
      <c r="L340" s="27"/>
      <c r="M340" s="27"/>
      <c r="N340" s="27"/>
      <c r="O340" s="27"/>
      <c r="P340" s="27"/>
      <c r="Q340" s="27"/>
      <c r="R340" s="27"/>
      <c r="S340" s="27"/>
      <c r="T340" s="27"/>
      <c r="U340" s="27"/>
      <c r="V340" s="27"/>
      <c r="W340" s="27"/>
      <c r="X340" s="27"/>
      <c r="Y340" s="27"/>
      <c r="Z340" s="27"/>
      <c r="AA340" s="27"/>
      <c r="AB340" s="27"/>
      <c r="AC340" s="27"/>
      <c r="AD340" s="27"/>
      <c r="AE340" s="27"/>
    </row>
    <row r="341" spans="1:31" ht="18.600000000000001">
      <c r="A341" s="28"/>
      <c r="B341" s="26"/>
      <c r="C341" s="26"/>
      <c r="D341" s="26"/>
      <c r="E341" s="27"/>
      <c r="F341" s="27"/>
      <c r="G341" s="27"/>
      <c r="H341" s="27"/>
      <c r="I341" s="27"/>
      <c r="J341" s="27"/>
      <c r="K341" s="27"/>
      <c r="L341" s="27"/>
      <c r="M341" s="27"/>
      <c r="N341" s="27"/>
      <c r="O341" s="27"/>
      <c r="P341" s="27"/>
      <c r="Q341" s="27"/>
      <c r="R341" s="27"/>
      <c r="S341" s="27"/>
      <c r="T341" s="27"/>
      <c r="U341" s="27"/>
      <c r="V341" s="27"/>
      <c r="W341" s="27"/>
      <c r="X341" s="27"/>
      <c r="Y341" s="27"/>
      <c r="Z341" s="27"/>
      <c r="AA341" s="27"/>
      <c r="AB341" s="27"/>
      <c r="AC341" s="27"/>
      <c r="AD341" s="27"/>
      <c r="AE341" s="27"/>
    </row>
    <row r="342" spans="1:31" ht="18.600000000000001">
      <c r="A342" s="28"/>
      <c r="B342" s="26"/>
      <c r="C342" s="26"/>
      <c r="D342" s="26"/>
      <c r="E342" s="27"/>
      <c r="F342" s="27"/>
      <c r="G342" s="27"/>
      <c r="H342" s="27"/>
      <c r="I342" s="27"/>
      <c r="J342" s="27"/>
      <c r="K342" s="27"/>
      <c r="L342" s="27"/>
      <c r="M342" s="27"/>
      <c r="N342" s="27"/>
      <c r="O342" s="27"/>
      <c r="P342" s="27"/>
      <c r="Q342" s="27"/>
      <c r="R342" s="27"/>
      <c r="S342" s="27"/>
      <c r="T342" s="27"/>
      <c r="U342" s="27"/>
      <c r="V342" s="27"/>
      <c r="W342" s="27"/>
      <c r="X342" s="27"/>
      <c r="Y342" s="27"/>
      <c r="Z342" s="27"/>
      <c r="AA342" s="27"/>
      <c r="AB342" s="27"/>
      <c r="AC342" s="27"/>
      <c r="AD342" s="27"/>
      <c r="AE342" s="27"/>
    </row>
    <row r="343" spans="1:31" ht="18.600000000000001">
      <c r="A343" s="28"/>
      <c r="B343" s="26"/>
      <c r="C343" s="26"/>
      <c r="D343" s="26"/>
      <c r="E343" s="27"/>
      <c r="F343" s="27"/>
      <c r="G343" s="27"/>
      <c r="H343" s="27"/>
      <c r="I343" s="27"/>
      <c r="J343" s="27"/>
      <c r="K343" s="27"/>
      <c r="L343" s="27"/>
      <c r="M343" s="27"/>
      <c r="N343" s="27"/>
      <c r="O343" s="27"/>
      <c r="P343" s="27"/>
      <c r="Q343" s="27"/>
      <c r="R343" s="27"/>
      <c r="S343" s="27"/>
      <c r="T343" s="27"/>
      <c r="U343" s="27"/>
      <c r="V343" s="27"/>
      <c r="W343" s="27"/>
      <c r="X343" s="27"/>
      <c r="Y343" s="27"/>
      <c r="Z343" s="27"/>
      <c r="AA343" s="27"/>
      <c r="AB343" s="27"/>
      <c r="AC343" s="27"/>
      <c r="AD343" s="27"/>
      <c r="AE343" s="27"/>
    </row>
    <row r="344" spans="1:31" ht="18.600000000000001">
      <c r="A344" s="28"/>
      <c r="B344" s="26"/>
      <c r="C344" s="26"/>
      <c r="D344" s="26"/>
      <c r="E344" s="27"/>
      <c r="F344" s="27"/>
      <c r="G344" s="27"/>
      <c r="H344" s="27"/>
      <c r="I344" s="27"/>
      <c r="J344" s="27"/>
      <c r="K344" s="27"/>
      <c r="L344" s="27"/>
      <c r="M344" s="27"/>
      <c r="N344" s="27"/>
      <c r="O344" s="27"/>
      <c r="P344" s="27"/>
      <c r="Q344" s="27"/>
      <c r="R344" s="27"/>
      <c r="S344" s="27"/>
      <c r="T344" s="27"/>
      <c r="U344" s="27"/>
      <c r="V344" s="27"/>
      <c r="W344" s="27"/>
      <c r="X344" s="27"/>
      <c r="Y344" s="27"/>
      <c r="Z344" s="27"/>
      <c r="AA344" s="27"/>
      <c r="AB344" s="27"/>
      <c r="AC344" s="27"/>
      <c r="AD344" s="27"/>
      <c r="AE344" s="27"/>
    </row>
    <row r="345" spans="1:31" ht="18.600000000000001">
      <c r="A345" s="28"/>
      <c r="B345" s="26"/>
      <c r="C345" s="26"/>
      <c r="D345" s="26"/>
      <c r="E345" s="27"/>
      <c r="F345" s="27"/>
      <c r="G345" s="27"/>
      <c r="H345" s="27"/>
      <c r="I345" s="27"/>
      <c r="J345" s="27"/>
      <c r="K345" s="27"/>
      <c r="L345" s="27"/>
      <c r="M345" s="27"/>
      <c r="N345" s="27"/>
      <c r="O345" s="27"/>
      <c r="P345" s="27"/>
      <c r="Q345" s="27"/>
      <c r="R345" s="27"/>
      <c r="S345" s="27"/>
      <c r="T345" s="27"/>
      <c r="U345" s="27"/>
      <c r="V345" s="27"/>
      <c r="W345" s="27"/>
      <c r="X345" s="27"/>
      <c r="Y345" s="27"/>
      <c r="Z345" s="27"/>
      <c r="AA345" s="27"/>
      <c r="AB345" s="27"/>
      <c r="AC345" s="27"/>
      <c r="AD345" s="27"/>
      <c r="AE345" s="27"/>
    </row>
    <row r="346" spans="1:31" ht="18.600000000000001">
      <c r="A346" s="28"/>
      <c r="B346" s="26"/>
      <c r="C346" s="26"/>
      <c r="D346" s="26"/>
      <c r="E346" s="27"/>
      <c r="F346" s="27"/>
      <c r="G346" s="27"/>
      <c r="H346" s="27"/>
      <c r="I346" s="27"/>
      <c r="J346" s="27"/>
      <c r="K346" s="27"/>
      <c r="L346" s="27"/>
      <c r="M346" s="27"/>
      <c r="N346" s="27"/>
      <c r="O346" s="27"/>
      <c r="P346" s="27"/>
      <c r="Q346" s="27"/>
      <c r="R346" s="27"/>
      <c r="S346" s="27"/>
      <c r="T346" s="27"/>
      <c r="U346" s="27"/>
      <c r="V346" s="27"/>
      <c r="W346" s="27"/>
      <c r="X346" s="27"/>
      <c r="Y346" s="27"/>
      <c r="Z346" s="27"/>
      <c r="AA346" s="27"/>
      <c r="AB346" s="27"/>
      <c r="AC346" s="27"/>
      <c r="AD346" s="27"/>
      <c r="AE346" s="27"/>
    </row>
    <row r="347" spans="1:31" ht="18.600000000000001">
      <c r="A347" s="28"/>
      <c r="B347" s="26"/>
      <c r="C347" s="26"/>
      <c r="D347" s="26"/>
      <c r="E347" s="27"/>
      <c r="F347" s="27"/>
      <c r="G347" s="27"/>
      <c r="H347" s="27"/>
      <c r="I347" s="27"/>
      <c r="J347" s="27"/>
      <c r="K347" s="27"/>
      <c r="L347" s="27"/>
      <c r="M347" s="27"/>
      <c r="N347" s="27"/>
      <c r="O347" s="27"/>
      <c r="P347" s="27"/>
      <c r="Q347" s="27"/>
      <c r="R347" s="27"/>
      <c r="S347" s="27"/>
      <c r="T347" s="27"/>
      <c r="U347" s="27"/>
      <c r="V347" s="27"/>
      <c r="W347" s="27"/>
      <c r="X347" s="27"/>
      <c r="Y347" s="27"/>
      <c r="Z347" s="27"/>
      <c r="AA347" s="27"/>
      <c r="AB347" s="27"/>
      <c r="AC347" s="27"/>
      <c r="AD347" s="27"/>
      <c r="AE347" s="27"/>
    </row>
    <row r="348" spans="1:31" ht="18.600000000000001">
      <c r="A348" s="28"/>
      <c r="B348" s="26"/>
      <c r="C348" s="26"/>
      <c r="D348" s="26"/>
      <c r="E348" s="27"/>
      <c r="F348" s="27"/>
      <c r="G348" s="27"/>
      <c r="H348" s="27"/>
      <c r="I348" s="27"/>
      <c r="J348" s="27"/>
      <c r="K348" s="27"/>
      <c r="L348" s="27"/>
      <c r="M348" s="27"/>
      <c r="N348" s="27"/>
      <c r="O348" s="27"/>
      <c r="P348" s="27"/>
      <c r="Q348" s="27"/>
      <c r="R348" s="27"/>
      <c r="S348" s="27"/>
      <c r="T348" s="27"/>
      <c r="U348" s="27"/>
      <c r="V348" s="27"/>
      <c r="W348" s="27"/>
      <c r="X348" s="27"/>
      <c r="Y348" s="27"/>
      <c r="Z348" s="27"/>
      <c r="AA348" s="27"/>
      <c r="AB348" s="27"/>
      <c r="AC348" s="27"/>
      <c r="AD348" s="27"/>
      <c r="AE348" s="27"/>
    </row>
    <row r="349" spans="1:31" ht="18.600000000000001">
      <c r="A349" s="28"/>
      <c r="B349" s="26"/>
      <c r="C349" s="26"/>
      <c r="D349" s="26"/>
      <c r="E349" s="27"/>
      <c r="F349" s="27"/>
      <c r="G349" s="27"/>
      <c r="H349" s="27"/>
      <c r="I349" s="27"/>
      <c r="J349" s="27"/>
      <c r="K349" s="27"/>
      <c r="L349" s="27"/>
      <c r="M349" s="27"/>
      <c r="N349" s="27"/>
      <c r="O349" s="27"/>
      <c r="P349" s="27"/>
      <c r="Q349" s="27"/>
      <c r="R349" s="27"/>
      <c r="S349" s="27"/>
      <c r="T349" s="27"/>
      <c r="U349" s="27"/>
      <c r="V349" s="27"/>
      <c r="W349" s="27"/>
      <c r="X349" s="27"/>
      <c r="Y349" s="27"/>
      <c r="Z349" s="27"/>
      <c r="AA349" s="27"/>
      <c r="AB349" s="27"/>
      <c r="AC349" s="27"/>
      <c r="AD349" s="27"/>
      <c r="AE349" s="27"/>
    </row>
    <row r="350" spans="1:31" ht="18.600000000000001">
      <c r="A350" s="28"/>
      <c r="B350" s="26"/>
      <c r="C350" s="26"/>
      <c r="D350" s="26"/>
      <c r="E350" s="27"/>
      <c r="F350" s="27"/>
      <c r="G350" s="27"/>
      <c r="H350" s="27"/>
      <c r="I350" s="27"/>
      <c r="J350" s="27"/>
      <c r="K350" s="27"/>
      <c r="L350" s="27"/>
      <c r="M350" s="27"/>
      <c r="N350" s="27"/>
      <c r="O350" s="27"/>
      <c r="P350" s="27"/>
      <c r="Q350" s="27"/>
      <c r="R350" s="27"/>
      <c r="S350" s="27"/>
      <c r="T350" s="27"/>
      <c r="U350" s="27"/>
      <c r="V350" s="27"/>
      <c r="W350" s="27"/>
      <c r="X350" s="27"/>
      <c r="Y350" s="27"/>
      <c r="Z350" s="27"/>
      <c r="AA350" s="27"/>
      <c r="AB350" s="27"/>
      <c r="AC350" s="27"/>
      <c r="AD350" s="27"/>
      <c r="AE350" s="27"/>
    </row>
    <row r="351" spans="1:31" ht="18.600000000000001">
      <c r="A351" s="28"/>
      <c r="B351" s="26"/>
      <c r="C351" s="26"/>
      <c r="D351" s="26"/>
      <c r="E351" s="27"/>
      <c r="F351" s="27"/>
      <c r="G351" s="27"/>
      <c r="H351" s="27"/>
      <c r="I351" s="27"/>
      <c r="J351" s="27"/>
      <c r="K351" s="27"/>
      <c r="L351" s="27"/>
      <c r="M351" s="27"/>
      <c r="N351" s="27"/>
      <c r="O351" s="27"/>
      <c r="P351" s="27"/>
      <c r="Q351" s="27"/>
      <c r="R351" s="27"/>
      <c r="S351" s="27"/>
      <c r="T351" s="27"/>
      <c r="U351" s="27"/>
      <c r="V351" s="27"/>
      <c r="W351" s="27"/>
      <c r="X351" s="27"/>
      <c r="Y351" s="27"/>
      <c r="Z351" s="27"/>
      <c r="AA351" s="27"/>
      <c r="AB351" s="27"/>
      <c r="AC351" s="27"/>
      <c r="AD351" s="27"/>
      <c r="AE351" s="27"/>
    </row>
    <row r="352" spans="1:31" ht="18.600000000000001">
      <c r="A352" s="28"/>
      <c r="B352" s="26"/>
      <c r="C352" s="26"/>
      <c r="D352" s="26"/>
      <c r="E352" s="27"/>
      <c r="F352" s="27"/>
      <c r="G352" s="27"/>
      <c r="H352" s="27"/>
      <c r="I352" s="27"/>
      <c r="J352" s="27"/>
      <c r="K352" s="27"/>
      <c r="L352" s="27"/>
      <c r="M352" s="27"/>
      <c r="N352" s="27"/>
      <c r="O352" s="27"/>
      <c r="P352" s="27"/>
      <c r="Q352" s="27"/>
      <c r="R352" s="27"/>
      <c r="S352" s="27"/>
      <c r="T352" s="27"/>
      <c r="U352" s="27"/>
      <c r="V352" s="27"/>
      <c r="W352" s="27"/>
      <c r="X352" s="27"/>
      <c r="Y352" s="27"/>
      <c r="Z352" s="27"/>
      <c r="AA352" s="27"/>
      <c r="AB352" s="27"/>
      <c r="AC352" s="27"/>
      <c r="AD352" s="27"/>
      <c r="AE352" s="27"/>
    </row>
    <row r="353" spans="1:31" ht="18.600000000000001">
      <c r="A353" s="28"/>
      <c r="B353" s="26"/>
      <c r="C353" s="26"/>
      <c r="D353" s="26"/>
      <c r="E353" s="27"/>
      <c r="F353" s="27"/>
      <c r="G353" s="27"/>
      <c r="H353" s="27"/>
      <c r="I353" s="27"/>
      <c r="J353" s="27"/>
      <c r="K353" s="27"/>
      <c r="L353" s="27"/>
      <c r="M353" s="27"/>
      <c r="N353" s="27"/>
      <c r="O353" s="27"/>
      <c r="P353" s="27"/>
      <c r="Q353" s="27"/>
      <c r="R353" s="27"/>
      <c r="S353" s="27"/>
      <c r="T353" s="27"/>
      <c r="U353" s="27"/>
      <c r="V353" s="27"/>
      <c r="W353" s="27"/>
      <c r="X353" s="27"/>
      <c r="Y353" s="27"/>
      <c r="Z353" s="27"/>
      <c r="AA353" s="27"/>
      <c r="AB353" s="27"/>
      <c r="AC353" s="27"/>
      <c r="AD353" s="27"/>
      <c r="AE353" s="27"/>
    </row>
    <row r="354" spans="1:31" ht="18.600000000000001">
      <c r="A354" s="28"/>
      <c r="B354" s="26"/>
      <c r="C354" s="26"/>
      <c r="D354" s="26"/>
      <c r="E354" s="27"/>
      <c r="F354" s="27"/>
      <c r="G354" s="27"/>
      <c r="H354" s="27"/>
      <c r="I354" s="27"/>
      <c r="J354" s="27"/>
      <c r="K354" s="27"/>
      <c r="L354" s="27"/>
      <c r="M354" s="27"/>
      <c r="N354" s="27"/>
      <c r="O354" s="27"/>
      <c r="P354" s="27"/>
      <c r="Q354" s="27"/>
      <c r="R354" s="27"/>
      <c r="S354" s="27"/>
      <c r="T354" s="27"/>
      <c r="U354" s="27"/>
      <c r="V354" s="27"/>
      <c r="W354" s="27"/>
      <c r="X354" s="27"/>
      <c r="Y354" s="27"/>
      <c r="Z354" s="27"/>
      <c r="AA354" s="27"/>
      <c r="AB354" s="27"/>
      <c r="AC354" s="27"/>
      <c r="AD354" s="27"/>
      <c r="AE354" s="27"/>
    </row>
    <row r="355" spans="1:31" ht="18.600000000000001">
      <c r="A355" s="28"/>
      <c r="B355" s="26"/>
      <c r="C355" s="26"/>
      <c r="D355" s="26"/>
      <c r="E355" s="27"/>
      <c r="F355" s="27"/>
      <c r="G355" s="27"/>
      <c r="H355" s="27"/>
      <c r="I355" s="27"/>
      <c r="J355" s="27"/>
      <c r="K355" s="27"/>
      <c r="L355" s="27"/>
      <c r="M355" s="27"/>
      <c r="N355" s="27"/>
      <c r="O355" s="27"/>
      <c r="P355" s="27"/>
      <c r="Q355" s="27"/>
      <c r="R355" s="27"/>
      <c r="S355" s="27"/>
      <c r="T355" s="27"/>
      <c r="U355" s="27"/>
      <c r="V355" s="27"/>
      <c r="W355" s="27"/>
      <c r="X355" s="27"/>
      <c r="Y355" s="27"/>
      <c r="Z355" s="27"/>
      <c r="AA355" s="27"/>
      <c r="AB355" s="27"/>
      <c r="AC355" s="27"/>
      <c r="AD355" s="27"/>
      <c r="AE355" s="27"/>
    </row>
    <row r="356" spans="1:31" ht="18.600000000000001">
      <c r="A356" s="28"/>
      <c r="B356" s="26"/>
      <c r="C356" s="26"/>
      <c r="D356" s="26"/>
      <c r="E356" s="27"/>
      <c r="F356" s="27"/>
      <c r="G356" s="27"/>
      <c r="H356" s="27"/>
      <c r="I356" s="27"/>
      <c r="J356" s="27"/>
      <c r="K356" s="27"/>
      <c r="L356" s="27"/>
      <c r="M356" s="27"/>
      <c r="N356" s="27"/>
      <c r="O356" s="27"/>
      <c r="P356" s="27"/>
      <c r="Q356" s="27"/>
      <c r="R356" s="27"/>
      <c r="S356" s="27"/>
      <c r="T356" s="27"/>
      <c r="U356" s="27"/>
      <c r="V356" s="27"/>
      <c r="W356" s="27"/>
      <c r="X356" s="27"/>
      <c r="Y356" s="27"/>
      <c r="Z356" s="27"/>
      <c r="AA356" s="27"/>
      <c r="AB356" s="27"/>
      <c r="AC356" s="27"/>
      <c r="AD356" s="27"/>
      <c r="AE356" s="27"/>
    </row>
    <row r="357" spans="1:31" ht="18.600000000000001">
      <c r="A357" s="28"/>
      <c r="B357" s="26"/>
      <c r="C357" s="26"/>
      <c r="D357" s="26"/>
      <c r="E357" s="27"/>
      <c r="F357" s="27"/>
      <c r="G357" s="27"/>
      <c r="H357" s="27"/>
      <c r="I357" s="27"/>
      <c r="J357" s="27"/>
      <c r="K357" s="27"/>
      <c r="L357" s="27"/>
      <c r="M357" s="27"/>
      <c r="N357" s="27"/>
      <c r="O357" s="27"/>
      <c r="P357" s="27"/>
      <c r="Q357" s="27"/>
      <c r="R357" s="27"/>
      <c r="S357" s="27"/>
      <c r="T357" s="27"/>
      <c r="U357" s="27"/>
      <c r="V357" s="27"/>
      <c r="W357" s="27"/>
      <c r="X357" s="27"/>
      <c r="Y357" s="27"/>
      <c r="Z357" s="27"/>
      <c r="AA357" s="27"/>
      <c r="AB357" s="27"/>
      <c r="AC357" s="27"/>
      <c r="AD357" s="27"/>
      <c r="AE357" s="27"/>
    </row>
    <row r="358" spans="1:31" ht="18.600000000000001">
      <c r="A358" s="28"/>
      <c r="B358" s="26"/>
      <c r="C358" s="26"/>
      <c r="D358" s="26"/>
      <c r="E358" s="27"/>
      <c r="F358" s="27"/>
      <c r="G358" s="27"/>
      <c r="H358" s="27"/>
      <c r="I358" s="27"/>
      <c r="J358" s="27"/>
      <c r="K358" s="27"/>
      <c r="L358" s="27"/>
      <c r="M358" s="27"/>
      <c r="N358" s="27"/>
      <c r="O358" s="27"/>
      <c r="P358" s="27"/>
      <c r="Q358" s="27"/>
      <c r="R358" s="27"/>
      <c r="S358" s="27"/>
      <c r="T358" s="27"/>
      <c r="U358" s="27"/>
      <c r="V358" s="27"/>
      <c r="W358" s="27"/>
      <c r="X358" s="27"/>
      <c r="Y358" s="27"/>
      <c r="Z358" s="27"/>
      <c r="AA358" s="27"/>
      <c r="AB358" s="27"/>
      <c r="AC358" s="27"/>
      <c r="AD358" s="27"/>
      <c r="AE358" s="27"/>
    </row>
    <row r="359" spans="1:31" ht="18.600000000000001">
      <c r="A359" s="28"/>
      <c r="B359" s="26"/>
      <c r="C359" s="26"/>
      <c r="D359" s="26"/>
      <c r="E359" s="27"/>
      <c r="F359" s="27"/>
      <c r="G359" s="27"/>
      <c r="H359" s="27"/>
      <c r="I359" s="27"/>
      <c r="J359" s="27"/>
      <c r="K359" s="27"/>
      <c r="L359" s="27"/>
      <c r="M359" s="27"/>
      <c r="N359" s="27"/>
      <c r="O359" s="27"/>
      <c r="P359" s="27"/>
      <c r="Q359" s="27"/>
      <c r="R359" s="27"/>
      <c r="S359" s="27"/>
      <c r="T359" s="27"/>
      <c r="U359" s="27"/>
      <c r="V359" s="27"/>
      <c r="W359" s="27"/>
      <c r="X359" s="27"/>
      <c r="Y359" s="27"/>
      <c r="Z359" s="27"/>
      <c r="AA359" s="27"/>
      <c r="AB359" s="27"/>
      <c r="AC359" s="27"/>
      <c r="AD359" s="27"/>
      <c r="AE359" s="27"/>
    </row>
    <row r="360" spans="1:31" ht="18.600000000000001">
      <c r="A360" s="28"/>
      <c r="B360" s="26"/>
      <c r="C360" s="26"/>
      <c r="D360" s="26"/>
      <c r="E360" s="27"/>
      <c r="F360" s="27"/>
      <c r="G360" s="27"/>
      <c r="H360" s="27"/>
      <c r="I360" s="27"/>
      <c r="J360" s="27"/>
      <c r="K360" s="27"/>
      <c r="L360" s="27"/>
      <c r="M360" s="27"/>
      <c r="N360" s="27"/>
      <c r="O360" s="27"/>
      <c r="P360" s="27"/>
      <c r="Q360" s="27"/>
      <c r="R360" s="27"/>
      <c r="S360" s="27"/>
      <c r="T360" s="27"/>
      <c r="U360" s="27"/>
      <c r="V360" s="27"/>
      <c r="W360" s="27"/>
      <c r="X360" s="27"/>
      <c r="Y360" s="27"/>
      <c r="Z360" s="27"/>
      <c r="AA360" s="27"/>
      <c r="AB360" s="27"/>
      <c r="AC360" s="27"/>
      <c r="AD360" s="27"/>
      <c r="AE360" s="27"/>
    </row>
    <row r="361" spans="1:31" ht="18.600000000000001">
      <c r="A361" s="28"/>
      <c r="B361" s="26"/>
      <c r="C361" s="26"/>
      <c r="D361" s="26"/>
      <c r="E361" s="27"/>
      <c r="F361" s="27"/>
      <c r="G361" s="27"/>
      <c r="H361" s="27"/>
      <c r="I361" s="27"/>
      <c r="J361" s="27"/>
      <c r="K361" s="27"/>
      <c r="L361" s="27"/>
      <c r="M361" s="27"/>
      <c r="N361" s="27"/>
      <c r="O361" s="27"/>
      <c r="P361" s="27"/>
      <c r="Q361" s="27"/>
      <c r="R361" s="27"/>
      <c r="S361" s="27"/>
      <c r="T361" s="27"/>
      <c r="U361" s="27"/>
      <c r="V361" s="27"/>
      <c r="W361" s="27"/>
      <c r="X361" s="27"/>
      <c r="Y361" s="27"/>
      <c r="Z361" s="27"/>
      <c r="AA361" s="27"/>
      <c r="AB361" s="27"/>
      <c r="AC361" s="27"/>
      <c r="AD361" s="27"/>
      <c r="AE361" s="27"/>
    </row>
    <row r="362" spans="1:31" ht="18.600000000000001">
      <c r="A362" s="28"/>
      <c r="B362" s="26"/>
      <c r="C362" s="26"/>
      <c r="D362" s="26"/>
      <c r="E362" s="27"/>
      <c r="F362" s="27"/>
      <c r="G362" s="27"/>
      <c r="H362" s="27"/>
      <c r="I362" s="27"/>
      <c r="J362" s="27"/>
      <c r="K362" s="27"/>
      <c r="L362" s="27"/>
      <c r="M362" s="27"/>
      <c r="N362" s="27"/>
      <c r="O362" s="27"/>
      <c r="P362" s="27"/>
      <c r="Q362" s="27"/>
      <c r="R362" s="27"/>
      <c r="S362" s="27"/>
      <c r="T362" s="27"/>
      <c r="U362" s="27"/>
      <c r="V362" s="27"/>
      <c r="W362" s="27"/>
      <c r="X362" s="27"/>
      <c r="Y362" s="27"/>
      <c r="Z362" s="27"/>
      <c r="AA362" s="27"/>
      <c r="AB362" s="27"/>
      <c r="AC362" s="27"/>
      <c r="AD362" s="27"/>
      <c r="AE362" s="27"/>
    </row>
    <row r="363" spans="1:31" ht="18.600000000000001">
      <c r="A363" s="28"/>
      <c r="B363" s="26"/>
      <c r="C363" s="26"/>
      <c r="D363" s="26"/>
      <c r="E363" s="27"/>
      <c r="F363" s="27"/>
      <c r="G363" s="27"/>
      <c r="H363" s="27"/>
      <c r="I363" s="27"/>
      <c r="J363" s="27"/>
      <c r="K363" s="27"/>
      <c r="L363" s="27"/>
      <c r="M363" s="27"/>
      <c r="N363" s="27"/>
      <c r="O363" s="27"/>
      <c r="P363" s="27"/>
      <c r="Q363" s="27"/>
      <c r="R363" s="27"/>
      <c r="S363" s="27"/>
      <c r="T363" s="27"/>
      <c r="U363" s="27"/>
      <c r="V363" s="27"/>
      <c r="W363" s="27"/>
      <c r="X363" s="27"/>
      <c r="Y363" s="27"/>
      <c r="Z363" s="27"/>
      <c r="AA363" s="27"/>
      <c r="AB363" s="27"/>
      <c r="AC363" s="27"/>
      <c r="AD363" s="27"/>
      <c r="AE363" s="27"/>
    </row>
    <row r="364" spans="1:31" ht="18.600000000000001">
      <c r="A364" s="28"/>
      <c r="B364" s="26"/>
      <c r="C364" s="26"/>
      <c r="D364" s="26"/>
      <c r="E364" s="27"/>
      <c r="F364" s="27"/>
      <c r="G364" s="27"/>
      <c r="H364" s="27"/>
      <c r="I364" s="27"/>
      <c r="J364" s="27"/>
      <c r="K364" s="27"/>
      <c r="L364" s="27"/>
      <c r="M364" s="27"/>
      <c r="N364" s="27"/>
      <c r="O364" s="27"/>
      <c r="P364" s="27"/>
      <c r="Q364" s="27"/>
      <c r="R364" s="27"/>
      <c r="S364" s="27"/>
      <c r="T364" s="27"/>
      <c r="U364" s="27"/>
      <c r="V364" s="27"/>
      <c r="W364" s="27"/>
      <c r="X364" s="27"/>
      <c r="Y364" s="27"/>
      <c r="Z364" s="27"/>
      <c r="AA364" s="27"/>
      <c r="AB364" s="27"/>
      <c r="AC364" s="27"/>
      <c r="AD364" s="27"/>
      <c r="AE364" s="27"/>
    </row>
    <row r="365" spans="1:31" ht="18.600000000000001">
      <c r="A365" s="28"/>
      <c r="B365" s="26"/>
      <c r="C365" s="26"/>
      <c r="D365" s="26"/>
      <c r="E365" s="27"/>
      <c r="F365" s="27"/>
      <c r="G365" s="27"/>
      <c r="H365" s="27"/>
      <c r="I365" s="27"/>
      <c r="J365" s="27"/>
      <c r="K365" s="27"/>
      <c r="L365" s="27"/>
      <c r="M365" s="27"/>
      <c r="N365" s="27"/>
      <c r="O365" s="27"/>
      <c r="P365" s="27"/>
      <c r="Q365" s="27"/>
      <c r="R365" s="27"/>
      <c r="S365" s="27"/>
      <c r="T365" s="27"/>
      <c r="U365" s="27"/>
      <c r="V365" s="27"/>
      <c r="W365" s="27"/>
      <c r="X365" s="27"/>
      <c r="Y365" s="27"/>
      <c r="Z365" s="27"/>
      <c r="AA365" s="27"/>
      <c r="AB365" s="27"/>
      <c r="AC365" s="27"/>
      <c r="AD365" s="27"/>
      <c r="AE365" s="27"/>
    </row>
    <row r="366" spans="1:31" ht="18.600000000000001">
      <c r="A366" s="28"/>
      <c r="B366" s="26"/>
      <c r="C366" s="26"/>
      <c r="D366" s="26"/>
      <c r="E366" s="27"/>
      <c r="F366" s="27"/>
      <c r="G366" s="27"/>
      <c r="H366" s="27"/>
      <c r="I366" s="27"/>
      <c r="J366" s="27"/>
      <c r="K366" s="27"/>
      <c r="L366" s="27"/>
      <c r="M366" s="27"/>
      <c r="N366" s="27"/>
      <c r="O366" s="27"/>
      <c r="P366" s="27"/>
      <c r="Q366" s="27"/>
      <c r="R366" s="27"/>
      <c r="S366" s="27"/>
      <c r="T366" s="27"/>
      <c r="U366" s="27"/>
      <c r="V366" s="27"/>
      <c r="W366" s="27"/>
      <c r="X366" s="27"/>
      <c r="Y366" s="27"/>
      <c r="Z366" s="27"/>
      <c r="AA366" s="27"/>
      <c r="AB366" s="27"/>
      <c r="AC366" s="27"/>
      <c r="AD366" s="27"/>
      <c r="AE366" s="27"/>
    </row>
    <row r="367" spans="1:31" ht="18.600000000000001">
      <c r="A367" s="28"/>
      <c r="B367" s="26"/>
      <c r="C367" s="26"/>
      <c r="D367" s="26"/>
      <c r="E367" s="27"/>
      <c r="F367" s="27"/>
      <c r="G367" s="27"/>
      <c r="H367" s="27"/>
      <c r="I367" s="27"/>
      <c r="J367" s="27"/>
      <c r="K367" s="27"/>
      <c r="L367" s="27"/>
      <c r="M367" s="27"/>
      <c r="N367" s="27"/>
      <c r="O367" s="27"/>
      <c r="P367" s="27"/>
      <c r="Q367" s="27"/>
      <c r="R367" s="27"/>
      <c r="S367" s="27"/>
      <c r="T367" s="27"/>
      <c r="U367" s="27"/>
      <c r="V367" s="27"/>
      <c r="W367" s="27"/>
      <c r="X367" s="27"/>
      <c r="Y367" s="27"/>
      <c r="Z367" s="27"/>
      <c r="AA367" s="27"/>
      <c r="AB367" s="27"/>
      <c r="AC367" s="27"/>
      <c r="AD367" s="27"/>
      <c r="AE367" s="27"/>
    </row>
    <row r="368" spans="1:31" ht="18.600000000000001">
      <c r="A368" s="28"/>
      <c r="B368" s="26"/>
      <c r="C368" s="26"/>
      <c r="D368" s="26"/>
      <c r="E368" s="27"/>
      <c r="F368" s="27"/>
      <c r="G368" s="27"/>
      <c r="H368" s="27"/>
      <c r="I368" s="27"/>
      <c r="J368" s="27"/>
      <c r="K368" s="27"/>
      <c r="L368" s="27"/>
      <c r="M368" s="27"/>
      <c r="N368" s="27"/>
      <c r="O368" s="27"/>
      <c r="P368" s="27"/>
      <c r="Q368" s="27"/>
      <c r="R368" s="27"/>
      <c r="S368" s="27"/>
      <c r="T368" s="27"/>
      <c r="U368" s="27"/>
      <c r="V368" s="27"/>
      <c r="W368" s="27"/>
      <c r="X368" s="27"/>
      <c r="Y368" s="27"/>
      <c r="Z368" s="27"/>
      <c r="AA368" s="27"/>
      <c r="AB368" s="27"/>
      <c r="AC368" s="27"/>
      <c r="AD368" s="27"/>
      <c r="AE368" s="27"/>
    </row>
    <row r="369" spans="1:31" ht="18.600000000000001">
      <c r="A369" s="28"/>
      <c r="B369" s="26"/>
      <c r="C369" s="26"/>
      <c r="D369" s="26"/>
      <c r="E369" s="27"/>
      <c r="F369" s="27"/>
      <c r="G369" s="27"/>
      <c r="H369" s="27"/>
      <c r="I369" s="27"/>
      <c r="J369" s="27"/>
      <c r="K369" s="27"/>
      <c r="L369" s="27"/>
      <c r="M369" s="27"/>
      <c r="N369" s="27"/>
      <c r="O369" s="27"/>
      <c r="P369" s="27"/>
      <c r="Q369" s="27"/>
      <c r="R369" s="27"/>
      <c r="S369" s="27"/>
      <c r="T369" s="27"/>
      <c r="U369" s="27"/>
      <c r="V369" s="27"/>
      <c r="W369" s="27"/>
      <c r="X369" s="27"/>
      <c r="Y369" s="27"/>
      <c r="Z369" s="27"/>
      <c r="AA369" s="27"/>
      <c r="AB369" s="27"/>
      <c r="AC369" s="27"/>
      <c r="AD369" s="27"/>
      <c r="AE369" s="27"/>
    </row>
    <row r="370" spans="1:31" ht="18.600000000000001">
      <c r="A370" s="28"/>
      <c r="B370" s="26"/>
      <c r="C370" s="26"/>
      <c r="D370" s="26"/>
      <c r="E370" s="27"/>
      <c r="F370" s="27"/>
      <c r="G370" s="27"/>
      <c r="H370" s="27"/>
      <c r="I370" s="27"/>
      <c r="J370" s="27"/>
      <c r="K370" s="27"/>
      <c r="L370" s="27"/>
      <c r="M370" s="27"/>
      <c r="N370" s="27"/>
      <c r="O370" s="27"/>
      <c r="P370" s="27"/>
      <c r="Q370" s="27"/>
      <c r="R370" s="27"/>
      <c r="S370" s="27"/>
      <c r="T370" s="27"/>
      <c r="U370" s="27"/>
      <c r="V370" s="27"/>
      <c r="W370" s="27"/>
      <c r="X370" s="27"/>
      <c r="Y370" s="27"/>
      <c r="Z370" s="27"/>
      <c r="AA370" s="27"/>
      <c r="AB370" s="27"/>
      <c r="AC370" s="27"/>
      <c r="AD370" s="27"/>
      <c r="AE370" s="27"/>
    </row>
    <row r="371" spans="1:31" ht="18.600000000000001">
      <c r="A371" s="28"/>
      <c r="B371" s="26"/>
      <c r="C371" s="26"/>
      <c r="D371" s="26"/>
      <c r="E371" s="27"/>
      <c r="F371" s="27"/>
      <c r="G371" s="27"/>
      <c r="H371" s="27"/>
      <c r="I371" s="27"/>
      <c r="J371" s="27"/>
      <c r="K371" s="27"/>
      <c r="L371" s="27"/>
      <c r="M371" s="27"/>
      <c r="N371" s="27"/>
      <c r="O371" s="27"/>
      <c r="P371" s="27"/>
      <c r="Q371" s="27"/>
      <c r="R371" s="27"/>
      <c r="S371" s="27"/>
      <c r="T371" s="27"/>
      <c r="U371" s="27"/>
      <c r="V371" s="27"/>
      <c r="W371" s="27"/>
      <c r="X371" s="27"/>
      <c r="Y371" s="27"/>
      <c r="Z371" s="27"/>
      <c r="AA371" s="27"/>
      <c r="AB371" s="27"/>
      <c r="AC371" s="27"/>
      <c r="AD371" s="27"/>
      <c r="AE371" s="27"/>
    </row>
    <row r="372" spans="1:31" ht="18.600000000000001">
      <c r="A372" s="28"/>
      <c r="B372" s="26"/>
      <c r="C372" s="26"/>
      <c r="D372" s="26"/>
      <c r="E372" s="27"/>
      <c r="F372" s="27"/>
      <c r="G372" s="27"/>
      <c r="H372" s="27"/>
      <c r="I372" s="27"/>
      <c r="J372" s="27"/>
      <c r="K372" s="27"/>
      <c r="L372" s="27"/>
      <c r="M372" s="27"/>
      <c r="N372" s="27"/>
      <c r="O372" s="27"/>
      <c r="P372" s="27"/>
      <c r="Q372" s="27"/>
      <c r="R372" s="27"/>
      <c r="S372" s="27"/>
      <c r="T372" s="27"/>
      <c r="U372" s="27"/>
      <c r="V372" s="27"/>
      <c r="W372" s="27"/>
      <c r="X372" s="27"/>
      <c r="Y372" s="27"/>
      <c r="Z372" s="27"/>
      <c r="AA372" s="27"/>
      <c r="AB372" s="27"/>
      <c r="AC372" s="27"/>
      <c r="AD372" s="27"/>
      <c r="AE372" s="27"/>
    </row>
    <row r="373" spans="1:31" ht="18.600000000000001">
      <c r="A373" s="28"/>
      <c r="B373" s="26"/>
      <c r="C373" s="26"/>
      <c r="D373" s="26"/>
      <c r="E373" s="27"/>
      <c r="F373" s="27"/>
      <c r="G373" s="27"/>
      <c r="H373" s="27"/>
      <c r="I373" s="27"/>
      <c r="J373" s="27"/>
      <c r="K373" s="27"/>
      <c r="L373" s="27"/>
      <c r="M373" s="27"/>
      <c r="N373" s="27"/>
      <c r="O373" s="27"/>
      <c r="P373" s="27"/>
      <c r="Q373" s="27"/>
      <c r="R373" s="27"/>
      <c r="S373" s="27"/>
      <c r="T373" s="27"/>
      <c r="U373" s="27"/>
      <c r="V373" s="27"/>
      <c r="W373" s="27"/>
      <c r="X373" s="27"/>
      <c r="Y373" s="27"/>
      <c r="Z373" s="27"/>
      <c r="AA373" s="27"/>
      <c r="AB373" s="27"/>
      <c r="AC373" s="27"/>
      <c r="AD373" s="27"/>
      <c r="AE373" s="27"/>
    </row>
    <row r="374" spans="1:31" ht="18.600000000000001">
      <c r="A374" s="28"/>
      <c r="B374" s="26"/>
      <c r="C374" s="26"/>
      <c r="D374" s="26"/>
      <c r="E374" s="27"/>
      <c r="F374" s="27"/>
      <c r="G374" s="27"/>
      <c r="H374" s="27"/>
      <c r="I374" s="27"/>
      <c r="J374" s="27"/>
      <c r="K374" s="27"/>
      <c r="L374" s="27"/>
      <c r="M374" s="27"/>
      <c r="N374" s="27"/>
      <c r="O374" s="27"/>
      <c r="P374" s="27"/>
      <c r="Q374" s="27"/>
      <c r="R374" s="27"/>
      <c r="S374" s="27"/>
      <c r="T374" s="27"/>
      <c r="U374" s="27"/>
      <c r="V374" s="27"/>
      <c r="W374" s="27"/>
      <c r="X374" s="27"/>
      <c r="Y374" s="27"/>
      <c r="Z374" s="27"/>
      <c r="AA374" s="27"/>
      <c r="AB374" s="27"/>
      <c r="AC374" s="27"/>
      <c r="AD374" s="27"/>
      <c r="AE374" s="27"/>
    </row>
    <row r="375" spans="1:31" ht="18.600000000000001">
      <c r="A375" s="28"/>
      <c r="B375" s="26"/>
      <c r="C375" s="26"/>
      <c r="D375" s="26"/>
      <c r="E375" s="27"/>
      <c r="F375" s="27"/>
      <c r="G375" s="27"/>
      <c r="H375" s="27"/>
      <c r="I375" s="27"/>
      <c r="J375" s="27"/>
      <c r="K375" s="27"/>
      <c r="L375" s="27"/>
      <c r="M375" s="27"/>
      <c r="N375" s="27"/>
      <c r="O375" s="27"/>
      <c r="P375" s="27"/>
      <c r="Q375" s="27"/>
      <c r="R375" s="27"/>
      <c r="S375" s="27"/>
      <c r="T375" s="27"/>
      <c r="U375" s="27"/>
      <c r="V375" s="27"/>
      <c r="W375" s="27"/>
      <c r="X375" s="27"/>
      <c r="Y375" s="27"/>
      <c r="Z375" s="27"/>
      <c r="AA375" s="27"/>
      <c r="AB375" s="27"/>
      <c r="AC375" s="27"/>
      <c r="AD375" s="27"/>
      <c r="AE375" s="27"/>
    </row>
    <row r="376" spans="1:31" ht="18.600000000000001">
      <c r="A376" s="28"/>
      <c r="B376" s="26"/>
      <c r="C376" s="26"/>
      <c r="D376" s="26"/>
      <c r="E376" s="27"/>
      <c r="F376" s="27"/>
      <c r="G376" s="27"/>
      <c r="H376" s="27"/>
      <c r="I376" s="27"/>
      <c r="J376" s="27"/>
      <c r="K376" s="27"/>
      <c r="L376" s="27"/>
      <c r="M376" s="27"/>
      <c r="N376" s="27"/>
      <c r="O376" s="27"/>
      <c r="P376" s="27"/>
      <c r="Q376" s="27"/>
      <c r="R376" s="27"/>
      <c r="S376" s="27"/>
      <c r="T376" s="27"/>
      <c r="U376" s="27"/>
      <c r="V376" s="27"/>
      <c r="W376" s="27"/>
      <c r="X376" s="27"/>
      <c r="Y376" s="27"/>
      <c r="Z376" s="27"/>
      <c r="AA376" s="27"/>
      <c r="AB376" s="27"/>
      <c r="AC376" s="27"/>
      <c r="AD376" s="27"/>
      <c r="AE376" s="27"/>
    </row>
    <row r="377" spans="1:31" ht="18.600000000000001">
      <c r="A377" s="28"/>
      <c r="B377" s="26"/>
      <c r="C377" s="26"/>
      <c r="D377" s="26"/>
      <c r="E377" s="27"/>
      <c r="F377" s="27"/>
      <c r="G377" s="27"/>
      <c r="H377" s="27"/>
      <c r="I377" s="27"/>
      <c r="J377" s="27"/>
      <c r="K377" s="27"/>
      <c r="L377" s="27"/>
      <c r="M377" s="27"/>
      <c r="N377" s="27"/>
      <c r="O377" s="27"/>
      <c r="P377" s="27"/>
      <c r="Q377" s="27"/>
      <c r="R377" s="27"/>
      <c r="S377" s="27"/>
      <c r="T377" s="27"/>
      <c r="U377" s="27"/>
      <c r="V377" s="27"/>
      <c r="W377" s="27"/>
      <c r="X377" s="27"/>
      <c r="Y377" s="27"/>
      <c r="Z377" s="27"/>
      <c r="AA377" s="27"/>
      <c r="AB377" s="27"/>
      <c r="AC377" s="27"/>
      <c r="AD377" s="27"/>
      <c r="AE377" s="27"/>
    </row>
    <row r="378" spans="1:31" ht="18.600000000000001">
      <c r="A378" s="28"/>
      <c r="B378" s="26"/>
      <c r="C378" s="26"/>
      <c r="D378" s="26"/>
      <c r="E378" s="27"/>
      <c r="F378" s="27"/>
      <c r="G378" s="27"/>
      <c r="H378" s="27"/>
      <c r="I378" s="27"/>
      <c r="J378" s="27"/>
      <c r="K378" s="27"/>
      <c r="L378" s="27"/>
      <c r="M378" s="27"/>
      <c r="N378" s="27"/>
      <c r="O378" s="27"/>
      <c r="P378" s="27"/>
      <c r="Q378" s="27"/>
      <c r="R378" s="27"/>
      <c r="S378" s="27"/>
      <c r="T378" s="27"/>
      <c r="U378" s="27"/>
      <c r="V378" s="27"/>
      <c r="W378" s="27"/>
      <c r="X378" s="27"/>
      <c r="Y378" s="27"/>
      <c r="Z378" s="27"/>
      <c r="AA378" s="27"/>
      <c r="AB378" s="27"/>
      <c r="AC378" s="27"/>
      <c r="AD378" s="27"/>
      <c r="AE378" s="27"/>
    </row>
    <row r="379" spans="1:31" ht="18.600000000000001">
      <c r="A379" s="28"/>
      <c r="B379" s="26"/>
      <c r="C379" s="26"/>
      <c r="D379" s="26"/>
      <c r="E379" s="27"/>
      <c r="F379" s="27"/>
      <c r="G379" s="27"/>
      <c r="H379" s="27"/>
      <c r="I379" s="27"/>
      <c r="J379" s="27"/>
      <c r="K379" s="27"/>
      <c r="L379" s="27"/>
      <c r="M379" s="27"/>
      <c r="N379" s="27"/>
      <c r="O379" s="27"/>
      <c r="P379" s="27"/>
      <c r="Q379" s="27"/>
      <c r="R379" s="27"/>
      <c r="S379" s="27"/>
      <c r="T379" s="27"/>
      <c r="U379" s="27"/>
      <c r="V379" s="27"/>
      <c r="W379" s="27"/>
      <c r="X379" s="27"/>
      <c r="Y379" s="27"/>
      <c r="Z379" s="27"/>
      <c r="AA379" s="27"/>
      <c r="AB379" s="27"/>
      <c r="AC379" s="27"/>
      <c r="AD379" s="27"/>
      <c r="AE379" s="27"/>
    </row>
    <row r="380" spans="1:31" ht="18.600000000000001">
      <c r="A380" s="28"/>
      <c r="B380" s="26"/>
      <c r="C380" s="26"/>
      <c r="D380" s="26"/>
      <c r="E380" s="27"/>
      <c r="F380" s="27"/>
      <c r="G380" s="27"/>
      <c r="H380" s="27"/>
      <c r="I380" s="27"/>
      <c r="J380" s="27"/>
      <c r="K380" s="27"/>
      <c r="L380" s="27"/>
      <c r="M380" s="27"/>
      <c r="N380" s="27"/>
      <c r="O380" s="27"/>
      <c r="P380" s="27"/>
      <c r="Q380" s="27"/>
      <c r="R380" s="27"/>
      <c r="S380" s="27"/>
      <c r="T380" s="27"/>
      <c r="U380" s="27"/>
      <c r="V380" s="27"/>
      <c r="W380" s="27"/>
      <c r="X380" s="27"/>
      <c r="Y380" s="27"/>
      <c r="Z380" s="27"/>
      <c r="AA380" s="27"/>
      <c r="AB380" s="27"/>
      <c r="AC380" s="27"/>
      <c r="AD380" s="27"/>
      <c r="AE380" s="27"/>
    </row>
    <row r="381" spans="1:31" ht="18.600000000000001">
      <c r="A381" s="28"/>
      <c r="B381" s="26"/>
      <c r="C381" s="26"/>
      <c r="D381" s="26"/>
      <c r="E381" s="27"/>
      <c r="F381" s="27"/>
      <c r="G381" s="27"/>
      <c r="H381" s="27"/>
      <c r="I381" s="27"/>
      <c r="J381" s="27"/>
      <c r="K381" s="27"/>
      <c r="L381" s="27"/>
      <c r="M381" s="27"/>
      <c r="N381" s="27"/>
      <c r="O381" s="27"/>
      <c r="P381" s="27"/>
      <c r="Q381" s="27"/>
      <c r="R381" s="27"/>
      <c r="S381" s="27"/>
      <c r="T381" s="27"/>
      <c r="U381" s="27"/>
      <c r="V381" s="27"/>
      <c r="W381" s="27"/>
      <c r="X381" s="27"/>
      <c r="Y381" s="27"/>
      <c r="Z381" s="27"/>
      <c r="AA381" s="27"/>
      <c r="AB381" s="27"/>
      <c r="AC381" s="27"/>
      <c r="AD381" s="27"/>
      <c r="AE381" s="27"/>
    </row>
    <row r="382" spans="1:31" ht="18.600000000000001">
      <c r="A382" s="28"/>
      <c r="B382" s="26"/>
      <c r="C382" s="26"/>
      <c r="D382" s="26"/>
      <c r="E382" s="27"/>
      <c r="F382" s="27"/>
      <c r="G382" s="27"/>
      <c r="H382" s="27"/>
      <c r="I382" s="27"/>
      <c r="J382" s="27"/>
      <c r="K382" s="27"/>
      <c r="L382" s="27"/>
      <c r="M382" s="27"/>
      <c r="N382" s="27"/>
      <c r="O382" s="27"/>
      <c r="P382" s="27"/>
      <c r="Q382" s="27"/>
      <c r="R382" s="27"/>
      <c r="S382" s="27"/>
      <c r="T382" s="27"/>
      <c r="U382" s="27"/>
      <c r="V382" s="27"/>
      <c r="W382" s="27"/>
      <c r="X382" s="27"/>
      <c r="Y382" s="27"/>
      <c r="Z382" s="27"/>
      <c r="AA382" s="27"/>
      <c r="AB382" s="27"/>
      <c r="AC382" s="27"/>
      <c r="AD382" s="27"/>
      <c r="AE382" s="27"/>
    </row>
    <row r="383" spans="1:31" ht="18.600000000000001">
      <c r="A383" s="28"/>
      <c r="B383" s="26"/>
      <c r="C383" s="26"/>
      <c r="D383" s="26"/>
      <c r="E383" s="27"/>
      <c r="F383" s="27"/>
      <c r="G383" s="27"/>
      <c r="H383" s="27"/>
      <c r="I383" s="27"/>
      <c r="J383" s="27"/>
      <c r="K383" s="27"/>
      <c r="L383" s="27"/>
      <c r="M383" s="27"/>
      <c r="N383" s="27"/>
      <c r="O383" s="27"/>
      <c r="P383" s="27"/>
      <c r="Q383" s="27"/>
      <c r="R383" s="27"/>
      <c r="S383" s="27"/>
      <c r="T383" s="27"/>
      <c r="U383" s="27"/>
      <c r="V383" s="27"/>
      <c r="W383" s="27"/>
      <c r="X383" s="27"/>
      <c r="Y383" s="27"/>
      <c r="Z383" s="27"/>
      <c r="AA383" s="27"/>
      <c r="AB383" s="27"/>
      <c r="AC383" s="27"/>
      <c r="AD383" s="27"/>
      <c r="AE383" s="27"/>
    </row>
    <row r="384" spans="1:31" ht="18.600000000000001">
      <c r="A384" s="28"/>
      <c r="B384" s="26"/>
      <c r="C384" s="26"/>
      <c r="D384" s="26"/>
      <c r="E384" s="27"/>
      <c r="F384" s="27"/>
      <c r="G384" s="27"/>
      <c r="H384" s="27"/>
      <c r="I384" s="27"/>
      <c r="J384" s="27"/>
      <c r="K384" s="27"/>
      <c r="L384" s="27"/>
      <c r="M384" s="27"/>
      <c r="N384" s="27"/>
      <c r="O384" s="27"/>
      <c r="P384" s="27"/>
      <c r="Q384" s="27"/>
      <c r="R384" s="27"/>
      <c r="S384" s="27"/>
      <c r="T384" s="27"/>
      <c r="U384" s="27"/>
      <c r="V384" s="27"/>
      <c r="W384" s="27"/>
      <c r="X384" s="27"/>
      <c r="Y384" s="27"/>
      <c r="Z384" s="27"/>
      <c r="AA384" s="27"/>
      <c r="AB384" s="27"/>
      <c r="AC384" s="27"/>
      <c r="AD384" s="27"/>
      <c r="AE384" s="27"/>
    </row>
    <row r="385" spans="1:31" ht="18.600000000000001">
      <c r="A385" s="28"/>
      <c r="B385" s="26"/>
      <c r="C385" s="26"/>
      <c r="D385" s="26"/>
      <c r="E385" s="27"/>
      <c r="F385" s="27"/>
      <c r="G385" s="27"/>
      <c r="H385" s="27"/>
      <c r="I385" s="27"/>
      <c r="J385" s="27"/>
      <c r="K385" s="27"/>
      <c r="L385" s="27"/>
      <c r="M385" s="27"/>
      <c r="N385" s="27"/>
      <c r="O385" s="27"/>
      <c r="P385" s="27"/>
      <c r="Q385" s="27"/>
      <c r="R385" s="27"/>
      <c r="S385" s="27"/>
      <c r="T385" s="27"/>
      <c r="U385" s="27"/>
      <c r="V385" s="27"/>
      <c r="W385" s="27"/>
      <c r="X385" s="27"/>
      <c r="Y385" s="27"/>
      <c r="Z385" s="27"/>
      <c r="AA385" s="27"/>
      <c r="AB385" s="27"/>
      <c r="AC385" s="27"/>
      <c r="AD385" s="27"/>
      <c r="AE385" s="27"/>
    </row>
    <row r="386" spans="1:31" ht="18.600000000000001">
      <c r="A386" s="28"/>
      <c r="B386" s="26"/>
      <c r="C386" s="26"/>
      <c r="D386" s="26"/>
      <c r="E386" s="27"/>
      <c r="F386" s="27"/>
      <c r="G386" s="27"/>
      <c r="H386" s="27"/>
      <c r="I386" s="27"/>
      <c r="J386" s="27"/>
      <c r="K386" s="27"/>
      <c r="L386" s="27"/>
      <c r="M386" s="27"/>
      <c r="N386" s="27"/>
      <c r="O386" s="27"/>
      <c r="P386" s="27"/>
      <c r="Q386" s="27"/>
      <c r="R386" s="27"/>
      <c r="S386" s="27"/>
      <c r="T386" s="27"/>
      <c r="U386" s="27"/>
      <c r="V386" s="27"/>
      <c r="W386" s="27"/>
      <c r="X386" s="27"/>
      <c r="Y386" s="27"/>
      <c r="Z386" s="27"/>
      <c r="AA386" s="27"/>
      <c r="AB386" s="27"/>
      <c r="AC386" s="27"/>
      <c r="AD386" s="27"/>
      <c r="AE386" s="27"/>
    </row>
    <row r="387" spans="1:31" ht="18.600000000000001">
      <c r="A387" s="28"/>
      <c r="B387" s="26"/>
      <c r="C387" s="26"/>
      <c r="D387" s="26"/>
      <c r="E387" s="27"/>
      <c r="F387" s="27"/>
      <c r="G387" s="27"/>
      <c r="H387" s="27"/>
      <c r="I387" s="27"/>
      <c r="J387" s="27"/>
      <c r="K387" s="27"/>
      <c r="L387" s="27"/>
      <c r="M387" s="27"/>
      <c r="N387" s="27"/>
      <c r="O387" s="27"/>
      <c r="P387" s="27"/>
      <c r="Q387" s="27"/>
      <c r="R387" s="27"/>
      <c r="S387" s="27"/>
      <c r="T387" s="27"/>
      <c r="U387" s="27"/>
      <c r="V387" s="27"/>
      <c r="W387" s="27"/>
      <c r="X387" s="27"/>
      <c r="Y387" s="27"/>
      <c r="Z387" s="27"/>
      <c r="AA387" s="27"/>
      <c r="AB387" s="27"/>
      <c r="AC387" s="27"/>
      <c r="AD387" s="27"/>
      <c r="AE387" s="27"/>
    </row>
    <row r="388" spans="1:31" ht="18.600000000000001">
      <c r="A388" s="28"/>
      <c r="B388" s="26"/>
      <c r="C388" s="26"/>
      <c r="D388" s="26"/>
      <c r="E388" s="27"/>
      <c r="F388" s="27"/>
      <c r="G388" s="27"/>
      <c r="H388" s="27"/>
      <c r="I388" s="27"/>
      <c r="J388" s="27"/>
      <c r="K388" s="27"/>
      <c r="L388" s="27"/>
      <c r="M388" s="27"/>
      <c r="N388" s="27"/>
      <c r="O388" s="27"/>
      <c r="P388" s="27"/>
      <c r="Q388" s="27"/>
      <c r="R388" s="27"/>
      <c r="S388" s="27"/>
      <c r="T388" s="27"/>
      <c r="U388" s="27"/>
      <c r="V388" s="27"/>
      <c r="W388" s="27"/>
      <c r="X388" s="27"/>
      <c r="Y388" s="27"/>
      <c r="Z388" s="27"/>
      <c r="AA388" s="27"/>
      <c r="AB388" s="27"/>
      <c r="AC388" s="27"/>
      <c r="AD388" s="27"/>
      <c r="AE388" s="27"/>
    </row>
    <row r="389" spans="1:31" ht="18.600000000000001">
      <c r="A389" s="28"/>
      <c r="B389" s="26"/>
      <c r="C389" s="26"/>
      <c r="D389" s="26"/>
      <c r="E389" s="27"/>
      <c r="F389" s="27"/>
      <c r="G389" s="27"/>
      <c r="H389" s="27"/>
      <c r="I389" s="27"/>
      <c r="J389" s="27"/>
      <c r="K389" s="27"/>
      <c r="L389" s="27"/>
      <c r="M389" s="27"/>
      <c r="N389" s="27"/>
      <c r="O389" s="27"/>
      <c r="P389" s="27"/>
      <c r="Q389" s="27"/>
      <c r="R389" s="27"/>
      <c r="S389" s="27"/>
      <c r="T389" s="27"/>
      <c r="U389" s="27"/>
      <c r="V389" s="27"/>
      <c r="W389" s="27"/>
      <c r="X389" s="27"/>
      <c r="Y389" s="27"/>
      <c r="Z389" s="27"/>
      <c r="AA389" s="27"/>
      <c r="AB389" s="27"/>
      <c r="AC389" s="27"/>
      <c r="AD389" s="27"/>
      <c r="AE389" s="27"/>
    </row>
    <row r="390" spans="1:31" ht="18.600000000000001">
      <c r="A390" s="28"/>
      <c r="B390" s="26"/>
      <c r="C390" s="26"/>
      <c r="D390" s="26"/>
      <c r="E390" s="27"/>
      <c r="F390" s="27"/>
      <c r="G390" s="27"/>
      <c r="H390" s="27"/>
      <c r="I390" s="27"/>
      <c r="J390" s="27"/>
      <c r="K390" s="27"/>
      <c r="L390" s="27"/>
      <c r="M390" s="27"/>
      <c r="N390" s="27"/>
      <c r="O390" s="27"/>
      <c r="P390" s="27"/>
      <c r="Q390" s="27"/>
      <c r="R390" s="27"/>
      <c r="S390" s="27"/>
      <c r="T390" s="27"/>
      <c r="U390" s="27"/>
      <c r="V390" s="27"/>
      <c r="W390" s="27"/>
      <c r="X390" s="27"/>
      <c r="Y390" s="27"/>
      <c r="Z390" s="27"/>
      <c r="AA390" s="27"/>
      <c r="AB390" s="27"/>
      <c r="AC390" s="27"/>
      <c r="AD390" s="27"/>
      <c r="AE390" s="27"/>
    </row>
    <row r="391" spans="1:31" ht="18.600000000000001">
      <c r="A391" s="28"/>
      <c r="B391" s="26"/>
      <c r="C391" s="26"/>
      <c r="D391" s="26"/>
      <c r="E391" s="27"/>
      <c r="F391" s="27"/>
      <c r="G391" s="27"/>
      <c r="H391" s="27"/>
      <c r="I391" s="27"/>
      <c r="J391" s="27"/>
      <c r="K391" s="27"/>
      <c r="L391" s="27"/>
      <c r="M391" s="27"/>
      <c r="N391" s="27"/>
      <c r="O391" s="27"/>
      <c r="P391" s="27"/>
      <c r="Q391" s="27"/>
      <c r="R391" s="27"/>
      <c r="S391" s="27"/>
      <c r="T391" s="27"/>
      <c r="U391" s="27"/>
      <c r="V391" s="27"/>
      <c r="W391" s="27"/>
      <c r="X391" s="27"/>
      <c r="Y391" s="27"/>
      <c r="Z391" s="27"/>
      <c r="AA391" s="27"/>
      <c r="AB391" s="27"/>
      <c r="AC391" s="27"/>
      <c r="AD391" s="27"/>
      <c r="AE391" s="27"/>
    </row>
    <row r="392" spans="1:31" ht="18.600000000000001">
      <c r="A392" s="28"/>
      <c r="B392" s="26"/>
      <c r="C392" s="26"/>
      <c r="D392" s="26"/>
      <c r="E392" s="27"/>
      <c r="F392" s="27"/>
      <c r="G392" s="27"/>
      <c r="H392" s="27"/>
      <c r="I392" s="27"/>
      <c r="J392" s="27"/>
      <c r="K392" s="27"/>
      <c r="L392" s="27"/>
      <c r="M392" s="27"/>
      <c r="N392" s="27"/>
      <c r="O392" s="27"/>
      <c r="P392" s="27"/>
      <c r="Q392" s="27"/>
      <c r="R392" s="27"/>
      <c r="S392" s="27"/>
      <c r="T392" s="27"/>
      <c r="U392" s="27"/>
      <c r="V392" s="27"/>
      <c r="W392" s="27"/>
      <c r="X392" s="27"/>
      <c r="Y392" s="27"/>
      <c r="Z392" s="27"/>
      <c r="AA392" s="27"/>
      <c r="AB392" s="27"/>
      <c r="AC392" s="27"/>
      <c r="AD392" s="27"/>
      <c r="AE392" s="27"/>
    </row>
    <row r="393" spans="1:31" ht="18.600000000000001">
      <c r="A393" s="28"/>
      <c r="B393" s="26"/>
      <c r="C393" s="26"/>
      <c r="D393" s="26"/>
      <c r="E393" s="27"/>
      <c r="F393" s="27"/>
      <c r="G393" s="27"/>
      <c r="H393" s="27"/>
      <c r="I393" s="27"/>
      <c r="J393" s="27"/>
      <c r="K393" s="27"/>
      <c r="L393" s="27"/>
      <c r="M393" s="27"/>
      <c r="N393" s="27"/>
      <c r="O393" s="27"/>
      <c r="P393" s="27"/>
      <c r="Q393" s="27"/>
      <c r="R393" s="27"/>
      <c r="S393" s="27"/>
      <c r="T393" s="27"/>
      <c r="U393" s="27"/>
      <c r="V393" s="27"/>
      <c r="W393" s="27"/>
      <c r="X393" s="27"/>
      <c r="Y393" s="27"/>
      <c r="Z393" s="27"/>
      <c r="AA393" s="27"/>
      <c r="AB393" s="27"/>
      <c r="AC393" s="27"/>
      <c r="AD393" s="27"/>
      <c r="AE393" s="27"/>
    </row>
    <row r="394" spans="1:31" ht="18.600000000000001">
      <c r="A394" s="28"/>
      <c r="B394" s="26"/>
      <c r="C394" s="26"/>
      <c r="D394" s="26"/>
      <c r="E394" s="27"/>
      <c r="F394" s="27"/>
      <c r="G394" s="27"/>
      <c r="H394" s="27"/>
      <c r="I394" s="27"/>
      <c r="J394" s="27"/>
      <c r="K394" s="27"/>
      <c r="L394" s="27"/>
      <c r="M394" s="27"/>
      <c r="N394" s="27"/>
      <c r="O394" s="27"/>
      <c r="P394" s="27"/>
      <c r="Q394" s="27"/>
      <c r="R394" s="27"/>
      <c r="S394" s="27"/>
      <c r="T394" s="27"/>
      <c r="U394" s="27"/>
      <c r="V394" s="27"/>
      <c r="W394" s="27"/>
      <c r="X394" s="27"/>
      <c r="Y394" s="27"/>
      <c r="Z394" s="27"/>
      <c r="AA394" s="27"/>
      <c r="AB394" s="27"/>
      <c r="AC394" s="27"/>
      <c r="AD394" s="27"/>
      <c r="AE394" s="27"/>
    </row>
    <row r="395" spans="1:31" ht="18.600000000000001">
      <c r="A395" s="28"/>
      <c r="B395" s="26"/>
      <c r="C395" s="26"/>
      <c r="D395" s="26"/>
      <c r="E395" s="27"/>
      <c r="F395" s="27"/>
      <c r="G395" s="27"/>
      <c r="H395" s="27"/>
      <c r="I395" s="27"/>
      <c r="J395" s="27"/>
      <c r="K395" s="27"/>
      <c r="L395" s="27"/>
      <c r="M395" s="27"/>
      <c r="N395" s="27"/>
      <c r="O395" s="27"/>
      <c r="P395" s="27"/>
      <c r="Q395" s="27"/>
      <c r="R395" s="27"/>
      <c r="S395" s="27"/>
      <c r="T395" s="27"/>
      <c r="U395" s="27"/>
      <c r="V395" s="27"/>
      <c r="W395" s="27"/>
      <c r="X395" s="27"/>
      <c r="Y395" s="27"/>
      <c r="Z395" s="27"/>
      <c r="AA395" s="27"/>
      <c r="AB395" s="27"/>
      <c r="AC395" s="27"/>
      <c r="AD395" s="27"/>
      <c r="AE395" s="27"/>
    </row>
    <row r="396" spans="1:31" ht="18.600000000000001">
      <c r="A396" s="28"/>
      <c r="B396" s="26"/>
      <c r="C396" s="26"/>
      <c r="D396" s="26"/>
      <c r="E396" s="27"/>
      <c r="F396" s="27"/>
      <c r="G396" s="27"/>
      <c r="H396" s="27"/>
      <c r="I396" s="27"/>
      <c r="J396" s="27"/>
      <c r="K396" s="27"/>
      <c r="L396" s="27"/>
      <c r="M396" s="27"/>
      <c r="N396" s="27"/>
      <c r="O396" s="27"/>
      <c r="P396" s="27"/>
      <c r="Q396" s="27"/>
      <c r="R396" s="27"/>
      <c r="S396" s="27"/>
      <c r="T396" s="27"/>
      <c r="U396" s="27"/>
      <c r="V396" s="27"/>
      <c r="W396" s="27"/>
      <c r="X396" s="27"/>
      <c r="Y396" s="27"/>
      <c r="Z396" s="27"/>
      <c r="AA396" s="27"/>
      <c r="AB396" s="27"/>
      <c r="AC396" s="27"/>
      <c r="AD396" s="27"/>
      <c r="AE396" s="27"/>
    </row>
    <row r="397" spans="1:31" ht="18.600000000000001">
      <c r="A397" s="28"/>
      <c r="B397" s="26"/>
      <c r="C397" s="26"/>
      <c r="D397" s="26"/>
      <c r="E397" s="27"/>
      <c r="F397" s="27"/>
      <c r="G397" s="27"/>
      <c r="H397" s="27"/>
      <c r="I397" s="27"/>
      <c r="J397" s="27"/>
      <c r="K397" s="27"/>
      <c r="L397" s="27"/>
      <c r="M397" s="27"/>
      <c r="N397" s="27"/>
      <c r="O397" s="27"/>
      <c r="P397" s="27"/>
      <c r="Q397" s="27"/>
      <c r="R397" s="27"/>
      <c r="S397" s="27"/>
      <c r="T397" s="27"/>
      <c r="U397" s="27"/>
      <c r="V397" s="27"/>
      <c r="W397" s="27"/>
      <c r="X397" s="27"/>
      <c r="Y397" s="27"/>
      <c r="Z397" s="27"/>
      <c r="AA397" s="27"/>
      <c r="AB397" s="27"/>
      <c r="AC397" s="27"/>
      <c r="AD397" s="27"/>
      <c r="AE397" s="27"/>
    </row>
    <row r="398" spans="1:31" ht="18.600000000000001">
      <c r="A398" s="28"/>
      <c r="B398" s="26"/>
      <c r="C398" s="26"/>
      <c r="D398" s="26"/>
      <c r="E398" s="27"/>
      <c r="F398" s="27"/>
      <c r="G398" s="27"/>
      <c r="H398" s="27"/>
      <c r="I398" s="27"/>
      <c r="J398" s="27"/>
      <c r="K398" s="27"/>
      <c r="L398" s="27"/>
      <c r="M398" s="27"/>
      <c r="N398" s="27"/>
      <c r="O398" s="27"/>
      <c r="P398" s="27"/>
      <c r="Q398" s="27"/>
      <c r="R398" s="27"/>
      <c r="S398" s="27"/>
      <c r="T398" s="27"/>
      <c r="U398" s="27"/>
      <c r="V398" s="27"/>
      <c r="W398" s="27"/>
      <c r="X398" s="27"/>
      <c r="Y398" s="27"/>
      <c r="Z398" s="27"/>
      <c r="AA398" s="27"/>
      <c r="AB398" s="27"/>
      <c r="AC398" s="27"/>
      <c r="AD398" s="27"/>
      <c r="AE398" s="27"/>
    </row>
    <row r="399" spans="1:31" ht="18.600000000000001">
      <c r="A399" s="28"/>
      <c r="B399" s="26"/>
      <c r="C399" s="26"/>
      <c r="D399" s="26"/>
      <c r="E399" s="27"/>
      <c r="F399" s="27"/>
      <c r="G399" s="27"/>
      <c r="H399" s="27"/>
      <c r="I399" s="27"/>
      <c r="J399" s="27"/>
      <c r="K399" s="27"/>
      <c r="L399" s="27"/>
      <c r="M399" s="27"/>
      <c r="N399" s="27"/>
      <c r="O399" s="27"/>
      <c r="P399" s="27"/>
      <c r="Q399" s="27"/>
      <c r="R399" s="27"/>
      <c r="S399" s="27"/>
      <c r="T399" s="27"/>
      <c r="U399" s="27"/>
      <c r="V399" s="27"/>
      <c r="W399" s="27"/>
      <c r="X399" s="27"/>
      <c r="Y399" s="27"/>
      <c r="Z399" s="27"/>
      <c r="AA399" s="27"/>
      <c r="AB399" s="27"/>
      <c r="AC399" s="27"/>
      <c r="AD399" s="27"/>
      <c r="AE399" s="27"/>
    </row>
    <row r="400" spans="1:31" ht="18.600000000000001">
      <c r="A400" s="28"/>
      <c r="B400" s="26"/>
      <c r="C400" s="26"/>
      <c r="D400" s="26"/>
      <c r="E400" s="27"/>
      <c r="F400" s="27"/>
      <c r="G400" s="27"/>
      <c r="H400" s="27"/>
      <c r="I400" s="27"/>
      <c r="J400" s="27"/>
      <c r="K400" s="27"/>
      <c r="L400" s="27"/>
      <c r="M400" s="27"/>
      <c r="N400" s="27"/>
      <c r="O400" s="27"/>
      <c r="P400" s="27"/>
      <c r="Q400" s="27"/>
      <c r="R400" s="27"/>
      <c r="S400" s="27"/>
      <c r="T400" s="27"/>
      <c r="U400" s="27"/>
      <c r="V400" s="27"/>
      <c r="W400" s="27"/>
      <c r="X400" s="27"/>
      <c r="Y400" s="27"/>
      <c r="Z400" s="27"/>
      <c r="AA400" s="27"/>
      <c r="AB400" s="27"/>
      <c r="AC400" s="27"/>
      <c r="AD400" s="27"/>
      <c r="AE400" s="27"/>
    </row>
    <row r="401" spans="1:31" ht="18.600000000000001">
      <c r="A401" s="28"/>
      <c r="B401" s="26"/>
      <c r="C401" s="26"/>
      <c r="D401" s="26"/>
      <c r="E401" s="27"/>
      <c r="F401" s="27"/>
      <c r="G401" s="27"/>
      <c r="H401" s="27"/>
      <c r="I401" s="27"/>
      <c r="J401" s="27"/>
      <c r="K401" s="27"/>
      <c r="L401" s="27"/>
      <c r="M401" s="27"/>
      <c r="N401" s="27"/>
      <c r="O401" s="27"/>
      <c r="P401" s="27"/>
      <c r="Q401" s="27"/>
      <c r="R401" s="27"/>
      <c r="S401" s="27"/>
      <c r="T401" s="27"/>
      <c r="U401" s="27"/>
      <c r="V401" s="27"/>
      <c r="W401" s="27"/>
      <c r="X401" s="27"/>
      <c r="Y401" s="27"/>
      <c r="Z401" s="27"/>
      <c r="AA401" s="27"/>
      <c r="AB401" s="27"/>
      <c r="AC401" s="27"/>
      <c r="AD401" s="27"/>
      <c r="AE401" s="27"/>
    </row>
    <row r="402" spans="1:31" ht="18.600000000000001">
      <c r="A402" s="28"/>
      <c r="B402" s="26"/>
      <c r="C402" s="26"/>
      <c r="D402" s="26"/>
      <c r="E402" s="27"/>
      <c r="F402" s="27"/>
      <c r="G402" s="27"/>
      <c r="H402" s="27"/>
      <c r="I402" s="27"/>
      <c r="J402" s="27"/>
      <c r="K402" s="27"/>
      <c r="L402" s="27"/>
      <c r="M402" s="27"/>
      <c r="N402" s="27"/>
      <c r="O402" s="27"/>
      <c r="P402" s="27"/>
      <c r="Q402" s="27"/>
      <c r="R402" s="27"/>
      <c r="S402" s="27"/>
      <c r="T402" s="27"/>
      <c r="U402" s="27"/>
      <c r="V402" s="27"/>
      <c r="W402" s="27"/>
      <c r="X402" s="27"/>
      <c r="Y402" s="27"/>
      <c r="Z402" s="27"/>
      <c r="AA402" s="27"/>
      <c r="AB402" s="27"/>
      <c r="AC402" s="27"/>
      <c r="AD402" s="27"/>
      <c r="AE402" s="27"/>
    </row>
    <row r="403" spans="1:31" ht="18.600000000000001">
      <c r="A403" s="28"/>
      <c r="B403" s="26"/>
      <c r="C403" s="26"/>
      <c r="D403" s="26"/>
      <c r="E403" s="27"/>
      <c r="F403" s="27"/>
      <c r="G403" s="27"/>
      <c r="H403" s="27"/>
      <c r="I403" s="27"/>
      <c r="J403" s="27"/>
      <c r="K403" s="27"/>
      <c r="L403" s="27"/>
      <c r="M403" s="27"/>
      <c r="N403" s="27"/>
      <c r="O403" s="27"/>
      <c r="P403" s="27"/>
      <c r="Q403" s="27"/>
      <c r="R403" s="27"/>
      <c r="S403" s="27"/>
      <c r="T403" s="27"/>
      <c r="U403" s="27"/>
      <c r="V403" s="27"/>
      <c r="W403" s="27"/>
      <c r="X403" s="27"/>
      <c r="Y403" s="27"/>
      <c r="Z403" s="27"/>
      <c r="AA403" s="27"/>
      <c r="AB403" s="27"/>
      <c r="AC403" s="27"/>
      <c r="AD403" s="27"/>
      <c r="AE403" s="27"/>
    </row>
    <row r="404" spans="1:31" ht="18.600000000000001">
      <c r="A404" s="28"/>
      <c r="B404" s="26"/>
      <c r="C404" s="26"/>
      <c r="D404" s="26"/>
      <c r="E404" s="27"/>
      <c r="F404" s="27"/>
      <c r="G404" s="27"/>
      <c r="H404" s="27"/>
      <c r="I404" s="27"/>
      <c r="J404" s="27"/>
      <c r="K404" s="27"/>
      <c r="L404" s="27"/>
      <c r="M404" s="27"/>
      <c r="N404" s="27"/>
      <c r="O404" s="27"/>
      <c r="P404" s="27"/>
      <c r="Q404" s="27"/>
      <c r="R404" s="27"/>
      <c r="S404" s="27"/>
      <c r="T404" s="27"/>
      <c r="U404" s="27"/>
      <c r="V404" s="27"/>
      <c r="W404" s="27"/>
      <c r="X404" s="27"/>
      <c r="Y404" s="27"/>
      <c r="Z404" s="27"/>
      <c r="AA404" s="27"/>
      <c r="AB404" s="27"/>
      <c r="AC404" s="27"/>
      <c r="AD404" s="27"/>
      <c r="AE404" s="27"/>
    </row>
    <row r="405" spans="1:31" ht="18.600000000000001">
      <c r="A405" s="28"/>
      <c r="B405" s="26"/>
      <c r="C405" s="26"/>
      <c r="D405" s="26"/>
      <c r="E405" s="27"/>
      <c r="F405" s="27"/>
      <c r="G405" s="27"/>
      <c r="H405" s="27"/>
      <c r="I405" s="27"/>
      <c r="J405" s="27"/>
      <c r="K405" s="27"/>
      <c r="L405" s="27"/>
      <c r="M405" s="27"/>
      <c r="N405" s="27"/>
      <c r="O405" s="27"/>
      <c r="P405" s="27"/>
      <c r="Q405" s="27"/>
      <c r="R405" s="27"/>
      <c r="S405" s="27"/>
      <c r="T405" s="27"/>
      <c r="U405" s="27"/>
      <c r="V405" s="27"/>
      <c r="W405" s="27"/>
      <c r="X405" s="27"/>
      <c r="Y405" s="27"/>
      <c r="Z405" s="27"/>
      <c r="AA405" s="27"/>
      <c r="AB405" s="27"/>
      <c r="AC405" s="27"/>
      <c r="AD405" s="27"/>
      <c r="AE405" s="27"/>
    </row>
    <row r="406" spans="1:31" ht="18.600000000000001">
      <c r="A406" s="28"/>
      <c r="B406" s="26"/>
      <c r="C406" s="26"/>
      <c r="D406" s="26"/>
      <c r="E406" s="27"/>
      <c r="F406" s="27"/>
      <c r="G406" s="27"/>
      <c r="H406" s="27"/>
      <c r="I406" s="27"/>
      <c r="J406" s="27"/>
      <c r="K406" s="27"/>
      <c r="L406" s="27"/>
      <c r="M406" s="27"/>
      <c r="N406" s="27"/>
      <c r="O406" s="27"/>
      <c r="P406" s="27"/>
      <c r="Q406" s="27"/>
      <c r="R406" s="27"/>
      <c r="S406" s="27"/>
      <c r="T406" s="27"/>
      <c r="U406" s="27"/>
      <c r="V406" s="27"/>
      <c r="W406" s="27"/>
      <c r="X406" s="27"/>
      <c r="Y406" s="27"/>
      <c r="Z406" s="27"/>
      <c r="AA406" s="27"/>
      <c r="AB406" s="27"/>
      <c r="AC406" s="27"/>
      <c r="AD406" s="27"/>
      <c r="AE406" s="27"/>
    </row>
    <row r="407" spans="1:31" ht="18.600000000000001">
      <c r="A407" s="28"/>
      <c r="B407" s="26"/>
      <c r="C407" s="26"/>
      <c r="D407" s="26"/>
      <c r="E407" s="27"/>
      <c r="F407" s="27"/>
      <c r="G407" s="27"/>
      <c r="H407" s="27"/>
      <c r="I407" s="27"/>
      <c r="J407" s="27"/>
      <c r="K407" s="27"/>
      <c r="L407" s="27"/>
      <c r="M407" s="27"/>
      <c r="N407" s="27"/>
      <c r="O407" s="27"/>
      <c r="P407" s="27"/>
      <c r="Q407" s="27"/>
      <c r="R407" s="27"/>
      <c r="S407" s="27"/>
      <c r="T407" s="27"/>
      <c r="U407" s="27"/>
      <c r="V407" s="27"/>
      <c r="W407" s="27"/>
      <c r="X407" s="27"/>
      <c r="Y407" s="27"/>
      <c r="Z407" s="27"/>
      <c r="AA407" s="27"/>
      <c r="AB407" s="27"/>
      <c r="AC407" s="27"/>
      <c r="AD407" s="27"/>
      <c r="AE407" s="27"/>
    </row>
    <row r="408" spans="1:31" ht="18.600000000000001">
      <c r="A408" s="28"/>
      <c r="B408" s="26"/>
      <c r="C408" s="26"/>
      <c r="D408" s="26"/>
      <c r="E408" s="27"/>
      <c r="F408" s="27"/>
      <c r="G408" s="27"/>
      <c r="H408" s="27"/>
      <c r="I408" s="27"/>
      <c r="J408" s="27"/>
      <c r="K408" s="27"/>
      <c r="L408" s="27"/>
      <c r="M408" s="27"/>
      <c r="N408" s="27"/>
      <c r="O408" s="27"/>
      <c r="P408" s="27"/>
      <c r="Q408" s="27"/>
      <c r="R408" s="27"/>
      <c r="S408" s="27"/>
      <c r="T408" s="27"/>
      <c r="U408" s="27"/>
      <c r="V408" s="27"/>
      <c r="W408" s="27"/>
      <c r="X408" s="27"/>
      <c r="Y408" s="27"/>
      <c r="Z408" s="27"/>
      <c r="AA408" s="27"/>
      <c r="AB408" s="27"/>
      <c r="AC408" s="27"/>
      <c r="AD408" s="27"/>
      <c r="AE408" s="27"/>
    </row>
    <row r="409" spans="1:31" ht="18.600000000000001">
      <c r="A409" s="28"/>
      <c r="B409" s="26"/>
      <c r="C409" s="26"/>
      <c r="D409" s="26"/>
      <c r="E409" s="27"/>
      <c r="F409" s="27"/>
      <c r="G409" s="27"/>
      <c r="H409" s="27"/>
      <c r="I409" s="27"/>
      <c r="J409" s="27"/>
      <c r="K409" s="27"/>
      <c r="L409" s="27"/>
      <c r="M409" s="27"/>
      <c r="N409" s="27"/>
      <c r="O409" s="27"/>
      <c r="P409" s="27"/>
      <c r="Q409" s="27"/>
      <c r="R409" s="27"/>
      <c r="S409" s="27"/>
      <c r="T409" s="27"/>
      <c r="U409" s="27"/>
      <c r="V409" s="27"/>
      <c r="W409" s="27"/>
      <c r="X409" s="27"/>
      <c r="Y409" s="27"/>
      <c r="Z409" s="27"/>
      <c r="AA409" s="27"/>
      <c r="AB409" s="27"/>
      <c r="AC409" s="27"/>
      <c r="AD409" s="27"/>
      <c r="AE409" s="27"/>
    </row>
    <row r="410" spans="1:31" ht="18.600000000000001">
      <c r="A410" s="28"/>
      <c r="B410" s="26"/>
      <c r="C410" s="26"/>
      <c r="D410" s="26"/>
      <c r="E410" s="27"/>
      <c r="F410" s="27"/>
      <c r="G410" s="27"/>
      <c r="H410" s="27"/>
      <c r="I410" s="27"/>
      <c r="J410" s="27"/>
      <c r="K410" s="27"/>
      <c r="L410" s="27"/>
      <c r="M410" s="27"/>
      <c r="N410" s="27"/>
      <c r="O410" s="27"/>
      <c r="P410" s="27"/>
      <c r="Q410" s="27"/>
      <c r="R410" s="27"/>
      <c r="S410" s="27"/>
      <c r="T410" s="27"/>
      <c r="U410" s="27"/>
      <c r="V410" s="27"/>
      <c r="W410" s="27"/>
      <c r="X410" s="27"/>
      <c r="Y410" s="27"/>
      <c r="Z410" s="27"/>
      <c r="AA410" s="27"/>
      <c r="AB410" s="27"/>
      <c r="AC410" s="27"/>
      <c r="AD410" s="27"/>
      <c r="AE410" s="27"/>
    </row>
    <row r="411" spans="1:31" ht="18.600000000000001">
      <c r="A411" s="28"/>
      <c r="B411" s="26"/>
      <c r="C411" s="26"/>
      <c r="D411" s="26"/>
      <c r="E411" s="27"/>
      <c r="F411" s="27"/>
      <c r="G411" s="27"/>
      <c r="H411" s="27"/>
      <c r="I411" s="27"/>
      <c r="J411" s="27"/>
      <c r="K411" s="27"/>
      <c r="L411" s="27"/>
      <c r="M411" s="27"/>
      <c r="N411" s="27"/>
      <c r="O411" s="27"/>
      <c r="P411" s="27"/>
      <c r="Q411" s="27"/>
      <c r="R411" s="27"/>
      <c r="S411" s="27"/>
      <c r="T411" s="27"/>
      <c r="U411" s="27"/>
      <c r="V411" s="27"/>
      <c r="W411" s="27"/>
      <c r="X411" s="27"/>
      <c r="Y411" s="27"/>
      <c r="Z411" s="27"/>
      <c r="AA411" s="27"/>
      <c r="AB411" s="27"/>
      <c r="AC411" s="27"/>
      <c r="AD411" s="27"/>
      <c r="AE411" s="27"/>
    </row>
    <row r="412" spans="1:31" ht="18.600000000000001">
      <c r="A412" s="28"/>
      <c r="B412" s="26"/>
      <c r="C412" s="26"/>
      <c r="D412" s="26"/>
      <c r="E412" s="27"/>
      <c r="F412" s="27"/>
      <c r="G412" s="27"/>
      <c r="H412" s="27"/>
      <c r="I412" s="27"/>
      <c r="J412" s="27"/>
      <c r="K412" s="27"/>
      <c r="L412" s="27"/>
      <c r="M412" s="27"/>
      <c r="N412" s="27"/>
      <c r="O412" s="27"/>
      <c r="P412" s="27"/>
      <c r="Q412" s="27"/>
      <c r="R412" s="27"/>
      <c r="S412" s="27"/>
      <c r="T412" s="27"/>
      <c r="U412" s="27"/>
      <c r="V412" s="27"/>
      <c r="W412" s="27"/>
      <c r="X412" s="27"/>
      <c r="Y412" s="27"/>
      <c r="Z412" s="27"/>
      <c r="AA412" s="27"/>
      <c r="AB412" s="27"/>
      <c r="AC412" s="27"/>
      <c r="AD412" s="27"/>
      <c r="AE412" s="27"/>
    </row>
    <row r="413" spans="1:31" ht="18.600000000000001">
      <c r="A413" s="28"/>
      <c r="B413" s="26"/>
      <c r="C413" s="26"/>
      <c r="D413" s="26"/>
      <c r="E413" s="27"/>
      <c r="F413" s="27"/>
      <c r="G413" s="27"/>
      <c r="H413" s="27"/>
      <c r="I413" s="27"/>
      <c r="J413" s="27"/>
      <c r="K413" s="27"/>
      <c r="L413" s="27"/>
      <c r="M413" s="27"/>
      <c r="N413" s="27"/>
      <c r="O413" s="27"/>
      <c r="P413" s="27"/>
      <c r="Q413" s="27"/>
      <c r="R413" s="27"/>
      <c r="S413" s="27"/>
      <c r="T413" s="27"/>
      <c r="U413" s="27"/>
      <c r="V413" s="27"/>
      <c r="W413" s="27"/>
      <c r="X413" s="27"/>
      <c r="Y413" s="27"/>
      <c r="Z413" s="27"/>
      <c r="AA413" s="27"/>
      <c r="AB413" s="27"/>
      <c r="AC413" s="27"/>
      <c r="AD413" s="27"/>
      <c r="AE413" s="27"/>
    </row>
    <row r="414" spans="1:31" ht="18.600000000000001">
      <c r="A414" s="28"/>
      <c r="B414" s="26"/>
      <c r="C414" s="26"/>
      <c r="D414" s="26"/>
      <c r="E414" s="27"/>
      <c r="F414" s="27"/>
      <c r="G414" s="27"/>
      <c r="H414" s="27"/>
      <c r="I414" s="27"/>
      <c r="J414" s="27"/>
      <c r="K414" s="27"/>
      <c r="L414" s="27"/>
      <c r="M414" s="27"/>
      <c r="N414" s="27"/>
      <c r="O414" s="27"/>
      <c r="P414" s="27"/>
      <c r="Q414" s="27"/>
      <c r="R414" s="27"/>
      <c r="S414" s="27"/>
      <c r="T414" s="27"/>
      <c r="U414" s="27"/>
      <c r="V414" s="27"/>
      <c r="W414" s="27"/>
      <c r="X414" s="27"/>
      <c r="Y414" s="27"/>
      <c r="Z414" s="27"/>
      <c r="AA414" s="27"/>
      <c r="AB414" s="27"/>
      <c r="AC414" s="27"/>
      <c r="AD414" s="27"/>
      <c r="AE414" s="27"/>
    </row>
    <row r="415" spans="1:31" ht="18.600000000000001">
      <c r="A415" s="28"/>
      <c r="B415" s="26"/>
      <c r="C415" s="26"/>
      <c r="D415" s="26"/>
      <c r="E415" s="27"/>
      <c r="F415" s="27"/>
      <c r="G415" s="27"/>
      <c r="H415" s="27"/>
      <c r="I415" s="27"/>
      <c r="J415" s="27"/>
      <c r="K415" s="27"/>
      <c r="L415" s="27"/>
      <c r="M415" s="27"/>
      <c r="N415" s="27"/>
      <c r="O415" s="27"/>
      <c r="P415" s="27"/>
      <c r="Q415" s="27"/>
      <c r="R415" s="27"/>
      <c r="S415" s="27"/>
      <c r="T415" s="27"/>
      <c r="U415" s="27"/>
      <c r="V415" s="27"/>
      <c r="W415" s="27"/>
      <c r="X415" s="27"/>
      <c r="Y415" s="27"/>
      <c r="Z415" s="27"/>
      <c r="AA415" s="27"/>
      <c r="AB415" s="27"/>
      <c r="AC415" s="27"/>
      <c r="AD415" s="27"/>
      <c r="AE415" s="27"/>
    </row>
    <row r="416" spans="1:31" ht="18.600000000000001">
      <c r="A416" s="28"/>
      <c r="B416" s="26"/>
      <c r="C416" s="26"/>
      <c r="D416" s="26"/>
      <c r="E416" s="27"/>
      <c r="F416" s="27"/>
      <c r="G416" s="27"/>
      <c r="H416" s="27"/>
      <c r="I416" s="27"/>
      <c r="J416" s="27"/>
      <c r="K416" s="27"/>
      <c r="L416" s="27"/>
      <c r="M416" s="27"/>
      <c r="N416" s="27"/>
      <c r="O416" s="27"/>
      <c r="P416" s="27"/>
      <c r="Q416" s="27"/>
      <c r="R416" s="27"/>
      <c r="S416" s="27"/>
      <c r="T416" s="27"/>
      <c r="U416" s="27"/>
      <c r="V416" s="27"/>
      <c r="W416" s="27"/>
      <c r="X416" s="27"/>
      <c r="Y416" s="27"/>
      <c r="Z416" s="27"/>
      <c r="AA416" s="27"/>
      <c r="AB416" s="27"/>
      <c r="AC416" s="27"/>
      <c r="AD416" s="27"/>
      <c r="AE416" s="27"/>
    </row>
    <row r="417" spans="1:31" ht="18.600000000000001">
      <c r="A417" s="28"/>
      <c r="B417" s="26"/>
      <c r="C417" s="26"/>
      <c r="D417" s="26"/>
      <c r="E417" s="27"/>
      <c r="F417" s="27"/>
      <c r="G417" s="27"/>
      <c r="H417" s="27"/>
      <c r="I417" s="27"/>
      <c r="J417" s="27"/>
      <c r="K417" s="27"/>
      <c r="L417" s="27"/>
      <c r="M417" s="27"/>
      <c r="N417" s="27"/>
      <c r="O417" s="27"/>
      <c r="P417" s="27"/>
      <c r="Q417" s="27"/>
      <c r="R417" s="27"/>
      <c r="S417" s="27"/>
      <c r="T417" s="27"/>
      <c r="U417" s="27"/>
      <c r="V417" s="27"/>
      <c r="W417" s="27"/>
      <c r="X417" s="27"/>
      <c r="Y417" s="27"/>
      <c r="Z417" s="27"/>
      <c r="AA417" s="27"/>
      <c r="AB417" s="27"/>
      <c r="AC417" s="27"/>
      <c r="AD417" s="27"/>
      <c r="AE417" s="27"/>
    </row>
    <row r="418" spans="1:31" ht="18.600000000000001">
      <c r="A418" s="28"/>
      <c r="B418" s="26"/>
      <c r="C418" s="26"/>
      <c r="D418" s="26"/>
      <c r="E418" s="27"/>
      <c r="F418" s="27"/>
      <c r="G418" s="27"/>
      <c r="H418" s="27"/>
      <c r="I418" s="27"/>
      <c r="J418" s="27"/>
      <c r="K418" s="27"/>
      <c r="L418" s="27"/>
      <c r="M418" s="27"/>
      <c r="N418" s="27"/>
      <c r="O418" s="27"/>
      <c r="P418" s="27"/>
      <c r="Q418" s="27"/>
      <c r="R418" s="27"/>
      <c r="S418" s="27"/>
      <c r="T418" s="27"/>
      <c r="U418" s="27"/>
      <c r="V418" s="27"/>
      <c r="W418" s="27"/>
      <c r="X418" s="27"/>
      <c r="Y418" s="27"/>
      <c r="Z418" s="27"/>
      <c r="AA418" s="27"/>
      <c r="AB418" s="27"/>
      <c r="AC418" s="27"/>
      <c r="AD418" s="27"/>
      <c r="AE418" s="27"/>
    </row>
    <row r="419" spans="1:31" ht="18.600000000000001">
      <c r="A419" s="28"/>
      <c r="B419" s="26"/>
      <c r="C419" s="26"/>
      <c r="D419" s="26"/>
      <c r="E419" s="27"/>
      <c r="F419" s="27"/>
      <c r="G419" s="27"/>
      <c r="H419" s="27"/>
      <c r="I419" s="27"/>
      <c r="J419" s="27"/>
      <c r="K419" s="27"/>
      <c r="L419" s="27"/>
      <c r="M419" s="27"/>
      <c r="N419" s="27"/>
      <c r="O419" s="27"/>
      <c r="P419" s="27"/>
      <c r="Q419" s="27"/>
      <c r="R419" s="27"/>
      <c r="S419" s="27"/>
      <c r="T419" s="27"/>
      <c r="U419" s="27"/>
      <c r="V419" s="27"/>
      <c r="W419" s="27"/>
      <c r="X419" s="27"/>
      <c r="Y419" s="27"/>
      <c r="Z419" s="27"/>
      <c r="AA419" s="27"/>
      <c r="AB419" s="27"/>
      <c r="AC419" s="27"/>
      <c r="AD419" s="27"/>
      <c r="AE419" s="27"/>
    </row>
    <row r="420" spans="1:31" ht="18.600000000000001">
      <c r="A420" s="28"/>
      <c r="B420" s="26"/>
      <c r="C420" s="26"/>
      <c r="D420" s="26"/>
      <c r="E420" s="27"/>
      <c r="F420" s="27"/>
      <c r="G420" s="27"/>
      <c r="H420" s="27"/>
      <c r="I420" s="27"/>
      <c r="J420" s="27"/>
      <c r="K420" s="27"/>
      <c r="L420" s="27"/>
      <c r="M420" s="27"/>
      <c r="N420" s="27"/>
      <c r="O420" s="27"/>
      <c r="P420" s="27"/>
      <c r="Q420" s="27"/>
      <c r="R420" s="27"/>
      <c r="S420" s="27"/>
      <c r="T420" s="27"/>
      <c r="U420" s="27"/>
      <c r="V420" s="27"/>
      <c r="W420" s="27"/>
      <c r="X420" s="27"/>
      <c r="Y420" s="27"/>
      <c r="Z420" s="27"/>
      <c r="AA420" s="27"/>
      <c r="AB420" s="27"/>
      <c r="AC420" s="27"/>
      <c r="AD420" s="27"/>
      <c r="AE420" s="27"/>
    </row>
    <row r="421" spans="1:31" ht="18.600000000000001">
      <c r="A421" s="28"/>
      <c r="B421" s="26"/>
      <c r="C421" s="26"/>
      <c r="D421" s="26"/>
      <c r="E421" s="27"/>
      <c r="F421" s="27"/>
      <c r="G421" s="27"/>
      <c r="H421" s="27"/>
      <c r="I421" s="27"/>
      <c r="J421" s="27"/>
      <c r="K421" s="27"/>
      <c r="L421" s="27"/>
      <c r="M421" s="27"/>
      <c r="N421" s="27"/>
      <c r="O421" s="27"/>
      <c r="P421" s="27"/>
      <c r="Q421" s="27"/>
      <c r="R421" s="27"/>
      <c r="S421" s="27"/>
      <c r="T421" s="27"/>
      <c r="U421" s="27"/>
      <c r="V421" s="27"/>
      <c r="W421" s="27"/>
      <c r="X421" s="27"/>
      <c r="Y421" s="27"/>
      <c r="Z421" s="27"/>
      <c r="AA421" s="27"/>
      <c r="AB421" s="27"/>
      <c r="AC421" s="27"/>
      <c r="AD421" s="27"/>
      <c r="AE421" s="27"/>
    </row>
    <row r="422" spans="1:31" ht="18.600000000000001">
      <c r="A422" s="28"/>
      <c r="B422" s="26"/>
      <c r="C422" s="26"/>
      <c r="D422" s="26"/>
      <c r="E422" s="27"/>
      <c r="F422" s="27"/>
      <c r="G422" s="27"/>
      <c r="H422" s="27"/>
      <c r="I422" s="27"/>
      <c r="J422" s="27"/>
      <c r="K422" s="27"/>
      <c r="L422" s="27"/>
      <c r="M422" s="27"/>
      <c r="N422" s="27"/>
      <c r="O422" s="27"/>
      <c r="P422" s="27"/>
      <c r="Q422" s="27"/>
      <c r="R422" s="27"/>
      <c r="S422" s="27"/>
      <c r="T422" s="27"/>
      <c r="U422" s="27"/>
      <c r="V422" s="27"/>
      <c r="W422" s="27"/>
      <c r="X422" s="27"/>
      <c r="Y422" s="27"/>
      <c r="Z422" s="27"/>
      <c r="AA422" s="27"/>
      <c r="AB422" s="27"/>
      <c r="AC422" s="27"/>
      <c r="AD422" s="27"/>
      <c r="AE422" s="27"/>
    </row>
    <row r="423" spans="1:31" ht="18.600000000000001">
      <c r="A423" s="28"/>
      <c r="B423" s="26"/>
      <c r="C423" s="26"/>
      <c r="D423" s="26"/>
      <c r="E423" s="27"/>
      <c r="F423" s="27"/>
      <c r="G423" s="27"/>
      <c r="H423" s="27"/>
      <c r="I423" s="27"/>
      <c r="J423" s="27"/>
      <c r="K423" s="27"/>
      <c r="L423" s="27"/>
      <c r="M423" s="27"/>
      <c r="N423" s="27"/>
      <c r="O423" s="27"/>
      <c r="P423" s="27"/>
      <c r="Q423" s="27"/>
      <c r="R423" s="27"/>
      <c r="S423" s="27"/>
      <c r="T423" s="27"/>
      <c r="U423" s="27"/>
      <c r="V423" s="27"/>
      <c r="W423" s="27"/>
      <c r="X423" s="27"/>
      <c r="Y423" s="27"/>
      <c r="Z423" s="27"/>
      <c r="AA423" s="27"/>
      <c r="AB423" s="27"/>
      <c r="AC423" s="27"/>
      <c r="AD423" s="27"/>
      <c r="AE423" s="27"/>
    </row>
    <row r="424" spans="1:31" ht="18.600000000000001">
      <c r="A424" s="28"/>
      <c r="B424" s="26"/>
      <c r="C424" s="26"/>
      <c r="D424" s="26"/>
      <c r="E424" s="27"/>
      <c r="F424" s="27"/>
      <c r="G424" s="27"/>
      <c r="H424" s="27"/>
      <c r="I424" s="27"/>
      <c r="J424" s="27"/>
      <c r="K424" s="27"/>
      <c r="L424" s="27"/>
      <c r="M424" s="27"/>
      <c r="N424" s="27"/>
      <c r="O424" s="27"/>
      <c r="P424" s="27"/>
      <c r="Q424" s="27"/>
      <c r="R424" s="27"/>
      <c r="S424" s="27"/>
      <c r="T424" s="27"/>
      <c r="U424" s="27"/>
      <c r="V424" s="27"/>
      <c r="W424" s="27"/>
      <c r="X424" s="27"/>
      <c r="Y424" s="27"/>
      <c r="Z424" s="27"/>
      <c r="AA424" s="27"/>
      <c r="AB424" s="27"/>
      <c r="AC424" s="27"/>
      <c r="AD424" s="27"/>
      <c r="AE424" s="27"/>
    </row>
    <row r="425" spans="1:31" ht="18.600000000000001">
      <c r="A425" s="28"/>
      <c r="B425" s="26"/>
      <c r="C425" s="26"/>
      <c r="D425" s="26"/>
      <c r="E425" s="27"/>
      <c r="F425" s="27"/>
      <c r="G425" s="27"/>
      <c r="H425" s="27"/>
      <c r="I425" s="27"/>
      <c r="J425" s="27"/>
      <c r="K425" s="27"/>
      <c r="L425" s="27"/>
      <c r="M425" s="27"/>
      <c r="N425" s="27"/>
      <c r="O425" s="27"/>
      <c r="P425" s="27"/>
      <c r="Q425" s="27"/>
      <c r="R425" s="27"/>
      <c r="S425" s="27"/>
      <c r="T425" s="27"/>
      <c r="U425" s="27"/>
      <c r="V425" s="27"/>
      <c r="W425" s="27"/>
      <c r="X425" s="27"/>
      <c r="Y425" s="27"/>
      <c r="Z425" s="27"/>
      <c r="AA425" s="27"/>
      <c r="AB425" s="27"/>
      <c r="AC425" s="27"/>
      <c r="AD425" s="27"/>
      <c r="AE425" s="27"/>
    </row>
    <row r="426" spans="1:31" ht="18.600000000000001">
      <c r="A426" s="28"/>
      <c r="B426" s="26"/>
      <c r="C426" s="26"/>
      <c r="D426" s="26"/>
      <c r="E426" s="27"/>
      <c r="F426" s="27"/>
      <c r="G426" s="27"/>
      <c r="H426" s="27"/>
      <c r="I426" s="27"/>
      <c r="J426" s="27"/>
      <c r="K426" s="27"/>
      <c r="L426" s="27"/>
      <c r="M426" s="27"/>
      <c r="N426" s="27"/>
      <c r="O426" s="27"/>
      <c r="P426" s="27"/>
      <c r="Q426" s="27"/>
      <c r="R426" s="27"/>
      <c r="S426" s="27"/>
      <c r="T426" s="27"/>
      <c r="U426" s="27"/>
      <c r="V426" s="27"/>
      <c r="W426" s="27"/>
      <c r="X426" s="27"/>
      <c r="Y426" s="27"/>
      <c r="Z426" s="27"/>
      <c r="AA426" s="27"/>
      <c r="AB426" s="27"/>
      <c r="AC426" s="27"/>
      <c r="AD426" s="27"/>
      <c r="AE426" s="27"/>
    </row>
    <row r="427" spans="1:31" ht="18.600000000000001">
      <c r="A427" s="28"/>
      <c r="B427" s="26"/>
      <c r="C427" s="26"/>
      <c r="D427" s="26"/>
      <c r="E427" s="27"/>
      <c r="F427" s="27"/>
      <c r="G427" s="27"/>
      <c r="H427" s="27"/>
      <c r="I427" s="27"/>
      <c r="J427" s="27"/>
      <c r="K427" s="27"/>
      <c r="L427" s="27"/>
      <c r="M427" s="27"/>
      <c r="N427" s="27"/>
      <c r="O427" s="27"/>
      <c r="P427" s="27"/>
      <c r="Q427" s="27"/>
      <c r="R427" s="27"/>
      <c r="S427" s="27"/>
      <c r="T427" s="27"/>
      <c r="U427" s="27"/>
      <c r="V427" s="27"/>
      <c r="W427" s="27"/>
      <c r="X427" s="27"/>
      <c r="Y427" s="27"/>
      <c r="Z427" s="27"/>
      <c r="AA427" s="27"/>
      <c r="AB427" s="27"/>
      <c r="AC427" s="27"/>
      <c r="AD427" s="27"/>
      <c r="AE427" s="27"/>
    </row>
    <row r="428" spans="1:31" ht="18.600000000000001">
      <c r="A428" s="28"/>
      <c r="B428" s="26"/>
      <c r="C428" s="26"/>
      <c r="D428" s="26"/>
      <c r="E428" s="27"/>
      <c r="F428" s="27"/>
      <c r="G428" s="27"/>
      <c r="H428" s="27"/>
      <c r="I428" s="27"/>
      <c r="J428" s="27"/>
      <c r="K428" s="27"/>
      <c r="L428" s="27"/>
      <c r="M428" s="27"/>
      <c r="N428" s="27"/>
      <c r="O428" s="27"/>
      <c r="P428" s="27"/>
      <c r="Q428" s="27"/>
      <c r="R428" s="27"/>
      <c r="S428" s="27"/>
      <c r="T428" s="27"/>
      <c r="U428" s="27"/>
      <c r="V428" s="27"/>
      <c r="W428" s="27"/>
      <c r="X428" s="27"/>
      <c r="Y428" s="27"/>
      <c r="Z428" s="27"/>
      <c r="AA428" s="27"/>
      <c r="AB428" s="27"/>
      <c r="AC428" s="27"/>
      <c r="AD428" s="27"/>
      <c r="AE428" s="27"/>
    </row>
    <row r="429" spans="1:31" ht="18.600000000000001">
      <c r="A429" s="28"/>
      <c r="B429" s="26"/>
      <c r="C429" s="26"/>
      <c r="D429" s="26"/>
      <c r="E429" s="27"/>
      <c r="F429" s="27"/>
      <c r="G429" s="27"/>
      <c r="H429" s="27"/>
      <c r="I429" s="27"/>
      <c r="J429" s="27"/>
      <c r="K429" s="27"/>
      <c r="L429" s="27"/>
      <c r="M429" s="27"/>
      <c r="N429" s="27"/>
      <c r="O429" s="27"/>
      <c r="P429" s="27"/>
      <c r="Q429" s="27"/>
      <c r="R429" s="27"/>
      <c r="S429" s="27"/>
      <c r="T429" s="27"/>
      <c r="U429" s="27"/>
      <c r="V429" s="27"/>
      <c r="W429" s="27"/>
      <c r="X429" s="27"/>
      <c r="Y429" s="27"/>
      <c r="Z429" s="27"/>
      <c r="AA429" s="27"/>
      <c r="AB429" s="27"/>
      <c r="AC429" s="27"/>
      <c r="AD429" s="27"/>
      <c r="AE429" s="27"/>
    </row>
    <row r="430" spans="1:31" ht="18.600000000000001">
      <c r="A430" s="28"/>
      <c r="B430" s="26"/>
      <c r="C430" s="26"/>
      <c r="D430" s="26"/>
      <c r="E430" s="27"/>
      <c r="F430" s="27"/>
      <c r="G430" s="27"/>
      <c r="H430" s="27"/>
      <c r="I430" s="27"/>
      <c r="J430" s="27"/>
      <c r="K430" s="27"/>
      <c r="L430" s="27"/>
      <c r="M430" s="27"/>
      <c r="N430" s="27"/>
      <c r="O430" s="27"/>
      <c r="P430" s="27"/>
      <c r="Q430" s="27"/>
      <c r="R430" s="27"/>
      <c r="S430" s="27"/>
      <c r="T430" s="27"/>
      <c r="U430" s="27"/>
      <c r="V430" s="27"/>
      <c r="W430" s="27"/>
      <c r="X430" s="27"/>
      <c r="Y430" s="27"/>
      <c r="Z430" s="27"/>
      <c r="AA430" s="27"/>
      <c r="AB430" s="27"/>
      <c r="AC430" s="27"/>
      <c r="AD430" s="27"/>
      <c r="AE430" s="27"/>
    </row>
    <row r="431" spans="1:31" ht="18.600000000000001">
      <c r="A431" s="28"/>
      <c r="B431" s="26"/>
      <c r="C431" s="26"/>
      <c r="D431" s="26"/>
      <c r="E431" s="27"/>
      <c r="F431" s="27"/>
      <c r="G431" s="27"/>
      <c r="H431" s="27"/>
      <c r="I431" s="27"/>
      <c r="J431" s="27"/>
      <c r="K431" s="27"/>
      <c r="L431" s="27"/>
      <c r="M431" s="27"/>
      <c r="N431" s="27"/>
      <c r="O431" s="27"/>
      <c r="P431" s="27"/>
      <c r="Q431" s="27"/>
      <c r="R431" s="27"/>
      <c r="S431" s="27"/>
      <c r="T431" s="27"/>
      <c r="U431" s="27"/>
      <c r="V431" s="27"/>
      <c r="W431" s="27"/>
      <c r="X431" s="27"/>
      <c r="Y431" s="27"/>
      <c r="Z431" s="27"/>
      <c r="AA431" s="27"/>
      <c r="AB431" s="27"/>
      <c r="AC431" s="27"/>
      <c r="AD431" s="27"/>
      <c r="AE431" s="27"/>
    </row>
    <row r="432" spans="1:31" ht="18.600000000000001">
      <c r="A432" s="28"/>
      <c r="B432" s="26"/>
      <c r="C432" s="26"/>
      <c r="D432" s="26"/>
      <c r="E432" s="27"/>
      <c r="F432" s="27"/>
      <c r="G432" s="27"/>
      <c r="H432" s="27"/>
      <c r="I432" s="27"/>
      <c r="J432" s="27"/>
      <c r="K432" s="27"/>
      <c r="L432" s="27"/>
      <c r="M432" s="27"/>
      <c r="N432" s="27"/>
      <c r="O432" s="27"/>
      <c r="P432" s="27"/>
      <c r="Q432" s="27"/>
      <c r="R432" s="27"/>
      <c r="S432" s="27"/>
      <c r="T432" s="27"/>
      <c r="U432" s="27"/>
      <c r="V432" s="27"/>
      <c r="W432" s="27"/>
      <c r="X432" s="27"/>
      <c r="Y432" s="27"/>
      <c r="Z432" s="27"/>
      <c r="AA432" s="27"/>
      <c r="AB432" s="27"/>
      <c r="AC432" s="27"/>
      <c r="AD432" s="27"/>
      <c r="AE432" s="27"/>
    </row>
    <row r="433" spans="1:31" ht="18.600000000000001">
      <c r="A433" s="28"/>
      <c r="B433" s="26"/>
      <c r="C433" s="26"/>
      <c r="D433" s="26"/>
      <c r="E433" s="27"/>
      <c r="F433" s="27"/>
      <c r="G433" s="27"/>
      <c r="H433" s="27"/>
      <c r="I433" s="27"/>
      <c r="J433" s="27"/>
      <c r="K433" s="27"/>
      <c r="L433" s="27"/>
      <c r="M433" s="27"/>
      <c r="N433" s="27"/>
      <c r="O433" s="27"/>
      <c r="P433" s="27"/>
      <c r="Q433" s="27"/>
      <c r="R433" s="27"/>
      <c r="S433" s="27"/>
      <c r="T433" s="27"/>
      <c r="U433" s="27"/>
      <c r="V433" s="27"/>
      <c r="W433" s="27"/>
      <c r="X433" s="27"/>
      <c r="Y433" s="27"/>
      <c r="Z433" s="27"/>
      <c r="AA433" s="27"/>
      <c r="AB433" s="27"/>
      <c r="AC433" s="27"/>
      <c r="AD433" s="27"/>
      <c r="AE433" s="27"/>
    </row>
    <row r="434" spans="1:31" ht="18.600000000000001">
      <c r="A434" s="28"/>
      <c r="B434" s="26"/>
      <c r="C434" s="26"/>
      <c r="D434" s="26"/>
      <c r="E434" s="27"/>
      <c r="F434" s="27"/>
      <c r="G434" s="27"/>
      <c r="H434" s="27"/>
      <c r="I434" s="27"/>
      <c r="J434" s="27"/>
      <c r="K434" s="27"/>
      <c r="L434" s="27"/>
      <c r="M434" s="27"/>
      <c r="N434" s="27"/>
      <c r="O434" s="27"/>
      <c r="P434" s="27"/>
      <c r="Q434" s="27"/>
      <c r="R434" s="27"/>
      <c r="S434" s="27"/>
      <c r="T434" s="27"/>
      <c r="U434" s="27"/>
      <c r="V434" s="27"/>
      <c r="W434" s="27"/>
      <c r="X434" s="27"/>
      <c r="Y434" s="27"/>
      <c r="Z434" s="27"/>
      <c r="AA434" s="27"/>
      <c r="AB434" s="27"/>
      <c r="AC434" s="27"/>
      <c r="AD434" s="27"/>
      <c r="AE434" s="27"/>
    </row>
    <row r="435" spans="1:31" ht="18.600000000000001">
      <c r="A435" s="28"/>
      <c r="B435" s="26"/>
      <c r="C435" s="26"/>
      <c r="D435" s="26"/>
      <c r="E435" s="27"/>
      <c r="F435" s="27"/>
      <c r="G435" s="27"/>
      <c r="H435" s="27"/>
      <c r="I435" s="27"/>
      <c r="J435" s="27"/>
      <c r="K435" s="27"/>
      <c r="L435" s="27"/>
      <c r="M435" s="27"/>
      <c r="N435" s="27"/>
      <c r="O435" s="27"/>
      <c r="P435" s="27"/>
      <c r="Q435" s="27"/>
      <c r="R435" s="27"/>
      <c r="S435" s="27"/>
      <c r="T435" s="27"/>
      <c r="U435" s="27"/>
      <c r="V435" s="27"/>
      <c r="W435" s="27"/>
      <c r="X435" s="27"/>
      <c r="Y435" s="27"/>
      <c r="Z435" s="27"/>
      <c r="AA435" s="27"/>
      <c r="AB435" s="27"/>
      <c r="AC435" s="27"/>
      <c r="AD435" s="27"/>
      <c r="AE435" s="27"/>
    </row>
    <row r="436" spans="1:31" ht="18.600000000000001">
      <c r="A436" s="28"/>
      <c r="B436" s="26"/>
      <c r="C436" s="26"/>
      <c r="D436" s="26"/>
      <c r="E436" s="27"/>
      <c r="F436" s="27"/>
      <c r="G436" s="27"/>
      <c r="H436" s="27"/>
      <c r="I436" s="27"/>
      <c r="J436" s="27"/>
      <c r="K436" s="27"/>
      <c r="L436" s="27"/>
      <c r="M436" s="27"/>
      <c r="N436" s="27"/>
      <c r="O436" s="27"/>
      <c r="P436" s="27"/>
      <c r="Q436" s="27"/>
      <c r="R436" s="27"/>
      <c r="S436" s="27"/>
      <c r="T436" s="27"/>
      <c r="U436" s="27"/>
      <c r="V436" s="27"/>
      <c r="W436" s="27"/>
      <c r="X436" s="27"/>
      <c r="Y436" s="27"/>
      <c r="Z436" s="27"/>
      <c r="AA436" s="27"/>
      <c r="AB436" s="27"/>
      <c r="AC436" s="27"/>
      <c r="AD436" s="27"/>
      <c r="AE436" s="27"/>
    </row>
    <row r="437" spans="1:31" ht="18.600000000000001">
      <c r="A437" s="28"/>
      <c r="B437" s="26"/>
      <c r="C437" s="26"/>
      <c r="D437" s="26"/>
      <c r="E437" s="27"/>
      <c r="F437" s="27"/>
      <c r="G437" s="27"/>
      <c r="H437" s="27"/>
      <c r="I437" s="27"/>
      <c r="J437" s="27"/>
      <c r="K437" s="27"/>
      <c r="L437" s="27"/>
      <c r="M437" s="27"/>
      <c r="N437" s="27"/>
      <c r="O437" s="27"/>
      <c r="P437" s="27"/>
      <c r="Q437" s="27"/>
      <c r="R437" s="27"/>
      <c r="S437" s="27"/>
      <c r="T437" s="27"/>
      <c r="U437" s="27"/>
      <c r="V437" s="27"/>
      <c r="W437" s="27"/>
      <c r="X437" s="27"/>
      <c r="Y437" s="27"/>
      <c r="Z437" s="27"/>
      <c r="AA437" s="27"/>
      <c r="AB437" s="27"/>
      <c r="AC437" s="27"/>
      <c r="AD437" s="27"/>
      <c r="AE437" s="27"/>
    </row>
    <row r="438" spans="1:31" ht="18.600000000000001">
      <c r="A438" s="28"/>
      <c r="B438" s="26"/>
      <c r="C438" s="26"/>
      <c r="D438" s="26"/>
      <c r="E438" s="27"/>
      <c r="F438" s="27"/>
      <c r="G438" s="27"/>
      <c r="H438" s="27"/>
      <c r="I438" s="27"/>
      <c r="J438" s="27"/>
      <c r="K438" s="27"/>
      <c r="L438" s="27"/>
      <c r="M438" s="27"/>
      <c r="N438" s="27"/>
      <c r="O438" s="27"/>
      <c r="P438" s="27"/>
      <c r="Q438" s="27"/>
      <c r="R438" s="27"/>
      <c r="S438" s="27"/>
      <c r="T438" s="27"/>
      <c r="U438" s="27"/>
      <c r="V438" s="27"/>
      <c r="W438" s="27"/>
      <c r="X438" s="27"/>
      <c r="Y438" s="27"/>
      <c r="Z438" s="27"/>
      <c r="AA438" s="27"/>
      <c r="AB438" s="27"/>
      <c r="AC438" s="27"/>
      <c r="AD438" s="27"/>
      <c r="AE438" s="27"/>
    </row>
    <row r="439" spans="1:31" ht="18.600000000000001">
      <c r="A439" s="28"/>
      <c r="B439" s="26"/>
      <c r="C439" s="26"/>
      <c r="D439" s="26"/>
      <c r="E439" s="27"/>
      <c r="F439" s="27"/>
      <c r="G439" s="27"/>
      <c r="H439" s="27"/>
      <c r="I439" s="27"/>
      <c r="J439" s="27"/>
      <c r="K439" s="27"/>
      <c r="L439" s="27"/>
      <c r="M439" s="27"/>
      <c r="N439" s="27"/>
      <c r="O439" s="27"/>
      <c r="P439" s="27"/>
      <c r="Q439" s="27"/>
      <c r="R439" s="27"/>
      <c r="S439" s="27"/>
      <c r="T439" s="27"/>
      <c r="U439" s="27"/>
      <c r="V439" s="27"/>
      <c r="W439" s="27"/>
      <c r="X439" s="27"/>
      <c r="Y439" s="27"/>
      <c r="Z439" s="27"/>
      <c r="AA439" s="27"/>
      <c r="AB439" s="27"/>
      <c r="AC439" s="27"/>
      <c r="AD439" s="27"/>
      <c r="AE439" s="27"/>
    </row>
    <row r="440" spans="1:31" ht="18.600000000000001">
      <c r="A440" s="28"/>
      <c r="B440" s="26"/>
      <c r="C440" s="26"/>
      <c r="D440" s="26"/>
      <c r="E440" s="27"/>
      <c r="F440" s="27"/>
      <c r="G440" s="27"/>
      <c r="H440" s="27"/>
      <c r="I440" s="27"/>
      <c r="J440" s="27"/>
      <c r="K440" s="27"/>
      <c r="L440" s="27"/>
      <c r="M440" s="27"/>
      <c r="N440" s="27"/>
      <c r="O440" s="27"/>
      <c r="P440" s="27"/>
      <c r="Q440" s="27"/>
      <c r="R440" s="27"/>
      <c r="S440" s="27"/>
      <c r="T440" s="27"/>
      <c r="U440" s="27"/>
      <c r="V440" s="27"/>
      <c r="W440" s="27"/>
      <c r="X440" s="27"/>
      <c r="Y440" s="27"/>
      <c r="Z440" s="27"/>
      <c r="AA440" s="27"/>
      <c r="AB440" s="27"/>
      <c r="AC440" s="27"/>
      <c r="AD440" s="27"/>
      <c r="AE440" s="27"/>
    </row>
    <row r="441" spans="1:31" ht="18.600000000000001">
      <c r="A441" s="28"/>
      <c r="B441" s="26"/>
      <c r="C441" s="26"/>
      <c r="D441" s="26"/>
      <c r="E441" s="27"/>
      <c r="F441" s="27"/>
      <c r="G441" s="27"/>
      <c r="H441" s="27"/>
      <c r="I441" s="27"/>
      <c r="J441" s="27"/>
      <c r="K441" s="27"/>
      <c r="L441" s="27"/>
      <c r="M441" s="27"/>
      <c r="N441" s="27"/>
      <c r="O441" s="27"/>
      <c r="P441" s="27"/>
      <c r="Q441" s="27"/>
      <c r="R441" s="27"/>
      <c r="S441" s="27"/>
      <c r="T441" s="27"/>
      <c r="U441" s="27"/>
      <c r="V441" s="27"/>
      <c r="W441" s="27"/>
      <c r="X441" s="27"/>
      <c r="Y441" s="27"/>
      <c r="Z441" s="27"/>
      <c r="AA441" s="27"/>
      <c r="AB441" s="27"/>
      <c r="AC441" s="27"/>
      <c r="AD441" s="27"/>
      <c r="AE441" s="27"/>
    </row>
    <row r="442" spans="1:31" ht="18.600000000000001">
      <c r="A442" s="28"/>
      <c r="B442" s="26"/>
      <c r="C442" s="26"/>
      <c r="D442" s="26"/>
      <c r="E442" s="27"/>
      <c r="F442" s="27"/>
      <c r="G442" s="27"/>
      <c r="H442" s="27"/>
      <c r="I442" s="27"/>
      <c r="J442" s="27"/>
      <c r="K442" s="27"/>
      <c r="L442" s="27"/>
      <c r="M442" s="27"/>
      <c r="N442" s="27"/>
      <c r="O442" s="27"/>
      <c r="P442" s="27"/>
      <c r="Q442" s="27"/>
      <c r="R442" s="27"/>
      <c r="S442" s="27"/>
      <c r="T442" s="27"/>
      <c r="U442" s="27"/>
      <c r="V442" s="27"/>
      <c r="W442" s="27"/>
      <c r="X442" s="27"/>
      <c r="Y442" s="27"/>
      <c r="Z442" s="27"/>
      <c r="AA442" s="27"/>
      <c r="AB442" s="27"/>
      <c r="AC442" s="27"/>
      <c r="AD442" s="27"/>
      <c r="AE442" s="27"/>
    </row>
    <row r="443" spans="1:31" ht="18.600000000000001">
      <c r="A443" s="28"/>
      <c r="B443" s="26"/>
      <c r="C443" s="26"/>
      <c r="D443" s="26"/>
      <c r="E443" s="27"/>
      <c r="F443" s="27"/>
      <c r="G443" s="27"/>
      <c r="H443" s="27"/>
      <c r="I443" s="27"/>
      <c r="J443" s="27"/>
      <c r="K443" s="27"/>
      <c r="L443" s="27"/>
      <c r="M443" s="27"/>
      <c r="N443" s="27"/>
      <c r="O443" s="27"/>
      <c r="P443" s="27"/>
      <c r="Q443" s="27"/>
      <c r="R443" s="27"/>
      <c r="S443" s="27"/>
      <c r="T443" s="27"/>
      <c r="U443" s="27"/>
      <c r="V443" s="27"/>
      <c r="W443" s="27"/>
      <c r="X443" s="27"/>
      <c r="Y443" s="27"/>
      <c r="Z443" s="27"/>
      <c r="AA443" s="27"/>
      <c r="AB443" s="27"/>
      <c r="AC443" s="27"/>
      <c r="AD443" s="27"/>
      <c r="AE443" s="27"/>
    </row>
    <row r="444" spans="1:31" ht="18.600000000000001">
      <c r="A444" s="28"/>
      <c r="B444" s="26"/>
      <c r="C444" s="26"/>
      <c r="D444" s="26"/>
      <c r="E444" s="27"/>
      <c r="F444" s="27"/>
      <c r="G444" s="27"/>
      <c r="H444" s="27"/>
      <c r="I444" s="27"/>
      <c r="J444" s="27"/>
      <c r="K444" s="27"/>
      <c r="L444" s="27"/>
      <c r="M444" s="27"/>
      <c r="N444" s="27"/>
      <c r="O444" s="27"/>
      <c r="P444" s="27"/>
      <c r="Q444" s="27"/>
      <c r="R444" s="27"/>
      <c r="S444" s="27"/>
      <c r="T444" s="27"/>
      <c r="U444" s="27"/>
      <c r="V444" s="27"/>
      <c r="W444" s="27"/>
      <c r="X444" s="27"/>
      <c r="Y444" s="27"/>
      <c r="Z444" s="27"/>
      <c r="AA444" s="27"/>
      <c r="AB444" s="27"/>
      <c r="AC444" s="27"/>
      <c r="AD444" s="27"/>
      <c r="AE444" s="27"/>
    </row>
    <row r="445" spans="1:31" ht="18.600000000000001">
      <c r="A445" s="28"/>
      <c r="B445" s="26"/>
      <c r="C445" s="26"/>
      <c r="D445" s="26"/>
      <c r="E445" s="27"/>
      <c r="F445" s="27"/>
      <c r="G445" s="27"/>
      <c r="H445" s="27"/>
      <c r="I445" s="27"/>
      <c r="J445" s="27"/>
      <c r="K445" s="27"/>
      <c r="L445" s="27"/>
      <c r="M445" s="27"/>
      <c r="N445" s="27"/>
      <c r="O445" s="27"/>
      <c r="P445" s="27"/>
      <c r="Q445" s="27"/>
      <c r="R445" s="27"/>
      <c r="S445" s="27"/>
      <c r="T445" s="27"/>
      <c r="U445" s="27"/>
      <c r="V445" s="27"/>
      <c r="W445" s="27"/>
      <c r="X445" s="27"/>
      <c r="Y445" s="27"/>
      <c r="Z445" s="27"/>
      <c r="AA445" s="27"/>
      <c r="AB445" s="27"/>
      <c r="AC445" s="27"/>
      <c r="AD445" s="27"/>
      <c r="AE445" s="27"/>
    </row>
    <row r="446" spans="1:31" ht="18.600000000000001">
      <c r="A446" s="28"/>
      <c r="B446" s="26"/>
      <c r="C446" s="26"/>
      <c r="D446" s="26"/>
      <c r="E446" s="27"/>
      <c r="F446" s="27"/>
      <c r="G446" s="27"/>
      <c r="H446" s="27"/>
      <c r="I446" s="27"/>
      <c r="J446" s="27"/>
      <c r="K446" s="27"/>
      <c r="L446" s="27"/>
      <c r="M446" s="27"/>
      <c r="N446" s="27"/>
      <c r="O446" s="27"/>
      <c r="P446" s="27"/>
      <c r="Q446" s="27"/>
      <c r="R446" s="27"/>
      <c r="S446" s="27"/>
      <c r="T446" s="27"/>
      <c r="U446" s="27"/>
      <c r="V446" s="27"/>
      <c r="W446" s="27"/>
      <c r="X446" s="27"/>
      <c r="Y446" s="27"/>
      <c r="Z446" s="27"/>
      <c r="AA446" s="27"/>
      <c r="AB446" s="27"/>
      <c r="AC446" s="27"/>
      <c r="AD446" s="27"/>
      <c r="AE446" s="27"/>
    </row>
    <row r="447" spans="1:31" ht="18.600000000000001">
      <c r="A447" s="28"/>
      <c r="B447" s="26"/>
      <c r="C447" s="26"/>
      <c r="D447" s="26"/>
      <c r="E447" s="27"/>
      <c r="F447" s="27"/>
      <c r="G447" s="27"/>
      <c r="H447" s="27"/>
      <c r="I447" s="27"/>
      <c r="J447" s="27"/>
      <c r="K447" s="27"/>
      <c r="L447" s="27"/>
      <c r="M447" s="27"/>
      <c r="N447" s="27"/>
      <c r="O447" s="27"/>
      <c r="P447" s="27"/>
      <c r="Q447" s="27"/>
      <c r="R447" s="27"/>
      <c r="S447" s="27"/>
      <c r="T447" s="27"/>
      <c r="U447" s="27"/>
      <c r="V447" s="27"/>
      <c r="W447" s="27"/>
      <c r="X447" s="27"/>
      <c r="Y447" s="27"/>
      <c r="Z447" s="27"/>
      <c r="AA447" s="27"/>
      <c r="AB447" s="27"/>
      <c r="AC447" s="27"/>
      <c r="AD447" s="27"/>
      <c r="AE447" s="27"/>
    </row>
    <row r="448" spans="1:31" ht="18.600000000000001">
      <c r="A448" s="28"/>
      <c r="B448" s="26"/>
      <c r="C448" s="26"/>
      <c r="D448" s="26"/>
      <c r="E448" s="27"/>
      <c r="F448" s="27"/>
      <c r="G448" s="27"/>
      <c r="H448" s="27"/>
      <c r="I448" s="27"/>
      <c r="J448" s="27"/>
      <c r="K448" s="27"/>
      <c r="L448" s="27"/>
      <c r="M448" s="27"/>
      <c r="N448" s="27"/>
      <c r="O448" s="27"/>
      <c r="P448" s="27"/>
      <c r="Q448" s="27"/>
      <c r="R448" s="27"/>
      <c r="S448" s="27"/>
      <c r="T448" s="27"/>
      <c r="U448" s="27"/>
      <c r="V448" s="27"/>
      <c r="W448" s="27"/>
      <c r="X448" s="27"/>
      <c r="Y448" s="27"/>
      <c r="Z448" s="27"/>
      <c r="AA448" s="27"/>
      <c r="AB448" s="27"/>
      <c r="AC448" s="27"/>
      <c r="AD448" s="27"/>
      <c r="AE448" s="27"/>
    </row>
    <row r="449" spans="1:31" ht="18.600000000000001">
      <c r="A449" s="28"/>
      <c r="B449" s="26"/>
      <c r="C449" s="26"/>
      <c r="D449" s="26"/>
      <c r="E449" s="27"/>
      <c r="F449" s="27"/>
      <c r="G449" s="27"/>
      <c r="H449" s="27"/>
      <c r="I449" s="27"/>
      <c r="J449" s="27"/>
      <c r="K449" s="27"/>
      <c r="L449" s="27"/>
      <c r="M449" s="27"/>
      <c r="N449" s="27"/>
      <c r="O449" s="27"/>
      <c r="P449" s="27"/>
      <c r="Q449" s="27"/>
      <c r="R449" s="27"/>
      <c r="S449" s="27"/>
      <c r="T449" s="27"/>
      <c r="U449" s="27"/>
      <c r="V449" s="27"/>
      <c r="W449" s="27"/>
      <c r="X449" s="27"/>
      <c r="Y449" s="27"/>
      <c r="Z449" s="27"/>
      <c r="AA449" s="27"/>
      <c r="AB449" s="27"/>
      <c r="AC449" s="27"/>
      <c r="AD449" s="27"/>
      <c r="AE449" s="27"/>
    </row>
    <row r="450" spans="1:31" ht="18.600000000000001">
      <c r="A450" s="28"/>
      <c r="B450" s="26"/>
      <c r="C450" s="26"/>
      <c r="D450" s="26"/>
      <c r="E450" s="27"/>
      <c r="F450" s="27"/>
      <c r="G450" s="27"/>
      <c r="H450" s="27"/>
      <c r="I450" s="27"/>
      <c r="J450" s="27"/>
      <c r="K450" s="27"/>
      <c r="L450" s="27"/>
      <c r="M450" s="27"/>
      <c r="N450" s="27"/>
      <c r="O450" s="27"/>
      <c r="P450" s="27"/>
      <c r="Q450" s="27"/>
      <c r="R450" s="27"/>
      <c r="S450" s="27"/>
      <c r="T450" s="27"/>
      <c r="U450" s="27"/>
      <c r="V450" s="27"/>
      <c r="W450" s="27"/>
      <c r="X450" s="27"/>
      <c r="Y450" s="27"/>
      <c r="Z450" s="27"/>
      <c r="AA450" s="27"/>
      <c r="AB450" s="27"/>
      <c r="AC450" s="27"/>
      <c r="AD450" s="27"/>
      <c r="AE450" s="27"/>
    </row>
    <row r="451" spans="1:31" ht="18.600000000000001">
      <c r="A451" s="28"/>
      <c r="B451" s="26"/>
      <c r="C451" s="26"/>
      <c r="D451" s="26"/>
      <c r="E451" s="27"/>
      <c r="F451" s="27"/>
      <c r="G451" s="27"/>
      <c r="H451" s="27"/>
      <c r="I451" s="27"/>
      <c r="J451" s="27"/>
      <c r="K451" s="27"/>
      <c r="L451" s="27"/>
      <c r="M451" s="27"/>
      <c r="N451" s="27"/>
      <c r="O451" s="27"/>
      <c r="P451" s="27"/>
      <c r="Q451" s="27"/>
      <c r="R451" s="27"/>
      <c r="S451" s="27"/>
      <c r="T451" s="27"/>
      <c r="U451" s="27"/>
      <c r="V451" s="27"/>
      <c r="W451" s="27"/>
      <c r="X451" s="27"/>
      <c r="Y451" s="27"/>
      <c r="Z451" s="27"/>
      <c r="AA451" s="27"/>
      <c r="AB451" s="27"/>
      <c r="AC451" s="27"/>
      <c r="AD451" s="27"/>
      <c r="AE451" s="27"/>
    </row>
    <row r="452" spans="1:31" ht="18.600000000000001">
      <c r="A452" s="28"/>
      <c r="B452" s="26"/>
      <c r="C452" s="26"/>
      <c r="D452" s="26"/>
      <c r="E452" s="27"/>
      <c r="F452" s="27"/>
      <c r="G452" s="27"/>
      <c r="H452" s="27"/>
      <c r="I452" s="27"/>
      <c r="J452" s="27"/>
      <c r="K452" s="27"/>
      <c r="L452" s="27"/>
      <c r="M452" s="27"/>
      <c r="N452" s="27"/>
      <c r="O452" s="27"/>
      <c r="P452" s="27"/>
      <c r="Q452" s="27"/>
      <c r="R452" s="27"/>
      <c r="S452" s="27"/>
      <c r="T452" s="27"/>
      <c r="U452" s="27"/>
      <c r="V452" s="27"/>
      <c r="W452" s="27"/>
      <c r="X452" s="27"/>
      <c r="Y452" s="27"/>
      <c r="Z452" s="27"/>
      <c r="AA452" s="27"/>
      <c r="AB452" s="27"/>
      <c r="AC452" s="27"/>
      <c r="AD452" s="27"/>
      <c r="AE452" s="27"/>
    </row>
    <row r="453" spans="1:31" ht="18.600000000000001">
      <c r="A453" s="28"/>
      <c r="B453" s="26"/>
      <c r="C453" s="26"/>
      <c r="D453" s="26"/>
      <c r="E453" s="27"/>
      <c r="F453" s="27"/>
      <c r="G453" s="27"/>
      <c r="H453" s="27"/>
      <c r="I453" s="27"/>
      <c r="J453" s="27"/>
      <c r="K453" s="27"/>
      <c r="L453" s="27"/>
      <c r="M453" s="27"/>
      <c r="N453" s="27"/>
      <c r="O453" s="27"/>
      <c r="P453" s="27"/>
      <c r="Q453" s="27"/>
      <c r="R453" s="27"/>
      <c r="S453" s="27"/>
      <c r="T453" s="27"/>
      <c r="U453" s="27"/>
      <c r="V453" s="27"/>
      <c r="W453" s="27"/>
      <c r="X453" s="27"/>
      <c r="Y453" s="27"/>
      <c r="Z453" s="27"/>
      <c r="AA453" s="27"/>
      <c r="AB453" s="27"/>
      <c r="AC453" s="27"/>
      <c r="AD453" s="27"/>
      <c r="AE453" s="27"/>
    </row>
    <row r="454" spans="1:31" ht="18.600000000000001">
      <c r="A454" s="28"/>
      <c r="B454" s="26"/>
      <c r="C454" s="26"/>
      <c r="D454" s="26"/>
      <c r="E454" s="27"/>
      <c r="F454" s="27"/>
      <c r="G454" s="27"/>
      <c r="H454" s="27"/>
      <c r="I454" s="27"/>
      <c r="J454" s="27"/>
      <c r="K454" s="27"/>
      <c r="L454" s="27"/>
      <c r="M454" s="27"/>
      <c r="N454" s="27"/>
      <c r="O454" s="27"/>
      <c r="P454" s="27"/>
      <c r="Q454" s="27"/>
      <c r="R454" s="27"/>
      <c r="S454" s="27"/>
      <c r="T454" s="27"/>
      <c r="U454" s="27"/>
      <c r="V454" s="27"/>
      <c r="W454" s="27"/>
      <c r="X454" s="27"/>
      <c r="Y454" s="27"/>
      <c r="Z454" s="27"/>
      <c r="AA454" s="27"/>
      <c r="AB454" s="27"/>
      <c r="AC454" s="27"/>
      <c r="AD454" s="27"/>
      <c r="AE454" s="27"/>
    </row>
    <row r="455" spans="1:31" ht="18.600000000000001">
      <c r="A455" s="28"/>
      <c r="B455" s="26"/>
      <c r="C455" s="26"/>
      <c r="D455" s="26"/>
      <c r="E455" s="27"/>
      <c r="F455" s="27"/>
      <c r="G455" s="27"/>
      <c r="H455" s="27"/>
      <c r="I455" s="27"/>
      <c r="J455" s="27"/>
      <c r="K455" s="27"/>
      <c r="L455" s="27"/>
      <c r="M455" s="27"/>
      <c r="N455" s="27"/>
      <c r="O455" s="27"/>
      <c r="P455" s="27"/>
      <c r="Q455" s="27"/>
      <c r="R455" s="27"/>
      <c r="S455" s="27"/>
      <c r="T455" s="27"/>
      <c r="U455" s="27"/>
      <c r="V455" s="27"/>
      <c r="W455" s="27"/>
      <c r="X455" s="27"/>
      <c r="Y455" s="27"/>
      <c r="Z455" s="27"/>
      <c r="AA455" s="27"/>
      <c r="AB455" s="27"/>
      <c r="AC455" s="27"/>
      <c r="AD455" s="27"/>
      <c r="AE455" s="27"/>
    </row>
    <row r="456" spans="1:31" ht="18.600000000000001">
      <c r="A456" s="28"/>
      <c r="B456" s="26"/>
      <c r="C456" s="26"/>
      <c r="D456" s="26"/>
      <c r="E456" s="27"/>
      <c r="F456" s="27"/>
      <c r="G456" s="27"/>
      <c r="H456" s="27"/>
      <c r="I456" s="27"/>
      <c r="J456" s="27"/>
      <c r="K456" s="27"/>
      <c r="L456" s="27"/>
      <c r="M456" s="27"/>
      <c r="N456" s="27"/>
      <c r="O456" s="27"/>
      <c r="P456" s="27"/>
      <c r="Q456" s="27"/>
      <c r="R456" s="27"/>
      <c r="S456" s="27"/>
      <c r="T456" s="27"/>
      <c r="U456" s="27"/>
      <c r="V456" s="27"/>
      <c r="W456" s="27"/>
      <c r="X456" s="27"/>
      <c r="Y456" s="27"/>
      <c r="Z456" s="27"/>
      <c r="AA456" s="27"/>
      <c r="AB456" s="27"/>
      <c r="AC456" s="27"/>
      <c r="AD456" s="27"/>
      <c r="AE456" s="27"/>
    </row>
    <row r="457" spans="1:31" ht="18.600000000000001">
      <c r="A457" s="28"/>
      <c r="B457" s="26"/>
      <c r="C457" s="26"/>
      <c r="D457" s="26"/>
      <c r="E457" s="27"/>
      <c r="F457" s="27"/>
      <c r="G457" s="27"/>
      <c r="H457" s="27"/>
      <c r="I457" s="27"/>
      <c r="J457" s="27"/>
      <c r="K457" s="27"/>
      <c r="L457" s="27"/>
      <c r="M457" s="27"/>
      <c r="N457" s="27"/>
      <c r="O457" s="27"/>
      <c r="P457" s="27"/>
      <c r="Q457" s="27"/>
      <c r="R457" s="27"/>
      <c r="S457" s="27"/>
      <c r="T457" s="27"/>
      <c r="U457" s="27"/>
      <c r="V457" s="27"/>
      <c r="W457" s="27"/>
      <c r="X457" s="27"/>
      <c r="Y457" s="27"/>
      <c r="Z457" s="27"/>
      <c r="AA457" s="27"/>
      <c r="AB457" s="27"/>
      <c r="AC457" s="27"/>
      <c r="AD457" s="27"/>
      <c r="AE457" s="27"/>
    </row>
    <row r="458" spans="1:31" ht="18.600000000000001">
      <c r="A458" s="28"/>
      <c r="B458" s="26"/>
      <c r="C458" s="26"/>
      <c r="D458" s="26"/>
      <c r="E458" s="27"/>
      <c r="F458" s="27"/>
      <c r="G458" s="27"/>
      <c r="H458" s="27"/>
      <c r="I458" s="27"/>
      <c r="J458" s="27"/>
      <c r="K458" s="27"/>
      <c r="L458" s="27"/>
      <c r="M458" s="27"/>
      <c r="N458" s="27"/>
      <c r="O458" s="27"/>
      <c r="P458" s="27"/>
      <c r="Q458" s="27"/>
      <c r="R458" s="27"/>
      <c r="S458" s="27"/>
      <c r="T458" s="27"/>
      <c r="U458" s="27"/>
      <c r="V458" s="27"/>
      <c r="W458" s="27"/>
      <c r="X458" s="27"/>
      <c r="Y458" s="27"/>
      <c r="Z458" s="27"/>
      <c r="AA458" s="27"/>
      <c r="AB458" s="27"/>
      <c r="AC458" s="27"/>
      <c r="AD458" s="27"/>
      <c r="AE458" s="27"/>
    </row>
    <row r="459" spans="1:31" ht="18.600000000000001">
      <c r="A459" s="28"/>
      <c r="B459" s="26"/>
      <c r="C459" s="26"/>
      <c r="D459" s="26"/>
      <c r="E459" s="27"/>
      <c r="F459" s="27"/>
      <c r="G459" s="27"/>
      <c r="H459" s="27"/>
      <c r="I459" s="27"/>
      <c r="J459" s="27"/>
      <c r="K459" s="27"/>
      <c r="L459" s="27"/>
      <c r="M459" s="27"/>
      <c r="N459" s="27"/>
      <c r="O459" s="27"/>
      <c r="P459" s="27"/>
      <c r="Q459" s="27"/>
      <c r="R459" s="27"/>
      <c r="S459" s="27"/>
      <c r="T459" s="27"/>
      <c r="U459" s="27"/>
      <c r="V459" s="27"/>
      <c r="W459" s="27"/>
      <c r="X459" s="27"/>
      <c r="Y459" s="27"/>
      <c r="Z459" s="27"/>
      <c r="AA459" s="27"/>
      <c r="AB459" s="27"/>
      <c r="AC459" s="27"/>
      <c r="AD459" s="27"/>
      <c r="AE459" s="27"/>
    </row>
    <row r="460" spans="1:31" ht="18.600000000000001">
      <c r="A460" s="28"/>
      <c r="B460" s="26"/>
      <c r="C460" s="26"/>
      <c r="D460" s="26"/>
      <c r="E460" s="27"/>
      <c r="F460" s="27"/>
      <c r="G460" s="27"/>
      <c r="H460" s="27"/>
      <c r="I460" s="27"/>
      <c r="J460" s="27"/>
      <c r="K460" s="27"/>
      <c r="L460" s="27"/>
      <c r="M460" s="27"/>
      <c r="N460" s="27"/>
      <c r="O460" s="27"/>
      <c r="P460" s="27"/>
      <c r="Q460" s="27"/>
      <c r="R460" s="27"/>
      <c r="S460" s="27"/>
      <c r="T460" s="27"/>
      <c r="U460" s="27"/>
      <c r="V460" s="27"/>
      <c r="W460" s="27"/>
      <c r="X460" s="27"/>
      <c r="Y460" s="27"/>
      <c r="Z460" s="27"/>
      <c r="AA460" s="27"/>
      <c r="AB460" s="27"/>
      <c r="AC460" s="27"/>
      <c r="AD460" s="27"/>
      <c r="AE460" s="27"/>
    </row>
    <row r="461" spans="1:31" ht="18.600000000000001">
      <c r="A461" s="28"/>
      <c r="B461" s="26"/>
      <c r="C461" s="26"/>
      <c r="D461" s="26"/>
      <c r="E461" s="27"/>
      <c r="F461" s="27"/>
      <c r="G461" s="27"/>
      <c r="H461" s="27"/>
      <c r="I461" s="27"/>
      <c r="J461" s="27"/>
      <c r="K461" s="27"/>
      <c r="L461" s="27"/>
      <c r="M461" s="27"/>
      <c r="N461" s="27"/>
      <c r="O461" s="27"/>
      <c r="P461" s="27"/>
      <c r="Q461" s="27"/>
      <c r="R461" s="27"/>
      <c r="S461" s="27"/>
      <c r="T461" s="27"/>
      <c r="U461" s="27"/>
      <c r="V461" s="27"/>
      <c r="W461" s="27"/>
      <c r="X461" s="27"/>
      <c r="Y461" s="27"/>
      <c r="Z461" s="27"/>
      <c r="AA461" s="27"/>
      <c r="AB461" s="27"/>
      <c r="AC461" s="27"/>
      <c r="AD461" s="27"/>
      <c r="AE461" s="27"/>
    </row>
    <row r="462" spans="1:31" ht="18.600000000000001">
      <c r="A462" s="28"/>
      <c r="B462" s="26"/>
      <c r="C462" s="26"/>
      <c r="D462" s="26"/>
      <c r="E462" s="27"/>
      <c r="F462" s="27"/>
      <c r="G462" s="27"/>
      <c r="H462" s="27"/>
      <c r="I462" s="27"/>
      <c r="J462" s="27"/>
      <c r="K462" s="27"/>
      <c r="L462" s="27"/>
      <c r="M462" s="27"/>
      <c r="N462" s="27"/>
      <c r="O462" s="27"/>
      <c r="P462" s="27"/>
      <c r="Q462" s="27"/>
      <c r="R462" s="27"/>
      <c r="S462" s="27"/>
      <c r="T462" s="27"/>
      <c r="U462" s="27"/>
      <c r="V462" s="27"/>
      <c r="W462" s="27"/>
      <c r="X462" s="27"/>
      <c r="Y462" s="27"/>
      <c r="Z462" s="27"/>
      <c r="AA462" s="27"/>
      <c r="AB462" s="27"/>
      <c r="AC462" s="27"/>
      <c r="AD462" s="27"/>
      <c r="AE462" s="27"/>
    </row>
    <row r="463" spans="1:31" ht="18.600000000000001">
      <c r="A463" s="28"/>
      <c r="B463" s="26"/>
      <c r="C463" s="26"/>
      <c r="D463" s="26"/>
      <c r="E463" s="27"/>
      <c r="F463" s="27"/>
      <c r="G463" s="27"/>
      <c r="H463" s="27"/>
      <c r="I463" s="27"/>
      <c r="J463" s="27"/>
      <c r="K463" s="27"/>
      <c r="L463" s="27"/>
      <c r="M463" s="27"/>
      <c r="N463" s="27"/>
      <c r="O463" s="27"/>
      <c r="P463" s="27"/>
      <c r="Q463" s="27"/>
      <c r="R463" s="27"/>
      <c r="S463" s="27"/>
      <c r="T463" s="27"/>
      <c r="U463" s="27"/>
      <c r="V463" s="27"/>
      <c r="W463" s="27"/>
      <c r="X463" s="27"/>
      <c r="Y463" s="27"/>
      <c r="Z463" s="27"/>
      <c r="AA463" s="27"/>
      <c r="AB463" s="27"/>
      <c r="AC463" s="27"/>
      <c r="AD463" s="27"/>
      <c r="AE463" s="27"/>
    </row>
    <row r="464" spans="1:31" ht="18.600000000000001">
      <c r="A464" s="28"/>
      <c r="B464" s="26"/>
      <c r="C464" s="26"/>
      <c r="D464" s="26"/>
      <c r="E464" s="27"/>
      <c r="F464" s="27"/>
      <c r="G464" s="27"/>
      <c r="H464" s="27"/>
      <c r="I464" s="27"/>
      <c r="J464" s="27"/>
      <c r="K464" s="27"/>
      <c r="L464" s="27"/>
      <c r="M464" s="27"/>
      <c r="N464" s="27"/>
      <c r="O464" s="27"/>
      <c r="P464" s="27"/>
      <c r="Q464" s="27"/>
      <c r="R464" s="27"/>
      <c r="S464" s="27"/>
      <c r="T464" s="27"/>
      <c r="U464" s="27"/>
      <c r="V464" s="27"/>
      <c r="W464" s="27"/>
      <c r="X464" s="27"/>
      <c r="Y464" s="27"/>
      <c r="Z464" s="27"/>
      <c r="AA464" s="27"/>
      <c r="AB464" s="27"/>
      <c r="AC464" s="27"/>
      <c r="AD464" s="27"/>
      <c r="AE464" s="27"/>
    </row>
    <row r="465" spans="1:31" ht="18.600000000000001">
      <c r="A465" s="28"/>
      <c r="B465" s="26"/>
      <c r="C465" s="26"/>
      <c r="D465" s="26"/>
      <c r="E465" s="27"/>
      <c r="F465" s="27"/>
      <c r="G465" s="27"/>
      <c r="H465" s="27"/>
      <c r="I465" s="27"/>
      <c r="J465" s="27"/>
      <c r="K465" s="27"/>
      <c r="L465" s="27"/>
      <c r="M465" s="27"/>
      <c r="N465" s="27"/>
      <c r="O465" s="27"/>
      <c r="P465" s="27"/>
      <c r="Q465" s="27"/>
      <c r="R465" s="27"/>
      <c r="S465" s="27"/>
      <c r="T465" s="27"/>
      <c r="U465" s="27"/>
      <c r="V465" s="27"/>
      <c r="W465" s="27"/>
      <c r="X465" s="27"/>
      <c r="Y465" s="27"/>
      <c r="Z465" s="27"/>
      <c r="AA465" s="27"/>
      <c r="AB465" s="27"/>
      <c r="AC465" s="27"/>
      <c r="AD465" s="27"/>
      <c r="AE465" s="27"/>
    </row>
    <row r="466" spans="1:31" ht="18.600000000000001">
      <c r="A466" s="28"/>
      <c r="B466" s="26"/>
      <c r="C466" s="26"/>
      <c r="D466" s="26"/>
      <c r="E466" s="27"/>
      <c r="F466" s="27"/>
      <c r="G466" s="27"/>
      <c r="H466" s="27"/>
      <c r="I466" s="27"/>
      <c r="J466" s="27"/>
      <c r="K466" s="27"/>
      <c r="L466" s="27"/>
      <c r="M466" s="27"/>
      <c r="N466" s="27"/>
      <c r="O466" s="27"/>
      <c r="P466" s="27"/>
      <c r="Q466" s="27"/>
      <c r="R466" s="27"/>
      <c r="S466" s="27"/>
      <c r="T466" s="27"/>
      <c r="U466" s="27"/>
      <c r="V466" s="27"/>
      <c r="W466" s="27"/>
      <c r="X466" s="27"/>
      <c r="Y466" s="27"/>
      <c r="Z466" s="27"/>
      <c r="AA466" s="27"/>
      <c r="AB466" s="27"/>
      <c r="AC466" s="27"/>
      <c r="AD466" s="27"/>
      <c r="AE466" s="27"/>
    </row>
    <row r="467" spans="1:31" ht="18.600000000000001">
      <c r="A467" s="28"/>
      <c r="B467" s="26"/>
      <c r="C467" s="26"/>
      <c r="D467" s="26"/>
      <c r="E467" s="27"/>
      <c r="F467" s="27"/>
      <c r="G467" s="27"/>
      <c r="H467" s="27"/>
      <c r="I467" s="27"/>
      <c r="J467" s="27"/>
      <c r="K467" s="27"/>
      <c r="L467" s="27"/>
      <c r="M467" s="27"/>
      <c r="N467" s="27"/>
      <c r="O467" s="27"/>
      <c r="P467" s="27"/>
      <c r="Q467" s="27"/>
      <c r="R467" s="27"/>
      <c r="S467" s="27"/>
      <c r="T467" s="27"/>
      <c r="U467" s="27"/>
      <c r="V467" s="27"/>
      <c r="W467" s="27"/>
      <c r="X467" s="27"/>
      <c r="Y467" s="27"/>
      <c r="Z467" s="27"/>
      <c r="AA467" s="27"/>
      <c r="AB467" s="27"/>
      <c r="AC467" s="27"/>
      <c r="AD467" s="27"/>
      <c r="AE467" s="27"/>
    </row>
    <row r="468" spans="1:31" ht="18.600000000000001">
      <c r="A468" s="28"/>
      <c r="B468" s="26"/>
      <c r="C468" s="26"/>
      <c r="D468" s="26"/>
      <c r="E468" s="27"/>
      <c r="F468" s="27"/>
      <c r="G468" s="27"/>
      <c r="H468" s="27"/>
      <c r="I468" s="27"/>
      <c r="J468" s="27"/>
      <c r="K468" s="27"/>
      <c r="L468" s="27"/>
      <c r="M468" s="27"/>
      <c r="N468" s="27"/>
      <c r="O468" s="27"/>
      <c r="P468" s="27"/>
      <c r="Q468" s="27"/>
      <c r="R468" s="27"/>
      <c r="S468" s="27"/>
      <c r="T468" s="27"/>
      <c r="U468" s="27"/>
      <c r="V468" s="27"/>
      <c r="W468" s="27"/>
      <c r="X468" s="27"/>
      <c r="Y468" s="27"/>
      <c r="Z468" s="27"/>
      <c r="AA468" s="27"/>
      <c r="AB468" s="27"/>
      <c r="AC468" s="27"/>
      <c r="AD468" s="27"/>
      <c r="AE468" s="27"/>
    </row>
    <row r="469" spans="1:31" ht="18.600000000000001">
      <c r="A469" s="28"/>
      <c r="B469" s="26"/>
      <c r="C469" s="26"/>
      <c r="D469" s="26"/>
      <c r="E469" s="27"/>
      <c r="F469" s="27"/>
      <c r="G469" s="27"/>
      <c r="H469" s="27"/>
      <c r="I469" s="27"/>
      <c r="J469" s="27"/>
      <c r="K469" s="27"/>
      <c r="L469" s="27"/>
      <c r="M469" s="27"/>
      <c r="N469" s="27"/>
      <c r="O469" s="27"/>
      <c r="P469" s="27"/>
      <c r="Q469" s="27"/>
      <c r="R469" s="27"/>
      <c r="S469" s="27"/>
      <c r="T469" s="27"/>
      <c r="U469" s="27"/>
      <c r="V469" s="27"/>
      <c r="W469" s="27"/>
      <c r="X469" s="27"/>
      <c r="Y469" s="27"/>
      <c r="Z469" s="27"/>
      <c r="AA469" s="27"/>
      <c r="AB469" s="27"/>
      <c r="AC469" s="27"/>
      <c r="AD469" s="27"/>
      <c r="AE469" s="27"/>
    </row>
    <row r="470" spans="1:31" ht="18.600000000000001">
      <c r="A470" s="28"/>
      <c r="B470" s="26"/>
      <c r="C470" s="26"/>
      <c r="D470" s="26"/>
      <c r="E470" s="27"/>
      <c r="F470" s="27"/>
      <c r="G470" s="27"/>
      <c r="H470" s="27"/>
      <c r="I470" s="27"/>
      <c r="J470" s="27"/>
      <c r="K470" s="27"/>
      <c r="L470" s="27"/>
      <c r="M470" s="27"/>
      <c r="N470" s="27"/>
      <c r="O470" s="27"/>
      <c r="P470" s="27"/>
      <c r="Q470" s="27"/>
      <c r="R470" s="27"/>
      <c r="S470" s="27"/>
      <c r="T470" s="27"/>
      <c r="U470" s="27"/>
      <c r="V470" s="27"/>
      <c r="W470" s="27"/>
      <c r="X470" s="27"/>
      <c r="Y470" s="27"/>
      <c r="Z470" s="27"/>
      <c r="AA470" s="27"/>
      <c r="AB470" s="27"/>
      <c r="AC470" s="27"/>
      <c r="AD470" s="27"/>
      <c r="AE470" s="27"/>
    </row>
    <row r="471" spans="1:31" ht="18.600000000000001">
      <c r="A471" s="28"/>
      <c r="B471" s="26"/>
      <c r="C471" s="26"/>
      <c r="D471" s="26"/>
      <c r="E471" s="27"/>
      <c r="F471" s="27"/>
      <c r="G471" s="27"/>
      <c r="H471" s="27"/>
      <c r="I471" s="27"/>
      <c r="J471" s="27"/>
      <c r="K471" s="27"/>
      <c r="L471" s="27"/>
      <c r="M471" s="27"/>
      <c r="N471" s="27"/>
      <c r="O471" s="27"/>
      <c r="P471" s="27"/>
      <c r="Q471" s="27"/>
      <c r="R471" s="27"/>
      <c r="S471" s="27"/>
      <c r="T471" s="27"/>
      <c r="U471" s="27"/>
      <c r="V471" s="27"/>
      <c r="W471" s="27"/>
      <c r="X471" s="27"/>
      <c r="Y471" s="27"/>
      <c r="Z471" s="27"/>
      <c r="AA471" s="27"/>
      <c r="AB471" s="27"/>
      <c r="AC471" s="27"/>
      <c r="AD471" s="27"/>
      <c r="AE471" s="27"/>
    </row>
    <row r="472" spans="1:31" ht="18.600000000000001">
      <c r="A472" s="28"/>
      <c r="B472" s="26"/>
      <c r="C472" s="26"/>
      <c r="D472" s="26"/>
      <c r="E472" s="27"/>
      <c r="F472" s="27"/>
      <c r="G472" s="27"/>
      <c r="H472" s="27"/>
      <c r="I472" s="27"/>
      <c r="J472" s="27"/>
      <c r="K472" s="27"/>
      <c r="L472" s="27"/>
      <c r="M472" s="27"/>
      <c r="N472" s="27"/>
      <c r="O472" s="27"/>
      <c r="P472" s="27"/>
      <c r="Q472" s="27"/>
      <c r="R472" s="27"/>
      <c r="S472" s="27"/>
      <c r="T472" s="27"/>
      <c r="U472" s="27"/>
      <c r="V472" s="27"/>
      <c r="W472" s="27"/>
      <c r="X472" s="27"/>
      <c r="Y472" s="27"/>
      <c r="Z472" s="27"/>
      <c r="AA472" s="27"/>
      <c r="AB472" s="27"/>
      <c r="AC472" s="27"/>
      <c r="AD472" s="27"/>
      <c r="AE472" s="27"/>
    </row>
    <row r="473" spans="1:31" ht="18.600000000000001">
      <c r="A473" s="28"/>
      <c r="B473" s="26"/>
      <c r="C473" s="26"/>
      <c r="D473" s="26"/>
      <c r="E473" s="27"/>
      <c r="F473" s="27"/>
      <c r="G473" s="27"/>
      <c r="H473" s="27"/>
      <c r="I473" s="27"/>
      <c r="J473" s="27"/>
      <c r="K473" s="27"/>
      <c r="L473" s="27"/>
      <c r="M473" s="27"/>
      <c r="N473" s="27"/>
      <c r="O473" s="27"/>
      <c r="P473" s="27"/>
      <c r="Q473" s="27"/>
      <c r="R473" s="27"/>
      <c r="S473" s="27"/>
      <c r="T473" s="27"/>
      <c r="U473" s="27"/>
      <c r="V473" s="27"/>
      <c r="W473" s="27"/>
      <c r="X473" s="27"/>
      <c r="Y473" s="27"/>
      <c r="Z473" s="27"/>
      <c r="AA473" s="27"/>
      <c r="AB473" s="27"/>
      <c r="AC473" s="27"/>
      <c r="AD473" s="27"/>
      <c r="AE473" s="27"/>
    </row>
    <row r="474" spans="1:31" ht="18.600000000000001">
      <c r="A474" s="28"/>
      <c r="B474" s="26"/>
      <c r="C474" s="26"/>
      <c r="D474" s="26"/>
      <c r="E474" s="27"/>
      <c r="F474" s="27"/>
      <c r="G474" s="27"/>
      <c r="H474" s="27"/>
      <c r="I474" s="27"/>
      <c r="J474" s="27"/>
      <c r="K474" s="27"/>
      <c r="L474" s="27"/>
      <c r="M474" s="27"/>
      <c r="N474" s="27"/>
      <c r="O474" s="27"/>
      <c r="P474" s="27"/>
      <c r="Q474" s="27"/>
      <c r="R474" s="27"/>
      <c r="S474" s="27"/>
      <c r="T474" s="27"/>
      <c r="U474" s="27"/>
      <c r="V474" s="27"/>
      <c r="W474" s="27"/>
      <c r="X474" s="27"/>
      <c r="Y474" s="27"/>
      <c r="Z474" s="27"/>
      <c r="AA474" s="27"/>
      <c r="AB474" s="27"/>
      <c r="AC474" s="27"/>
      <c r="AD474" s="27"/>
      <c r="AE474" s="27"/>
    </row>
    <row r="475" spans="1:31" ht="18.600000000000001">
      <c r="A475" s="28"/>
      <c r="B475" s="26"/>
      <c r="C475" s="26"/>
      <c r="D475" s="26"/>
      <c r="E475" s="27"/>
      <c r="F475" s="27"/>
      <c r="G475" s="27"/>
      <c r="H475" s="27"/>
      <c r="I475" s="27"/>
      <c r="J475" s="27"/>
      <c r="K475" s="27"/>
      <c r="L475" s="27"/>
      <c r="M475" s="27"/>
      <c r="N475" s="27"/>
      <c r="O475" s="27"/>
      <c r="P475" s="27"/>
      <c r="Q475" s="27"/>
      <c r="R475" s="27"/>
      <c r="S475" s="27"/>
      <c r="T475" s="27"/>
      <c r="U475" s="27"/>
      <c r="V475" s="27"/>
      <c r="W475" s="27"/>
      <c r="X475" s="27"/>
      <c r="Y475" s="27"/>
      <c r="Z475" s="27"/>
      <c r="AA475" s="27"/>
      <c r="AB475" s="27"/>
      <c r="AC475" s="27"/>
      <c r="AD475" s="27"/>
      <c r="AE475" s="27"/>
    </row>
    <row r="476" spans="1:31" ht="18.600000000000001">
      <c r="A476" s="28"/>
      <c r="B476" s="26"/>
      <c r="C476" s="26"/>
      <c r="D476" s="26"/>
      <c r="E476" s="27"/>
      <c r="F476" s="27"/>
      <c r="G476" s="27"/>
      <c r="H476" s="27"/>
      <c r="I476" s="27"/>
      <c r="J476" s="27"/>
      <c r="K476" s="27"/>
      <c r="L476" s="27"/>
      <c r="M476" s="27"/>
      <c r="N476" s="27"/>
      <c r="O476" s="27"/>
      <c r="P476" s="27"/>
      <c r="Q476" s="27"/>
      <c r="R476" s="27"/>
      <c r="S476" s="27"/>
      <c r="T476" s="27"/>
      <c r="U476" s="27"/>
      <c r="V476" s="27"/>
      <c r="W476" s="27"/>
      <c r="X476" s="27"/>
      <c r="Y476" s="27"/>
      <c r="Z476" s="27"/>
      <c r="AA476" s="27"/>
      <c r="AB476" s="27"/>
      <c r="AC476" s="27"/>
      <c r="AD476" s="27"/>
      <c r="AE476" s="27"/>
    </row>
    <row r="477" spans="1:31" ht="18.600000000000001">
      <c r="A477" s="28"/>
      <c r="B477" s="26"/>
      <c r="C477" s="26"/>
      <c r="D477" s="26"/>
      <c r="E477" s="27"/>
      <c r="F477" s="27"/>
      <c r="G477" s="27"/>
      <c r="H477" s="27"/>
      <c r="I477" s="27"/>
      <c r="J477" s="27"/>
      <c r="K477" s="27"/>
      <c r="L477" s="27"/>
      <c r="M477" s="27"/>
      <c r="N477" s="27"/>
      <c r="O477" s="27"/>
      <c r="P477" s="27"/>
      <c r="Q477" s="27"/>
      <c r="R477" s="27"/>
      <c r="S477" s="27"/>
      <c r="T477" s="27"/>
      <c r="U477" s="27"/>
      <c r="V477" s="27"/>
      <c r="W477" s="27"/>
      <c r="X477" s="27"/>
      <c r="Y477" s="27"/>
      <c r="Z477" s="27"/>
      <c r="AA477" s="27"/>
      <c r="AB477" s="27"/>
      <c r="AC477" s="27"/>
      <c r="AD477" s="27"/>
      <c r="AE477" s="27"/>
    </row>
    <row r="478" spans="1:31" ht="18.600000000000001">
      <c r="A478" s="28"/>
      <c r="B478" s="26"/>
      <c r="C478" s="26"/>
      <c r="D478" s="26"/>
      <c r="E478" s="27"/>
      <c r="F478" s="27"/>
      <c r="G478" s="27"/>
      <c r="H478" s="27"/>
      <c r="I478" s="27"/>
      <c r="J478" s="27"/>
      <c r="K478" s="27"/>
      <c r="L478" s="27"/>
      <c r="M478" s="27"/>
      <c r="N478" s="27"/>
      <c r="O478" s="27"/>
      <c r="P478" s="27"/>
      <c r="Q478" s="27"/>
      <c r="R478" s="27"/>
      <c r="S478" s="27"/>
      <c r="T478" s="27"/>
      <c r="U478" s="27"/>
      <c r="V478" s="27"/>
      <c r="W478" s="27"/>
      <c r="X478" s="27"/>
      <c r="Y478" s="27"/>
      <c r="Z478" s="27"/>
      <c r="AA478" s="27"/>
      <c r="AB478" s="27"/>
      <c r="AC478" s="27"/>
      <c r="AD478" s="27"/>
      <c r="AE478" s="27"/>
    </row>
    <row r="479" spans="1:31" ht="18.600000000000001">
      <c r="A479" s="28"/>
      <c r="B479" s="26"/>
      <c r="C479" s="26"/>
      <c r="D479" s="26"/>
      <c r="E479" s="27"/>
      <c r="F479" s="27"/>
      <c r="G479" s="27"/>
      <c r="H479" s="27"/>
      <c r="I479" s="27"/>
      <c r="J479" s="27"/>
      <c r="K479" s="27"/>
      <c r="L479" s="27"/>
      <c r="M479" s="27"/>
      <c r="N479" s="27"/>
      <c r="O479" s="27"/>
      <c r="P479" s="27"/>
      <c r="Q479" s="27"/>
      <c r="R479" s="27"/>
      <c r="S479" s="27"/>
      <c r="T479" s="27"/>
      <c r="U479" s="27"/>
      <c r="V479" s="27"/>
      <c r="W479" s="27"/>
      <c r="X479" s="27"/>
      <c r="Y479" s="27"/>
      <c r="Z479" s="27"/>
      <c r="AA479" s="27"/>
      <c r="AB479" s="27"/>
      <c r="AC479" s="27"/>
      <c r="AD479" s="27"/>
      <c r="AE479" s="27"/>
    </row>
    <row r="480" spans="1:31" ht="18.600000000000001">
      <c r="A480" s="28"/>
      <c r="B480" s="26"/>
      <c r="C480" s="26"/>
      <c r="D480" s="26"/>
      <c r="E480" s="27"/>
      <c r="F480" s="27"/>
      <c r="G480" s="27"/>
      <c r="H480" s="27"/>
      <c r="I480" s="27"/>
      <c r="J480" s="27"/>
      <c r="K480" s="27"/>
      <c r="L480" s="27"/>
      <c r="M480" s="27"/>
      <c r="N480" s="27"/>
      <c r="O480" s="27"/>
      <c r="P480" s="27"/>
      <c r="Q480" s="27"/>
      <c r="R480" s="27"/>
      <c r="S480" s="27"/>
      <c r="T480" s="27"/>
      <c r="U480" s="27"/>
      <c r="V480" s="27"/>
      <c r="W480" s="27"/>
      <c r="X480" s="27"/>
      <c r="Y480" s="27"/>
      <c r="Z480" s="27"/>
      <c r="AA480" s="27"/>
      <c r="AB480" s="27"/>
      <c r="AC480" s="27"/>
      <c r="AD480" s="27"/>
      <c r="AE480" s="27"/>
    </row>
    <row r="481" spans="1:31" ht="18.600000000000001">
      <c r="A481" s="28"/>
      <c r="B481" s="26"/>
      <c r="C481" s="26"/>
      <c r="D481" s="26"/>
      <c r="E481" s="27"/>
      <c r="F481" s="27"/>
      <c r="G481" s="27"/>
      <c r="H481" s="27"/>
      <c r="I481" s="27"/>
      <c r="J481" s="27"/>
      <c r="K481" s="27"/>
      <c r="L481" s="27"/>
      <c r="M481" s="27"/>
      <c r="N481" s="27"/>
      <c r="O481" s="27"/>
      <c r="P481" s="27"/>
      <c r="Q481" s="27"/>
      <c r="R481" s="27"/>
      <c r="S481" s="27"/>
      <c r="T481" s="27"/>
      <c r="U481" s="27"/>
      <c r="V481" s="27"/>
      <c r="W481" s="27"/>
      <c r="X481" s="27"/>
      <c r="Y481" s="27"/>
      <c r="Z481" s="27"/>
      <c r="AA481" s="27"/>
      <c r="AB481" s="27"/>
      <c r="AC481" s="27"/>
      <c r="AD481" s="27"/>
      <c r="AE481" s="27"/>
    </row>
    <row r="482" spans="1:31" ht="18.600000000000001">
      <c r="A482" s="28"/>
      <c r="B482" s="26"/>
      <c r="C482" s="26"/>
      <c r="D482" s="26"/>
      <c r="E482" s="27"/>
      <c r="F482" s="27"/>
      <c r="G482" s="27"/>
      <c r="H482" s="27"/>
      <c r="I482" s="27"/>
      <c r="J482" s="27"/>
      <c r="K482" s="27"/>
      <c r="L482" s="27"/>
      <c r="M482" s="27"/>
      <c r="N482" s="27"/>
      <c r="O482" s="27"/>
      <c r="P482" s="27"/>
      <c r="Q482" s="27"/>
      <c r="R482" s="27"/>
      <c r="S482" s="27"/>
      <c r="T482" s="27"/>
      <c r="U482" s="27"/>
      <c r="V482" s="27"/>
      <c r="W482" s="27"/>
      <c r="X482" s="27"/>
      <c r="Y482" s="27"/>
      <c r="Z482" s="27"/>
      <c r="AA482" s="27"/>
      <c r="AB482" s="27"/>
      <c r="AC482" s="27"/>
      <c r="AD482" s="27"/>
      <c r="AE482" s="27"/>
    </row>
    <row r="483" spans="1:31" ht="18.600000000000001">
      <c r="A483" s="28"/>
      <c r="B483" s="26"/>
      <c r="C483" s="26"/>
      <c r="D483" s="26"/>
      <c r="E483" s="27"/>
      <c r="F483" s="27"/>
      <c r="G483" s="27"/>
      <c r="H483" s="27"/>
      <c r="I483" s="27"/>
      <c r="J483" s="27"/>
      <c r="K483" s="27"/>
      <c r="L483" s="27"/>
      <c r="M483" s="27"/>
      <c r="N483" s="27"/>
      <c r="O483" s="27"/>
      <c r="P483" s="27"/>
      <c r="Q483" s="27"/>
      <c r="R483" s="27"/>
      <c r="S483" s="27"/>
      <c r="T483" s="27"/>
      <c r="U483" s="27"/>
      <c r="V483" s="27"/>
      <c r="W483" s="27"/>
      <c r="X483" s="27"/>
      <c r="Y483" s="27"/>
      <c r="Z483" s="27"/>
      <c r="AA483" s="27"/>
      <c r="AB483" s="27"/>
      <c r="AC483" s="27"/>
      <c r="AD483" s="27"/>
      <c r="AE483" s="27"/>
    </row>
    <row r="484" spans="1:31" ht="18.600000000000001">
      <c r="A484" s="28"/>
      <c r="B484" s="26"/>
      <c r="C484" s="26"/>
      <c r="D484" s="26"/>
      <c r="E484" s="27"/>
      <c r="F484" s="27"/>
      <c r="G484" s="27"/>
      <c r="H484" s="27"/>
      <c r="I484" s="27"/>
      <c r="J484" s="27"/>
      <c r="K484" s="27"/>
      <c r="L484" s="27"/>
      <c r="M484" s="27"/>
      <c r="N484" s="27"/>
      <c r="O484" s="27"/>
      <c r="P484" s="27"/>
      <c r="Q484" s="27"/>
      <c r="R484" s="27"/>
      <c r="S484" s="27"/>
      <c r="T484" s="27"/>
      <c r="U484" s="27"/>
      <c r="V484" s="27"/>
      <c r="W484" s="27"/>
      <c r="X484" s="27"/>
      <c r="Y484" s="27"/>
      <c r="Z484" s="27"/>
      <c r="AA484" s="27"/>
      <c r="AB484" s="27"/>
      <c r="AC484" s="27"/>
      <c r="AD484" s="27"/>
      <c r="AE484" s="27"/>
    </row>
    <row r="485" spans="1:31" ht="18.600000000000001">
      <c r="A485" s="28"/>
      <c r="B485" s="26"/>
      <c r="C485" s="26"/>
      <c r="D485" s="26"/>
      <c r="E485" s="27"/>
      <c r="F485" s="27"/>
      <c r="G485" s="27"/>
      <c r="H485" s="27"/>
      <c r="I485" s="27"/>
      <c r="J485" s="27"/>
      <c r="K485" s="27"/>
      <c r="L485" s="27"/>
      <c r="M485" s="27"/>
      <c r="N485" s="27"/>
      <c r="O485" s="27"/>
      <c r="P485" s="27"/>
      <c r="Q485" s="27"/>
      <c r="R485" s="27"/>
      <c r="S485" s="27"/>
      <c r="T485" s="27"/>
      <c r="U485" s="27"/>
      <c r="V485" s="27"/>
      <c r="W485" s="27"/>
      <c r="X485" s="27"/>
      <c r="Y485" s="27"/>
      <c r="Z485" s="27"/>
      <c r="AA485" s="27"/>
      <c r="AB485" s="27"/>
      <c r="AC485" s="27"/>
      <c r="AD485" s="27"/>
      <c r="AE485" s="27"/>
    </row>
    <row r="486" spans="1:31" ht="18.600000000000001">
      <c r="A486" s="28"/>
      <c r="B486" s="26"/>
      <c r="C486" s="26"/>
      <c r="D486" s="26"/>
      <c r="E486" s="27"/>
      <c r="F486" s="27"/>
      <c r="G486" s="27"/>
      <c r="H486" s="27"/>
      <c r="I486" s="27"/>
      <c r="J486" s="27"/>
      <c r="K486" s="27"/>
      <c r="L486" s="27"/>
      <c r="M486" s="27"/>
      <c r="N486" s="27"/>
      <c r="O486" s="27"/>
      <c r="P486" s="27"/>
      <c r="Q486" s="27"/>
      <c r="R486" s="27"/>
      <c r="S486" s="27"/>
      <c r="T486" s="27"/>
      <c r="U486" s="27"/>
      <c r="V486" s="27"/>
      <c r="W486" s="27"/>
      <c r="X486" s="27"/>
      <c r="Y486" s="27"/>
      <c r="Z486" s="27"/>
      <c r="AA486" s="27"/>
      <c r="AB486" s="27"/>
      <c r="AC486" s="27"/>
      <c r="AD486" s="27"/>
      <c r="AE486" s="27"/>
    </row>
    <row r="487" spans="1:31" ht="18.600000000000001">
      <c r="A487" s="28"/>
      <c r="B487" s="26"/>
      <c r="C487" s="26"/>
      <c r="D487" s="26"/>
      <c r="E487" s="27"/>
      <c r="F487" s="27"/>
      <c r="G487" s="27"/>
      <c r="H487" s="27"/>
      <c r="I487" s="27"/>
      <c r="J487" s="27"/>
      <c r="K487" s="27"/>
      <c r="L487" s="27"/>
      <c r="M487" s="27"/>
      <c r="N487" s="27"/>
      <c r="O487" s="27"/>
      <c r="P487" s="27"/>
      <c r="Q487" s="27"/>
      <c r="R487" s="27"/>
      <c r="S487" s="27"/>
      <c r="T487" s="27"/>
      <c r="U487" s="27"/>
      <c r="V487" s="27"/>
      <c r="W487" s="27"/>
      <c r="X487" s="27"/>
      <c r="Y487" s="27"/>
      <c r="Z487" s="27"/>
      <c r="AA487" s="27"/>
      <c r="AB487" s="27"/>
      <c r="AC487" s="27"/>
      <c r="AD487" s="27"/>
      <c r="AE487" s="27"/>
    </row>
    <row r="488" spans="1:31" ht="18.600000000000001">
      <c r="A488" s="28"/>
      <c r="B488" s="26"/>
      <c r="C488" s="26"/>
      <c r="D488" s="26"/>
      <c r="E488" s="27"/>
      <c r="F488" s="27"/>
      <c r="G488" s="27"/>
      <c r="H488" s="27"/>
      <c r="I488" s="27"/>
      <c r="J488" s="27"/>
      <c r="K488" s="27"/>
      <c r="L488" s="27"/>
      <c r="M488" s="27"/>
      <c r="N488" s="27"/>
      <c r="O488" s="27"/>
      <c r="P488" s="27"/>
      <c r="Q488" s="27"/>
      <c r="R488" s="27"/>
      <c r="S488" s="27"/>
      <c r="T488" s="27"/>
      <c r="U488" s="27"/>
      <c r="V488" s="27"/>
      <c r="W488" s="27"/>
      <c r="X488" s="27"/>
      <c r="Y488" s="27"/>
      <c r="Z488" s="27"/>
      <c r="AA488" s="27"/>
      <c r="AB488" s="27"/>
      <c r="AC488" s="27"/>
      <c r="AD488" s="27"/>
      <c r="AE488" s="27"/>
    </row>
    <row r="489" spans="1:31" ht="18.600000000000001">
      <c r="A489" s="28"/>
      <c r="B489" s="26"/>
      <c r="C489" s="26"/>
      <c r="D489" s="26"/>
      <c r="E489" s="27"/>
      <c r="F489" s="27"/>
      <c r="G489" s="27"/>
      <c r="H489" s="27"/>
      <c r="I489" s="27"/>
      <c r="J489" s="27"/>
      <c r="K489" s="27"/>
      <c r="L489" s="27"/>
      <c r="M489" s="27"/>
      <c r="N489" s="27"/>
      <c r="O489" s="27"/>
      <c r="P489" s="27"/>
      <c r="Q489" s="27"/>
      <c r="R489" s="27"/>
      <c r="S489" s="27"/>
      <c r="T489" s="27"/>
      <c r="U489" s="27"/>
      <c r="V489" s="27"/>
      <c r="W489" s="27"/>
      <c r="X489" s="27"/>
      <c r="Y489" s="27"/>
      <c r="Z489" s="27"/>
      <c r="AA489" s="27"/>
      <c r="AB489" s="27"/>
      <c r="AC489" s="27"/>
      <c r="AD489" s="27"/>
      <c r="AE489" s="27"/>
    </row>
    <row r="490" spans="1:31" ht="18.600000000000001">
      <c r="A490" s="28"/>
      <c r="B490" s="26"/>
      <c r="C490" s="26"/>
      <c r="D490" s="26"/>
      <c r="E490" s="27"/>
      <c r="F490" s="27"/>
      <c r="G490" s="27"/>
      <c r="H490" s="27"/>
      <c r="I490" s="27"/>
      <c r="J490" s="27"/>
      <c r="K490" s="27"/>
      <c r="L490" s="27"/>
      <c r="M490" s="27"/>
      <c r="N490" s="27"/>
      <c r="O490" s="27"/>
      <c r="P490" s="27"/>
      <c r="Q490" s="27"/>
      <c r="R490" s="27"/>
      <c r="S490" s="27"/>
      <c r="T490" s="27"/>
      <c r="U490" s="27"/>
      <c r="V490" s="27"/>
      <c r="W490" s="27"/>
      <c r="X490" s="27"/>
      <c r="Y490" s="27"/>
      <c r="Z490" s="27"/>
      <c r="AA490" s="27"/>
      <c r="AB490" s="27"/>
      <c r="AC490" s="27"/>
      <c r="AD490" s="27"/>
      <c r="AE490" s="27"/>
    </row>
    <row r="491" spans="1:31" ht="18.600000000000001">
      <c r="A491" s="28"/>
      <c r="B491" s="26"/>
      <c r="C491" s="26"/>
      <c r="D491" s="26"/>
      <c r="E491" s="27"/>
      <c r="F491" s="27"/>
      <c r="G491" s="27"/>
      <c r="H491" s="27"/>
      <c r="I491" s="27"/>
      <c r="J491" s="27"/>
      <c r="K491" s="27"/>
      <c r="L491" s="27"/>
      <c r="M491" s="27"/>
      <c r="N491" s="27"/>
      <c r="O491" s="27"/>
      <c r="P491" s="27"/>
      <c r="Q491" s="27"/>
      <c r="R491" s="27"/>
      <c r="S491" s="27"/>
      <c r="T491" s="27"/>
      <c r="U491" s="27"/>
      <c r="V491" s="27"/>
      <c r="W491" s="27"/>
      <c r="X491" s="27"/>
      <c r="Y491" s="27"/>
      <c r="Z491" s="27"/>
      <c r="AA491" s="27"/>
      <c r="AB491" s="27"/>
      <c r="AC491" s="27"/>
      <c r="AD491" s="27"/>
      <c r="AE491" s="27"/>
    </row>
    <row r="492" spans="1:31" ht="18.600000000000001">
      <c r="A492" s="28"/>
      <c r="B492" s="26"/>
      <c r="C492" s="26"/>
      <c r="D492" s="26"/>
      <c r="E492" s="27"/>
      <c r="F492" s="27"/>
      <c r="G492" s="27"/>
      <c r="H492" s="27"/>
      <c r="I492" s="27"/>
      <c r="J492" s="27"/>
      <c r="K492" s="27"/>
      <c r="L492" s="27"/>
      <c r="M492" s="27"/>
      <c r="N492" s="27"/>
      <c r="O492" s="27"/>
      <c r="P492" s="27"/>
      <c r="Q492" s="27"/>
      <c r="R492" s="27"/>
      <c r="S492" s="27"/>
      <c r="T492" s="27"/>
      <c r="U492" s="27"/>
      <c r="V492" s="27"/>
      <c r="W492" s="27"/>
      <c r="X492" s="27"/>
      <c r="Y492" s="27"/>
      <c r="Z492" s="27"/>
      <c r="AA492" s="27"/>
      <c r="AB492" s="27"/>
      <c r="AC492" s="27"/>
      <c r="AD492" s="27"/>
      <c r="AE492" s="27"/>
    </row>
    <row r="493" spans="1:31" ht="18.600000000000001">
      <c r="A493" s="28"/>
      <c r="B493" s="26"/>
      <c r="C493" s="26"/>
      <c r="D493" s="26"/>
      <c r="E493" s="27"/>
      <c r="F493" s="27"/>
      <c r="G493" s="27"/>
      <c r="H493" s="27"/>
      <c r="I493" s="27"/>
      <c r="J493" s="27"/>
      <c r="K493" s="27"/>
      <c r="L493" s="27"/>
      <c r="M493" s="27"/>
      <c r="N493" s="27"/>
      <c r="O493" s="27"/>
      <c r="P493" s="27"/>
      <c r="Q493" s="27"/>
      <c r="R493" s="27"/>
      <c r="S493" s="27"/>
      <c r="T493" s="27"/>
      <c r="U493" s="27"/>
      <c r="V493" s="27"/>
      <c r="W493" s="27"/>
      <c r="X493" s="27"/>
      <c r="Y493" s="27"/>
      <c r="Z493" s="27"/>
      <c r="AA493" s="27"/>
      <c r="AB493" s="27"/>
      <c r="AC493" s="27"/>
      <c r="AD493" s="27"/>
      <c r="AE493" s="27"/>
    </row>
    <row r="494" spans="1:31" ht="18.600000000000001">
      <c r="A494" s="28"/>
      <c r="B494" s="26"/>
      <c r="C494" s="26"/>
      <c r="D494" s="26"/>
      <c r="E494" s="27"/>
      <c r="F494" s="27"/>
      <c r="G494" s="27"/>
      <c r="H494" s="27"/>
      <c r="I494" s="27"/>
      <c r="J494" s="27"/>
      <c r="K494" s="27"/>
      <c r="L494" s="27"/>
      <c r="M494" s="27"/>
      <c r="N494" s="27"/>
      <c r="O494" s="27"/>
      <c r="P494" s="27"/>
      <c r="Q494" s="27"/>
      <c r="R494" s="27"/>
      <c r="S494" s="27"/>
      <c r="T494" s="27"/>
      <c r="U494" s="27"/>
      <c r="V494" s="27"/>
      <c r="W494" s="27"/>
      <c r="X494" s="27"/>
      <c r="Y494" s="27"/>
      <c r="Z494" s="27"/>
      <c r="AA494" s="27"/>
      <c r="AB494" s="27"/>
      <c r="AC494" s="27"/>
      <c r="AD494" s="27"/>
      <c r="AE494" s="27"/>
    </row>
    <row r="495" spans="1:31" ht="18.600000000000001">
      <c r="A495" s="28"/>
      <c r="B495" s="26"/>
      <c r="C495" s="26"/>
      <c r="D495" s="26"/>
      <c r="E495" s="27"/>
      <c r="F495" s="27"/>
      <c r="G495" s="27"/>
      <c r="H495" s="27"/>
      <c r="I495" s="27"/>
      <c r="J495" s="27"/>
      <c r="K495" s="27"/>
      <c r="L495" s="27"/>
      <c r="M495" s="27"/>
      <c r="N495" s="27"/>
      <c r="O495" s="27"/>
      <c r="P495" s="27"/>
      <c r="Q495" s="27"/>
      <c r="R495" s="27"/>
      <c r="S495" s="27"/>
      <c r="T495" s="27"/>
      <c r="U495" s="27"/>
      <c r="V495" s="27"/>
      <c r="W495" s="27"/>
      <c r="X495" s="27"/>
      <c r="Y495" s="27"/>
      <c r="Z495" s="27"/>
      <c r="AA495" s="27"/>
      <c r="AB495" s="27"/>
      <c r="AC495" s="27"/>
      <c r="AD495" s="27"/>
      <c r="AE495" s="27"/>
    </row>
    <row r="496" spans="1:31" ht="18.600000000000001">
      <c r="A496" s="28"/>
      <c r="B496" s="26"/>
      <c r="C496" s="26"/>
      <c r="D496" s="26"/>
      <c r="E496" s="27"/>
      <c r="F496" s="27"/>
      <c r="G496" s="27"/>
      <c r="H496" s="27"/>
      <c r="I496" s="27"/>
      <c r="J496" s="27"/>
      <c r="K496" s="27"/>
      <c r="L496" s="27"/>
      <c r="M496" s="27"/>
      <c r="N496" s="27"/>
      <c r="O496" s="27"/>
      <c r="P496" s="27"/>
      <c r="Q496" s="27"/>
      <c r="R496" s="27"/>
      <c r="S496" s="27"/>
      <c r="T496" s="27"/>
      <c r="U496" s="27"/>
      <c r="V496" s="27"/>
      <c r="W496" s="27"/>
      <c r="X496" s="27"/>
      <c r="Y496" s="27"/>
      <c r="Z496" s="27"/>
      <c r="AA496" s="27"/>
      <c r="AB496" s="27"/>
      <c r="AC496" s="27"/>
      <c r="AD496" s="27"/>
      <c r="AE496" s="27"/>
    </row>
    <row r="497" spans="1:31" ht="18.600000000000001">
      <c r="A497" s="28"/>
      <c r="B497" s="26"/>
      <c r="C497" s="26"/>
      <c r="D497" s="26"/>
      <c r="E497" s="27"/>
      <c r="F497" s="27"/>
      <c r="G497" s="27"/>
      <c r="H497" s="27"/>
      <c r="I497" s="27"/>
      <c r="J497" s="27"/>
      <c r="K497" s="27"/>
      <c r="L497" s="27"/>
      <c r="M497" s="27"/>
      <c r="N497" s="27"/>
      <c r="O497" s="27"/>
      <c r="P497" s="27"/>
      <c r="Q497" s="27"/>
      <c r="R497" s="27"/>
      <c r="S497" s="27"/>
      <c r="T497" s="27"/>
      <c r="U497" s="27"/>
      <c r="V497" s="27"/>
      <c r="W497" s="27"/>
      <c r="X497" s="27"/>
      <c r="Y497" s="27"/>
      <c r="Z497" s="27"/>
      <c r="AA497" s="27"/>
      <c r="AB497" s="27"/>
      <c r="AC497" s="27"/>
      <c r="AD497" s="27"/>
      <c r="AE497" s="27"/>
    </row>
    <row r="498" spans="1:31" ht="18.600000000000001">
      <c r="A498" s="28"/>
      <c r="B498" s="26"/>
      <c r="C498" s="26"/>
      <c r="D498" s="26"/>
      <c r="E498" s="27"/>
      <c r="F498" s="27"/>
      <c r="G498" s="27"/>
      <c r="H498" s="27"/>
      <c r="I498" s="27"/>
      <c r="J498" s="27"/>
      <c r="K498" s="27"/>
      <c r="L498" s="27"/>
      <c r="M498" s="27"/>
      <c r="N498" s="27"/>
      <c r="O498" s="27"/>
      <c r="P498" s="27"/>
      <c r="Q498" s="27"/>
      <c r="R498" s="27"/>
      <c r="S498" s="27"/>
      <c r="T498" s="27"/>
      <c r="U498" s="27"/>
      <c r="V498" s="27"/>
      <c r="W498" s="27"/>
      <c r="X498" s="27"/>
      <c r="Y498" s="27"/>
      <c r="Z498" s="27"/>
      <c r="AA498" s="27"/>
      <c r="AB498" s="27"/>
      <c r="AC498" s="27"/>
      <c r="AD498" s="27"/>
      <c r="AE498" s="27"/>
    </row>
    <row r="499" spans="1:31" ht="18.600000000000001">
      <c r="A499" s="28"/>
      <c r="B499" s="26"/>
      <c r="C499" s="26"/>
      <c r="D499" s="26"/>
      <c r="E499" s="27"/>
      <c r="F499" s="27"/>
      <c r="G499" s="27"/>
      <c r="H499" s="27"/>
      <c r="I499" s="27"/>
      <c r="J499" s="27"/>
      <c r="K499" s="27"/>
      <c r="L499" s="27"/>
      <c r="M499" s="27"/>
      <c r="N499" s="27"/>
      <c r="O499" s="27"/>
      <c r="P499" s="27"/>
      <c r="Q499" s="27"/>
      <c r="R499" s="27"/>
      <c r="S499" s="27"/>
      <c r="T499" s="27"/>
      <c r="U499" s="27"/>
      <c r="V499" s="27"/>
      <c r="W499" s="27"/>
      <c r="X499" s="27"/>
      <c r="Y499" s="27"/>
      <c r="Z499" s="27"/>
      <c r="AA499" s="27"/>
      <c r="AB499" s="27"/>
      <c r="AC499" s="27"/>
      <c r="AD499" s="27"/>
      <c r="AE499" s="27"/>
    </row>
    <row r="500" spans="1:31" ht="18.600000000000001">
      <c r="A500" s="28"/>
      <c r="B500" s="26"/>
      <c r="C500" s="26"/>
      <c r="D500" s="26"/>
      <c r="E500" s="27"/>
      <c r="F500" s="27"/>
      <c r="G500" s="27"/>
      <c r="H500" s="27"/>
      <c r="I500" s="27"/>
      <c r="J500" s="27"/>
      <c r="K500" s="27"/>
      <c r="L500" s="27"/>
      <c r="M500" s="27"/>
      <c r="N500" s="27"/>
      <c r="O500" s="27"/>
      <c r="P500" s="27"/>
      <c r="Q500" s="27"/>
      <c r="R500" s="27"/>
      <c r="S500" s="27"/>
      <c r="T500" s="27"/>
      <c r="U500" s="27"/>
      <c r="V500" s="27"/>
      <c r="W500" s="27"/>
      <c r="X500" s="27"/>
      <c r="Y500" s="27"/>
      <c r="Z500" s="27"/>
      <c r="AA500" s="27"/>
      <c r="AB500" s="27"/>
      <c r="AC500" s="27"/>
      <c r="AD500" s="27"/>
      <c r="AE500" s="27"/>
    </row>
    <row r="501" spans="1:31" ht="18.600000000000001">
      <c r="A501" s="28"/>
      <c r="B501" s="26"/>
      <c r="C501" s="26"/>
      <c r="D501" s="26"/>
      <c r="E501" s="27"/>
      <c r="F501" s="27"/>
      <c r="G501" s="27"/>
      <c r="H501" s="27"/>
      <c r="I501" s="27"/>
      <c r="J501" s="27"/>
      <c r="K501" s="27"/>
      <c r="L501" s="27"/>
      <c r="M501" s="27"/>
      <c r="N501" s="27"/>
      <c r="O501" s="27"/>
      <c r="P501" s="27"/>
      <c r="Q501" s="27"/>
      <c r="R501" s="27"/>
      <c r="S501" s="27"/>
      <c r="T501" s="27"/>
      <c r="U501" s="27"/>
      <c r="V501" s="27"/>
      <c r="W501" s="27"/>
      <c r="X501" s="27"/>
      <c r="Y501" s="27"/>
      <c r="Z501" s="27"/>
      <c r="AA501" s="27"/>
      <c r="AB501" s="27"/>
      <c r="AC501" s="27"/>
      <c r="AD501" s="27"/>
      <c r="AE501" s="27"/>
    </row>
    <row r="502" spans="1:31" ht="18.600000000000001">
      <c r="A502" s="28"/>
      <c r="B502" s="26"/>
      <c r="C502" s="26"/>
      <c r="D502" s="26"/>
      <c r="E502" s="27"/>
      <c r="F502" s="27"/>
      <c r="G502" s="27"/>
      <c r="H502" s="27"/>
      <c r="I502" s="27"/>
      <c r="J502" s="27"/>
      <c r="K502" s="27"/>
      <c r="L502" s="27"/>
      <c r="M502" s="27"/>
      <c r="N502" s="27"/>
      <c r="O502" s="27"/>
      <c r="P502" s="27"/>
      <c r="Q502" s="27"/>
      <c r="R502" s="27"/>
      <c r="S502" s="27"/>
      <c r="T502" s="27"/>
      <c r="U502" s="27"/>
      <c r="V502" s="27"/>
      <c r="W502" s="27"/>
      <c r="X502" s="27"/>
      <c r="Y502" s="27"/>
      <c r="Z502" s="27"/>
      <c r="AA502" s="27"/>
      <c r="AB502" s="27"/>
      <c r="AC502" s="27"/>
      <c r="AD502" s="27"/>
      <c r="AE502" s="27"/>
    </row>
    <row r="503" spans="1:31" ht="18.600000000000001">
      <c r="A503" s="28"/>
      <c r="B503" s="26"/>
      <c r="C503" s="26"/>
      <c r="D503" s="26"/>
      <c r="E503" s="27"/>
      <c r="F503" s="27"/>
      <c r="G503" s="27"/>
      <c r="H503" s="27"/>
      <c r="I503" s="27"/>
      <c r="J503" s="27"/>
      <c r="K503" s="27"/>
      <c r="L503" s="27"/>
      <c r="M503" s="27"/>
      <c r="N503" s="27"/>
      <c r="O503" s="27"/>
      <c r="P503" s="27"/>
      <c r="Q503" s="27"/>
      <c r="R503" s="27"/>
      <c r="S503" s="27"/>
      <c r="T503" s="27"/>
      <c r="U503" s="27"/>
      <c r="V503" s="27"/>
      <c r="W503" s="27"/>
      <c r="X503" s="27"/>
      <c r="Y503" s="27"/>
      <c r="Z503" s="27"/>
      <c r="AA503" s="27"/>
      <c r="AB503" s="27"/>
      <c r="AC503" s="27"/>
      <c r="AD503" s="27"/>
      <c r="AE503" s="27"/>
    </row>
    <row r="504" spans="1:31" ht="18.600000000000001">
      <c r="A504" s="28"/>
      <c r="B504" s="26"/>
      <c r="C504" s="26"/>
      <c r="D504" s="26"/>
      <c r="E504" s="27"/>
      <c r="F504" s="27"/>
      <c r="G504" s="27"/>
      <c r="H504" s="27"/>
      <c r="I504" s="27"/>
      <c r="J504" s="27"/>
      <c r="K504" s="27"/>
      <c r="L504" s="27"/>
      <c r="M504" s="27"/>
      <c r="N504" s="27"/>
      <c r="O504" s="27"/>
      <c r="P504" s="27"/>
      <c r="Q504" s="27"/>
      <c r="R504" s="27"/>
      <c r="S504" s="27"/>
      <c r="T504" s="27"/>
      <c r="U504" s="27"/>
      <c r="V504" s="27"/>
      <c r="W504" s="27"/>
      <c r="X504" s="27"/>
      <c r="Y504" s="27"/>
      <c r="Z504" s="27"/>
      <c r="AA504" s="27"/>
      <c r="AB504" s="27"/>
      <c r="AC504" s="27"/>
      <c r="AD504" s="27"/>
      <c r="AE504" s="27"/>
    </row>
    <row r="505" spans="1:31" ht="18.600000000000001">
      <c r="A505" s="28"/>
      <c r="B505" s="26"/>
      <c r="C505" s="26"/>
      <c r="D505" s="26"/>
      <c r="E505" s="27"/>
      <c r="F505" s="27"/>
      <c r="G505" s="27"/>
      <c r="H505" s="27"/>
      <c r="I505" s="27"/>
      <c r="J505" s="27"/>
      <c r="K505" s="27"/>
      <c r="L505" s="27"/>
      <c r="M505" s="27"/>
      <c r="N505" s="27"/>
      <c r="O505" s="27"/>
      <c r="P505" s="27"/>
      <c r="Q505" s="27"/>
      <c r="R505" s="27"/>
      <c r="S505" s="27"/>
      <c r="T505" s="27"/>
      <c r="U505" s="27"/>
      <c r="V505" s="27"/>
      <c r="W505" s="27"/>
      <c r="X505" s="27"/>
      <c r="Y505" s="27"/>
      <c r="Z505" s="27"/>
      <c r="AA505" s="27"/>
      <c r="AB505" s="27"/>
      <c r="AC505" s="27"/>
      <c r="AD505" s="27"/>
      <c r="AE505" s="27"/>
    </row>
    <row r="506" spans="1:31" ht="18.600000000000001">
      <c r="A506" s="28"/>
      <c r="B506" s="26"/>
      <c r="C506" s="26"/>
      <c r="D506" s="26"/>
      <c r="E506" s="27"/>
      <c r="F506" s="27"/>
      <c r="G506" s="27"/>
      <c r="H506" s="27"/>
      <c r="I506" s="27"/>
      <c r="J506" s="27"/>
      <c r="K506" s="27"/>
      <c r="L506" s="27"/>
      <c r="M506" s="27"/>
      <c r="N506" s="27"/>
      <c r="O506" s="27"/>
      <c r="P506" s="27"/>
      <c r="Q506" s="27"/>
      <c r="R506" s="27"/>
      <c r="S506" s="27"/>
      <c r="T506" s="27"/>
      <c r="U506" s="27"/>
      <c r="V506" s="27"/>
      <c r="W506" s="27"/>
      <c r="X506" s="27"/>
      <c r="Y506" s="27"/>
      <c r="Z506" s="27"/>
      <c r="AA506" s="27"/>
      <c r="AB506" s="27"/>
      <c r="AC506" s="27"/>
      <c r="AD506" s="27"/>
      <c r="AE506" s="27"/>
    </row>
    <row r="507" spans="1:31" ht="18.600000000000001">
      <c r="A507" s="28"/>
      <c r="B507" s="26"/>
      <c r="C507" s="26"/>
      <c r="D507" s="26"/>
      <c r="E507" s="27"/>
      <c r="F507" s="27"/>
      <c r="G507" s="27"/>
      <c r="H507" s="27"/>
      <c r="I507" s="27"/>
      <c r="J507" s="27"/>
      <c r="K507" s="27"/>
      <c r="L507" s="27"/>
      <c r="M507" s="27"/>
      <c r="N507" s="27"/>
      <c r="O507" s="27"/>
      <c r="P507" s="27"/>
      <c r="Q507" s="27"/>
      <c r="R507" s="27"/>
      <c r="S507" s="27"/>
      <c r="T507" s="27"/>
      <c r="U507" s="27"/>
      <c r="V507" s="27"/>
      <c r="W507" s="27"/>
      <c r="X507" s="27"/>
      <c r="Y507" s="27"/>
      <c r="Z507" s="27"/>
      <c r="AA507" s="27"/>
      <c r="AB507" s="27"/>
      <c r="AC507" s="27"/>
      <c r="AD507" s="27"/>
      <c r="AE507" s="27"/>
    </row>
    <row r="508" spans="1:31" ht="18.600000000000001">
      <c r="A508" s="28"/>
      <c r="B508" s="26"/>
      <c r="C508" s="26"/>
      <c r="D508" s="26"/>
      <c r="E508" s="27"/>
      <c r="F508" s="27"/>
      <c r="G508" s="27"/>
      <c r="H508" s="27"/>
      <c r="I508" s="27"/>
      <c r="J508" s="27"/>
      <c r="K508" s="27"/>
      <c r="L508" s="27"/>
      <c r="M508" s="27"/>
      <c r="N508" s="27"/>
      <c r="O508" s="27"/>
      <c r="P508" s="27"/>
      <c r="Q508" s="27"/>
      <c r="R508" s="27"/>
      <c r="S508" s="27"/>
      <c r="T508" s="27"/>
      <c r="U508" s="27"/>
      <c r="V508" s="27"/>
      <c r="W508" s="27"/>
      <c r="X508" s="27"/>
      <c r="Y508" s="27"/>
      <c r="Z508" s="27"/>
      <c r="AA508" s="27"/>
      <c r="AB508" s="27"/>
      <c r="AC508" s="27"/>
      <c r="AD508" s="27"/>
      <c r="AE508" s="27"/>
    </row>
    <row r="509" spans="1:31" ht="18.600000000000001">
      <c r="A509" s="28"/>
      <c r="B509" s="26"/>
      <c r="C509" s="26"/>
      <c r="D509" s="26"/>
      <c r="E509" s="27"/>
      <c r="F509" s="27"/>
      <c r="G509" s="27"/>
      <c r="H509" s="27"/>
      <c r="I509" s="27"/>
      <c r="J509" s="27"/>
      <c r="K509" s="27"/>
      <c r="L509" s="27"/>
      <c r="M509" s="27"/>
      <c r="N509" s="27"/>
      <c r="O509" s="27"/>
      <c r="P509" s="27"/>
      <c r="Q509" s="27"/>
      <c r="R509" s="27"/>
      <c r="S509" s="27"/>
      <c r="T509" s="27"/>
      <c r="U509" s="27"/>
      <c r="V509" s="27"/>
      <c r="W509" s="27"/>
      <c r="X509" s="27"/>
      <c r="Y509" s="27"/>
      <c r="Z509" s="27"/>
      <c r="AA509" s="27"/>
      <c r="AB509" s="27"/>
      <c r="AC509" s="27"/>
      <c r="AD509" s="27"/>
      <c r="AE509" s="27"/>
    </row>
    <row r="510" spans="1:31" ht="18.600000000000001">
      <c r="A510" s="28"/>
      <c r="B510" s="26"/>
      <c r="C510" s="26"/>
      <c r="D510" s="26"/>
      <c r="E510" s="27"/>
      <c r="F510" s="27"/>
      <c r="G510" s="27"/>
      <c r="H510" s="27"/>
      <c r="I510" s="27"/>
      <c r="J510" s="27"/>
      <c r="K510" s="27"/>
      <c r="L510" s="27"/>
      <c r="M510" s="27"/>
      <c r="N510" s="27"/>
      <c r="O510" s="27"/>
      <c r="P510" s="27"/>
      <c r="Q510" s="27"/>
      <c r="R510" s="27"/>
      <c r="S510" s="27"/>
      <c r="T510" s="27"/>
      <c r="U510" s="27"/>
      <c r="V510" s="27"/>
      <c r="W510" s="27"/>
      <c r="X510" s="27"/>
      <c r="Y510" s="27"/>
      <c r="Z510" s="27"/>
      <c r="AA510" s="27"/>
      <c r="AB510" s="27"/>
      <c r="AC510" s="27"/>
      <c r="AD510" s="27"/>
      <c r="AE510" s="27"/>
    </row>
    <row r="511" spans="1:31" ht="18.600000000000001">
      <c r="A511" s="28"/>
      <c r="B511" s="26"/>
      <c r="C511" s="26"/>
      <c r="D511" s="26"/>
      <c r="E511" s="27"/>
      <c r="F511" s="27"/>
      <c r="G511" s="27"/>
      <c r="H511" s="27"/>
      <c r="I511" s="27"/>
      <c r="J511" s="27"/>
      <c r="K511" s="27"/>
      <c r="L511" s="27"/>
      <c r="M511" s="27"/>
      <c r="N511" s="27"/>
      <c r="O511" s="27"/>
      <c r="P511" s="27"/>
      <c r="Q511" s="27"/>
      <c r="R511" s="27"/>
      <c r="S511" s="27"/>
      <c r="T511" s="27"/>
      <c r="U511" s="27"/>
      <c r="V511" s="27"/>
      <c r="W511" s="27"/>
      <c r="X511" s="27"/>
      <c r="Y511" s="27"/>
      <c r="Z511" s="27"/>
      <c r="AA511" s="27"/>
      <c r="AB511" s="27"/>
      <c r="AC511" s="27"/>
      <c r="AD511" s="27"/>
      <c r="AE511" s="27"/>
    </row>
    <row r="512" spans="1:31" ht="18.600000000000001">
      <c r="A512" s="28"/>
      <c r="B512" s="26"/>
      <c r="C512" s="26"/>
      <c r="D512" s="26"/>
      <c r="E512" s="27"/>
      <c r="F512" s="27"/>
      <c r="G512" s="27"/>
      <c r="H512" s="27"/>
      <c r="I512" s="27"/>
      <c r="J512" s="27"/>
      <c r="K512" s="27"/>
      <c r="L512" s="27"/>
      <c r="M512" s="27"/>
      <c r="N512" s="27"/>
      <c r="O512" s="27"/>
      <c r="P512" s="27"/>
      <c r="Q512" s="27"/>
      <c r="R512" s="27"/>
      <c r="S512" s="27"/>
      <c r="T512" s="27"/>
      <c r="U512" s="27"/>
      <c r="V512" s="27"/>
      <c r="W512" s="27"/>
      <c r="X512" s="27"/>
      <c r="Y512" s="27"/>
      <c r="Z512" s="27"/>
      <c r="AA512" s="27"/>
      <c r="AB512" s="27"/>
      <c r="AC512" s="27"/>
      <c r="AD512" s="27"/>
      <c r="AE512" s="27"/>
    </row>
    <row r="513" spans="1:31" ht="18.600000000000001">
      <c r="A513" s="28"/>
      <c r="B513" s="26"/>
      <c r="C513" s="26"/>
      <c r="D513" s="26"/>
      <c r="E513" s="27"/>
      <c r="F513" s="27"/>
      <c r="G513" s="27"/>
      <c r="H513" s="27"/>
      <c r="I513" s="27"/>
      <c r="J513" s="27"/>
      <c r="K513" s="27"/>
      <c r="L513" s="27"/>
      <c r="M513" s="27"/>
      <c r="N513" s="27"/>
      <c r="O513" s="27"/>
      <c r="P513" s="27"/>
      <c r="Q513" s="27"/>
      <c r="R513" s="27"/>
      <c r="S513" s="27"/>
      <c r="T513" s="27"/>
      <c r="U513" s="27"/>
      <c r="V513" s="27"/>
      <c r="W513" s="27"/>
      <c r="X513" s="27"/>
      <c r="Y513" s="27"/>
      <c r="Z513" s="27"/>
      <c r="AA513" s="27"/>
      <c r="AB513" s="27"/>
      <c r="AC513" s="27"/>
      <c r="AD513" s="27"/>
      <c r="AE513" s="27"/>
    </row>
    <row r="514" spans="1:31" ht="18.600000000000001">
      <c r="A514" s="28"/>
      <c r="B514" s="26"/>
      <c r="C514" s="26"/>
      <c r="D514" s="26"/>
      <c r="E514" s="27"/>
      <c r="F514" s="27"/>
      <c r="G514" s="27"/>
      <c r="H514" s="27"/>
      <c r="I514" s="27"/>
      <c r="J514" s="27"/>
      <c r="K514" s="27"/>
      <c r="L514" s="27"/>
      <c r="M514" s="27"/>
      <c r="N514" s="27"/>
      <c r="O514" s="27"/>
      <c r="P514" s="27"/>
      <c r="Q514" s="27"/>
      <c r="R514" s="27"/>
      <c r="S514" s="27"/>
      <c r="T514" s="27"/>
      <c r="U514" s="27"/>
      <c r="V514" s="27"/>
      <c r="W514" s="27"/>
      <c r="X514" s="27"/>
      <c r="Y514" s="27"/>
      <c r="Z514" s="27"/>
      <c r="AA514" s="27"/>
      <c r="AB514" s="27"/>
      <c r="AC514" s="27"/>
      <c r="AD514" s="27"/>
      <c r="AE514" s="27"/>
    </row>
    <row r="515" spans="1:31" ht="18.600000000000001">
      <c r="A515" s="28"/>
      <c r="B515" s="26"/>
      <c r="C515" s="26"/>
      <c r="D515" s="26"/>
      <c r="E515" s="27"/>
      <c r="F515" s="27"/>
      <c r="G515" s="27"/>
      <c r="H515" s="27"/>
      <c r="I515" s="27"/>
      <c r="J515" s="27"/>
      <c r="K515" s="27"/>
      <c r="L515" s="27"/>
      <c r="M515" s="27"/>
      <c r="N515" s="27"/>
      <c r="O515" s="27"/>
      <c r="P515" s="27"/>
      <c r="Q515" s="27"/>
      <c r="R515" s="27"/>
      <c r="S515" s="27"/>
      <c r="T515" s="27"/>
      <c r="U515" s="27"/>
      <c r="V515" s="27"/>
      <c r="W515" s="27"/>
      <c r="X515" s="27"/>
      <c r="Y515" s="27"/>
      <c r="Z515" s="27"/>
      <c r="AA515" s="27"/>
      <c r="AB515" s="27"/>
      <c r="AC515" s="27"/>
      <c r="AD515" s="27"/>
      <c r="AE515" s="27"/>
    </row>
    <row r="516" spans="1:31" ht="18.600000000000001">
      <c r="A516" s="28"/>
      <c r="B516" s="26"/>
      <c r="C516" s="26"/>
      <c r="D516" s="26"/>
      <c r="E516" s="27"/>
      <c r="F516" s="27"/>
      <c r="G516" s="27"/>
      <c r="H516" s="27"/>
      <c r="I516" s="27"/>
      <c r="J516" s="27"/>
      <c r="K516" s="27"/>
      <c r="L516" s="27"/>
      <c r="M516" s="27"/>
      <c r="N516" s="27"/>
      <c r="O516" s="27"/>
      <c r="P516" s="27"/>
      <c r="Q516" s="27"/>
      <c r="R516" s="27"/>
      <c r="S516" s="27"/>
      <c r="T516" s="27"/>
      <c r="U516" s="27"/>
      <c r="V516" s="27"/>
      <c r="W516" s="27"/>
      <c r="X516" s="27"/>
      <c r="Y516" s="27"/>
      <c r="Z516" s="27"/>
      <c r="AA516" s="27"/>
      <c r="AB516" s="27"/>
      <c r="AC516" s="27"/>
      <c r="AD516" s="27"/>
      <c r="AE516" s="27"/>
    </row>
    <row r="517" spans="1:31" ht="18.600000000000001">
      <c r="A517" s="28"/>
      <c r="B517" s="26"/>
      <c r="C517" s="26"/>
      <c r="D517" s="26"/>
      <c r="E517" s="27"/>
      <c r="F517" s="27"/>
      <c r="G517" s="27"/>
      <c r="H517" s="27"/>
      <c r="I517" s="27"/>
      <c r="J517" s="27"/>
      <c r="K517" s="27"/>
      <c r="L517" s="27"/>
      <c r="M517" s="27"/>
      <c r="N517" s="27"/>
      <c r="O517" s="27"/>
      <c r="P517" s="27"/>
      <c r="Q517" s="27"/>
      <c r="R517" s="27"/>
      <c r="S517" s="27"/>
      <c r="T517" s="27"/>
      <c r="U517" s="27"/>
      <c r="V517" s="27"/>
      <c r="W517" s="27"/>
      <c r="X517" s="27"/>
      <c r="Y517" s="27"/>
      <c r="Z517" s="27"/>
      <c r="AA517" s="27"/>
      <c r="AB517" s="27"/>
      <c r="AC517" s="27"/>
      <c r="AD517" s="27"/>
      <c r="AE517" s="27"/>
    </row>
    <row r="518" spans="1:31" ht="18.600000000000001">
      <c r="A518" s="28"/>
      <c r="B518" s="26"/>
      <c r="C518" s="26"/>
      <c r="D518" s="26"/>
      <c r="E518" s="27"/>
      <c r="F518" s="27"/>
      <c r="G518" s="27"/>
      <c r="H518" s="27"/>
      <c r="I518" s="27"/>
      <c r="J518" s="27"/>
      <c r="K518" s="27"/>
      <c r="L518" s="27"/>
      <c r="M518" s="27"/>
      <c r="N518" s="27"/>
      <c r="O518" s="27"/>
      <c r="P518" s="27"/>
      <c r="Q518" s="27"/>
      <c r="R518" s="27"/>
      <c r="S518" s="27"/>
      <c r="T518" s="27"/>
      <c r="U518" s="27"/>
      <c r="V518" s="27"/>
      <c r="W518" s="27"/>
      <c r="X518" s="27"/>
      <c r="Y518" s="27"/>
      <c r="Z518" s="27"/>
      <c r="AA518" s="27"/>
      <c r="AB518" s="27"/>
      <c r="AC518" s="27"/>
      <c r="AD518" s="27"/>
      <c r="AE518" s="27"/>
    </row>
    <row r="519" spans="1:31" ht="18.600000000000001">
      <c r="A519" s="28"/>
      <c r="B519" s="26"/>
      <c r="C519" s="26"/>
      <c r="D519" s="26"/>
      <c r="E519" s="27"/>
      <c r="F519" s="27"/>
      <c r="G519" s="27"/>
      <c r="H519" s="27"/>
      <c r="I519" s="27"/>
      <c r="J519" s="27"/>
      <c r="K519" s="27"/>
      <c r="L519" s="27"/>
      <c r="M519" s="27"/>
      <c r="N519" s="27"/>
      <c r="O519" s="27"/>
      <c r="P519" s="27"/>
      <c r="Q519" s="27"/>
      <c r="R519" s="27"/>
      <c r="S519" s="27"/>
      <c r="T519" s="27"/>
      <c r="U519" s="27"/>
      <c r="V519" s="27"/>
      <c r="W519" s="27"/>
      <c r="X519" s="27"/>
      <c r="Y519" s="27"/>
      <c r="Z519" s="27"/>
      <c r="AA519" s="27"/>
      <c r="AB519" s="27"/>
      <c r="AC519" s="27"/>
      <c r="AD519" s="27"/>
      <c r="AE519" s="27"/>
    </row>
    <row r="520" spans="1:31" ht="18.600000000000001">
      <c r="A520" s="28"/>
      <c r="B520" s="26"/>
      <c r="C520" s="26"/>
      <c r="D520" s="26"/>
      <c r="E520" s="27"/>
      <c r="F520" s="27"/>
      <c r="G520" s="27"/>
      <c r="H520" s="27"/>
      <c r="I520" s="27"/>
      <c r="J520" s="27"/>
      <c r="K520" s="27"/>
      <c r="L520" s="27"/>
      <c r="M520" s="27"/>
      <c r="N520" s="27"/>
      <c r="O520" s="27"/>
      <c r="P520" s="27"/>
      <c r="Q520" s="27"/>
      <c r="R520" s="27"/>
      <c r="S520" s="27"/>
      <c r="T520" s="27"/>
      <c r="U520" s="27"/>
      <c r="V520" s="27"/>
      <c r="W520" s="27"/>
      <c r="X520" s="27"/>
      <c r="Y520" s="27"/>
      <c r="Z520" s="27"/>
      <c r="AA520" s="27"/>
      <c r="AB520" s="27"/>
      <c r="AC520" s="27"/>
      <c r="AD520" s="27"/>
      <c r="AE520" s="27"/>
    </row>
    <row r="521" spans="1:31" ht="18.600000000000001">
      <c r="A521" s="28"/>
      <c r="B521" s="26"/>
      <c r="C521" s="26"/>
      <c r="D521" s="26"/>
      <c r="E521" s="27"/>
      <c r="F521" s="27"/>
      <c r="G521" s="27"/>
      <c r="H521" s="27"/>
      <c r="I521" s="27"/>
      <c r="J521" s="27"/>
      <c r="K521" s="27"/>
      <c r="L521" s="27"/>
      <c r="M521" s="27"/>
      <c r="N521" s="27"/>
      <c r="O521" s="27"/>
      <c r="P521" s="27"/>
      <c r="Q521" s="27"/>
      <c r="R521" s="27"/>
      <c r="S521" s="27"/>
      <c r="T521" s="27"/>
      <c r="U521" s="27"/>
      <c r="V521" s="27"/>
      <c r="W521" s="27"/>
      <c r="X521" s="27"/>
      <c r="Y521" s="27"/>
      <c r="Z521" s="27"/>
      <c r="AA521" s="27"/>
      <c r="AB521" s="27"/>
      <c r="AC521" s="27"/>
      <c r="AD521" s="27"/>
      <c r="AE521" s="27"/>
    </row>
    <row r="522" spans="1:31" ht="18.600000000000001">
      <c r="A522" s="28"/>
      <c r="B522" s="26"/>
      <c r="C522" s="26"/>
      <c r="D522" s="26"/>
      <c r="E522" s="27"/>
      <c r="F522" s="27"/>
      <c r="G522" s="27"/>
      <c r="H522" s="27"/>
      <c r="I522" s="27"/>
      <c r="J522" s="27"/>
      <c r="K522" s="27"/>
      <c r="L522" s="27"/>
      <c r="M522" s="27"/>
      <c r="N522" s="27"/>
      <c r="O522" s="27"/>
      <c r="P522" s="27"/>
      <c r="Q522" s="27"/>
      <c r="R522" s="27"/>
      <c r="S522" s="27"/>
      <c r="T522" s="27"/>
      <c r="U522" s="27"/>
      <c r="V522" s="27"/>
      <c r="W522" s="27"/>
      <c r="X522" s="27"/>
      <c r="Y522" s="27"/>
      <c r="Z522" s="27"/>
      <c r="AA522" s="27"/>
      <c r="AB522" s="27"/>
      <c r="AC522" s="27"/>
      <c r="AD522" s="27"/>
      <c r="AE522" s="27"/>
    </row>
    <row r="523" spans="1:31" ht="18.600000000000001">
      <c r="A523" s="28"/>
      <c r="B523" s="26"/>
      <c r="C523" s="26"/>
      <c r="D523" s="26"/>
      <c r="E523" s="27"/>
      <c r="F523" s="27"/>
      <c r="G523" s="27"/>
      <c r="H523" s="27"/>
      <c r="I523" s="27"/>
      <c r="J523" s="27"/>
      <c r="K523" s="27"/>
      <c r="L523" s="27"/>
      <c r="M523" s="27"/>
      <c r="N523" s="27"/>
      <c r="O523" s="27"/>
      <c r="P523" s="27"/>
      <c r="Q523" s="27"/>
      <c r="R523" s="27"/>
      <c r="S523" s="27"/>
      <c r="T523" s="27"/>
      <c r="U523" s="27"/>
      <c r="V523" s="27"/>
      <c r="W523" s="27"/>
      <c r="X523" s="27"/>
      <c r="Y523" s="27"/>
      <c r="Z523" s="27"/>
      <c r="AA523" s="27"/>
      <c r="AB523" s="27"/>
      <c r="AC523" s="27"/>
      <c r="AD523" s="27"/>
      <c r="AE523" s="27"/>
    </row>
    <row r="524" spans="1:31" ht="18.600000000000001">
      <c r="A524" s="28"/>
      <c r="B524" s="26"/>
      <c r="C524" s="26"/>
      <c r="D524" s="26"/>
      <c r="E524" s="27"/>
      <c r="F524" s="27"/>
      <c r="G524" s="27"/>
      <c r="H524" s="27"/>
      <c r="I524" s="27"/>
      <c r="J524" s="27"/>
      <c r="K524" s="27"/>
      <c r="L524" s="27"/>
      <c r="M524" s="27"/>
      <c r="N524" s="27"/>
      <c r="O524" s="27"/>
      <c r="P524" s="27"/>
      <c r="Q524" s="27"/>
      <c r="R524" s="27"/>
      <c r="S524" s="27"/>
      <c r="T524" s="27"/>
      <c r="U524" s="27"/>
      <c r="V524" s="27"/>
      <c r="W524" s="27"/>
      <c r="X524" s="27"/>
      <c r="Y524" s="27"/>
      <c r="Z524" s="27"/>
      <c r="AA524" s="27"/>
      <c r="AB524" s="27"/>
      <c r="AC524" s="27"/>
      <c r="AD524" s="27"/>
      <c r="AE524" s="27"/>
    </row>
    <row r="525" spans="1:31" ht="18.600000000000001">
      <c r="A525" s="28"/>
      <c r="B525" s="26"/>
      <c r="C525" s="26"/>
      <c r="D525" s="26"/>
      <c r="E525" s="27"/>
      <c r="F525" s="27"/>
      <c r="G525" s="27"/>
      <c r="H525" s="27"/>
      <c r="I525" s="27"/>
      <c r="J525" s="27"/>
      <c r="K525" s="27"/>
      <c r="L525" s="27"/>
      <c r="M525" s="27"/>
      <c r="N525" s="27"/>
      <c r="O525" s="27"/>
      <c r="P525" s="27"/>
      <c r="Q525" s="27"/>
      <c r="R525" s="27"/>
      <c r="S525" s="27"/>
      <c r="T525" s="27"/>
      <c r="U525" s="27"/>
      <c r="V525" s="27"/>
      <c r="W525" s="27"/>
      <c r="X525" s="27"/>
      <c r="Y525" s="27"/>
      <c r="Z525" s="27"/>
      <c r="AA525" s="27"/>
      <c r="AB525" s="27"/>
      <c r="AC525" s="27"/>
      <c r="AD525" s="27"/>
      <c r="AE525" s="27"/>
    </row>
    <row r="526" spans="1:31" ht="18.600000000000001">
      <c r="A526" s="28"/>
      <c r="B526" s="26"/>
      <c r="C526" s="26"/>
      <c r="D526" s="26"/>
      <c r="E526" s="27"/>
      <c r="F526" s="27"/>
      <c r="G526" s="27"/>
      <c r="H526" s="27"/>
      <c r="I526" s="27"/>
      <c r="J526" s="27"/>
      <c r="K526" s="27"/>
      <c r="L526" s="27"/>
      <c r="M526" s="27"/>
      <c r="N526" s="27"/>
      <c r="O526" s="27"/>
      <c r="P526" s="27"/>
      <c r="Q526" s="27"/>
      <c r="R526" s="27"/>
      <c r="S526" s="27"/>
      <c r="T526" s="27"/>
      <c r="U526" s="27"/>
      <c r="V526" s="27"/>
      <c r="W526" s="27"/>
      <c r="X526" s="27"/>
      <c r="Y526" s="27"/>
      <c r="Z526" s="27"/>
      <c r="AA526" s="27"/>
      <c r="AB526" s="27"/>
      <c r="AC526" s="27"/>
      <c r="AD526" s="27"/>
      <c r="AE526" s="27"/>
    </row>
    <row r="527" spans="1:31" ht="18.600000000000001">
      <c r="A527" s="28"/>
      <c r="B527" s="26"/>
      <c r="C527" s="26"/>
      <c r="D527" s="26"/>
      <c r="E527" s="27"/>
      <c r="F527" s="27"/>
      <c r="G527" s="27"/>
      <c r="H527" s="27"/>
      <c r="I527" s="27"/>
      <c r="J527" s="27"/>
      <c r="K527" s="27"/>
      <c r="L527" s="27"/>
      <c r="M527" s="27"/>
      <c r="N527" s="27"/>
      <c r="O527" s="27"/>
      <c r="P527" s="27"/>
      <c r="Q527" s="27"/>
      <c r="R527" s="27"/>
      <c r="S527" s="27"/>
      <c r="T527" s="27"/>
      <c r="U527" s="27"/>
      <c r="V527" s="27"/>
      <c r="W527" s="27"/>
      <c r="X527" s="27"/>
      <c r="Y527" s="27"/>
      <c r="Z527" s="27"/>
      <c r="AA527" s="27"/>
      <c r="AB527" s="27"/>
      <c r="AC527" s="27"/>
      <c r="AD527" s="27"/>
      <c r="AE527" s="27"/>
    </row>
    <row r="528" spans="1:31" ht="18.600000000000001">
      <c r="A528" s="28"/>
      <c r="B528" s="26"/>
      <c r="C528" s="26"/>
      <c r="D528" s="26"/>
      <c r="E528" s="27"/>
      <c r="F528" s="27"/>
      <c r="G528" s="27"/>
      <c r="H528" s="27"/>
      <c r="I528" s="27"/>
      <c r="J528" s="27"/>
      <c r="K528" s="27"/>
      <c r="L528" s="27"/>
      <c r="M528" s="27"/>
      <c r="N528" s="27"/>
      <c r="O528" s="27"/>
      <c r="P528" s="27"/>
      <c r="Q528" s="27"/>
      <c r="R528" s="27"/>
      <c r="S528" s="27"/>
      <c r="T528" s="27"/>
      <c r="U528" s="27"/>
      <c r="V528" s="27"/>
      <c r="W528" s="27"/>
      <c r="X528" s="27"/>
      <c r="Y528" s="27"/>
      <c r="Z528" s="27"/>
      <c r="AA528" s="27"/>
      <c r="AB528" s="27"/>
      <c r="AC528" s="27"/>
      <c r="AD528" s="27"/>
      <c r="AE528" s="27"/>
    </row>
    <row r="529" spans="1:31" ht="18.600000000000001">
      <c r="A529" s="28"/>
      <c r="B529" s="26"/>
      <c r="C529" s="26"/>
      <c r="D529" s="26"/>
      <c r="E529" s="27"/>
      <c r="F529" s="27"/>
      <c r="G529" s="27"/>
      <c r="H529" s="27"/>
      <c r="I529" s="27"/>
      <c r="J529" s="27"/>
      <c r="K529" s="27"/>
      <c r="L529" s="27"/>
      <c r="M529" s="27"/>
      <c r="N529" s="27"/>
      <c r="O529" s="27"/>
      <c r="P529" s="27"/>
      <c r="Q529" s="27"/>
      <c r="R529" s="27"/>
      <c r="S529" s="27"/>
      <c r="T529" s="27"/>
      <c r="U529" s="27"/>
      <c r="V529" s="27"/>
      <c r="W529" s="27"/>
      <c r="X529" s="27"/>
      <c r="Y529" s="27"/>
      <c r="Z529" s="27"/>
      <c r="AA529" s="27"/>
      <c r="AB529" s="27"/>
      <c r="AC529" s="27"/>
      <c r="AD529" s="27"/>
      <c r="AE529" s="27"/>
    </row>
    <row r="530" spans="1:31" ht="18.600000000000001">
      <c r="A530" s="28"/>
      <c r="B530" s="26"/>
      <c r="C530" s="26"/>
      <c r="D530" s="26"/>
      <c r="E530" s="27"/>
      <c r="F530" s="27"/>
      <c r="G530" s="27"/>
      <c r="H530" s="27"/>
      <c r="I530" s="27"/>
      <c r="J530" s="27"/>
      <c r="K530" s="27"/>
      <c r="L530" s="27"/>
      <c r="M530" s="27"/>
      <c r="N530" s="27"/>
      <c r="O530" s="27"/>
      <c r="P530" s="27"/>
      <c r="Q530" s="27"/>
      <c r="R530" s="27"/>
      <c r="S530" s="27"/>
      <c r="T530" s="27"/>
      <c r="U530" s="27"/>
      <c r="V530" s="27"/>
      <c r="W530" s="27"/>
      <c r="X530" s="27"/>
      <c r="Y530" s="27"/>
      <c r="Z530" s="27"/>
      <c r="AA530" s="27"/>
      <c r="AB530" s="27"/>
      <c r="AC530" s="27"/>
      <c r="AD530" s="27"/>
      <c r="AE530" s="27"/>
    </row>
    <row r="531" spans="1:31" ht="18.600000000000001">
      <c r="A531" s="28"/>
      <c r="B531" s="26"/>
      <c r="C531" s="26"/>
      <c r="D531" s="26"/>
      <c r="E531" s="27"/>
      <c r="F531" s="27"/>
      <c r="G531" s="27"/>
      <c r="H531" s="27"/>
      <c r="I531" s="27"/>
      <c r="J531" s="27"/>
      <c r="K531" s="27"/>
      <c r="L531" s="27"/>
      <c r="M531" s="27"/>
      <c r="N531" s="27"/>
      <c r="O531" s="27"/>
      <c r="P531" s="27"/>
      <c r="Q531" s="27"/>
      <c r="R531" s="27"/>
      <c r="S531" s="27"/>
      <c r="T531" s="27"/>
      <c r="U531" s="27"/>
      <c r="V531" s="27"/>
      <c r="W531" s="27"/>
      <c r="X531" s="27"/>
      <c r="Y531" s="27"/>
      <c r="Z531" s="27"/>
      <c r="AA531" s="27"/>
      <c r="AB531" s="27"/>
      <c r="AC531" s="27"/>
      <c r="AD531" s="27"/>
      <c r="AE531" s="27"/>
    </row>
    <row r="532" spans="1:31" ht="18.600000000000001">
      <c r="A532" s="28"/>
      <c r="B532" s="26"/>
      <c r="C532" s="26"/>
      <c r="D532" s="26"/>
      <c r="E532" s="27"/>
      <c r="F532" s="27"/>
      <c r="G532" s="27"/>
      <c r="H532" s="27"/>
      <c r="I532" s="27"/>
      <c r="J532" s="27"/>
      <c r="K532" s="27"/>
      <c r="L532" s="27"/>
      <c r="M532" s="27"/>
      <c r="N532" s="27"/>
      <c r="O532" s="27"/>
      <c r="P532" s="27"/>
      <c r="Q532" s="27"/>
      <c r="R532" s="27"/>
      <c r="S532" s="27"/>
      <c r="T532" s="27"/>
      <c r="U532" s="27"/>
      <c r="V532" s="27"/>
      <c r="W532" s="27"/>
      <c r="X532" s="27"/>
      <c r="Y532" s="27"/>
      <c r="Z532" s="27"/>
      <c r="AA532" s="27"/>
      <c r="AB532" s="27"/>
      <c r="AC532" s="27"/>
      <c r="AD532" s="27"/>
      <c r="AE532" s="27"/>
    </row>
    <row r="533" spans="1:31" ht="18.600000000000001">
      <c r="A533" s="28"/>
      <c r="B533" s="26"/>
      <c r="C533" s="26"/>
      <c r="D533" s="26"/>
      <c r="E533" s="27"/>
      <c r="F533" s="27"/>
      <c r="G533" s="27"/>
      <c r="H533" s="27"/>
      <c r="I533" s="27"/>
      <c r="J533" s="27"/>
      <c r="K533" s="27"/>
      <c r="L533" s="27"/>
      <c r="M533" s="27"/>
      <c r="N533" s="27"/>
      <c r="O533" s="27"/>
      <c r="P533" s="27"/>
      <c r="Q533" s="27"/>
      <c r="R533" s="27"/>
      <c r="S533" s="27"/>
      <c r="T533" s="27"/>
      <c r="U533" s="27"/>
      <c r="V533" s="27"/>
      <c r="W533" s="27"/>
      <c r="X533" s="27"/>
      <c r="Y533" s="27"/>
      <c r="Z533" s="27"/>
      <c r="AA533" s="27"/>
      <c r="AB533" s="27"/>
      <c r="AC533" s="27"/>
      <c r="AD533" s="27"/>
      <c r="AE533" s="27"/>
    </row>
    <row r="534" spans="1:31" ht="18.600000000000001">
      <c r="A534" s="28"/>
      <c r="B534" s="26"/>
      <c r="C534" s="26"/>
      <c r="D534" s="26"/>
      <c r="E534" s="27"/>
      <c r="F534" s="27"/>
      <c r="G534" s="27"/>
      <c r="H534" s="27"/>
      <c r="I534" s="27"/>
      <c r="J534" s="27"/>
      <c r="K534" s="27"/>
      <c r="L534" s="27"/>
      <c r="M534" s="27"/>
      <c r="N534" s="27"/>
      <c r="O534" s="27"/>
      <c r="P534" s="27"/>
      <c r="Q534" s="27"/>
      <c r="R534" s="27"/>
      <c r="S534" s="27"/>
      <c r="T534" s="27"/>
      <c r="U534" s="27"/>
      <c r="V534" s="27"/>
      <c r="W534" s="27"/>
      <c r="X534" s="27"/>
      <c r="Y534" s="27"/>
      <c r="Z534" s="27"/>
      <c r="AA534" s="27"/>
      <c r="AB534" s="27"/>
      <c r="AC534" s="27"/>
      <c r="AD534" s="27"/>
      <c r="AE534" s="27"/>
    </row>
    <row r="535" spans="1:31" ht="18.600000000000001">
      <c r="A535" s="28"/>
      <c r="B535" s="26"/>
      <c r="C535" s="26"/>
      <c r="D535" s="26"/>
      <c r="E535" s="27"/>
      <c r="F535" s="27"/>
      <c r="G535" s="27"/>
      <c r="H535" s="27"/>
      <c r="I535" s="27"/>
      <c r="J535" s="27"/>
      <c r="K535" s="27"/>
      <c r="L535" s="27"/>
      <c r="M535" s="27"/>
      <c r="N535" s="27"/>
      <c r="O535" s="27"/>
      <c r="P535" s="27"/>
      <c r="Q535" s="27"/>
      <c r="R535" s="27"/>
      <c r="S535" s="27"/>
      <c r="T535" s="27"/>
      <c r="U535" s="27"/>
      <c r="V535" s="27"/>
      <c r="W535" s="27"/>
      <c r="X535" s="27"/>
      <c r="Y535" s="27"/>
      <c r="Z535" s="27"/>
      <c r="AA535" s="27"/>
      <c r="AB535" s="27"/>
      <c r="AC535" s="27"/>
      <c r="AD535" s="27"/>
      <c r="AE535" s="27"/>
    </row>
    <row r="536" spans="1:31" ht="18.600000000000001">
      <c r="A536" s="28"/>
      <c r="B536" s="26"/>
      <c r="C536" s="26"/>
      <c r="D536" s="26"/>
      <c r="E536" s="27"/>
      <c r="F536" s="27"/>
      <c r="G536" s="27"/>
      <c r="H536" s="27"/>
      <c r="I536" s="27"/>
      <c r="J536" s="27"/>
      <c r="K536" s="27"/>
      <c r="L536" s="27"/>
      <c r="M536" s="27"/>
      <c r="N536" s="27"/>
      <c r="O536" s="27"/>
      <c r="P536" s="27"/>
      <c r="Q536" s="27"/>
      <c r="R536" s="27"/>
      <c r="S536" s="27"/>
      <c r="T536" s="27"/>
      <c r="U536" s="27"/>
      <c r="V536" s="27"/>
      <c r="W536" s="27"/>
      <c r="X536" s="27"/>
      <c r="Y536" s="27"/>
      <c r="Z536" s="27"/>
      <c r="AA536" s="27"/>
      <c r="AB536" s="27"/>
      <c r="AC536" s="27"/>
      <c r="AD536" s="27"/>
      <c r="AE536" s="27"/>
    </row>
    <row r="537" spans="1:31" ht="18.600000000000001">
      <c r="A537" s="28"/>
      <c r="B537" s="26"/>
      <c r="C537" s="26"/>
      <c r="D537" s="26"/>
      <c r="E537" s="27"/>
      <c r="F537" s="27"/>
      <c r="G537" s="27"/>
      <c r="H537" s="27"/>
      <c r="I537" s="27"/>
      <c r="J537" s="27"/>
      <c r="K537" s="27"/>
      <c r="L537" s="27"/>
      <c r="M537" s="27"/>
      <c r="N537" s="27"/>
      <c r="O537" s="27"/>
      <c r="P537" s="27"/>
      <c r="Q537" s="27"/>
      <c r="R537" s="27"/>
      <c r="S537" s="27"/>
      <c r="T537" s="27"/>
      <c r="U537" s="27"/>
      <c r="V537" s="27"/>
      <c r="W537" s="27"/>
      <c r="X537" s="27"/>
      <c r="Y537" s="27"/>
      <c r="Z537" s="27"/>
      <c r="AA537" s="27"/>
      <c r="AB537" s="27"/>
      <c r="AC537" s="27"/>
      <c r="AD537" s="27"/>
      <c r="AE537" s="27"/>
    </row>
    <row r="538" spans="1:31" ht="18.600000000000001">
      <c r="A538" s="28"/>
      <c r="B538" s="26"/>
      <c r="C538" s="26"/>
      <c r="D538" s="26"/>
      <c r="E538" s="27"/>
      <c r="F538" s="27"/>
      <c r="G538" s="27"/>
      <c r="H538" s="27"/>
      <c r="I538" s="27"/>
      <c r="J538" s="27"/>
      <c r="K538" s="27"/>
      <c r="L538" s="27"/>
      <c r="M538" s="27"/>
      <c r="N538" s="27"/>
      <c r="O538" s="27"/>
      <c r="P538" s="27"/>
      <c r="Q538" s="27"/>
      <c r="R538" s="27"/>
      <c r="S538" s="27"/>
      <c r="T538" s="27"/>
      <c r="U538" s="27"/>
      <c r="V538" s="27"/>
      <c r="W538" s="27"/>
      <c r="X538" s="27"/>
      <c r="Y538" s="27"/>
      <c r="Z538" s="27"/>
      <c r="AA538" s="27"/>
      <c r="AB538" s="27"/>
      <c r="AC538" s="27"/>
      <c r="AD538" s="27"/>
      <c r="AE538" s="27"/>
    </row>
    <row r="539" spans="1:31" ht="18.600000000000001">
      <c r="A539" s="28"/>
      <c r="B539" s="26"/>
      <c r="C539" s="26"/>
      <c r="D539" s="26"/>
      <c r="E539" s="27"/>
      <c r="F539" s="27"/>
      <c r="G539" s="27"/>
      <c r="H539" s="27"/>
      <c r="I539" s="27"/>
      <c r="J539" s="27"/>
      <c r="K539" s="27"/>
      <c r="L539" s="27"/>
      <c r="M539" s="27"/>
      <c r="N539" s="27"/>
      <c r="O539" s="27"/>
      <c r="P539" s="27"/>
      <c r="Q539" s="27"/>
      <c r="R539" s="27"/>
      <c r="S539" s="27"/>
      <c r="T539" s="27"/>
      <c r="U539" s="27"/>
      <c r="V539" s="27"/>
      <c r="W539" s="27"/>
      <c r="X539" s="27"/>
      <c r="Y539" s="27"/>
      <c r="Z539" s="27"/>
      <c r="AA539" s="27"/>
      <c r="AB539" s="27"/>
      <c r="AC539" s="27"/>
      <c r="AD539" s="27"/>
      <c r="AE539" s="27"/>
    </row>
    <row r="540" spans="1:31" ht="18.600000000000001">
      <c r="A540" s="28"/>
      <c r="B540" s="26"/>
      <c r="C540" s="26"/>
      <c r="D540" s="26"/>
      <c r="E540" s="27"/>
      <c r="F540" s="27"/>
      <c r="G540" s="27"/>
      <c r="H540" s="27"/>
      <c r="I540" s="27"/>
      <c r="J540" s="27"/>
      <c r="K540" s="27"/>
      <c r="L540" s="27"/>
      <c r="M540" s="27"/>
      <c r="N540" s="27"/>
      <c r="O540" s="27"/>
      <c r="P540" s="27"/>
      <c r="Q540" s="27"/>
      <c r="R540" s="27"/>
      <c r="S540" s="27"/>
      <c r="T540" s="27"/>
      <c r="U540" s="27"/>
      <c r="V540" s="27"/>
      <c r="W540" s="27"/>
      <c r="X540" s="27"/>
      <c r="Y540" s="27"/>
      <c r="Z540" s="27"/>
      <c r="AA540" s="27"/>
      <c r="AB540" s="27"/>
      <c r="AC540" s="27"/>
      <c r="AD540" s="27"/>
      <c r="AE540" s="27"/>
    </row>
    <row r="541" spans="1:31" ht="18.600000000000001">
      <c r="A541" s="28"/>
      <c r="B541" s="26"/>
      <c r="C541" s="26"/>
      <c r="D541" s="26"/>
      <c r="E541" s="27"/>
      <c r="F541" s="27"/>
      <c r="G541" s="27"/>
      <c r="H541" s="27"/>
      <c r="I541" s="27"/>
      <c r="J541" s="27"/>
      <c r="K541" s="27"/>
      <c r="L541" s="27"/>
      <c r="M541" s="27"/>
      <c r="N541" s="27"/>
      <c r="O541" s="27"/>
      <c r="P541" s="27"/>
      <c r="Q541" s="27"/>
      <c r="R541" s="27"/>
      <c r="S541" s="27"/>
      <c r="T541" s="27"/>
      <c r="U541" s="27"/>
      <c r="V541" s="27"/>
      <c r="W541" s="27"/>
      <c r="X541" s="27"/>
      <c r="Y541" s="27"/>
      <c r="Z541" s="27"/>
      <c r="AA541" s="27"/>
      <c r="AB541" s="27"/>
      <c r="AC541" s="27"/>
      <c r="AD541" s="27"/>
      <c r="AE541" s="27"/>
    </row>
    <row r="542" spans="1:31" ht="18.600000000000001">
      <c r="A542" s="28"/>
      <c r="B542" s="26"/>
      <c r="C542" s="26"/>
      <c r="D542" s="26"/>
      <c r="E542" s="27"/>
      <c r="F542" s="27"/>
      <c r="G542" s="27"/>
      <c r="H542" s="27"/>
      <c r="I542" s="27"/>
      <c r="J542" s="27"/>
      <c r="K542" s="27"/>
      <c r="L542" s="27"/>
      <c r="M542" s="27"/>
      <c r="N542" s="27"/>
      <c r="O542" s="27"/>
      <c r="P542" s="27"/>
      <c r="Q542" s="27"/>
      <c r="R542" s="27"/>
      <c r="S542" s="27"/>
      <c r="T542" s="27"/>
      <c r="U542" s="27"/>
      <c r="V542" s="27"/>
      <c r="W542" s="27"/>
      <c r="X542" s="27"/>
      <c r="Y542" s="27"/>
      <c r="Z542" s="27"/>
      <c r="AA542" s="27"/>
      <c r="AB542" s="27"/>
      <c r="AC542" s="27"/>
      <c r="AD542" s="27"/>
      <c r="AE542" s="27"/>
    </row>
    <row r="543" spans="1:31" ht="18.600000000000001">
      <c r="A543" s="28"/>
      <c r="B543" s="26"/>
      <c r="C543" s="26"/>
      <c r="D543" s="26"/>
      <c r="E543" s="27"/>
      <c r="F543" s="27"/>
      <c r="G543" s="27"/>
      <c r="H543" s="27"/>
      <c r="I543" s="27"/>
      <c r="J543" s="27"/>
      <c r="K543" s="27"/>
      <c r="L543" s="27"/>
      <c r="M543" s="27"/>
      <c r="N543" s="27"/>
      <c r="O543" s="27"/>
      <c r="P543" s="27"/>
      <c r="Q543" s="27"/>
      <c r="R543" s="27"/>
      <c r="S543" s="27"/>
      <c r="T543" s="27"/>
      <c r="U543" s="27"/>
      <c r="V543" s="27"/>
      <c r="W543" s="27"/>
      <c r="X543" s="27"/>
      <c r="Y543" s="27"/>
      <c r="Z543" s="27"/>
      <c r="AA543" s="27"/>
      <c r="AB543" s="27"/>
      <c r="AC543" s="27"/>
      <c r="AD543" s="27"/>
      <c r="AE543" s="27"/>
    </row>
    <row r="544" spans="1:31" ht="18.600000000000001">
      <c r="A544" s="28"/>
      <c r="B544" s="26"/>
      <c r="C544" s="26"/>
      <c r="D544" s="26"/>
      <c r="E544" s="27"/>
      <c r="F544" s="27"/>
      <c r="G544" s="27"/>
      <c r="H544" s="27"/>
      <c r="I544" s="27"/>
      <c r="J544" s="27"/>
      <c r="K544" s="27"/>
      <c r="L544" s="27"/>
      <c r="M544" s="27"/>
      <c r="N544" s="27"/>
      <c r="O544" s="27"/>
      <c r="P544" s="27"/>
      <c r="Q544" s="27"/>
      <c r="R544" s="27"/>
      <c r="S544" s="27"/>
      <c r="T544" s="27"/>
      <c r="U544" s="27"/>
      <c r="V544" s="27"/>
      <c r="W544" s="27"/>
      <c r="X544" s="27"/>
      <c r="Y544" s="27"/>
      <c r="Z544" s="27"/>
      <c r="AA544" s="27"/>
      <c r="AB544" s="27"/>
      <c r="AC544" s="27"/>
      <c r="AD544" s="27"/>
      <c r="AE544" s="27"/>
    </row>
    <row r="545" spans="1:31" ht="18.600000000000001">
      <c r="A545" s="28"/>
      <c r="B545" s="26"/>
      <c r="C545" s="26"/>
      <c r="D545" s="26"/>
      <c r="E545" s="27"/>
      <c r="F545" s="27"/>
      <c r="G545" s="27"/>
      <c r="H545" s="27"/>
      <c r="I545" s="27"/>
      <c r="J545" s="27"/>
      <c r="K545" s="27"/>
      <c r="L545" s="27"/>
      <c r="M545" s="27"/>
      <c r="N545" s="27"/>
      <c r="O545" s="27"/>
      <c r="P545" s="27"/>
      <c r="Q545" s="27"/>
      <c r="R545" s="27"/>
      <c r="S545" s="27"/>
      <c r="T545" s="27"/>
      <c r="U545" s="27"/>
      <c r="V545" s="27"/>
      <c r="W545" s="27"/>
      <c r="X545" s="27"/>
      <c r="Y545" s="27"/>
      <c r="Z545" s="27"/>
      <c r="AA545" s="27"/>
      <c r="AB545" s="27"/>
      <c r="AC545" s="27"/>
      <c r="AD545" s="27"/>
      <c r="AE545" s="27"/>
    </row>
    <row r="546" spans="1:31" ht="18.600000000000001">
      <c r="A546" s="28"/>
      <c r="B546" s="26"/>
      <c r="C546" s="26"/>
      <c r="D546" s="26"/>
      <c r="E546" s="27"/>
      <c r="F546" s="27"/>
      <c r="G546" s="27"/>
      <c r="H546" s="27"/>
      <c r="I546" s="27"/>
      <c r="J546" s="27"/>
      <c r="K546" s="27"/>
      <c r="L546" s="27"/>
      <c r="M546" s="27"/>
      <c r="N546" s="27"/>
      <c r="O546" s="27"/>
      <c r="P546" s="27"/>
      <c r="Q546" s="27"/>
      <c r="R546" s="27"/>
      <c r="S546" s="27"/>
      <c r="T546" s="27"/>
      <c r="U546" s="27"/>
      <c r="V546" s="27"/>
      <c r="W546" s="27"/>
      <c r="X546" s="27"/>
      <c r="Y546" s="27"/>
      <c r="Z546" s="27"/>
      <c r="AA546" s="27"/>
      <c r="AB546" s="27"/>
      <c r="AC546" s="27"/>
      <c r="AD546" s="27"/>
      <c r="AE546" s="27"/>
    </row>
    <row r="547" spans="1:31" ht="18.600000000000001">
      <c r="A547" s="28"/>
      <c r="B547" s="26"/>
      <c r="C547" s="26"/>
      <c r="D547" s="26"/>
      <c r="E547" s="27"/>
      <c r="F547" s="27"/>
      <c r="G547" s="27"/>
      <c r="H547" s="27"/>
      <c r="I547" s="27"/>
      <c r="J547" s="27"/>
      <c r="K547" s="27"/>
      <c r="L547" s="27"/>
      <c r="M547" s="27"/>
      <c r="N547" s="27"/>
      <c r="O547" s="27"/>
      <c r="P547" s="27"/>
      <c r="Q547" s="27"/>
      <c r="R547" s="27"/>
      <c r="S547" s="27"/>
      <c r="T547" s="27"/>
      <c r="U547" s="27"/>
      <c r="V547" s="27"/>
      <c r="W547" s="27"/>
      <c r="X547" s="27"/>
      <c r="Y547" s="27"/>
      <c r="Z547" s="27"/>
      <c r="AA547" s="27"/>
      <c r="AB547" s="27"/>
      <c r="AC547" s="27"/>
      <c r="AD547" s="27"/>
      <c r="AE547" s="27"/>
    </row>
    <row r="548" spans="1:31" ht="18.600000000000001">
      <c r="A548" s="28"/>
      <c r="B548" s="26"/>
      <c r="C548" s="26"/>
      <c r="D548" s="26"/>
      <c r="E548" s="27"/>
      <c r="F548" s="27"/>
      <c r="G548" s="27"/>
      <c r="H548" s="27"/>
      <c r="I548" s="27"/>
      <c r="J548" s="27"/>
      <c r="K548" s="27"/>
      <c r="L548" s="27"/>
      <c r="M548" s="27"/>
      <c r="N548" s="27"/>
      <c r="O548" s="27"/>
      <c r="P548" s="27"/>
      <c r="Q548" s="27"/>
      <c r="R548" s="27"/>
      <c r="S548" s="27"/>
      <c r="T548" s="27"/>
      <c r="U548" s="27"/>
      <c r="V548" s="27"/>
      <c r="W548" s="27"/>
      <c r="X548" s="27"/>
      <c r="Y548" s="27"/>
      <c r="Z548" s="27"/>
      <c r="AA548" s="27"/>
      <c r="AB548" s="27"/>
      <c r="AC548" s="27"/>
      <c r="AD548" s="27"/>
      <c r="AE548" s="27"/>
    </row>
    <row r="549" spans="1:31" ht="18.600000000000001">
      <c r="A549" s="28"/>
      <c r="B549" s="26"/>
      <c r="C549" s="26"/>
      <c r="D549" s="26"/>
      <c r="E549" s="27"/>
      <c r="F549" s="27"/>
      <c r="G549" s="27"/>
      <c r="H549" s="27"/>
      <c r="I549" s="27"/>
      <c r="J549" s="27"/>
      <c r="K549" s="27"/>
      <c r="L549" s="27"/>
      <c r="M549" s="27"/>
      <c r="N549" s="27"/>
      <c r="O549" s="27"/>
      <c r="P549" s="27"/>
      <c r="Q549" s="27"/>
      <c r="R549" s="27"/>
      <c r="S549" s="27"/>
      <c r="T549" s="27"/>
      <c r="U549" s="27"/>
      <c r="V549" s="27"/>
      <c r="W549" s="27"/>
      <c r="X549" s="27"/>
      <c r="Y549" s="27"/>
      <c r="Z549" s="27"/>
      <c r="AA549" s="27"/>
      <c r="AB549" s="27"/>
      <c r="AC549" s="27"/>
      <c r="AD549" s="27"/>
      <c r="AE549" s="27"/>
    </row>
    <row r="550" spans="1:31" ht="18.600000000000001">
      <c r="A550" s="28"/>
      <c r="B550" s="26"/>
      <c r="C550" s="26"/>
      <c r="D550" s="26"/>
      <c r="E550" s="27"/>
      <c r="F550" s="27"/>
      <c r="G550" s="27"/>
      <c r="H550" s="27"/>
      <c r="I550" s="27"/>
      <c r="J550" s="27"/>
      <c r="K550" s="27"/>
      <c r="L550" s="27"/>
      <c r="M550" s="27"/>
      <c r="N550" s="27"/>
      <c r="O550" s="27"/>
      <c r="P550" s="27"/>
      <c r="Q550" s="27"/>
      <c r="R550" s="27"/>
      <c r="S550" s="27"/>
      <c r="T550" s="27"/>
      <c r="U550" s="27"/>
      <c r="V550" s="27"/>
      <c r="W550" s="27"/>
      <c r="X550" s="27"/>
      <c r="Y550" s="27"/>
      <c r="Z550" s="27"/>
      <c r="AA550" s="27"/>
      <c r="AB550" s="27"/>
      <c r="AC550" s="27"/>
      <c r="AD550" s="27"/>
      <c r="AE550" s="27"/>
    </row>
    <row r="551" spans="1:31" ht="18.600000000000001">
      <c r="A551" s="28"/>
      <c r="B551" s="26"/>
      <c r="C551" s="26"/>
      <c r="D551" s="26"/>
      <c r="E551" s="27"/>
      <c r="F551" s="27"/>
      <c r="G551" s="27"/>
      <c r="H551" s="27"/>
      <c r="I551" s="27"/>
      <c r="J551" s="27"/>
      <c r="K551" s="27"/>
      <c r="L551" s="27"/>
      <c r="M551" s="27"/>
      <c r="N551" s="27"/>
      <c r="O551" s="27"/>
      <c r="P551" s="27"/>
      <c r="Q551" s="27"/>
      <c r="R551" s="27"/>
      <c r="S551" s="27"/>
      <c r="T551" s="27"/>
      <c r="U551" s="27"/>
      <c r="V551" s="27"/>
      <c r="W551" s="27"/>
      <c r="X551" s="27"/>
      <c r="Y551" s="27"/>
      <c r="Z551" s="27"/>
      <c r="AA551" s="27"/>
      <c r="AB551" s="27"/>
      <c r="AC551" s="27"/>
      <c r="AD551" s="27"/>
      <c r="AE551" s="27"/>
    </row>
    <row r="552" spans="1:31" ht="18.600000000000001">
      <c r="A552" s="28"/>
      <c r="B552" s="26"/>
      <c r="C552" s="26"/>
      <c r="D552" s="26"/>
      <c r="E552" s="27"/>
      <c r="F552" s="27"/>
      <c r="G552" s="27"/>
      <c r="H552" s="27"/>
      <c r="I552" s="27"/>
      <c r="J552" s="27"/>
      <c r="K552" s="27"/>
      <c r="L552" s="27"/>
      <c r="M552" s="27"/>
      <c r="N552" s="27"/>
      <c r="O552" s="27"/>
      <c r="P552" s="27"/>
      <c r="Q552" s="27"/>
      <c r="R552" s="27"/>
      <c r="S552" s="27"/>
      <c r="T552" s="27"/>
      <c r="U552" s="27"/>
      <c r="V552" s="27"/>
      <c r="W552" s="27"/>
      <c r="X552" s="27"/>
      <c r="Y552" s="27"/>
      <c r="Z552" s="27"/>
      <c r="AA552" s="27"/>
      <c r="AB552" s="27"/>
      <c r="AC552" s="27"/>
      <c r="AD552" s="27"/>
      <c r="AE552" s="27"/>
    </row>
    <row r="553" spans="1:31" ht="18.600000000000001">
      <c r="A553" s="28"/>
      <c r="B553" s="26"/>
      <c r="C553" s="26"/>
      <c r="D553" s="26"/>
      <c r="E553" s="27"/>
      <c r="F553" s="27"/>
      <c r="G553" s="27"/>
      <c r="H553" s="27"/>
      <c r="I553" s="27"/>
      <c r="J553" s="27"/>
      <c r="K553" s="27"/>
      <c r="L553" s="27"/>
      <c r="M553" s="27"/>
      <c r="N553" s="27"/>
      <c r="O553" s="27"/>
      <c r="P553" s="27"/>
      <c r="Q553" s="27"/>
      <c r="R553" s="27"/>
      <c r="S553" s="27"/>
      <c r="T553" s="27"/>
      <c r="U553" s="27"/>
      <c r="V553" s="27"/>
      <c r="W553" s="27"/>
      <c r="X553" s="27"/>
      <c r="Y553" s="27"/>
      <c r="Z553" s="27"/>
      <c r="AA553" s="27"/>
      <c r="AB553" s="27"/>
      <c r="AC553" s="27"/>
      <c r="AD553" s="27"/>
      <c r="AE553" s="27"/>
    </row>
    <row r="554" spans="1:31" ht="18.600000000000001">
      <c r="A554" s="28"/>
      <c r="B554" s="26"/>
      <c r="C554" s="26"/>
      <c r="D554" s="26"/>
      <c r="E554" s="27"/>
      <c r="F554" s="27"/>
      <c r="G554" s="27"/>
      <c r="H554" s="27"/>
      <c r="I554" s="27"/>
      <c r="J554" s="27"/>
      <c r="K554" s="27"/>
      <c r="L554" s="27"/>
      <c r="M554" s="27"/>
      <c r="N554" s="27"/>
      <c r="O554" s="27"/>
      <c r="P554" s="27"/>
      <c r="Q554" s="27"/>
      <c r="R554" s="27"/>
      <c r="S554" s="27"/>
      <c r="T554" s="27"/>
      <c r="U554" s="27"/>
      <c r="V554" s="27"/>
      <c r="W554" s="27"/>
      <c r="X554" s="27"/>
      <c r="Y554" s="27"/>
      <c r="Z554" s="27"/>
      <c r="AA554" s="27"/>
      <c r="AB554" s="27"/>
      <c r="AC554" s="27"/>
      <c r="AD554" s="27"/>
      <c r="AE554" s="27"/>
    </row>
    <row r="555" spans="1:31" ht="18.600000000000001">
      <c r="A555" s="28"/>
      <c r="B555" s="26"/>
      <c r="C555" s="26"/>
      <c r="D555" s="26"/>
      <c r="E555" s="27"/>
      <c r="F555" s="27"/>
      <c r="G555" s="27"/>
      <c r="H555" s="27"/>
      <c r="I555" s="27"/>
      <c r="J555" s="27"/>
      <c r="K555" s="27"/>
      <c r="L555" s="27"/>
      <c r="M555" s="27"/>
      <c r="N555" s="27"/>
      <c r="O555" s="27"/>
      <c r="P555" s="27"/>
      <c r="Q555" s="27"/>
      <c r="R555" s="27"/>
      <c r="S555" s="27"/>
      <c r="T555" s="27"/>
      <c r="U555" s="27"/>
      <c r="V555" s="27"/>
      <c r="W555" s="27"/>
      <c r="X555" s="27"/>
      <c r="Y555" s="27"/>
      <c r="Z555" s="27"/>
      <c r="AA555" s="27"/>
      <c r="AB555" s="27"/>
      <c r="AC555" s="27"/>
      <c r="AD555" s="27"/>
      <c r="AE555" s="27"/>
    </row>
    <row r="556" spans="1:31" ht="18.600000000000001">
      <c r="A556" s="28"/>
      <c r="B556" s="26"/>
      <c r="C556" s="26"/>
      <c r="D556" s="26"/>
      <c r="E556" s="27"/>
      <c r="F556" s="27"/>
      <c r="G556" s="27"/>
      <c r="H556" s="27"/>
      <c r="I556" s="27"/>
      <c r="J556" s="27"/>
      <c r="K556" s="27"/>
      <c r="L556" s="27"/>
      <c r="M556" s="27"/>
      <c r="N556" s="27"/>
      <c r="O556" s="27"/>
      <c r="P556" s="27"/>
      <c r="Q556" s="27"/>
      <c r="R556" s="27"/>
      <c r="S556" s="27"/>
      <c r="T556" s="27"/>
      <c r="U556" s="27"/>
      <c r="V556" s="27"/>
      <c r="W556" s="27"/>
      <c r="X556" s="27"/>
      <c r="Y556" s="27"/>
      <c r="Z556" s="27"/>
      <c r="AA556" s="27"/>
      <c r="AB556" s="27"/>
      <c r="AC556" s="27"/>
      <c r="AD556" s="27"/>
      <c r="AE556" s="27"/>
    </row>
    <row r="557" spans="1:31" ht="18.600000000000001">
      <c r="A557" s="28"/>
      <c r="B557" s="26"/>
      <c r="C557" s="26"/>
      <c r="D557" s="26"/>
      <c r="E557" s="27"/>
      <c r="F557" s="27"/>
      <c r="G557" s="27"/>
      <c r="H557" s="27"/>
      <c r="I557" s="27"/>
      <c r="J557" s="27"/>
      <c r="K557" s="27"/>
      <c r="L557" s="27"/>
      <c r="M557" s="27"/>
      <c r="N557" s="27"/>
      <c r="O557" s="27"/>
      <c r="P557" s="27"/>
      <c r="Q557" s="27"/>
      <c r="R557" s="27"/>
      <c r="S557" s="27"/>
      <c r="T557" s="27"/>
      <c r="U557" s="27"/>
      <c r="V557" s="27"/>
      <c r="W557" s="27"/>
      <c r="X557" s="27"/>
      <c r="Y557" s="27"/>
      <c r="Z557" s="27"/>
      <c r="AA557" s="27"/>
      <c r="AB557" s="27"/>
      <c r="AC557" s="27"/>
      <c r="AD557" s="27"/>
      <c r="AE557" s="27"/>
    </row>
    <row r="558" spans="1:31" ht="18.600000000000001">
      <c r="A558" s="28"/>
      <c r="B558" s="26"/>
      <c r="C558" s="26"/>
      <c r="D558" s="26"/>
      <c r="E558" s="27"/>
      <c r="F558" s="27"/>
      <c r="G558" s="27"/>
      <c r="H558" s="27"/>
      <c r="I558" s="27"/>
      <c r="J558" s="27"/>
      <c r="K558" s="27"/>
      <c r="L558" s="27"/>
      <c r="M558" s="27"/>
      <c r="N558" s="27"/>
      <c r="O558" s="27"/>
      <c r="P558" s="27"/>
      <c r="Q558" s="27"/>
      <c r="R558" s="27"/>
      <c r="S558" s="27"/>
      <c r="T558" s="27"/>
      <c r="U558" s="27"/>
      <c r="V558" s="27"/>
      <c r="W558" s="27"/>
      <c r="X558" s="27"/>
      <c r="Y558" s="27"/>
      <c r="Z558" s="27"/>
      <c r="AA558" s="27"/>
      <c r="AB558" s="27"/>
      <c r="AC558" s="27"/>
      <c r="AD558" s="27"/>
      <c r="AE558" s="27"/>
    </row>
    <row r="559" spans="1:31" ht="18.600000000000001">
      <c r="A559" s="28"/>
      <c r="B559" s="26"/>
      <c r="C559" s="26"/>
      <c r="D559" s="26"/>
      <c r="E559" s="27"/>
      <c r="F559" s="27"/>
      <c r="G559" s="27"/>
      <c r="H559" s="27"/>
      <c r="I559" s="27"/>
      <c r="J559" s="27"/>
      <c r="K559" s="27"/>
      <c r="L559" s="27"/>
      <c r="M559" s="27"/>
      <c r="N559" s="27"/>
      <c r="O559" s="27"/>
      <c r="P559" s="27"/>
      <c r="Q559" s="27"/>
      <c r="R559" s="27"/>
      <c r="S559" s="27"/>
      <c r="T559" s="27"/>
      <c r="U559" s="27"/>
      <c r="V559" s="27"/>
      <c r="W559" s="27"/>
      <c r="X559" s="27"/>
      <c r="Y559" s="27"/>
      <c r="Z559" s="27"/>
      <c r="AA559" s="27"/>
      <c r="AB559" s="27"/>
      <c r="AC559" s="27"/>
      <c r="AD559" s="27"/>
      <c r="AE559" s="27"/>
    </row>
    <row r="560" spans="1:31" ht="18.600000000000001">
      <c r="A560" s="28"/>
      <c r="B560" s="26"/>
      <c r="C560" s="26"/>
      <c r="D560" s="26"/>
      <c r="E560" s="27"/>
      <c r="F560" s="27"/>
      <c r="G560" s="27"/>
      <c r="H560" s="27"/>
      <c r="I560" s="27"/>
      <c r="J560" s="27"/>
      <c r="K560" s="27"/>
      <c r="L560" s="27"/>
      <c r="M560" s="27"/>
      <c r="N560" s="27"/>
      <c r="O560" s="27"/>
      <c r="P560" s="27"/>
      <c r="Q560" s="27"/>
      <c r="R560" s="27"/>
      <c r="S560" s="27"/>
      <c r="T560" s="27"/>
      <c r="U560" s="27"/>
      <c r="V560" s="27"/>
      <c r="W560" s="27"/>
      <c r="X560" s="27"/>
      <c r="Y560" s="27"/>
      <c r="Z560" s="27"/>
      <c r="AA560" s="27"/>
      <c r="AB560" s="27"/>
      <c r="AC560" s="27"/>
      <c r="AD560" s="27"/>
      <c r="AE560" s="27"/>
    </row>
    <row r="561" spans="1:31" ht="18.600000000000001">
      <c r="A561" s="28"/>
      <c r="B561" s="26"/>
      <c r="C561" s="26"/>
      <c r="D561" s="26"/>
      <c r="E561" s="27"/>
      <c r="F561" s="27"/>
      <c r="G561" s="27"/>
      <c r="H561" s="27"/>
      <c r="I561" s="27"/>
      <c r="J561" s="27"/>
      <c r="K561" s="27"/>
      <c r="L561" s="27"/>
      <c r="M561" s="27"/>
      <c r="N561" s="27"/>
      <c r="O561" s="27"/>
      <c r="P561" s="27"/>
      <c r="Q561" s="27"/>
      <c r="R561" s="27"/>
      <c r="S561" s="27"/>
      <c r="T561" s="27"/>
      <c r="U561" s="27"/>
      <c r="V561" s="27"/>
      <c r="W561" s="27"/>
      <c r="X561" s="27"/>
      <c r="Y561" s="27"/>
      <c r="Z561" s="27"/>
      <c r="AA561" s="27"/>
      <c r="AB561" s="27"/>
      <c r="AC561" s="27"/>
      <c r="AD561" s="27"/>
      <c r="AE561" s="27"/>
    </row>
    <row r="562" spans="1:31" ht="18.600000000000001">
      <c r="A562" s="28"/>
      <c r="B562" s="26"/>
      <c r="C562" s="26"/>
      <c r="D562" s="26"/>
      <c r="E562" s="27"/>
      <c r="F562" s="27"/>
      <c r="G562" s="27"/>
      <c r="H562" s="27"/>
      <c r="I562" s="27"/>
      <c r="J562" s="27"/>
      <c r="K562" s="27"/>
      <c r="L562" s="27"/>
      <c r="M562" s="27"/>
      <c r="N562" s="27"/>
      <c r="O562" s="27"/>
      <c r="P562" s="27"/>
      <c r="Q562" s="27"/>
      <c r="R562" s="27"/>
      <c r="S562" s="27"/>
      <c r="T562" s="27"/>
      <c r="U562" s="27"/>
      <c r="V562" s="27"/>
      <c r="W562" s="27"/>
      <c r="X562" s="27"/>
      <c r="Y562" s="27"/>
      <c r="Z562" s="27"/>
      <c r="AA562" s="27"/>
      <c r="AB562" s="27"/>
      <c r="AC562" s="27"/>
      <c r="AD562" s="27"/>
      <c r="AE562" s="27"/>
    </row>
    <row r="563" spans="1:31" ht="18.600000000000001">
      <c r="A563" s="28"/>
      <c r="B563" s="26"/>
      <c r="C563" s="26"/>
      <c r="D563" s="26"/>
      <c r="E563" s="27"/>
      <c r="F563" s="27"/>
      <c r="G563" s="27"/>
      <c r="H563" s="27"/>
      <c r="I563" s="27"/>
      <c r="J563" s="27"/>
      <c r="K563" s="27"/>
      <c r="L563" s="27"/>
      <c r="M563" s="27"/>
      <c r="N563" s="27"/>
      <c r="O563" s="27"/>
      <c r="P563" s="27"/>
      <c r="Q563" s="27"/>
      <c r="R563" s="27"/>
      <c r="S563" s="27"/>
      <c r="T563" s="27"/>
      <c r="U563" s="27"/>
      <c r="V563" s="27"/>
      <c r="W563" s="27"/>
      <c r="X563" s="27"/>
      <c r="Y563" s="27"/>
      <c r="Z563" s="27"/>
      <c r="AA563" s="27"/>
      <c r="AB563" s="27"/>
      <c r="AC563" s="27"/>
      <c r="AD563" s="27"/>
      <c r="AE563" s="27"/>
    </row>
    <row r="564" spans="1:31" ht="18.600000000000001">
      <c r="A564" s="28"/>
      <c r="B564" s="26"/>
      <c r="C564" s="26"/>
      <c r="D564" s="26"/>
      <c r="E564" s="27"/>
      <c r="F564" s="27"/>
      <c r="G564" s="27"/>
      <c r="H564" s="27"/>
      <c r="I564" s="27"/>
      <c r="J564" s="27"/>
      <c r="K564" s="27"/>
      <c r="L564" s="27"/>
      <c r="M564" s="27"/>
      <c r="N564" s="27"/>
      <c r="O564" s="27"/>
      <c r="P564" s="27"/>
      <c r="Q564" s="27"/>
      <c r="R564" s="27"/>
      <c r="S564" s="27"/>
      <c r="T564" s="27"/>
      <c r="U564" s="27"/>
      <c r="V564" s="27"/>
      <c r="W564" s="27"/>
      <c r="X564" s="27"/>
      <c r="Y564" s="27"/>
      <c r="Z564" s="27"/>
      <c r="AA564" s="27"/>
      <c r="AB564" s="27"/>
      <c r="AC564" s="27"/>
      <c r="AD564" s="27"/>
      <c r="AE564" s="27"/>
    </row>
    <row r="565" spans="1:31" ht="18.600000000000001">
      <c r="A565" s="28"/>
      <c r="B565" s="26"/>
      <c r="C565" s="26"/>
      <c r="D565" s="26"/>
      <c r="E565" s="27"/>
      <c r="F565" s="27"/>
      <c r="G565" s="27"/>
      <c r="H565" s="27"/>
      <c r="I565" s="27"/>
      <c r="J565" s="27"/>
      <c r="K565" s="27"/>
      <c r="L565" s="27"/>
      <c r="M565" s="27"/>
      <c r="N565" s="27"/>
      <c r="O565" s="27"/>
      <c r="P565" s="27"/>
      <c r="Q565" s="27"/>
      <c r="R565" s="27"/>
      <c r="S565" s="27"/>
      <c r="T565" s="27"/>
      <c r="U565" s="27"/>
      <c r="V565" s="27"/>
      <c r="W565" s="27"/>
      <c r="X565" s="27"/>
      <c r="Y565" s="27"/>
      <c r="Z565" s="27"/>
      <c r="AA565" s="27"/>
      <c r="AB565" s="27"/>
      <c r="AC565" s="27"/>
      <c r="AD565" s="27"/>
      <c r="AE565" s="27"/>
    </row>
    <row r="566" spans="1:31" ht="18.600000000000001">
      <c r="A566" s="28"/>
      <c r="B566" s="26"/>
      <c r="C566" s="26"/>
      <c r="D566" s="26"/>
      <c r="E566" s="27"/>
      <c r="F566" s="27"/>
      <c r="G566" s="27"/>
      <c r="H566" s="27"/>
      <c r="I566" s="27"/>
      <c r="J566" s="27"/>
      <c r="K566" s="27"/>
      <c r="L566" s="27"/>
      <c r="M566" s="27"/>
      <c r="N566" s="27"/>
      <c r="O566" s="27"/>
      <c r="P566" s="27"/>
      <c r="Q566" s="27"/>
      <c r="R566" s="27"/>
      <c r="S566" s="27"/>
      <c r="T566" s="27"/>
      <c r="U566" s="27"/>
      <c r="V566" s="27"/>
      <c r="W566" s="27"/>
      <c r="X566" s="27"/>
      <c r="Y566" s="27"/>
      <c r="Z566" s="27"/>
      <c r="AA566" s="27"/>
      <c r="AB566" s="27"/>
      <c r="AC566" s="27"/>
      <c r="AD566" s="27"/>
      <c r="AE566" s="27"/>
    </row>
    <row r="567" spans="1:31" ht="18.600000000000001">
      <c r="A567" s="28"/>
      <c r="B567" s="26"/>
      <c r="C567" s="26"/>
      <c r="D567" s="26"/>
      <c r="E567" s="27"/>
      <c r="F567" s="27"/>
      <c r="G567" s="27"/>
      <c r="H567" s="27"/>
      <c r="I567" s="27"/>
      <c r="J567" s="27"/>
      <c r="K567" s="27"/>
      <c r="L567" s="27"/>
      <c r="M567" s="27"/>
      <c r="N567" s="27"/>
      <c r="O567" s="27"/>
      <c r="P567" s="27"/>
      <c r="Q567" s="27"/>
      <c r="R567" s="27"/>
      <c r="S567" s="27"/>
      <c r="T567" s="27"/>
      <c r="U567" s="27"/>
      <c r="V567" s="27"/>
      <c r="W567" s="27"/>
      <c r="X567" s="27"/>
      <c r="Y567" s="27"/>
      <c r="Z567" s="27"/>
      <c r="AA567" s="27"/>
      <c r="AB567" s="27"/>
      <c r="AC567" s="27"/>
      <c r="AD567" s="27"/>
      <c r="AE567" s="27"/>
    </row>
    <row r="568" spans="1:31" ht="18.600000000000001">
      <c r="A568" s="28"/>
      <c r="B568" s="26"/>
      <c r="C568" s="26"/>
      <c r="D568" s="26"/>
      <c r="E568" s="27"/>
      <c r="F568" s="27"/>
      <c r="G568" s="27"/>
      <c r="H568" s="27"/>
      <c r="I568" s="27"/>
      <c r="J568" s="27"/>
      <c r="K568" s="27"/>
      <c r="L568" s="27"/>
      <c r="M568" s="27"/>
      <c r="N568" s="27"/>
      <c r="O568" s="27"/>
      <c r="P568" s="27"/>
      <c r="Q568" s="27"/>
      <c r="R568" s="27"/>
      <c r="S568" s="27"/>
      <c r="T568" s="27"/>
      <c r="U568" s="27"/>
      <c r="V568" s="27"/>
      <c r="W568" s="27"/>
      <c r="X568" s="27"/>
      <c r="Y568" s="27"/>
      <c r="Z568" s="27"/>
      <c r="AA568" s="27"/>
      <c r="AB568" s="27"/>
      <c r="AC568" s="27"/>
      <c r="AD568" s="27"/>
      <c r="AE568" s="27"/>
    </row>
    <row r="569" spans="1:31" ht="18.600000000000001">
      <c r="A569" s="28"/>
      <c r="B569" s="26"/>
      <c r="C569" s="26"/>
      <c r="D569" s="26"/>
      <c r="E569" s="27"/>
      <c r="F569" s="27"/>
      <c r="G569" s="27"/>
      <c r="H569" s="27"/>
      <c r="I569" s="27"/>
      <c r="J569" s="27"/>
      <c r="K569" s="27"/>
      <c r="L569" s="27"/>
      <c r="M569" s="27"/>
      <c r="N569" s="27"/>
      <c r="O569" s="27"/>
      <c r="P569" s="27"/>
      <c r="Q569" s="27"/>
      <c r="R569" s="27"/>
      <c r="S569" s="27"/>
      <c r="T569" s="27"/>
      <c r="U569" s="27"/>
      <c r="V569" s="27"/>
      <c r="W569" s="27"/>
      <c r="X569" s="27"/>
      <c r="Y569" s="27"/>
      <c r="Z569" s="27"/>
      <c r="AA569" s="27"/>
      <c r="AB569" s="27"/>
      <c r="AC569" s="27"/>
      <c r="AD569" s="27"/>
      <c r="AE569" s="27"/>
    </row>
    <row r="570" spans="1:31" ht="18.600000000000001">
      <c r="A570" s="28"/>
      <c r="B570" s="26"/>
      <c r="C570" s="26"/>
      <c r="D570" s="26"/>
      <c r="E570" s="27"/>
      <c r="F570" s="27"/>
      <c r="G570" s="27"/>
      <c r="H570" s="27"/>
      <c r="I570" s="27"/>
      <c r="J570" s="27"/>
      <c r="K570" s="27"/>
      <c r="L570" s="27"/>
      <c r="M570" s="27"/>
      <c r="N570" s="27"/>
      <c r="O570" s="27"/>
      <c r="P570" s="27"/>
      <c r="Q570" s="27"/>
      <c r="R570" s="27"/>
      <c r="S570" s="27"/>
      <c r="T570" s="27"/>
      <c r="U570" s="27"/>
      <c r="V570" s="27"/>
      <c r="W570" s="27"/>
      <c r="X570" s="27"/>
      <c r="Y570" s="27"/>
      <c r="Z570" s="27"/>
      <c r="AA570" s="27"/>
      <c r="AB570" s="27"/>
      <c r="AC570" s="27"/>
      <c r="AD570" s="27"/>
      <c r="AE570" s="27"/>
    </row>
    <row r="571" spans="1:31" ht="18.600000000000001">
      <c r="A571" s="28"/>
      <c r="B571" s="26"/>
      <c r="C571" s="26"/>
      <c r="D571" s="26"/>
      <c r="E571" s="27"/>
      <c r="F571" s="27"/>
      <c r="G571" s="27"/>
      <c r="H571" s="27"/>
      <c r="I571" s="27"/>
      <c r="J571" s="27"/>
      <c r="K571" s="27"/>
      <c r="L571" s="27"/>
      <c r="M571" s="27"/>
      <c r="N571" s="27"/>
      <c r="O571" s="27"/>
      <c r="P571" s="27"/>
      <c r="Q571" s="27"/>
      <c r="R571" s="27"/>
      <c r="S571" s="27"/>
      <c r="T571" s="27"/>
      <c r="U571" s="27"/>
      <c r="V571" s="27"/>
      <c r="W571" s="27"/>
      <c r="X571" s="27"/>
      <c r="Y571" s="27"/>
      <c r="Z571" s="27"/>
      <c r="AA571" s="27"/>
      <c r="AB571" s="27"/>
      <c r="AC571" s="27"/>
      <c r="AD571" s="27"/>
      <c r="AE571" s="27"/>
    </row>
    <row r="572" spans="1:31" ht="18.600000000000001">
      <c r="A572" s="28"/>
      <c r="B572" s="26"/>
      <c r="C572" s="26"/>
      <c r="D572" s="26"/>
      <c r="E572" s="27"/>
      <c r="F572" s="27"/>
      <c r="G572" s="27"/>
      <c r="H572" s="27"/>
      <c r="I572" s="27"/>
      <c r="J572" s="27"/>
      <c r="K572" s="27"/>
      <c r="L572" s="27"/>
      <c r="M572" s="27"/>
      <c r="N572" s="27"/>
      <c r="O572" s="27"/>
      <c r="P572" s="27"/>
      <c r="Q572" s="27"/>
      <c r="R572" s="27"/>
      <c r="S572" s="27"/>
      <c r="T572" s="27"/>
      <c r="U572" s="27"/>
      <c r="V572" s="27"/>
      <c r="W572" s="27"/>
      <c r="X572" s="27"/>
      <c r="Y572" s="27"/>
      <c r="Z572" s="27"/>
      <c r="AA572" s="27"/>
      <c r="AB572" s="27"/>
      <c r="AC572" s="27"/>
      <c r="AD572" s="27"/>
      <c r="AE572" s="27"/>
    </row>
    <row r="573" spans="1:31" ht="18.600000000000001">
      <c r="A573" s="28"/>
      <c r="B573" s="26"/>
      <c r="C573" s="26"/>
      <c r="D573" s="26"/>
      <c r="E573" s="27"/>
      <c r="F573" s="27"/>
      <c r="G573" s="27"/>
      <c r="H573" s="27"/>
      <c r="I573" s="27"/>
      <c r="J573" s="27"/>
      <c r="K573" s="27"/>
      <c r="L573" s="27"/>
      <c r="M573" s="27"/>
      <c r="N573" s="27"/>
      <c r="O573" s="27"/>
      <c r="P573" s="27"/>
      <c r="Q573" s="27"/>
      <c r="R573" s="27"/>
      <c r="S573" s="27"/>
      <c r="T573" s="27"/>
      <c r="U573" s="27"/>
      <c r="V573" s="27"/>
      <c r="W573" s="27"/>
      <c r="X573" s="27"/>
      <c r="Y573" s="27"/>
      <c r="Z573" s="27"/>
      <c r="AA573" s="27"/>
      <c r="AB573" s="27"/>
      <c r="AC573" s="27"/>
      <c r="AD573" s="27"/>
      <c r="AE573" s="27"/>
    </row>
    <row r="574" spans="1:31" ht="18.600000000000001">
      <c r="A574" s="28"/>
      <c r="B574" s="26"/>
      <c r="C574" s="26"/>
      <c r="D574" s="26"/>
      <c r="E574" s="27"/>
      <c r="F574" s="27"/>
      <c r="G574" s="27"/>
      <c r="H574" s="27"/>
      <c r="I574" s="27"/>
      <c r="J574" s="27"/>
      <c r="K574" s="27"/>
      <c r="L574" s="27"/>
      <c r="M574" s="27"/>
      <c r="N574" s="27"/>
      <c r="O574" s="27"/>
      <c r="P574" s="27"/>
      <c r="Q574" s="27"/>
      <c r="R574" s="27"/>
      <c r="S574" s="27"/>
      <c r="T574" s="27"/>
      <c r="U574" s="27"/>
      <c r="V574" s="27"/>
      <c r="W574" s="27"/>
      <c r="X574" s="27"/>
      <c r="Y574" s="27"/>
      <c r="Z574" s="27"/>
      <c r="AA574" s="27"/>
      <c r="AB574" s="27"/>
      <c r="AC574" s="27"/>
      <c r="AD574" s="27"/>
      <c r="AE574" s="27"/>
    </row>
    <row r="575" spans="1:31" ht="18.600000000000001">
      <c r="A575" s="28"/>
      <c r="B575" s="26"/>
      <c r="C575" s="26"/>
      <c r="D575" s="26"/>
      <c r="E575" s="27"/>
      <c r="F575" s="27"/>
      <c r="G575" s="27"/>
      <c r="H575" s="27"/>
      <c r="I575" s="27"/>
      <c r="J575" s="27"/>
      <c r="K575" s="27"/>
      <c r="L575" s="27"/>
      <c r="M575" s="27"/>
      <c r="N575" s="27"/>
      <c r="O575" s="27"/>
      <c r="P575" s="27"/>
      <c r="Q575" s="27"/>
      <c r="R575" s="27"/>
      <c r="S575" s="27"/>
      <c r="T575" s="27"/>
      <c r="U575" s="27"/>
      <c r="V575" s="27"/>
      <c r="W575" s="27"/>
      <c r="X575" s="27"/>
      <c r="Y575" s="27"/>
      <c r="Z575" s="27"/>
      <c r="AA575" s="27"/>
      <c r="AB575" s="27"/>
      <c r="AC575" s="27"/>
      <c r="AD575" s="27"/>
      <c r="AE575" s="27"/>
    </row>
    <row r="576" spans="1:31" ht="18.600000000000001">
      <c r="A576" s="28"/>
      <c r="B576" s="26"/>
      <c r="C576" s="26"/>
      <c r="D576" s="26"/>
      <c r="E576" s="27"/>
      <c r="F576" s="27"/>
      <c r="G576" s="27"/>
      <c r="H576" s="27"/>
      <c r="I576" s="27"/>
      <c r="J576" s="27"/>
      <c r="K576" s="27"/>
      <c r="L576" s="27"/>
      <c r="M576" s="27"/>
      <c r="N576" s="27"/>
      <c r="O576" s="27"/>
      <c r="P576" s="27"/>
      <c r="Q576" s="27"/>
      <c r="R576" s="27"/>
      <c r="S576" s="27"/>
      <c r="T576" s="27"/>
      <c r="U576" s="27"/>
      <c r="V576" s="27"/>
      <c r="W576" s="27"/>
      <c r="X576" s="27"/>
      <c r="Y576" s="27"/>
      <c r="Z576" s="27"/>
      <c r="AA576" s="27"/>
      <c r="AB576" s="27"/>
      <c r="AC576" s="27"/>
      <c r="AD576" s="27"/>
      <c r="AE576" s="27"/>
    </row>
    <row r="577" spans="1:31" ht="18.600000000000001">
      <c r="A577" s="28"/>
      <c r="B577" s="26"/>
      <c r="C577" s="26"/>
      <c r="D577" s="26"/>
      <c r="E577" s="27"/>
      <c r="F577" s="27"/>
      <c r="G577" s="27"/>
      <c r="H577" s="27"/>
      <c r="I577" s="27"/>
      <c r="J577" s="27"/>
      <c r="K577" s="27"/>
      <c r="L577" s="27"/>
      <c r="M577" s="27"/>
      <c r="N577" s="27"/>
      <c r="O577" s="27"/>
      <c r="P577" s="27"/>
      <c r="Q577" s="27"/>
      <c r="R577" s="27"/>
      <c r="S577" s="27"/>
      <c r="T577" s="27"/>
      <c r="U577" s="27"/>
      <c r="V577" s="27"/>
      <c r="W577" s="27"/>
      <c r="X577" s="27"/>
      <c r="Y577" s="27"/>
      <c r="Z577" s="27"/>
      <c r="AA577" s="27"/>
      <c r="AB577" s="27"/>
      <c r="AC577" s="27"/>
      <c r="AD577" s="27"/>
      <c r="AE577" s="27"/>
    </row>
    <row r="578" spans="1:31" ht="18.600000000000001">
      <c r="A578" s="28"/>
      <c r="B578" s="26"/>
      <c r="C578" s="26"/>
      <c r="D578" s="26"/>
      <c r="E578" s="27"/>
      <c r="F578" s="27"/>
      <c r="G578" s="27"/>
      <c r="H578" s="27"/>
      <c r="I578" s="27"/>
      <c r="J578" s="27"/>
      <c r="K578" s="27"/>
      <c r="L578" s="27"/>
      <c r="M578" s="27"/>
      <c r="N578" s="27"/>
      <c r="O578" s="27"/>
      <c r="P578" s="27"/>
      <c r="Q578" s="27"/>
      <c r="R578" s="27"/>
      <c r="S578" s="27"/>
      <c r="T578" s="27"/>
      <c r="U578" s="27"/>
      <c r="V578" s="27"/>
      <c r="W578" s="27"/>
      <c r="X578" s="27"/>
      <c r="Y578" s="27"/>
      <c r="Z578" s="27"/>
      <c r="AA578" s="27"/>
      <c r="AB578" s="27"/>
      <c r="AC578" s="27"/>
      <c r="AD578" s="27"/>
      <c r="AE578" s="27"/>
    </row>
    <row r="579" spans="1:31" ht="18.600000000000001">
      <c r="A579" s="28"/>
      <c r="B579" s="26"/>
      <c r="C579" s="26"/>
      <c r="D579" s="26"/>
      <c r="E579" s="27"/>
      <c r="F579" s="27"/>
      <c r="G579" s="27"/>
      <c r="H579" s="27"/>
      <c r="I579" s="27"/>
      <c r="J579" s="27"/>
      <c r="K579" s="27"/>
      <c r="L579" s="27"/>
      <c r="M579" s="27"/>
      <c r="N579" s="27"/>
      <c r="O579" s="27"/>
      <c r="P579" s="27"/>
      <c r="Q579" s="27"/>
      <c r="R579" s="27"/>
      <c r="S579" s="27"/>
      <c r="T579" s="27"/>
      <c r="U579" s="27"/>
      <c r="V579" s="27"/>
      <c r="W579" s="27"/>
      <c r="X579" s="27"/>
      <c r="Y579" s="27"/>
      <c r="Z579" s="27"/>
      <c r="AA579" s="27"/>
      <c r="AB579" s="27"/>
      <c r="AC579" s="27"/>
      <c r="AD579" s="27"/>
      <c r="AE579" s="27"/>
    </row>
    <row r="580" spans="1:31" ht="18.600000000000001">
      <c r="A580" s="28"/>
      <c r="B580" s="26"/>
      <c r="C580" s="26"/>
      <c r="D580" s="26"/>
      <c r="E580" s="27"/>
      <c r="F580" s="27"/>
      <c r="G580" s="27"/>
      <c r="H580" s="27"/>
      <c r="I580" s="27"/>
      <c r="J580" s="27"/>
      <c r="K580" s="27"/>
      <c r="L580" s="27"/>
      <c r="M580" s="27"/>
      <c r="N580" s="27"/>
      <c r="O580" s="27"/>
      <c r="P580" s="27"/>
      <c r="Q580" s="27"/>
      <c r="R580" s="27"/>
      <c r="S580" s="27"/>
      <c r="T580" s="27"/>
      <c r="U580" s="27"/>
      <c r="V580" s="27"/>
      <c r="W580" s="27"/>
      <c r="X580" s="27"/>
      <c r="Y580" s="27"/>
      <c r="Z580" s="27"/>
      <c r="AA580" s="27"/>
      <c r="AB580" s="27"/>
      <c r="AC580" s="27"/>
      <c r="AD580" s="27"/>
      <c r="AE580" s="27"/>
    </row>
    <row r="581" spans="1:31" ht="18.600000000000001">
      <c r="A581" s="28"/>
      <c r="B581" s="26"/>
      <c r="C581" s="26"/>
      <c r="D581" s="26"/>
      <c r="E581" s="27"/>
      <c r="F581" s="27"/>
      <c r="G581" s="27"/>
      <c r="H581" s="27"/>
      <c r="I581" s="27"/>
      <c r="J581" s="27"/>
      <c r="K581" s="27"/>
      <c r="L581" s="27"/>
      <c r="M581" s="27"/>
      <c r="N581" s="27"/>
      <c r="O581" s="27"/>
      <c r="P581" s="27"/>
      <c r="Q581" s="27"/>
      <c r="R581" s="27"/>
      <c r="S581" s="27"/>
      <c r="T581" s="27"/>
      <c r="U581" s="27"/>
      <c r="V581" s="27"/>
      <c r="W581" s="27"/>
      <c r="X581" s="27"/>
      <c r="Y581" s="27"/>
      <c r="Z581" s="27"/>
      <c r="AA581" s="27"/>
      <c r="AB581" s="27"/>
      <c r="AC581" s="27"/>
      <c r="AD581" s="27"/>
      <c r="AE581" s="27"/>
    </row>
    <row r="582" spans="1:31" ht="18.600000000000001">
      <c r="A582" s="28"/>
      <c r="B582" s="26"/>
      <c r="C582" s="26"/>
      <c r="D582" s="26"/>
      <c r="E582" s="27"/>
      <c r="F582" s="27"/>
      <c r="G582" s="27"/>
      <c r="H582" s="27"/>
      <c r="I582" s="27"/>
      <c r="J582" s="27"/>
      <c r="K582" s="27"/>
      <c r="L582" s="27"/>
      <c r="M582" s="27"/>
      <c r="N582" s="27"/>
      <c r="O582" s="27"/>
      <c r="P582" s="27"/>
      <c r="Q582" s="27"/>
      <c r="R582" s="27"/>
      <c r="S582" s="27"/>
      <c r="T582" s="27"/>
      <c r="U582" s="27"/>
      <c r="V582" s="27"/>
      <c r="W582" s="27"/>
      <c r="X582" s="27"/>
      <c r="Y582" s="27"/>
      <c r="Z582" s="27"/>
      <c r="AA582" s="27"/>
      <c r="AB582" s="27"/>
      <c r="AC582" s="27"/>
      <c r="AD582" s="27"/>
      <c r="AE582" s="27"/>
    </row>
    <row r="583" spans="1:31" ht="18.600000000000001">
      <c r="A583" s="28"/>
      <c r="B583" s="26"/>
      <c r="C583" s="26"/>
      <c r="D583" s="26"/>
      <c r="E583" s="27"/>
      <c r="F583" s="27"/>
      <c r="G583" s="27"/>
      <c r="H583" s="27"/>
      <c r="I583" s="27"/>
      <c r="J583" s="27"/>
      <c r="K583" s="27"/>
      <c r="L583" s="27"/>
      <c r="M583" s="27"/>
      <c r="N583" s="27"/>
      <c r="O583" s="27"/>
      <c r="P583" s="27"/>
      <c r="Q583" s="27"/>
      <c r="R583" s="27"/>
      <c r="S583" s="27"/>
      <c r="T583" s="27"/>
      <c r="U583" s="27"/>
      <c r="V583" s="27"/>
      <c r="W583" s="27"/>
      <c r="X583" s="27"/>
      <c r="Y583" s="27"/>
      <c r="Z583" s="27"/>
      <c r="AA583" s="27"/>
      <c r="AB583" s="27"/>
      <c r="AC583" s="27"/>
      <c r="AD583" s="27"/>
      <c r="AE583" s="27"/>
    </row>
    <row r="584" spans="1:31" ht="18.600000000000001">
      <c r="A584" s="28"/>
      <c r="B584" s="26"/>
      <c r="C584" s="26"/>
      <c r="D584" s="26"/>
      <c r="E584" s="27"/>
      <c r="F584" s="27"/>
      <c r="G584" s="27"/>
      <c r="H584" s="27"/>
      <c r="I584" s="27"/>
      <c r="J584" s="27"/>
      <c r="K584" s="27"/>
      <c r="L584" s="27"/>
      <c r="M584" s="27"/>
      <c r="N584" s="27"/>
      <c r="O584" s="27"/>
      <c r="P584" s="27"/>
      <c r="Q584" s="27"/>
      <c r="R584" s="27"/>
      <c r="S584" s="27"/>
      <c r="T584" s="27"/>
      <c r="U584" s="27"/>
      <c r="V584" s="27"/>
      <c r="W584" s="27"/>
      <c r="X584" s="27"/>
      <c r="Y584" s="27"/>
      <c r="Z584" s="27"/>
      <c r="AA584" s="27"/>
      <c r="AB584" s="27"/>
      <c r="AC584" s="27"/>
      <c r="AD584" s="27"/>
      <c r="AE584" s="27"/>
    </row>
    <row r="585" spans="1:31" ht="18.600000000000001">
      <c r="A585" s="28"/>
      <c r="B585" s="26"/>
      <c r="C585" s="26"/>
      <c r="D585" s="26"/>
      <c r="E585" s="27"/>
      <c r="F585" s="27"/>
      <c r="G585" s="27"/>
      <c r="H585" s="27"/>
      <c r="I585" s="27"/>
      <c r="J585" s="27"/>
      <c r="K585" s="27"/>
      <c r="L585" s="27"/>
      <c r="M585" s="27"/>
      <c r="N585" s="27"/>
      <c r="O585" s="27"/>
      <c r="P585" s="27"/>
      <c r="Q585" s="27"/>
      <c r="R585" s="27"/>
      <c r="S585" s="27"/>
      <c r="T585" s="27"/>
      <c r="U585" s="27"/>
      <c r="V585" s="27"/>
      <c r="W585" s="27"/>
      <c r="X585" s="27"/>
      <c r="Y585" s="27"/>
      <c r="Z585" s="27"/>
      <c r="AA585" s="27"/>
      <c r="AB585" s="27"/>
      <c r="AC585" s="27"/>
      <c r="AD585" s="27"/>
      <c r="AE585" s="27"/>
    </row>
    <row r="586" spans="1:31" ht="18.600000000000001">
      <c r="A586" s="28"/>
      <c r="B586" s="26"/>
      <c r="C586" s="26"/>
      <c r="D586" s="26"/>
      <c r="E586" s="27"/>
      <c r="F586" s="27"/>
      <c r="G586" s="27"/>
      <c r="H586" s="27"/>
      <c r="I586" s="27"/>
      <c r="J586" s="27"/>
      <c r="K586" s="27"/>
      <c r="L586" s="27"/>
      <c r="M586" s="27"/>
      <c r="N586" s="27"/>
      <c r="O586" s="27"/>
      <c r="P586" s="27"/>
      <c r="Q586" s="27"/>
      <c r="R586" s="27"/>
      <c r="S586" s="27"/>
      <c r="T586" s="27"/>
      <c r="U586" s="27"/>
      <c r="V586" s="27"/>
      <c r="W586" s="27"/>
      <c r="X586" s="27"/>
      <c r="Y586" s="27"/>
      <c r="Z586" s="27"/>
      <c r="AA586" s="27"/>
      <c r="AB586" s="27"/>
      <c r="AC586" s="27"/>
      <c r="AD586" s="27"/>
      <c r="AE586" s="27"/>
    </row>
    <row r="587" spans="1:31" ht="18.600000000000001">
      <c r="A587" s="28"/>
      <c r="B587" s="26"/>
      <c r="C587" s="26"/>
      <c r="D587" s="26"/>
      <c r="E587" s="27"/>
      <c r="F587" s="27"/>
      <c r="G587" s="27"/>
      <c r="H587" s="27"/>
      <c r="I587" s="27"/>
      <c r="J587" s="27"/>
      <c r="K587" s="27"/>
      <c r="L587" s="27"/>
      <c r="M587" s="27"/>
      <c r="N587" s="27"/>
      <c r="O587" s="27"/>
      <c r="P587" s="27"/>
      <c r="Q587" s="27"/>
      <c r="R587" s="27"/>
      <c r="S587" s="27"/>
      <c r="T587" s="27"/>
      <c r="U587" s="27"/>
      <c r="V587" s="27"/>
      <c r="W587" s="27"/>
      <c r="X587" s="27"/>
      <c r="Y587" s="27"/>
      <c r="Z587" s="27"/>
      <c r="AA587" s="27"/>
      <c r="AB587" s="27"/>
      <c r="AC587" s="27"/>
      <c r="AD587" s="27"/>
      <c r="AE587" s="27"/>
    </row>
    <row r="588" spans="1:31" ht="18.600000000000001">
      <c r="A588" s="28"/>
      <c r="B588" s="26"/>
      <c r="C588" s="26"/>
      <c r="D588" s="26"/>
      <c r="E588" s="27"/>
      <c r="F588" s="27"/>
      <c r="G588" s="27"/>
      <c r="H588" s="27"/>
      <c r="I588" s="27"/>
      <c r="J588" s="27"/>
      <c r="K588" s="27"/>
      <c r="L588" s="27"/>
      <c r="M588" s="27"/>
      <c r="N588" s="27"/>
      <c r="O588" s="27"/>
      <c r="P588" s="27"/>
      <c r="Q588" s="27"/>
      <c r="R588" s="27"/>
      <c r="S588" s="27"/>
      <c r="T588" s="27"/>
      <c r="U588" s="27"/>
      <c r="V588" s="27"/>
      <c r="W588" s="27"/>
      <c r="X588" s="27"/>
      <c r="Y588" s="27"/>
      <c r="Z588" s="27"/>
      <c r="AA588" s="27"/>
      <c r="AB588" s="27"/>
      <c r="AC588" s="27"/>
      <c r="AD588" s="27"/>
      <c r="AE588" s="27"/>
    </row>
    <row r="589" spans="1:31" ht="18.600000000000001">
      <c r="A589" s="28"/>
      <c r="B589" s="26"/>
      <c r="C589" s="26"/>
      <c r="D589" s="26"/>
      <c r="E589" s="27"/>
      <c r="F589" s="27"/>
      <c r="G589" s="27"/>
      <c r="H589" s="27"/>
      <c r="I589" s="27"/>
      <c r="J589" s="27"/>
      <c r="K589" s="27"/>
      <c r="L589" s="27"/>
      <c r="M589" s="27"/>
      <c r="N589" s="27"/>
      <c r="O589" s="27"/>
      <c r="P589" s="27"/>
      <c r="Q589" s="27"/>
      <c r="R589" s="27"/>
      <c r="S589" s="27"/>
      <c r="T589" s="27"/>
      <c r="U589" s="27"/>
      <c r="V589" s="27"/>
      <c r="W589" s="27"/>
      <c r="X589" s="27"/>
      <c r="Y589" s="27"/>
      <c r="Z589" s="27"/>
      <c r="AA589" s="27"/>
      <c r="AB589" s="27"/>
      <c r="AC589" s="27"/>
      <c r="AD589" s="27"/>
      <c r="AE589" s="27"/>
    </row>
    <row r="590" spans="1:31" ht="18.600000000000001">
      <c r="A590" s="28"/>
      <c r="B590" s="26"/>
      <c r="C590" s="26"/>
      <c r="D590" s="26"/>
      <c r="E590" s="27"/>
      <c r="F590" s="27"/>
      <c r="G590" s="27"/>
      <c r="H590" s="27"/>
      <c r="I590" s="27"/>
      <c r="J590" s="27"/>
      <c r="K590" s="27"/>
      <c r="L590" s="27"/>
      <c r="M590" s="27"/>
      <c r="N590" s="27"/>
      <c r="O590" s="27"/>
      <c r="P590" s="27"/>
      <c r="Q590" s="27"/>
      <c r="R590" s="27"/>
      <c r="S590" s="27"/>
      <c r="T590" s="27"/>
      <c r="U590" s="27"/>
      <c r="V590" s="27"/>
      <c r="W590" s="27"/>
      <c r="X590" s="27"/>
      <c r="Y590" s="27"/>
      <c r="Z590" s="27"/>
      <c r="AA590" s="27"/>
      <c r="AB590" s="27"/>
      <c r="AC590" s="27"/>
      <c r="AD590" s="27"/>
      <c r="AE590" s="27"/>
    </row>
    <row r="591" spans="1:31" ht="18.600000000000001">
      <c r="A591" s="28"/>
      <c r="B591" s="26"/>
      <c r="C591" s="26"/>
      <c r="D591" s="26"/>
      <c r="E591" s="27"/>
      <c r="F591" s="27"/>
      <c r="G591" s="27"/>
      <c r="H591" s="27"/>
      <c r="I591" s="27"/>
      <c r="J591" s="27"/>
      <c r="K591" s="27"/>
      <c r="L591" s="27"/>
      <c r="M591" s="27"/>
      <c r="N591" s="27"/>
      <c r="O591" s="27"/>
      <c r="P591" s="27"/>
      <c r="Q591" s="27"/>
      <c r="R591" s="27"/>
      <c r="S591" s="27"/>
      <c r="T591" s="27"/>
      <c r="U591" s="27"/>
      <c r="V591" s="27"/>
      <c r="W591" s="27"/>
      <c r="X591" s="27"/>
      <c r="Y591" s="27"/>
      <c r="Z591" s="27"/>
      <c r="AA591" s="27"/>
      <c r="AB591" s="27"/>
      <c r="AC591" s="27"/>
      <c r="AD591" s="27"/>
      <c r="AE591" s="27"/>
    </row>
    <row r="592" spans="1:31" ht="18.600000000000001">
      <c r="A592" s="28"/>
      <c r="B592" s="26"/>
      <c r="C592" s="26"/>
      <c r="D592" s="26"/>
      <c r="E592" s="27"/>
      <c r="F592" s="27"/>
      <c r="G592" s="27"/>
      <c r="H592" s="27"/>
      <c r="I592" s="27"/>
      <c r="J592" s="27"/>
      <c r="K592" s="27"/>
      <c r="L592" s="27"/>
      <c r="M592" s="27"/>
      <c r="N592" s="27"/>
      <c r="O592" s="27"/>
      <c r="P592" s="27"/>
      <c r="Q592" s="27"/>
      <c r="R592" s="27"/>
      <c r="S592" s="27"/>
      <c r="T592" s="27"/>
      <c r="U592" s="27"/>
      <c r="V592" s="27"/>
      <c r="W592" s="27"/>
      <c r="X592" s="27"/>
      <c r="Y592" s="27"/>
      <c r="Z592" s="27"/>
      <c r="AA592" s="27"/>
      <c r="AB592" s="27"/>
      <c r="AC592" s="27"/>
      <c r="AD592" s="27"/>
      <c r="AE592" s="27"/>
    </row>
    <row r="593" spans="1:31" ht="18.600000000000001">
      <c r="A593" s="28"/>
      <c r="B593" s="26"/>
      <c r="C593" s="26"/>
      <c r="D593" s="26"/>
      <c r="E593" s="27"/>
      <c r="F593" s="27"/>
      <c r="G593" s="27"/>
      <c r="H593" s="27"/>
      <c r="I593" s="27"/>
      <c r="J593" s="27"/>
      <c r="K593" s="27"/>
      <c r="L593" s="27"/>
      <c r="M593" s="27"/>
      <c r="N593" s="27"/>
      <c r="O593" s="27"/>
      <c r="P593" s="27"/>
      <c r="Q593" s="27"/>
      <c r="R593" s="27"/>
      <c r="S593" s="27"/>
      <c r="T593" s="27"/>
      <c r="U593" s="27"/>
      <c r="V593" s="27"/>
      <c r="W593" s="27"/>
      <c r="X593" s="27"/>
      <c r="Y593" s="27"/>
      <c r="Z593" s="27"/>
      <c r="AA593" s="27"/>
      <c r="AB593" s="27"/>
      <c r="AC593" s="27"/>
      <c r="AD593" s="27"/>
      <c r="AE593" s="27"/>
    </row>
    <row r="594" spans="1:31" ht="18.600000000000001">
      <c r="A594" s="28"/>
      <c r="B594" s="26"/>
      <c r="C594" s="26"/>
      <c r="D594" s="26"/>
      <c r="E594" s="27"/>
      <c r="F594" s="27"/>
      <c r="G594" s="27"/>
      <c r="H594" s="27"/>
      <c r="I594" s="27"/>
      <c r="J594" s="27"/>
      <c r="K594" s="27"/>
      <c r="L594" s="27"/>
      <c r="M594" s="27"/>
      <c r="N594" s="27"/>
      <c r="O594" s="27"/>
      <c r="P594" s="27"/>
      <c r="Q594" s="27"/>
      <c r="R594" s="27"/>
      <c r="S594" s="27"/>
      <c r="T594" s="27"/>
      <c r="U594" s="27"/>
      <c r="V594" s="27"/>
      <c r="W594" s="27"/>
      <c r="X594" s="27"/>
      <c r="Y594" s="27"/>
      <c r="Z594" s="27"/>
      <c r="AA594" s="27"/>
      <c r="AB594" s="27"/>
      <c r="AC594" s="27"/>
      <c r="AD594" s="27"/>
      <c r="AE594" s="27"/>
    </row>
    <row r="595" spans="1:31" ht="18.600000000000001">
      <c r="A595" s="28"/>
      <c r="B595" s="26"/>
      <c r="C595" s="26"/>
      <c r="D595" s="26"/>
      <c r="E595" s="27"/>
      <c r="F595" s="27"/>
      <c r="G595" s="27"/>
      <c r="H595" s="27"/>
      <c r="I595" s="27"/>
      <c r="J595" s="27"/>
      <c r="K595" s="27"/>
      <c r="L595" s="27"/>
      <c r="M595" s="27"/>
      <c r="N595" s="27"/>
      <c r="O595" s="27"/>
      <c r="P595" s="27"/>
      <c r="Q595" s="27"/>
      <c r="R595" s="27"/>
      <c r="S595" s="27"/>
      <c r="T595" s="27"/>
      <c r="U595" s="27"/>
      <c r="V595" s="27"/>
      <c r="W595" s="27"/>
      <c r="X595" s="27"/>
      <c r="Y595" s="27"/>
      <c r="Z595" s="27"/>
      <c r="AA595" s="27"/>
      <c r="AB595" s="27"/>
      <c r="AC595" s="27"/>
      <c r="AD595" s="27"/>
      <c r="AE595" s="27"/>
    </row>
    <row r="596" spans="1:31" ht="18.600000000000001">
      <c r="A596" s="28"/>
      <c r="B596" s="26"/>
      <c r="C596" s="26"/>
      <c r="D596" s="26"/>
      <c r="E596" s="27"/>
      <c r="F596" s="27"/>
      <c r="G596" s="27"/>
      <c r="H596" s="27"/>
      <c r="I596" s="27"/>
      <c r="J596" s="27"/>
      <c r="K596" s="27"/>
      <c r="L596" s="27"/>
      <c r="M596" s="27"/>
      <c r="N596" s="27"/>
      <c r="O596" s="27"/>
      <c r="P596" s="27"/>
      <c r="Q596" s="27"/>
      <c r="R596" s="27"/>
      <c r="S596" s="27"/>
      <c r="T596" s="27"/>
      <c r="U596" s="27"/>
      <c r="V596" s="27"/>
      <c r="W596" s="27"/>
      <c r="X596" s="27"/>
      <c r="Y596" s="27"/>
      <c r="Z596" s="27"/>
      <c r="AA596" s="27"/>
      <c r="AB596" s="27"/>
      <c r="AC596" s="27"/>
      <c r="AD596" s="27"/>
      <c r="AE596" s="27"/>
    </row>
    <row r="597" spans="1:31" ht="18.600000000000001">
      <c r="A597" s="28"/>
      <c r="B597" s="26"/>
      <c r="C597" s="26"/>
      <c r="D597" s="26"/>
      <c r="E597" s="27"/>
      <c r="F597" s="27"/>
      <c r="G597" s="27"/>
      <c r="H597" s="27"/>
      <c r="I597" s="27"/>
      <c r="J597" s="27"/>
      <c r="K597" s="27"/>
      <c r="L597" s="27"/>
      <c r="M597" s="27"/>
      <c r="N597" s="27"/>
      <c r="O597" s="27"/>
      <c r="P597" s="27"/>
      <c r="Q597" s="27"/>
      <c r="R597" s="27"/>
      <c r="S597" s="27"/>
      <c r="T597" s="27"/>
      <c r="U597" s="27"/>
      <c r="V597" s="27"/>
      <c r="W597" s="27"/>
      <c r="X597" s="27"/>
      <c r="Y597" s="27"/>
      <c r="Z597" s="27"/>
      <c r="AA597" s="27"/>
      <c r="AB597" s="27"/>
      <c r="AC597" s="27"/>
      <c r="AD597" s="27"/>
      <c r="AE597" s="27"/>
    </row>
    <row r="598" spans="1:31" ht="18.600000000000001">
      <c r="A598" s="28"/>
      <c r="B598" s="26"/>
      <c r="C598" s="26"/>
      <c r="D598" s="26"/>
      <c r="E598" s="27"/>
      <c r="F598" s="27"/>
      <c r="G598" s="27"/>
      <c r="H598" s="27"/>
      <c r="I598" s="27"/>
      <c r="J598" s="27"/>
      <c r="K598" s="27"/>
      <c r="L598" s="27"/>
      <c r="M598" s="27"/>
      <c r="N598" s="27"/>
      <c r="O598" s="27"/>
      <c r="P598" s="27"/>
      <c r="Q598" s="27"/>
      <c r="R598" s="27"/>
      <c r="S598" s="27"/>
      <c r="T598" s="27"/>
      <c r="U598" s="27"/>
      <c r="V598" s="27"/>
      <c r="W598" s="27"/>
      <c r="X598" s="27"/>
      <c r="Y598" s="27"/>
      <c r="Z598" s="27"/>
      <c r="AA598" s="27"/>
      <c r="AB598" s="27"/>
      <c r="AC598" s="27"/>
      <c r="AD598" s="27"/>
      <c r="AE598" s="27"/>
    </row>
    <row r="599" spans="1:31" ht="18.600000000000001">
      <c r="A599" s="28"/>
      <c r="B599" s="26"/>
      <c r="C599" s="26"/>
      <c r="D599" s="26"/>
      <c r="E599" s="27"/>
      <c r="F599" s="27"/>
      <c r="G599" s="27"/>
      <c r="H599" s="27"/>
      <c r="I599" s="27"/>
      <c r="J599" s="27"/>
      <c r="K599" s="27"/>
      <c r="L599" s="27"/>
      <c r="M599" s="27"/>
      <c r="N599" s="27"/>
      <c r="O599" s="27"/>
      <c r="P599" s="27"/>
      <c r="Q599" s="27"/>
      <c r="R599" s="27"/>
      <c r="S599" s="27"/>
      <c r="T599" s="27"/>
      <c r="U599" s="27"/>
      <c r="V599" s="27"/>
      <c r="W599" s="27"/>
      <c r="X599" s="27"/>
      <c r="Y599" s="27"/>
      <c r="Z599" s="27"/>
      <c r="AA599" s="27"/>
      <c r="AB599" s="27"/>
      <c r="AC599" s="27"/>
      <c r="AD599" s="27"/>
      <c r="AE599" s="27"/>
    </row>
    <row r="600" spans="1:31" ht="18.600000000000001">
      <c r="A600" s="28"/>
      <c r="B600" s="26"/>
      <c r="C600" s="26"/>
      <c r="D600" s="26"/>
      <c r="E600" s="27"/>
      <c r="F600" s="27"/>
      <c r="G600" s="27"/>
      <c r="H600" s="27"/>
      <c r="I600" s="27"/>
      <c r="J600" s="27"/>
      <c r="K600" s="27"/>
      <c r="L600" s="27"/>
      <c r="M600" s="27"/>
      <c r="N600" s="27"/>
      <c r="O600" s="27"/>
      <c r="P600" s="27"/>
      <c r="Q600" s="27"/>
      <c r="R600" s="27"/>
      <c r="S600" s="27"/>
      <c r="T600" s="27"/>
      <c r="U600" s="27"/>
      <c r="V600" s="27"/>
      <c r="W600" s="27"/>
      <c r="X600" s="27"/>
      <c r="Y600" s="27"/>
      <c r="Z600" s="27"/>
      <c r="AA600" s="27"/>
      <c r="AB600" s="27"/>
      <c r="AC600" s="27"/>
      <c r="AD600" s="27"/>
      <c r="AE600" s="27"/>
    </row>
    <row r="601" spans="1:31" ht="18.600000000000001">
      <c r="A601" s="28"/>
      <c r="B601" s="26"/>
      <c r="C601" s="26"/>
      <c r="D601" s="26"/>
      <c r="E601" s="27"/>
      <c r="F601" s="27"/>
      <c r="G601" s="27"/>
      <c r="H601" s="27"/>
      <c r="I601" s="27"/>
      <c r="J601" s="27"/>
      <c r="K601" s="27"/>
      <c r="L601" s="27"/>
      <c r="M601" s="27"/>
      <c r="N601" s="27"/>
      <c r="O601" s="27"/>
      <c r="P601" s="27"/>
      <c r="Q601" s="27"/>
      <c r="R601" s="27"/>
      <c r="S601" s="27"/>
      <c r="T601" s="27"/>
      <c r="U601" s="27"/>
      <c r="V601" s="27"/>
      <c r="W601" s="27"/>
      <c r="X601" s="27"/>
      <c r="Y601" s="27"/>
      <c r="Z601" s="27"/>
      <c r="AA601" s="27"/>
      <c r="AB601" s="27"/>
      <c r="AC601" s="27"/>
      <c r="AD601" s="27"/>
      <c r="AE601" s="27"/>
    </row>
    <row r="602" spans="1:31" ht="18.600000000000001">
      <c r="A602" s="28"/>
      <c r="B602" s="26"/>
      <c r="C602" s="26"/>
      <c r="D602" s="26"/>
      <c r="E602" s="27"/>
      <c r="F602" s="27"/>
      <c r="G602" s="27"/>
      <c r="H602" s="27"/>
      <c r="I602" s="27"/>
      <c r="J602" s="27"/>
      <c r="K602" s="27"/>
      <c r="L602" s="27"/>
      <c r="M602" s="27"/>
      <c r="N602" s="27"/>
      <c r="O602" s="27"/>
      <c r="P602" s="27"/>
      <c r="Q602" s="27"/>
      <c r="R602" s="27"/>
      <c r="S602" s="27"/>
      <c r="T602" s="27"/>
      <c r="U602" s="27"/>
      <c r="V602" s="27"/>
      <c r="W602" s="27"/>
      <c r="X602" s="27"/>
      <c r="Y602" s="27"/>
      <c r="Z602" s="27"/>
      <c r="AA602" s="27"/>
      <c r="AB602" s="27"/>
      <c r="AC602" s="27"/>
      <c r="AD602" s="27"/>
      <c r="AE602" s="27"/>
    </row>
    <row r="603" spans="1:31" ht="18.600000000000001">
      <c r="A603" s="28"/>
      <c r="B603" s="26"/>
      <c r="C603" s="26"/>
      <c r="D603" s="26"/>
      <c r="E603" s="27"/>
      <c r="F603" s="27"/>
      <c r="G603" s="27"/>
      <c r="H603" s="27"/>
      <c r="I603" s="27"/>
      <c r="J603" s="27"/>
      <c r="K603" s="27"/>
      <c r="L603" s="27"/>
      <c r="M603" s="27"/>
      <c r="N603" s="27"/>
      <c r="O603" s="27"/>
      <c r="P603" s="27"/>
      <c r="Q603" s="27"/>
      <c r="R603" s="27"/>
      <c r="S603" s="27"/>
      <c r="T603" s="27"/>
      <c r="U603" s="27"/>
      <c r="V603" s="27"/>
      <c r="W603" s="27"/>
      <c r="X603" s="27"/>
      <c r="Y603" s="27"/>
      <c r="Z603" s="27"/>
      <c r="AA603" s="27"/>
      <c r="AB603" s="27"/>
      <c r="AC603" s="27"/>
      <c r="AD603" s="27"/>
      <c r="AE603" s="27"/>
    </row>
    <row r="604" spans="1:31" ht="18.600000000000001">
      <c r="A604" s="28"/>
      <c r="B604" s="26"/>
      <c r="C604" s="26"/>
      <c r="D604" s="26"/>
      <c r="E604" s="27"/>
      <c r="F604" s="27"/>
      <c r="G604" s="27"/>
      <c r="H604" s="27"/>
      <c r="I604" s="27"/>
      <c r="J604" s="27"/>
      <c r="K604" s="27"/>
      <c r="L604" s="27"/>
      <c r="M604" s="27"/>
      <c r="N604" s="27"/>
      <c r="O604" s="27"/>
      <c r="P604" s="27"/>
      <c r="Q604" s="27"/>
      <c r="R604" s="27"/>
      <c r="S604" s="27"/>
      <c r="T604" s="27"/>
      <c r="U604" s="27"/>
      <c r="V604" s="27"/>
      <c r="W604" s="27"/>
      <c r="X604" s="27"/>
      <c r="Y604" s="27"/>
      <c r="Z604" s="27"/>
      <c r="AA604" s="27"/>
      <c r="AB604" s="27"/>
      <c r="AC604" s="27"/>
      <c r="AD604" s="27"/>
      <c r="AE604" s="27"/>
    </row>
    <row r="605" spans="1:31" ht="18.600000000000001">
      <c r="A605" s="28"/>
      <c r="B605" s="26"/>
      <c r="C605" s="26"/>
      <c r="D605" s="26"/>
      <c r="E605" s="27"/>
      <c r="F605" s="27"/>
      <c r="G605" s="27"/>
      <c r="H605" s="27"/>
      <c r="I605" s="27"/>
      <c r="J605" s="27"/>
      <c r="K605" s="27"/>
      <c r="L605" s="27"/>
      <c r="M605" s="27"/>
      <c r="N605" s="27"/>
      <c r="O605" s="27"/>
      <c r="P605" s="27"/>
      <c r="Q605" s="27"/>
      <c r="R605" s="27"/>
      <c r="S605" s="27"/>
      <c r="T605" s="27"/>
      <c r="U605" s="27"/>
      <c r="V605" s="27"/>
      <c r="W605" s="27"/>
      <c r="X605" s="27"/>
      <c r="Y605" s="27"/>
      <c r="Z605" s="27"/>
      <c r="AA605" s="27"/>
      <c r="AB605" s="27"/>
      <c r="AC605" s="27"/>
      <c r="AD605" s="27"/>
      <c r="AE605" s="27"/>
    </row>
    <row r="606" spans="1:31" ht="18.600000000000001">
      <c r="A606" s="28"/>
      <c r="B606" s="26"/>
      <c r="C606" s="26"/>
      <c r="D606" s="26"/>
      <c r="E606" s="27"/>
      <c r="F606" s="27"/>
      <c r="G606" s="27"/>
      <c r="H606" s="27"/>
      <c r="I606" s="27"/>
      <c r="J606" s="27"/>
      <c r="K606" s="27"/>
      <c r="L606" s="27"/>
      <c r="M606" s="27"/>
      <c r="N606" s="27"/>
      <c r="O606" s="27"/>
      <c r="P606" s="27"/>
      <c r="Q606" s="27"/>
      <c r="R606" s="27"/>
      <c r="S606" s="27"/>
      <c r="T606" s="27"/>
      <c r="U606" s="27"/>
      <c r="V606" s="27"/>
      <c r="W606" s="27"/>
      <c r="X606" s="27"/>
      <c r="Y606" s="27"/>
      <c r="Z606" s="27"/>
      <c r="AA606" s="27"/>
      <c r="AB606" s="27"/>
      <c r="AC606" s="27"/>
      <c r="AD606" s="27"/>
      <c r="AE606" s="27"/>
    </row>
    <row r="607" spans="1:31" ht="18.600000000000001">
      <c r="A607" s="28"/>
      <c r="B607" s="26"/>
      <c r="C607" s="26"/>
      <c r="D607" s="26"/>
      <c r="E607" s="27"/>
      <c r="F607" s="27"/>
      <c r="G607" s="27"/>
      <c r="H607" s="27"/>
      <c r="I607" s="27"/>
      <c r="J607" s="27"/>
      <c r="K607" s="27"/>
      <c r="L607" s="27"/>
      <c r="M607" s="27"/>
      <c r="N607" s="27"/>
      <c r="O607" s="27"/>
      <c r="P607" s="27"/>
      <c r="Q607" s="27"/>
      <c r="R607" s="27"/>
      <c r="S607" s="27"/>
      <c r="T607" s="27"/>
      <c r="U607" s="27"/>
      <c r="V607" s="27"/>
      <c r="W607" s="27"/>
      <c r="X607" s="27"/>
      <c r="Y607" s="27"/>
      <c r="Z607" s="27"/>
      <c r="AA607" s="27"/>
      <c r="AB607" s="27"/>
      <c r="AC607" s="27"/>
      <c r="AD607" s="27"/>
      <c r="AE607" s="27"/>
    </row>
    <row r="608" spans="1:31" ht="18.600000000000001">
      <c r="A608" s="28"/>
      <c r="B608" s="26"/>
      <c r="C608" s="26"/>
      <c r="D608" s="26"/>
      <c r="E608" s="27"/>
      <c r="F608" s="27"/>
      <c r="G608" s="27"/>
      <c r="H608" s="27"/>
      <c r="I608" s="27"/>
      <c r="J608" s="27"/>
      <c r="K608" s="27"/>
      <c r="L608" s="27"/>
      <c r="M608" s="27"/>
      <c r="N608" s="27"/>
      <c r="O608" s="27"/>
      <c r="P608" s="27"/>
      <c r="Q608" s="27"/>
      <c r="R608" s="27"/>
      <c r="S608" s="27"/>
      <c r="T608" s="27"/>
      <c r="U608" s="27"/>
      <c r="V608" s="27"/>
      <c r="W608" s="27"/>
      <c r="X608" s="27"/>
      <c r="Y608" s="27"/>
      <c r="Z608" s="27"/>
      <c r="AA608" s="27"/>
      <c r="AB608" s="27"/>
      <c r="AC608" s="27"/>
      <c r="AD608" s="27"/>
      <c r="AE608" s="27"/>
    </row>
    <row r="609" spans="1:31" ht="18.600000000000001">
      <c r="A609" s="28"/>
      <c r="B609" s="26"/>
      <c r="C609" s="26"/>
      <c r="D609" s="26"/>
      <c r="E609" s="27"/>
      <c r="F609" s="27"/>
      <c r="G609" s="27"/>
      <c r="H609" s="27"/>
      <c r="I609" s="27"/>
      <c r="J609" s="27"/>
      <c r="K609" s="27"/>
      <c r="L609" s="27"/>
      <c r="M609" s="27"/>
      <c r="N609" s="27"/>
      <c r="O609" s="27"/>
      <c r="P609" s="27"/>
      <c r="Q609" s="27"/>
      <c r="R609" s="27"/>
      <c r="S609" s="27"/>
      <c r="T609" s="27"/>
      <c r="U609" s="27"/>
      <c r="V609" s="27"/>
      <c r="W609" s="27"/>
      <c r="X609" s="27"/>
      <c r="Y609" s="27"/>
      <c r="Z609" s="27"/>
      <c r="AA609" s="27"/>
      <c r="AB609" s="27"/>
      <c r="AC609" s="27"/>
      <c r="AD609" s="27"/>
      <c r="AE609" s="27"/>
    </row>
    <row r="610" spans="1:31" ht="18.600000000000001">
      <c r="A610" s="28"/>
      <c r="B610" s="26"/>
      <c r="C610" s="26"/>
      <c r="D610" s="26"/>
      <c r="E610" s="27"/>
      <c r="F610" s="27"/>
      <c r="G610" s="27"/>
      <c r="H610" s="27"/>
      <c r="I610" s="27"/>
      <c r="J610" s="27"/>
      <c r="K610" s="27"/>
      <c r="L610" s="27"/>
      <c r="M610" s="27"/>
      <c r="N610" s="27"/>
      <c r="O610" s="27"/>
      <c r="P610" s="27"/>
      <c r="Q610" s="27"/>
      <c r="R610" s="27"/>
      <c r="S610" s="27"/>
      <c r="T610" s="27"/>
      <c r="U610" s="27"/>
      <c r="V610" s="27"/>
      <c r="W610" s="27"/>
      <c r="X610" s="27"/>
      <c r="Y610" s="27"/>
      <c r="Z610" s="27"/>
      <c r="AA610" s="27"/>
      <c r="AB610" s="27"/>
      <c r="AC610" s="27"/>
      <c r="AD610" s="27"/>
      <c r="AE610" s="27"/>
    </row>
    <row r="611" spans="1:31" ht="18.600000000000001">
      <c r="A611" s="28"/>
      <c r="B611" s="26"/>
      <c r="C611" s="26"/>
      <c r="D611" s="26"/>
      <c r="E611" s="27"/>
      <c r="F611" s="27"/>
      <c r="G611" s="27"/>
      <c r="H611" s="27"/>
      <c r="I611" s="27"/>
      <c r="J611" s="27"/>
      <c r="K611" s="27"/>
      <c r="L611" s="27"/>
      <c r="M611" s="27"/>
      <c r="N611" s="27"/>
      <c r="O611" s="27"/>
      <c r="P611" s="27"/>
      <c r="Q611" s="27"/>
      <c r="R611" s="27"/>
      <c r="S611" s="27"/>
      <c r="T611" s="27"/>
      <c r="U611" s="27"/>
      <c r="V611" s="27"/>
      <c r="W611" s="27"/>
      <c r="X611" s="27"/>
      <c r="Y611" s="27"/>
      <c r="Z611" s="27"/>
      <c r="AA611" s="27"/>
      <c r="AB611" s="27"/>
      <c r="AC611" s="27"/>
      <c r="AD611" s="27"/>
      <c r="AE611" s="27"/>
    </row>
    <row r="612" spans="1:31" ht="18.600000000000001">
      <c r="A612" s="28"/>
      <c r="B612" s="26"/>
      <c r="C612" s="26"/>
      <c r="D612" s="26"/>
      <c r="E612" s="27"/>
      <c r="F612" s="27"/>
      <c r="G612" s="27"/>
      <c r="H612" s="27"/>
      <c r="I612" s="27"/>
      <c r="J612" s="27"/>
      <c r="K612" s="27"/>
      <c r="L612" s="27"/>
      <c r="M612" s="27"/>
      <c r="N612" s="27"/>
      <c r="O612" s="27"/>
      <c r="P612" s="27"/>
      <c r="Q612" s="27"/>
      <c r="R612" s="27"/>
      <c r="S612" s="27"/>
      <c r="T612" s="27"/>
      <c r="U612" s="27"/>
      <c r="V612" s="27"/>
      <c r="W612" s="27"/>
      <c r="X612" s="27"/>
      <c r="Y612" s="27"/>
      <c r="Z612" s="27"/>
      <c r="AA612" s="27"/>
      <c r="AB612" s="27"/>
      <c r="AC612" s="27"/>
      <c r="AD612" s="27"/>
      <c r="AE612" s="27"/>
    </row>
    <row r="613" spans="1:31" ht="18.600000000000001">
      <c r="A613" s="28"/>
      <c r="B613" s="26"/>
      <c r="C613" s="26"/>
      <c r="D613" s="26"/>
      <c r="E613" s="27"/>
      <c r="F613" s="27"/>
      <c r="G613" s="27"/>
      <c r="H613" s="27"/>
      <c r="I613" s="27"/>
      <c r="J613" s="27"/>
      <c r="K613" s="27"/>
      <c r="L613" s="27"/>
      <c r="M613" s="27"/>
      <c r="N613" s="27"/>
      <c r="O613" s="27"/>
      <c r="P613" s="27"/>
      <c r="Q613" s="27"/>
      <c r="R613" s="27"/>
      <c r="S613" s="27"/>
      <c r="T613" s="27"/>
      <c r="U613" s="27"/>
      <c r="V613" s="27"/>
      <c r="W613" s="27"/>
      <c r="X613" s="27"/>
      <c r="Y613" s="27"/>
      <c r="Z613" s="27"/>
      <c r="AA613" s="27"/>
      <c r="AB613" s="27"/>
      <c r="AC613" s="27"/>
      <c r="AD613" s="27"/>
      <c r="AE613" s="27"/>
    </row>
    <row r="614" spans="1:31" ht="18.600000000000001">
      <c r="A614" s="28"/>
      <c r="B614" s="26"/>
      <c r="C614" s="26"/>
      <c r="D614" s="26"/>
      <c r="E614" s="27"/>
      <c r="F614" s="27"/>
      <c r="G614" s="27"/>
      <c r="H614" s="27"/>
      <c r="I614" s="27"/>
      <c r="J614" s="27"/>
      <c r="K614" s="27"/>
      <c r="L614" s="27"/>
      <c r="M614" s="27"/>
      <c r="N614" s="27"/>
      <c r="O614" s="27"/>
      <c r="P614" s="27"/>
      <c r="Q614" s="27"/>
      <c r="R614" s="27"/>
      <c r="S614" s="27"/>
      <c r="T614" s="27"/>
      <c r="U614" s="27"/>
      <c r="V614" s="27"/>
      <c r="W614" s="27"/>
      <c r="X614" s="27"/>
      <c r="Y614" s="27"/>
      <c r="Z614" s="27"/>
      <c r="AA614" s="27"/>
      <c r="AB614" s="27"/>
      <c r="AC614" s="27"/>
      <c r="AD614" s="27"/>
      <c r="AE614" s="27"/>
    </row>
    <row r="615" spans="1:31" ht="18.600000000000001">
      <c r="A615" s="28"/>
      <c r="B615" s="26"/>
      <c r="C615" s="26"/>
      <c r="D615" s="26"/>
      <c r="E615" s="27"/>
      <c r="F615" s="27"/>
      <c r="G615" s="27"/>
      <c r="H615" s="27"/>
      <c r="I615" s="27"/>
      <c r="J615" s="27"/>
      <c r="K615" s="27"/>
      <c r="L615" s="27"/>
      <c r="M615" s="27"/>
      <c r="N615" s="27"/>
      <c r="O615" s="27"/>
      <c r="P615" s="27"/>
      <c r="Q615" s="27"/>
      <c r="R615" s="27"/>
      <c r="S615" s="27"/>
      <c r="T615" s="27"/>
      <c r="U615" s="27"/>
      <c r="V615" s="27"/>
      <c r="W615" s="27"/>
      <c r="X615" s="27"/>
      <c r="Y615" s="27"/>
      <c r="Z615" s="27"/>
      <c r="AA615" s="27"/>
      <c r="AB615" s="27"/>
      <c r="AC615" s="27"/>
      <c r="AD615" s="27"/>
      <c r="AE615" s="27"/>
    </row>
    <row r="616" spans="1:31" ht="18.600000000000001">
      <c r="A616" s="28"/>
      <c r="B616" s="26"/>
      <c r="C616" s="26"/>
      <c r="D616" s="26"/>
      <c r="E616" s="27"/>
      <c r="F616" s="27"/>
      <c r="G616" s="27"/>
      <c r="H616" s="27"/>
      <c r="I616" s="27"/>
      <c r="J616" s="27"/>
      <c r="K616" s="27"/>
      <c r="L616" s="27"/>
      <c r="M616" s="27"/>
      <c r="N616" s="27"/>
      <c r="O616" s="27"/>
      <c r="P616" s="27"/>
      <c r="Q616" s="27"/>
      <c r="R616" s="27"/>
      <c r="S616" s="27"/>
      <c r="T616" s="27"/>
      <c r="U616" s="27"/>
      <c r="V616" s="27"/>
      <c r="W616" s="27"/>
      <c r="X616" s="27"/>
      <c r="Y616" s="27"/>
      <c r="Z616" s="27"/>
      <c r="AA616" s="27"/>
      <c r="AB616" s="27"/>
      <c r="AC616" s="27"/>
      <c r="AD616" s="27"/>
      <c r="AE616" s="27"/>
    </row>
    <row r="617" spans="1:31" ht="18.600000000000001">
      <c r="A617" s="28"/>
      <c r="B617" s="26"/>
      <c r="C617" s="26"/>
      <c r="D617" s="26"/>
      <c r="E617" s="27"/>
      <c r="F617" s="27"/>
      <c r="G617" s="27"/>
      <c r="H617" s="27"/>
      <c r="I617" s="27"/>
      <c r="J617" s="27"/>
      <c r="K617" s="27"/>
      <c r="L617" s="27"/>
      <c r="M617" s="27"/>
      <c r="N617" s="27"/>
      <c r="O617" s="27"/>
      <c r="P617" s="27"/>
      <c r="Q617" s="27"/>
      <c r="R617" s="27"/>
      <c r="S617" s="27"/>
      <c r="T617" s="27"/>
      <c r="U617" s="27"/>
      <c r="V617" s="27"/>
      <c r="W617" s="27"/>
      <c r="X617" s="27"/>
      <c r="Y617" s="27"/>
      <c r="Z617" s="27"/>
      <c r="AA617" s="27"/>
      <c r="AB617" s="27"/>
      <c r="AC617" s="27"/>
      <c r="AD617" s="27"/>
      <c r="AE617" s="27"/>
    </row>
    <row r="618" spans="1:31" ht="18.600000000000001">
      <c r="A618" s="28"/>
      <c r="B618" s="26"/>
      <c r="C618" s="26"/>
      <c r="D618" s="26"/>
      <c r="E618" s="27"/>
      <c r="F618" s="27"/>
      <c r="G618" s="27"/>
      <c r="H618" s="27"/>
      <c r="I618" s="27"/>
      <c r="J618" s="27"/>
      <c r="K618" s="27"/>
      <c r="L618" s="27"/>
      <c r="M618" s="27"/>
      <c r="N618" s="27"/>
      <c r="O618" s="27"/>
      <c r="P618" s="27"/>
      <c r="Q618" s="27"/>
      <c r="R618" s="27"/>
      <c r="S618" s="27"/>
      <c r="T618" s="27"/>
      <c r="U618" s="27"/>
      <c r="V618" s="27"/>
      <c r="W618" s="27"/>
      <c r="X618" s="27"/>
      <c r="Y618" s="27"/>
      <c r="Z618" s="27"/>
      <c r="AA618" s="27"/>
      <c r="AB618" s="27"/>
      <c r="AC618" s="27"/>
      <c r="AD618" s="27"/>
      <c r="AE618" s="27"/>
    </row>
    <row r="619" spans="1:31" ht="18.600000000000001">
      <c r="A619" s="28"/>
      <c r="B619" s="26"/>
      <c r="C619" s="26"/>
      <c r="D619" s="26"/>
      <c r="E619" s="27"/>
      <c r="F619" s="27"/>
      <c r="G619" s="27"/>
      <c r="H619" s="27"/>
      <c r="I619" s="27"/>
      <c r="J619" s="27"/>
      <c r="K619" s="27"/>
      <c r="L619" s="27"/>
      <c r="M619" s="27"/>
      <c r="N619" s="27"/>
      <c r="O619" s="27"/>
      <c r="P619" s="27"/>
      <c r="Q619" s="27"/>
      <c r="R619" s="27"/>
      <c r="S619" s="27"/>
      <c r="T619" s="27"/>
      <c r="U619" s="27"/>
      <c r="V619" s="27"/>
      <c r="W619" s="27"/>
      <c r="X619" s="27"/>
      <c r="Y619" s="27"/>
      <c r="Z619" s="27"/>
      <c r="AA619" s="27"/>
      <c r="AB619" s="27"/>
      <c r="AC619" s="27"/>
      <c r="AD619" s="27"/>
      <c r="AE619" s="27"/>
    </row>
    <row r="620" spans="1:31" ht="18.600000000000001">
      <c r="A620" s="28"/>
      <c r="B620" s="26"/>
      <c r="C620" s="26"/>
      <c r="D620" s="26"/>
      <c r="E620" s="27"/>
      <c r="F620" s="27"/>
      <c r="G620" s="27"/>
      <c r="H620" s="27"/>
      <c r="I620" s="27"/>
      <c r="J620" s="27"/>
      <c r="K620" s="27"/>
      <c r="L620" s="27"/>
      <c r="M620" s="27"/>
      <c r="N620" s="27"/>
      <c r="O620" s="27"/>
      <c r="P620" s="27"/>
      <c r="Q620" s="27"/>
      <c r="R620" s="27"/>
      <c r="S620" s="27"/>
      <c r="T620" s="27"/>
      <c r="U620" s="27"/>
      <c r="V620" s="27"/>
      <c r="W620" s="27"/>
      <c r="X620" s="27"/>
      <c r="Y620" s="27"/>
      <c r="Z620" s="27"/>
      <c r="AA620" s="27"/>
      <c r="AB620" s="27"/>
      <c r="AC620" s="27"/>
      <c r="AD620" s="27"/>
      <c r="AE620" s="27"/>
    </row>
    <row r="621" spans="1:31" ht="18.600000000000001">
      <c r="A621" s="28"/>
      <c r="B621" s="26"/>
      <c r="C621" s="26"/>
      <c r="D621" s="26"/>
      <c r="E621" s="27"/>
      <c r="F621" s="27"/>
      <c r="G621" s="27"/>
      <c r="H621" s="27"/>
      <c r="I621" s="27"/>
      <c r="J621" s="27"/>
      <c r="K621" s="27"/>
      <c r="L621" s="27"/>
      <c r="M621" s="27"/>
      <c r="N621" s="27"/>
      <c r="O621" s="27"/>
      <c r="P621" s="27"/>
      <c r="Q621" s="27"/>
      <c r="R621" s="27"/>
      <c r="S621" s="27"/>
      <c r="T621" s="27"/>
      <c r="U621" s="27"/>
      <c r="V621" s="27"/>
      <c r="W621" s="27"/>
      <c r="X621" s="27"/>
      <c r="Y621" s="27"/>
      <c r="Z621" s="27"/>
      <c r="AA621" s="27"/>
      <c r="AB621" s="27"/>
      <c r="AC621" s="27"/>
      <c r="AD621" s="27"/>
      <c r="AE621" s="27"/>
    </row>
    <row r="622" spans="1:31" ht="18.600000000000001">
      <c r="A622" s="28"/>
      <c r="B622" s="26"/>
      <c r="C622" s="26"/>
      <c r="D622" s="26"/>
      <c r="E622" s="27"/>
      <c r="F622" s="27"/>
      <c r="G622" s="27"/>
      <c r="H622" s="27"/>
      <c r="I622" s="27"/>
      <c r="J622" s="27"/>
      <c r="K622" s="27"/>
      <c r="L622" s="27"/>
      <c r="M622" s="27"/>
      <c r="N622" s="27"/>
      <c r="O622" s="27"/>
      <c r="P622" s="27"/>
      <c r="Q622" s="27"/>
      <c r="R622" s="27"/>
      <c r="S622" s="27"/>
      <c r="T622" s="27"/>
      <c r="U622" s="27"/>
      <c r="V622" s="27"/>
      <c r="W622" s="27"/>
      <c r="X622" s="27"/>
      <c r="Y622" s="27"/>
      <c r="Z622" s="27"/>
      <c r="AA622" s="27"/>
      <c r="AB622" s="27"/>
      <c r="AC622" s="27"/>
      <c r="AD622" s="27"/>
      <c r="AE622" s="27"/>
    </row>
    <row r="623" spans="1:31" ht="18.600000000000001">
      <c r="A623" s="28"/>
      <c r="B623" s="26"/>
      <c r="C623" s="26"/>
      <c r="D623" s="26"/>
      <c r="E623" s="27"/>
      <c r="F623" s="27"/>
      <c r="G623" s="27"/>
      <c r="H623" s="27"/>
      <c r="I623" s="27"/>
      <c r="J623" s="27"/>
      <c r="K623" s="27"/>
      <c r="L623" s="27"/>
      <c r="M623" s="27"/>
      <c r="N623" s="27"/>
      <c r="O623" s="27"/>
      <c r="P623" s="27"/>
      <c r="Q623" s="27"/>
      <c r="R623" s="27"/>
      <c r="S623" s="27"/>
      <c r="T623" s="27"/>
      <c r="U623" s="27"/>
      <c r="V623" s="27"/>
      <c r="W623" s="27"/>
      <c r="X623" s="27"/>
      <c r="Y623" s="27"/>
      <c r="Z623" s="27"/>
      <c r="AA623" s="27"/>
      <c r="AB623" s="27"/>
      <c r="AC623" s="27"/>
      <c r="AD623" s="27"/>
      <c r="AE623" s="27"/>
    </row>
    <row r="624" spans="1:31" ht="18.600000000000001">
      <c r="A624" s="28"/>
      <c r="B624" s="26"/>
      <c r="C624" s="26"/>
      <c r="D624" s="26"/>
      <c r="E624" s="27"/>
      <c r="F624" s="27"/>
      <c r="G624" s="27"/>
      <c r="H624" s="27"/>
      <c r="I624" s="27"/>
      <c r="J624" s="27"/>
      <c r="K624" s="27"/>
      <c r="L624" s="27"/>
      <c r="M624" s="27"/>
      <c r="N624" s="27"/>
      <c r="O624" s="27"/>
      <c r="P624" s="27"/>
      <c r="Q624" s="27"/>
      <c r="R624" s="27"/>
      <c r="S624" s="27"/>
      <c r="T624" s="27"/>
      <c r="U624" s="27"/>
      <c r="V624" s="27"/>
      <c r="W624" s="27"/>
      <c r="X624" s="27"/>
      <c r="Y624" s="27"/>
      <c r="Z624" s="27"/>
      <c r="AA624" s="27"/>
      <c r="AB624" s="27"/>
      <c r="AC624" s="27"/>
      <c r="AD624" s="27"/>
      <c r="AE624" s="27"/>
    </row>
    <row r="625" spans="1:31" ht="18.600000000000001">
      <c r="A625" s="28"/>
      <c r="B625" s="26"/>
      <c r="C625" s="26"/>
      <c r="D625" s="26"/>
      <c r="E625" s="27"/>
      <c r="F625" s="27"/>
      <c r="G625" s="27"/>
      <c r="H625" s="27"/>
      <c r="I625" s="27"/>
      <c r="J625" s="27"/>
      <c r="K625" s="27"/>
      <c r="L625" s="27"/>
      <c r="M625" s="27"/>
      <c r="N625" s="27"/>
      <c r="O625" s="27"/>
      <c r="P625" s="27"/>
      <c r="Q625" s="27"/>
      <c r="R625" s="27"/>
      <c r="S625" s="27"/>
      <c r="T625" s="27"/>
      <c r="U625" s="27"/>
      <c r="V625" s="27"/>
      <c r="W625" s="27"/>
      <c r="X625" s="27"/>
      <c r="Y625" s="27"/>
      <c r="Z625" s="27"/>
      <c r="AA625" s="27"/>
      <c r="AB625" s="27"/>
      <c r="AC625" s="27"/>
      <c r="AD625" s="27"/>
      <c r="AE625" s="27"/>
    </row>
    <row r="626" spans="1:31" ht="18.600000000000001">
      <c r="A626" s="28"/>
      <c r="B626" s="26"/>
      <c r="C626" s="26"/>
      <c r="D626" s="26"/>
      <c r="E626" s="27"/>
      <c r="F626" s="27"/>
      <c r="G626" s="27"/>
      <c r="H626" s="27"/>
      <c r="I626" s="27"/>
      <c r="J626" s="27"/>
      <c r="K626" s="27"/>
      <c r="L626" s="27"/>
      <c r="M626" s="27"/>
      <c r="N626" s="27"/>
      <c r="O626" s="27"/>
      <c r="P626" s="27"/>
      <c r="Q626" s="27"/>
      <c r="R626" s="27"/>
      <c r="S626" s="27"/>
      <c r="T626" s="27"/>
      <c r="U626" s="27"/>
      <c r="V626" s="27"/>
      <c r="W626" s="27"/>
      <c r="X626" s="27"/>
      <c r="Y626" s="27"/>
      <c r="Z626" s="27"/>
      <c r="AA626" s="27"/>
      <c r="AB626" s="27"/>
      <c r="AC626" s="27"/>
      <c r="AD626" s="27"/>
      <c r="AE626" s="27"/>
    </row>
    <row r="627" spans="1:31" ht="18.600000000000001">
      <c r="A627" s="28"/>
      <c r="B627" s="26"/>
      <c r="C627" s="26"/>
      <c r="D627" s="26"/>
      <c r="E627" s="27"/>
      <c r="F627" s="27"/>
      <c r="G627" s="27"/>
      <c r="H627" s="27"/>
      <c r="I627" s="27"/>
      <c r="J627" s="27"/>
      <c r="K627" s="27"/>
      <c r="L627" s="27"/>
      <c r="M627" s="27"/>
      <c r="N627" s="27"/>
      <c r="O627" s="27"/>
      <c r="P627" s="27"/>
      <c r="Q627" s="27"/>
      <c r="R627" s="27"/>
      <c r="S627" s="27"/>
      <c r="T627" s="27"/>
      <c r="U627" s="27"/>
      <c r="V627" s="27"/>
      <c r="W627" s="27"/>
      <c r="X627" s="27"/>
      <c r="Y627" s="27"/>
      <c r="Z627" s="27"/>
      <c r="AA627" s="27"/>
      <c r="AB627" s="27"/>
      <c r="AC627" s="27"/>
      <c r="AD627" s="27"/>
      <c r="AE627" s="27"/>
    </row>
    <row r="628" spans="1:31" ht="18.600000000000001">
      <c r="A628" s="28"/>
      <c r="B628" s="26"/>
      <c r="C628" s="26"/>
      <c r="D628" s="26"/>
      <c r="E628" s="27"/>
      <c r="F628" s="27"/>
      <c r="G628" s="27"/>
      <c r="H628" s="27"/>
      <c r="I628" s="27"/>
      <c r="J628" s="27"/>
      <c r="K628" s="27"/>
      <c r="L628" s="27"/>
      <c r="M628" s="27"/>
      <c r="N628" s="27"/>
      <c r="O628" s="27"/>
      <c r="P628" s="27"/>
      <c r="Q628" s="27"/>
      <c r="R628" s="27"/>
      <c r="S628" s="27"/>
      <c r="T628" s="27"/>
      <c r="U628" s="27"/>
      <c r="V628" s="27"/>
      <c r="W628" s="27"/>
      <c r="X628" s="27"/>
      <c r="Y628" s="27"/>
      <c r="Z628" s="27"/>
      <c r="AA628" s="27"/>
      <c r="AB628" s="27"/>
      <c r="AC628" s="27"/>
      <c r="AD628" s="27"/>
      <c r="AE628" s="27"/>
    </row>
    <row r="629" spans="1:31" ht="18.600000000000001">
      <c r="A629" s="28"/>
      <c r="B629" s="26"/>
      <c r="C629" s="26"/>
      <c r="D629" s="26"/>
      <c r="E629" s="27"/>
      <c r="F629" s="27"/>
      <c r="G629" s="27"/>
      <c r="H629" s="27"/>
      <c r="I629" s="27"/>
      <c r="J629" s="27"/>
      <c r="K629" s="27"/>
      <c r="L629" s="27"/>
      <c r="M629" s="27"/>
      <c r="N629" s="27"/>
      <c r="O629" s="27"/>
      <c r="P629" s="27"/>
      <c r="Q629" s="27"/>
      <c r="R629" s="27"/>
      <c r="S629" s="27"/>
      <c r="T629" s="27"/>
      <c r="U629" s="27"/>
      <c r="V629" s="27"/>
      <c r="W629" s="27"/>
      <c r="X629" s="27"/>
      <c r="Y629" s="27"/>
      <c r="Z629" s="27"/>
      <c r="AA629" s="27"/>
      <c r="AB629" s="27"/>
      <c r="AC629" s="27"/>
      <c r="AD629" s="27"/>
      <c r="AE629" s="27"/>
    </row>
    <row r="630" spans="1:31" ht="18.600000000000001">
      <c r="A630" s="28"/>
      <c r="B630" s="26"/>
      <c r="C630" s="26"/>
      <c r="D630" s="26"/>
      <c r="E630" s="27"/>
      <c r="F630" s="27"/>
      <c r="G630" s="27"/>
      <c r="H630" s="27"/>
      <c r="I630" s="27"/>
      <c r="J630" s="27"/>
      <c r="K630" s="27"/>
      <c r="L630" s="27"/>
      <c r="M630" s="27"/>
      <c r="N630" s="27"/>
      <c r="O630" s="27"/>
      <c r="P630" s="27"/>
      <c r="Q630" s="27"/>
      <c r="R630" s="27"/>
      <c r="S630" s="27"/>
      <c r="T630" s="27"/>
      <c r="U630" s="27"/>
      <c r="V630" s="27"/>
      <c r="W630" s="27"/>
      <c r="X630" s="27"/>
      <c r="Y630" s="27"/>
      <c r="Z630" s="27"/>
      <c r="AA630" s="27"/>
      <c r="AB630" s="27"/>
      <c r="AC630" s="27"/>
      <c r="AD630" s="27"/>
      <c r="AE630" s="27"/>
    </row>
    <row r="631" spans="1:31" ht="18.600000000000001">
      <c r="A631" s="28"/>
      <c r="B631" s="26"/>
      <c r="C631" s="26"/>
      <c r="D631" s="26"/>
      <c r="E631" s="27"/>
      <c r="F631" s="27"/>
      <c r="G631" s="27"/>
      <c r="H631" s="27"/>
      <c r="I631" s="27"/>
      <c r="J631" s="27"/>
      <c r="K631" s="27"/>
      <c r="L631" s="27"/>
      <c r="M631" s="27"/>
      <c r="N631" s="27"/>
      <c r="O631" s="27"/>
      <c r="P631" s="27"/>
      <c r="Q631" s="27"/>
      <c r="R631" s="27"/>
      <c r="S631" s="27"/>
      <c r="T631" s="27"/>
      <c r="U631" s="27"/>
      <c r="V631" s="27"/>
      <c r="W631" s="27"/>
      <c r="X631" s="27"/>
      <c r="Y631" s="27"/>
      <c r="Z631" s="27"/>
      <c r="AA631" s="27"/>
      <c r="AB631" s="27"/>
      <c r="AC631" s="27"/>
      <c r="AD631" s="27"/>
      <c r="AE631" s="27"/>
    </row>
    <row r="632" spans="1:31" ht="18.600000000000001">
      <c r="A632" s="28"/>
      <c r="B632" s="26"/>
      <c r="C632" s="26"/>
      <c r="D632" s="26"/>
      <c r="E632" s="27"/>
      <c r="F632" s="27"/>
      <c r="G632" s="27"/>
      <c r="H632" s="27"/>
      <c r="I632" s="27"/>
      <c r="J632" s="27"/>
      <c r="K632" s="27"/>
      <c r="L632" s="27"/>
      <c r="M632" s="27"/>
      <c r="N632" s="27"/>
      <c r="O632" s="27"/>
      <c r="P632" s="27"/>
      <c r="Q632" s="27"/>
      <c r="R632" s="27"/>
      <c r="S632" s="27"/>
      <c r="T632" s="27"/>
      <c r="U632" s="27"/>
      <c r="V632" s="27"/>
      <c r="W632" s="27"/>
      <c r="X632" s="27"/>
      <c r="Y632" s="27"/>
      <c r="Z632" s="27"/>
      <c r="AA632" s="27"/>
      <c r="AB632" s="27"/>
      <c r="AC632" s="27"/>
      <c r="AD632" s="27"/>
      <c r="AE632" s="27"/>
    </row>
    <row r="633" spans="1:31" ht="18.600000000000001">
      <c r="A633" s="28"/>
      <c r="B633" s="26"/>
      <c r="C633" s="26"/>
      <c r="D633" s="26"/>
      <c r="E633" s="27"/>
      <c r="F633" s="27"/>
      <c r="G633" s="27"/>
      <c r="H633" s="27"/>
      <c r="I633" s="27"/>
      <c r="J633" s="27"/>
      <c r="K633" s="27"/>
      <c r="L633" s="27"/>
      <c r="M633" s="27"/>
      <c r="N633" s="27"/>
      <c r="O633" s="27"/>
      <c r="P633" s="27"/>
      <c r="Q633" s="27"/>
      <c r="R633" s="27"/>
      <c r="S633" s="27"/>
      <c r="T633" s="27"/>
      <c r="U633" s="27"/>
      <c r="V633" s="27"/>
      <c r="W633" s="27"/>
      <c r="X633" s="27"/>
      <c r="Y633" s="27"/>
      <c r="Z633" s="27"/>
      <c r="AA633" s="27"/>
      <c r="AB633" s="27"/>
      <c r="AC633" s="27"/>
      <c r="AD633" s="27"/>
      <c r="AE633" s="27"/>
    </row>
    <row r="634" spans="1:31" ht="18.600000000000001">
      <c r="A634" s="28"/>
      <c r="B634" s="26"/>
      <c r="C634" s="26"/>
      <c r="D634" s="26"/>
      <c r="E634" s="27"/>
      <c r="F634" s="27"/>
      <c r="G634" s="27"/>
      <c r="H634" s="27"/>
      <c r="I634" s="27"/>
      <c r="J634" s="27"/>
      <c r="K634" s="27"/>
      <c r="L634" s="27"/>
      <c r="M634" s="27"/>
      <c r="N634" s="27"/>
      <c r="O634" s="27"/>
      <c r="P634" s="27"/>
      <c r="Q634" s="27"/>
      <c r="R634" s="27"/>
      <c r="S634" s="27"/>
      <c r="T634" s="27"/>
      <c r="U634" s="27"/>
      <c r="V634" s="27"/>
      <c r="W634" s="27"/>
      <c r="X634" s="27"/>
      <c r="Y634" s="27"/>
      <c r="Z634" s="27"/>
      <c r="AA634" s="27"/>
      <c r="AB634" s="27"/>
      <c r="AC634" s="27"/>
      <c r="AD634" s="27"/>
      <c r="AE634" s="27"/>
    </row>
    <row r="635" spans="1:31" ht="18.600000000000001">
      <c r="A635" s="28"/>
      <c r="B635" s="26"/>
      <c r="C635" s="26"/>
      <c r="D635" s="26"/>
      <c r="E635" s="27"/>
      <c r="F635" s="27"/>
      <c r="G635" s="27"/>
      <c r="H635" s="27"/>
      <c r="I635" s="27"/>
      <c r="J635" s="27"/>
      <c r="K635" s="27"/>
      <c r="L635" s="27"/>
      <c r="M635" s="27"/>
      <c r="N635" s="27"/>
      <c r="O635" s="27"/>
      <c r="P635" s="27"/>
      <c r="Q635" s="27"/>
      <c r="R635" s="27"/>
      <c r="S635" s="27"/>
      <c r="T635" s="27"/>
      <c r="U635" s="27"/>
      <c r="V635" s="27"/>
      <c r="W635" s="27"/>
      <c r="X635" s="27"/>
      <c r="Y635" s="27"/>
      <c r="Z635" s="27"/>
      <c r="AA635" s="27"/>
      <c r="AB635" s="27"/>
      <c r="AC635" s="27"/>
      <c r="AD635" s="27"/>
      <c r="AE635" s="27"/>
    </row>
    <row r="636" spans="1:31" ht="18.600000000000001">
      <c r="A636" s="28"/>
      <c r="B636" s="26"/>
      <c r="C636" s="26"/>
      <c r="D636" s="26"/>
      <c r="E636" s="27"/>
      <c r="F636" s="27"/>
      <c r="G636" s="27"/>
      <c r="H636" s="27"/>
      <c r="I636" s="27"/>
      <c r="J636" s="27"/>
      <c r="K636" s="27"/>
      <c r="L636" s="27"/>
      <c r="M636" s="27"/>
      <c r="N636" s="27"/>
      <c r="O636" s="27"/>
      <c r="P636" s="27"/>
      <c r="Q636" s="27"/>
      <c r="R636" s="27"/>
      <c r="S636" s="27"/>
      <c r="T636" s="27"/>
      <c r="U636" s="27"/>
      <c r="V636" s="27"/>
      <c r="W636" s="27"/>
      <c r="X636" s="27"/>
      <c r="Y636" s="27"/>
      <c r="Z636" s="27"/>
      <c r="AA636" s="27"/>
      <c r="AB636" s="27"/>
      <c r="AC636" s="27"/>
      <c r="AD636" s="27"/>
      <c r="AE636" s="27"/>
    </row>
    <row r="637" spans="1:31" ht="18.600000000000001">
      <c r="A637" s="28"/>
      <c r="B637" s="26"/>
      <c r="C637" s="26"/>
      <c r="D637" s="26"/>
      <c r="E637" s="27"/>
      <c r="F637" s="27"/>
      <c r="G637" s="27"/>
      <c r="H637" s="27"/>
      <c r="I637" s="27"/>
      <c r="J637" s="27"/>
      <c r="K637" s="27"/>
      <c r="L637" s="27"/>
      <c r="M637" s="27"/>
      <c r="N637" s="27"/>
      <c r="O637" s="27"/>
      <c r="P637" s="27"/>
      <c r="Q637" s="27"/>
      <c r="R637" s="27"/>
      <c r="S637" s="27"/>
      <c r="T637" s="27"/>
      <c r="U637" s="27"/>
      <c r="V637" s="27"/>
      <c r="W637" s="27"/>
      <c r="X637" s="27"/>
      <c r="Y637" s="27"/>
      <c r="Z637" s="27"/>
      <c r="AA637" s="27"/>
      <c r="AB637" s="27"/>
      <c r="AC637" s="27"/>
      <c r="AD637" s="27"/>
      <c r="AE637" s="27"/>
    </row>
    <row r="638" spans="1:31" ht="18.600000000000001">
      <c r="A638" s="28"/>
      <c r="B638" s="26"/>
      <c r="C638" s="26"/>
      <c r="D638" s="26"/>
      <c r="E638" s="27"/>
      <c r="F638" s="27"/>
      <c r="G638" s="27"/>
      <c r="H638" s="27"/>
      <c r="I638" s="27"/>
      <c r="J638" s="27"/>
      <c r="K638" s="27"/>
      <c r="L638" s="27"/>
      <c r="M638" s="27"/>
      <c r="N638" s="27"/>
      <c r="O638" s="27"/>
      <c r="P638" s="27"/>
      <c r="Q638" s="27"/>
      <c r="R638" s="27"/>
      <c r="S638" s="27"/>
      <c r="T638" s="27"/>
      <c r="U638" s="27"/>
      <c r="V638" s="27"/>
      <c r="W638" s="27"/>
      <c r="X638" s="27"/>
      <c r="Y638" s="27"/>
      <c r="Z638" s="27"/>
      <c r="AA638" s="27"/>
      <c r="AB638" s="27"/>
      <c r="AC638" s="27"/>
      <c r="AD638" s="27"/>
      <c r="AE638" s="27"/>
    </row>
    <row r="639" spans="1:31" ht="18.600000000000001">
      <c r="A639" s="28"/>
      <c r="B639" s="26"/>
      <c r="C639" s="26"/>
      <c r="D639" s="26"/>
      <c r="E639" s="27"/>
      <c r="F639" s="27"/>
      <c r="G639" s="27"/>
      <c r="H639" s="27"/>
      <c r="I639" s="27"/>
      <c r="J639" s="27"/>
      <c r="K639" s="27"/>
      <c r="L639" s="27"/>
      <c r="M639" s="27"/>
      <c r="N639" s="27"/>
      <c r="O639" s="27"/>
      <c r="P639" s="27"/>
      <c r="Q639" s="27"/>
      <c r="R639" s="27"/>
      <c r="S639" s="27"/>
      <c r="T639" s="27"/>
      <c r="U639" s="27"/>
      <c r="V639" s="27"/>
      <c r="W639" s="27"/>
      <c r="X639" s="27"/>
      <c r="Y639" s="27"/>
      <c r="Z639" s="27"/>
      <c r="AA639" s="27"/>
      <c r="AB639" s="27"/>
      <c r="AC639" s="27"/>
      <c r="AD639" s="27"/>
      <c r="AE639" s="27"/>
    </row>
    <row r="640" spans="1:31" ht="18.600000000000001">
      <c r="A640" s="28"/>
      <c r="B640" s="26"/>
      <c r="C640" s="26"/>
      <c r="D640" s="26"/>
      <c r="E640" s="27"/>
      <c r="F640" s="27"/>
      <c r="G640" s="27"/>
      <c r="H640" s="27"/>
      <c r="I640" s="27"/>
      <c r="J640" s="27"/>
      <c r="K640" s="27"/>
      <c r="L640" s="27"/>
      <c r="M640" s="27"/>
      <c r="N640" s="27"/>
      <c r="O640" s="27"/>
      <c r="P640" s="27"/>
      <c r="Q640" s="27"/>
      <c r="R640" s="27"/>
      <c r="S640" s="27"/>
      <c r="T640" s="27"/>
      <c r="U640" s="27"/>
      <c r="V640" s="27"/>
      <c r="W640" s="27"/>
      <c r="X640" s="27"/>
      <c r="Y640" s="27"/>
      <c r="Z640" s="27"/>
      <c r="AA640" s="27"/>
      <c r="AB640" s="27"/>
      <c r="AC640" s="27"/>
      <c r="AD640" s="27"/>
      <c r="AE640" s="27"/>
    </row>
    <row r="641" spans="1:31" ht="18.600000000000001">
      <c r="A641" s="28"/>
      <c r="B641" s="26"/>
      <c r="C641" s="26"/>
      <c r="D641" s="26"/>
      <c r="E641" s="27"/>
      <c r="F641" s="27"/>
      <c r="G641" s="27"/>
      <c r="H641" s="27"/>
      <c r="I641" s="27"/>
      <c r="J641" s="27"/>
      <c r="K641" s="27"/>
      <c r="L641" s="27"/>
      <c r="M641" s="27"/>
      <c r="N641" s="27"/>
      <c r="O641" s="27"/>
      <c r="P641" s="27"/>
      <c r="Q641" s="27"/>
      <c r="R641" s="27"/>
      <c r="S641" s="27"/>
      <c r="T641" s="27"/>
      <c r="U641" s="27"/>
      <c r="V641" s="27"/>
      <c r="W641" s="27"/>
      <c r="X641" s="27"/>
      <c r="Y641" s="27"/>
      <c r="Z641" s="27"/>
      <c r="AA641" s="27"/>
      <c r="AB641" s="27"/>
      <c r="AC641" s="27"/>
      <c r="AD641" s="27"/>
      <c r="AE641" s="27"/>
    </row>
    <row r="642" spans="1:31" ht="18.600000000000001">
      <c r="A642" s="28"/>
      <c r="B642" s="26"/>
      <c r="C642" s="26"/>
      <c r="D642" s="26"/>
      <c r="E642" s="27"/>
      <c r="F642" s="27"/>
      <c r="G642" s="27"/>
      <c r="H642" s="27"/>
      <c r="I642" s="27"/>
      <c r="J642" s="27"/>
      <c r="K642" s="27"/>
      <c r="L642" s="27"/>
      <c r="M642" s="27"/>
      <c r="N642" s="27"/>
      <c r="O642" s="27"/>
      <c r="P642" s="27"/>
      <c r="Q642" s="27"/>
      <c r="R642" s="27"/>
      <c r="S642" s="27"/>
      <c r="T642" s="27"/>
      <c r="U642" s="27"/>
      <c r="V642" s="27"/>
      <c r="W642" s="27"/>
      <c r="X642" s="27"/>
      <c r="Y642" s="27"/>
      <c r="Z642" s="27"/>
      <c r="AA642" s="27"/>
      <c r="AB642" s="27"/>
      <c r="AC642" s="27"/>
      <c r="AD642" s="27"/>
      <c r="AE642" s="27"/>
    </row>
    <row r="643" spans="1:31" ht="18.600000000000001">
      <c r="A643" s="28"/>
      <c r="B643" s="26"/>
      <c r="C643" s="26"/>
      <c r="D643" s="26"/>
      <c r="E643" s="27"/>
      <c r="F643" s="27"/>
      <c r="G643" s="27"/>
      <c r="H643" s="27"/>
      <c r="I643" s="27"/>
      <c r="J643" s="27"/>
      <c r="K643" s="27"/>
      <c r="L643" s="27"/>
      <c r="M643" s="27"/>
      <c r="N643" s="27"/>
      <c r="O643" s="27"/>
      <c r="P643" s="27"/>
      <c r="Q643" s="27"/>
      <c r="R643" s="27"/>
      <c r="S643" s="27"/>
      <c r="T643" s="27"/>
      <c r="U643" s="27"/>
      <c r="V643" s="27"/>
      <c r="W643" s="27"/>
      <c r="X643" s="27"/>
      <c r="Y643" s="27"/>
      <c r="Z643" s="27"/>
      <c r="AA643" s="27"/>
      <c r="AB643" s="27"/>
      <c r="AC643" s="27"/>
      <c r="AD643" s="27"/>
      <c r="AE643" s="27"/>
    </row>
    <row r="644" spans="1:31" ht="18.600000000000001">
      <c r="A644" s="28"/>
      <c r="B644" s="26"/>
      <c r="C644" s="26"/>
      <c r="D644" s="26"/>
      <c r="E644" s="27"/>
      <c r="F644" s="27"/>
      <c r="G644" s="27"/>
      <c r="H644" s="27"/>
      <c r="I644" s="27"/>
      <c r="J644" s="27"/>
      <c r="K644" s="27"/>
      <c r="L644" s="27"/>
      <c r="M644" s="27"/>
      <c r="N644" s="27"/>
      <c r="O644" s="27"/>
      <c r="P644" s="27"/>
      <c r="Q644" s="27"/>
      <c r="R644" s="27"/>
      <c r="S644" s="27"/>
      <c r="T644" s="27"/>
      <c r="U644" s="27"/>
      <c r="V644" s="27"/>
      <c r="W644" s="27"/>
      <c r="X644" s="27"/>
      <c r="Y644" s="27"/>
      <c r="Z644" s="27"/>
      <c r="AA644" s="27"/>
      <c r="AB644" s="27"/>
      <c r="AC644" s="27"/>
      <c r="AD644" s="27"/>
      <c r="AE644" s="27"/>
    </row>
    <row r="645" spans="1:31" ht="18.600000000000001">
      <c r="A645" s="28"/>
      <c r="B645" s="26"/>
      <c r="C645" s="26"/>
      <c r="D645" s="26"/>
      <c r="E645" s="27"/>
      <c r="F645" s="27"/>
      <c r="G645" s="27"/>
      <c r="H645" s="27"/>
      <c r="I645" s="27"/>
      <c r="J645" s="27"/>
      <c r="K645" s="27"/>
      <c r="L645" s="27"/>
      <c r="M645" s="27"/>
      <c r="N645" s="27"/>
      <c r="O645" s="27"/>
      <c r="P645" s="27"/>
      <c r="Q645" s="27"/>
      <c r="R645" s="27"/>
      <c r="S645" s="27"/>
      <c r="T645" s="27"/>
      <c r="U645" s="27"/>
      <c r="V645" s="27"/>
      <c r="W645" s="27"/>
      <c r="X645" s="27"/>
      <c r="Y645" s="27"/>
      <c r="Z645" s="27"/>
      <c r="AA645" s="27"/>
      <c r="AB645" s="27"/>
      <c r="AC645" s="27"/>
      <c r="AD645" s="27"/>
      <c r="AE645" s="27"/>
    </row>
    <row r="646" spans="1:31" ht="18.600000000000001">
      <c r="A646" s="28"/>
      <c r="B646" s="26"/>
      <c r="C646" s="26"/>
      <c r="D646" s="26"/>
      <c r="E646" s="27"/>
      <c r="F646" s="27"/>
      <c r="G646" s="27"/>
      <c r="H646" s="27"/>
      <c r="I646" s="27"/>
      <c r="J646" s="27"/>
      <c r="K646" s="27"/>
      <c r="L646" s="27"/>
      <c r="M646" s="27"/>
      <c r="N646" s="27"/>
      <c r="O646" s="27"/>
      <c r="P646" s="27"/>
      <c r="Q646" s="27"/>
      <c r="R646" s="27"/>
      <c r="S646" s="27"/>
      <c r="T646" s="27"/>
      <c r="U646" s="27"/>
      <c r="V646" s="27"/>
      <c r="W646" s="27"/>
      <c r="X646" s="27"/>
      <c r="Y646" s="27"/>
      <c r="Z646" s="27"/>
      <c r="AA646" s="27"/>
      <c r="AB646" s="27"/>
      <c r="AC646" s="27"/>
      <c r="AD646" s="27"/>
      <c r="AE646" s="27"/>
    </row>
    <row r="647" spans="1:31" ht="18.600000000000001">
      <c r="A647" s="28"/>
      <c r="B647" s="26"/>
      <c r="C647" s="26"/>
      <c r="D647" s="26"/>
      <c r="E647" s="27"/>
      <c r="F647" s="27"/>
      <c r="G647" s="27"/>
      <c r="H647" s="27"/>
      <c r="I647" s="27"/>
      <c r="J647" s="27"/>
      <c r="K647" s="27"/>
      <c r="L647" s="27"/>
      <c r="M647" s="27"/>
      <c r="N647" s="27"/>
      <c r="O647" s="27"/>
      <c r="P647" s="27"/>
      <c r="Q647" s="27"/>
      <c r="R647" s="27"/>
      <c r="S647" s="27"/>
      <c r="T647" s="27"/>
      <c r="U647" s="27"/>
      <c r="V647" s="27"/>
      <c r="W647" s="27"/>
      <c r="X647" s="27"/>
      <c r="Y647" s="27"/>
      <c r="Z647" s="27"/>
      <c r="AA647" s="27"/>
      <c r="AB647" s="27"/>
      <c r="AC647" s="27"/>
      <c r="AD647" s="27"/>
      <c r="AE647" s="27"/>
    </row>
    <row r="648" spans="1:31" ht="18.600000000000001">
      <c r="A648" s="28"/>
      <c r="B648" s="26"/>
      <c r="C648" s="26"/>
      <c r="D648" s="26"/>
      <c r="E648" s="27"/>
      <c r="F648" s="27"/>
      <c r="G648" s="27"/>
      <c r="H648" s="27"/>
      <c r="I648" s="27"/>
      <c r="J648" s="27"/>
      <c r="K648" s="27"/>
      <c r="L648" s="27"/>
      <c r="M648" s="27"/>
      <c r="N648" s="27"/>
      <c r="O648" s="27"/>
      <c r="P648" s="27"/>
      <c r="Q648" s="27"/>
      <c r="R648" s="27"/>
      <c r="S648" s="27"/>
      <c r="T648" s="27"/>
      <c r="U648" s="27"/>
      <c r="V648" s="27"/>
      <c r="W648" s="27"/>
      <c r="X648" s="27"/>
      <c r="Y648" s="27"/>
      <c r="Z648" s="27"/>
      <c r="AA648" s="27"/>
      <c r="AB648" s="27"/>
      <c r="AC648" s="27"/>
      <c r="AD648" s="27"/>
      <c r="AE648" s="27"/>
    </row>
    <row r="649" spans="1:31" ht="18.600000000000001">
      <c r="A649" s="28"/>
      <c r="B649" s="26"/>
      <c r="C649" s="26"/>
      <c r="D649" s="26"/>
      <c r="E649" s="27"/>
      <c r="F649" s="27"/>
      <c r="G649" s="27"/>
      <c r="H649" s="27"/>
      <c r="I649" s="27"/>
      <c r="J649" s="27"/>
      <c r="K649" s="27"/>
      <c r="L649" s="27"/>
      <c r="M649" s="27"/>
      <c r="N649" s="27"/>
      <c r="O649" s="27"/>
      <c r="P649" s="27"/>
      <c r="Q649" s="27"/>
      <c r="R649" s="27"/>
      <c r="S649" s="27"/>
      <c r="T649" s="27"/>
      <c r="U649" s="27"/>
      <c r="V649" s="27"/>
      <c r="W649" s="27"/>
      <c r="X649" s="27"/>
      <c r="Y649" s="27"/>
      <c r="Z649" s="27"/>
      <c r="AA649" s="27"/>
      <c r="AB649" s="27"/>
      <c r="AC649" s="27"/>
      <c r="AD649" s="27"/>
      <c r="AE649" s="27"/>
    </row>
    <row r="650" spans="1:31" ht="18.600000000000001">
      <c r="A650" s="28"/>
      <c r="B650" s="26"/>
      <c r="C650" s="26"/>
      <c r="D650" s="26"/>
      <c r="E650" s="27"/>
      <c r="F650" s="27"/>
      <c r="G650" s="27"/>
      <c r="H650" s="27"/>
      <c r="I650" s="27"/>
      <c r="J650" s="27"/>
      <c r="K650" s="27"/>
      <c r="L650" s="27"/>
      <c r="M650" s="27"/>
      <c r="N650" s="27"/>
      <c r="O650" s="27"/>
      <c r="P650" s="27"/>
      <c r="Q650" s="27"/>
      <c r="R650" s="27"/>
      <c r="S650" s="27"/>
      <c r="T650" s="27"/>
      <c r="U650" s="27"/>
      <c r="V650" s="27"/>
      <c r="W650" s="27"/>
      <c r="X650" s="27"/>
      <c r="Y650" s="27"/>
      <c r="Z650" s="27"/>
      <c r="AA650" s="27"/>
      <c r="AB650" s="27"/>
      <c r="AC650" s="27"/>
      <c r="AD650" s="27"/>
      <c r="AE650" s="27"/>
    </row>
    <row r="651" spans="1:31" ht="18.600000000000001">
      <c r="A651" s="28"/>
      <c r="B651" s="26"/>
      <c r="C651" s="26"/>
      <c r="D651" s="26"/>
      <c r="E651" s="27"/>
      <c r="F651" s="27"/>
      <c r="G651" s="27"/>
      <c r="H651" s="27"/>
      <c r="I651" s="27"/>
      <c r="J651" s="27"/>
      <c r="K651" s="27"/>
      <c r="L651" s="27"/>
      <c r="M651" s="27"/>
      <c r="N651" s="27"/>
      <c r="O651" s="27"/>
      <c r="P651" s="27"/>
      <c r="Q651" s="27"/>
      <c r="R651" s="27"/>
      <c r="S651" s="27"/>
      <c r="T651" s="27"/>
      <c r="U651" s="27"/>
      <c r="V651" s="27"/>
      <c r="W651" s="27"/>
      <c r="X651" s="27"/>
      <c r="Y651" s="27"/>
      <c r="Z651" s="27"/>
      <c r="AA651" s="27"/>
      <c r="AB651" s="27"/>
      <c r="AC651" s="27"/>
      <c r="AD651" s="27"/>
      <c r="AE651" s="27"/>
    </row>
    <row r="652" spans="1:31" ht="18.600000000000001">
      <c r="A652" s="28"/>
      <c r="B652" s="26"/>
      <c r="C652" s="26"/>
      <c r="D652" s="26"/>
      <c r="E652" s="27"/>
      <c r="F652" s="27"/>
      <c r="G652" s="27"/>
      <c r="H652" s="27"/>
      <c r="I652" s="27"/>
      <c r="J652" s="27"/>
      <c r="K652" s="27"/>
      <c r="L652" s="27"/>
      <c r="M652" s="27"/>
      <c r="N652" s="27"/>
      <c r="O652" s="27"/>
      <c r="P652" s="27"/>
      <c r="Q652" s="27"/>
      <c r="R652" s="27"/>
      <c r="S652" s="27"/>
      <c r="T652" s="27"/>
      <c r="U652" s="27"/>
      <c r="V652" s="27"/>
      <c r="W652" s="27"/>
      <c r="X652" s="27"/>
      <c r="Y652" s="27"/>
      <c r="Z652" s="27"/>
      <c r="AA652" s="27"/>
      <c r="AB652" s="27"/>
      <c r="AC652" s="27"/>
      <c r="AD652" s="27"/>
      <c r="AE652" s="27"/>
    </row>
    <row r="653" spans="1:31" ht="18.600000000000001">
      <c r="A653" s="28"/>
      <c r="B653" s="26"/>
      <c r="C653" s="26"/>
      <c r="D653" s="26"/>
      <c r="E653" s="27"/>
      <c r="F653" s="27"/>
      <c r="G653" s="27"/>
      <c r="H653" s="27"/>
      <c r="I653" s="27"/>
      <c r="J653" s="27"/>
      <c r="K653" s="27"/>
      <c r="L653" s="27"/>
      <c r="M653" s="27"/>
      <c r="N653" s="27"/>
      <c r="O653" s="27"/>
      <c r="P653" s="27"/>
      <c r="Q653" s="27"/>
      <c r="R653" s="27"/>
      <c r="S653" s="27"/>
      <c r="T653" s="27"/>
      <c r="U653" s="27"/>
      <c r="V653" s="27"/>
      <c r="W653" s="27"/>
      <c r="X653" s="27"/>
      <c r="Y653" s="27"/>
      <c r="Z653" s="27"/>
      <c r="AA653" s="27"/>
      <c r="AB653" s="27"/>
      <c r="AC653" s="27"/>
      <c r="AD653" s="27"/>
      <c r="AE653" s="27"/>
    </row>
    <row r="654" spans="1:31" ht="18.600000000000001">
      <c r="A654" s="28"/>
      <c r="B654" s="26"/>
      <c r="C654" s="26"/>
      <c r="D654" s="26"/>
      <c r="E654" s="27"/>
      <c r="F654" s="27"/>
      <c r="G654" s="27"/>
      <c r="H654" s="27"/>
      <c r="I654" s="27"/>
      <c r="J654" s="27"/>
      <c r="K654" s="27"/>
      <c r="L654" s="27"/>
      <c r="M654" s="27"/>
      <c r="N654" s="27"/>
      <c r="O654" s="27"/>
      <c r="P654" s="27"/>
      <c r="Q654" s="27"/>
      <c r="R654" s="27"/>
      <c r="S654" s="27"/>
      <c r="T654" s="27"/>
      <c r="U654" s="27"/>
      <c r="V654" s="27"/>
      <c r="W654" s="27"/>
      <c r="X654" s="27"/>
      <c r="Y654" s="27"/>
      <c r="Z654" s="27"/>
      <c r="AA654" s="27"/>
      <c r="AB654" s="27"/>
      <c r="AC654" s="27"/>
      <c r="AD654" s="27"/>
      <c r="AE654" s="27"/>
    </row>
    <row r="655" spans="1:31" ht="18.600000000000001">
      <c r="A655" s="28"/>
      <c r="B655" s="26"/>
      <c r="C655" s="26"/>
      <c r="D655" s="26"/>
      <c r="E655" s="27"/>
      <c r="F655" s="27"/>
      <c r="G655" s="27"/>
      <c r="H655" s="27"/>
      <c r="I655" s="27"/>
      <c r="J655" s="27"/>
      <c r="K655" s="27"/>
      <c r="L655" s="27"/>
      <c r="M655" s="27"/>
      <c r="N655" s="27"/>
      <c r="O655" s="27"/>
      <c r="P655" s="27"/>
      <c r="Q655" s="27"/>
      <c r="R655" s="27"/>
      <c r="S655" s="27"/>
      <c r="T655" s="27"/>
      <c r="U655" s="27"/>
      <c r="V655" s="27"/>
      <c r="W655" s="27"/>
      <c r="X655" s="27"/>
      <c r="Y655" s="27"/>
      <c r="Z655" s="27"/>
      <c r="AA655" s="27"/>
      <c r="AB655" s="27"/>
      <c r="AC655" s="27"/>
      <c r="AD655" s="27"/>
      <c r="AE655" s="27"/>
    </row>
    <row r="656" spans="1:31" ht="18.600000000000001">
      <c r="A656" s="28"/>
      <c r="B656" s="26"/>
      <c r="C656" s="26"/>
      <c r="D656" s="26"/>
      <c r="E656" s="27"/>
      <c r="F656" s="27"/>
      <c r="G656" s="27"/>
      <c r="H656" s="27"/>
      <c r="I656" s="27"/>
      <c r="J656" s="27"/>
      <c r="K656" s="27"/>
      <c r="L656" s="27"/>
      <c r="M656" s="27"/>
      <c r="N656" s="27"/>
      <c r="O656" s="27"/>
      <c r="P656" s="27"/>
      <c r="Q656" s="27"/>
      <c r="R656" s="27"/>
      <c r="S656" s="27"/>
      <c r="T656" s="27"/>
      <c r="U656" s="27"/>
      <c r="V656" s="27"/>
      <c r="W656" s="27"/>
      <c r="X656" s="27"/>
      <c r="Y656" s="27"/>
      <c r="Z656" s="27"/>
      <c r="AA656" s="27"/>
      <c r="AB656" s="27"/>
      <c r="AC656" s="27"/>
      <c r="AD656" s="27"/>
      <c r="AE656" s="27"/>
    </row>
    <row r="657" spans="1:31" ht="18.600000000000001">
      <c r="A657" s="28"/>
      <c r="B657" s="26"/>
      <c r="C657" s="26"/>
      <c r="D657" s="26"/>
      <c r="E657" s="27"/>
      <c r="F657" s="27"/>
      <c r="G657" s="27"/>
      <c r="H657" s="27"/>
      <c r="I657" s="27"/>
      <c r="J657" s="27"/>
      <c r="K657" s="27"/>
      <c r="L657" s="27"/>
      <c r="M657" s="27"/>
      <c r="N657" s="27"/>
      <c r="O657" s="27"/>
      <c r="P657" s="27"/>
      <c r="Q657" s="27"/>
      <c r="R657" s="27"/>
      <c r="S657" s="27"/>
      <c r="T657" s="27"/>
      <c r="U657" s="27"/>
      <c r="V657" s="27"/>
      <c r="W657" s="27"/>
      <c r="X657" s="27"/>
      <c r="Y657" s="27"/>
      <c r="Z657" s="27"/>
      <c r="AA657" s="27"/>
      <c r="AB657" s="27"/>
      <c r="AC657" s="27"/>
      <c r="AD657" s="27"/>
      <c r="AE657" s="27"/>
    </row>
    <row r="658" spans="1:31" ht="18.600000000000001">
      <c r="A658" s="28"/>
      <c r="B658" s="26"/>
      <c r="C658" s="26"/>
      <c r="D658" s="26"/>
      <c r="E658" s="27"/>
      <c r="F658" s="27"/>
      <c r="G658" s="27"/>
      <c r="H658" s="27"/>
      <c r="I658" s="27"/>
      <c r="J658" s="27"/>
      <c r="K658" s="27"/>
      <c r="L658" s="27"/>
      <c r="M658" s="27"/>
      <c r="N658" s="27"/>
      <c r="O658" s="27"/>
      <c r="P658" s="27"/>
      <c r="Q658" s="27"/>
      <c r="R658" s="27"/>
      <c r="S658" s="27"/>
      <c r="T658" s="27"/>
      <c r="U658" s="27"/>
      <c r="V658" s="27"/>
      <c r="W658" s="27"/>
      <c r="X658" s="27"/>
      <c r="Y658" s="27"/>
      <c r="Z658" s="27"/>
      <c r="AA658" s="27"/>
      <c r="AB658" s="27"/>
      <c r="AC658" s="27"/>
      <c r="AD658" s="27"/>
      <c r="AE658" s="27"/>
    </row>
    <row r="659" spans="1:31" ht="18.600000000000001">
      <c r="A659" s="28"/>
      <c r="B659" s="26"/>
      <c r="C659" s="26"/>
      <c r="D659" s="26"/>
      <c r="E659" s="27"/>
      <c r="F659" s="27"/>
      <c r="G659" s="27"/>
      <c r="H659" s="27"/>
      <c r="I659" s="27"/>
      <c r="J659" s="27"/>
      <c r="K659" s="27"/>
      <c r="L659" s="27"/>
      <c r="M659" s="27"/>
      <c r="N659" s="27"/>
      <c r="O659" s="27"/>
      <c r="P659" s="27"/>
      <c r="Q659" s="27"/>
      <c r="R659" s="27"/>
      <c r="S659" s="27"/>
      <c r="T659" s="27"/>
      <c r="U659" s="27"/>
      <c r="V659" s="27"/>
      <c r="W659" s="27"/>
      <c r="X659" s="27"/>
      <c r="Y659" s="27"/>
      <c r="Z659" s="27"/>
      <c r="AA659" s="27"/>
      <c r="AB659" s="27"/>
      <c r="AC659" s="27"/>
      <c r="AD659" s="27"/>
      <c r="AE659" s="27"/>
    </row>
    <row r="660" spans="1:31" ht="18.600000000000001">
      <c r="A660" s="28"/>
      <c r="B660" s="26"/>
      <c r="C660" s="26"/>
      <c r="D660" s="26"/>
      <c r="E660" s="27"/>
      <c r="F660" s="27"/>
      <c r="G660" s="27"/>
      <c r="H660" s="27"/>
      <c r="I660" s="27"/>
      <c r="J660" s="27"/>
      <c r="K660" s="27"/>
      <c r="L660" s="27"/>
      <c r="M660" s="27"/>
      <c r="N660" s="27"/>
      <c r="O660" s="27"/>
      <c r="P660" s="27"/>
      <c r="Q660" s="27"/>
      <c r="R660" s="27"/>
      <c r="S660" s="27"/>
      <c r="T660" s="27"/>
      <c r="U660" s="27"/>
      <c r="V660" s="27"/>
      <c r="W660" s="27"/>
      <c r="X660" s="27"/>
      <c r="Y660" s="27"/>
      <c r="Z660" s="27"/>
      <c r="AA660" s="27"/>
      <c r="AB660" s="27"/>
      <c r="AC660" s="27"/>
      <c r="AD660" s="27"/>
      <c r="AE660" s="27"/>
    </row>
    <row r="661" spans="1:31" ht="18.600000000000001">
      <c r="A661" s="28"/>
      <c r="B661" s="26"/>
      <c r="C661" s="26"/>
      <c r="D661" s="26"/>
      <c r="E661" s="27"/>
      <c r="F661" s="27"/>
      <c r="G661" s="27"/>
      <c r="H661" s="27"/>
      <c r="I661" s="27"/>
      <c r="J661" s="27"/>
      <c r="K661" s="27"/>
      <c r="L661" s="27"/>
      <c r="M661" s="27"/>
      <c r="N661" s="27"/>
      <c r="O661" s="27"/>
      <c r="P661" s="27"/>
      <c r="Q661" s="27"/>
      <c r="R661" s="27"/>
      <c r="S661" s="27"/>
      <c r="T661" s="27"/>
      <c r="U661" s="27"/>
      <c r="V661" s="27"/>
      <c r="W661" s="27"/>
      <c r="X661" s="27"/>
      <c r="Y661" s="27"/>
      <c r="Z661" s="27"/>
      <c r="AA661" s="27"/>
      <c r="AB661" s="27"/>
      <c r="AC661" s="27"/>
      <c r="AD661" s="27"/>
      <c r="AE661" s="27"/>
    </row>
    <row r="662" spans="1:31" ht="18.600000000000001">
      <c r="A662" s="28"/>
      <c r="B662" s="26"/>
      <c r="C662" s="26"/>
      <c r="D662" s="26"/>
      <c r="E662" s="27"/>
      <c r="F662" s="27"/>
      <c r="G662" s="27"/>
      <c r="H662" s="27"/>
      <c r="I662" s="27"/>
      <c r="J662" s="27"/>
      <c r="K662" s="27"/>
      <c r="L662" s="27"/>
      <c r="M662" s="27"/>
      <c r="N662" s="27"/>
      <c r="O662" s="27"/>
      <c r="P662" s="27"/>
      <c r="Q662" s="27"/>
      <c r="R662" s="27"/>
      <c r="S662" s="27"/>
      <c r="T662" s="27"/>
      <c r="U662" s="27"/>
      <c r="V662" s="27"/>
      <c r="W662" s="27"/>
      <c r="X662" s="27"/>
      <c r="Y662" s="27"/>
      <c r="Z662" s="27"/>
      <c r="AA662" s="27"/>
      <c r="AB662" s="27"/>
      <c r="AC662" s="27"/>
      <c r="AD662" s="27"/>
      <c r="AE662" s="27"/>
    </row>
    <row r="663" spans="1:31" ht="18.600000000000001">
      <c r="A663" s="28"/>
      <c r="B663" s="26"/>
      <c r="C663" s="26"/>
      <c r="D663" s="26"/>
      <c r="E663" s="27"/>
      <c r="F663" s="27"/>
      <c r="G663" s="27"/>
      <c r="H663" s="27"/>
      <c r="I663" s="27"/>
      <c r="J663" s="27"/>
      <c r="K663" s="27"/>
      <c r="L663" s="27"/>
      <c r="M663" s="27"/>
      <c r="N663" s="27"/>
      <c r="O663" s="27"/>
      <c r="P663" s="27"/>
      <c r="Q663" s="27"/>
      <c r="R663" s="27"/>
      <c r="S663" s="27"/>
      <c r="T663" s="27"/>
      <c r="U663" s="27"/>
      <c r="V663" s="27"/>
      <c r="W663" s="27"/>
      <c r="X663" s="27"/>
      <c r="Y663" s="27"/>
      <c r="Z663" s="27"/>
      <c r="AA663" s="27"/>
      <c r="AB663" s="27"/>
      <c r="AC663" s="27"/>
      <c r="AD663" s="27"/>
      <c r="AE663" s="27"/>
    </row>
    <row r="664" spans="1:31" ht="18.600000000000001">
      <c r="A664" s="28"/>
      <c r="B664" s="26"/>
      <c r="C664" s="26"/>
      <c r="D664" s="26"/>
      <c r="E664" s="27"/>
      <c r="F664" s="27"/>
      <c r="G664" s="27"/>
      <c r="H664" s="27"/>
      <c r="I664" s="27"/>
      <c r="J664" s="27"/>
      <c r="K664" s="27"/>
      <c r="L664" s="27"/>
      <c r="M664" s="27"/>
      <c r="N664" s="27"/>
      <c r="O664" s="27"/>
      <c r="P664" s="27"/>
      <c r="Q664" s="27"/>
      <c r="R664" s="27"/>
      <c r="S664" s="27"/>
      <c r="T664" s="27"/>
      <c r="U664" s="27"/>
      <c r="V664" s="27"/>
      <c r="W664" s="27"/>
      <c r="X664" s="27"/>
      <c r="Y664" s="27"/>
      <c r="Z664" s="27"/>
      <c r="AA664" s="27"/>
      <c r="AB664" s="27"/>
      <c r="AC664" s="27"/>
      <c r="AD664" s="27"/>
      <c r="AE664" s="27"/>
    </row>
    <row r="665" spans="1:31" ht="18.600000000000001">
      <c r="A665" s="28"/>
      <c r="B665" s="26"/>
      <c r="C665" s="26"/>
      <c r="D665" s="26"/>
      <c r="E665" s="27"/>
      <c r="F665" s="27"/>
      <c r="G665" s="27"/>
      <c r="H665" s="27"/>
      <c r="I665" s="27"/>
      <c r="J665" s="27"/>
      <c r="K665" s="27"/>
      <c r="L665" s="27"/>
      <c r="M665" s="27"/>
      <c r="N665" s="27"/>
      <c r="O665" s="27"/>
      <c r="P665" s="27"/>
      <c r="Q665" s="27"/>
      <c r="R665" s="27"/>
      <c r="S665" s="27"/>
      <c r="T665" s="27"/>
      <c r="U665" s="27"/>
      <c r="V665" s="27"/>
      <c r="W665" s="27"/>
      <c r="X665" s="27"/>
      <c r="Y665" s="27"/>
      <c r="Z665" s="27"/>
      <c r="AA665" s="27"/>
      <c r="AB665" s="27"/>
      <c r="AC665" s="27"/>
      <c r="AD665" s="27"/>
      <c r="AE665" s="27"/>
    </row>
    <row r="666" spans="1:31" ht="18.600000000000001">
      <c r="A666" s="28"/>
      <c r="B666" s="26"/>
      <c r="C666" s="26"/>
      <c r="D666" s="26"/>
      <c r="E666" s="27"/>
      <c r="F666" s="27"/>
      <c r="G666" s="27"/>
      <c r="H666" s="27"/>
      <c r="I666" s="27"/>
      <c r="J666" s="27"/>
      <c r="K666" s="27"/>
      <c r="L666" s="27"/>
      <c r="M666" s="27"/>
      <c r="N666" s="27"/>
      <c r="O666" s="27"/>
      <c r="P666" s="27"/>
      <c r="Q666" s="27"/>
      <c r="R666" s="27"/>
      <c r="S666" s="27"/>
      <c r="T666" s="27"/>
      <c r="U666" s="27"/>
      <c r="V666" s="27"/>
      <c r="W666" s="27"/>
      <c r="X666" s="27"/>
      <c r="Y666" s="27"/>
      <c r="Z666" s="27"/>
      <c r="AA666" s="27"/>
      <c r="AB666" s="27"/>
      <c r="AC666" s="27"/>
      <c r="AD666" s="27"/>
      <c r="AE666" s="27"/>
    </row>
    <row r="667" spans="1:31" ht="18.600000000000001">
      <c r="A667" s="28"/>
      <c r="B667" s="26"/>
      <c r="C667" s="26"/>
      <c r="D667" s="26"/>
      <c r="E667" s="27"/>
      <c r="F667" s="27"/>
      <c r="G667" s="27"/>
      <c r="H667" s="27"/>
      <c r="I667" s="27"/>
      <c r="J667" s="27"/>
      <c r="K667" s="27"/>
      <c r="L667" s="27"/>
      <c r="M667" s="27"/>
      <c r="N667" s="27"/>
      <c r="O667" s="27"/>
      <c r="P667" s="27"/>
      <c r="Q667" s="27"/>
      <c r="R667" s="27"/>
      <c r="S667" s="27"/>
      <c r="T667" s="27"/>
      <c r="U667" s="27"/>
      <c r="V667" s="27"/>
      <c r="W667" s="27"/>
      <c r="X667" s="27"/>
      <c r="Y667" s="27"/>
      <c r="Z667" s="27"/>
      <c r="AA667" s="27"/>
      <c r="AB667" s="27"/>
      <c r="AC667" s="27"/>
      <c r="AD667" s="27"/>
      <c r="AE667" s="27"/>
    </row>
    <row r="668" spans="1:31" ht="18.600000000000001">
      <c r="A668" s="28"/>
      <c r="B668" s="26"/>
      <c r="C668" s="26"/>
      <c r="D668" s="26"/>
      <c r="E668" s="27"/>
      <c r="F668" s="27"/>
      <c r="G668" s="27"/>
      <c r="H668" s="27"/>
      <c r="I668" s="27"/>
      <c r="J668" s="27"/>
      <c r="K668" s="27"/>
      <c r="L668" s="27"/>
      <c r="M668" s="27"/>
      <c r="N668" s="27"/>
      <c r="O668" s="27"/>
      <c r="P668" s="27"/>
      <c r="Q668" s="27"/>
      <c r="R668" s="27"/>
      <c r="S668" s="27"/>
      <c r="T668" s="27"/>
      <c r="U668" s="27"/>
      <c r="V668" s="27"/>
      <c r="W668" s="27"/>
      <c r="X668" s="27"/>
      <c r="Y668" s="27"/>
      <c r="Z668" s="27"/>
      <c r="AA668" s="27"/>
      <c r="AB668" s="27"/>
      <c r="AC668" s="27"/>
      <c r="AD668" s="27"/>
      <c r="AE668" s="27"/>
    </row>
    <row r="669" spans="1:31" ht="18.600000000000001">
      <c r="A669" s="28"/>
      <c r="B669" s="26"/>
      <c r="C669" s="26"/>
      <c r="D669" s="26"/>
      <c r="E669" s="27"/>
      <c r="F669" s="27"/>
      <c r="G669" s="27"/>
      <c r="H669" s="27"/>
      <c r="I669" s="27"/>
      <c r="J669" s="27"/>
      <c r="K669" s="27"/>
      <c r="L669" s="27"/>
      <c r="M669" s="27"/>
      <c r="N669" s="27"/>
      <c r="O669" s="27"/>
      <c r="P669" s="27"/>
      <c r="Q669" s="27"/>
      <c r="R669" s="27"/>
      <c r="S669" s="27"/>
      <c r="T669" s="27"/>
      <c r="U669" s="27"/>
      <c r="V669" s="27"/>
      <c r="W669" s="27"/>
      <c r="X669" s="27"/>
      <c r="Y669" s="27"/>
      <c r="Z669" s="27"/>
      <c r="AA669" s="27"/>
      <c r="AB669" s="27"/>
      <c r="AC669" s="27"/>
      <c r="AD669" s="27"/>
      <c r="AE669" s="27"/>
    </row>
    <row r="670" spans="1:31" ht="18.600000000000001">
      <c r="A670" s="28"/>
      <c r="B670" s="26"/>
      <c r="C670" s="26"/>
      <c r="D670" s="26"/>
      <c r="E670" s="27"/>
      <c r="F670" s="27"/>
      <c r="G670" s="27"/>
      <c r="H670" s="27"/>
      <c r="I670" s="27"/>
      <c r="J670" s="27"/>
      <c r="K670" s="27"/>
      <c r="L670" s="27"/>
      <c r="M670" s="27"/>
      <c r="N670" s="27"/>
      <c r="O670" s="27"/>
      <c r="P670" s="27"/>
      <c r="Q670" s="27"/>
      <c r="R670" s="27"/>
      <c r="S670" s="27"/>
      <c r="T670" s="27"/>
      <c r="U670" s="27"/>
      <c r="V670" s="27"/>
      <c r="W670" s="27"/>
      <c r="X670" s="27"/>
      <c r="Y670" s="27"/>
      <c r="Z670" s="27"/>
      <c r="AA670" s="27"/>
      <c r="AB670" s="27"/>
      <c r="AC670" s="27"/>
      <c r="AD670" s="27"/>
      <c r="AE670" s="27"/>
    </row>
    <row r="671" spans="1:31" ht="18.600000000000001">
      <c r="A671" s="28"/>
      <c r="B671" s="26"/>
      <c r="C671" s="26"/>
      <c r="D671" s="26"/>
      <c r="E671" s="27"/>
      <c r="F671" s="27"/>
      <c r="G671" s="27"/>
      <c r="H671" s="27"/>
      <c r="I671" s="27"/>
      <c r="J671" s="27"/>
      <c r="K671" s="27"/>
      <c r="L671" s="27"/>
      <c r="M671" s="27"/>
      <c r="N671" s="27"/>
      <c r="O671" s="27"/>
      <c r="P671" s="27"/>
      <c r="Q671" s="27"/>
      <c r="R671" s="27"/>
      <c r="S671" s="27"/>
      <c r="T671" s="27"/>
      <c r="U671" s="27"/>
      <c r="V671" s="27"/>
      <c r="W671" s="27"/>
      <c r="X671" s="27"/>
      <c r="Y671" s="27"/>
      <c r="Z671" s="27"/>
      <c r="AA671" s="27"/>
      <c r="AB671" s="27"/>
      <c r="AC671" s="27"/>
      <c r="AD671" s="27"/>
      <c r="AE671" s="27"/>
    </row>
    <row r="672" spans="1:31" ht="18.600000000000001">
      <c r="A672" s="28"/>
      <c r="B672" s="26"/>
      <c r="C672" s="26"/>
      <c r="D672" s="26"/>
      <c r="E672" s="27"/>
      <c r="F672" s="27"/>
      <c r="G672" s="27"/>
      <c r="H672" s="27"/>
      <c r="I672" s="27"/>
      <c r="J672" s="27"/>
      <c r="K672" s="27"/>
      <c r="L672" s="27"/>
      <c r="M672" s="27"/>
      <c r="N672" s="27"/>
      <c r="O672" s="27"/>
      <c r="P672" s="27"/>
      <c r="Q672" s="27"/>
      <c r="R672" s="27"/>
      <c r="S672" s="27"/>
      <c r="T672" s="27"/>
      <c r="U672" s="27"/>
      <c r="V672" s="27"/>
      <c r="W672" s="27"/>
      <c r="X672" s="27"/>
      <c r="Y672" s="27"/>
      <c r="Z672" s="27"/>
      <c r="AA672" s="27"/>
      <c r="AB672" s="27"/>
      <c r="AC672" s="27"/>
      <c r="AD672" s="27"/>
      <c r="AE672" s="27"/>
    </row>
    <row r="673" spans="1:31" ht="18.600000000000001">
      <c r="A673" s="28"/>
      <c r="B673" s="26"/>
      <c r="C673" s="26"/>
      <c r="D673" s="26"/>
      <c r="E673" s="27"/>
      <c r="F673" s="27"/>
      <c r="G673" s="27"/>
      <c r="H673" s="27"/>
      <c r="I673" s="27"/>
      <c r="J673" s="27"/>
      <c r="K673" s="27"/>
      <c r="L673" s="27"/>
      <c r="M673" s="27"/>
      <c r="N673" s="27"/>
      <c r="O673" s="27"/>
      <c r="P673" s="27"/>
      <c r="Q673" s="27"/>
      <c r="R673" s="27"/>
      <c r="S673" s="27"/>
      <c r="T673" s="27"/>
      <c r="U673" s="27"/>
      <c r="V673" s="27"/>
      <c r="W673" s="27"/>
      <c r="X673" s="27"/>
      <c r="Y673" s="27"/>
      <c r="Z673" s="27"/>
      <c r="AA673" s="27"/>
      <c r="AB673" s="27"/>
      <c r="AC673" s="27"/>
      <c r="AD673" s="27"/>
      <c r="AE673" s="27"/>
    </row>
    <row r="674" spans="1:31" ht="18.600000000000001">
      <c r="A674" s="28"/>
      <c r="B674" s="26"/>
      <c r="C674" s="26"/>
      <c r="D674" s="26"/>
      <c r="E674" s="27"/>
      <c r="F674" s="27"/>
      <c r="G674" s="27"/>
      <c r="H674" s="27"/>
      <c r="I674" s="27"/>
      <c r="J674" s="27"/>
      <c r="K674" s="27"/>
      <c r="L674" s="27"/>
      <c r="M674" s="27"/>
      <c r="N674" s="27"/>
      <c r="O674" s="27"/>
      <c r="P674" s="27"/>
      <c r="Q674" s="27"/>
      <c r="R674" s="27"/>
      <c r="S674" s="27"/>
      <c r="T674" s="27"/>
      <c r="U674" s="27"/>
      <c r="V674" s="27"/>
      <c r="W674" s="27"/>
      <c r="X674" s="27"/>
      <c r="Y674" s="27"/>
      <c r="Z674" s="27"/>
      <c r="AA674" s="27"/>
      <c r="AB674" s="27"/>
      <c r="AC674" s="27"/>
      <c r="AD674" s="27"/>
      <c r="AE674" s="27"/>
    </row>
    <row r="675" spans="1:31" ht="18.600000000000001">
      <c r="A675" s="28"/>
      <c r="B675" s="26"/>
      <c r="C675" s="26"/>
      <c r="D675" s="26"/>
      <c r="E675" s="27"/>
      <c r="F675" s="27"/>
      <c r="G675" s="27"/>
      <c r="H675" s="27"/>
      <c r="I675" s="27"/>
      <c r="J675" s="27"/>
      <c r="K675" s="27"/>
      <c r="L675" s="27"/>
      <c r="M675" s="27"/>
      <c r="N675" s="27"/>
      <c r="O675" s="27"/>
      <c r="P675" s="27"/>
      <c r="Q675" s="27"/>
      <c r="R675" s="27"/>
      <c r="S675" s="27"/>
      <c r="T675" s="27"/>
      <c r="U675" s="27"/>
      <c r="V675" s="27"/>
      <c r="W675" s="27"/>
      <c r="X675" s="27"/>
      <c r="Y675" s="27"/>
      <c r="Z675" s="27"/>
      <c r="AA675" s="27"/>
      <c r="AB675" s="27"/>
      <c r="AC675" s="27"/>
      <c r="AD675" s="27"/>
      <c r="AE675" s="27"/>
    </row>
    <row r="676" spans="1:31" ht="18.600000000000001">
      <c r="A676" s="28"/>
      <c r="B676" s="26"/>
      <c r="C676" s="26"/>
      <c r="D676" s="26"/>
      <c r="E676" s="27"/>
      <c r="F676" s="27"/>
      <c r="G676" s="27"/>
      <c r="H676" s="27"/>
      <c r="I676" s="27"/>
      <c r="J676" s="27"/>
      <c r="K676" s="27"/>
      <c r="L676" s="27"/>
      <c r="M676" s="27"/>
      <c r="N676" s="27"/>
      <c r="O676" s="27"/>
      <c r="P676" s="27"/>
      <c r="Q676" s="27"/>
      <c r="R676" s="27"/>
      <c r="S676" s="27"/>
      <c r="T676" s="27"/>
      <c r="U676" s="27"/>
      <c r="V676" s="27"/>
      <c r="W676" s="27"/>
      <c r="X676" s="27"/>
      <c r="Y676" s="27"/>
      <c r="Z676" s="27"/>
      <c r="AA676" s="27"/>
      <c r="AB676" s="27"/>
      <c r="AC676" s="27"/>
      <c r="AD676" s="27"/>
      <c r="AE676" s="27"/>
    </row>
    <row r="677" spans="1:31" ht="18.600000000000001">
      <c r="A677" s="28"/>
      <c r="B677" s="26"/>
      <c r="C677" s="26"/>
      <c r="D677" s="26"/>
      <c r="E677" s="27"/>
      <c r="F677" s="27"/>
      <c r="G677" s="27"/>
      <c r="H677" s="27"/>
      <c r="I677" s="27"/>
      <c r="J677" s="27"/>
      <c r="K677" s="27"/>
      <c r="L677" s="27"/>
      <c r="M677" s="27"/>
      <c r="N677" s="27"/>
      <c r="O677" s="27"/>
      <c r="P677" s="27"/>
      <c r="Q677" s="27"/>
      <c r="R677" s="27"/>
      <c r="S677" s="27"/>
      <c r="T677" s="27"/>
      <c r="U677" s="27"/>
      <c r="V677" s="27"/>
      <c r="W677" s="27"/>
      <c r="X677" s="27"/>
      <c r="Y677" s="27"/>
      <c r="Z677" s="27"/>
      <c r="AA677" s="27"/>
      <c r="AB677" s="27"/>
      <c r="AC677" s="27"/>
      <c r="AD677" s="27"/>
      <c r="AE677" s="27"/>
    </row>
    <row r="678" spans="1:31" ht="18.600000000000001">
      <c r="A678" s="28"/>
      <c r="B678" s="26"/>
      <c r="C678" s="26"/>
      <c r="D678" s="26"/>
      <c r="E678" s="27"/>
      <c r="F678" s="27"/>
      <c r="G678" s="27"/>
      <c r="H678" s="27"/>
      <c r="I678" s="27"/>
      <c r="J678" s="27"/>
      <c r="K678" s="27"/>
      <c r="L678" s="27"/>
      <c r="M678" s="27"/>
      <c r="N678" s="27"/>
      <c r="O678" s="27"/>
      <c r="P678" s="27"/>
      <c r="Q678" s="27"/>
      <c r="R678" s="27"/>
      <c r="S678" s="27"/>
      <c r="T678" s="27"/>
      <c r="U678" s="27"/>
      <c r="V678" s="27"/>
      <c r="W678" s="27"/>
      <c r="X678" s="27"/>
      <c r="Y678" s="27"/>
      <c r="Z678" s="27"/>
      <c r="AA678" s="27"/>
      <c r="AB678" s="27"/>
      <c r="AC678" s="27"/>
      <c r="AD678" s="27"/>
      <c r="AE678" s="27"/>
    </row>
    <row r="679" spans="1:31" ht="18.600000000000001">
      <c r="A679" s="28"/>
      <c r="B679" s="26"/>
      <c r="C679" s="26"/>
      <c r="D679" s="26"/>
      <c r="E679" s="27"/>
      <c r="F679" s="27"/>
      <c r="G679" s="27"/>
      <c r="H679" s="27"/>
      <c r="I679" s="27"/>
      <c r="J679" s="27"/>
      <c r="K679" s="27"/>
      <c r="L679" s="27"/>
      <c r="M679" s="27"/>
      <c r="N679" s="27"/>
      <c r="O679" s="27"/>
      <c r="P679" s="27"/>
      <c r="Q679" s="27"/>
      <c r="R679" s="27"/>
      <c r="S679" s="27"/>
      <c r="T679" s="27"/>
      <c r="U679" s="27"/>
      <c r="V679" s="27"/>
      <c r="W679" s="27"/>
      <c r="X679" s="27"/>
      <c r="Y679" s="27"/>
      <c r="Z679" s="27"/>
      <c r="AA679" s="27"/>
      <c r="AB679" s="27"/>
      <c r="AC679" s="27"/>
      <c r="AD679" s="27"/>
      <c r="AE679" s="27"/>
    </row>
    <row r="680" spans="1:31" ht="18.600000000000001">
      <c r="A680" s="28"/>
      <c r="B680" s="26"/>
      <c r="C680" s="26"/>
      <c r="D680" s="26"/>
      <c r="E680" s="27"/>
      <c r="F680" s="27"/>
      <c r="G680" s="27"/>
      <c r="H680" s="27"/>
      <c r="I680" s="27"/>
      <c r="J680" s="27"/>
      <c r="K680" s="27"/>
      <c r="L680" s="27"/>
      <c r="M680" s="27"/>
      <c r="N680" s="27"/>
      <c r="O680" s="27"/>
      <c r="P680" s="27"/>
      <c r="Q680" s="27"/>
      <c r="R680" s="27"/>
      <c r="S680" s="27"/>
      <c r="T680" s="27"/>
      <c r="U680" s="27"/>
      <c r="V680" s="27"/>
      <c r="W680" s="27"/>
      <c r="X680" s="27"/>
      <c r="Y680" s="27"/>
      <c r="Z680" s="27"/>
      <c r="AA680" s="27"/>
      <c r="AB680" s="27"/>
      <c r="AC680" s="27"/>
      <c r="AD680" s="27"/>
      <c r="AE680" s="27"/>
    </row>
    <row r="681" spans="1:31" ht="18.600000000000001">
      <c r="A681" s="28"/>
      <c r="B681" s="26"/>
      <c r="C681" s="26"/>
      <c r="D681" s="26"/>
      <c r="E681" s="27"/>
      <c r="F681" s="27"/>
      <c r="G681" s="27"/>
      <c r="H681" s="27"/>
      <c r="I681" s="27"/>
      <c r="J681" s="27"/>
      <c r="K681" s="27"/>
      <c r="L681" s="27"/>
      <c r="M681" s="27"/>
      <c r="N681" s="27"/>
      <c r="O681" s="27"/>
      <c r="P681" s="27"/>
      <c r="Q681" s="27"/>
      <c r="R681" s="27"/>
      <c r="S681" s="27"/>
      <c r="T681" s="27"/>
      <c r="U681" s="27"/>
      <c r="V681" s="27"/>
      <c r="W681" s="27"/>
      <c r="X681" s="27"/>
      <c r="Y681" s="27"/>
      <c r="Z681" s="27"/>
      <c r="AA681" s="27"/>
      <c r="AB681" s="27"/>
      <c r="AC681" s="27"/>
      <c r="AD681" s="27"/>
      <c r="AE681" s="27"/>
    </row>
    <row r="682" spans="1:31" ht="18.600000000000001">
      <c r="A682" s="28"/>
      <c r="B682" s="26"/>
      <c r="C682" s="26"/>
      <c r="D682" s="26"/>
      <c r="E682" s="27"/>
      <c r="F682" s="27"/>
      <c r="G682" s="27"/>
      <c r="H682" s="27"/>
      <c r="I682" s="27"/>
      <c r="J682" s="27"/>
      <c r="K682" s="27"/>
      <c r="L682" s="27"/>
      <c r="M682" s="27"/>
      <c r="N682" s="27"/>
      <c r="O682" s="27"/>
      <c r="P682" s="27"/>
      <c r="Q682" s="27"/>
      <c r="R682" s="27"/>
      <c r="S682" s="27"/>
      <c r="T682" s="27"/>
      <c r="U682" s="27"/>
      <c r="V682" s="27"/>
      <c r="W682" s="27"/>
      <c r="X682" s="27"/>
      <c r="Y682" s="27"/>
      <c r="Z682" s="27"/>
      <c r="AA682" s="27"/>
      <c r="AB682" s="27"/>
      <c r="AC682" s="27"/>
      <c r="AD682" s="27"/>
      <c r="AE682" s="27"/>
    </row>
    <row r="683" spans="1:31" ht="18.600000000000001">
      <c r="A683" s="28"/>
      <c r="B683" s="26"/>
      <c r="C683" s="26"/>
      <c r="D683" s="26"/>
      <c r="E683" s="27"/>
      <c r="F683" s="27"/>
      <c r="G683" s="27"/>
      <c r="H683" s="27"/>
      <c r="I683" s="27"/>
      <c r="J683" s="27"/>
      <c r="K683" s="27"/>
      <c r="L683" s="27"/>
      <c r="M683" s="27"/>
      <c r="N683" s="27"/>
      <c r="O683" s="27"/>
      <c r="P683" s="27"/>
      <c r="Q683" s="27"/>
      <c r="R683" s="27"/>
      <c r="S683" s="27"/>
      <c r="T683" s="27"/>
      <c r="U683" s="27"/>
      <c r="V683" s="27"/>
      <c r="W683" s="27"/>
      <c r="X683" s="27"/>
      <c r="Y683" s="27"/>
      <c r="Z683" s="27"/>
      <c r="AA683" s="27"/>
      <c r="AB683" s="27"/>
      <c r="AC683" s="27"/>
      <c r="AD683" s="27"/>
      <c r="AE683" s="27"/>
    </row>
    <row r="684" spans="1:31" ht="18.600000000000001">
      <c r="A684" s="28"/>
      <c r="B684" s="26"/>
      <c r="C684" s="26"/>
      <c r="D684" s="26"/>
      <c r="E684" s="27"/>
      <c r="F684" s="27"/>
      <c r="G684" s="27"/>
      <c r="H684" s="27"/>
      <c r="I684" s="27"/>
      <c r="J684" s="27"/>
      <c r="K684" s="27"/>
      <c r="L684" s="27"/>
      <c r="M684" s="27"/>
      <c r="N684" s="27"/>
      <c r="O684" s="27"/>
      <c r="P684" s="27"/>
      <c r="Q684" s="27"/>
      <c r="R684" s="27"/>
      <c r="S684" s="27"/>
      <c r="T684" s="27"/>
      <c r="U684" s="27"/>
      <c r="V684" s="27"/>
      <c r="W684" s="27"/>
      <c r="X684" s="27"/>
      <c r="Y684" s="27"/>
      <c r="Z684" s="27"/>
      <c r="AA684" s="27"/>
      <c r="AB684" s="27"/>
      <c r="AC684" s="27"/>
      <c r="AD684" s="27"/>
      <c r="AE684" s="27"/>
    </row>
    <row r="685" spans="1:31" ht="18.600000000000001">
      <c r="A685" s="28"/>
      <c r="B685" s="26"/>
      <c r="C685" s="26"/>
      <c r="D685" s="26"/>
      <c r="E685" s="27"/>
      <c r="F685" s="27"/>
      <c r="G685" s="27"/>
      <c r="H685" s="27"/>
      <c r="I685" s="27"/>
      <c r="J685" s="27"/>
      <c r="K685" s="27"/>
      <c r="L685" s="27"/>
      <c r="M685" s="27"/>
      <c r="N685" s="27"/>
      <c r="O685" s="27"/>
      <c r="P685" s="27"/>
      <c r="Q685" s="27"/>
      <c r="R685" s="27"/>
      <c r="S685" s="27"/>
      <c r="T685" s="27"/>
      <c r="U685" s="27"/>
      <c r="V685" s="27"/>
      <c r="W685" s="27"/>
      <c r="X685" s="27"/>
      <c r="Y685" s="27"/>
      <c r="Z685" s="27"/>
      <c r="AA685" s="27"/>
      <c r="AB685" s="27"/>
      <c r="AC685" s="27"/>
      <c r="AD685" s="27"/>
      <c r="AE685" s="27"/>
    </row>
    <row r="686" spans="1:31" ht="18.600000000000001">
      <c r="A686" s="28"/>
      <c r="B686" s="26"/>
      <c r="C686" s="26"/>
      <c r="D686" s="26"/>
      <c r="E686" s="27"/>
      <c r="F686" s="27"/>
      <c r="G686" s="27"/>
      <c r="H686" s="27"/>
      <c r="I686" s="27"/>
      <c r="J686" s="27"/>
      <c r="K686" s="27"/>
      <c r="L686" s="27"/>
      <c r="M686" s="27"/>
      <c r="N686" s="27"/>
      <c r="O686" s="27"/>
      <c r="P686" s="27"/>
      <c r="Q686" s="27"/>
      <c r="R686" s="27"/>
      <c r="S686" s="27"/>
      <c r="T686" s="27"/>
      <c r="U686" s="27"/>
      <c r="V686" s="27"/>
      <c r="W686" s="27"/>
      <c r="X686" s="27"/>
      <c r="Y686" s="27"/>
      <c r="Z686" s="27"/>
      <c r="AA686" s="27"/>
      <c r="AB686" s="27"/>
      <c r="AC686" s="27"/>
      <c r="AD686" s="27"/>
      <c r="AE686" s="27"/>
    </row>
    <row r="687" spans="1:31" ht="18.600000000000001">
      <c r="A687" s="28"/>
      <c r="B687" s="26"/>
      <c r="C687" s="26"/>
      <c r="D687" s="26"/>
      <c r="E687" s="27"/>
      <c r="F687" s="27"/>
      <c r="G687" s="27"/>
      <c r="H687" s="27"/>
      <c r="I687" s="27"/>
      <c r="J687" s="27"/>
      <c r="K687" s="27"/>
      <c r="L687" s="27"/>
      <c r="M687" s="27"/>
      <c r="N687" s="27"/>
      <c r="O687" s="27"/>
      <c r="P687" s="27"/>
      <c r="Q687" s="27"/>
      <c r="R687" s="27"/>
      <c r="S687" s="27"/>
      <c r="T687" s="27"/>
      <c r="U687" s="27"/>
      <c r="V687" s="27"/>
      <c r="W687" s="27"/>
      <c r="X687" s="27"/>
      <c r="Y687" s="27"/>
      <c r="Z687" s="27"/>
      <c r="AA687" s="27"/>
      <c r="AB687" s="27"/>
      <c r="AC687" s="27"/>
      <c r="AD687" s="27"/>
      <c r="AE687" s="27"/>
    </row>
    <row r="688" spans="1:31" ht="18.600000000000001">
      <c r="A688" s="28"/>
      <c r="B688" s="26"/>
      <c r="C688" s="26"/>
      <c r="D688" s="26"/>
      <c r="E688" s="27"/>
      <c r="F688" s="27"/>
      <c r="G688" s="27"/>
      <c r="H688" s="27"/>
      <c r="I688" s="27"/>
      <c r="J688" s="27"/>
      <c r="K688" s="27"/>
      <c r="L688" s="27"/>
      <c r="M688" s="27"/>
      <c r="N688" s="27"/>
      <c r="O688" s="27"/>
      <c r="P688" s="27"/>
      <c r="Q688" s="27"/>
      <c r="R688" s="27"/>
      <c r="S688" s="27"/>
      <c r="T688" s="27"/>
      <c r="U688" s="27"/>
      <c r="V688" s="27"/>
      <c r="W688" s="27"/>
      <c r="X688" s="27"/>
      <c r="Y688" s="27"/>
      <c r="Z688" s="27"/>
      <c r="AA688" s="27"/>
      <c r="AB688" s="27"/>
      <c r="AC688" s="27"/>
      <c r="AD688" s="27"/>
      <c r="AE688" s="27"/>
    </row>
    <row r="689" spans="1:31" ht="18.600000000000001">
      <c r="A689" s="28"/>
      <c r="B689" s="26"/>
      <c r="C689" s="26"/>
      <c r="D689" s="26"/>
      <c r="E689" s="27"/>
      <c r="F689" s="27"/>
      <c r="G689" s="27"/>
      <c r="H689" s="27"/>
      <c r="I689" s="27"/>
      <c r="J689" s="27"/>
      <c r="K689" s="27"/>
      <c r="L689" s="27"/>
      <c r="M689" s="27"/>
      <c r="N689" s="27"/>
      <c r="O689" s="27"/>
      <c r="P689" s="27"/>
      <c r="Q689" s="27"/>
      <c r="R689" s="27"/>
      <c r="S689" s="27"/>
      <c r="T689" s="27"/>
      <c r="U689" s="27"/>
      <c r="V689" s="27"/>
      <c r="W689" s="27"/>
      <c r="X689" s="27"/>
      <c r="Y689" s="27"/>
      <c r="Z689" s="27"/>
      <c r="AA689" s="27"/>
      <c r="AB689" s="27"/>
      <c r="AC689" s="27"/>
      <c r="AD689" s="27"/>
      <c r="AE689" s="27"/>
    </row>
    <row r="690" spans="1:31" ht="18.600000000000001">
      <c r="A690" s="28"/>
      <c r="B690" s="26"/>
      <c r="C690" s="26"/>
      <c r="D690" s="26"/>
      <c r="E690" s="27"/>
      <c r="F690" s="27"/>
      <c r="G690" s="27"/>
      <c r="H690" s="27"/>
      <c r="I690" s="27"/>
      <c r="J690" s="27"/>
      <c r="K690" s="27"/>
      <c r="L690" s="27"/>
      <c r="M690" s="27"/>
      <c r="N690" s="27"/>
      <c r="O690" s="27"/>
      <c r="P690" s="27"/>
      <c r="Q690" s="27"/>
      <c r="R690" s="27"/>
      <c r="S690" s="27"/>
      <c r="T690" s="27"/>
      <c r="U690" s="27"/>
      <c r="V690" s="27"/>
      <c r="W690" s="27"/>
      <c r="X690" s="27"/>
      <c r="Y690" s="27"/>
      <c r="Z690" s="27"/>
      <c r="AA690" s="27"/>
      <c r="AB690" s="27"/>
      <c r="AC690" s="27"/>
      <c r="AD690" s="27"/>
      <c r="AE690" s="27"/>
    </row>
    <row r="691" spans="1:31" ht="18.600000000000001">
      <c r="A691" s="28"/>
      <c r="B691" s="26"/>
      <c r="C691" s="26"/>
      <c r="D691" s="26"/>
      <c r="E691" s="27"/>
      <c r="F691" s="27"/>
      <c r="G691" s="27"/>
      <c r="H691" s="27"/>
      <c r="I691" s="27"/>
      <c r="J691" s="27"/>
      <c r="K691" s="27"/>
      <c r="L691" s="27"/>
      <c r="M691" s="27"/>
      <c r="N691" s="27"/>
      <c r="O691" s="27"/>
      <c r="P691" s="27"/>
      <c r="Q691" s="27"/>
      <c r="R691" s="27"/>
      <c r="S691" s="27"/>
      <c r="T691" s="27"/>
      <c r="U691" s="27"/>
      <c r="V691" s="27"/>
      <c r="W691" s="27"/>
      <c r="X691" s="27"/>
      <c r="Y691" s="27"/>
      <c r="Z691" s="27"/>
      <c r="AA691" s="27"/>
      <c r="AB691" s="27"/>
      <c r="AC691" s="27"/>
      <c r="AD691" s="27"/>
      <c r="AE691" s="27"/>
    </row>
    <row r="692" spans="1:31" ht="18.600000000000001">
      <c r="A692" s="28"/>
      <c r="B692" s="26"/>
      <c r="C692" s="26"/>
      <c r="D692" s="26"/>
      <c r="E692" s="27"/>
      <c r="F692" s="27"/>
      <c r="G692" s="27"/>
      <c r="H692" s="27"/>
      <c r="I692" s="27"/>
      <c r="J692" s="27"/>
      <c r="K692" s="27"/>
      <c r="L692" s="27"/>
      <c r="M692" s="27"/>
      <c r="N692" s="27"/>
      <c r="O692" s="27"/>
      <c r="P692" s="27"/>
      <c r="Q692" s="27"/>
      <c r="R692" s="27"/>
      <c r="S692" s="27"/>
      <c r="T692" s="27"/>
      <c r="U692" s="27"/>
      <c r="V692" s="27"/>
      <c r="W692" s="27"/>
      <c r="X692" s="27"/>
      <c r="Y692" s="27"/>
      <c r="Z692" s="27"/>
      <c r="AA692" s="27"/>
      <c r="AB692" s="27"/>
      <c r="AC692" s="27"/>
      <c r="AD692" s="27"/>
      <c r="AE692" s="27"/>
    </row>
    <row r="693" spans="1:31" ht="18.600000000000001">
      <c r="A693" s="28"/>
      <c r="B693" s="26"/>
      <c r="C693" s="26"/>
      <c r="D693" s="26"/>
      <c r="E693" s="27"/>
      <c r="F693" s="27"/>
      <c r="G693" s="27"/>
      <c r="H693" s="27"/>
      <c r="I693" s="27"/>
      <c r="J693" s="27"/>
      <c r="K693" s="27"/>
      <c r="L693" s="27"/>
      <c r="M693" s="27"/>
      <c r="N693" s="27"/>
      <c r="O693" s="27"/>
      <c r="P693" s="27"/>
      <c r="Q693" s="27"/>
      <c r="R693" s="27"/>
      <c r="S693" s="27"/>
      <c r="T693" s="27"/>
      <c r="U693" s="27"/>
      <c r="V693" s="27"/>
      <c r="W693" s="27"/>
      <c r="X693" s="27"/>
      <c r="Y693" s="27"/>
      <c r="Z693" s="27"/>
      <c r="AA693" s="27"/>
      <c r="AB693" s="27"/>
      <c r="AC693" s="27"/>
      <c r="AD693" s="27"/>
      <c r="AE693" s="27"/>
    </row>
    <row r="694" spans="1:31" ht="18.600000000000001">
      <c r="A694" s="28"/>
      <c r="B694" s="26"/>
      <c r="C694" s="26"/>
      <c r="D694" s="26"/>
      <c r="E694" s="27"/>
      <c r="F694" s="27"/>
      <c r="G694" s="27"/>
      <c r="H694" s="27"/>
      <c r="I694" s="27"/>
      <c r="J694" s="27"/>
      <c r="K694" s="27"/>
      <c r="L694" s="27"/>
      <c r="M694" s="27"/>
      <c r="N694" s="27"/>
      <c r="O694" s="27"/>
      <c r="P694" s="27"/>
      <c r="Q694" s="27"/>
      <c r="R694" s="27"/>
      <c r="S694" s="27"/>
      <c r="T694" s="27"/>
      <c r="U694" s="27"/>
      <c r="V694" s="27"/>
      <c r="W694" s="27"/>
      <c r="X694" s="27"/>
      <c r="Y694" s="27"/>
      <c r="Z694" s="27"/>
      <c r="AA694" s="27"/>
      <c r="AB694" s="27"/>
      <c r="AC694" s="27"/>
      <c r="AD694" s="27"/>
      <c r="AE694" s="27"/>
    </row>
    <row r="695" spans="1:31" ht="18.600000000000001">
      <c r="A695" s="28"/>
      <c r="B695" s="26"/>
      <c r="C695" s="26"/>
      <c r="D695" s="26"/>
      <c r="E695" s="27"/>
      <c r="F695" s="27"/>
      <c r="G695" s="27"/>
      <c r="H695" s="27"/>
      <c r="I695" s="27"/>
      <c r="J695" s="27"/>
      <c r="K695" s="27"/>
      <c r="L695" s="27"/>
      <c r="M695" s="27"/>
      <c r="N695" s="27"/>
      <c r="O695" s="27"/>
      <c r="P695" s="27"/>
      <c r="Q695" s="27"/>
      <c r="R695" s="27"/>
      <c r="S695" s="27"/>
      <c r="T695" s="27"/>
      <c r="U695" s="27"/>
      <c r="V695" s="27"/>
      <c r="W695" s="27"/>
      <c r="X695" s="27"/>
      <c r="Y695" s="27"/>
      <c r="Z695" s="27"/>
      <c r="AA695" s="27"/>
      <c r="AB695" s="27"/>
      <c r="AC695" s="27"/>
      <c r="AD695" s="27"/>
      <c r="AE695" s="27"/>
    </row>
    <row r="696" spans="1:31" ht="18.600000000000001">
      <c r="A696" s="28"/>
      <c r="B696" s="26"/>
      <c r="C696" s="26"/>
      <c r="D696" s="26"/>
      <c r="E696" s="27"/>
      <c r="F696" s="27"/>
      <c r="G696" s="27"/>
      <c r="H696" s="27"/>
      <c r="I696" s="27"/>
      <c r="J696" s="27"/>
      <c r="K696" s="27"/>
      <c r="L696" s="27"/>
      <c r="M696" s="27"/>
      <c r="N696" s="27"/>
      <c r="O696" s="27"/>
      <c r="P696" s="27"/>
      <c r="Q696" s="27"/>
      <c r="R696" s="27"/>
      <c r="S696" s="27"/>
      <c r="T696" s="27"/>
      <c r="U696" s="27"/>
      <c r="V696" s="27"/>
      <c r="W696" s="27"/>
      <c r="X696" s="27"/>
      <c r="Y696" s="27"/>
      <c r="Z696" s="27"/>
      <c r="AA696" s="27"/>
      <c r="AB696" s="27"/>
      <c r="AC696" s="27"/>
      <c r="AD696" s="27"/>
      <c r="AE696" s="27"/>
    </row>
    <row r="697" spans="1:31" ht="18.600000000000001">
      <c r="A697" s="28"/>
      <c r="B697" s="26"/>
      <c r="C697" s="26"/>
      <c r="D697" s="26"/>
      <c r="E697" s="27"/>
      <c r="F697" s="27"/>
      <c r="G697" s="27"/>
      <c r="H697" s="27"/>
      <c r="I697" s="27"/>
      <c r="J697" s="27"/>
      <c r="K697" s="27"/>
      <c r="L697" s="27"/>
      <c r="M697" s="27"/>
      <c r="N697" s="27"/>
      <c r="O697" s="27"/>
      <c r="P697" s="27"/>
      <c r="Q697" s="27"/>
      <c r="R697" s="27"/>
      <c r="S697" s="27"/>
      <c r="T697" s="27"/>
      <c r="U697" s="27"/>
      <c r="V697" s="27"/>
      <c r="W697" s="27"/>
      <c r="X697" s="27"/>
      <c r="Y697" s="27"/>
      <c r="Z697" s="27"/>
      <c r="AA697" s="27"/>
      <c r="AB697" s="27"/>
      <c r="AC697" s="27"/>
      <c r="AD697" s="27"/>
      <c r="AE697" s="27"/>
    </row>
    <row r="698" spans="1:31" ht="18.600000000000001">
      <c r="A698" s="28"/>
      <c r="B698" s="26"/>
      <c r="C698" s="26"/>
      <c r="D698" s="26"/>
      <c r="E698" s="27"/>
      <c r="F698" s="27"/>
      <c r="G698" s="27"/>
      <c r="H698" s="27"/>
      <c r="I698" s="27"/>
      <c r="J698" s="27"/>
      <c r="K698" s="27"/>
      <c r="L698" s="27"/>
      <c r="M698" s="27"/>
      <c r="N698" s="27"/>
      <c r="O698" s="27"/>
      <c r="P698" s="27"/>
      <c r="Q698" s="27"/>
      <c r="R698" s="27"/>
      <c r="S698" s="27"/>
      <c r="T698" s="27"/>
      <c r="U698" s="27"/>
      <c r="V698" s="27"/>
      <c r="W698" s="27"/>
      <c r="X698" s="27"/>
      <c r="Y698" s="27"/>
      <c r="Z698" s="27"/>
      <c r="AA698" s="27"/>
      <c r="AB698" s="27"/>
      <c r="AC698" s="27"/>
      <c r="AD698" s="27"/>
      <c r="AE698" s="27"/>
    </row>
    <row r="699" spans="1:31" ht="18.600000000000001">
      <c r="A699" s="28"/>
      <c r="B699" s="26"/>
      <c r="C699" s="26"/>
      <c r="D699" s="26"/>
      <c r="E699" s="27"/>
      <c r="F699" s="27"/>
      <c r="G699" s="27"/>
      <c r="H699" s="27"/>
      <c r="I699" s="27"/>
      <c r="J699" s="27"/>
      <c r="K699" s="27"/>
      <c r="L699" s="27"/>
      <c r="M699" s="27"/>
      <c r="N699" s="27"/>
      <c r="O699" s="27"/>
      <c r="P699" s="27"/>
      <c r="Q699" s="27"/>
      <c r="R699" s="27"/>
      <c r="S699" s="27"/>
      <c r="T699" s="27"/>
      <c r="U699" s="27"/>
      <c r="V699" s="27"/>
      <c r="W699" s="27"/>
      <c r="X699" s="27"/>
      <c r="Y699" s="27"/>
      <c r="Z699" s="27"/>
      <c r="AA699" s="27"/>
      <c r="AB699" s="27"/>
      <c r="AC699" s="27"/>
      <c r="AD699" s="27"/>
      <c r="AE699" s="27"/>
    </row>
    <row r="700" spans="1:31" ht="18.600000000000001">
      <c r="A700" s="28"/>
      <c r="B700" s="26"/>
      <c r="C700" s="26"/>
      <c r="D700" s="26"/>
      <c r="E700" s="27"/>
      <c r="F700" s="27"/>
      <c r="G700" s="27"/>
      <c r="H700" s="27"/>
      <c r="I700" s="27"/>
      <c r="J700" s="27"/>
      <c r="K700" s="27"/>
      <c r="L700" s="27"/>
      <c r="M700" s="27"/>
      <c r="N700" s="27"/>
      <c r="O700" s="27"/>
      <c r="P700" s="27"/>
      <c r="Q700" s="27"/>
      <c r="R700" s="27"/>
      <c r="S700" s="27"/>
      <c r="T700" s="27"/>
      <c r="U700" s="27"/>
      <c r="V700" s="27"/>
      <c r="W700" s="27"/>
      <c r="X700" s="27"/>
      <c r="Y700" s="27"/>
      <c r="Z700" s="27"/>
      <c r="AA700" s="27"/>
      <c r="AB700" s="27"/>
      <c r="AC700" s="27"/>
      <c r="AD700" s="27"/>
      <c r="AE700" s="27"/>
    </row>
    <row r="701" spans="1:31" ht="18.600000000000001">
      <c r="A701" s="28"/>
      <c r="B701" s="26"/>
      <c r="C701" s="26"/>
      <c r="D701" s="26"/>
      <c r="E701" s="27"/>
      <c r="F701" s="27"/>
      <c r="G701" s="27"/>
      <c r="H701" s="27"/>
      <c r="I701" s="27"/>
      <c r="J701" s="27"/>
      <c r="K701" s="27"/>
      <c r="L701" s="27"/>
      <c r="M701" s="27"/>
      <c r="N701" s="27"/>
      <c r="O701" s="27"/>
      <c r="P701" s="27"/>
      <c r="Q701" s="27"/>
      <c r="R701" s="27"/>
      <c r="S701" s="27"/>
      <c r="T701" s="27"/>
      <c r="U701" s="27"/>
      <c r="V701" s="27"/>
      <c r="W701" s="27"/>
      <c r="X701" s="27"/>
      <c r="Y701" s="27"/>
      <c r="Z701" s="27"/>
      <c r="AA701" s="27"/>
      <c r="AB701" s="27"/>
      <c r="AC701" s="27"/>
      <c r="AD701" s="27"/>
      <c r="AE701" s="27"/>
    </row>
    <row r="702" spans="1:31" ht="18.600000000000001">
      <c r="A702" s="28"/>
      <c r="B702" s="26"/>
      <c r="C702" s="26"/>
      <c r="D702" s="26"/>
      <c r="E702" s="27"/>
      <c r="F702" s="27"/>
      <c r="G702" s="27"/>
      <c r="H702" s="27"/>
      <c r="I702" s="27"/>
      <c r="J702" s="27"/>
      <c r="K702" s="27"/>
      <c r="L702" s="27"/>
      <c r="M702" s="27"/>
      <c r="N702" s="27"/>
      <c r="O702" s="27"/>
      <c r="P702" s="27"/>
      <c r="Q702" s="27"/>
      <c r="R702" s="27"/>
      <c r="S702" s="27"/>
      <c r="T702" s="27"/>
      <c r="U702" s="27"/>
      <c r="V702" s="27"/>
      <c r="W702" s="27"/>
      <c r="X702" s="27"/>
      <c r="Y702" s="27"/>
      <c r="Z702" s="27"/>
      <c r="AA702" s="27"/>
      <c r="AB702" s="27"/>
      <c r="AC702" s="27"/>
      <c r="AD702" s="27"/>
      <c r="AE702" s="27"/>
    </row>
    <row r="703" spans="1:31" ht="18.600000000000001">
      <c r="A703" s="28"/>
      <c r="B703" s="26"/>
      <c r="C703" s="26"/>
      <c r="D703" s="26"/>
      <c r="E703" s="27"/>
      <c r="F703" s="27"/>
      <c r="G703" s="27"/>
      <c r="H703" s="27"/>
      <c r="I703" s="27"/>
      <c r="J703" s="27"/>
      <c r="K703" s="27"/>
      <c r="L703" s="27"/>
      <c r="M703" s="27"/>
      <c r="N703" s="27"/>
      <c r="O703" s="27"/>
      <c r="P703" s="27"/>
      <c r="Q703" s="27"/>
      <c r="R703" s="27"/>
      <c r="S703" s="27"/>
      <c r="T703" s="27"/>
      <c r="U703" s="27"/>
      <c r="V703" s="27"/>
      <c r="W703" s="27"/>
      <c r="X703" s="27"/>
      <c r="Y703" s="27"/>
      <c r="Z703" s="27"/>
      <c r="AA703" s="27"/>
      <c r="AB703" s="27"/>
      <c r="AC703" s="27"/>
      <c r="AD703" s="27"/>
      <c r="AE703" s="27"/>
    </row>
    <row r="704" spans="1:31" ht="18.600000000000001">
      <c r="A704" s="28"/>
      <c r="B704" s="26"/>
      <c r="C704" s="26"/>
      <c r="D704" s="26"/>
      <c r="E704" s="27"/>
      <c r="F704" s="27"/>
      <c r="G704" s="27"/>
      <c r="H704" s="27"/>
      <c r="I704" s="27"/>
      <c r="J704" s="27"/>
      <c r="K704" s="27"/>
      <c r="L704" s="27"/>
      <c r="M704" s="27"/>
      <c r="N704" s="27"/>
      <c r="O704" s="27"/>
      <c r="P704" s="27"/>
      <c r="Q704" s="27"/>
      <c r="R704" s="27"/>
      <c r="S704" s="27"/>
      <c r="T704" s="27"/>
      <c r="U704" s="27"/>
      <c r="V704" s="27"/>
      <c r="W704" s="27"/>
      <c r="X704" s="27"/>
      <c r="Y704" s="27"/>
      <c r="Z704" s="27"/>
      <c r="AA704" s="27"/>
      <c r="AB704" s="27"/>
      <c r="AC704" s="27"/>
      <c r="AD704" s="27"/>
      <c r="AE704" s="27"/>
    </row>
    <row r="705" spans="1:31" ht="18.600000000000001">
      <c r="A705" s="28"/>
      <c r="B705" s="26"/>
      <c r="C705" s="26"/>
      <c r="D705" s="26"/>
      <c r="E705" s="27"/>
      <c r="F705" s="27"/>
      <c r="G705" s="27"/>
      <c r="H705" s="27"/>
      <c r="I705" s="27"/>
      <c r="J705" s="27"/>
      <c r="K705" s="27"/>
      <c r="L705" s="27"/>
      <c r="M705" s="27"/>
      <c r="N705" s="27"/>
      <c r="O705" s="27"/>
      <c r="P705" s="27"/>
      <c r="Q705" s="27"/>
      <c r="R705" s="27"/>
      <c r="S705" s="27"/>
      <c r="T705" s="27"/>
      <c r="U705" s="27"/>
      <c r="V705" s="27"/>
      <c r="W705" s="27"/>
      <c r="X705" s="27"/>
      <c r="Y705" s="27"/>
      <c r="Z705" s="27"/>
      <c r="AA705" s="27"/>
      <c r="AB705" s="27"/>
      <c r="AC705" s="27"/>
      <c r="AD705" s="27"/>
      <c r="AE705" s="27"/>
    </row>
    <row r="706" spans="1:31" ht="18.600000000000001">
      <c r="A706" s="28"/>
      <c r="B706" s="26"/>
      <c r="C706" s="26"/>
      <c r="D706" s="26"/>
      <c r="E706" s="27"/>
      <c r="F706" s="27"/>
      <c r="G706" s="27"/>
      <c r="H706" s="27"/>
      <c r="I706" s="27"/>
      <c r="J706" s="27"/>
      <c r="K706" s="27"/>
      <c r="L706" s="27"/>
      <c r="M706" s="27"/>
      <c r="N706" s="27"/>
      <c r="O706" s="27"/>
      <c r="P706" s="27"/>
      <c r="Q706" s="27"/>
      <c r="R706" s="27"/>
      <c r="S706" s="27"/>
      <c r="T706" s="27"/>
      <c r="U706" s="27"/>
      <c r="V706" s="27"/>
      <c r="W706" s="27"/>
      <c r="X706" s="27"/>
      <c r="Y706" s="27"/>
      <c r="Z706" s="27"/>
      <c r="AA706" s="27"/>
      <c r="AB706" s="27"/>
      <c r="AC706" s="27"/>
      <c r="AD706" s="27"/>
      <c r="AE706" s="27"/>
    </row>
    <row r="707" spans="1:31" ht="18.600000000000001">
      <c r="A707" s="28"/>
      <c r="B707" s="26"/>
      <c r="C707" s="26"/>
      <c r="D707" s="26"/>
      <c r="E707" s="27"/>
      <c r="F707" s="27"/>
      <c r="G707" s="27"/>
      <c r="H707" s="27"/>
      <c r="I707" s="27"/>
      <c r="J707" s="27"/>
      <c r="K707" s="27"/>
      <c r="L707" s="27"/>
      <c r="M707" s="27"/>
      <c r="N707" s="27"/>
      <c r="O707" s="27"/>
      <c r="P707" s="27"/>
      <c r="Q707" s="27"/>
      <c r="R707" s="27"/>
      <c r="S707" s="27"/>
      <c r="T707" s="27"/>
      <c r="U707" s="27"/>
      <c r="V707" s="27"/>
      <c r="W707" s="27"/>
      <c r="X707" s="27"/>
      <c r="Y707" s="27"/>
      <c r="Z707" s="27"/>
      <c r="AA707" s="27"/>
      <c r="AB707" s="27"/>
      <c r="AC707" s="27"/>
      <c r="AD707" s="27"/>
      <c r="AE707" s="27"/>
    </row>
    <row r="708" spans="1:31" ht="18.600000000000001">
      <c r="A708" s="28"/>
      <c r="B708" s="26"/>
      <c r="C708" s="26"/>
      <c r="D708" s="26"/>
      <c r="E708" s="27"/>
      <c r="F708" s="27"/>
      <c r="G708" s="27"/>
      <c r="H708" s="27"/>
      <c r="I708" s="27"/>
      <c r="J708" s="27"/>
      <c r="K708" s="27"/>
      <c r="L708" s="27"/>
      <c r="M708" s="27"/>
      <c r="N708" s="27"/>
      <c r="O708" s="27"/>
      <c r="P708" s="27"/>
      <c r="Q708" s="27"/>
      <c r="R708" s="27"/>
      <c r="S708" s="27"/>
      <c r="T708" s="27"/>
      <c r="U708" s="27"/>
      <c r="V708" s="27"/>
      <c r="W708" s="27"/>
      <c r="X708" s="27"/>
      <c r="Y708" s="27"/>
      <c r="Z708" s="27"/>
      <c r="AA708" s="27"/>
      <c r="AB708" s="27"/>
      <c r="AC708" s="27"/>
      <c r="AD708" s="27"/>
      <c r="AE708" s="27"/>
    </row>
    <row r="709" spans="1:31" ht="18.600000000000001">
      <c r="A709" s="28"/>
      <c r="B709" s="26"/>
      <c r="C709" s="26"/>
      <c r="D709" s="26"/>
      <c r="E709" s="27"/>
      <c r="F709" s="27"/>
      <c r="G709" s="27"/>
      <c r="H709" s="27"/>
      <c r="I709" s="27"/>
      <c r="J709" s="27"/>
      <c r="K709" s="27"/>
      <c r="L709" s="27"/>
      <c r="M709" s="27"/>
      <c r="N709" s="27"/>
      <c r="O709" s="27"/>
      <c r="P709" s="27"/>
      <c r="Q709" s="27"/>
      <c r="R709" s="27"/>
      <c r="S709" s="27"/>
      <c r="T709" s="27"/>
      <c r="U709" s="27"/>
      <c r="V709" s="27"/>
      <c r="W709" s="27"/>
      <c r="X709" s="27"/>
      <c r="Y709" s="27"/>
      <c r="Z709" s="27"/>
      <c r="AA709" s="27"/>
      <c r="AB709" s="27"/>
      <c r="AC709" s="27"/>
      <c r="AD709" s="27"/>
      <c r="AE709" s="27"/>
    </row>
    <row r="710" spans="1:31" ht="18.600000000000001">
      <c r="A710" s="28"/>
      <c r="B710" s="26"/>
      <c r="C710" s="26"/>
      <c r="D710" s="26"/>
      <c r="E710" s="27"/>
      <c r="F710" s="27"/>
      <c r="G710" s="27"/>
      <c r="H710" s="27"/>
      <c r="I710" s="27"/>
      <c r="J710" s="27"/>
      <c r="K710" s="27"/>
      <c r="L710" s="27"/>
      <c r="M710" s="27"/>
      <c r="N710" s="27"/>
      <c r="O710" s="27"/>
      <c r="P710" s="27"/>
      <c r="Q710" s="27"/>
      <c r="R710" s="27"/>
      <c r="S710" s="27"/>
      <c r="T710" s="27"/>
      <c r="U710" s="27"/>
      <c r="V710" s="27"/>
      <c r="W710" s="27"/>
      <c r="X710" s="27"/>
      <c r="Y710" s="27"/>
      <c r="Z710" s="27"/>
      <c r="AA710" s="27"/>
      <c r="AB710" s="27"/>
      <c r="AC710" s="27"/>
      <c r="AD710" s="27"/>
      <c r="AE710" s="27"/>
    </row>
    <row r="711" spans="1:31" ht="18.600000000000001">
      <c r="A711" s="28"/>
      <c r="B711" s="26"/>
      <c r="C711" s="26"/>
      <c r="D711" s="26"/>
      <c r="E711" s="27"/>
      <c r="F711" s="27"/>
      <c r="G711" s="27"/>
      <c r="H711" s="27"/>
      <c r="I711" s="27"/>
      <c r="J711" s="27"/>
      <c r="K711" s="27"/>
      <c r="L711" s="27"/>
      <c r="M711" s="27"/>
      <c r="N711" s="27"/>
      <c r="O711" s="27"/>
      <c r="P711" s="27"/>
      <c r="Q711" s="27"/>
      <c r="R711" s="27"/>
      <c r="S711" s="27"/>
      <c r="T711" s="27"/>
      <c r="U711" s="27"/>
      <c r="V711" s="27"/>
      <c r="W711" s="27"/>
      <c r="X711" s="27"/>
      <c r="Y711" s="27"/>
      <c r="Z711" s="27"/>
      <c r="AA711" s="27"/>
      <c r="AB711" s="27"/>
      <c r="AC711" s="27"/>
      <c r="AD711" s="27"/>
      <c r="AE711" s="27"/>
    </row>
    <row r="712" spans="1:31" ht="18.600000000000001">
      <c r="A712" s="28"/>
      <c r="B712" s="26"/>
      <c r="C712" s="26"/>
      <c r="D712" s="26"/>
      <c r="E712" s="27"/>
      <c r="F712" s="27"/>
      <c r="G712" s="27"/>
      <c r="H712" s="27"/>
      <c r="I712" s="27"/>
      <c r="J712" s="27"/>
      <c r="K712" s="27"/>
      <c r="L712" s="27"/>
      <c r="M712" s="27"/>
      <c r="N712" s="27"/>
      <c r="O712" s="27"/>
      <c r="P712" s="27"/>
      <c r="Q712" s="27"/>
      <c r="R712" s="27"/>
      <c r="S712" s="27"/>
      <c r="T712" s="27"/>
      <c r="U712" s="27"/>
      <c r="V712" s="27"/>
      <c r="W712" s="27"/>
      <c r="X712" s="27"/>
      <c r="Y712" s="27"/>
      <c r="Z712" s="27"/>
      <c r="AA712" s="27"/>
      <c r="AB712" s="27"/>
      <c r="AC712" s="27"/>
      <c r="AD712" s="27"/>
      <c r="AE712" s="27"/>
    </row>
    <row r="713" spans="1:31" ht="18.600000000000001">
      <c r="A713" s="28"/>
      <c r="B713" s="26"/>
      <c r="C713" s="26"/>
      <c r="D713" s="26"/>
      <c r="E713" s="27"/>
      <c r="F713" s="27"/>
      <c r="G713" s="27"/>
      <c r="H713" s="27"/>
      <c r="I713" s="27"/>
      <c r="J713" s="27"/>
      <c r="K713" s="27"/>
      <c r="L713" s="27"/>
      <c r="M713" s="27"/>
      <c r="N713" s="27"/>
      <c r="O713" s="27"/>
      <c r="P713" s="27"/>
      <c r="Q713" s="27"/>
      <c r="R713" s="27"/>
      <c r="S713" s="27"/>
      <c r="T713" s="27"/>
      <c r="U713" s="27"/>
      <c r="V713" s="27"/>
      <c r="W713" s="27"/>
      <c r="X713" s="27"/>
      <c r="Y713" s="27"/>
      <c r="Z713" s="27"/>
      <c r="AA713" s="27"/>
      <c r="AB713" s="27"/>
      <c r="AC713" s="27"/>
      <c r="AD713" s="27"/>
      <c r="AE713" s="27"/>
    </row>
    <row r="714" spans="1:31" ht="18.600000000000001">
      <c r="A714" s="28"/>
      <c r="B714" s="26"/>
      <c r="C714" s="26"/>
      <c r="D714" s="26"/>
      <c r="E714" s="27"/>
      <c r="F714" s="27"/>
      <c r="G714" s="27"/>
      <c r="H714" s="27"/>
      <c r="I714" s="27"/>
      <c r="J714" s="27"/>
      <c r="K714" s="27"/>
      <c r="L714" s="27"/>
      <c r="M714" s="27"/>
      <c r="N714" s="27"/>
      <c r="O714" s="27"/>
      <c r="P714" s="27"/>
      <c r="Q714" s="27"/>
      <c r="R714" s="27"/>
      <c r="S714" s="27"/>
      <c r="T714" s="27"/>
      <c r="U714" s="27"/>
      <c r="V714" s="27"/>
      <c r="W714" s="27"/>
      <c r="X714" s="27"/>
      <c r="Y714" s="27"/>
      <c r="Z714" s="27"/>
      <c r="AA714" s="27"/>
      <c r="AB714" s="27"/>
      <c r="AC714" s="27"/>
      <c r="AD714" s="27"/>
      <c r="AE714" s="27"/>
    </row>
    <row r="715" spans="1:31" ht="18.600000000000001">
      <c r="A715" s="28"/>
      <c r="B715" s="26"/>
      <c r="C715" s="26"/>
      <c r="D715" s="26"/>
      <c r="E715" s="27"/>
      <c r="F715" s="27"/>
      <c r="G715" s="27"/>
      <c r="H715" s="27"/>
      <c r="I715" s="27"/>
      <c r="J715" s="27"/>
      <c r="K715" s="27"/>
      <c r="L715" s="27"/>
      <c r="M715" s="27"/>
      <c r="N715" s="27"/>
      <c r="O715" s="27"/>
      <c r="P715" s="27"/>
      <c r="Q715" s="27"/>
      <c r="R715" s="27"/>
      <c r="S715" s="27"/>
      <c r="T715" s="27"/>
      <c r="U715" s="27"/>
      <c r="V715" s="27"/>
      <c r="W715" s="27"/>
      <c r="X715" s="27"/>
      <c r="Y715" s="27"/>
      <c r="Z715" s="27"/>
      <c r="AA715" s="27"/>
      <c r="AB715" s="27"/>
      <c r="AC715" s="27"/>
      <c r="AD715" s="27"/>
      <c r="AE715" s="27"/>
    </row>
    <row r="716" spans="1:31" ht="18.600000000000001">
      <c r="A716" s="28"/>
      <c r="B716" s="26"/>
      <c r="C716" s="26"/>
      <c r="D716" s="26"/>
      <c r="E716" s="27"/>
      <c r="F716" s="27"/>
      <c r="G716" s="27"/>
      <c r="H716" s="27"/>
      <c r="I716" s="27"/>
      <c r="J716" s="27"/>
      <c r="K716" s="27"/>
      <c r="L716" s="27"/>
      <c r="M716" s="27"/>
      <c r="N716" s="27"/>
      <c r="O716" s="27"/>
      <c r="P716" s="27"/>
      <c r="Q716" s="27"/>
      <c r="R716" s="27"/>
      <c r="S716" s="27"/>
      <c r="T716" s="27"/>
      <c r="U716" s="27"/>
      <c r="V716" s="27"/>
      <c r="W716" s="27"/>
      <c r="X716" s="27"/>
      <c r="Y716" s="27"/>
      <c r="Z716" s="27"/>
      <c r="AA716" s="27"/>
      <c r="AB716" s="27"/>
      <c r="AC716" s="27"/>
      <c r="AD716" s="27"/>
      <c r="AE716" s="27"/>
    </row>
    <row r="717" spans="1:31" ht="18.600000000000001">
      <c r="A717" s="28"/>
      <c r="B717" s="26"/>
      <c r="C717" s="26"/>
      <c r="D717" s="26"/>
      <c r="E717" s="27"/>
      <c r="F717" s="27"/>
      <c r="G717" s="27"/>
      <c r="H717" s="27"/>
      <c r="I717" s="27"/>
      <c r="J717" s="27"/>
      <c r="K717" s="27"/>
      <c r="L717" s="27"/>
      <c r="M717" s="27"/>
      <c r="N717" s="27"/>
      <c r="O717" s="27"/>
      <c r="P717" s="27"/>
      <c r="Q717" s="27"/>
      <c r="R717" s="27"/>
      <c r="S717" s="27"/>
      <c r="T717" s="27"/>
      <c r="U717" s="27"/>
      <c r="V717" s="27"/>
      <c r="W717" s="27"/>
      <c r="X717" s="27"/>
      <c r="Y717" s="27"/>
      <c r="Z717" s="27"/>
      <c r="AA717" s="27"/>
      <c r="AB717" s="27"/>
      <c r="AC717" s="27"/>
      <c r="AD717" s="27"/>
      <c r="AE717" s="27"/>
    </row>
    <row r="718" spans="1:31" ht="18.600000000000001">
      <c r="A718" s="28"/>
      <c r="B718" s="26"/>
      <c r="C718" s="26"/>
      <c r="D718" s="26"/>
      <c r="E718" s="27"/>
      <c r="F718" s="27"/>
      <c r="G718" s="27"/>
      <c r="H718" s="27"/>
      <c r="I718" s="27"/>
      <c r="J718" s="27"/>
      <c r="K718" s="27"/>
      <c r="L718" s="27"/>
      <c r="M718" s="27"/>
      <c r="N718" s="27"/>
      <c r="O718" s="27"/>
      <c r="P718" s="27"/>
      <c r="Q718" s="27"/>
      <c r="R718" s="27"/>
      <c r="S718" s="27"/>
      <c r="T718" s="27"/>
      <c r="U718" s="27"/>
      <c r="V718" s="27"/>
      <c r="W718" s="27"/>
      <c r="X718" s="27"/>
      <c r="Y718" s="27"/>
      <c r="Z718" s="27"/>
      <c r="AA718" s="27"/>
      <c r="AB718" s="27"/>
      <c r="AC718" s="27"/>
      <c r="AD718" s="27"/>
      <c r="AE718" s="27"/>
    </row>
    <row r="719" spans="1:31" ht="18.600000000000001">
      <c r="A719" s="28"/>
      <c r="B719" s="26"/>
      <c r="C719" s="26"/>
      <c r="D719" s="26"/>
      <c r="E719" s="27"/>
      <c r="F719" s="27"/>
      <c r="G719" s="27"/>
      <c r="H719" s="27"/>
      <c r="I719" s="27"/>
      <c r="J719" s="27"/>
      <c r="K719" s="27"/>
      <c r="L719" s="27"/>
      <c r="M719" s="27"/>
      <c r="N719" s="27"/>
      <c r="O719" s="27"/>
      <c r="P719" s="27"/>
      <c r="Q719" s="27"/>
      <c r="R719" s="27"/>
      <c r="S719" s="27"/>
      <c r="T719" s="27"/>
      <c r="U719" s="27"/>
      <c r="V719" s="27"/>
      <c r="W719" s="27"/>
      <c r="X719" s="27"/>
      <c r="Y719" s="27"/>
      <c r="Z719" s="27"/>
      <c r="AA719" s="27"/>
      <c r="AB719" s="27"/>
      <c r="AC719" s="27"/>
      <c r="AD719" s="27"/>
      <c r="AE719" s="27"/>
    </row>
    <row r="720" spans="1:31" ht="18.600000000000001">
      <c r="A720" s="28"/>
      <c r="B720" s="26"/>
      <c r="C720" s="26"/>
      <c r="D720" s="26"/>
      <c r="E720" s="27"/>
      <c r="F720" s="27"/>
      <c r="G720" s="27"/>
      <c r="H720" s="27"/>
      <c r="I720" s="27"/>
      <c r="J720" s="27"/>
      <c r="K720" s="27"/>
      <c r="L720" s="27"/>
      <c r="M720" s="27"/>
      <c r="N720" s="27"/>
      <c r="O720" s="27"/>
      <c r="P720" s="27"/>
      <c r="Q720" s="27"/>
      <c r="R720" s="27"/>
      <c r="S720" s="27"/>
      <c r="T720" s="27"/>
      <c r="U720" s="27"/>
      <c r="V720" s="27"/>
      <c r="W720" s="27"/>
      <c r="X720" s="27"/>
      <c r="Y720" s="27"/>
      <c r="Z720" s="27"/>
      <c r="AA720" s="27"/>
      <c r="AB720" s="27"/>
      <c r="AC720" s="27"/>
      <c r="AD720" s="27"/>
      <c r="AE720" s="27"/>
    </row>
    <row r="721" spans="1:31" ht="18.600000000000001">
      <c r="A721" s="28"/>
      <c r="B721" s="26"/>
      <c r="C721" s="26"/>
      <c r="D721" s="26"/>
      <c r="E721" s="27"/>
      <c r="F721" s="27"/>
      <c r="G721" s="27"/>
      <c r="H721" s="27"/>
      <c r="I721" s="27"/>
      <c r="J721" s="27"/>
      <c r="K721" s="27"/>
      <c r="L721" s="27"/>
      <c r="M721" s="27"/>
      <c r="N721" s="27"/>
      <c r="O721" s="27"/>
      <c r="P721" s="27"/>
      <c r="Q721" s="27"/>
      <c r="R721" s="27"/>
      <c r="S721" s="27"/>
      <c r="T721" s="27"/>
      <c r="U721" s="27"/>
      <c r="V721" s="27"/>
      <c r="W721" s="27"/>
      <c r="X721" s="27"/>
      <c r="Y721" s="27"/>
      <c r="Z721" s="27"/>
      <c r="AA721" s="27"/>
      <c r="AB721" s="27"/>
      <c r="AC721" s="27"/>
      <c r="AD721" s="27"/>
      <c r="AE721" s="27"/>
    </row>
    <row r="722" spans="1:31" ht="18.600000000000001">
      <c r="A722" s="28"/>
      <c r="B722" s="26"/>
      <c r="C722" s="26"/>
      <c r="D722" s="26"/>
      <c r="E722" s="27"/>
      <c r="F722" s="27"/>
      <c r="G722" s="27"/>
      <c r="H722" s="27"/>
      <c r="I722" s="27"/>
      <c r="J722" s="27"/>
      <c r="K722" s="27"/>
      <c r="L722" s="27"/>
      <c r="M722" s="27"/>
      <c r="N722" s="27"/>
      <c r="O722" s="27"/>
      <c r="P722" s="27"/>
      <c r="Q722" s="27"/>
      <c r="R722" s="27"/>
      <c r="S722" s="27"/>
      <c r="T722" s="27"/>
      <c r="U722" s="27"/>
      <c r="V722" s="27"/>
      <c r="W722" s="27"/>
      <c r="X722" s="27"/>
      <c r="Y722" s="27"/>
      <c r="Z722" s="27"/>
      <c r="AA722" s="27"/>
      <c r="AB722" s="27"/>
      <c r="AC722" s="27"/>
      <c r="AD722" s="27"/>
      <c r="AE722" s="27"/>
    </row>
    <row r="723" spans="1:31" ht="18.600000000000001">
      <c r="A723" s="28"/>
      <c r="B723" s="26"/>
      <c r="C723" s="26"/>
      <c r="D723" s="26"/>
      <c r="E723" s="27"/>
      <c r="F723" s="27"/>
      <c r="G723" s="27"/>
      <c r="H723" s="27"/>
      <c r="I723" s="27"/>
      <c r="J723" s="27"/>
      <c r="K723" s="27"/>
      <c r="L723" s="27"/>
      <c r="M723" s="27"/>
      <c r="N723" s="27"/>
      <c r="O723" s="27"/>
      <c r="P723" s="27"/>
      <c r="Q723" s="27"/>
      <c r="R723" s="27"/>
      <c r="S723" s="27"/>
      <c r="T723" s="27"/>
      <c r="U723" s="27"/>
      <c r="V723" s="27"/>
      <c r="W723" s="27"/>
      <c r="X723" s="27"/>
      <c r="Y723" s="27"/>
      <c r="Z723" s="27"/>
      <c r="AA723" s="27"/>
      <c r="AB723" s="27"/>
      <c r="AC723" s="27"/>
      <c r="AD723" s="27"/>
      <c r="AE723" s="27"/>
    </row>
    <row r="724" spans="1:31" ht="18.600000000000001">
      <c r="A724" s="28"/>
      <c r="B724" s="26"/>
      <c r="C724" s="26"/>
      <c r="D724" s="26"/>
      <c r="E724" s="27"/>
      <c r="F724" s="27"/>
      <c r="G724" s="27"/>
      <c r="H724" s="27"/>
      <c r="I724" s="27"/>
      <c r="J724" s="27"/>
      <c r="K724" s="27"/>
      <c r="L724" s="27"/>
      <c r="M724" s="27"/>
      <c r="N724" s="27"/>
      <c r="O724" s="27"/>
      <c r="P724" s="27"/>
      <c r="Q724" s="27"/>
      <c r="R724" s="27"/>
      <c r="S724" s="27"/>
      <c r="T724" s="27"/>
      <c r="U724" s="27"/>
      <c r="V724" s="27"/>
      <c r="W724" s="27"/>
      <c r="X724" s="27"/>
      <c r="Y724" s="27"/>
      <c r="Z724" s="27"/>
      <c r="AA724" s="27"/>
      <c r="AB724" s="27"/>
      <c r="AC724" s="27"/>
      <c r="AD724" s="27"/>
      <c r="AE724" s="27"/>
    </row>
    <row r="725" spans="1:31" ht="18.600000000000001">
      <c r="A725" s="28"/>
      <c r="B725" s="26"/>
      <c r="C725" s="26"/>
      <c r="D725" s="26"/>
      <c r="E725" s="27"/>
      <c r="F725" s="27"/>
      <c r="G725" s="27"/>
      <c r="H725" s="27"/>
      <c r="I725" s="27"/>
      <c r="J725" s="27"/>
      <c r="K725" s="27"/>
      <c r="L725" s="27"/>
      <c r="M725" s="27"/>
      <c r="N725" s="27"/>
      <c r="O725" s="27"/>
      <c r="P725" s="27"/>
      <c r="Q725" s="27"/>
      <c r="R725" s="27"/>
      <c r="S725" s="27"/>
      <c r="T725" s="27"/>
      <c r="U725" s="27"/>
      <c r="V725" s="27"/>
      <c r="W725" s="27"/>
      <c r="X725" s="27"/>
      <c r="Y725" s="27"/>
      <c r="Z725" s="27"/>
      <c r="AA725" s="27"/>
      <c r="AB725" s="27"/>
      <c r="AC725" s="27"/>
      <c r="AD725" s="27"/>
      <c r="AE725" s="27"/>
    </row>
    <row r="726" spans="1:31" ht="18.600000000000001">
      <c r="A726" s="28"/>
      <c r="B726" s="26"/>
      <c r="C726" s="26"/>
      <c r="D726" s="26"/>
      <c r="E726" s="27"/>
      <c r="F726" s="27"/>
      <c r="G726" s="27"/>
      <c r="H726" s="27"/>
      <c r="I726" s="27"/>
      <c r="J726" s="27"/>
      <c r="K726" s="27"/>
      <c r="L726" s="27"/>
      <c r="M726" s="27"/>
      <c r="N726" s="27"/>
      <c r="O726" s="27"/>
      <c r="P726" s="27"/>
      <c r="Q726" s="27"/>
      <c r="R726" s="27"/>
      <c r="S726" s="27"/>
      <c r="T726" s="27"/>
      <c r="U726" s="27"/>
      <c r="V726" s="27"/>
      <c r="W726" s="27"/>
      <c r="X726" s="27"/>
      <c r="Y726" s="27"/>
      <c r="Z726" s="27"/>
      <c r="AA726" s="27"/>
      <c r="AB726" s="27"/>
      <c r="AC726" s="27"/>
      <c r="AD726" s="27"/>
      <c r="AE726" s="27"/>
    </row>
    <row r="727" spans="1:31" ht="18.600000000000001">
      <c r="A727" s="28"/>
      <c r="B727" s="26"/>
      <c r="C727" s="26"/>
      <c r="D727" s="26"/>
      <c r="E727" s="27"/>
      <c r="F727" s="27"/>
      <c r="G727" s="27"/>
      <c r="H727" s="27"/>
      <c r="I727" s="27"/>
      <c r="J727" s="27"/>
      <c r="K727" s="27"/>
      <c r="L727" s="27"/>
      <c r="M727" s="27"/>
      <c r="N727" s="27"/>
      <c r="O727" s="27"/>
      <c r="P727" s="27"/>
      <c r="Q727" s="27"/>
      <c r="R727" s="27"/>
      <c r="S727" s="27"/>
      <c r="T727" s="27"/>
      <c r="U727" s="27"/>
      <c r="V727" s="27"/>
      <c r="W727" s="27"/>
      <c r="X727" s="27"/>
      <c r="Y727" s="27"/>
      <c r="Z727" s="27"/>
      <c r="AA727" s="27"/>
      <c r="AB727" s="27"/>
      <c r="AC727" s="27"/>
      <c r="AD727" s="27"/>
      <c r="AE727" s="27"/>
    </row>
    <row r="728" spans="1:31" ht="18.600000000000001">
      <c r="A728" s="28"/>
      <c r="B728" s="26"/>
      <c r="C728" s="26"/>
      <c r="D728" s="26"/>
      <c r="E728" s="27"/>
      <c r="F728" s="27"/>
      <c r="G728" s="27"/>
      <c r="H728" s="27"/>
      <c r="I728" s="27"/>
      <c r="J728" s="27"/>
      <c r="K728" s="27"/>
      <c r="L728" s="27"/>
      <c r="M728" s="27"/>
      <c r="N728" s="27"/>
      <c r="O728" s="27"/>
      <c r="P728" s="27"/>
      <c r="Q728" s="27"/>
      <c r="R728" s="27"/>
      <c r="S728" s="27"/>
      <c r="T728" s="27"/>
      <c r="U728" s="27"/>
      <c r="V728" s="27"/>
      <c r="W728" s="27"/>
      <c r="X728" s="27"/>
      <c r="Y728" s="27"/>
      <c r="Z728" s="27"/>
      <c r="AA728" s="27"/>
      <c r="AB728" s="27"/>
      <c r="AC728" s="27"/>
      <c r="AD728" s="27"/>
      <c r="AE728" s="27"/>
    </row>
    <row r="729" spans="1:31" ht="18.600000000000001">
      <c r="A729" s="28"/>
      <c r="B729" s="26"/>
      <c r="C729" s="26"/>
      <c r="D729" s="26"/>
      <c r="E729" s="27"/>
      <c r="F729" s="27"/>
      <c r="G729" s="27"/>
      <c r="H729" s="27"/>
      <c r="I729" s="27"/>
      <c r="J729" s="27"/>
      <c r="K729" s="27"/>
      <c r="L729" s="27"/>
      <c r="M729" s="27"/>
      <c r="N729" s="27"/>
      <c r="O729" s="27"/>
      <c r="P729" s="27"/>
      <c r="Q729" s="27"/>
      <c r="R729" s="27"/>
      <c r="S729" s="27"/>
      <c r="T729" s="27"/>
      <c r="U729" s="27"/>
      <c r="V729" s="27"/>
      <c r="W729" s="27"/>
      <c r="X729" s="27"/>
      <c r="Y729" s="27"/>
      <c r="Z729" s="27"/>
      <c r="AA729" s="27"/>
      <c r="AB729" s="27"/>
      <c r="AC729" s="27"/>
      <c r="AD729" s="27"/>
      <c r="AE729" s="27"/>
    </row>
    <row r="730" spans="1:31" ht="18.600000000000001">
      <c r="A730" s="28"/>
      <c r="B730" s="26"/>
      <c r="C730" s="26"/>
      <c r="D730" s="26"/>
      <c r="E730" s="27"/>
      <c r="F730" s="27"/>
      <c r="G730" s="27"/>
      <c r="H730" s="27"/>
      <c r="I730" s="27"/>
      <c r="J730" s="27"/>
      <c r="K730" s="27"/>
      <c r="L730" s="27"/>
      <c r="M730" s="27"/>
      <c r="N730" s="27"/>
      <c r="O730" s="27"/>
      <c r="P730" s="27"/>
      <c r="Q730" s="27"/>
      <c r="R730" s="27"/>
      <c r="S730" s="27"/>
      <c r="T730" s="27"/>
      <c r="U730" s="27"/>
      <c r="V730" s="27"/>
      <c r="W730" s="27"/>
      <c r="X730" s="27"/>
      <c r="Y730" s="27"/>
      <c r="Z730" s="27"/>
      <c r="AA730" s="27"/>
      <c r="AB730" s="27"/>
      <c r="AC730" s="27"/>
      <c r="AD730" s="27"/>
      <c r="AE730" s="27"/>
    </row>
    <row r="731" spans="1:31" ht="18.600000000000001">
      <c r="A731" s="28"/>
      <c r="B731" s="26"/>
      <c r="C731" s="26"/>
      <c r="D731" s="26"/>
      <c r="E731" s="27"/>
      <c r="F731" s="27"/>
      <c r="G731" s="27"/>
      <c r="H731" s="27"/>
      <c r="I731" s="27"/>
      <c r="J731" s="27"/>
      <c r="K731" s="27"/>
      <c r="L731" s="27"/>
      <c r="M731" s="27"/>
      <c r="N731" s="27"/>
      <c r="O731" s="27"/>
      <c r="P731" s="27"/>
      <c r="Q731" s="27"/>
      <c r="R731" s="27"/>
      <c r="S731" s="27"/>
      <c r="T731" s="27"/>
      <c r="U731" s="27"/>
      <c r="V731" s="27"/>
      <c r="W731" s="27"/>
      <c r="X731" s="27"/>
      <c r="Y731" s="27"/>
      <c r="Z731" s="27"/>
      <c r="AA731" s="27"/>
      <c r="AB731" s="27"/>
      <c r="AC731" s="27"/>
      <c r="AD731" s="27"/>
      <c r="AE731" s="27"/>
    </row>
    <row r="732" spans="1:31" ht="18.600000000000001">
      <c r="A732" s="28"/>
      <c r="B732" s="26"/>
      <c r="C732" s="26"/>
      <c r="D732" s="26"/>
      <c r="E732" s="27"/>
      <c r="F732" s="27"/>
      <c r="G732" s="27"/>
      <c r="H732" s="27"/>
      <c r="I732" s="27"/>
      <c r="J732" s="27"/>
      <c r="K732" s="27"/>
      <c r="L732" s="27"/>
      <c r="M732" s="27"/>
      <c r="N732" s="27"/>
      <c r="O732" s="27"/>
      <c r="P732" s="27"/>
      <c r="Q732" s="27"/>
      <c r="R732" s="27"/>
      <c r="S732" s="27"/>
      <c r="T732" s="27"/>
      <c r="U732" s="27"/>
      <c r="V732" s="27"/>
      <c r="W732" s="27"/>
      <c r="X732" s="27"/>
      <c r="Y732" s="27"/>
      <c r="Z732" s="27"/>
      <c r="AA732" s="27"/>
      <c r="AB732" s="27"/>
      <c r="AC732" s="27"/>
      <c r="AD732" s="27"/>
      <c r="AE732" s="27"/>
    </row>
    <row r="733" spans="1:31" ht="18.600000000000001">
      <c r="A733" s="28"/>
      <c r="B733" s="26"/>
      <c r="C733" s="26"/>
      <c r="D733" s="26"/>
      <c r="E733" s="27"/>
      <c r="F733" s="27"/>
      <c r="G733" s="27"/>
      <c r="H733" s="27"/>
      <c r="I733" s="27"/>
      <c r="J733" s="27"/>
      <c r="K733" s="27"/>
      <c r="L733" s="27"/>
      <c r="M733" s="27"/>
      <c r="N733" s="27"/>
      <c r="O733" s="27"/>
      <c r="P733" s="27"/>
      <c r="Q733" s="27"/>
      <c r="R733" s="27"/>
      <c r="S733" s="27"/>
      <c r="T733" s="27"/>
      <c r="U733" s="27"/>
      <c r="V733" s="27"/>
      <c r="W733" s="27"/>
      <c r="X733" s="27"/>
      <c r="Y733" s="27"/>
      <c r="Z733" s="27"/>
      <c r="AA733" s="27"/>
      <c r="AB733" s="27"/>
      <c r="AC733" s="27"/>
      <c r="AD733" s="27"/>
      <c r="AE733" s="27"/>
    </row>
    <row r="734" spans="1:31" ht="18.600000000000001">
      <c r="A734" s="28"/>
      <c r="B734" s="26"/>
      <c r="C734" s="26"/>
      <c r="D734" s="26"/>
      <c r="E734" s="27"/>
      <c r="F734" s="27"/>
      <c r="G734" s="27"/>
      <c r="H734" s="27"/>
      <c r="I734" s="27"/>
      <c r="J734" s="27"/>
      <c r="K734" s="27"/>
      <c r="L734" s="27"/>
      <c r="M734" s="27"/>
      <c r="N734" s="27"/>
      <c r="O734" s="27"/>
      <c r="P734" s="27"/>
      <c r="Q734" s="27"/>
      <c r="R734" s="27"/>
      <c r="S734" s="27"/>
      <c r="T734" s="27"/>
      <c r="U734" s="27"/>
      <c r="V734" s="27"/>
      <c r="W734" s="27"/>
      <c r="X734" s="27"/>
      <c r="Y734" s="27"/>
      <c r="Z734" s="27"/>
      <c r="AA734" s="27"/>
      <c r="AB734" s="27"/>
      <c r="AC734" s="27"/>
      <c r="AD734" s="27"/>
      <c r="AE734" s="27"/>
    </row>
    <row r="735" spans="1:31" ht="18.600000000000001">
      <c r="A735" s="28"/>
      <c r="B735" s="26"/>
      <c r="C735" s="26"/>
      <c r="D735" s="26"/>
      <c r="E735" s="27"/>
      <c r="F735" s="27"/>
      <c r="G735" s="27"/>
      <c r="H735" s="27"/>
      <c r="I735" s="27"/>
      <c r="J735" s="27"/>
      <c r="K735" s="27"/>
      <c r="L735" s="27"/>
      <c r="M735" s="27"/>
      <c r="N735" s="27"/>
      <c r="O735" s="27"/>
      <c r="P735" s="27"/>
      <c r="Q735" s="27"/>
      <c r="R735" s="27"/>
      <c r="S735" s="27"/>
      <c r="T735" s="27"/>
      <c r="U735" s="27"/>
      <c r="V735" s="27"/>
      <c r="W735" s="27"/>
      <c r="X735" s="27"/>
      <c r="Y735" s="27"/>
      <c r="Z735" s="27"/>
      <c r="AA735" s="27"/>
      <c r="AB735" s="27"/>
      <c r="AC735" s="27"/>
      <c r="AD735" s="27"/>
      <c r="AE735" s="27"/>
    </row>
    <row r="736" spans="1:31" ht="18.600000000000001">
      <c r="A736" s="28"/>
      <c r="B736" s="26"/>
      <c r="C736" s="26"/>
      <c r="D736" s="26"/>
      <c r="E736" s="27"/>
      <c r="F736" s="27"/>
      <c r="G736" s="27"/>
      <c r="H736" s="27"/>
      <c r="I736" s="27"/>
      <c r="J736" s="27"/>
      <c r="K736" s="27"/>
      <c r="L736" s="27"/>
      <c r="M736" s="27"/>
      <c r="N736" s="27"/>
      <c r="O736" s="27"/>
      <c r="P736" s="27"/>
      <c r="Q736" s="27"/>
      <c r="R736" s="27"/>
      <c r="S736" s="27"/>
      <c r="T736" s="27"/>
      <c r="U736" s="27"/>
      <c r="V736" s="27"/>
      <c r="W736" s="27"/>
      <c r="X736" s="27"/>
      <c r="Y736" s="27"/>
      <c r="Z736" s="27"/>
      <c r="AA736" s="27"/>
      <c r="AB736" s="27"/>
      <c r="AC736" s="27"/>
      <c r="AD736" s="27"/>
      <c r="AE736" s="27"/>
    </row>
    <row r="737" spans="1:31" ht="18.600000000000001">
      <c r="A737" s="28"/>
      <c r="B737" s="26"/>
      <c r="C737" s="26"/>
      <c r="D737" s="26"/>
      <c r="E737" s="27"/>
      <c r="F737" s="27"/>
      <c r="G737" s="27"/>
      <c r="H737" s="27"/>
      <c r="I737" s="27"/>
      <c r="J737" s="27"/>
      <c r="K737" s="27"/>
      <c r="L737" s="27"/>
      <c r="M737" s="27"/>
      <c r="N737" s="27"/>
      <c r="O737" s="27"/>
      <c r="P737" s="27"/>
      <c r="Q737" s="27"/>
      <c r="R737" s="27"/>
      <c r="S737" s="27"/>
      <c r="T737" s="27"/>
      <c r="U737" s="27"/>
      <c r="V737" s="27"/>
      <c r="W737" s="27"/>
      <c r="X737" s="27"/>
      <c r="Y737" s="27"/>
      <c r="Z737" s="27"/>
      <c r="AA737" s="27"/>
      <c r="AB737" s="27"/>
      <c r="AC737" s="27"/>
      <c r="AD737" s="27"/>
      <c r="AE737" s="27"/>
    </row>
    <row r="738" spans="1:31" ht="18.600000000000001">
      <c r="A738" s="28"/>
      <c r="B738" s="26"/>
      <c r="C738" s="26"/>
      <c r="D738" s="26"/>
      <c r="E738" s="27"/>
      <c r="F738" s="27"/>
      <c r="G738" s="27"/>
      <c r="H738" s="27"/>
      <c r="I738" s="27"/>
      <c r="J738" s="27"/>
      <c r="K738" s="27"/>
      <c r="L738" s="27"/>
      <c r="M738" s="27"/>
      <c r="N738" s="27"/>
      <c r="O738" s="27"/>
      <c r="P738" s="27"/>
      <c r="Q738" s="27"/>
      <c r="R738" s="27"/>
      <c r="S738" s="27"/>
      <c r="T738" s="27"/>
      <c r="U738" s="27"/>
      <c r="V738" s="27"/>
      <c r="W738" s="27"/>
      <c r="X738" s="27"/>
      <c r="Y738" s="27"/>
      <c r="Z738" s="27"/>
      <c r="AA738" s="27"/>
      <c r="AB738" s="27"/>
      <c r="AC738" s="27"/>
      <c r="AD738" s="27"/>
      <c r="AE738" s="27"/>
    </row>
    <row r="739" spans="1:31" ht="18.600000000000001">
      <c r="A739" s="28"/>
      <c r="B739" s="26"/>
      <c r="C739" s="26"/>
      <c r="D739" s="26"/>
      <c r="E739" s="27"/>
      <c r="F739" s="27"/>
      <c r="G739" s="27"/>
      <c r="H739" s="27"/>
      <c r="I739" s="27"/>
      <c r="J739" s="27"/>
      <c r="K739" s="27"/>
      <c r="L739" s="27"/>
      <c r="M739" s="27"/>
      <c r="N739" s="27"/>
      <c r="O739" s="27"/>
      <c r="P739" s="27"/>
      <c r="Q739" s="27"/>
      <c r="R739" s="27"/>
      <c r="S739" s="27"/>
      <c r="T739" s="27"/>
      <c r="U739" s="27"/>
      <c r="V739" s="27"/>
      <c r="W739" s="27"/>
      <c r="X739" s="27"/>
      <c r="Y739" s="27"/>
      <c r="Z739" s="27"/>
      <c r="AA739" s="27"/>
      <c r="AB739" s="27"/>
      <c r="AC739" s="27"/>
      <c r="AD739" s="27"/>
      <c r="AE739" s="27"/>
    </row>
    <row r="740" spans="1:31" ht="18.600000000000001">
      <c r="A740" s="28"/>
      <c r="B740" s="26"/>
      <c r="C740" s="26"/>
      <c r="D740" s="26"/>
      <c r="E740" s="27"/>
      <c r="F740" s="27"/>
      <c r="G740" s="27"/>
      <c r="H740" s="27"/>
      <c r="I740" s="27"/>
      <c r="J740" s="27"/>
      <c r="K740" s="27"/>
      <c r="L740" s="27"/>
      <c r="M740" s="27"/>
      <c r="N740" s="27"/>
      <c r="O740" s="27"/>
      <c r="P740" s="27"/>
      <c r="Q740" s="27"/>
      <c r="R740" s="27"/>
      <c r="S740" s="27"/>
      <c r="T740" s="27"/>
      <c r="U740" s="27"/>
      <c r="V740" s="27"/>
      <c r="W740" s="27"/>
      <c r="X740" s="27"/>
      <c r="Y740" s="27"/>
      <c r="Z740" s="27"/>
      <c r="AA740" s="27"/>
      <c r="AB740" s="27"/>
      <c r="AC740" s="27"/>
      <c r="AD740" s="27"/>
      <c r="AE740" s="27"/>
    </row>
    <row r="741" spans="1:31" ht="18.600000000000001">
      <c r="A741" s="28"/>
      <c r="B741" s="26"/>
      <c r="C741" s="26"/>
      <c r="D741" s="26"/>
      <c r="E741" s="27"/>
      <c r="F741" s="27"/>
      <c r="G741" s="27"/>
      <c r="H741" s="27"/>
      <c r="I741" s="27"/>
      <c r="J741" s="27"/>
      <c r="K741" s="27"/>
      <c r="L741" s="27"/>
      <c r="M741" s="27"/>
      <c r="N741" s="27"/>
      <c r="O741" s="27"/>
      <c r="P741" s="27"/>
      <c r="Q741" s="27"/>
      <c r="R741" s="27"/>
      <c r="S741" s="27"/>
      <c r="T741" s="27"/>
      <c r="U741" s="27"/>
      <c r="V741" s="27"/>
      <c r="W741" s="27"/>
      <c r="X741" s="27"/>
      <c r="Y741" s="27"/>
      <c r="Z741" s="27"/>
      <c r="AA741" s="27"/>
      <c r="AB741" s="27"/>
      <c r="AC741" s="27"/>
      <c r="AD741" s="27"/>
      <c r="AE741" s="27"/>
    </row>
    <row r="742" spans="1:31" ht="18.600000000000001">
      <c r="A742" s="28"/>
      <c r="B742" s="26"/>
      <c r="C742" s="26"/>
      <c r="D742" s="26"/>
      <c r="E742" s="27"/>
      <c r="F742" s="27"/>
      <c r="G742" s="27"/>
      <c r="H742" s="27"/>
      <c r="I742" s="27"/>
      <c r="J742" s="27"/>
      <c r="K742" s="27"/>
      <c r="L742" s="27"/>
      <c r="M742" s="27"/>
      <c r="N742" s="27"/>
      <c r="O742" s="27"/>
      <c r="P742" s="27"/>
      <c r="Q742" s="27"/>
      <c r="R742" s="27"/>
      <c r="S742" s="27"/>
      <c r="T742" s="27"/>
      <c r="U742" s="27"/>
      <c r="V742" s="27"/>
      <c r="W742" s="27"/>
      <c r="X742" s="27"/>
      <c r="Y742" s="27"/>
      <c r="Z742" s="27"/>
      <c r="AA742" s="27"/>
      <c r="AB742" s="27"/>
      <c r="AC742" s="27"/>
      <c r="AD742" s="27"/>
      <c r="AE742" s="27"/>
    </row>
    <row r="743" spans="1:31" ht="18.600000000000001">
      <c r="A743" s="28"/>
      <c r="B743" s="26"/>
      <c r="C743" s="26"/>
      <c r="D743" s="26"/>
      <c r="E743" s="27"/>
      <c r="F743" s="27"/>
      <c r="G743" s="27"/>
      <c r="H743" s="27"/>
      <c r="I743" s="27"/>
      <c r="J743" s="27"/>
      <c r="K743" s="27"/>
      <c r="L743" s="27"/>
      <c r="M743" s="27"/>
      <c r="N743" s="27"/>
      <c r="O743" s="27"/>
      <c r="P743" s="27"/>
      <c r="Q743" s="27"/>
      <c r="R743" s="27"/>
      <c r="S743" s="27"/>
      <c r="T743" s="27"/>
      <c r="U743" s="27"/>
      <c r="V743" s="27"/>
      <c r="W743" s="27"/>
      <c r="X743" s="27"/>
      <c r="Y743" s="27"/>
      <c r="Z743" s="27"/>
      <c r="AA743" s="27"/>
      <c r="AB743" s="27"/>
      <c r="AC743" s="27"/>
      <c r="AD743" s="27"/>
      <c r="AE743" s="27"/>
    </row>
    <row r="744" spans="1:31" ht="18.600000000000001">
      <c r="A744" s="28"/>
      <c r="B744" s="26"/>
      <c r="C744" s="26"/>
      <c r="D744" s="26"/>
      <c r="E744" s="27"/>
      <c r="F744" s="27"/>
      <c r="G744" s="27"/>
      <c r="H744" s="27"/>
      <c r="I744" s="27"/>
      <c r="J744" s="27"/>
      <c r="K744" s="27"/>
      <c r="L744" s="27"/>
      <c r="M744" s="27"/>
      <c r="N744" s="27"/>
      <c r="O744" s="27"/>
      <c r="P744" s="27"/>
      <c r="Q744" s="27"/>
      <c r="R744" s="27"/>
      <c r="S744" s="27"/>
      <c r="T744" s="27"/>
      <c r="U744" s="27"/>
      <c r="V744" s="27"/>
      <c r="W744" s="27"/>
      <c r="X744" s="27"/>
      <c r="Y744" s="27"/>
      <c r="Z744" s="27"/>
      <c r="AA744" s="27"/>
      <c r="AB744" s="27"/>
      <c r="AC744" s="27"/>
      <c r="AD744" s="27"/>
      <c r="AE744" s="27"/>
    </row>
    <row r="745" spans="1:31" ht="18.600000000000001">
      <c r="A745" s="28"/>
      <c r="B745" s="26"/>
      <c r="C745" s="26"/>
      <c r="D745" s="26"/>
      <c r="E745" s="27"/>
      <c r="F745" s="27"/>
      <c r="G745" s="27"/>
      <c r="H745" s="27"/>
      <c r="I745" s="27"/>
      <c r="J745" s="27"/>
      <c r="K745" s="27"/>
      <c r="L745" s="27"/>
      <c r="M745" s="27"/>
      <c r="N745" s="27"/>
      <c r="O745" s="27"/>
      <c r="P745" s="27"/>
      <c r="Q745" s="27"/>
      <c r="R745" s="27"/>
      <c r="S745" s="27"/>
      <c r="T745" s="27"/>
      <c r="U745" s="27"/>
      <c r="V745" s="27"/>
      <c r="W745" s="27"/>
      <c r="X745" s="27"/>
      <c r="Y745" s="27"/>
      <c r="Z745" s="27"/>
      <c r="AA745" s="27"/>
      <c r="AB745" s="27"/>
      <c r="AC745" s="27"/>
      <c r="AD745" s="27"/>
      <c r="AE745" s="27"/>
    </row>
    <row r="746" spans="1:31" ht="18.600000000000001">
      <c r="A746" s="28"/>
      <c r="B746" s="26"/>
      <c r="C746" s="26"/>
      <c r="D746" s="26"/>
      <c r="E746" s="27"/>
      <c r="F746" s="27"/>
      <c r="G746" s="27"/>
      <c r="H746" s="27"/>
      <c r="I746" s="27"/>
      <c r="J746" s="27"/>
      <c r="K746" s="27"/>
      <c r="L746" s="27"/>
      <c r="M746" s="27"/>
      <c r="N746" s="27"/>
      <c r="O746" s="27"/>
      <c r="P746" s="27"/>
      <c r="Q746" s="27"/>
      <c r="R746" s="27"/>
      <c r="S746" s="27"/>
      <c r="T746" s="27"/>
      <c r="U746" s="27"/>
      <c r="V746" s="27"/>
      <c r="W746" s="27"/>
      <c r="X746" s="27"/>
      <c r="Y746" s="27"/>
      <c r="Z746" s="27"/>
      <c r="AA746" s="27"/>
      <c r="AB746" s="27"/>
      <c r="AC746" s="27"/>
      <c r="AD746" s="27"/>
      <c r="AE746" s="27"/>
    </row>
    <row r="747" spans="1:31" ht="18.600000000000001">
      <c r="A747" s="28"/>
      <c r="B747" s="26"/>
      <c r="C747" s="26"/>
      <c r="D747" s="26"/>
      <c r="E747" s="27"/>
      <c r="F747" s="27"/>
      <c r="G747" s="27"/>
      <c r="H747" s="27"/>
      <c r="I747" s="27"/>
      <c r="J747" s="27"/>
      <c r="K747" s="27"/>
      <c r="L747" s="27"/>
      <c r="M747" s="27"/>
      <c r="N747" s="27"/>
      <c r="O747" s="27"/>
      <c r="P747" s="27"/>
      <c r="Q747" s="27"/>
      <c r="R747" s="27"/>
      <c r="S747" s="27"/>
      <c r="T747" s="27"/>
      <c r="U747" s="27"/>
      <c r="V747" s="27"/>
      <c r="W747" s="27"/>
      <c r="X747" s="27"/>
      <c r="Y747" s="27"/>
      <c r="Z747" s="27"/>
      <c r="AA747" s="27"/>
      <c r="AB747" s="27"/>
      <c r="AC747" s="27"/>
      <c r="AD747" s="27"/>
      <c r="AE747" s="27"/>
    </row>
    <row r="748" spans="1:31" ht="18.600000000000001">
      <c r="A748" s="28"/>
      <c r="B748" s="26"/>
      <c r="C748" s="26"/>
      <c r="D748" s="26"/>
      <c r="E748" s="27"/>
      <c r="F748" s="27"/>
      <c r="G748" s="27"/>
      <c r="H748" s="27"/>
      <c r="I748" s="27"/>
      <c r="J748" s="27"/>
      <c r="K748" s="27"/>
      <c r="L748" s="27"/>
      <c r="M748" s="27"/>
      <c r="N748" s="27"/>
      <c r="O748" s="27"/>
      <c r="P748" s="27"/>
      <c r="Q748" s="27"/>
      <c r="R748" s="27"/>
      <c r="S748" s="27"/>
      <c r="T748" s="27"/>
      <c r="U748" s="27"/>
      <c r="V748" s="27"/>
      <c r="W748" s="27"/>
      <c r="X748" s="27"/>
      <c r="Y748" s="27"/>
      <c r="Z748" s="27"/>
      <c r="AA748" s="27"/>
      <c r="AB748" s="27"/>
      <c r="AC748" s="27"/>
      <c r="AD748" s="27"/>
      <c r="AE748" s="27"/>
    </row>
    <row r="749" spans="1:31" ht="18.600000000000001">
      <c r="A749" s="28"/>
      <c r="B749" s="26"/>
      <c r="C749" s="26"/>
      <c r="D749" s="26"/>
      <c r="E749" s="27"/>
      <c r="F749" s="27"/>
      <c r="G749" s="27"/>
      <c r="H749" s="27"/>
      <c r="I749" s="27"/>
      <c r="J749" s="27"/>
      <c r="K749" s="27"/>
      <c r="L749" s="27"/>
      <c r="M749" s="27"/>
      <c r="N749" s="27"/>
      <c r="O749" s="27"/>
      <c r="P749" s="27"/>
      <c r="Q749" s="27"/>
      <c r="R749" s="27"/>
      <c r="S749" s="27"/>
      <c r="T749" s="27"/>
      <c r="U749" s="27"/>
      <c r="V749" s="27"/>
      <c r="W749" s="27"/>
      <c r="X749" s="27"/>
      <c r="Y749" s="27"/>
      <c r="Z749" s="27"/>
      <c r="AA749" s="27"/>
      <c r="AB749" s="27"/>
      <c r="AC749" s="27"/>
      <c r="AD749" s="27"/>
      <c r="AE749" s="27"/>
    </row>
    <row r="750" spans="1:31" ht="18.600000000000001">
      <c r="A750" s="28"/>
      <c r="B750" s="26"/>
      <c r="C750" s="26"/>
      <c r="D750" s="26"/>
      <c r="E750" s="27"/>
      <c r="F750" s="27"/>
      <c r="G750" s="27"/>
      <c r="H750" s="27"/>
      <c r="I750" s="27"/>
      <c r="J750" s="27"/>
      <c r="K750" s="27"/>
      <c r="L750" s="27"/>
      <c r="M750" s="27"/>
      <c r="N750" s="27"/>
      <c r="O750" s="27"/>
      <c r="P750" s="27"/>
      <c r="Q750" s="27"/>
      <c r="R750" s="27"/>
      <c r="S750" s="27"/>
      <c r="T750" s="27"/>
      <c r="U750" s="27"/>
      <c r="V750" s="27"/>
      <c r="W750" s="27"/>
      <c r="X750" s="27"/>
      <c r="Y750" s="27"/>
      <c r="Z750" s="27"/>
      <c r="AA750" s="27"/>
      <c r="AB750" s="27"/>
      <c r="AC750" s="27"/>
      <c r="AD750" s="27"/>
      <c r="AE750" s="27"/>
    </row>
    <row r="751" spans="1:31" ht="18.600000000000001">
      <c r="A751" s="28"/>
      <c r="B751" s="26"/>
      <c r="C751" s="26"/>
      <c r="D751" s="26"/>
      <c r="E751" s="27"/>
      <c r="F751" s="27"/>
      <c r="G751" s="27"/>
      <c r="H751" s="27"/>
      <c r="I751" s="27"/>
      <c r="J751" s="27"/>
      <c r="K751" s="27"/>
      <c r="L751" s="27"/>
      <c r="M751" s="27"/>
      <c r="N751" s="27"/>
      <c r="O751" s="27"/>
      <c r="P751" s="27"/>
      <c r="Q751" s="27"/>
      <c r="R751" s="27"/>
      <c r="S751" s="27"/>
      <c r="T751" s="27"/>
      <c r="U751" s="27"/>
      <c r="V751" s="27"/>
      <c r="W751" s="27"/>
      <c r="X751" s="27"/>
      <c r="Y751" s="27"/>
      <c r="Z751" s="27"/>
      <c r="AA751" s="27"/>
      <c r="AB751" s="27"/>
      <c r="AC751" s="27"/>
      <c r="AD751" s="27"/>
      <c r="AE751" s="27"/>
    </row>
    <row r="752" spans="1:31" ht="18.600000000000001">
      <c r="A752" s="28"/>
      <c r="B752" s="26"/>
      <c r="C752" s="26"/>
      <c r="D752" s="26"/>
      <c r="E752" s="27"/>
      <c r="F752" s="27"/>
      <c r="G752" s="27"/>
      <c r="H752" s="27"/>
      <c r="I752" s="27"/>
      <c r="J752" s="27"/>
      <c r="K752" s="27"/>
      <c r="L752" s="27"/>
      <c r="M752" s="27"/>
      <c r="N752" s="27"/>
      <c r="O752" s="27"/>
      <c r="P752" s="27"/>
      <c r="Q752" s="27"/>
      <c r="R752" s="27"/>
      <c r="S752" s="27"/>
      <c r="T752" s="27"/>
      <c r="U752" s="27"/>
      <c r="V752" s="27"/>
      <c r="W752" s="27"/>
      <c r="X752" s="27"/>
      <c r="Y752" s="27"/>
      <c r="Z752" s="27"/>
      <c r="AA752" s="27"/>
      <c r="AB752" s="27"/>
      <c r="AC752" s="27"/>
      <c r="AD752" s="27"/>
      <c r="AE752" s="27"/>
    </row>
    <row r="753" spans="1:31" ht="18.600000000000001">
      <c r="A753" s="28"/>
      <c r="B753" s="26"/>
      <c r="C753" s="26"/>
      <c r="D753" s="26"/>
      <c r="E753" s="27"/>
      <c r="F753" s="27"/>
      <c r="G753" s="27"/>
      <c r="H753" s="27"/>
      <c r="I753" s="27"/>
      <c r="J753" s="27"/>
      <c r="K753" s="27"/>
      <c r="L753" s="27"/>
      <c r="M753" s="27"/>
      <c r="N753" s="27"/>
      <c r="O753" s="27"/>
      <c r="P753" s="27"/>
      <c r="Q753" s="27"/>
      <c r="R753" s="27"/>
      <c r="S753" s="27"/>
      <c r="T753" s="27"/>
      <c r="U753" s="27"/>
      <c r="V753" s="27"/>
      <c r="W753" s="27"/>
      <c r="X753" s="27"/>
      <c r="Y753" s="27"/>
      <c r="Z753" s="27"/>
      <c r="AA753" s="27"/>
      <c r="AB753" s="27"/>
      <c r="AC753" s="27"/>
      <c r="AD753" s="27"/>
      <c r="AE753" s="27"/>
    </row>
    <row r="754" spans="1:31" ht="18.600000000000001">
      <c r="A754" s="28"/>
      <c r="B754" s="26"/>
      <c r="C754" s="26"/>
      <c r="D754" s="26"/>
      <c r="E754" s="27"/>
      <c r="F754" s="27"/>
      <c r="G754" s="27"/>
      <c r="H754" s="27"/>
      <c r="I754" s="27"/>
      <c r="J754" s="27"/>
      <c r="K754" s="27"/>
      <c r="L754" s="27"/>
      <c r="M754" s="27"/>
      <c r="N754" s="27"/>
      <c r="O754" s="27"/>
      <c r="P754" s="27"/>
      <c r="Q754" s="27"/>
      <c r="R754" s="27"/>
      <c r="S754" s="27"/>
      <c r="T754" s="27"/>
      <c r="U754" s="27"/>
      <c r="V754" s="27"/>
      <c r="W754" s="27"/>
      <c r="X754" s="27"/>
      <c r="Y754" s="27"/>
      <c r="Z754" s="27"/>
      <c r="AA754" s="27"/>
      <c r="AB754" s="27"/>
      <c r="AC754" s="27"/>
      <c r="AD754" s="27"/>
      <c r="AE754" s="27"/>
    </row>
    <row r="755" spans="1:31" ht="18.600000000000001">
      <c r="A755" s="28"/>
      <c r="B755" s="26"/>
      <c r="C755" s="26"/>
      <c r="D755" s="26"/>
      <c r="E755" s="27"/>
      <c r="F755" s="27"/>
      <c r="G755" s="27"/>
      <c r="H755" s="27"/>
      <c r="I755" s="27"/>
      <c r="J755" s="27"/>
      <c r="K755" s="27"/>
      <c r="L755" s="27"/>
      <c r="M755" s="27"/>
      <c r="N755" s="27"/>
      <c r="O755" s="27"/>
      <c r="P755" s="27"/>
      <c r="Q755" s="27"/>
      <c r="R755" s="27"/>
      <c r="S755" s="27"/>
      <c r="T755" s="27"/>
      <c r="U755" s="27"/>
      <c r="V755" s="27"/>
      <c r="W755" s="27"/>
      <c r="X755" s="27"/>
      <c r="Y755" s="27"/>
      <c r="Z755" s="27"/>
      <c r="AA755" s="27"/>
      <c r="AB755" s="27"/>
      <c r="AC755" s="27"/>
      <c r="AD755" s="27"/>
      <c r="AE755" s="27"/>
    </row>
    <row r="756" spans="1:31" ht="18.600000000000001">
      <c r="A756" s="28"/>
      <c r="B756" s="26"/>
      <c r="C756" s="26"/>
      <c r="D756" s="26"/>
      <c r="E756" s="27"/>
      <c r="F756" s="27"/>
      <c r="G756" s="27"/>
      <c r="H756" s="27"/>
      <c r="I756" s="27"/>
      <c r="J756" s="27"/>
      <c r="K756" s="27"/>
      <c r="L756" s="27"/>
      <c r="M756" s="27"/>
      <c r="N756" s="27"/>
      <c r="O756" s="27"/>
      <c r="P756" s="27"/>
      <c r="Q756" s="27"/>
      <c r="R756" s="27"/>
      <c r="S756" s="27"/>
      <c r="T756" s="27"/>
      <c r="U756" s="27"/>
      <c r="V756" s="27"/>
      <c r="W756" s="27"/>
      <c r="X756" s="27"/>
      <c r="Y756" s="27"/>
      <c r="Z756" s="27"/>
      <c r="AA756" s="27"/>
      <c r="AB756" s="27"/>
      <c r="AC756" s="27"/>
      <c r="AD756" s="27"/>
      <c r="AE756" s="27"/>
    </row>
    <row r="757" spans="1:31" ht="18.600000000000001">
      <c r="A757" s="28"/>
      <c r="B757" s="26"/>
      <c r="C757" s="26"/>
      <c r="D757" s="26"/>
      <c r="E757" s="27"/>
      <c r="F757" s="27"/>
      <c r="G757" s="27"/>
      <c r="H757" s="27"/>
      <c r="I757" s="27"/>
      <c r="J757" s="27"/>
      <c r="K757" s="27"/>
      <c r="L757" s="27"/>
      <c r="M757" s="27"/>
      <c r="N757" s="27"/>
      <c r="O757" s="27"/>
      <c r="P757" s="27"/>
      <c r="Q757" s="27"/>
      <c r="R757" s="27"/>
      <c r="S757" s="27"/>
      <c r="T757" s="27"/>
      <c r="U757" s="27"/>
      <c r="V757" s="27"/>
      <c r="W757" s="27"/>
      <c r="X757" s="27"/>
      <c r="Y757" s="27"/>
      <c r="Z757" s="27"/>
      <c r="AA757" s="27"/>
      <c r="AB757" s="27"/>
      <c r="AC757" s="27"/>
      <c r="AD757" s="27"/>
      <c r="AE757" s="27"/>
    </row>
    <row r="758" spans="1:31" ht="18.600000000000001">
      <c r="A758" s="28"/>
      <c r="B758" s="26"/>
      <c r="C758" s="26"/>
      <c r="D758" s="26"/>
      <c r="E758" s="27"/>
      <c r="F758" s="27"/>
      <c r="G758" s="27"/>
      <c r="H758" s="27"/>
      <c r="I758" s="27"/>
      <c r="J758" s="27"/>
      <c r="K758" s="27"/>
      <c r="L758" s="27"/>
      <c r="M758" s="27"/>
      <c r="N758" s="27"/>
      <c r="O758" s="27"/>
      <c r="P758" s="27"/>
      <c r="Q758" s="27"/>
      <c r="R758" s="27"/>
      <c r="S758" s="27"/>
      <c r="T758" s="27"/>
      <c r="U758" s="27"/>
      <c r="V758" s="27"/>
      <c r="W758" s="27"/>
      <c r="X758" s="27"/>
      <c r="Y758" s="27"/>
      <c r="Z758" s="27"/>
      <c r="AA758" s="27"/>
      <c r="AB758" s="27"/>
      <c r="AC758" s="27"/>
      <c r="AD758" s="27"/>
      <c r="AE758" s="27"/>
    </row>
    <row r="759" spans="1:31" ht="18.600000000000001">
      <c r="A759" s="28"/>
      <c r="B759" s="26"/>
      <c r="C759" s="26"/>
      <c r="D759" s="26"/>
      <c r="E759" s="27"/>
      <c r="F759" s="27"/>
      <c r="G759" s="27"/>
      <c r="H759" s="27"/>
      <c r="I759" s="27"/>
      <c r="J759" s="27"/>
      <c r="K759" s="27"/>
      <c r="L759" s="27"/>
      <c r="M759" s="27"/>
      <c r="N759" s="27"/>
      <c r="O759" s="27"/>
      <c r="P759" s="27"/>
      <c r="Q759" s="27"/>
      <c r="R759" s="27"/>
      <c r="S759" s="27"/>
      <c r="T759" s="27"/>
      <c r="U759" s="27"/>
      <c r="V759" s="27"/>
      <c r="W759" s="27"/>
      <c r="X759" s="27"/>
      <c r="Y759" s="27"/>
      <c r="Z759" s="27"/>
      <c r="AA759" s="27"/>
      <c r="AB759" s="27"/>
      <c r="AC759" s="27"/>
      <c r="AD759" s="27"/>
      <c r="AE759" s="27"/>
    </row>
    <row r="760" spans="1:31" ht="18.600000000000001">
      <c r="A760" s="28"/>
      <c r="B760" s="26"/>
      <c r="C760" s="26"/>
      <c r="D760" s="26"/>
      <c r="E760" s="27"/>
      <c r="F760" s="27"/>
      <c r="G760" s="27"/>
      <c r="H760" s="27"/>
      <c r="I760" s="27"/>
      <c r="J760" s="27"/>
      <c r="K760" s="27"/>
      <c r="L760" s="27"/>
      <c r="M760" s="27"/>
      <c r="N760" s="27"/>
      <c r="O760" s="27"/>
      <c r="P760" s="27"/>
      <c r="Q760" s="27"/>
      <c r="R760" s="27"/>
      <c r="S760" s="27"/>
      <c r="T760" s="27"/>
      <c r="U760" s="27"/>
      <c r="V760" s="27"/>
      <c r="W760" s="27"/>
      <c r="X760" s="27"/>
      <c r="Y760" s="27"/>
      <c r="Z760" s="27"/>
      <c r="AA760" s="27"/>
      <c r="AB760" s="27"/>
      <c r="AC760" s="27"/>
      <c r="AD760" s="27"/>
      <c r="AE760" s="27"/>
    </row>
    <row r="761" spans="1:31" ht="18.600000000000001">
      <c r="A761" s="28"/>
      <c r="B761" s="26"/>
      <c r="C761" s="26"/>
      <c r="D761" s="26"/>
      <c r="E761" s="27"/>
      <c r="F761" s="27"/>
      <c r="G761" s="27"/>
      <c r="H761" s="27"/>
      <c r="I761" s="27"/>
      <c r="J761" s="27"/>
      <c r="K761" s="27"/>
      <c r="L761" s="27"/>
      <c r="M761" s="27"/>
      <c r="N761" s="27"/>
      <c r="O761" s="27"/>
      <c r="P761" s="27"/>
      <c r="Q761" s="27"/>
      <c r="R761" s="27"/>
      <c r="S761" s="27"/>
      <c r="T761" s="27"/>
      <c r="U761" s="27"/>
      <c r="V761" s="27"/>
      <c r="W761" s="27"/>
      <c r="X761" s="27"/>
      <c r="Y761" s="27"/>
      <c r="Z761" s="27"/>
      <c r="AA761" s="27"/>
      <c r="AB761" s="27"/>
      <c r="AC761" s="27"/>
      <c r="AD761" s="27"/>
      <c r="AE761" s="27"/>
    </row>
    <row r="762" spans="1:31" ht="18.600000000000001">
      <c r="A762" s="28"/>
      <c r="B762" s="26"/>
      <c r="C762" s="26"/>
      <c r="D762" s="26"/>
      <c r="E762" s="27"/>
      <c r="F762" s="27"/>
      <c r="G762" s="27"/>
      <c r="H762" s="27"/>
      <c r="I762" s="27"/>
      <c r="J762" s="27"/>
      <c r="K762" s="27"/>
      <c r="L762" s="27"/>
      <c r="M762" s="27"/>
      <c r="N762" s="27"/>
      <c r="O762" s="27"/>
      <c r="P762" s="27"/>
      <c r="Q762" s="27"/>
      <c r="R762" s="27"/>
      <c r="S762" s="27"/>
      <c r="T762" s="27"/>
      <c r="U762" s="27"/>
      <c r="V762" s="27"/>
      <c r="W762" s="27"/>
      <c r="X762" s="27"/>
      <c r="Y762" s="27"/>
      <c r="Z762" s="27"/>
      <c r="AA762" s="27"/>
      <c r="AB762" s="27"/>
      <c r="AC762" s="27"/>
      <c r="AD762" s="27"/>
      <c r="AE762" s="27"/>
    </row>
    <row r="763" spans="1:31" ht="18.600000000000001">
      <c r="A763" s="28"/>
      <c r="B763" s="26"/>
      <c r="C763" s="26"/>
      <c r="D763" s="26"/>
      <c r="E763" s="27"/>
      <c r="F763" s="27"/>
      <c r="G763" s="27"/>
      <c r="H763" s="27"/>
      <c r="I763" s="27"/>
      <c r="J763" s="27"/>
      <c r="K763" s="27"/>
      <c r="L763" s="27"/>
      <c r="M763" s="27"/>
      <c r="N763" s="27"/>
      <c r="O763" s="27"/>
      <c r="P763" s="27"/>
      <c r="Q763" s="27"/>
      <c r="R763" s="27"/>
      <c r="S763" s="27"/>
      <c r="T763" s="27"/>
      <c r="U763" s="27"/>
      <c r="V763" s="27"/>
      <c r="W763" s="27"/>
      <c r="X763" s="27"/>
      <c r="Y763" s="27"/>
      <c r="Z763" s="27"/>
      <c r="AA763" s="27"/>
      <c r="AB763" s="27"/>
      <c r="AC763" s="27"/>
      <c r="AD763" s="27"/>
      <c r="AE763" s="27"/>
    </row>
    <row r="764" spans="1:31" ht="18.600000000000001">
      <c r="A764" s="28"/>
      <c r="B764" s="26"/>
      <c r="C764" s="26"/>
      <c r="D764" s="26"/>
      <c r="E764" s="27"/>
      <c r="F764" s="27"/>
      <c r="G764" s="27"/>
      <c r="H764" s="27"/>
      <c r="I764" s="27"/>
      <c r="J764" s="27"/>
      <c r="K764" s="27"/>
      <c r="L764" s="27"/>
      <c r="M764" s="27"/>
      <c r="N764" s="27"/>
      <c r="O764" s="27"/>
      <c r="P764" s="27"/>
      <c r="Q764" s="27"/>
      <c r="R764" s="27"/>
      <c r="S764" s="27"/>
      <c r="T764" s="27"/>
      <c r="U764" s="27"/>
      <c r="V764" s="27"/>
      <c r="W764" s="27"/>
      <c r="X764" s="27"/>
      <c r="Y764" s="27"/>
      <c r="Z764" s="27"/>
      <c r="AA764" s="27"/>
      <c r="AB764" s="27"/>
      <c r="AC764" s="27"/>
      <c r="AD764" s="27"/>
      <c r="AE764" s="27"/>
    </row>
    <row r="765" spans="1:31" ht="18.600000000000001">
      <c r="A765" s="28"/>
      <c r="B765" s="26"/>
      <c r="C765" s="26"/>
      <c r="D765" s="26"/>
      <c r="E765" s="27"/>
      <c r="F765" s="27"/>
      <c r="G765" s="27"/>
      <c r="H765" s="27"/>
      <c r="I765" s="27"/>
      <c r="J765" s="27"/>
      <c r="K765" s="27"/>
      <c r="L765" s="27"/>
      <c r="M765" s="27"/>
      <c r="N765" s="27"/>
      <c r="O765" s="27"/>
      <c r="P765" s="27"/>
      <c r="Q765" s="27"/>
      <c r="R765" s="27"/>
      <c r="S765" s="27"/>
      <c r="T765" s="27"/>
      <c r="U765" s="27"/>
      <c r="V765" s="27"/>
      <c r="W765" s="27"/>
      <c r="X765" s="27"/>
      <c r="Y765" s="27"/>
      <c r="Z765" s="27"/>
      <c r="AA765" s="27"/>
      <c r="AB765" s="27"/>
      <c r="AC765" s="27"/>
      <c r="AD765" s="27"/>
      <c r="AE765" s="27"/>
    </row>
    <row r="766" spans="1:31" ht="18.600000000000001">
      <c r="A766" s="28"/>
      <c r="B766" s="26"/>
      <c r="C766" s="26"/>
      <c r="D766" s="26"/>
      <c r="E766" s="27"/>
      <c r="F766" s="27"/>
      <c r="G766" s="27"/>
      <c r="H766" s="27"/>
      <c r="I766" s="27"/>
      <c r="J766" s="27"/>
      <c r="K766" s="27"/>
      <c r="L766" s="27"/>
      <c r="M766" s="27"/>
      <c r="N766" s="27"/>
      <c r="O766" s="27"/>
      <c r="P766" s="27"/>
      <c r="Q766" s="27"/>
      <c r="R766" s="27"/>
      <c r="S766" s="27"/>
      <c r="T766" s="27"/>
      <c r="U766" s="27"/>
      <c r="V766" s="27"/>
      <c r="W766" s="27"/>
      <c r="X766" s="27"/>
      <c r="Y766" s="27"/>
      <c r="Z766" s="27"/>
      <c r="AA766" s="27"/>
      <c r="AB766" s="27"/>
      <c r="AC766" s="27"/>
      <c r="AD766" s="27"/>
      <c r="AE766" s="27"/>
    </row>
    <row r="767" spans="1:31" ht="18.600000000000001">
      <c r="A767" s="28"/>
      <c r="B767" s="26"/>
      <c r="C767" s="26"/>
      <c r="D767" s="26"/>
      <c r="E767" s="27"/>
      <c r="F767" s="27"/>
      <c r="G767" s="27"/>
      <c r="H767" s="27"/>
      <c r="I767" s="27"/>
      <c r="J767" s="27"/>
      <c r="K767" s="27"/>
      <c r="L767" s="27"/>
      <c r="M767" s="27"/>
      <c r="N767" s="27"/>
      <c r="O767" s="27"/>
      <c r="P767" s="27"/>
      <c r="Q767" s="27"/>
      <c r="R767" s="27"/>
      <c r="S767" s="27"/>
      <c r="T767" s="27"/>
      <c r="U767" s="27"/>
      <c r="V767" s="27"/>
      <c r="W767" s="27"/>
      <c r="X767" s="27"/>
      <c r="Y767" s="27"/>
      <c r="Z767" s="27"/>
      <c r="AA767" s="27"/>
      <c r="AB767" s="27"/>
      <c r="AC767" s="27"/>
      <c r="AD767" s="27"/>
      <c r="AE767" s="27"/>
    </row>
    <row r="768" spans="1:31" ht="18.600000000000001">
      <c r="A768" s="28"/>
      <c r="B768" s="26"/>
      <c r="C768" s="26"/>
      <c r="D768" s="26"/>
      <c r="E768" s="27"/>
      <c r="F768" s="27"/>
      <c r="G768" s="27"/>
      <c r="H768" s="27"/>
      <c r="I768" s="27"/>
      <c r="J768" s="27"/>
      <c r="K768" s="27"/>
      <c r="L768" s="27"/>
      <c r="M768" s="27"/>
      <c r="N768" s="27"/>
      <c r="O768" s="27"/>
      <c r="P768" s="27"/>
      <c r="Q768" s="27"/>
      <c r="R768" s="27"/>
      <c r="S768" s="27"/>
      <c r="T768" s="27"/>
      <c r="U768" s="27"/>
      <c r="V768" s="27"/>
      <c r="W768" s="27"/>
      <c r="X768" s="27"/>
      <c r="Y768" s="27"/>
      <c r="Z768" s="27"/>
      <c r="AA768" s="27"/>
      <c r="AB768" s="27"/>
      <c r="AC768" s="27"/>
      <c r="AD768" s="27"/>
      <c r="AE768" s="27"/>
    </row>
    <row r="769" spans="1:31" ht="18.600000000000001">
      <c r="A769" s="28"/>
      <c r="B769" s="26"/>
      <c r="C769" s="26"/>
      <c r="D769" s="26"/>
      <c r="E769" s="27"/>
      <c r="F769" s="27"/>
      <c r="G769" s="27"/>
      <c r="H769" s="27"/>
      <c r="I769" s="27"/>
      <c r="J769" s="27"/>
      <c r="K769" s="27"/>
      <c r="L769" s="27"/>
      <c r="M769" s="27"/>
      <c r="N769" s="27"/>
      <c r="O769" s="27"/>
      <c r="P769" s="27"/>
      <c r="Q769" s="27"/>
      <c r="R769" s="27"/>
      <c r="S769" s="27"/>
      <c r="T769" s="27"/>
      <c r="U769" s="27"/>
      <c r="V769" s="27"/>
      <c r="W769" s="27"/>
      <c r="X769" s="27"/>
      <c r="Y769" s="27"/>
      <c r="Z769" s="27"/>
      <c r="AA769" s="27"/>
      <c r="AB769" s="27"/>
      <c r="AC769" s="27"/>
      <c r="AD769" s="27"/>
      <c r="AE769" s="27"/>
    </row>
    <row r="770" spans="1:31" ht="18.600000000000001">
      <c r="A770" s="28"/>
      <c r="B770" s="26"/>
      <c r="C770" s="26"/>
      <c r="D770" s="26"/>
      <c r="E770" s="27"/>
      <c r="F770" s="27"/>
      <c r="G770" s="27"/>
      <c r="H770" s="27"/>
      <c r="I770" s="27"/>
      <c r="J770" s="27"/>
      <c r="K770" s="27"/>
      <c r="L770" s="27"/>
      <c r="M770" s="27"/>
      <c r="N770" s="27"/>
      <c r="O770" s="27"/>
      <c r="P770" s="27"/>
      <c r="Q770" s="27"/>
      <c r="R770" s="27"/>
      <c r="S770" s="27"/>
      <c r="T770" s="27"/>
      <c r="U770" s="27"/>
      <c r="V770" s="27"/>
      <c r="W770" s="27"/>
      <c r="X770" s="27"/>
      <c r="Y770" s="27"/>
      <c r="Z770" s="27"/>
      <c r="AA770" s="27"/>
      <c r="AB770" s="27"/>
      <c r="AC770" s="27"/>
      <c r="AD770" s="27"/>
      <c r="AE770" s="27"/>
    </row>
    <row r="771" spans="1:31" ht="18.600000000000001">
      <c r="A771" s="28"/>
      <c r="B771" s="26"/>
      <c r="C771" s="26"/>
      <c r="D771" s="26"/>
      <c r="E771" s="27"/>
      <c r="F771" s="27"/>
      <c r="G771" s="27"/>
      <c r="H771" s="27"/>
      <c r="I771" s="27"/>
      <c r="J771" s="27"/>
      <c r="K771" s="27"/>
      <c r="L771" s="27"/>
      <c r="M771" s="27"/>
      <c r="N771" s="27"/>
      <c r="O771" s="27"/>
      <c r="P771" s="27"/>
      <c r="Q771" s="27"/>
      <c r="R771" s="27"/>
      <c r="S771" s="27"/>
      <c r="T771" s="27"/>
      <c r="U771" s="27"/>
      <c r="V771" s="27"/>
      <c r="W771" s="27"/>
      <c r="X771" s="27"/>
      <c r="Y771" s="27"/>
      <c r="Z771" s="27"/>
      <c r="AA771" s="27"/>
      <c r="AB771" s="27"/>
      <c r="AC771" s="27"/>
      <c r="AD771" s="27"/>
      <c r="AE771" s="27"/>
    </row>
    <row r="772" spans="1:31" ht="18.600000000000001">
      <c r="A772" s="28"/>
      <c r="B772" s="26"/>
      <c r="C772" s="26"/>
      <c r="D772" s="26"/>
      <c r="E772" s="27"/>
      <c r="F772" s="27"/>
      <c r="G772" s="27"/>
      <c r="H772" s="27"/>
      <c r="I772" s="27"/>
      <c r="J772" s="27"/>
      <c r="K772" s="27"/>
      <c r="L772" s="27"/>
      <c r="M772" s="27"/>
      <c r="N772" s="27"/>
      <c r="O772" s="27"/>
      <c r="P772" s="27"/>
      <c r="Q772" s="27"/>
      <c r="R772" s="27"/>
      <c r="S772" s="27"/>
      <c r="T772" s="27"/>
      <c r="U772" s="27"/>
      <c r="V772" s="27"/>
      <c r="W772" s="27"/>
      <c r="X772" s="27"/>
      <c r="Y772" s="27"/>
      <c r="Z772" s="27"/>
      <c r="AA772" s="27"/>
      <c r="AB772" s="27"/>
      <c r="AC772" s="27"/>
      <c r="AD772" s="27"/>
      <c r="AE772" s="27"/>
    </row>
    <row r="773" spans="1:31" ht="18.600000000000001">
      <c r="A773" s="28"/>
      <c r="B773" s="26"/>
      <c r="C773" s="26"/>
      <c r="D773" s="26"/>
      <c r="E773" s="27"/>
      <c r="F773" s="27"/>
      <c r="G773" s="27"/>
      <c r="H773" s="27"/>
      <c r="I773" s="27"/>
      <c r="J773" s="27"/>
      <c r="K773" s="27"/>
      <c r="L773" s="27"/>
      <c r="M773" s="27"/>
      <c r="N773" s="27"/>
      <c r="O773" s="27"/>
      <c r="P773" s="27"/>
      <c r="Q773" s="27"/>
      <c r="R773" s="27"/>
      <c r="S773" s="27"/>
      <c r="T773" s="27"/>
      <c r="U773" s="27"/>
      <c r="V773" s="27"/>
      <c r="W773" s="27"/>
      <c r="X773" s="27"/>
      <c r="Y773" s="27"/>
      <c r="Z773" s="27"/>
      <c r="AA773" s="27"/>
      <c r="AB773" s="27"/>
      <c r="AC773" s="27"/>
      <c r="AD773" s="27"/>
      <c r="AE773" s="27"/>
    </row>
    <row r="774" spans="1:31" ht="18.600000000000001">
      <c r="A774" s="28"/>
      <c r="B774" s="26"/>
      <c r="C774" s="26"/>
      <c r="D774" s="26"/>
      <c r="E774" s="27"/>
      <c r="F774" s="27"/>
      <c r="G774" s="27"/>
      <c r="H774" s="27"/>
      <c r="I774" s="27"/>
      <c r="J774" s="27"/>
      <c r="K774" s="27"/>
      <c r="L774" s="27"/>
      <c r="M774" s="27"/>
      <c r="N774" s="27"/>
      <c r="O774" s="27"/>
      <c r="P774" s="27"/>
      <c r="Q774" s="27"/>
      <c r="R774" s="27"/>
      <c r="S774" s="27"/>
      <c r="T774" s="27"/>
      <c r="U774" s="27"/>
      <c r="V774" s="27"/>
      <c r="W774" s="27"/>
      <c r="X774" s="27"/>
      <c r="Y774" s="27"/>
      <c r="Z774" s="27"/>
      <c r="AA774" s="27"/>
      <c r="AB774" s="27"/>
      <c r="AC774" s="27"/>
      <c r="AD774" s="27"/>
      <c r="AE774" s="27"/>
    </row>
    <row r="775" spans="1:31" ht="18.600000000000001">
      <c r="A775" s="28"/>
      <c r="B775" s="26"/>
      <c r="C775" s="26"/>
      <c r="D775" s="26"/>
      <c r="E775" s="27"/>
      <c r="F775" s="27"/>
      <c r="G775" s="27"/>
      <c r="H775" s="27"/>
      <c r="I775" s="27"/>
      <c r="J775" s="27"/>
      <c r="K775" s="27"/>
      <c r="L775" s="27"/>
      <c r="M775" s="27"/>
      <c r="N775" s="27"/>
      <c r="O775" s="27"/>
      <c r="P775" s="27"/>
      <c r="Q775" s="27"/>
      <c r="R775" s="27"/>
      <c r="S775" s="27"/>
      <c r="T775" s="27"/>
      <c r="U775" s="27"/>
      <c r="V775" s="27"/>
      <c r="W775" s="27"/>
      <c r="X775" s="27"/>
      <c r="Y775" s="27"/>
      <c r="Z775" s="27"/>
      <c r="AA775" s="27"/>
      <c r="AB775" s="27"/>
      <c r="AC775" s="27"/>
      <c r="AD775" s="27"/>
      <c r="AE775" s="27"/>
    </row>
    <row r="776" spans="1:31" ht="18.600000000000001">
      <c r="A776" s="28"/>
      <c r="B776" s="26"/>
      <c r="C776" s="26"/>
      <c r="D776" s="26"/>
      <c r="E776" s="27"/>
      <c r="F776" s="27"/>
      <c r="G776" s="27"/>
      <c r="H776" s="27"/>
      <c r="I776" s="27"/>
      <c r="J776" s="27"/>
      <c r="K776" s="27"/>
      <c r="L776" s="27"/>
      <c r="M776" s="27"/>
      <c r="N776" s="27"/>
      <c r="O776" s="27"/>
      <c r="P776" s="27"/>
      <c r="Q776" s="27"/>
      <c r="R776" s="27"/>
      <c r="S776" s="27"/>
      <c r="T776" s="27"/>
      <c r="U776" s="27"/>
      <c r="V776" s="27"/>
      <c r="W776" s="27"/>
      <c r="X776" s="27"/>
      <c r="Y776" s="27"/>
      <c r="Z776" s="27"/>
      <c r="AA776" s="27"/>
      <c r="AB776" s="27"/>
      <c r="AC776" s="27"/>
      <c r="AD776" s="27"/>
      <c r="AE776" s="27"/>
    </row>
    <row r="777" spans="1:31" ht="18.600000000000001">
      <c r="A777" s="28"/>
      <c r="B777" s="26"/>
      <c r="C777" s="26"/>
      <c r="D777" s="26"/>
      <c r="E777" s="27"/>
      <c r="F777" s="27"/>
      <c r="G777" s="27"/>
      <c r="H777" s="27"/>
      <c r="I777" s="27"/>
      <c r="J777" s="27"/>
      <c r="K777" s="27"/>
      <c r="L777" s="27"/>
      <c r="M777" s="27"/>
      <c r="N777" s="27"/>
      <c r="O777" s="27"/>
      <c r="P777" s="27"/>
      <c r="Q777" s="27"/>
      <c r="R777" s="27"/>
      <c r="S777" s="27"/>
      <c r="T777" s="27"/>
      <c r="U777" s="27"/>
      <c r="V777" s="27"/>
      <c r="W777" s="27"/>
      <c r="X777" s="27"/>
      <c r="Y777" s="27"/>
      <c r="Z777" s="27"/>
      <c r="AA777" s="27"/>
      <c r="AB777" s="27"/>
      <c r="AC777" s="27"/>
      <c r="AD777" s="27"/>
      <c r="AE777" s="27"/>
    </row>
    <row r="778" spans="1:31" ht="18.600000000000001">
      <c r="A778" s="28"/>
      <c r="B778" s="26"/>
      <c r="C778" s="26"/>
      <c r="D778" s="26"/>
      <c r="E778" s="27"/>
      <c r="F778" s="27"/>
      <c r="G778" s="27"/>
      <c r="H778" s="27"/>
      <c r="I778" s="27"/>
      <c r="J778" s="27"/>
      <c r="K778" s="27"/>
      <c r="L778" s="27"/>
      <c r="M778" s="27"/>
      <c r="N778" s="27"/>
      <c r="O778" s="27"/>
      <c r="P778" s="27"/>
      <c r="Q778" s="27"/>
      <c r="R778" s="27"/>
      <c r="S778" s="27"/>
      <c r="T778" s="27"/>
      <c r="U778" s="27"/>
      <c r="V778" s="27"/>
      <c r="W778" s="27"/>
      <c r="X778" s="27"/>
      <c r="Y778" s="27"/>
      <c r="Z778" s="27"/>
      <c r="AA778" s="27"/>
      <c r="AB778" s="27"/>
      <c r="AC778" s="27"/>
      <c r="AD778" s="27"/>
      <c r="AE778" s="27"/>
    </row>
    <row r="779" spans="1:31" ht="18.600000000000001">
      <c r="A779" s="28"/>
      <c r="B779" s="26"/>
      <c r="C779" s="26"/>
      <c r="D779" s="26"/>
      <c r="E779" s="27"/>
      <c r="F779" s="27"/>
      <c r="G779" s="27"/>
      <c r="H779" s="27"/>
      <c r="I779" s="27"/>
      <c r="J779" s="27"/>
      <c r="K779" s="27"/>
      <c r="L779" s="27"/>
      <c r="M779" s="27"/>
      <c r="N779" s="27"/>
      <c r="O779" s="27"/>
      <c r="P779" s="27"/>
      <c r="Q779" s="27"/>
      <c r="R779" s="27"/>
      <c r="S779" s="27"/>
      <c r="T779" s="27"/>
      <c r="U779" s="27"/>
      <c r="V779" s="27"/>
      <c r="W779" s="27"/>
      <c r="X779" s="27"/>
      <c r="Y779" s="27"/>
      <c r="Z779" s="27"/>
      <c r="AA779" s="27"/>
      <c r="AB779" s="27"/>
      <c r="AC779" s="27"/>
      <c r="AD779" s="27"/>
      <c r="AE779" s="27"/>
    </row>
    <row r="780" spans="1:31" ht="18.600000000000001">
      <c r="A780" s="28"/>
      <c r="B780" s="26"/>
      <c r="C780" s="26"/>
      <c r="D780" s="26"/>
      <c r="E780" s="27"/>
      <c r="F780" s="27"/>
      <c r="G780" s="27"/>
      <c r="H780" s="27"/>
      <c r="I780" s="27"/>
      <c r="J780" s="27"/>
      <c r="K780" s="27"/>
      <c r="L780" s="27"/>
      <c r="M780" s="27"/>
      <c r="N780" s="27"/>
      <c r="O780" s="27"/>
      <c r="P780" s="27"/>
      <c r="Q780" s="27"/>
      <c r="R780" s="27"/>
      <c r="S780" s="27"/>
      <c r="T780" s="27"/>
      <c r="U780" s="27"/>
      <c r="V780" s="27"/>
      <c r="W780" s="27"/>
      <c r="X780" s="27"/>
      <c r="Y780" s="27"/>
      <c r="Z780" s="27"/>
      <c r="AA780" s="27"/>
      <c r="AB780" s="27"/>
      <c r="AC780" s="27"/>
      <c r="AD780" s="27"/>
      <c r="AE780" s="27"/>
    </row>
    <row r="781" spans="1:31" ht="18.600000000000001">
      <c r="A781" s="28"/>
      <c r="B781" s="26"/>
      <c r="C781" s="26"/>
      <c r="D781" s="26"/>
      <c r="E781" s="27"/>
      <c r="F781" s="27"/>
      <c r="G781" s="27"/>
      <c r="H781" s="27"/>
      <c r="I781" s="27"/>
      <c r="J781" s="27"/>
      <c r="K781" s="27"/>
      <c r="L781" s="27"/>
      <c r="M781" s="27"/>
      <c r="N781" s="27"/>
      <c r="O781" s="27"/>
      <c r="P781" s="27"/>
      <c r="Q781" s="27"/>
      <c r="R781" s="27"/>
      <c r="S781" s="27"/>
      <c r="T781" s="27"/>
      <c r="U781" s="27"/>
      <c r="V781" s="27"/>
      <c r="W781" s="27"/>
      <c r="X781" s="27"/>
      <c r="Y781" s="27"/>
      <c r="Z781" s="27"/>
      <c r="AA781" s="27"/>
      <c r="AB781" s="27"/>
      <c r="AC781" s="27"/>
      <c r="AD781" s="27"/>
      <c r="AE781" s="27"/>
    </row>
    <row r="782" spans="1:31" ht="18.600000000000001">
      <c r="A782" s="28"/>
      <c r="B782" s="26"/>
      <c r="C782" s="26"/>
      <c r="D782" s="26"/>
      <c r="E782" s="27"/>
      <c r="F782" s="27"/>
      <c r="G782" s="27"/>
      <c r="H782" s="27"/>
      <c r="I782" s="27"/>
      <c r="J782" s="27"/>
      <c r="K782" s="27"/>
      <c r="L782" s="27"/>
      <c r="M782" s="27"/>
      <c r="N782" s="27"/>
      <c r="O782" s="27"/>
      <c r="P782" s="27"/>
      <c r="Q782" s="27"/>
      <c r="R782" s="27"/>
      <c r="S782" s="27"/>
      <c r="T782" s="27"/>
      <c r="U782" s="27"/>
      <c r="V782" s="27"/>
      <c r="W782" s="27"/>
      <c r="X782" s="27"/>
      <c r="Y782" s="27"/>
      <c r="Z782" s="27"/>
      <c r="AA782" s="27"/>
      <c r="AB782" s="27"/>
      <c r="AC782" s="27"/>
      <c r="AD782" s="27"/>
      <c r="AE782" s="27"/>
    </row>
    <row r="783" spans="1:31" ht="18.600000000000001">
      <c r="A783" s="28"/>
      <c r="B783" s="26"/>
      <c r="C783" s="26"/>
      <c r="D783" s="26"/>
      <c r="E783" s="27"/>
      <c r="F783" s="27"/>
      <c r="G783" s="27"/>
      <c r="H783" s="27"/>
      <c r="I783" s="27"/>
      <c r="J783" s="27"/>
      <c r="K783" s="27"/>
      <c r="L783" s="27"/>
      <c r="M783" s="27"/>
      <c r="N783" s="27"/>
      <c r="O783" s="27"/>
      <c r="P783" s="27"/>
      <c r="Q783" s="27"/>
      <c r="R783" s="27"/>
      <c r="S783" s="27"/>
      <c r="T783" s="27"/>
      <c r="U783" s="27"/>
      <c r="V783" s="27"/>
      <c r="W783" s="27"/>
      <c r="X783" s="27"/>
      <c r="Y783" s="27"/>
      <c r="Z783" s="27"/>
      <c r="AA783" s="27"/>
      <c r="AB783" s="27"/>
      <c r="AC783" s="27"/>
      <c r="AD783" s="27"/>
      <c r="AE783" s="27"/>
    </row>
    <row r="784" spans="1:31" ht="18.600000000000001">
      <c r="A784" s="28"/>
      <c r="B784" s="26"/>
      <c r="C784" s="26"/>
      <c r="D784" s="26"/>
      <c r="E784" s="27"/>
      <c r="F784" s="27"/>
      <c r="G784" s="27"/>
      <c r="H784" s="27"/>
      <c r="I784" s="27"/>
      <c r="J784" s="27"/>
      <c r="K784" s="27"/>
      <c r="L784" s="27"/>
      <c r="M784" s="27"/>
      <c r="N784" s="27"/>
      <c r="O784" s="27"/>
      <c r="P784" s="27"/>
      <c r="Q784" s="27"/>
      <c r="R784" s="27"/>
      <c r="S784" s="27"/>
      <c r="T784" s="27"/>
      <c r="U784" s="27"/>
      <c r="V784" s="27"/>
      <c r="W784" s="27"/>
      <c r="X784" s="27"/>
      <c r="Y784" s="27"/>
      <c r="Z784" s="27"/>
      <c r="AA784" s="27"/>
      <c r="AB784" s="27"/>
      <c r="AC784" s="27"/>
      <c r="AD784" s="27"/>
      <c r="AE784" s="27"/>
    </row>
    <row r="785" spans="1:31" ht="18.600000000000001">
      <c r="A785" s="28"/>
      <c r="B785" s="26"/>
      <c r="C785" s="26"/>
      <c r="D785" s="26"/>
      <c r="E785" s="27"/>
      <c r="F785" s="27"/>
      <c r="G785" s="27"/>
      <c r="H785" s="27"/>
      <c r="I785" s="27"/>
      <c r="J785" s="27"/>
      <c r="K785" s="27"/>
      <c r="L785" s="27"/>
      <c r="M785" s="27"/>
      <c r="N785" s="27"/>
      <c r="O785" s="27"/>
      <c r="P785" s="27"/>
      <c r="Q785" s="27"/>
      <c r="R785" s="27"/>
      <c r="S785" s="27"/>
      <c r="T785" s="27"/>
      <c r="U785" s="27"/>
      <c r="V785" s="27"/>
      <c r="W785" s="27"/>
      <c r="X785" s="27"/>
      <c r="Y785" s="27"/>
      <c r="Z785" s="27"/>
      <c r="AA785" s="27"/>
      <c r="AB785" s="27"/>
      <c r="AC785" s="27"/>
      <c r="AD785" s="27"/>
      <c r="AE785" s="27"/>
    </row>
    <row r="786" spans="1:31" ht="18.600000000000001">
      <c r="A786" s="28"/>
      <c r="B786" s="26"/>
      <c r="C786" s="26"/>
      <c r="D786" s="26"/>
      <c r="E786" s="27"/>
      <c r="F786" s="27"/>
      <c r="G786" s="27"/>
      <c r="H786" s="27"/>
      <c r="I786" s="27"/>
      <c r="J786" s="27"/>
      <c r="K786" s="27"/>
      <c r="L786" s="27"/>
      <c r="M786" s="27"/>
      <c r="N786" s="27"/>
      <c r="O786" s="27"/>
      <c r="P786" s="27"/>
      <c r="Q786" s="27"/>
      <c r="R786" s="27"/>
      <c r="S786" s="27"/>
      <c r="T786" s="27"/>
      <c r="U786" s="27"/>
      <c r="V786" s="27"/>
      <c r="W786" s="27"/>
      <c r="X786" s="27"/>
      <c r="Y786" s="27"/>
      <c r="Z786" s="27"/>
      <c r="AA786" s="27"/>
      <c r="AB786" s="27"/>
      <c r="AC786" s="27"/>
      <c r="AD786" s="27"/>
      <c r="AE786" s="27"/>
    </row>
    <row r="787" spans="1:31" ht="18.600000000000001">
      <c r="A787" s="28"/>
      <c r="B787" s="26"/>
      <c r="C787" s="26"/>
      <c r="D787" s="26"/>
      <c r="E787" s="27"/>
      <c r="F787" s="27"/>
      <c r="G787" s="27"/>
      <c r="H787" s="27"/>
      <c r="I787" s="27"/>
      <c r="J787" s="27"/>
      <c r="K787" s="27"/>
      <c r="L787" s="27"/>
      <c r="M787" s="27"/>
      <c r="N787" s="27"/>
      <c r="O787" s="27"/>
      <c r="P787" s="27"/>
      <c r="Q787" s="27"/>
      <c r="R787" s="27"/>
      <c r="S787" s="27"/>
      <c r="T787" s="27"/>
      <c r="U787" s="27"/>
      <c r="V787" s="27"/>
      <c r="W787" s="27"/>
      <c r="X787" s="27"/>
      <c r="Y787" s="27"/>
      <c r="Z787" s="27"/>
      <c r="AA787" s="27"/>
      <c r="AB787" s="27"/>
      <c r="AC787" s="27"/>
      <c r="AD787" s="27"/>
      <c r="AE787" s="27"/>
    </row>
    <row r="788" spans="1:31" ht="18.600000000000001">
      <c r="A788" s="28"/>
      <c r="B788" s="26"/>
      <c r="C788" s="26"/>
      <c r="D788" s="26"/>
      <c r="E788" s="27"/>
      <c r="F788" s="27"/>
      <c r="G788" s="27"/>
      <c r="H788" s="27"/>
      <c r="I788" s="27"/>
      <c r="J788" s="27"/>
      <c r="K788" s="27"/>
      <c r="L788" s="27"/>
      <c r="M788" s="27"/>
      <c r="N788" s="27"/>
      <c r="O788" s="27"/>
      <c r="P788" s="27"/>
      <c r="Q788" s="27"/>
      <c r="R788" s="27"/>
      <c r="S788" s="27"/>
      <c r="T788" s="27"/>
      <c r="U788" s="27"/>
      <c r="V788" s="27"/>
      <c r="W788" s="27"/>
      <c r="X788" s="27"/>
      <c r="Y788" s="27"/>
      <c r="Z788" s="27"/>
      <c r="AA788" s="27"/>
      <c r="AB788" s="27"/>
      <c r="AC788" s="27"/>
      <c r="AD788" s="27"/>
      <c r="AE788" s="27"/>
    </row>
    <row r="789" spans="1:31" ht="18.600000000000001">
      <c r="A789" s="28"/>
      <c r="B789" s="26"/>
      <c r="C789" s="26"/>
      <c r="D789" s="26"/>
      <c r="E789" s="27"/>
      <c r="F789" s="27"/>
      <c r="G789" s="27"/>
      <c r="H789" s="27"/>
      <c r="I789" s="27"/>
      <c r="J789" s="27"/>
      <c r="K789" s="27"/>
      <c r="L789" s="27"/>
      <c r="M789" s="27"/>
      <c r="N789" s="27"/>
      <c r="O789" s="27"/>
      <c r="P789" s="27"/>
      <c r="Q789" s="27"/>
      <c r="R789" s="27"/>
      <c r="S789" s="27"/>
      <c r="T789" s="27"/>
      <c r="U789" s="27"/>
      <c r="V789" s="27"/>
      <c r="W789" s="27"/>
      <c r="X789" s="27"/>
      <c r="Y789" s="27"/>
      <c r="Z789" s="27"/>
      <c r="AA789" s="27"/>
      <c r="AB789" s="27"/>
      <c r="AC789" s="27"/>
      <c r="AD789" s="27"/>
      <c r="AE789" s="27"/>
    </row>
    <row r="790" spans="1:31" ht="18.600000000000001">
      <c r="A790" s="28"/>
      <c r="B790" s="26"/>
      <c r="C790" s="26"/>
      <c r="D790" s="26"/>
      <c r="E790" s="27"/>
      <c r="F790" s="27"/>
      <c r="G790" s="27"/>
      <c r="H790" s="27"/>
      <c r="I790" s="27"/>
      <c r="J790" s="27"/>
      <c r="K790" s="27"/>
      <c r="L790" s="27"/>
      <c r="M790" s="27"/>
      <c r="N790" s="27"/>
      <c r="O790" s="27"/>
      <c r="P790" s="27"/>
      <c r="Q790" s="27"/>
      <c r="R790" s="27"/>
      <c r="S790" s="27"/>
      <c r="T790" s="27"/>
      <c r="U790" s="27"/>
      <c r="V790" s="27"/>
      <c r="W790" s="27"/>
      <c r="X790" s="27"/>
      <c r="Y790" s="27"/>
      <c r="Z790" s="27"/>
      <c r="AA790" s="27"/>
      <c r="AB790" s="27"/>
      <c r="AC790" s="27"/>
      <c r="AD790" s="27"/>
      <c r="AE790" s="27"/>
    </row>
    <row r="791" spans="1:31" ht="18.600000000000001">
      <c r="A791" s="28"/>
      <c r="B791" s="26"/>
      <c r="C791" s="26"/>
      <c r="D791" s="26"/>
      <c r="E791" s="27"/>
      <c r="F791" s="27"/>
      <c r="G791" s="27"/>
      <c r="H791" s="27"/>
      <c r="I791" s="27"/>
      <c r="J791" s="27"/>
      <c r="K791" s="27"/>
      <c r="L791" s="27"/>
      <c r="M791" s="27"/>
      <c r="N791" s="27"/>
      <c r="O791" s="27"/>
      <c r="P791" s="27"/>
      <c r="Q791" s="27"/>
      <c r="R791" s="27"/>
      <c r="S791" s="27"/>
      <c r="T791" s="27"/>
      <c r="U791" s="27"/>
      <c r="V791" s="27"/>
      <c r="W791" s="27"/>
      <c r="X791" s="27"/>
      <c r="Y791" s="27"/>
      <c r="Z791" s="27"/>
      <c r="AA791" s="27"/>
      <c r="AB791" s="27"/>
      <c r="AC791" s="27"/>
      <c r="AD791" s="27"/>
      <c r="AE791" s="27"/>
    </row>
    <row r="792" spans="1:31" ht="18.600000000000001">
      <c r="A792" s="28"/>
      <c r="B792" s="26"/>
      <c r="C792" s="26"/>
      <c r="D792" s="26"/>
      <c r="E792" s="27"/>
      <c r="F792" s="27"/>
      <c r="G792" s="27"/>
      <c r="H792" s="27"/>
      <c r="I792" s="27"/>
      <c r="J792" s="27"/>
      <c r="K792" s="27"/>
      <c r="L792" s="27"/>
      <c r="M792" s="27"/>
      <c r="N792" s="27"/>
      <c r="O792" s="27"/>
      <c r="P792" s="27"/>
      <c r="Q792" s="27"/>
      <c r="R792" s="27"/>
      <c r="S792" s="27"/>
      <c r="T792" s="27"/>
      <c r="U792" s="27"/>
      <c r="V792" s="27"/>
      <c r="W792" s="27"/>
      <c r="X792" s="27"/>
      <c r="Y792" s="27"/>
      <c r="Z792" s="27"/>
      <c r="AA792" s="27"/>
      <c r="AB792" s="27"/>
      <c r="AC792" s="27"/>
      <c r="AD792" s="27"/>
      <c r="AE792" s="27"/>
    </row>
    <row r="793" spans="1:31" ht="18.600000000000001">
      <c r="A793" s="28"/>
      <c r="B793" s="26"/>
      <c r="C793" s="26"/>
      <c r="D793" s="26"/>
      <c r="E793" s="27"/>
      <c r="F793" s="27"/>
      <c r="G793" s="27"/>
      <c r="H793" s="27"/>
      <c r="I793" s="27"/>
      <c r="J793" s="27"/>
      <c r="K793" s="27"/>
      <c r="L793" s="27"/>
      <c r="M793" s="27"/>
      <c r="N793" s="27"/>
      <c r="O793" s="27"/>
      <c r="P793" s="27"/>
      <c r="Q793" s="27"/>
      <c r="R793" s="27"/>
      <c r="S793" s="27"/>
      <c r="T793" s="27"/>
      <c r="U793" s="27"/>
      <c r="V793" s="27"/>
      <c r="W793" s="27"/>
      <c r="X793" s="27"/>
      <c r="Y793" s="27"/>
      <c r="Z793" s="27"/>
      <c r="AA793" s="27"/>
      <c r="AB793" s="27"/>
      <c r="AC793" s="27"/>
      <c r="AD793" s="27"/>
      <c r="AE793" s="27"/>
    </row>
    <row r="794" spans="1:31" ht="18.600000000000001">
      <c r="A794" s="28"/>
      <c r="B794" s="26"/>
      <c r="C794" s="26"/>
      <c r="D794" s="26"/>
      <c r="E794" s="27"/>
      <c r="F794" s="27"/>
      <c r="G794" s="27"/>
      <c r="H794" s="27"/>
      <c r="I794" s="27"/>
      <c r="J794" s="27"/>
      <c r="K794" s="27"/>
      <c r="L794" s="27"/>
      <c r="M794" s="27"/>
      <c r="N794" s="27"/>
      <c r="O794" s="27"/>
      <c r="P794" s="27"/>
      <c r="Q794" s="27"/>
      <c r="R794" s="27"/>
      <c r="S794" s="27"/>
      <c r="T794" s="27"/>
      <c r="U794" s="27"/>
      <c r="V794" s="27"/>
      <c r="W794" s="27"/>
      <c r="X794" s="27"/>
      <c r="Y794" s="27"/>
      <c r="Z794" s="27"/>
      <c r="AA794" s="27"/>
      <c r="AB794" s="27"/>
      <c r="AC794" s="27"/>
      <c r="AD794" s="27"/>
      <c r="AE794" s="27"/>
    </row>
    <row r="795" spans="1:31" ht="18.600000000000001">
      <c r="A795" s="28"/>
      <c r="B795" s="26"/>
      <c r="C795" s="26"/>
      <c r="D795" s="26"/>
      <c r="E795" s="27"/>
      <c r="F795" s="27"/>
      <c r="G795" s="27"/>
      <c r="H795" s="27"/>
      <c r="I795" s="27"/>
      <c r="J795" s="27"/>
      <c r="K795" s="27"/>
      <c r="L795" s="27"/>
      <c r="M795" s="27"/>
      <c r="N795" s="27"/>
      <c r="O795" s="27"/>
      <c r="P795" s="27"/>
      <c r="Q795" s="27"/>
      <c r="R795" s="27"/>
      <c r="S795" s="27"/>
      <c r="T795" s="27"/>
      <c r="U795" s="27"/>
      <c r="V795" s="27"/>
      <c r="W795" s="27"/>
      <c r="X795" s="27"/>
      <c r="Y795" s="27"/>
      <c r="Z795" s="27"/>
      <c r="AA795" s="27"/>
      <c r="AB795" s="27"/>
      <c r="AC795" s="27"/>
      <c r="AD795" s="27"/>
      <c r="AE795" s="27"/>
    </row>
    <row r="796" spans="1:31" ht="18.600000000000001">
      <c r="A796" s="28"/>
      <c r="B796" s="26"/>
      <c r="C796" s="26"/>
      <c r="D796" s="26"/>
      <c r="E796" s="27"/>
      <c r="F796" s="27"/>
      <c r="G796" s="27"/>
      <c r="H796" s="27"/>
      <c r="I796" s="27"/>
      <c r="J796" s="27"/>
      <c r="K796" s="27"/>
      <c r="L796" s="27"/>
      <c r="M796" s="27"/>
      <c r="N796" s="27"/>
      <c r="O796" s="27"/>
      <c r="P796" s="27"/>
      <c r="Q796" s="27"/>
      <c r="R796" s="27"/>
      <c r="S796" s="27"/>
      <c r="T796" s="27"/>
      <c r="U796" s="27"/>
      <c r="V796" s="27"/>
      <c r="W796" s="27"/>
      <c r="X796" s="27"/>
      <c r="Y796" s="27"/>
      <c r="Z796" s="27"/>
      <c r="AA796" s="27"/>
      <c r="AB796" s="27"/>
      <c r="AC796" s="27"/>
      <c r="AD796" s="27"/>
      <c r="AE796" s="27"/>
    </row>
    <row r="797" spans="1:31" ht="18.600000000000001">
      <c r="A797" s="28"/>
      <c r="B797" s="26"/>
      <c r="C797" s="26"/>
      <c r="D797" s="26"/>
      <c r="E797" s="27"/>
      <c r="F797" s="27"/>
      <c r="G797" s="27"/>
      <c r="H797" s="27"/>
      <c r="I797" s="27"/>
      <c r="J797" s="27"/>
      <c r="K797" s="27"/>
      <c r="L797" s="27"/>
      <c r="M797" s="27"/>
      <c r="N797" s="27"/>
      <c r="O797" s="27"/>
      <c r="P797" s="27"/>
      <c r="Q797" s="27"/>
      <c r="R797" s="27"/>
      <c r="S797" s="27"/>
      <c r="T797" s="27"/>
      <c r="U797" s="27"/>
      <c r="V797" s="27"/>
      <c r="W797" s="27"/>
      <c r="X797" s="27"/>
      <c r="Y797" s="27"/>
      <c r="Z797" s="27"/>
      <c r="AA797" s="27"/>
      <c r="AB797" s="27"/>
      <c r="AC797" s="27"/>
      <c r="AD797" s="27"/>
      <c r="AE797" s="27"/>
    </row>
    <row r="798" spans="1:31" ht="18.600000000000001">
      <c r="A798" s="28"/>
      <c r="B798" s="26"/>
      <c r="C798" s="26"/>
      <c r="D798" s="26"/>
      <c r="E798" s="27"/>
      <c r="F798" s="27"/>
      <c r="G798" s="27"/>
      <c r="H798" s="27"/>
      <c r="I798" s="27"/>
      <c r="J798" s="27"/>
      <c r="K798" s="27"/>
      <c r="L798" s="27"/>
      <c r="M798" s="27"/>
      <c r="N798" s="27"/>
      <c r="O798" s="27"/>
      <c r="P798" s="27"/>
      <c r="Q798" s="27"/>
      <c r="R798" s="27"/>
      <c r="S798" s="27"/>
      <c r="T798" s="27"/>
      <c r="U798" s="27"/>
      <c r="V798" s="27"/>
      <c r="W798" s="27"/>
      <c r="X798" s="27"/>
      <c r="Y798" s="27"/>
      <c r="Z798" s="27"/>
      <c r="AA798" s="27"/>
      <c r="AB798" s="27"/>
      <c r="AC798" s="27"/>
      <c r="AD798" s="27"/>
      <c r="AE798" s="27"/>
    </row>
    <row r="799" spans="1:31" ht="18.600000000000001">
      <c r="A799" s="28"/>
      <c r="B799" s="26"/>
      <c r="C799" s="26"/>
      <c r="D799" s="26"/>
      <c r="E799" s="27"/>
      <c r="F799" s="27"/>
      <c r="G799" s="27"/>
      <c r="H799" s="27"/>
      <c r="I799" s="27"/>
      <c r="J799" s="27"/>
      <c r="K799" s="27"/>
      <c r="L799" s="27"/>
      <c r="M799" s="27"/>
      <c r="N799" s="27"/>
      <c r="O799" s="27"/>
      <c r="P799" s="27"/>
      <c r="Q799" s="27"/>
      <c r="R799" s="27"/>
      <c r="S799" s="27"/>
      <c r="T799" s="27"/>
      <c r="U799" s="27"/>
      <c r="V799" s="27"/>
      <c r="W799" s="27"/>
      <c r="X799" s="27"/>
      <c r="Y799" s="27"/>
      <c r="Z799" s="27"/>
      <c r="AA799" s="27"/>
      <c r="AB799" s="27"/>
      <c r="AC799" s="27"/>
      <c r="AD799" s="27"/>
      <c r="AE799" s="27"/>
    </row>
    <row r="800" spans="1:31" ht="18.600000000000001">
      <c r="A800" s="28"/>
      <c r="B800" s="26"/>
      <c r="C800" s="26"/>
      <c r="D800" s="26"/>
      <c r="E800" s="27"/>
      <c r="F800" s="27"/>
      <c r="G800" s="27"/>
      <c r="H800" s="27"/>
      <c r="I800" s="27"/>
      <c r="J800" s="27"/>
      <c r="K800" s="27"/>
      <c r="L800" s="27"/>
      <c r="M800" s="27"/>
      <c r="N800" s="27"/>
      <c r="O800" s="27"/>
      <c r="P800" s="27"/>
      <c r="Q800" s="27"/>
      <c r="R800" s="27"/>
      <c r="S800" s="27"/>
      <c r="T800" s="27"/>
      <c r="U800" s="27"/>
      <c r="V800" s="27"/>
      <c r="W800" s="27"/>
      <c r="X800" s="27"/>
      <c r="Y800" s="27"/>
      <c r="Z800" s="27"/>
      <c r="AA800" s="27"/>
      <c r="AB800" s="27"/>
      <c r="AC800" s="27"/>
      <c r="AD800" s="27"/>
      <c r="AE800" s="27"/>
    </row>
    <row r="801" spans="1:31" ht="18.600000000000001">
      <c r="A801" s="28"/>
      <c r="B801" s="26"/>
      <c r="C801" s="26"/>
      <c r="D801" s="26"/>
      <c r="E801" s="27"/>
      <c r="F801" s="27"/>
      <c r="G801" s="27"/>
      <c r="H801" s="27"/>
      <c r="I801" s="27"/>
      <c r="J801" s="27"/>
      <c r="K801" s="27"/>
      <c r="L801" s="27"/>
      <c r="M801" s="27"/>
      <c r="N801" s="27"/>
      <c r="O801" s="27"/>
      <c r="P801" s="27"/>
      <c r="Q801" s="27"/>
      <c r="R801" s="27"/>
      <c r="S801" s="27"/>
      <c r="T801" s="27"/>
      <c r="U801" s="27"/>
      <c r="V801" s="27"/>
      <c r="W801" s="27"/>
      <c r="X801" s="27"/>
      <c r="Y801" s="27"/>
      <c r="Z801" s="27"/>
      <c r="AA801" s="27"/>
      <c r="AB801" s="27"/>
      <c r="AC801" s="27"/>
      <c r="AD801" s="27"/>
      <c r="AE801" s="27"/>
    </row>
    <row r="802" spans="1:31" ht="18.600000000000001">
      <c r="A802" s="28"/>
      <c r="B802" s="26"/>
      <c r="C802" s="26"/>
      <c r="D802" s="26"/>
      <c r="E802" s="27"/>
      <c r="F802" s="27"/>
      <c r="G802" s="27"/>
      <c r="H802" s="27"/>
      <c r="I802" s="27"/>
      <c r="J802" s="27"/>
      <c r="K802" s="27"/>
      <c r="L802" s="27"/>
      <c r="M802" s="27"/>
      <c r="N802" s="27"/>
      <c r="O802" s="27"/>
      <c r="P802" s="27"/>
      <c r="Q802" s="27"/>
      <c r="R802" s="27"/>
      <c r="S802" s="27"/>
      <c r="T802" s="27"/>
      <c r="U802" s="27"/>
      <c r="V802" s="27"/>
      <c r="W802" s="27"/>
      <c r="X802" s="27"/>
      <c r="Y802" s="27"/>
      <c r="Z802" s="27"/>
      <c r="AA802" s="27"/>
      <c r="AB802" s="27"/>
      <c r="AC802" s="27"/>
      <c r="AD802" s="27"/>
      <c r="AE802" s="27"/>
    </row>
    <row r="803" spans="1:31" ht="18.600000000000001">
      <c r="A803" s="28"/>
      <c r="B803" s="26"/>
      <c r="C803" s="26"/>
      <c r="D803" s="26"/>
      <c r="E803" s="27"/>
      <c r="F803" s="27"/>
      <c r="G803" s="27"/>
      <c r="H803" s="27"/>
      <c r="I803" s="27"/>
      <c r="J803" s="27"/>
      <c r="K803" s="27"/>
      <c r="L803" s="27"/>
      <c r="M803" s="27"/>
      <c r="N803" s="27"/>
      <c r="O803" s="27"/>
      <c r="P803" s="27"/>
      <c r="Q803" s="27"/>
      <c r="R803" s="27"/>
      <c r="S803" s="27"/>
      <c r="T803" s="27"/>
      <c r="U803" s="27"/>
      <c r="V803" s="27"/>
      <c r="W803" s="27"/>
      <c r="X803" s="27"/>
      <c r="Y803" s="27"/>
      <c r="Z803" s="27"/>
      <c r="AA803" s="27"/>
      <c r="AB803" s="27"/>
      <c r="AC803" s="27"/>
      <c r="AD803" s="27"/>
      <c r="AE803" s="27"/>
    </row>
    <row r="804" spans="1:31" ht="18.600000000000001">
      <c r="A804" s="28"/>
      <c r="B804" s="26"/>
      <c r="C804" s="26"/>
      <c r="D804" s="26"/>
      <c r="E804" s="27"/>
      <c r="F804" s="27"/>
      <c r="G804" s="27"/>
      <c r="H804" s="27"/>
      <c r="I804" s="27"/>
      <c r="J804" s="27"/>
      <c r="K804" s="27"/>
      <c r="L804" s="27"/>
      <c r="M804" s="27"/>
      <c r="N804" s="27"/>
      <c r="O804" s="27"/>
      <c r="P804" s="27"/>
      <c r="Q804" s="27"/>
      <c r="R804" s="27"/>
      <c r="S804" s="27"/>
      <c r="T804" s="27"/>
      <c r="U804" s="27"/>
      <c r="V804" s="27"/>
      <c r="W804" s="27"/>
      <c r="X804" s="27"/>
      <c r="Y804" s="27"/>
      <c r="Z804" s="27"/>
      <c r="AA804" s="27"/>
      <c r="AB804" s="27"/>
      <c r="AC804" s="27"/>
      <c r="AD804" s="27"/>
      <c r="AE804" s="27"/>
    </row>
    <row r="805" spans="1:31" ht="18.600000000000001">
      <c r="A805" s="28"/>
      <c r="B805" s="26"/>
      <c r="C805" s="26"/>
      <c r="D805" s="26"/>
      <c r="E805" s="27"/>
      <c r="F805" s="27"/>
      <c r="G805" s="27"/>
      <c r="H805" s="27"/>
      <c r="I805" s="27"/>
      <c r="J805" s="27"/>
      <c r="K805" s="27"/>
      <c r="L805" s="27"/>
      <c r="M805" s="27"/>
      <c r="N805" s="27"/>
      <c r="O805" s="27"/>
      <c r="P805" s="27"/>
      <c r="Q805" s="27"/>
      <c r="R805" s="27"/>
      <c r="S805" s="27"/>
      <c r="T805" s="27"/>
      <c r="U805" s="27"/>
      <c r="V805" s="27"/>
      <c r="W805" s="27"/>
      <c r="X805" s="27"/>
      <c r="Y805" s="27"/>
      <c r="Z805" s="27"/>
      <c r="AA805" s="27"/>
      <c r="AB805" s="27"/>
      <c r="AC805" s="27"/>
      <c r="AD805" s="27"/>
      <c r="AE805" s="27"/>
    </row>
    <row r="806" spans="1:31" ht="18.600000000000001">
      <c r="A806" s="28"/>
      <c r="B806" s="26"/>
      <c r="C806" s="26"/>
      <c r="D806" s="26"/>
      <c r="E806" s="27"/>
      <c r="F806" s="27"/>
      <c r="G806" s="27"/>
      <c r="H806" s="27"/>
      <c r="I806" s="27"/>
      <c r="J806" s="27"/>
      <c r="K806" s="27"/>
      <c r="L806" s="27"/>
      <c r="M806" s="27"/>
      <c r="N806" s="27"/>
      <c r="O806" s="27"/>
      <c r="P806" s="27"/>
      <c r="Q806" s="27"/>
      <c r="R806" s="27"/>
      <c r="S806" s="27"/>
      <c r="T806" s="27"/>
      <c r="U806" s="27"/>
      <c r="V806" s="27"/>
      <c r="W806" s="27"/>
      <c r="X806" s="27"/>
      <c r="Y806" s="27"/>
      <c r="Z806" s="27"/>
      <c r="AA806" s="27"/>
      <c r="AB806" s="27"/>
      <c r="AC806" s="27"/>
      <c r="AD806" s="27"/>
      <c r="AE806" s="27"/>
    </row>
    <row r="807" spans="1:31" ht="18.600000000000001">
      <c r="A807" s="28"/>
      <c r="B807" s="26"/>
      <c r="C807" s="26"/>
      <c r="D807" s="26"/>
      <c r="E807" s="27"/>
      <c r="F807" s="27"/>
      <c r="G807" s="27"/>
      <c r="H807" s="27"/>
      <c r="I807" s="27"/>
      <c r="J807" s="27"/>
      <c r="K807" s="27"/>
      <c r="L807" s="27"/>
      <c r="M807" s="27"/>
      <c r="N807" s="27"/>
      <c r="O807" s="27"/>
      <c r="P807" s="27"/>
      <c r="Q807" s="27"/>
      <c r="R807" s="27"/>
      <c r="S807" s="27"/>
      <c r="T807" s="27"/>
      <c r="U807" s="27"/>
      <c r="V807" s="27"/>
      <c r="W807" s="27"/>
      <c r="X807" s="27"/>
      <c r="Y807" s="27"/>
      <c r="Z807" s="27"/>
      <c r="AA807" s="27"/>
      <c r="AB807" s="27"/>
      <c r="AC807" s="27"/>
      <c r="AD807" s="27"/>
      <c r="AE807" s="27"/>
    </row>
    <row r="808" spans="1:31" ht="18.600000000000001">
      <c r="A808" s="28"/>
      <c r="B808" s="26"/>
      <c r="C808" s="26"/>
      <c r="D808" s="26"/>
      <c r="E808" s="27"/>
      <c r="F808" s="27"/>
      <c r="G808" s="27"/>
      <c r="H808" s="27"/>
      <c r="I808" s="27"/>
      <c r="J808" s="27"/>
      <c r="K808" s="27"/>
      <c r="L808" s="27"/>
      <c r="M808" s="27"/>
      <c r="N808" s="27"/>
      <c r="O808" s="27"/>
      <c r="P808" s="27"/>
      <c r="Q808" s="27"/>
      <c r="R808" s="27"/>
      <c r="S808" s="27"/>
      <c r="T808" s="27"/>
      <c r="U808" s="27"/>
      <c r="V808" s="27"/>
      <c r="W808" s="27"/>
      <c r="X808" s="27"/>
      <c r="Y808" s="27"/>
      <c r="Z808" s="27"/>
      <c r="AA808" s="27"/>
      <c r="AB808" s="27"/>
      <c r="AC808" s="27"/>
      <c r="AD808" s="27"/>
      <c r="AE808" s="27"/>
    </row>
    <row r="809" spans="1:31" ht="18.600000000000001">
      <c r="A809" s="28"/>
      <c r="B809" s="26"/>
      <c r="C809" s="26"/>
      <c r="D809" s="26"/>
      <c r="E809" s="27"/>
      <c r="F809" s="27"/>
      <c r="G809" s="27"/>
      <c r="H809" s="27"/>
      <c r="I809" s="27"/>
      <c r="J809" s="27"/>
      <c r="K809" s="27"/>
      <c r="L809" s="27"/>
      <c r="M809" s="27"/>
      <c r="N809" s="27"/>
      <c r="O809" s="27"/>
      <c r="P809" s="27"/>
      <c r="Q809" s="27"/>
      <c r="R809" s="27"/>
      <c r="S809" s="27"/>
      <c r="T809" s="27"/>
      <c r="U809" s="27"/>
      <c r="V809" s="27"/>
      <c r="W809" s="27"/>
      <c r="X809" s="27"/>
      <c r="Y809" s="27"/>
      <c r="Z809" s="27"/>
      <c r="AA809" s="27"/>
      <c r="AB809" s="27"/>
      <c r="AC809" s="27"/>
      <c r="AD809" s="27"/>
      <c r="AE809" s="27"/>
    </row>
    <row r="810" spans="1:31" ht="18.600000000000001">
      <c r="A810" s="28"/>
      <c r="B810" s="26"/>
      <c r="C810" s="26"/>
      <c r="D810" s="26"/>
      <c r="E810" s="27"/>
      <c r="F810" s="27"/>
      <c r="G810" s="27"/>
      <c r="H810" s="27"/>
      <c r="I810" s="27"/>
      <c r="J810" s="27"/>
      <c r="K810" s="27"/>
      <c r="L810" s="27"/>
      <c r="M810" s="27"/>
      <c r="N810" s="27"/>
      <c r="O810" s="27"/>
      <c r="P810" s="27"/>
      <c r="Q810" s="27"/>
      <c r="R810" s="27"/>
      <c r="S810" s="27"/>
      <c r="T810" s="27"/>
      <c r="U810" s="27"/>
      <c r="V810" s="27"/>
      <c r="W810" s="27"/>
      <c r="X810" s="27"/>
      <c r="Y810" s="27"/>
      <c r="Z810" s="27"/>
      <c r="AA810" s="27"/>
      <c r="AB810" s="27"/>
      <c r="AC810" s="27"/>
      <c r="AD810" s="27"/>
      <c r="AE810" s="27"/>
    </row>
    <row r="811" spans="1:31" ht="18.600000000000001">
      <c r="A811" s="28"/>
      <c r="B811" s="26"/>
      <c r="C811" s="26"/>
      <c r="D811" s="26"/>
      <c r="E811" s="27"/>
      <c r="F811" s="27"/>
      <c r="G811" s="27"/>
      <c r="H811" s="27"/>
      <c r="I811" s="27"/>
      <c r="J811" s="27"/>
      <c r="K811" s="27"/>
      <c r="L811" s="27"/>
      <c r="M811" s="27"/>
      <c r="N811" s="27"/>
      <c r="O811" s="27"/>
      <c r="P811" s="27"/>
      <c r="Q811" s="27"/>
      <c r="R811" s="27"/>
      <c r="S811" s="27"/>
      <c r="T811" s="27"/>
      <c r="U811" s="27"/>
      <c r="V811" s="27"/>
      <c r="W811" s="27"/>
      <c r="X811" s="27"/>
      <c r="Y811" s="27"/>
      <c r="Z811" s="27"/>
      <c r="AA811" s="27"/>
      <c r="AB811" s="27"/>
      <c r="AC811" s="27"/>
      <c r="AD811" s="27"/>
      <c r="AE811" s="27"/>
    </row>
    <row r="812" spans="1:31" ht="18.600000000000001">
      <c r="A812" s="28"/>
      <c r="B812" s="26"/>
      <c r="C812" s="26"/>
      <c r="D812" s="26"/>
      <c r="E812" s="27"/>
      <c r="F812" s="27"/>
      <c r="G812" s="27"/>
      <c r="H812" s="27"/>
      <c r="I812" s="27"/>
      <c r="J812" s="27"/>
      <c r="K812" s="27"/>
      <c r="L812" s="27"/>
      <c r="M812" s="27"/>
      <c r="N812" s="27"/>
      <c r="O812" s="27"/>
      <c r="P812" s="27"/>
      <c r="Q812" s="27"/>
      <c r="R812" s="27"/>
      <c r="S812" s="27"/>
      <c r="T812" s="27"/>
      <c r="U812" s="27"/>
      <c r="V812" s="27"/>
      <c r="W812" s="27"/>
      <c r="X812" s="27"/>
      <c r="Y812" s="27"/>
      <c r="Z812" s="27"/>
      <c r="AA812" s="27"/>
      <c r="AB812" s="27"/>
      <c r="AC812" s="27"/>
      <c r="AD812" s="27"/>
      <c r="AE812" s="27"/>
    </row>
    <row r="813" spans="1:31" ht="18.600000000000001">
      <c r="A813" s="28"/>
      <c r="B813" s="26"/>
      <c r="C813" s="26"/>
      <c r="D813" s="26"/>
      <c r="E813" s="27"/>
      <c r="F813" s="27"/>
      <c r="G813" s="27"/>
      <c r="H813" s="27"/>
      <c r="I813" s="27"/>
      <c r="J813" s="27"/>
      <c r="K813" s="27"/>
      <c r="L813" s="27"/>
      <c r="M813" s="27"/>
      <c r="N813" s="27"/>
      <c r="O813" s="27"/>
      <c r="P813" s="27"/>
      <c r="Q813" s="27"/>
      <c r="R813" s="27"/>
      <c r="S813" s="27"/>
      <c r="T813" s="27"/>
      <c r="U813" s="27"/>
      <c r="V813" s="27"/>
      <c r="W813" s="27"/>
      <c r="X813" s="27"/>
      <c r="Y813" s="27"/>
      <c r="Z813" s="27"/>
      <c r="AA813" s="27"/>
      <c r="AB813" s="27"/>
      <c r="AC813" s="27"/>
      <c r="AD813" s="27"/>
      <c r="AE813" s="27"/>
    </row>
    <row r="814" spans="1:31" ht="18.600000000000001">
      <c r="A814" s="28"/>
      <c r="B814" s="26"/>
      <c r="C814" s="26"/>
      <c r="D814" s="26"/>
      <c r="E814" s="27"/>
      <c r="F814" s="27"/>
      <c r="G814" s="27"/>
      <c r="H814" s="27"/>
      <c r="I814" s="27"/>
      <c r="J814" s="27"/>
      <c r="K814" s="27"/>
      <c r="L814" s="27"/>
      <c r="M814" s="27"/>
      <c r="N814" s="27"/>
      <c r="O814" s="27"/>
      <c r="P814" s="27"/>
      <c r="Q814" s="27"/>
      <c r="R814" s="27"/>
      <c r="S814" s="27"/>
      <c r="T814" s="27"/>
      <c r="U814" s="27"/>
      <c r="V814" s="27"/>
      <c r="W814" s="27"/>
      <c r="X814" s="27"/>
      <c r="Y814" s="27"/>
      <c r="Z814" s="27"/>
      <c r="AA814" s="27"/>
      <c r="AB814" s="27"/>
      <c r="AC814" s="27"/>
      <c r="AD814" s="27"/>
      <c r="AE814" s="27"/>
    </row>
    <row r="815" spans="1:31" ht="18.600000000000001">
      <c r="A815" s="28"/>
      <c r="B815" s="26"/>
      <c r="C815" s="26"/>
      <c r="D815" s="26"/>
      <c r="E815" s="27"/>
      <c r="F815" s="27"/>
      <c r="G815" s="27"/>
      <c r="H815" s="27"/>
      <c r="I815" s="27"/>
      <c r="J815" s="27"/>
      <c r="K815" s="27"/>
      <c r="L815" s="27"/>
      <c r="M815" s="27"/>
      <c r="N815" s="27"/>
      <c r="O815" s="27"/>
      <c r="P815" s="27"/>
      <c r="Q815" s="27"/>
      <c r="R815" s="27"/>
      <c r="S815" s="27"/>
      <c r="T815" s="27"/>
      <c r="U815" s="27"/>
      <c r="V815" s="27"/>
      <c r="W815" s="27"/>
      <c r="X815" s="27"/>
      <c r="Y815" s="27"/>
      <c r="Z815" s="27"/>
      <c r="AA815" s="27"/>
      <c r="AB815" s="27"/>
      <c r="AC815" s="27"/>
      <c r="AD815" s="27"/>
      <c r="AE815" s="27"/>
    </row>
    <row r="816" spans="1:31" ht="18.600000000000001">
      <c r="A816" s="28"/>
      <c r="B816" s="26"/>
      <c r="C816" s="26"/>
      <c r="D816" s="26"/>
      <c r="E816" s="27"/>
      <c r="F816" s="27"/>
      <c r="G816" s="27"/>
      <c r="H816" s="27"/>
      <c r="I816" s="27"/>
      <c r="J816" s="27"/>
      <c r="K816" s="27"/>
      <c r="L816" s="27"/>
      <c r="M816" s="27"/>
      <c r="N816" s="27"/>
      <c r="O816" s="27"/>
      <c r="P816" s="27"/>
      <c r="Q816" s="27"/>
      <c r="R816" s="27"/>
      <c r="S816" s="27"/>
      <c r="T816" s="27"/>
      <c r="U816" s="27"/>
      <c r="V816" s="27"/>
      <c r="W816" s="27"/>
      <c r="X816" s="27"/>
      <c r="Y816" s="27"/>
      <c r="Z816" s="27"/>
      <c r="AA816" s="27"/>
      <c r="AB816" s="27"/>
      <c r="AC816" s="27"/>
      <c r="AD816" s="27"/>
      <c r="AE816" s="27"/>
    </row>
    <row r="817" spans="1:31" ht="18.600000000000001">
      <c r="A817" s="28"/>
      <c r="B817" s="26"/>
      <c r="C817" s="26"/>
      <c r="D817" s="26"/>
      <c r="E817" s="27"/>
      <c r="F817" s="27"/>
      <c r="G817" s="27"/>
      <c r="H817" s="27"/>
      <c r="I817" s="27"/>
      <c r="J817" s="27"/>
      <c r="K817" s="27"/>
      <c r="L817" s="27"/>
      <c r="M817" s="27"/>
      <c r="N817" s="27"/>
      <c r="O817" s="27"/>
      <c r="P817" s="27"/>
      <c r="Q817" s="27"/>
      <c r="R817" s="27"/>
      <c r="S817" s="27"/>
      <c r="T817" s="27"/>
      <c r="U817" s="27"/>
      <c r="V817" s="27"/>
      <c r="W817" s="27"/>
      <c r="X817" s="27"/>
      <c r="Y817" s="27"/>
      <c r="Z817" s="27"/>
      <c r="AA817" s="27"/>
      <c r="AB817" s="27"/>
      <c r="AC817" s="27"/>
      <c r="AD817" s="27"/>
      <c r="AE817" s="27"/>
    </row>
    <row r="818" spans="1:31" ht="18.600000000000001">
      <c r="A818" s="28"/>
      <c r="B818" s="26"/>
      <c r="C818" s="26"/>
      <c r="D818" s="26"/>
      <c r="E818" s="27"/>
      <c r="F818" s="27"/>
      <c r="G818" s="27"/>
      <c r="H818" s="27"/>
      <c r="I818" s="27"/>
      <c r="J818" s="27"/>
      <c r="K818" s="27"/>
      <c r="L818" s="27"/>
      <c r="M818" s="27"/>
      <c r="N818" s="27"/>
      <c r="O818" s="27"/>
      <c r="P818" s="27"/>
      <c r="Q818" s="27"/>
      <c r="R818" s="27"/>
      <c r="S818" s="27"/>
      <c r="T818" s="27"/>
      <c r="U818" s="27"/>
      <c r="V818" s="27"/>
      <c r="W818" s="27"/>
      <c r="X818" s="27"/>
      <c r="Y818" s="27"/>
      <c r="Z818" s="27"/>
      <c r="AA818" s="27"/>
      <c r="AB818" s="27"/>
      <c r="AC818" s="27"/>
      <c r="AD818" s="27"/>
      <c r="AE818" s="27"/>
    </row>
    <row r="819" spans="1:31" ht="18.600000000000001">
      <c r="A819" s="28"/>
      <c r="B819" s="26"/>
      <c r="C819" s="26"/>
      <c r="D819" s="26"/>
      <c r="E819" s="27"/>
      <c r="F819" s="27"/>
      <c r="G819" s="27"/>
      <c r="H819" s="27"/>
      <c r="I819" s="27"/>
      <c r="J819" s="27"/>
      <c r="K819" s="27"/>
      <c r="L819" s="27"/>
      <c r="M819" s="27"/>
      <c r="N819" s="27"/>
      <c r="O819" s="27"/>
      <c r="P819" s="27"/>
      <c r="Q819" s="27"/>
      <c r="R819" s="27"/>
      <c r="S819" s="27"/>
      <c r="T819" s="27"/>
      <c r="U819" s="27"/>
      <c r="V819" s="27"/>
      <c r="W819" s="27"/>
      <c r="X819" s="27"/>
      <c r="Y819" s="27"/>
      <c r="Z819" s="27"/>
      <c r="AA819" s="27"/>
      <c r="AB819" s="27"/>
      <c r="AC819" s="27"/>
      <c r="AD819" s="27"/>
      <c r="AE819" s="27"/>
    </row>
    <row r="820" spans="1:31" ht="18.600000000000001">
      <c r="A820" s="28"/>
      <c r="B820" s="26"/>
      <c r="C820" s="26"/>
      <c r="D820" s="26"/>
      <c r="E820" s="27"/>
      <c r="F820" s="27"/>
      <c r="G820" s="27"/>
      <c r="H820" s="27"/>
      <c r="I820" s="27"/>
      <c r="J820" s="27"/>
      <c r="K820" s="27"/>
      <c r="L820" s="27"/>
      <c r="M820" s="27"/>
      <c r="N820" s="27"/>
      <c r="O820" s="27"/>
      <c r="P820" s="27"/>
      <c r="Q820" s="27"/>
      <c r="R820" s="27"/>
      <c r="S820" s="27"/>
      <c r="T820" s="27"/>
      <c r="U820" s="27"/>
      <c r="V820" s="27"/>
      <c r="W820" s="27"/>
      <c r="X820" s="27"/>
      <c r="Y820" s="27"/>
      <c r="Z820" s="27"/>
      <c r="AA820" s="27"/>
      <c r="AB820" s="27"/>
      <c r="AC820" s="27"/>
      <c r="AD820" s="27"/>
      <c r="AE820" s="27"/>
    </row>
    <row r="821" spans="1:31" ht="18.600000000000001">
      <c r="A821" s="28"/>
      <c r="B821" s="26"/>
      <c r="C821" s="26"/>
      <c r="D821" s="26"/>
      <c r="E821" s="27"/>
      <c r="F821" s="27"/>
      <c r="G821" s="27"/>
      <c r="H821" s="27"/>
      <c r="I821" s="27"/>
      <c r="J821" s="27"/>
      <c r="K821" s="27"/>
      <c r="L821" s="27"/>
      <c r="M821" s="27"/>
      <c r="N821" s="27"/>
      <c r="O821" s="27"/>
      <c r="P821" s="27"/>
      <c r="Q821" s="27"/>
      <c r="R821" s="27"/>
      <c r="S821" s="27"/>
      <c r="T821" s="27"/>
      <c r="U821" s="27"/>
      <c r="V821" s="27"/>
      <c r="W821" s="27"/>
      <c r="X821" s="27"/>
      <c r="Y821" s="27"/>
      <c r="Z821" s="27"/>
      <c r="AA821" s="27"/>
      <c r="AB821" s="27"/>
      <c r="AC821" s="27"/>
      <c r="AD821" s="27"/>
      <c r="AE821" s="27"/>
    </row>
    <row r="822" spans="1:31" ht="18.600000000000001">
      <c r="A822" s="28"/>
      <c r="B822" s="26"/>
      <c r="C822" s="26"/>
      <c r="D822" s="26"/>
      <c r="E822" s="27"/>
      <c r="F822" s="27"/>
      <c r="G822" s="27"/>
      <c r="H822" s="27"/>
      <c r="I822" s="27"/>
      <c r="J822" s="27"/>
      <c r="K822" s="27"/>
      <c r="L822" s="27"/>
      <c r="M822" s="27"/>
      <c r="N822" s="27"/>
      <c r="O822" s="27"/>
      <c r="P822" s="27"/>
      <c r="Q822" s="27"/>
      <c r="R822" s="27"/>
      <c r="S822" s="27"/>
      <c r="T822" s="27"/>
      <c r="U822" s="27"/>
      <c r="V822" s="27"/>
      <c r="W822" s="27"/>
      <c r="X822" s="27"/>
      <c r="Y822" s="27"/>
      <c r="Z822" s="27"/>
      <c r="AA822" s="27"/>
      <c r="AB822" s="27"/>
      <c r="AC822" s="27"/>
      <c r="AD822" s="27"/>
      <c r="AE822" s="27"/>
    </row>
    <row r="823" spans="1:31" ht="18.600000000000001">
      <c r="A823" s="28"/>
      <c r="B823" s="26"/>
      <c r="C823" s="26"/>
      <c r="D823" s="26"/>
      <c r="E823" s="27"/>
      <c r="F823" s="27"/>
      <c r="G823" s="27"/>
      <c r="H823" s="27"/>
      <c r="I823" s="27"/>
      <c r="J823" s="27"/>
      <c r="K823" s="27"/>
      <c r="L823" s="27"/>
      <c r="M823" s="27"/>
      <c r="N823" s="27"/>
      <c r="O823" s="27"/>
      <c r="P823" s="27"/>
      <c r="Q823" s="27"/>
      <c r="R823" s="27"/>
      <c r="S823" s="27"/>
      <c r="T823" s="27"/>
      <c r="U823" s="27"/>
      <c r="V823" s="27"/>
      <c r="W823" s="27"/>
      <c r="X823" s="27"/>
      <c r="Y823" s="27"/>
      <c r="Z823" s="27"/>
      <c r="AA823" s="27"/>
      <c r="AB823" s="27"/>
      <c r="AC823" s="27"/>
      <c r="AD823" s="27"/>
      <c r="AE823" s="27"/>
    </row>
    <row r="824" spans="1:31" ht="18.600000000000001">
      <c r="A824" s="28"/>
      <c r="B824" s="26"/>
      <c r="C824" s="26"/>
      <c r="D824" s="26"/>
      <c r="E824" s="27"/>
      <c r="F824" s="27"/>
      <c r="G824" s="27"/>
      <c r="H824" s="27"/>
      <c r="I824" s="27"/>
      <c r="J824" s="27"/>
      <c r="K824" s="27"/>
      <c r="L824" s="27"/>
      <c r="M824" s="27"/>
      <c r="N824" s="27"/>
      <c r="O824" s="27"/>
      <c r="P824" s="27"/>
      <c r="Q824" s="27"/>
      <c r="R824" s="27"/>
      <c r="S824" s="27"/>
      <c r="T824" s="27"/>
      <c r="U824" s="27"/>
      <c r="V824" s="27"/>
      <c r="W824" s="27"/>
      <c r="X824" s="27"/>
      <c r="Y824" s="27"/>
      <c r="Z824" s="27"/>
      <c r="AA824" s="27"/>
      <c r="AB824" s="27"/>
      <c r="AC824" s="27"/>
      <c r="AD824" s="27"/>
      <c r="AE824" s="27"/>
    </row>
    <row r="825" spans="1:31" ht="18.600000000000001">
      <c r="A825" s="28"/>
      <c r="B825" s="26"/>
      <c r="C825" s="26"/>
      <c r="D825" s="26"/>
      <c r="E825" s="27"/>
      <c r="F825" s="27"/>
      <c r="G825" s="27"/>
      <c r="H825" s="27"/>
      <c r="I825" s="27"/>
      <c r="J825" s="27"/>
      <c r="K825" s="27"/>
      <c r="L825" s="27"/>
      <c r="M825" s="27"/>
      <c r="N825" s="27"/>
      <c r="O825" s="27"/>
      <c r="P825" s="27"/>
      <c r="Q825" s="27"/>
      <c r="R825" s="27"/>
      <c r="S825" s="27"/>
      <c r="T825" s="27"/>
      <c r="U825" s="27"/>
      <c r="V825" s="27"/>
      <c r="W825" s="27"/>
      <c r="X825" s="27"/>
      <c r="Y825" s="27"/>
      <c r="Z825" s="27"/>
      <c r="AA825" s="27"/>
      <c r="AB825" s="27"/>
      <c r="AC825" s="27"/>
      <c r="AD825" s="27"/>
      <c r="AE825" s="27"/>
    </row>
    <row r="826" spans="1:31" ht="18.600000000000001">
      <c r="A826" s="28"/>
      <c r="B826" s="26"/>
      <c r="C826" s="26"/>
      <c r="D826" s="26"/>
      <c r="E826" s="27"/>
      <c r="F826" s="27"/>
      <c r="G826" s="27"/>
      <c r="H826" s="27"/>
      <c r="I826" s="27"/>
      <c r="J826" s="27"/>
      <c r="K826" s="27"/>
      <c r="L826" s="27"/>
      <c r="M826" s="27"/>
      <c r="N826" s="27"/>
      <c r="O826" s="27"/>
      <c r="P826" s="27"/>
      <c r="Q826" s="27"/>
      <c r="R826" s="27"/>
      <c r="S826" s="27"/>
      <c r="T826" s="27"/>
      <c r="U826" s="27"/>
      <c r="V826" s="27"/>
      <c r="W826" s="27"/>
      <c r="X826" s="27"/>
      <c r="Y826" s="27"/>
      <c r="Z826" s="27"/>
      <c r="AA826" s="27"/>
      <c r="AB826" s="27"/>
      <c r="AC826" s="27"/>
      <c r="AD826" s="27"/>
      <c r="AE826" s="27"/>
    </row>
    <row r="827" spans="1:31" ht="18.600000000000001">
      <c r="A827" s="28"/>
      <c r="B827" s="26"/>
      <c r="C827" s="26"/>
      <c r="D827" s="26"/>
      <c r="E827" s="27"/>
      <c r="F827" s="27"/>
      <c r="G827" s="27"/>
      <c r="H827" s="27"/>
      <c r="I827" s="27"/>
      <c r="J827" s="27"/>
      <c r="K827" s="27"/>
      <c r="L827" s="27"/>
      <c r="M827" s="27"/>
      <c r="N827" s="27"/>
      <c r="O827" s="27"/>
      <c r="P827" s="27"/>
      <c r="Q827" s="27"/>
      <c r="R827" s="27"/>
      <c r="S827" s="27"/>
      <c r="T827" s="27"/>
      <c r="U827" s="27"/>
      <c r="V827" s="27"/>
      <c r="W827" s="27"/>
      <c r="X827" s="27"/>
      <c r="Y827" s="27"/>
      <c r="Z827" s="27"/>
      <c r="AA827" s="27"/>
      <c r="AB827" s="27"/>
      <c r="AC827" s="27"/>
      <c r="AD827" s="27"/>
      <c r="AE827" s="27"/>
    </row>
    <row r="828" spans="1:31" ht="18.600000000000001">
      <c r="A828" s="28"/>
      <c r="B828" s="26"/>
      <c r="C828" s="26"/>
      <c r="D828" s="26"/>
      <c r="E828" s="27"/>
      <c r="F828" s="27"/>
      <c r="G828" s="27"/>
      <c r="H828" s="27"/>
      <c r="I828" s="27"/>
      <c r="J828" s="27"/>
      <c r="K828" s="27"/>
      <c r="L828" s="27"/>
      <c r="M828" s="27"/>
      <c r="N828" s="27"/>
      <c r="O828" s="27"/>
      <c r="P828" s="27"/>
      <c r="Q828" s="27"/>
      <c r="R828" s="27"/>
      <c r="S828" s="27"/>
      <c r="T828" s="27"/>
      <c r="U828" s="27"/>
      <c r="V828" s="27"/>
      <c r="W828" s="27"/>
      <c r="X828" s="27"/>
      <c r="Y828" s="27"/>
      <c r="Z828" s="27"/>
      <c r="AA828" s="27"/>
      <c r="AB828" s="27"/>
      <c r="AC828" s="27"/>
      <c r="AD828" s="27"/>
      <c r="AE828" s="27"/>
    </row>
    <row r="829" spans="1:31" ht="18.600000000000001">
      <c r="A829" s="28"/>
      <c r="B829" s="26"/>
      <c r="C829" s="26"/>
      <c r="D829" s="26"/>
      <c r="E829" s="27"/>
      <c r="F829" s="27"/>
      <c r="G829" s="27"/>
      <c r="H829" s="27"/>
      <c r="I829" s="27"/>
      <c r="J829" s="27"/>
      <c r="K829" s="27"/>
      <c r="L829" s="27"/>
      <c r="M829" s="27"/>
      <c r="N829" s="27"/>
      <c r="O829" s="27"/>
      <c r="P829" s="27"/>
      <c r="Q829" s="27"/>
      <c r="R829" s="27"/>
      <c r="S829" s="27"/>
      <c r="T829" s="27"/>
      <c r="U829" s="27"/>
      <c r="V829" s="27"/>
      <c r="W829" s="27"/>
      <c r="X829" s="27"/>
      <c r="Y829" s="27"/>
      <c r="Z829" s="27"/>
      <c r="AA829" s="27"/>
      <c r="AB829" s="27"/>
      <c r="AC829" s="27"/>
      <c r="AD829" s="27"/>
      <c r="AE829" s="27"/>
    </row>
    <row r="830" spans="1:31" ht="18.600000000000001">
      <c r="A830" s="28"/>
      <c r="B830" s="26"/>
      <c r="C830" s="26"/>
      <c r="D830" s="26"/>
      <c r="E830" s="27"/>
      <c r="F830" s="27"/>
      <c r="G830" s="27"/>
      <c r="H830" s="27"/>
      <c r="I830" s="27"/>
      <c r="J830" s="27"/>
      <c r="K830" s="27"/>
      <c r="L830" s="27"/>
      <c r="M830" s="27"/>
      <c r="N830" s="27"/>
      <c r="O830" s="27"/>
      <c r="P830" s="27"/>
      <c r="Q830" s="27"/>
      <c r="R830" s="27"/>
      <c r="S830" s="27"/>
      <c r="T830" s="27"/>
      <c r="U830" s="27"/>
      <c r="V830" s="27"/>
      <c r="W830" s="27"/>
      <c r="X830" s="27"/>
      <c r="Y830" s="27"/>
      <c r="Z830" s="27"/>
      <c r="AA830" s="27"/>
      <c r="AB830" s="27"/>
      <c r="AC830" s="27"/>
      <c r="AD830" s="27"/>
      <c r="AE830" s="27"/>
    </row>
    <row r="831" spans="1:31" ht="18.600000000000001">
      <c r="A831" s="28"/>
      <c r="B831" s="26"/>
      <c r="C831" s="26"/>
      <c r="D831" s="26"/>
      <c r="E831" s="27"/>
      <c r="F831" s="27"/>
      <c r="G831" s="27"/>
      <c r="H831" s="27"/>
      <c r="I831" s="27"/>
      <c r="J831" s="27"/>
      <c r="K831" s="27"/>
      <c r="L831" s="27"/>
      <c r="M831" s="27"/>
      <c r="N831" s="27"/>
      <c r="O831" s="27"/>
      <c r="P831" s="27"/>
      <c r="Q831" s="27"/>
      <c r="R831" s="27"/>
      <c r="S831" s="27"/>
      <c r="T831" s="27"/>
      <c r="U831" s="27"/>
      <c r="V831" s="27"/>
      <c r="W831" s="27"/>
      <c r="X831" s="27"/>
      <c r="Y831" s="27"/>
      <c r="Z831" s="27"/>
      <c r="AA831" s="27"/>
      <c r="AB831" s="27"/>
      <c r="AC831" s="27"/>
      <c r="AD831" s="27"/>
      <c r="AE831" s="27"/>
    </row>
    <row r="832" spans="1:31" ht="18.600000000000001">
      <c r="A832" s="28"/>
      <c r="B832" s="26"/>
      <c r="C832" s="26"/>
      <c r="D832" s="26"/>
      <c r="E832" s="27"/>
      <c r="F832" s="27"/>
      <c r="G832" s="27"/>
      <c r="H832" s="27"/>
      <c r="I832" s="27"/>
      <c r="J832" s="27"/>
      <c r="K832" s="27"/>
      <c r="L832" s="27"/>
      <c r="M832" s="27"/>
      <c r="N832" s="27"/>
      <c r="O832" s="27"/>
      <c r="P832" s="27"/>
      <c r="Q832" s="27"/>
      <c r="R832" s="27"/>
      <c r="S832" s="27"/>
      <c r="T832" s="27"/>
      <c r="U832" s="27"/>
      <c r="V832" s="27"/>
      <c r="W832" s="27"/>
      <c r="X832" s="27"/>
      <c r="Y832" s="27"/>
      <c r="Z832" s="27"/>
      <c r="AA832" s="27"/>
      <c r="AB832" s="27"/>
      <c r="AC832" s="27"/>
      <c r="AD832" s="27"/>
      <c r="AE832" s="27"/>
    </row>
    <row r="833" spans="1:31" ht="18.600000000000001">
      <c r="A833" s="28"/>
      <c r="B833" s="26"/>
      <c r="C833" s="26"/>
      <c r="D833" s="26"/>
      <c r="E833" s="27"/>
      <c r="F833" s="27"/>
      <c r="G833" s="27"/>
      <c r="H833" s="27"/>
      <c r="I833" s="27"/>
      <c r="J833" s="27"/>
      <c r="K833" s="27"/>
      <c r="L833" s="27"/>
      <c r="M833" s="27"/>
      <c r="N833" s="27"/>
      <c r="O833" s="27"/>
      <c r="P833" s="27"/>
      <c r="Q833" s="27"/>
      <c r="R833" s="27"/>
      <c r="S833" s="27"/>
      <c r="T833" s="27"/>
      <c r="U833" s="27"/>
      <c r="V833" s="27"/>
      <c r="W833" s="27"/>
      <c r="X833" s="27"/>
      <c r="Y833" s="27"/>
      <c r="Z833" s="27"/>
      <c r="AA833" s="27"/>
      <c r="AB833" s="27"/>
      <c r="AC833" s="27"/>
      <c r="AD833" s="27"/>
      <c r="AE833" s="27"/>
    </row>
    <row r="834" spans="1:31" ht="18.600000000000001">
      <c r="A834" s="28"/>
      <c r="B834" s="26"/>
      <c r="C834" s="26"/>
      <c r="D834" s="26"/>
      <c r="E834" s="27"/>
      <c r="F834" s="27"/>
      <c r="G834" s="27"/>
      <c r="H834" s="27"/>
      <c r="I834" s="27"/>
      <c r="J834" s="27"/>
      <c r="K834" s="27"/>
      <c r="L834" s="27"/>
      <c r="M834" s="27"/>
      <c r="N834" s="27"/>
      <c r="O834" s="27"/>
      <c r="P834" s="27"/>
      <c r="Q834" s="27"/>
      <c r="R834" s="27"/>
      <c r="S834" s="27"/>
      <c r="T834" s="27"/>
      <c r="U834" s="27"/>
      <c r="V834" s="27"/>
      <c r="W834" s="27"/>
      <c r="X834" s="27"/>
      <c r="Y834" s="27"/>
      <c r="Z834" s="27"/>
      <c r="AA834" s="27"/>
      <c r="AB834" s="27"/>
      <c r="AC834" s="27"/>
      <c r="AD834" s="27"/>
      <c r="AE834" s="27"/>
    </row>
    <row r="835" spans="1:31" ht="18.600000000000001">
      <c r="A835" s="28"/>
      <c r="B835" s="26"/>
      <c r="C835" s="26"/>
      <c r="D835" s="26"/>
      <c r="E835" s="27"/>
      <c r="F835" s="27"/>
      <c r="G835" s="27"/>
      <c r="H835" s="27"/>
      <c r="I835" s="27"/>
      <c r="J835" s="27"/>
      <c r="K835" s="27"/>
      <c r="L835" s="27"/>
      <c r="M835" s="27"/>
      <c r="N835" s="27"/>
      <c r="O835" s="27"/>
      <c r="P835" s="27"/>
      <c r="Q835" s="27"/>
      <c r="R835" s="27"/>
      <c r="S835" s="27"/>
      <c r="T835" s="27"/>
      <c r="U835" s="27"/>
      <c r="V835" s="27"/>
      <c r="W835" s="27"/>
      <c r="X835" s="27"/>
      <c r="Y835" s="27"/>
      <c r="Z835" s="27"/>
      <c r="AA835" s="27"/>
      <c r="AB835" s="27"/>
      <c r="AC835" s="27"/>
      <c r="AD835" s="27"/>
      <c r="AE835" s="27"/>
    </row>
    <row r="836" spans="1:31" ht="18.600000000000001">
      <c r="A836" s="28"/>
      <c r="B836" s="26"/>
      <c r="C836" s="26"/>
      <c r="D836" s="26"/>
      <c r="E836" s="27"/>
      <c r="F836" s="27"/>
      <c r="G836" s="27"/>
      <c r="H836" s="27"/>
      <c r="I836" s="27"/>
      <c r="J836" s="27"/>
      <c r="K836" s="27"/>
      <c r="L836" s="27"/>
      <c r="M836" s="27"/>
      <c r="N836" s="27"/>
      <c r="O836" s="27"/>
      <c r="P836" s="27"/>
      <c r="Q836" s="27"/>
      <c r="R836" s="27"/>
      <c r="S836" s="27"/>
      <c r="T836" s="27"/>
      <c r="U836" s="27"/>
      <c r="V836" s="27"/>
      <c r="W836" s="27"/>
      <c r="X836" s="27"/>
      <c r="Y836" s="27"/>
      <c r="Z836" s="27"/>
      <c r="AA836" s="27"/>
      <c r="AB836" s="27"/>
      <c r="AC836" s="27"/>
      <c r="AD836" s="27"/>
      <c r="AE836" s="27"/>
    </row>
    <row r="837" spans="1:31" ht="18.600000000000001">
      <c r="A837" s="28"/>
      <c r="B837" s="26"/>
      <c r="C837" s="26"/>
      <c r="D837" s="26"/>
      <c r="E837" s="27"/>
      <c r="F837" s="27"/>
      <c r="G837" s="27"/>
      <c r="H837" s="27"/>
      <c r="I837" s="27"/>
      <c r="J837" s="27"/>
      <c r="K837" s="27"/>
      <c r="L837" s="27"/>
      <c r="M837" s="27"/>
      <c r="N837" s="27"/>
      <c r="O837" s="27"/>
      <c r="P837" s="27"/>
      <c r="Q837" s="27"/>
      <c r="R837" s="27"/>
      <c r="S837" s="27"/>
      <c r="T837" s="27"/>
      <c r="U837" s="27"/>
      <c r="V837" s="27"/>
      <c r="W837" s="27"/>
      <c r="X837" s="27"/>
      <c r="Y837" s="27"/>
      <c r="Z837" s="27"/>
      <c r="AA837" s="27"/>
      <c r="AB837" s="27"/>
      <c r="AC837" s="27"/>
      <c r="AD837" s="27"/>
      <c r="AE837" s="27"/>
    </row>
    <row r="838" spans="1:31" ht="18.600000000000001">
      <c r="A838" s="28"/>
      <c r="B838" s="26"/>
      <c r="C838" s="26"/>
      <c r="D838" s="26"/>
      <c r="E838" s="27"/>
      <c r="F838" s="27"/>
      <c r="G838" s="27"/>
      <c r="H838" s="27"/>
      <c r="I838" s="27"/>
      <c r="J838" s="27"/>
      <c r="K838" s="27"/>
      <c r="L838" s="27"/>
      <c r="M838" s="27"/>
      <c r="N838" s="27"/>
      <c r="O838" s="27"/>
      <c r="P838" s="27"/>
      <c r="Q838" s="27"/>
      <c r="R838" s="27"/>
      <c r="S838" s="27"/>
      <c r="T838" s="27"/>
      <c r="U838" s="27"/>
      <c r="V838" s="27"/>
      <c r="W838" s="27"/>
      <c r="X838" s="27"/>
      <c r="Y838" s="27"/>
      <c r="Z838" s="27"/>
      <c r="AA838" s="27"/>
      <c r="AB838" s="27"/>
      <c r="AC838" s="27"/>
      <c r="AD838" s="27"/>
      <c r="AE838" s="27"/>
    </row>
    <row r="839" spans="1:31" ht="18.600000000000001">
      <c r="A839" s="28"/>
      <c r="B839" s="26"/>
      <c r="C839" s="26"/>
      <c r="D839" s="26"/>
      <c r="E839" s="27"/>
      <c r="F839" s="27"/>
      <c r="G839" s="27"/>
      <c r="H839" s="27"/>
      <c r="I839" s="27"/>
      <c r="J839" s="27"/>
      <c r="K839" s="27"/>
      <c r="L839" s="27"/>
      <c r="M839" s="27"/>
      <c r="N839" s="27"/>
      <c r="O839" s="27"/>
      <c r="P839" s="27"/>
      <c r="Q839" s="27"/>
      <c r="R839" s="27"/>
      <c r="S839" s="27"/>
      <c r="T839" s="27"/>
      <c r="U839" s="27"/>
      <c r="V839" s="27"/>
      <c r="W839" s="27"/>
      <c r="X839" s="27"/>
      <c r="Y839" s="27"/>
      <c r="Z839" s="27"/>
      <c r="AA839" s="27"/>
      <c r="AB839" s="27"/>
      <c r="AC839" s="27"/>
      <c r="AD839" s="27"/>
      <c r="AE839" s="27"/>
    </row>
    <row r="840" spans="1:31" ht="18.600000000000001">
      <c r="A840" s="28"/>
      <c r="B840" s="26"/>
      <c r="C840" s="26"/>
      <c r="D840" s="26"/>
      <c r="E840" s="27"/>
      <c r="F840" s="27"/>
      <c r="G840" s="27"/>
      <c r="H840" s="27"/>
      <c r="I840" s="27"/>
      <c r="J840" s="27"/>
      <c r="K840" s="27"/>
      <c r="L840" s="27"/>
      <c r="M840" s="27"/>
      <c r="N840" s="27"/>
      <c r="O840" s="27"/>
      <c r="P840" s="27"/>
      <c r="Q840" s="27"/>
      <c r="R840" s="27"/>
      <c r="S840" s="27"/>
      <c r="T840" s="27"/>
      <c r="U840" s="27"/>
      <c r="V840" s="27"/>
      <c r="W840" s="27"/>
      <c r="X840" s="27"/>
      <c r="Y840" s="27"/>
      <c r="Z840" s="27"/>
      <c r="AA840" s="27"/>
      <c r="AB840" s="27"/>
      <c r="AC840" s="27"/>
      <c r="AD840" s="27"/>
      <c r="AE840" s="27"/>
    </row>
    <row r="841" spans="1:31" ht="18.600000000000001">
      <c r="A841" s="28"/>
      <c r="B841" s="26"/>
      <c r="C841" s="26"/>
      <c r="D841" s="26"/>
      <c r="E841" s="27"/>
      <c r="F841" s="27"/>
      <c r="G841" s="27"/>
      <c r="H841" s="27"/>
      <c r="I841" s="27"/>
      <c r="J841" s="27"/>
      <c r="K841" s="27"/>
      <c r="L841" s="27"/>
      <c r="M841" s="27"/>
      <c r="N841" s="27"/>
      <c r="O841" s="27"/>
      <c r="P841" s="27"/>
      <c r="Q841" s="27"/>
      <c r="R841" s="27"/>
      <c r="S841" s="27"/>
      <c r="T841" s="27"/>
      <c r="U841" s="27"/>
      <c r="V841" s="27"/>
      <c r="W841" s="27"/>
      <c r="X841" s="27"/>
      <c r="Y841" s="27"/>
      <c r="Z841" s="27"/>
      <c r="AA841" s="27"/>
      <c r="AB841" s="27"/>
      <c r="AC841" s="27"/>
      <c r="AD841" s="27"/>
      <c r="AE841" s="27"/>
    </row>
    <row r="842" spans="1:31" ht="18.600000000000001">
      <c r="A842" s="28"/>
      <c r="B842" s="26"/>
      <c r="C842" s="26"/>
      <c r="D842" s="26"/>
      <c r="E842" s="27"/>
      <c r="F842" s="27"/>
      <c r="G842" s="27"/>
      <c r="H842" s="27"/>
      <c r="I842" s="27"/>
      <c r="J842" s="27"/>
      <c r="K842" s="27"/>
      <c r="L842" s="27"/>
      <c r="M842" s="27"/>
      <c r="N842" s="27"/>
      <c r="O842" s="27"/>
      <c r="P842" s="27"/>
      <c r="Q842" s="27"/>
      <c r="R842" s="27"/>
      <c r="S842" s="27"/>
      <c r="T842" s="27"/>
      <c r="U842" s="27"/>
      <c r="V842" s="27"/>
      <c r="W842" s="27"/>
      <c r="X842" s="27"/>
      <c r="Y842" s="27"/>
      <c r="Z842" s="27"/>
      <c r="AA842" s="27"/>
      <c r="AB842" s="27"/>
      <c r="AC842" s="27"/>
      <c r="AD842" s="27"/>
      <c r="AE842" s="27"/>
    </row>
    <row r="843" spans="1:31" ht="18.600000000000001">
      <c r="A843" s="28"/>
      <c r="B843" s="26"/>
      <c r="C843" s="26"/>
      <c r="D843" s="26"/>
      <c r="E843" s="27"/>
      <c r="F843" s="27"/>
      <c r="G843" s="27"/>
      <c r="H843" s="27"/>
      <c r="I843" s="27"/>
      <c r="J843" s="27"/>
      <c r="K843" s="27"/>
      <c r="L843" s="27"/>
      <c r="M843" s="27"/>
      <c r="N843" s="27"/>
      <c r="O843" s="27"/>
      <c r="P843" s="27"/>
      <c r="Q843" s="27"/>
      <c r="R843" s="27"/>
      <c r="S843" s="27"/>
      <c r="T843" s="27"/>
      <c r="U843" s="27"/>
      <c r="V843" s="27"/>
      <c r="W843" s="27"/>
      <c r="X843" s="27"/>
      <c r="Y843" s="27"/>
      <c r="Z843" s="27"/>
      <c r="AA843" s="27"/>
      <c r="AB843" s="27"/>
      <c r="AC843" s="27"/>
      <c r="AD843" s="27"/>
      <c r="AE843" s="27"/>
    </row>
    <row r="844" spans="1:31" ht="18.600000000000001">
      <c r="A844" s="28"/>
      <c r="B844" s="26"/>
      <c r="C844" s="26"/>
      <c r="D844" s="26"/>
      <c r="E844" s="27"/>
      <c r="F844" s="27"/>
      <c r="G844" s="27"/>
      <c r="H844" s="27"/>
      <c r="I844" s="27"/>
      <c r="J844" s="27"/>
      <c r="K844" s="27"/>
      <c r="L844" s="27"/>
      <c r="M844" s="27"/>
      <c r="N844" s="27"/>
      <c r="O844" s="27"/>
      <c r="P844" s="27"/>
      <c r="Q844" s="27"/>
      <c r="R844" s="27"/>
      <c r="S844" s="27"/>
      <c r="T844" s="27"/>
      <c r="U844" s="27"/>
      <c r="V844" s="27"/>
      <c r="W844" s="27"/>
      <c r="X844" s="27"/>
      <c r="Y844" s="27"/>
      <c r="Z844" s="27"/>
      <c r="AA844" s="27"/>
      <c r="AB844" s="27"/>
      <c r="AC844" s="27"/>
      <c r="AD844" s="27"/>
      <c r="AE844" s="27"/>
    </row>
    <row r="845" spans="1:31" ht="18.600000000000001">
      <c r="A845" s="28"/>
      <c r="B845" s="26"/>
      <c r="C845" s="26"/>
      <c r="D845" s="26"/>
      <c r="E845" s="27"/>
      <c r="F845" s="27"/>
      <c r="G845" s="27"/>
      <c r="H845" s="27"/>
      <c r="I845" s="27"/>
      <c r="J845" s="27"/>
      <c r="K845" s="27"/>
      <c r="L845" s="27"/>
      <c r="M845" s="27"/>
      <c r="N845" s="27"/>
      <c r="O845" s="27"/>
      <c r="P845" s="27"/>
      <c r="Q845" s="27"/>
      <c r="R845" s="27"/>
      <c r="S845" s="27"/>
      <c r="T845" s="27"/>
      <c r="U845" s="27"/>
      <c r="V845" s="27"/>
      <c r="W845" s="27"/>
      <c r="X845" s="27"/>
      <c r="Y845" s="27"/>
      <c r="Z845" s="27"/>
      <c r="AA845" s="27"/>
      <c r="AB845" s="27"/>
      <c r="AC845" s="27"/>
      <c r="AD845" s="27"/>
      <c r="AE845" s="27"/>
    </row>
    <row r="846" spans="1:31" ht="18.600000000000001">
      <c r="A846" s="28"/>
      <c r="B846" s="26"/>
      <c r="C846" s="26"/>
      <c r="D846" s="26"/>
      <c r="E846" s="27"/>
      <c r="F846" s="27"/>
      <c r="G846" s="27"/>
      <c r="H846" s="27"/>
      <c r="I846" s="27"/>
      <c r="J846" s="27"/>
      <c r="K846" s="27"/>
      <c r="L846" s="27"/>
      <c r="M846" s="27"/>
      <c r="N846" s="27"/>
      <c r="O846" s="27"/>
      <c r="P846" s="27"/>
      <c r="Q846" s="27"/>
      <c r="R846" s="27"/>
      <c r="S846" s="27"/>
      <c r="T846" s="27"/>
      <c r="U846" s="27"/>
      <c r="V846" s="27"/>
      <c r="W846" s="27"/>
      <c r="X846" s="27"/>
      <c r="Y846" s="27"/>
      <c r="Z846" s="27"/>
      <c r="AA846" s="27"/>
      <c r="AB846" s="27"/>
      <c r="AC846" s="27"/>
      <c r="AD846" s="27"/>
      <c r="AE846" s="27"/>
    </row>
    <row r="847" spans="1:31" ht="18.600000000000001">
      <c r="A847" s="28"/>
      <c r="B847" s="26"/>
      <c r="C847" s="26"/>
      <c r="D847" s="26"/>
      <c r="E847" s="27"/>
      <c r="F847" s="27"/>
      <c r="G847" s="27"/>
      <c r="H847" s="27"/>
      <c r="I847" s="27"/>
      <c r="J847" s="27"/>
      <c r="K847" s="27"/>
      <c r="L847" s="27"/>
      <c r="M847" s="27"/>
      <c r="N847" s="27"/>
      <c r="O847" s="27"/>
      <c r="P847" s="27"/>
      <c r="Q847" s="27"/>
      <c r="R847" s="27"/>
      <c r="S847" s="27"/>
      <c r="T847" s="27"/>
      <c r="U847" s="27"/>
      <c r="V847" s="27"/>
      <c r="W847" s="27"/>
      <c r="X847" s="27"/>
      <c r="Y847" s="27"/>
      <c r="Z847" s="27"/>
      <c r="AA847" s="27"/>
      <c r="AB847" s="27"/>
      <c r="AC847" s="27"/>
      <c r="AD847" s="27"/>
      <c r="AE847" s="27"/>
    </row>
    <row r="848" spans="1:31" ht="18.600000000000001">
      <c r="A848" s="28"/>
      <c r="B848" s="26"/>
      <c r="C848" s="26"/>
      <c r="D848" s="26"/>
      <c r="E848" s="27"/>
      <c r="F848" s="27"/>
      <c r="G848" s="27"/>
      <c r="H848" s="27"/>
      <c r="I848" s="27"/>
      <c r="J848" s="27"/>
      <c r="K848" s="27"/>
      <c r="L848" s="27"/>
      <c r="M848" s="27"/>
      <c r="N848" s="27"/>
      <c r="O848" s="27"/>
      <c r="P848" s="27"/>
      <c r="Q848" s="27"/>
      <c r="R848" s="27"/>
      <c r="S848" s="27"/>
      <c r="T848" s="27"/>
      <c r="U848" s="27"/>
      <c r="V848" s="27"/>
      <c r="W848" s="27"/>
      <c r="X848" s="27"/>
      <c r="Y848" s="27"/>
      <c r="Z848" s="27"/>
      <c r="AA848" s="27"/>
      <c r="AB848" s="27"/>
      <c r="AC848" s="27"/>
      <c r="AD848" s="27"/>
      <c r="AE848" s="27"/>
    </row>
    <row r="849" spans="1:31" ht="18.600000000000001">
      <c r="A849" s="28"/>
      <c r="B849" s="26"/>
      <c r="C849" s="26"/>
      <c r="D849" s="26"/>
      <c r="E849" s="27"/>
      <c r="F849" s="27"/>
      <c r="G849" s="27"/>
      <c r="H849" s="27"/>
      <c r="I849" s="27"/>
      <c r="J849" s="27"/>
      <c r="K849" s="27"/>
      <c r="L849" s="27"/>
      <c r="M849" s="27"/>
      <c r="N849" s="27"/>
      <c r="O849" s="27"/>
      <c r="P849" s="27"/>
      <c r="Q849" s="27"/>
      <c r="R849" s="27"/>
      <c r="S849" s="27"/>
      <c r="T849" s="27"/>
      <c r="U849" s="27"/>
      <c r="V849" s="27"/>
      <c r="W849" s="27"/>
      <c r="X849" s="27"/>
      <c r="Y849" s="27"/>
      <c r="Z849" s="27"/>
      <c r="AA849" s="27"/>
      <c r="AB849" s="27"/>
      <c r="AC849" s="27"/>
      <c r="AD849" s="27"/>
      <c r="AE849" s="27"/>
    </row>
    <row r="850" spans="1:31" ht="18.600000000000001">
      <c r="A850" s="28"/>
      <c r="B850" s="26"/>
      <c r="C850" s="26"/>
      <c r="D850" s="26"/>
      <c r="E850" s="27"/>
      <c r="F850" s="27"/>
      <c r="G850" s="27"/>
      <c r="H850" s="27"/>
      <c r="I850" s="27"/>
      <c r="J850" s="27"/>
      <c r="K850" s="27"/>
      <c r="L850" s="27"/>
      <c r="M850" s="27"/>
      <c r="N850" s="27"/>
      <c r="O850" s="27"/>
      <c r="P850" s="27"/>
      <c r="Q850" s="27"/>
      <c r="R850" s="27"/>
      <c r="S850" s="27"/>
      <c r="T850" s="27"/>
      <c r="U850" s="27"/>
      <c r="V850" s="27"/>
      <c r="W850" s="27"/>
      <c r="X850" s="27"/>
      <c r="Y850" s="27"/>
      <c r="Z850" s="27"/>
      <c r="AA850" s="27"/>
      <c r="AB850" s="27"/>
      <c r="AC850" s="27"/>
      <c r="AD850" s="27"/>
      <c r="AE850" s="27"/>
    </row>
    <row r="851" spans="1:31" ht="18.600000000000001">
      <c r="A851" s="28"/>
      <c r="B851" s="26"/>
      <c r="C851" s="26"/>
      <c r="D851" s="26"/>
      <c r="E851" s="27"/>
      <c r="F851" s="27"/>
      <c r="G851" s="27"/>
      <c r="H851" s="27"/>
      <c r="I851" s="27"/>
      <c r="J851" s="27"/>
      <c r="K851" s="27"/>
      <c r="L851" s="27"/>
      <c r="M851" s="27"/>
      <c r="N851" s="27"/>
      <c r="O851" s="27"/>
      <c r="P851" s="27"/>
      <c r="Q851" s="27"/>
      <c r="R851" s="27"/>
      <c r="S851" s="27"/>
      <c r="T851" s="27"/>
      <c r="U851" s="27"/>
      <c r="V851" s="27"/>
      <c r="W851" s="27"/>
      <c r="X851" s="27"/>
      <c r="Y851" s="27"/>
      <c r="Z851" s="27"/>
      <c r="AA851" s="27"/>
      <c r="AB851" s="27"/>
      <c r="AC851" s="27"/>
      <c r="AD851" s="27"/>
      <c r="AE851" s="27"/>
    </row>
    <row r="852" spans="1:31" ht="18.600000000000001">
      <c r="A852" s="28"/>
      <c r="B852" s="26"/>
      <c r="C852" s="26"/>
      <c r="D852" s="26"/>
      <c r="E852" s="27"/>
      <c r="F852" s="27"/>
      <c r="G852" s="27"/>
      <c r="H852" s="27"/>
      <c r="I852" s="27"/>
      <c r="J852" s="27"/>
      <c r="K852" s="27"/>
      <c r="L852" s="27"/>
      <c r="M852" s="27"/>
      <c r="N852" s="27"/>
      <c r="O852" s="27"/>
      <c r="P852" s="27"/>
      <c r="Q852" s="27"/>
      <c r="R852" s="27"/>
      <c r="S852" s="27"/>
      <c r="T852" s="27"/>
      <c r="U852" s="27"/>
      <c r="V852" s="27"/>
      <c r="W852" s="27"/>
      <c r="X852" s="27"/>
      <c r="Y852" s="27"/>
      <c r="Z852" s="27"/>
      <c r="AA852" s="27"/>
      <c r="AB852" s="27"/>
      <c r="AC852" s="27"/>
      <c r="AD852" s="27"/>
      <c r="AE852" s="27"/>
    </row>
    <row r="853" spans="1:31" ht="18.600000000000001">
      <c r="A853" s="28"/>
      <c r="B853" s="26"/>
      <c r="C853" s="26"/>
      <c r="D853" s="26"/>
      <c r="E853" s="27"/>
      <c r="F853" s="27"/>
      <c r="G853" s="27"/>
      <c r="H853" s="27"/>
      <c r="I853" s="27"/>
      <c r="J853" s="27"/>
      <c r="K853" s="27"/>
      <c r="L853" s="27"/>
      <c r="M853" s="27"/>
      <c r="N853" s="27"/>
      <c r="O853" s="27"/>
      <c r="P853" s="27"/>
      <c r="Q853" s="27"/>
      <c r="R853" s="27"/>
      <c r="S853" s="27"/>
      <c r="T853" s="27"/>
      <c r="U853" s="27"/>
      <c r="V853" s="27"/>
      <c r="W853" s="27"/>
      <c r="X853" s="27"/>
      <c r="Y853" s="27"/>
      <c r="Z853" s="27"/>
      <c r="AA853" s="27"/>
      <c r="AB853" s="27"/>
      <c r="AC853" s="27"/>
      <c r="AD853" s="27"/>
      <c r="AE853" s="27"/>
    </row>
    <row r="854" spans="1:31" ht="18.600000000000001">
      <c r="A854" s="28"/>
      <c r="B854" s="26"/>
      <c r="C854" s="26"/>
      <c r="D854" s="26"/>
      <c r="E854" s="27"/>
      <c r="F854" s="27"/>
      <c r="G854" s="27"/>
      <c r="H854" s="27"/>
      <c r="I854" s="27"/>
      <c r="J854" s="27"/>
      <c r="K854" s="27"/>
      <c r="L854" s="27"/>
      <c r="M854" s="27"/>
      <c r="N854" s="27"/>
      <c r="O854" s="27"/>
      <c r="P854" s="27"/>
      <c r="Q854" s="27"/>
      <c r="R854" s="27"/>
      <c r="S854" s="27"/>
      <c r="T854" s="27"/>
      <c r="U854" s="27"/>
      <c r="V854" s="27"/>
      <c r="W854" s="27"/>
      <c r="X854" s="27"/>
      <c r="Y854" s="27"/>
      <c r="Z854" s="27"/>
      <c r="AA854" s="27"/>
      <c r="AB854" s="27"/>
      <c r="AC854" s="27"/>
      <c r="AD854" s="27"/>
      <c r="AE854" s="27"/>
    </row>
    <row r="855" spans="1:31" ht="18.600000000000001">
      <c r="A855" s="28"/>
      <c r="B855" s="26"/>
      <c r="C855" s="26"/>
      <c r="D855" s="26"/>
      <c r="E855" s="27"/>
      <c r="F855" s="27"/>
      <c r="G855" s="27"/>
      <c r="H855" s="27"/>
      <c r="I855" s="27"/>
      <c r="J855" s="27"/>
      <c r="K855" s="27"/>
      <c r="L855" s="27"/>
      <c r="M855" s="27"/>
      <c r="N855" s="27"/>
      <c r="O855" s="27"/>
      <c r="P855" s="27"/>
      <c r="Q855" s="27"/>
      <c r="R855" s="27"/>
      <c r="S855" s="27"/>
      <c r="T855" s="27"/>
      <c r="U855" s="27"/>
      <c r="V855" s="27"/>
      <c r="W855" s="27"/>
      <c r="X855" s="27"/>
      <c r="Y855" s="27"/>
      <c r="Z855" s="27"/>
      <c r="AA855" s="27"/>
      <c r="AB855" s="27"/>
      <c r="AC855" s="27"/>
      <c r="AD855" s="27"/>
      <c r="AE855" s="27"/>
    </row>
    <row r="856" spans="1:31" ht="18.600000000000001">
      <c r="A856" s="28"/>
      <c r="B856" s="26"/>
      <c r="C856" s="26"/>
      <c r="D856" s="26"/>
      <c r="E856" s="27"/>
      <c r="F856" s="27"/>
      <c r="G856" s="27"/>
      <c r="H856" s="27"/>
      <c r="I856" s="27"/>
      <c r="J856" s="27"/>
      <c r="K856" s="27"/>
      <c r="L856" s="27"/>
      <c r="M856" s="27"/>
      <c r="N856" s="27"/>
      <c r="O856" s="27"/>
      <c r="P856" s="27"/>
      <c r="Q856" s="27"/>
      <c r="R856" s="27"/>
      <c r="S856" s="27"/>
      <c r="T856" s="27"/>
      <c r="U856" s="27"/>
      <c r="V856" s="27"/>
      <c r="W856" s="27"/>
      <c r="X856" s="27"/>
      <c r="Y856" s="27"/>
      <c r="Z856" s="27"/>
      <c r="AA856" s="27"/>
      <c r="AB856" s="27"/>
      <c r="AC856" s="27"/>
      <c r="AD856" s="27"/>
      <c r="AE856" s="27"/>
    </row>
    <row r="857" spans="1:31" ht="18.600000000000001">
      <c r="A857" s="28"/>
      <c r="B857" s="26"/>
      <c r="C857" s="26"/>
      <c r="D857" s="26"/>
      <c r="E857" s="27"/>
      <c r="F857" s="27"/>
      <c r="G857" s="27"/>
      <c r="H857" s="27"/>
      <c r="I857" s="27"/>
      <c r="J857" s="27"/>
      <c r="K857" s="27"/>
      <c r="L857" s="27"/>
      <c r="M857" s="27"/>
      <c r="N857" s="27"/>
      <c r="O857" s="27"/>
      <c r="P857" s="27"/>
      <c r="Q857" s="27"/>
      <c r="R857" s="27"/>
      <c r="S857" s="27"/>
      <c r="T857" s="27"/>
      <c r="U857" s="27"/>
      <c r="V857" s="27"/>
      <c r="W857" s="27"/>
      <c r="X857" s="27"/>
      <c r="Y857" s="27"/>
      <c r="Z857" s="27"/>
      <c r="AA857" s="27"/>
      <c r="AB857" s="27"/>
      <c r="AC857" s="27"/>
      <c r="AD857" s="27"/>
      <c r="AE857" s="27"/>
    </row>
    <row r="858" spans="1:31" ht="18.600000000000001">
      <c r="A858" s="28"/>
      <c r="B858" s="26"/>
      <c r="C858" s="26"/>
      <c r="D858" s="26"/>
      <c r="E858" s="27"/>
      <c r="F858" s="27"/>
      <c r="G858" s="27"/>
      <c r="H858" s="27"/>
      <c r="I858" s="27"/>
      <c r="J858" s="27"/>
      <c r="K858" s="27"/>
      <c r="L858" s="27"/>
      <c r="M858" s="27"/>
      <c r="N858" s="27"/>
      <c r="O858" s="27"/>
      <c r="P858" s="27"/>
      <c r="Q858" s="27"/>
      <c r="R858" s="27"/>
      <c r="S858" s="27"/>
      <c r="T858" s="27"/>
      <c r="U858" s="27"/>
      <c r="V858" s="27"/>
      <c r="W858" s="27"/>
      <c r="X858" s="27"/>
      <c r="Y858" s="27"/>
      <c r="Z858" s="27"/>
      <c r="AA858" s="27"/>
      <c r="AB858" s="27"/>
      <c r="AC858" s="27"/>
      <c r="AD858" s="27"/>
      <c r="AE858" s="27"/>
    </row>
    <row r="859" spans="1:31" ht="18.600000000000001">
      <c r="A859" s="28"/>
      <c r="B859" s="26"/>
      <c r="C859" s="26"/>
      <c r="D859" s="26"/>
      <c r="E859" s="27"/>
      <c r="F859" s="27"/>
      <c r="G859" s="27"/>
      <c r="H859" s="27"/>
      <c r="I859" s="27"/>
      <c r="J859" s="27"/>
      <c r="K859" s="27"/>
      <c r="L859" s="27"/>
      <c r="M859" s="27"/>
      <c r="N859" s="27"/>
      <c r="O859" s="27"/>
      <c r="P859" s="27"/>
      <c r="Q859" s="27"/>
      <c r="R859" s="27"/>
      <c r="S859" s="27"/>
      <c r="T859" s="27"/>
      <c r="U859" s="27"/>
      <c r="V859" s="27"/>
      <c r="W859" s="27"/>
      <c r="X859" s="27"/>
      <c r="Y859" s="27"/>
      <c r="Z859" s="27"/>
      <c r="AA859" s="27"/>
      <c r="AB859" s="27"/>
      <c r="AC859" s="27"/>
      <c r="AD859" s="27"/>
      <c r="AE859" s="27"/>
    </row>
    <row r="860" spans="1:31" ht="18.600000000000001">
      <c r="A860" s="28"/>
      <c r="B860" s="26"/>
      <c r="C860" s="26"/>
      <c r="D860" s="26"/>
      <c r="E860" s="27"/>
      <c r="F860" s="27"/>
      <c r="G860" s="27"/>
      <c r="H860" s="27"/>
      <c r="I860" s="27"/>
      <c r="J860" s="27"/>
      <c r="K860" s="27"/>
      <c r="L860" s="27"/>
      <c r="M860" s="27"/>
      <c r="N860" s="27"/>
      <c r="O860" s="27"/>
      <c r="P860" s="27"/>
      <c r="Q860" s="27"/>
      <c r="R860" s="27"/>
      <c r="S860" s="27"/>
      <c r="T860" s="27"/>
      <c r="U860" s="27"/>
      <c r="V860" s="27"/>
      <c r="W860" s="27"/>
      <c r="X860" s="27"/>
      <c r="Y860" s="27"/>
      <c r="Z860" s="27"/>
      <c r="AA860" s="27"/>
      <c r="AB860" s="27"/>
      <c r="AC860" s="27"/>
      <c r="AD860" s="27"/>
      <c r="AE860" s="27"/>
    </row>
    <row r="861" spans="1:31" ht="18.600000000000001">
      <c r="A861" s="28"/>
      <c r="B861" s="26"/>
      <c r="C861" s="26"/>
      <c r="D861" s="26"/>
      <c r="E861" s="27"/>
      <c r="F861" s="27"/>
      <c r="G861" s="27"/>
      <c r="H861" s="27"/>
      <c r="I861" s="27"/>
      <c r="J861" s="27"/>
      <c r="K861" s="27"/>
      <c r="L861" s="27"/>
      <c r="M861" s="27"/>
      <c r="N861" s="27"/>
      <c r="O861" s="27"/>
      <c r="P861" s="27"/>
      <c r="Q861" s="27"/>
      <c r="R861" s="27"/>
      <c r="S861" s="27"/>
      <c r="T861" s="27"/>
      <c r="U861" s="27"/>
      <c r="V861" s="27"/>
      <c r="W861" s="27"/>
      <c r="X861" s="27"/>
      <c r="Y861" s="27"/>
      <c r="Z861" s="27"/>
      <c r="AA861" s="27"/>
      <c r="AB861" s="27"/>
      <c r="AC861" s="27"/>
      <c r="AD861" s="27"/>
      <c r="AE861" s="27"/>
    </row>
    <row r="862" spans="1:31" ht="18.600000000000001">
      <c r="A862" s="28"/>
      <c r="B862" s="26"/>
      <c r="C862" s="26"/>
      <c r="D862" s="26"/>
      <c r="E862" s="27"/>
      <c r="F862" s="27"/>
      <c r="G862" s="27"/>
      <c r="H862" s="27"/>
      <c r="I862" s="27"/>
      <c r="J862" s="27"/>
      <c r="K862" s="27"/>
      <c r="L862" s="27"/>
      <c r="M862" s="27"/>
      <c r="N862" s="27"/>
      <c r="O862" s="27"/>
      <c r="P862" s="27"/>
      <c r="Q862" s="27"/>
      <c r="R862" s="27"/>
      <c r="S862" s="27"/>
      <c r="T862" s="27"/>
      <c r="U862" s="27"/>
      <c r="V862" s="27"/>
      <c r="W862" s="27"/>
      <c r="X862" s="27"/>
      <c r="Y862" s="27"/>
      <c r="Z862" s="27"/>
      <c r="AA862" s="27"/>
      <c r="AB862" s="27"/>
      <c r="AC862" s="27"/>
      <c r="AD862" s="27"/>
      <c r="AE862" s="27"/>
    </row>
    <row r="863" spans="1:31" ht="18.600000000000001">
      <c r="A863" s="28"/>
      <c r="B863" s="26"/>
      <c r="C863" s="26"/>
      <c r="D863" s="26"/>
      <c r="E863" s="27"/>
      <c r="F863" s="27"/>
      <c r="G863" s="27"/>
      <c r="H863" s="27"/>
      <c r="I863" s="27"/>
      <c r="J863" s="27"/>
      <c r="K863" s="27"/>
      <c r="L863" s="27"/>
      <c r="M863" s="27"/>
      <c r="N863" s="27"/>
      <c r="O863" s="27"/>
      <c r="P863" s="27"/>
      <c r="Q863" s="27"/>
      <c r="R863" s="27"/>
      <c r="S863" s="27"/>
      <c r="T863" s="27"/>
      <c r="U863" s="27"/>
      <c r="V863" s="27"/>
      <c r="W863" s="27"/>
      <c r="X863" s="27"/>
      <c r="Y863" s="27"/>
      <c r="Z863" s="27"/>
      <c r="AA863" s="27"/>
      <c r="AB863" s="27"/>
      <c r="AC863" s="27"/>
      <c r="AD863" s="27"/>
      <c r="AE863" s="27"/>
    </row>
    <row r="864" spans="1:31" ht="18.600000000000001">
      <c r="A864" s="28"/>
      <c r="B864" s="26"/>
      <c r="C864" s="26"/>
      <c r="D864" s="26"/>
      <c r="E864" s="27"/>
      <c r="F864" s="27"/>
      <c r="G864" s="27"/>
      <c r="H864" s="27"/>
      <c r="I864" s="27"/>
      <c r="J864" s="27"/>
      <c r="K864" s="27"/>
      <c r="L864" s="27"/>
      <c r="M864" s="27"/>
      <c r="N864" s="27"/>
      <c r="O864" s="27"/>
      <c r="P864" s="27"/>
      <c r="Q864" s="27"/>
      <c r="R864" s="27"/>
      <c r="S864" s="27"/>
      <c r="T864" s="27"/>
      <c r="U864" s="27"/>
      <c r="V864" s="27"/>
      <c r="W864" s="27"/>
      <c r="X864" s="27"/>
      <c r="Y864" s="27"/>
      <c r="Z864" s="27"/>
      <c r="AA864" s="27"/>
      <c r="AB864" s="27"/>
      <c r="AC864" s="27"/>
      <c r="AD864" s="27"/>
      <c r="AE864" s="27"/>
    </row>
    <row r="865" spans="1:31" ht="18.600000000000001">
      <c r="A865" s="28"/>
      <c r="B865" s="26"/>
      <c r="C865" s="26"/>
      <c r="D865" s="26"/>
      <c r="E865" s="27"/>
      <c r="F865" s="27"/>
      <c r="G865" s="27"/>
      <c r="H865" s="27"/>
      <c r="I865" s="27"/>
      <c r="J865" s="27"/>
      <c r="K865" s="27"/>
      <c r="L865" s="27"/>
      <c r="M865" s="27"/>
      <c r="N865" s="27"/>
      <c r="O865" s="27"/>
      <c r="P865" s="27"/>
      <c r="Q865" s="27"/>
      <c r="R865" s="27"/>
      <c r="S865" s="27"/>
      <c r="T865" s="27"/>
      <c r="U865" s="27"/>
      <c r="V865" s="27"/>
      <c r="W865" s="27"/>
      <c r="X865" s="27"/>
      <c r="Y865" s="27"/>
      <c r="Z865" s="27"/>
      <c r="AA865" s="27"/>
      <c r="AB865" s="27"/>
      <c r="AC865" s="27"/>
      <c r="AD865" s="27"/>
      <c r="AE865" s="27"/>
    </row>
    <row r="866" spans="1:31" ht="18.600000000000001">
      <c r="A866" s="28"/>
      <c r="B866" s="26"/>
      <c r="C866" s="26"/>
      <c r="D866" s="26"/>
      <c r="E866" s="27"/>
      <c r="F866" s="27"/>
      <c r="G866" s="27"/>
      <c r="H866" s="27"/>
      <c r="I866" s="27"/>
      <c r="J866" s="27"/>
      <c r="K866" s="27"/>
      <c r="L866" s="27"/>
      <c r="M866" s="27"/>
      <c r="N866" s="27"/>
      <c r="O866" s="27"/>
      <c r="P866" s="27"/>
      <c r="Q866" s="27"/>
      <c r="R866" s="27"/>
      <c r="S866" s="27"/>
      <c r="T866" s="27"/>
      <c r="U866" s="27"/>
      <c r="V866" s="27"/>
      <c r="W866" s="27"/>
      <c r="X866" s="27"/>
      <c r="Y866" s="27"/>
      <c r="Z866" s="27"/>
      <c r="AA866" s="27"/>
      <c r="AB866" s="27"/>
      <c r="AC866" s="27"/>
      <c r="AD866" s="27"/>
      <c r="AE866" s="27"/>
    </row>
    <row r="867" spans="1:31" ht="18.600000000000001">
      <c r="A867" s="28"/>
      <c r="B867" s="26"/>
      <c r="C867" s="26"/>
      <c r="D867" s="26"/>
      <c r="E867" s="27"/>
      <c r="F867" s="27"/>
      <c r="G867" s="27"/>
      <c r="H867" s="27"/>
      <c r="I867" s="27"/>
      <c r="J867" s="27"/>
      <c r="K867" s="27"/>
      <c r="L867" s="27"/>
      <c r="M867" s="27"/>
      <c r="N867" s="27"/>
      <c r="O867" s="27"/>
      <c r="P867" s="27"/>
      <c r="Q867" s="27"/>
      <c r="R867" s="27"/>
      <c r="S867" s="27"/>
      <c r="T867" s="27"/>
      <c r="U867" s="27"/>
      <c r="V867" s="27"/>
      <c r="W867" s="27"/>
      <c r="X867" s="27"/>
      <c r="Y867" s="27"/>
      <c r="Z867" s="27"/>
      <c r="AA867" s="27"/>
      <c r="AB867" s="27"/>
      <c r="AC867" s="27"/>
      <c r="AD867" s="27"/>
      <c r="AE867" s="27"/>
    </row>
    <row r="868" spans="1:31" ht="18.600000000000001">
      <c r="A868" s="28"/>
      <c r="B868" s="26"/>
      <c r="C868" s="26"/>
      <c r="D868" s="26"/>
      <c r="E868" s="27"/>
      <c r="F868" s="27"/>
      <c r="G868" s="27"/>
      <c r="H868" s="27"/>
      <c r="I868" s="27"/>
      <c r="J868" s="27"/>
      <c r="K868" s="27"/>
      <c r="L868" s="27"/>
      <c r="M868" s="27"/>
      <c r="N868" s="27"/>
      <c r="O868" s="27"/>
      <c r="P868" s="27"/>
      <c r="Q868" s="27"/>
      <c r="R868" s="27"/>
      <c r="S868" s="27"/>
      <c r="T868" s="27"/>
      <c r="U868" s="27"/>
      <c r="V868" s="27"/>
      <c r="W868" s="27"/>
      <c r="X868" s="27"/>
      <c r="Y868" s="27"/>
      <c r="Z868" s="27"/>
      <c r="AA868" s="27"/>
      <c r="AB868" s="27"/>
      <c r="AC868" s="27"/>
      <c r="AD868" s="27"/>
      <c r="AE868" s="27"/>
    </row>
    <row r="869" spans="1:31" ht="18.600000000000001">
      <c r="A869" s="28"/>
      <c r="B869" s="26"/>
      <c r="C869" s="26"/>
      <c r="D869" s="26"/>
      <c r="E869" s="27"/>
      <c r="F869" s="27"/>
      <c r="G869" s="27"/>
      <c r="H869" s="27"/>
      <c r="I869" s="27"/>
      <c r="J869" s="27"/>
      <c r="K869" s="27"/>
      <c r="L869" s="27"/>
      <c r="M869" s="27"/>
      <c r="N869" s="27"/>
      <c r="O869" s="27"/>
      <c r="P869" s="27"/>
      <c r="Q869" s="27"/>
      <c r="R869" s="27"/>
      <c r="S869" s="27"/>
      <c r="T869" s="27"/>
      <c r="U869" s="27"/>
      <c r="V869" s="27"/>
      <c r="W869" s="27"/>
      <c r="X869" s="27"/>
      <c r="Y869" s="27"/>
      <c r="Z869" s="27"/>
      <c r="AA869" s="27"/>
      <c r="AB869" s="27"/>
      <c r="AC869" s="27"/>
      <c r="AD869" s="27"/>
      <c r="AE869" s="27"/>
    </row>
    <row r="870" spans="1:31" ht="18.600000000000001">
      <c r="A870" s="28"/>
      <c r="B870" s="26"/>
      <c r="C870" s="26"/>
      <c r="D870" s="26"/>
      <c r="E870" s="27"/>
      <c r="F870" s="27"/>
      <c r="G870" s="27"/>
      <c r="H870" s="27"/>
      <c r="I870" s="27"/>
      <c r="J870" s="27"/>
      <c r="K870" s="27"/>
      <c r="L870" s="27"/>
      <c r="M870" s="27"/>
      <c r="N870" s="27"/>
      <c r="O870" s="27"/>
      <c r="P870" s="27"/>
      <c r="Q870" s="27"/>
      <c r="R870" s="27"/>
      <c r="S870" s="27"/>
      <c r="T870" s="27"/>
      <c r="U870" s="27"/>
      <c r="V870" s="27"/>
      <c r="W870" s="27"/>
      <c r="X870" s="27"/>
      <c r="Y870" s="27"/>
      <c r="Z870" s="27"/>
      <c r="AA870" s="27"/>
      <c r="AB870" s="27"/>
      <c r="AC870" s="27"/>
      <c r="AD870" s="27"/>
      <c r="AE870" s="27"/>
    </row>
    <row r="871" spans="1:31" ht="18.600000000000001">
      <c r="A871" s="28"/>
      <c r="B871" s="26"/>
      <c r="C871" s="26"/>
      <c r="D871" s="26"/>
      <c r="E871" s="27"/>
      <c r="F871" s="27"/>
      <c r="G871" s="27"/>
      <c r="H871" s="27"/>
      <c r="I871" s="27"/>
      <c r="J871" s="27"/>
      <c r="K871" s="27"/>
      <c r="L871" s="27"/>
      <c r="M871" s="27"/>
      <c r="N871" s="27"/>
      <c r="O871" s="27"/>
      <c r="P871" s="27"/>
      <c r="Q871" s="27"/>
      <c r="R871" s="27"/>
      <c r="S871" s="27"/>
      <c r="T871" s="27"/>
      <c r="U871" s="27"/>
      <c r="V871" s="27"/>
      <c r="W871" s="27"/>
      <c r="X871" s="27"/>
      <c r="Y871" s="27"/>
      <c r="Z871" s="27"/>
      <c r="AA871" s="27"/>
      <c r="AB871" s="27"/>
      <c r="AC871" s="27"/>
      <c r="AD871" s="27"/>
      <c r="AE871" s="27"/>
    </row>
    <row r="872" spans="1:31" ht="18.600000000000001">
      <c r="A872" s="28"/>
      <c r="B872" s="26"/>
      <c r="C872" s="26"/>
      <c r="D872" s="26"/>
      <c r="E872" s="27"/>
      <c r="F872" s="27"/>
      <c r="G872" s="27"/>
      <c r="H872" s="27"/>
      <c r="I872" s="27"/>
      <c r="J872" s="27"/>
      <c r="K872" s="27"/>
      <c r="L872" s="27"/>
      <c r="M872" s="27"/>
      <c r="N872" s="27"/>
      <c r="O872" s="27"/>
      <c r="P872" s="27"/>
      <c r="Q872" s="27"/>
      <c r="R872" s="27"/>
      <c r="S872" s="27"/>
      <c r="T872" s="27"/>
      <c r="U872" s="27"/>
      <c r="V872" s="27"/>
      <c r="W872" s="27"/>
      <c r="X872" s="27"/>
      <c r="Y872" s="27"/>
      <c r="Z872" s="27"/>
      <c r="AA872" s="27"/>
      <c r="AB872" s="27"/>
      <c r="AC872" s="27"/>
      <c r="AD872" s="27"/>
      <c r="AE872" s="27"/>
    </row>
    <row r="873" spans="1:31" ht="18.600000000000001">
      <c r="A873" s="28"/>
      <c r="B873" s="26"/>
      <c r="C873" s="26"/>
      <c r="D873" s="26"/>
      <c r="E873" s="27"/>
      <c r="F873" s="27"/>
      <c r="G873" s="27"/>
      <c r="H873" s="27"/>
      <c r="I873" s="27"/>
      <c r="J873" s="27"/>
      <c r="K873" s="27"/>
      <c r="L873" s="27"/>
      <c r="M873" s="27"/>
      <c r="N873" s="27"/>
      <c r="O873" s="27"/>
      <c r="P873" s="27"/>
      <c r="Q873" s="27"/>
      <c r="R873" s="27"/>
      <c r="S873" s="27"/>
      <c r="T873" s="27"/>
      <c r="U873" s="27"/>
      <c r="V873" s="27"/>
      <c r="W873" s="27"/>
      <c r="X873" s="27"/>
      <c r="Y873" s="27"/>
      <c r="Z873" s="27"/>
      <c r="AA873" s="27"/>
      <c r="AB873" s="27"/>
      <c r="AC873" s="27"/>
      <c r="AD873" s="27"/>
      <c r="AE873" s="27"/>
    </row>
    <row r="874" spans="1:31" ht="18.600000000000001">
      <c r="A874" s="28"/>
      <c r="B874" s="26"/>
      <c r="C874" s="26"/>
      <c r="D874" s="26"/>
      <c r="E874" s="27"/>
      <c r="F874" s="27"/>
      <c r="G874" s="27"/>
      <c r="H874" s="27"/>
      <c r="I874" s="27"/>
      <c r="J874" s="27"/>
      <c r="K874" s="27"/>
      <c r="L874" s="27"/>
      <c r="M874" s="27"/>
      <c r="N874" s="27"/>
      <c r="O874" s="27"/>
      <c r="P874" s="27"/>
      <c r="Q874" s="27"/>
      <c r="R874" s="27"/>
      <c r="S874" s="27"/>
      <c r="T874" s="27"/>
      <c r="U874" s="27"/>
      <c r="V874" s="27"/>
      <c r="W874" s="27"/>
      <c r="X874" s="27"/>
      <c r="Y874" s="27"/>
      <c r="Z874" s="27"/>
      <c r="AA874" s="27"/>
      <c r="AB874" s="27"/>
      <c r="AC874" s="27"/>
      <c r="AD874" s="27"/>
      <c r="AE874" s="27"/>
    </row>
    <row r="875" spans="1:31" ht="18.600000000000001">
      <c r="A875" s="28"/>
      <c r="B875" s="26"/>
      <c r="C875" s="26"/>
      <c r="D875" s="26"/>
      <c r="E875" s="27"/>
      <c r="F875" s="27"/>
      <c r="G875" s="27"/>
      <c r="H875" s="27"/>
      <c r="I875" s="27"/>
      <c r="J875" s="27"/>
      <c r="K875" s="27"/>
      <c r="L875" s="27"/>
      <c r="M875" s="27"/>
      <c r="N875" s="27"/>
      <c r="O875" s="27"/>
      <c r="P875" s="27"/>
      <c r="Q875" s="27"/>
      <c r="R875" s="27"/>
      <c r="S875" s="27"/>
      <c r="T875" s="27"/>
      <c r="U875" s="27"/>
      <c r="V875" s="27"/>
      <c r="W875" s="27"/>
      <c r="X875" s="27"/>
      <c r="Y875" s="27"/>
      <c r="Z875" s="27"/>
      <c r="AA875" s="27"/>
      <c r="AB875" s="27"/>
      <c r="AC875" s="27"/>
      <c r="AD875" s="27"/>
      <c r="AE875" s="27"/>
    </row>
    <row r="876" spans="1:31" ht="18.600000000000001">
      <c r="A876" s="28"/>
      <c r="B876" s="26"/>
      <c r="C876" s="26"/>
      <c r="D876" s="26"/>
      <c r="E876" s="27"/>
      <c r="F876" s="27"/>
      <c r="G876" s="27"/>
      <c r="H876" s="27"/>
      <c r="I876" s="27"/>
      <c r="J876" s="27"/>
      <c r="K876" s="27"/>
      <c r="L876" s="27"/>
      <c r="M876" s="27"/>
      <c r="N876" s="27"/>
      <c r="O876" s="27"/>
      <c r="P876" s="27"/>
      <c r="Q876" s="27"/>
      <c r="R876" s="27"/>
      <c r="S876" s="27"/>
      <c r="T876" s="27"/>
      <c r="U876" s="27"/>
      <c r="V876" s="27"/>
      <c r="W876" s="27"/>
      <c r="X876" s="27"/>
      <c r="Y876" s="27"/>
      <c r="Z876" s="27"/>
      <c r="AA876" s="27"/>
      <c r="AB876" s="27"/>
      <c r="AC876" s="27"/>
      <c r="AD876" s="27"/>
      <c r="AE876" s="27"/>
    </row>
    <row r="877" spans="1:31" ht="18.600000000000001">
      <c r="A877" s="28"/>
      <c r="B877" s="26"/>
      <c r="C877" s="26"/>
      <c r="D877" s="26"/>
      <c r="E877" s="27"/>
      <c r="F877" s="27"/>
      <c r="G877" s="27"/>
      <c r="H877" s="27"/>
      <c r="I877" s="27"/>
      <c r="J877" s="27"/>
      <c r="K877" s="27"/>
      <c r="L877" s="27"/>
      <c r="M877" s="27"/>
      <c r="N877" s="27"/>
      <c r="O877" s="27"/>
      <c r="P877" s="27"/>
      <c r="Q877" s="27"/>
      <c r="R877" s="27"/>
      <c r="S877" s="27"/>
      <c r="T877" s="27"/>
      <c r="U877" s="27"/>
      <c r="V877" s="27"/>
      <c r="W877" s="27"/>
      <c r="X877" s="27"/>
      <c r="Y877" s="27"/>
      <c r="Z877" s="27"/>
      <c r="AA877" s="27"/>
      <c r="AB877" s="27"/>
      <c r="AC877" s="27"/>
      <c r="AD877" s="27"/>
      <c r="AE877" s="27"/>
    </row>
    <row r="878" spans="1:31" ht="18.600000000000001">
      <c r="A878" s="28"/>
      <c r="B878" s="26"/>
      <c r="C878" s="26"/>
      <c r="D878" s="26"/>
      <c r="E878" s="27"/>
      <c r="F878" s="27"/>
      <c r="G878" s="27"/>
      <c r="H878" s="27"/>
      <c r="I878" s="27"/>
      <c r="J878" s="27"/>
      <c r="K878" s="27"/>
      <c r="L878" s="27"/>
      <c r="M878" s="27"/>
      <c r="N878" s="27"/>
      <c r="O878" s="27"/>
      <c r="P878" s="27"/>
      <c r="Q878" s="27"/>
      <c r="R878" s="27"/>
      <c r="S878" s="27"/>
      <c r="T878" s="27"/>
      <c r="U878" s="27"/>
      <c r="V878" s="27"/>
      <c r="W878" s="27"/>
      <c r="X878" s="27"/>
      <c r="Y878" s="27"/>
      <c r="Z878" s="27"/>
      <c r="AA878" s="27"/>
      <c r="AB878" s="27"/>
      <c r="AC878" s="27"/>
      <c r="AD878" s="27"/>
      <c r="AE878" s="27"/>
    </row>
    <row r="879" spans="1:31" ht="18.600000000000001">
      <c r="A879" s="28"/>
      <c r="B879" s="26"/>
      <c r="C879" s="26"/>
      <c r="D879" s="26"/>
      <c r="E879" s="27"/>
      <c r="F879" s="27"/>
      <c r="G879" s="27"/>
      <c r="H879" s="27"/>
      <c r="I879" s="27"/>
      <c r="J879" s="27"/>
      <c r="K879" s="27"/>
      <c r="L879" s="27"/>
      <c r="M879" s="27"/>
      <c r="N879" s="27"/>
      <c r="O879" s="27"/>
      <c r="P879" s="27"/>
      <c r="Q879" s="27"/>
      <c r="R879" s="27"/>
      <c r="S879" s="27"/>
      <c r="T879" s="27"/>
      <c r="U879" s="27"/>
      <c r="V879" s="27"/>
      <c r="W879" s="27"/>
      <c r="X879" s="27"/>
      <c r="Y879" s="27"/>
      <c r="Z879" s="27"/>
      <c r="AA879" s="27"/>
      <c r="AB879" s="27"/>
      <c r="AC879" s="27"/>
      <c r="AD879" s="27"/>
      <c r="AE879" s="27"/>
    </row>
    <row r="880" spans="1:31" ht="18.600000000000001">
      <c r="A880" s="28"/>
      <c r="B880" s="26"/>
      <c r="C880" s="26"/>
      <c r="D880" s="26"/>
      <c r="E880" s="27"/>
      <c r="F880" s="27"/>
      <c r="G880" s="27"/>
      <c r="H880" s="27"/>
      <c r="I880" s="27"/>
      <c r="J880" s="27"/>
      <c r="K880" s="27"/>
      <c r="L880" s="27"/>
      <c r="M880" s="27"/>
      <c r="N880" s="27"/>
      <c r="O880" s="27"/>
      <c r="P880" s="27"/>
      <c r="Q880" s="27"/>
      <c r="R880" s="27"/>
      <c r="S880" s="27"/>
      <c r="T880" s="27"/>
      <c r="U880" s="27"/>
      <c r="V880" s="27"/>
      <c r="W880" s="27"/>
      <c r="X880" s="27"/>
      <c r="Y880" s="27"/>
      <c r="Z880" s="27"/>
      <c r="AA880" s="27"/>
      <c r="AB880" s="27"/>
      <c r="AC880" s="27"/>
      <c r="AD880" s="27"/>
      <c r="AE880" s="27"/>
    </row>
    <row r="881" spans="1:31" ht="18.600000000000001">
      <c r="A881" s="28"/>
      <c r="B881" s="26"/>
      <c r="C881" s="26"/>
      <c r="D881" s="26"/>
      <c r="E881" s="27"/>
      <c r="F881" s="27"/>
      <c r="G881" s="27"/>
      <c r="H881" s="27"/>
      <c r="I881" s="27"/>
      <c r="J881" s="27"/>
      <c r="K881" s="27"/>
      <c r="L881" s="27"/>
      <c r="M881" s="27"/>
      <c r="N881" s="27"/>
      <c r="O881" s="27"/>
      <c r="P881" s="27"/>
      <c r="Q881" s="27"/>
      <c r="R881" s="27"/>
      <c r="S881" s="27"/>
      <c r="T881" s="27"/>
      <c r="U881" s="27"/>
      <c r="V881" s="27"/>
      <c r="W881" s="27"/>
      <c r="X881" s="27"/>
      <c r="Y881" s="27"/>
      <c r="Z881" s="27"/>
      <c r="AA881" s="27"/>
      <c r="AB881" s="27"/>
      <c r="AC881" s="27"/>
      <c r="AD881" s="27"/>
      <c r="AE881" s="27"/>
    </row>
    <row r="882" spans="1:31" ht="18.600000000000001">
      <c r="A882" s="28"/>
      <c r="B882" s="26"/>
      <c r="C882" s="26"/>
      <c r="D882" s="26"/>
      <c r="E882" s="27"/>
      <c r="F882" s="27"/>
      <c r="G882" s="27"/>
      <c r="H882" s="27"/>
      <c r="I882" s="27"/>
      <c r="J882" s="27"/>
      <c r="K882" s="27"/>
      <c r="L882" s="27"/>
      <c r="M882" s="27"/>
      <c r="N882" s="27"/>
      <c r="O882" s="27"/>
      <c r="P882" s="27"/>
      <c r="Q882" s="27"/>
      <c r="R882" s="27"/>
      <c r="S882" s="27"/>
      <c r="T882" s="27"/>
      <c r="U882" s="27"/>
      <c r="V882" s="27"/>
      <c r="W882" s="27"/>
      <c r="X882" s="27"/>
      <c r="Y882" s="27"/>
      <c r="Z882" s="27"/>
      <c r="AA882" s="27"/>
      <c r="AB882" s="27"/>
      <c r="AC882" s="27"/>
      <c r="AD882" s="27"/>
      <c r="AE882" s="27"/>
    </row>
    <row r="883" spans="1:31" ht="18.600000000000001">
      <c r="A883" s="28"/>
      <c r="B883" s="26"/>
      <c r="C883" s="26"/>
      <c r="D883" s="26"/>
      <c r="E883" s="27"/>
      <c r="F883" s="27"/>
      <c r="G883" s="27"/>
      <c r="H883" s="27"/>
      <c r="I883" s="27"/>
      <c r="J883" s="27"/>
      <c r="K883" s="27"/>
      <c r="L883" s="27"/>
      <c r="M883" s="27"/>
      <c r="N883" s="27"/>
      <c r="O883" s="27"/>
      <c r="P883" s="27"/>
      <c r="Q883" s="27"/>
      <c r="R883" s="27"/>
      <c r="S883" s="27"/>
      <c r="T883" s="27"/>
      <c r="U883" s="27"/>
      <c r="V883" s="27"/>
      <c r="W883" s="27"/>
      <c r="X883" s="27"/>
      <c r="Y883" s="27"/>
      <c r="Z883" s="27"/>
      <c r="AA883" s="27"/>
      <c r="AB883" s="27"/>
      <c r="AC883" s="27"/>
      <c r="AD883" s="27"/>
      <c r="AE883" s="27"/>
    </row>
    <row r="884" spans="1:31" ht="18.600000000000001">
      <c r="A884" s="28"/>
      <c r="B884" s="26"/>
      <c r="C884" s="26"/>
      <c r="D884" s="26"/>
      <c r="E884" s="27"/>
      <c r="F884" s="27"/>
      <c r="G884" s="27"/>
      <c r="H884" s="27"/>
      <c r="I884" s="27"/>
      <c r="J884" s="27"/>
      <c r="K884" s="27"/>
      <c r="L884" s="27"/>
      <c r="M884" s="27"/>
      <c r="N884" s="27"/>
      <c r="O884" s="27"/>
      <c r="P884" s="27"/>
      <c r="Q884" s="27"/>
      <c r="R884" s="27"/>
      <c r="S884" s="27"/>
      <c r="T884" s="27"/>
      <c r="U884" s="27"/>
      <c r="V884" s="27"/>
      <c r="W884" s="27"/>
      <c r="X884" s="27"/>
      <c r="Y884" s="27"/>
      <c r="Z884" s="27"/>
      <c r="AA884" s="27"/>
      <c r="AB884" s="27"/>
      <c r="AC884" s="27"/>
      <c r="AD884" s="27"/>
      <c r="AE884" s="27"/>
    </row>
    <row r="885" spans="1:31" ht="18.600000000000001">
      <c r="A885" s="28"/>
      <c r="B885" s="26"/>
      <c r="C885" s="26"/>
      <c r="D885" s="26"/>
      <c r="E885" s="27"/>
      <c r="F885" s="27"/>
      <c r="G885" s="27"/>
      <c r="H885" s="27"/>
      <c r="I885" s="27"/>
      <c r="J885" s="27"/>
      <c r="K885" s="27"/>
      <c r="L885" s="27"/>
      <c r="M885" s="27"/>
      <c r="N885" s="27"/>
      <c r="O885" s="27"/>
      <c r="P885" s="27"/>
      <c r="Q885" s="27"/>
      <c r="R885" s="27"/>
      <c r="S885" s="27"/>
      <c r="T885" s="27"/>
      <c r="U885" s="27"/>
      <c r="V885" s="27"/>
      <c r="W885" s="27"/>
      <c r="X885" s="27"/>
      <c r="Y885" s="27"/>
      <c r="Z885" s="27"/>
      <c r="AA885" s="27"/>
      <c r="AB885" s="27"/>
      <c r="AC885" s="27"/>
      <c r="AD885" s="27"/>
      <c r="AE885" s="27"/>
    </row>
    <row r="886" spans="1:31" ht="18.600000000000001">
      <c r="A886" s="28"/>
      <c r="B886" s="26"/>
      <c r="C886" s="26"/>
      <c r="D886" s="26"/>
      <c r="E886" s="27"/>
      <c r="F886" s="27"/>
      <c r="G886" s="27"/>
      <c r="H886" s="27"/>
      <c r="I886" s="27"/>
      <c r="J886" s="27"/>
      <c r="K886" s="27"/>
      <c r="L886" s="27"/>
      <c r="M886" s="27"/>
      <c r="N886" s="27"/>
      <c r="O886" s="27"/>
      <c r="P886" s="27"/>
      <c r="Q886" s="27"/>
      <c r="R886" s="27"/>
      <c r="S886" s="27"/>
      <c r="T886" s="27"/>
      <c r="U886" s="27"/>
      <c r="V886" s="27"/>
      <c r="W886" s="27"/>
      <c r="X886" s="27"/>
      <c r="Y886" s="27"/>
      <c r="Z886" s="27"/>
      <c r="AA886" s="27"/>
      <c r="AB886" s="27"/>
      <c r="AC886" s="27"/>
      <c r="AD886" s="27"/>
      <c r="AE886" s="27"/>
    </row>
    <row r="887" spans="1:31" ht="18.600000000000001">
      <c r="A887" s="28"/>
      <c r="B887" s="26"/>
      <c r="C887" s="26"/>
      <c r="D887" s="26"/>
      <c r="E887" s="27"/>
      <c r="F887" s="27"/>
      <c r="G887" s="27"/>
      <c r="H887" s="27"/>
      <c r="I887" s="27"/>
      <c r="J887" s="27"/>
      <c r="K887" s="27"/>
      <c r="L887" s="27"/>
      <c r="M887" s="27"/>
      <c r="N887" s="27"/>
      <c r="O887" s="27"/>
      <c r="P887" s="27"/>
      <c r="Q887" s="27"/>
      <c r="R887" s="27"/>
      <c r="S887" s="27"/>
      <c r="T887" s="27"/>
      <c r="U887" s="27"/>
      <c r="V887" s="27"/>
      <c r="W887" s="27"/>
      <c r="X887" s="27"/>
      <c r="Y887" s="27"/>
      <c r="Z887" s="27"/>
      <c r="AA887" s="27"/>
      <c r="AB887" s="27"/>
      <c r="AC887" s="27"/>
      <c r="AD887" s="27"/>
      <c r="AE887" s="27"/>
    </row>
    <row r="888" spans="1:31" ht="18.600000000000001">
      <c r="A888" s="28"/>
      <c r="B888" s="26"/>
      <c r="C888" s="26"/>
      <c r="D888" s="26"/>
      <c r="E888" s="27"/>
      <c r="F888" s="27"/>
      <c r="G888" s="27"/>
      <c r="H888" s="27"/>
      <c r="I888" s="27"/>
      <c r="J888" s="27"/>
      <c r="K888" s="27"/>
      <c r="L888" s="27"/>
      <c r="M888" s="27"/>
      <c r="N888" s="27"/>
      <c r="O888" s="27"/>
      <c r="P888" s="27"/>
      <c r="Q888" s="27"/>
      <c r="R888" s="27"/>
      <c r="S888" s="27"/>
      <c r="T888" s="27"/>
      <c r="U888" s="27"/>
      <c r="V888" s="27"/>
      <c r="W888" s="27"/>
      <c r="X888" s="27"/>
      <c r="Y888" s="27"/>
      <c r="Z888" s="27"/>
      <c r="AA888" s="27"/>
      <c r="AB888" s="27"/>
      <c r="AC888" s="27"/>
      <c r="AD888" s="27"/>
      <c r="AE888" s="27"/>
    </row>
    <row r="889" spans="1:31" ht="18.600000000000001">
      <c r="A889" s="28"/>
      <c r="B889" s="26"/>
      <c r="C889" s="26"/>
      <c r="D889" s="26"/>
      <c r="E889" s="27"/>
      <c r="F889" s="27"/>
      <c r="G889" s="27"/>
      <c r="H889" s="27"/>
      <c r="I889" s="27"/>
      <c r="J889" s="27"/>
      <c r="K889" s="27"/>
      <c r="L889" s="27"/>
      <c r="M889" s="27"/>
      <c r="N889" s="27"/>
      <c r="O889" s="27"/>
      <c r="P889" s="27"/>
      <c r="Q889" s="27"/>
      <c r="R889" s="27"/>
      <c r="S889" s="27"/>
      <c r="T889" s="27"/>
      <c r="U889" s="27"/>
      <c r="V889" s="27"/>
      <c r="W889" s="27"/>
      <c r="X889" s="27"/>
      <c r="Y889" s="27"/>
      <c r="Z889" s="27"/>
      <c r="AA889" s="27"/>
      <c r="AB889" s="27"/>
      <c r="AC889" s="27"/>
      <c r="AD889" s="27"/>
      <c r="AE889" s="27"/>
    </row>
    <row r="890" spans="1:31" ht="18.600000000000001">
      <c r="A890" s="28"/>
      <c r="B890" s="26"/>
      <c r="C890" s="26"/>
      <c r="D890" s="26"/>
      <c r="E890" s="27"/>
      <c r="F890" s="27"/>
      <c r="G890" s="27"/>
      <c r="H890" s="27"/>
      <c r="I890" s="27"/>
      <c r="J890" s="27"/>
      <c r="K890" s="27"/>
      <c r="L890" s="27"/>
      <c r="M890" s="27"/>
      <c r="N890" s="27"/>
      <c r="O890" s="27"/>
      <c r="P890" s="27"/>
      <c r="Q890" s="27"/>
      <c r="R890" s="27"/>
      <c r="S890" s="27"/>
      <c r="T890" s="27"/>
      <c r="U890" s="27"/>
      <c r="V890" s="27"/>
      <c r="W890" s="27"/>
      <c r="X890" s="27"/>
      <c r="Y890" s="27"/>
      <c r="Z890" s="27"/>
      <c r="AA890" s="27"/>
      <c r="AB890" s="27"/>
      <c r="AC890" s="27"/>
      <c r="AD890" s="27"/>
      <c r="AE890" s="27"/>
    </row>
    <row r="891" spans="1:31" ht="18.600000000000001">
      <c r="A891" s="28"/>
      <c r="B891" s="26"/>
      <c r="C891" s="26"/>
      <c r="D891" s="26"/>
      <c r="E891" s="27"/>
      <c r="F891" s="27"/>
      <c r="G891" s="27"/>
      <c r="H891" s="27"/>
      <c r="I891" s="27"/>
      <c r="J891" s="27"/>
      <c r="K891" s="27"/>
      <c r="L891" s="27"/>
      <c r="M891" s="27"/>
      <c r="N891" s="27"/>
      <c r="O891" s="27"/>
      <c r="P891" s="27"/>
      <c r="Q891" s="27"/>
      <c r="R891" s="27"/>
      <c r="S891" s="27"/>
      <c r="T891" s="27"/>
      <c r="U891" s="27"/>
      <c r="V891" s="27"/>
      <c r="W891" s="27"/>
      <c r="X891" s="27"/>
      <c r="Y891" s="27"/>
      <c r="Z891" s="27"/>
      <c r="AA891" s="27"/>
      <c r="AB891" s="27"/>
      <c r="AC891" s="27"/>
      <c r="AD891" s="27"/>
      <c r="AE891" s="27"/>
    </row>
    <row r="892" spans="1:31" ht="18.600000000000001">
      <c r="A892" s="28"/>
      <c r="B892" s="26"/>
      <c r="C892" s="26"/>
      <c r="D892" s="26"/>
      <c r="E892" s="27"/>
      <c r="F892" s="27"/>
      <c r="G892" s="27"/>
      <c r="H892" s="27"/>
      <c r="I892" s="27"/>
      <c r="J892" s="27"/>
      <c r="K892" s="27"/>
      <c r="L892" s="27"/>
      <c r="M892" s="27"/>
      <c r="N892" s="27"/>
      <c r="O892" s="27"/>
      <c r="P892" s="27"/>
      <c r="Q892" s="27"/>
      <c r="R892" s="27"/>
      <c r="S892" s="27"/>
      <c r="T892" s="27"/>
      <c r="U892" s="27"/>
      <c r="V892" s="27"/>
      <c r="W892" s="27"/>
      <c r="X892" s="27"/>
      <c r="Y892" s="27"/>
      <c r="Z892" s="27"/>
      <c r="AA892" s="27"/>
      <c r="AB892" s="27"/>
      <c r="AC892" s="27"/>
      <c r="AD892" s="27"/>
      <c r="AE892" s="27"/>
    </row>
    <row r="893" spans="1:31" ht="18.600000000000001">
      <c r="A893" s="28"/>
      <c r="B893" s="26"/>
      <c r="C893" s="26"/>
      <c r="D893" s="26"/>
      <c r="E893" s="27"/>
      <c r="F893" s="27"/>
      <c r="G893" s="27"/>
      <c r="H893" s="27"/>
      <c r="I893" s="27"/>
      <c r="J893" s="27"/>
      <c r="K893" s="27"/>
      <c r="L893" s="27"/>
      <c r="M893" s="27"/>
      <c r="N893" s="27"/>
      <c r="O893" s="27"/>
      <c r="P893" s="27"/>
      <c r="Q893" s="27"/>
      <c r="R893" s="27"/>
      <c r="S893" s="27"/>
      <c r="T893" s="27"/>
      <c r="U893" s="27"/>
      <c r="V893" s="27"/>
      <c r="W893" s="27"/>
      <c r="X893" s="27"/>
      <c r="Y893" s="27"/>
      <c r="Z893" s="27"/>
      <c r="AA893" s="27"/>
      <c r="AB893" s="27"/>
      <c r="AC893" s="27"/>
      <c r="AD893" s="27"/>
      <c r="AE893" s="27"/>
    </row>
    <row r="894" spans="1:31" ht="18.600000000000001">
      <c r="A894" s="28"/>
      <c r="B894" s="26"/>
      <c r="C894" s="26"/>
      <c r="D894" s="26"/>
      <c r="E894" s="27"/>
      <c r="F894" s="27"/>
      <c r="G894" s="27"/>
      <c r="H894" s="27"/>
      <c r="I894" s="27"/>
      <c r="J894" s="27"/>
      <c r="K894" s="27"/>
      <c r="L894" s="27"/>
      <c r="M894" s="27"/>
      <c r="N894" s="27"/>
      <c r="O894" s="27"/>
      <c r="P894" s="27"/>
      <c r="Q894" s="27"/>
      <c r="R894" s="27"/>
      <c r="S894" s="27"/>
      <c r="T894" s="27"/>
      <c r="U894" s="27"/>
      <c r="V894" s="27"/>
      <c r="W894" s="27"/>
      <c r="X894" s="27"/>
      <c r="Y894" s="27"/>
      <c r="Z894" s="27"/>
      <c r="AA894" s="27"/>
      <c r="AB894" s="27"/>
      <c r="AC894" s="27"/>
      <c r="AD894" s="27"/>
      <c r="AE894" s="27"/>
    </row>
    <row r="895" spans="1:31" ht="18.600000000000001">
      <c r="A895" s="28"/>
      <c r="B895" s="26"/>
      <c r="C895" s="26"/>
      <c r="D895" s="26"/>
      <c r="E895" s="27"/>
      <c r="F895" s="27"/>
      <c r="G895" s="27"/>
      <c r="H895" s="27"/>
      <c r="I895" s="27"/>
      <c r="J895" s="27"/>
      <c r="K895" s="27"/>
      <c r="L895" s="27"/>
      <c r="M895" s="27"/>
      <c r="N895" s="27"/>
      <c r="O895" s="27"/>
      <c r="P895" s="27"/>
      <c r="Q895" s="27"/>
      <c r="R895" s="27"/>
      <c r="S895" s="27"/>
      <c r="T895" s="27"/>
      <c r="U895" s="27"/>
      <c r="V895" s="27"/>
      <c r="W895" s="27"/>
      <c r="X895" s="27"/>
      <c r="Y895" s="27"/>
      <c r="Z895" s="27"/>
      <c r="AA895" s="27"/>
      <c r="AB895" s="27"/>
      <c r="AC895" s="27"/>
      <c r="AD895" s="27"/>
      <c r="AE895" s="27"/>
    </row>
    <row r="896" spans="1:31" ht="18.600000000000001">
      <c r="A896" s="28"/>
      <c r="B896" s="26"/>
      <c r="C896" s="26"/>
      <c r="D896" s="26"/>
      <c r="E896" s="27"/>
      <c r="F896" s="27"/>
      <c r="G896" s="27"/>
      <c r="H896" s="27"/>
      <c r="I896" s="27"/>
      <c r="J896" s="27"/>
      <c r="K896" s="27"/>
      <c r="L896" s="27"/>
      <c r="M896" s="27"/>
      <c r="N896" s="27"/>
      <c r="O896" s="27"/>
      <c r="P896" s="27"/>
      <c r="Q896" s="27"/>
      <c r="R896" s="27"/>
      <c r="S896" s="27"/>
      <c r="T896" s="27"/>
      <c r="U896" s="27"/>
      <c r="V896" s="27"/>
      <c r="W896" s="27"/>
      <c r="X896" s="27"/>
      <c r="Y896" s="27"/>
      <c r="Z896" s="27"/>
      <c r="AA896" s="27"/>
      <c r="AB896" s="27"/>
      <c r="AC896" s="27"/>
      <c r="AD896" s="27"/>
      <c r="AE896" s="27"/>
    </row>
    <row r="897" spans="1:31" ht="18.600000000000001">
      <c r="A897" s="28"/>
      <c r="B897" s="26"/>
      <c r="C897" s="26"/>
      <c r="D897" s="26"/>
      <c r="E897" s="27"/>
      <c r="F897" s="27"/>
      <c r="G897" s="27"/>
      <c r="H897" s="27"/>
      <c r="I897" s="27"/>
      <c r="J897" s="27"/>
      <c r="K897" s="27"/>
      <c r="L897" s="27"/>
      <c r="M897" s="27"/>
      <c r="N897" s="27"/>
      <c r="O897" s="27"/>
      <c r="P897" s="27"/>
      <c r="Q897" s="27"/>
      <c r="R897" s="27"/>
      <c r="S897" s="27"/>
      <c r="T897" s="27"/>
      <c r="U897" s="27"/>
      <c r="V897" s="27"/>
      <c r="W897" s="27"/>
      <c r="X897" s="27"/>
      <c r="Y897" s="27"/>
      <c r="Z897" s="27"/>
      <c r="AA897" s="27"/>
      <c r="AB897" s="27"/>
      <c r="AC897" s="27"/>
      <c r="AD897" s="27"/>
      <c r="AE897" s="27"/>
    </row>
    <row r="898" spans="1:31" ht="18.600000000000001">
      <c r="A898" s="28"/>
      <c r="B898" s="26"/>
      <c r="C898" s="26"/>
      <c r="D898" s="26"/>
      <c r="E898" s="27"/>
      <c r="F898" s="27"/>
      <c r="G898" s="27"/>
      <c r="H898" s="27"/>
      <c r="I898" s="27"/>
      <c r="J898" s="27"/>
      <c r="K898" s="27"/>
      <c r="L898" s="27"/>
      <c r="M898" s="27"/>
      <c r="N898" s="27"/>
      <c r="O898" s="27"/>
      <c r="P898" s="27"/>
      <c r="Q898" s="27"/>
      <c r="R898" s="27"/>
      <c r="S898" s="27"/>
      <c r="T898" s="27"/>
      <c r="U898" s="27"/>
      <c r="V898" s="27"/>
      <c r="W898" s="27"/>
      <c r="X898" s="27"/>
      <c r="Y898" s="27"/>
      <c r="Z898" s="27"/>
      <c r="AA898" s="27"/>
      <c r="AB898" s="27"/>
      <c r="AC898" s="27"/>
      <c r="AD898" s="27"/>
      <c r="AE898" s="27"/>
    </row>
    <row r="899" spans="1:31" ht="18.600000000000001">
      <c r="A899" s="28"/>
      <c r="B899" s="26"/>
      <c r="C899" s="26"/>
      <c r="D899" s="26"/>
      <c r="E899" s="27"/>
      <c r="F899" s="27"/>
      <c r="G899" s="27"/>
      <c r="H899" s="27"/>
      <c r="I899" s="27"/>
      <c r="J899" s="27"/>
      <c r="K899" s="27"/>
      <c r="L899" s="27"/>
      <c r="M899" s="27"/>
      <c r="N899" s="27"/>
      <c r="O899" s="27"/>
      <c r="P899" s="27"/>
      <c r="Q899" s="27"/>
      <c r="R899" s="27"/>
      <c r="S899" s="27"/>
      <c r="T899" s="27"/>
      <c r="U899" s="27"/>
      <c r="V899" s="27"/>
      <c r="W899" s="27"/>
      <c r="X899" s="27"/>
      <c r="Y899" s="27"/>
      <c r="Z899" s="27"/>
      <c r="AA899" s="27"/>
      <c r="AB899" s="27"/>
      <c r="AC899" s="27"/>
      <c r="AD899" s="27"/>
      <c r="AE899" s="27"/>
    </row>
    <row r="900" spans="1:31" ht="18.600000000000001">
      <c r="A900" s="28"/>
      <c r="B900" s="26"/>
      <c r="C900" s="26"/>
      <c r="D900" s="26"/>
      <c r="E900" s="27"/>
      <c r="F900" s="27"/>
      <c r="G900" s="27"/>
      <c r="H900" s="27"/>
      <c r="I900" s="27"/>
      <c r="J900" s="27"/>
      <c r="K900" s="27"/>
      <c r="L900" s="27"/>
      <c r="M900" s="27"/>
      <c r="N900" s="27"/>
      <c r="O900" s="27"/>
      <c r="P900" s="27"/>
      <c r="Q900" s="27"/>
      <c r="R900" s="27"/>
      <c r="S900" s="27"/>
      <c r="T900" s="27"/>
      <c r="U900" s="27"/>
      <c r="V900" s="27"/>
      <c r="W900" s="27"/>
      <c r="X900" s="27"/>
      <c r="Y900" s="27"/>
      <c r="Z900" s="27"/>
      <c r="AA900" s="27"/>
      <c r="AB900" s="27"/>
      <c r="AC900" s="27"/>
      <c r="AD900" s="27"/>
      <c r="AE900" s="27"/>
    </row>
    <row r="901" spans="1:31" ht="18.600000000000001">
      <c r="A901" s="28"/>
      <c r="B901" s="26"/>
      <c r="C901" s="26"/>
      <c r="D901" s="26"/>
      <c r="E901" s="27"/>
      <c r="F901" s="27"/>
      <c r="G901" s="27"/>
      <c r="H901" s="27"/>
      <c r="I901" s="27"/>
      <c r="J901" s="27"/>
      <c r="K901" s="27"/>
      <c r="L901" s="27"/>
      <c r="M901" s="27"/>
      <c r="N901" s="27"/>
      <c r="O901" s="27"/>
      <c r="P901" s="27"/>
      <c r="Q901" s="27"/>
      <c r="R901" s="27"/>
      <c r="S901" s="27"/>
      <c r="T901" s="27"/>
      <c r="U901" s="27"/>
      <c r="V901" s="27"/>
      <c r="W901" s="27"/>
      <c r="X901" s="27"/>
      <c r="Y901" s="27"/>
      <c r="Z901" s="27"/>
      <c r="AA901" s="27"/>
      <c r="AB901" s="27"/>
      <c r="AC901" s="27"/>
      <c r="AD901" s="27"/>
      <c r="AE901" s="27"/>
    </row>
    <row r="902" spans="1:31" ht="18.600000000000001">
      <c r="A902" s="28"/>
      <c r="B902" s="26"/>
      <c r="C902" s="26"/>
      <c r="D902" s="26"/>
      <c r="E902" s="27"/>
      <c r="F902" s="27"/>
      <c r="G902" s="27"/>
      <c r="H902" s="27"/>
      <c r="I902" s="27"/>
      <c r="J902" s="27"/>
      <c r="K902" s="27"/>
      <c r="L902" s="27"/>
      <c r="M902" s="27"/>
      <c r="N902" s="27"/>
      <c r="O902" s="27"/>
      <c r="P902" s="27"/>
      <c r="Q902" s="27"/>
      <c r="R902" s="27"/>
      <c r="S902" s="27"/>
      <c r="T902" s="27"/>
      <c r="U902" s="27"/>
      <c r="V902" s="27"/>
      <c r="W902" s="27"/>
      <c r="X902" s="27"/>
      <c r="Y902" s="27"/>
      <c r="Z902" s="27"/>
      <c r="AA902" s="27"/>
      <c r="AB902" s="27"/>
      <c r="AC902" s="27"/>
      <c r="AD902" s="27"/>
      <c r="AE902" s="27"/>
    </row>
    <row r="903" spans="1:31" ht="18.600000000000001">
      <c r="A903" s="28"/>
      <c r="B903" s="26"/>
      <c r="C903" s="26"/>
      <c r="D903" s="26"/>
      <c r="E903" s="27"/>
      <c r="F903" s="27"/>
      <c r="G903" s="27"/>
      <c r="H903" s="27"/>
      <c r="I903" s="27"/>
      <c r="J903" s="27"/>
      <c r="K903" s="27"/>
      <c r="L903" s="27"/>
      <c r="M903" s="27"/>
      <c r="N903" s="27"/>
      <c r="O903" s="27"/>
      <c r="P903" s="27"/>
      <c r="Q903" s="27"/>
      <c r="R903" s="27"/>
      <c r="S903" s="27"/>
      <c r="T903" s="27"/>
      <c r="U903" s="27"/>
      <c r="V903" s="27"/>
      <c r="W903" s="27"/>
      <c r="X903" s="27"/>
      <c r="Y903" s="27"/>
      <c r="Z903" s="27"/>
      <c r="AA903" s="27"/>
      <c r="AB903" s="27"/>
      <c r="AC903" s="27"/>
      <c r="AD903" s="27"/>
      <c r="AE903" s="27"/>
    </row>
    <row r="904" spans="1:31" ht="18.600000000000001">
      <c r="A904" s="28"/>
      <c r="B904" s="26"/>
      <c r="C904" s="26"/>
      <c r="D904" s="26"/>
      <c r="E904" s="27"/>
      <c r="F904" s="27"/>
      <c r="G904" s="27"/>
      <c r="H904" s="27"/>
      <c r="I904" s="27"/>
      <c r="J904" s="27"/>
      <c r="K904" s="27"/>
      <c r="L904" s="27"/>
      <c r="M904" s="27"/>
      <c r="N904" s="27"/>
      <c r="O904" s="27"/>
      <c r="P904" s="27"/>
      <c r="Q904" s="27"/>
      <c r="R904" s="27"/>
      <c r="S904" s="27"/>
      <c r="T904" s="27"/>
      <c r="U904" s="27"/>
      <c r="V904" s="27"/>
      <c r="W904" s="27"/>
      <c r="X904" s="27"/>
      <c r="Y904" s="27"/>
      <c r="Z904" s="27"/>
      <c r="AA904" s="27"/>
      <c r="AB904" s="27"/>
      <c r="AC904" s="27"/>
      <c r="AD904" s="27"/>
      <c r="AE904" s="27"/>
    </row>
    <row r="905" spans="1:31" ht="18.600000000000001">
      <c r="A905" s="28"/>
      <c r="B905" s="26"/>
      <c r="C905" s="26"/>
      <c r="D905" s="26"/>
      <c r="E905" s="27"/>
      <c r="F905" s="27"/>
      <c r="G905" s="27"/>
      <c r="H905" s="27"/>
      <c r="I905" s="27"/>
      <c r="J905" s="27"/>
      <c r="K905" s="27"/>
      <c r="L905" s="27"/>
      <c r="M905" s="27"/>
      <c r="N905" s="27"/>
      <c r="O905" s="27"/>
      <c r="P905" s="27"/>
      <c r="Q905" s="27"/>
      <c r="R905" s="27"/>
      <c r="S905" s="27"/>
      <c r="T905" s="27"/>
      <c r="U905" s="27"/>
      <c r="V905" s="27"/>
      <c r="W905" s="27"/>
      <c r="X905" s="27"/>
      <c r="Y905" s="27"/>
      <c r="Z905" s="27"/>
      <c r="AA905" s="27"/>
      <c r="AB905" s="27"/>
      <c r="AC905" s="27"/>
      <c r="AD905" s="27"/>
      <c r="AE905" s="27"/>
    </row>
    <row r="906" spans="1:31" ht="18.600000000000001">
      <c r="A906" s="28"/>
      <c r="B906" s="26"/>
      <c r="C906" s="26"/>
      <c r="D906" s="26"/>
      <c r="E906" s="27"/>
      <c r="F906" s="27"/>
      <c r="G906" s="27"/>
      <c r="H906" s="27"/>
      <c r="I906" s="27"/>
      <c r="J906" s="27"/>
      <c r="K906" s="27"/>
      <c r="L906" s="27"/>
      <c r="M906" s="27"/>
      <c r="N906" s="27"/>
      <c r="O906" s="27"/>
      <c r="P906" s="27"/>
      <c r="Q906" s="27"/>
      <c r="R906" s="27"/>
      <c r="S906" s="27"/>
      <c r="T906" s="27"/>
      <c r="U906" s="27"/>
      <c r="V906" s="27"/>
      <c r="W906" s="27"/>
      <c r="X906" s="27"/>
      <c r="Y906" s="27"/>
      <c r="Z906" s="27"/>
      <c r="AA906" s="27"/>
      <c r="AB906" s="27"/>
      <c r="AC906" s="27"/>
      <c r="AD906" s="27"/>
      <c r="AE906" s="27"/>
    </row>
    <row r="907" spans="1:31" ht="18.600000000000001">
      <c r="A907" s="28"/>
      <c r="B907" s="26"/>
      <c r="C907" s="26"/>
      <c r="D907" s="26"/>
      <c r="E907" s="27"/>
      <c r="F907" s="27"/>
      <c r="G907" s="27"/>
      <c r="H907" s="27"/>
      <c r="I907" s="27"/>
      <c r="J907" s="27"/>
      <c r="K907" s="27"/>
      <c r="L907" s="27"/>
      <c r="M907" s="27"/>
      <c r="N907" s="27"/>
      <c r="O907" s="27"/>
      <c r="P907" s="27"/>
      <c r="Q907" s="27"/>
      <c r="R907" s="27"/>
      <c r="S907" s="27"/>
      <c r="T907" s="27"/>
      <c r="U907" s="27"/>
      <c r="V907" s="27"/>
      <c r="W907" s="27"/>
      <c r="X907" s="27"/>
      <c r="Y907" s="27"/>
      <c r="Z907" s="27"/>
      <c r="AA907" s="27"/>
      <c r="AB907" s="27"/>
      <c r="AC907" s="27"/>
      <c r="AD907" s="27"/>
      <c r="AE907" s="27"/>
    </row>
    <row r="908" spans="1:31" ht="18.600000000000001">
      <c r="A908" s="28"/>
      <c r="B908" s="26"/>
      <c r="C908" s="26"/>
      <c r="D908" s="26"/>
      <c r="E908" s="27"/>
      <c r="F908" s="27"/>
      <c r="G908" s="27"/>
      <c r="H908" s="27"/>
      <c r="I908" s="27"/>
      <c r="J908" s="27"/>
      <c r="K908" s="27"/>
      <c r="L908" s="27"/>
      <c r="M908" s="27"/>
      <c r="N908" s="27"/>
      <c r="O908" s="27"/>
      <c r="P908" s="27"/>
      <c r="Q908" s="27"/>
      <c r="R908" s="27"/>
      <c r="S908" s="27"/>
      <c r="T908" s="27"/>
      <c r="U908" s="27"/>
      <c r="V908" s="27"/>
      <c r="W908" s="27"/>
      <c r="X908" s="27"/>
      <c r="Y908" s="27"/>
      <c r="Z908" s="27"/>
      <c r="AA908" s="27"/>
      <c r="AB908" s="27"/>
      <c r="AC908" s="27"/>
      <c r="AD908" s="27"/>
      <c r="AE908" s="27"/>
    </row>
    <row r="909" spans="1:31" ht="18.600000000000001">
      <c r="A909" s="28"/>
      <c r="B909" s="26"/>
      <c r="C909" s="26"/>
      <c r="D909" s="26"/>
      <c r="E909" s="27"/>
      <c r="F909" s="27"/>
      <c r="G909" s="27"/>
      <c r="H909" s="27"/>
      <c r="I909" s="27"/>
      <c r="J909" s="27"/>
      <c r="K909" s="27"/>
      <c r="L909" s="27"/>
      <c r="M909" s="27"/>
      <c r="N909" s="27"/>
      <c r="O909" s="27"/>
      <c r="P909" s="27"/>
      <c r="Q909" s="27"/>
      <c r="R909" s="27"/>
      <c r="S909" s="27"/>
      <c r="T909" s="27"/>
      <c r="U909" s="27"/>
      <c r="V909" s="27"/>
      <c r="W909" s="27"/>
      <c r="X909" s="27"/>
      <c r="Y909" s="27"/>
      <c r="Z909" s="27"/>
      <c r="AA909" s="27"/>
      <c r="AB909" s="27"/>
      <c r="AC909" s="27"/>
      <c r="AD909" s="27"/>
      <c r="AE909" s="27"/>
    </row>
    <row r="910" spans="1:31" ht="18.600000000000001">
      <c r="A910" s="28"/>
      <c r="B910" s="26"/>
      <c r="C910" s="26"/>
      <c r="D910" s="26"/>
      <c r="E910" s="27"/>
      <c r="F910" s="27"/>
      <c r="G910" s="27"/>
      <c r="H910" s="27"/>
      <c r="I910" s="27"/>
      <c r="J910" s="27"/>
      <c r="K910" s="27"/>
      <c r="L910" s="27"/>
      <c r="M910" s="27"/>
      <c r="N910" s="27"/>
      <c r="O910" s="27"/>
      <c r="P910" s="27"/>
      <c r="Q910" s="27"/>
      <c r="R910" s="27"/>
      <c r="S910" s="27"/>
      <c r="T910" s="27"/>
      <c r="U910" s="27"/>
      <c r="V910" s="27"/>
      <c r="W910" s="27"/>
      <c r="X910" s="27"/>
      <c r="Y910" s="27"/>
      <c r="Z910" s="27"/>
      <c r="AA910" s="27"/>
      <c r="AB910" s="27"/>
      <c r="AC910" s="27"/>
      <c r="AD910" s="27"/>
      <c r="AE910" s="27"/>
    </row>
    <row r="911" spans="1:31" ht="18.600000000000001">
      <c r="A911" s="28"/>
      <c r="B911" s="26"/>
      <c r="C911" s="26"/>
      <c r="D911" s="26"/>
      <c r="E911" s="27"/>
      <c r="F911" s="27"/>
      <c r="G911" s="27"/>
      <c r="H911" s="27"/>
      <c r="I911" s="27"/>
      <c r="J911" s="27"/>
      <c r="K911" s="27"/>
      <c r="L911" s="27"/>
      <c r="M911" s="27"/>
      <c r="N911" s="27"/>
      <c r="O911" s="27"/>
      <c r="P911" s="27"/>
      <c r="Q911" s="27"/>
      <c r="R911" s="27"/>
      <c r="S911" s="27"/>
      <c r="T911" s="27"/>
      <c r="U911" s="27"/>
      <c r="V911" s="27"/>
      <c r="W911" s="27"/>
      <c r="X911" s="27"/>
      <c r="Y911" s="27"/>
      <c r="Z911" s="27"/>
      <c r="AA911" s="27"/>
      <c r="AB911" s="27"/>
      <c r="AC911" s="27"/>
      <c r="AD911" s="27"/>
      <c r="AE911" s="27"/>
    </row>
    <row r="912" spans="1:31" ht="18.600000000000001">
      <c r="A912" s="28"/>
      <c r="B912" s="26"/>
      <c r="C912" s="26"/>
      <c r="D912" s="26"/>
      <c r="E912" s="27"/>
      <c r="F912" s="27"/>
      <c r="G912" s="27"/>
      <c r="H912" s="27"/>
      <c r="I912" s="27"/>
      <c r="J912" s="27"/>
      <c r="K912" s="27"/>
      <c r="L912" s="27"/>
      <c r="M912" s="27"/>
      <c r="N912" s="27"/>
      <c r="O912" s="27"/>
      <c r="P912" s="27"/>
      <c r="Q912" s="27"/>
      <c r="R912" s="27"/>
      <c r="S912" s="27"/>
      <c r="T912" s="27"/>
      <c r="U912" s="27"/>
      <c r="V912" s="27"/>
      <c r="W912" s="27"/>
      <c r="X912" s="27"/>
      <c r="Y912" s="27"/>
      <c r="Z912" s="27"/>
      <c r="AA912" s="27"/>
      <c r="AB912" s="27"/>
      <c r="AC912" s="27"/>
      <c r="AD912" s="27"/>
      <c r="AE912" s="27"/>
    </row>
    <row r="913" spans="1:31" ht="18.600000000000001">
      <c r="A913" s="28"/>
      <c r="B913" s="26"/>
      <c r="C913" s="26"/>
      <c r="D913" s="26"/>
      <c r="E913" s="27"/>
      <c r="F913" s="27"/>
      <c r="G913" s="27"/>
      <c r="H913" s="27"/>
      <c r="I913" s="27"/>
      <c r="J913" s="27"/>
      <c r="K913" s="27"/>
      <c r="L913" s="27"/>
      <c r="M913" s="27"/>
      <c r="N913" s="27"/>
      <c r="O913" s="27"/>
      <c r="P913" s="27"/>
      <c r="Q913" s="27"/>
      <c r="R913" s="27"/>
      <c r="S913" s="27"/>
      <c r="T913" s="27"/>
      <c r="U913" s="27"/>
      <c r="V913" s="27"/>
      <c r="W913" s="27"/>
      <c r="X913" s="27"/>
      <c r="Y913" s="27"/>
      <c r="Z913" s="27"/>
      <c r="AA913" s="27"/>
      <c r="AB913" s="27"/>
      <c r="AC913" s="27"/>
      <c r="AD913" s="27"/>
      <c r="AE913" s="27"/>
    </row>
    <row r="914" spans="1:31" ht="18.600000000000001">
      <c r="A914" s="28"/>
      <c r="B914" s="26"/>
      <c r="C914" s="26"/>
      <c r="D914" s="26"/>
      <c r="E914" s="27"/>
      <c r="F914" s="27"/>
      <c r="G914" s="27"/>
      <c r="H914" s="27"/>
      <c r="I914" s="27"/>
      <c r="J914" s="27"/>
      <c r="K914" s="27"/>
      <c r="L914" s="27"/>
      <c r="M914" s="27"/>
      <c r="N914" s="27"/>
      <c r="O914" s="27"/>
      <c r="P914" s="27"/>
      <c r="Q914" s="27"/>
      <c r="R914" s="27"/>
      <c r="S914" s="27"/>
      <c r="T914" s="27"/>
      <c r="U914" s="27"/>
      <c r="V914" s="27"/>
      <c r="W914" s="27"/>
      <c r="X914" s="27"/>
      <c r="Y914" s="27"/>
      <c r="Z914" s="27"/>
      <c r="AA914" s="27"/>
      <c r="AB914" s="27"/>
      <c r="AC914" s="27"/>
      <c r="AD914" s="27"/>
      <c r="AE914" s="27"/>
    </row>
    <row r="915" spans="1:31" ht="18.600000000000001">
      <c r="A915" s="28"/>
      <c r="B915" s="26"/>
      <c r="C915" s="26"/>
      <c r="D915" s="26"/>
      <c r="E915" s="27"/>
      <c r="F915" s="27"/>
      <c r="G915" s="27"/>
      <c r="H915" s="27"/>
      <c r="I915" s="27"/>
      <c r="J915" s="27"/>
      <c r="K915" s="27"/>
      <c r="L915" s="27"/>
      <c r="M915" s="27"/>
      <c r="N915" s="27"/>
      <c r="O915" s="27"/>
      <c r="P915" s="27"/>
      <c r="Q915" s="27"/>
      <c r="R915" s="27"/>
      <c r="S915" s="27"/>
      <c r="T915" s="27"/>
      <c r="U915" s="27"/>
      <c r="V915" s="27"/>
      <c r="W915" s="27"/>
      <c r="X915" s="27"/>
      <c r="Y915" s="27"/>
      <c r="Z915" s="27"/>
      <c r="AA915" s="27"/>
      <c r="AB915" s="27"/>
      <c r="AC915" s="27"/>
      <c r="AD915" s="27"/>
      <c r="AE915" s="27"/>
    </row>
    <row r="916" spans="1:31" ht="18.600000000000001">
      <c r="A916" s="28"/>
      <c r="B916" s="26"/>
      <c r="C916" s="26"/>
      <c r="D916" s="26"/>
      <c r="E916" s="27"/>
      <c r="F916" s="27"/>
      <c r="G916" s="27"/>
      <c r="H916" s="27"/>
      <c r="I916" s="27"/>
      <c r="J916" s="27"/>
      <c r="K916" s="27"/>
      <c r="L916" s="27"/>
      <c r="M916" s="27"/>
      <c r="N916" s="27"/>
      <c r="O916" s="27"/>
      <c r="P916" s="27"/>
      <c r="Q916" s="27"/>
      <c r="R916" s="27"/>
      <c r="S916" s="27"/>
      <c r="T916" s="27"/>
      <c r="U916" s="27"/>
      <c r="V916" s="27"/>
      <c r="W916" s="27"/>
      <c r="X916" s="27"/>
      <c r="Y916" s="27"/>
      <c r="Z916" s="27"/>
      <c r="AA916" s="27"/>
      <c r="AB916" s="27"/>
      <c r="AC916" s="27"/>
      <c r="AD916" s="27"/>
      <c r="AE916" s="27"/>
    </row>
    <row r="917" spans="1:31" ht="18.600000000000001">
      <c r="A917" s="28"/>
      <c r="B917" s="26"/>
      <c r="C917" s="26"/>
      <c r="D917" s="26"/>
      <c r="E917" s="27"/>
      <c r="F917" s="27"/>
      <c r="G917" s="27"/>
      <c r="H917" s="27"/>
      <c r="I917" s="27"/>
      <c r="J917" s="27"/>
      <c r="K917" s="27"/>
      <c r="L917" s="27"/>
      <c r="M917" s="27"/>
      <c r="N917" s="27"/>
      <c r="O917" s="27"/>
      <c r="P917" s="27"/>
      <c r="Q917" s="27"/>
      <c r="R917" s="27"/>
      <c r="S917" s="27"/>
      <c r="T917" s="27"/>
      <c r="U917" s="27"/>
      <c r="V917" s="27"/>
      <c r="W917" s="27"/>
      <c r="X917" s="27"/>
      <c r="Y917" s="27"/>
      <c r="Z917" s="27"/>
      <c r="AA917" s="27"/>
      <c r="AB917" s="27"/>
      <c r="AC917" s="27"/>
      <c r="AD917" s="27"/>
      <c r="AE917" s="27"/>
    </row>
    <row r="918" spans="1:31" ht="18.600000000000001">
      <c r="A918" s="28"/>
      <c r="B918" s="26"/>
      <c r="C918" s="26"/>
      <c r="D918" s="26"/>
      <c r="E918" s="27"/>
      <c r="F918" s="27"/>
      <c r="G918" s="27"/>
      <c r="H918" s="27"/>
      <c r="I918" s="27"/>
      <c r="J918" s="27"/>
      <c r="K918" s="27"/>
      <c r="L918" s="27"/>
      <c r="M918" s="27"/>
      <c r="N918" s="27"/>
      <c r="O918" s="27"/>
      <c r="P918" s="27"/>
      <c r="Q918" s="27"/>
      <c r="R918" s="27"/>
      <c r="S918" s="27"/>
      <c r="T918" s="27"/>
      <c r="U918" s="27"/>
      <c r="V918" s="27"/>
      <c r="W918" s="27"/>
      <c r="X918" s="27"/>
      <c r="Y918" s="27"/>
      <c r="Z918" s="27"/>
      <c r="AA918" s="27"/>
      <c r="AB918" s="27"/>
      <c r="AC918" s="27"/>
      <c r="AD918" s="27"/>
      <c r="AE918" s="27"/>
    </row>
    <row r="919" spans="1:31" ht="18.600000000000001">
      <c r="A919" s="28"/>
      <c r="B919" s="26"/>
      <c r="C919" s="26"/>
      <c r="D919" s="26"/>
      <c r="E919" s="27"/>
      <c r="F919" s="27"/>
      <c r="G919" s="27"/>
      <c r="H919" s="27"/>
      <c r="I919" s="27"/>
      <c r="J919" s="27"/>
      <c r="K919" s="27"/>
      <c r="L919" s="27"/>
      <c r="M919" s="27"/>
      <c r="N919" s="27"/>
      <c r="O919" s="27"/>
      <c r="P919" s="27"/>
      <c r="Q919" s="27"/>
      <c r="R919" s="27"/>
      <c r="S919" s="27"/>
      <c r="T919" s="27"/>
      <c r="U919" s="27"/>
      <c r="V919" s="27"/>
      <c r="W919" s="27"/>
      <c r="X919" s="27"/>
      <c r="Y919" s="27"/>
      <c r="Z919" s="27"/>
      <c r="AA919" s="27"/>
      <c r="AB919" s="27"/>
      <c r="AC919" s="27"/>
      <c r="AD919" s="27"/>
      <c r="AE919" s="27"/>
    </row>
    <row r="920" spans="1:31" ht="18.600000000000001">
      <c r="A920" s="28"/>
      <c r="B920" s="26"/>
      <c r="C920" s="26"/>
      <c r="D920" s="26"/>
      <c r="E920" s="27"/>
      <c r="F920" s="27"/>
      <c r="G920" s="27"/>
      <c r="H920" s="27"/>
      <c r="I920" s="27"/>
      <c r="J920" s="27"/>
      <c r="K920" s="27"/>
      <c r="L920" s="27"/>
      <c r="M920" s="27"/>
      <c r="N920" s="27"/>
      <c r="O920" s="27"/>
      <c r="P920" s="27"/>
      <c r="Q920" s="27"/>
      <c r="R920" s="27"/>
      <c r="S920" s="27"/>
      <c r="T920" s="27"/>
      <c r="U920" s="27"/>
      <c r="V920" s="27"/>
      <c r="W920" s="27"/>
      <c r="X920" s="27"/>
      <c r="Y920" s="27"/>
      <c r="Z920" s="27"/>
      <c r="AA920" s="27"/>
      <c r="AB920" s="27"/>
      <c r="AC920" s="27"/>
      <c r="AD920" s="27"/>
      <c r="AE920" s="27"/>
    </row>
    <row r="921" spans="1:31" ht="18.600000000000001">
      <c r="A921" s="28"/>
      <c r="B921" s="26"/>
      <c r="C921" s="26"/>
      <c r="D921" s="26"/>
      <c r="E921" s="27"/>
      <c r="F921" s="27"/>
      <c r="G921" s="27"/>
      <c r="H921" s="27"/>
      <c r="I921" s="27"/>
      <c r="J921" s="27"/>
      <c r="K921" s="27"/>
      <c r="L921" s="27"/>
      <c r="M921" s="27"/>
      <c r="N921" s="27"/>
      <c r="O921" s="27"/>
      <c r="P921" s="27"/>
      <c r="Q921" s="27"/>
      <c r="R921" s="27"/>
      <c r="S921" s="27"/>
      <c r="T921" s="27"/>
      <c r="U921" s="27"/>
      <c r="V921" s="27"/>
      <c r="W921" s="27"/>
      <c r="X921" s="27"/>
      <c r="Y921" s="27"/>
      <c r="Z921" s="27"/>
      <c r="AA921" s="27"/>
      <c r="AB921" s="27"/>
      <c r="AC921" s="27"/>
      <c r="AD921" s="27"/>
      <c r="AE921" s="27"/>
    </row>
    <row r="922" spans="1:31" ht="18.600000000000001">
      <c r="A922" s="28"/>
      <c r="B922" s="26"/>
      <c r="C922" s="26"/>
      <c r="D922" s="26"/>
      <c r="E922" s="27"/>
      <c r="F922" s="27"/>
      <c r="G922" s="27"/>
      <c r="H922" s="27"/>
      <c r="I922" s="27"/>
      <c r="J922" s="27"/>
      <c r="K922" s="27"/>
      <c r="L922" s="27"/>
      <c r="M922" s="27"/>
      <c r="N922" s="27"/>
      <c r="O922" s="27"/>
      <c r="P922" s="27"/>
      <c r="Q922" s="27"/>
      <c r="R922" s="27"/>
      <c r="S922" s="27"/>
      <c r="T922" s="27"/>
      <c r="U922" s="27"/>
      <c r="V922" s="27"/>
      <c r="W922" s="27"/>
      <c r="X922" s="27"/>
      <c r="Y922" s="27"/>
      <c r="Z922" s="27"/>
      <c r="AA922" s="27"/>
      <c r="AB922" s="27"/>
      <c r="AC922" s="27"/>
      <c r="AD922" s="27"/>
      <c r="AE922" s="27"/>
    </row>
    <row r="923" spans="1:31" ht="18.600000000000001">
      <c r="A923" s="28"/>
      <c r="B923" s="26"/>
      <c r="C923" s="26"/>
      <c r="D923" s="26"/>
      <c r="E923" s="27"/>
      <c r="F923" s="27"/>
      <c r="G923" s="27"/>
      <c r="H923" s="27"/>
      <c r="I923" s="27"/>
      <c r="J923" s="27"/>
      <c r="K923" s="27"/>
      <c r="L923" s="27"/>
      <c r="M923" s="27"/>
      <c r="N923" s="27"/>
      <c r="O923" s="27"/>
      <c r="P923" s="27"/>
      <c r="Q923" s="27"/>
      <c r="R923" s="27"/>
      <c r="S923" s="27"/>
      <c r="T923" s="27"/>
      <c r="U923" s="27"/>
      <c r="V923" s="27"/>
      <c r="W923" s="27"/>
      <c r="X923" s="27"/>
      <c r="Y923" s="27"/>
      <c r="Z923" s="27"/>
      <c r="AA923" s="27"/>
      <c r="AB923" s="27"/>
      <c r="AC923" s="27"/>
      <c r="AD923" s="27"/>
      <c r="AE923" s="27"/>
    </row>
    <row r="924" spans="1:31" ht="18.600000000000001">
      <c r="A924" s="28"/>
      <c r="B924" s="26"/>
      <c r="C924" s="26"/>
      <c r="D924" s="26"/>
      <c r="E924" s="27"/>
      <c r="F924" s="27"/>
      <c r="G924" s="27"/>
      <c r="H924" s="27"/>
      <c r="I924" s="27"/>
      <c r="J924" s="27"/>
      <c r="K924" s="27"/>
      <c r="L924" s="27"/>
      <c r="M924" s="27"/>
      <c r="N924" s="27"/>
      <c r="O924" s="27"/>
      <c r="P924" s="27"/>
      <c r="Q924" s="27"/>
      <c r="R924" s="27"/>
      <c r="S924" s="27"/>
      <c r="T924" s="27"/>
      <c r="U924" s="27"/>
      <c r="V924" s="27"/>
      <c r="W924" s="27"/>
      <c r="X924" s="27"/>
      <c r="Y924" s="27"/>
      <c r="Z924" s="27"/>
      <c r="AA924" s="27"/>
      <c r="AB924" s="27"/>
      <c r="AC924" s="27"/>
      <c r="AD924" s="27"/>
      <c r="AE924" s="27"/>
    </row>
    <row r="925" spans="1:31" ht="18.600000000000001">
      <c r="A925" s="28"/>
      <c r="B925" s="26"/>
      <c r="C925" s="26"/>
      <c r="D925" s="26"/>
      <c r="E925" s="27"/>
      <c r="F925" s="27"/>
      <c r="G925" s="27"/>
      <c r="H925" s="27"/>
      <c r="I925" s="27"/>
      <c r="J925" s="27"/>
      <c r="K925" s="27"/>
      <c r="L925" s="27"/>
      <c r="M925" s="27"/>
      <c r="N925" s="27"/>
      <c r="O925" s="27"/>
      <c r="P925" s="27"/>
      <c r="Q925" s="27"/>
      <c r="R925" s="27"/>
      <c r="S925" s="27"/>
      <c r="T925" s="27"/>
      <c r="U925" s="27"/>
      <c r="V925" s="27"/>
      <c r="W925" s="27"/>
      <c r="X925" s="27"/>
      <c r="Y925" s="27"/>
      <c r="Z925" s="27"/>
      <c r="AA925" s="27"/>
      <c r="AB925" s="27"/>
      <c r="AC925" s="27"/>
      <c r="AD925" s="27"/>
      <c r="AE925" s="27"/>
    </row>
    <row r="926" spans="1:31" ht="18.600000000000001">
      <c r="A926" s="28"/>
      <c r="B926" s="26"/>
      <c r="C926" s="26"/>
      <c r="D926" s="26"/>
      <c r="E926" s="27"/>
      <c r="F926" s="27"/>
      <c r="G926" s="27"/>
      <c r="H926" s="27"/>
      <c r="I926" s="27"/>
      <c r="J926" s="27"/>
      <c r="K926" s="27"/>
      <c r="L926" s="27"/>
      <c r="M926" s="27"/>
      <c r="N926" s="27"/>
      <c r="O926" s="27"/>
      <c r="P926" s="27"/>
      <c r="Q926" s="27"/>
      <c r="R926" s="27"/>
      <c r="S926" s="27"/>
      <c r="T926" s="27"/>
      <c r="U926" s="27"/>
      <c r="V926" s="27"/>
      <c r="W926" s="27"/>
      <c r="X926" s="27"/>
      <c r="Y926" s="27"/>
      <c r="Z926" s="27"/>
      <c r="AA926" s="27"/>
      <c r="AB926" s="27"/>
      <c r="AC926" s="27"/>
      <c r="AD926" s="27"/>
      <c r="AE926" s="27"/>
    </row>
    <row r="927" spans="1:31" ht="18.600000000000001">
      <c r="A927" s="28"/>
      <c r="B927" s="26"/>
      <c r="C927" s="26"/>
      <c r="D927" s="26"/>
      <c r="E927" s="27"/>
      <c r="F927" s="27"/>
      <c r="G927" s="27"/>
      <c r="H927" s="27"/>
      <c r="I927" s="27"/>
      <c r="J927" s="27"/>
      <c r="K927" s="27"/>
      <c r="L927" s="27"/>
      <c r="M927" s="27"/>
      <c r="N927" s="27"/>
      <c r="O927" s="27"/>
      <c r="P927" s="27"/>
      <c r="Q927" s="27"/>
      <c r="R927" s="27"/>
      <c r="S927" s="27"/>
      <c r="T927" s="27"/>
      <c r="U927" s="27"/>
      <c r="V927" s="27"/>
      <c r="W927" s="27"/>
      <c r="X927" s="27"/>
      <c r="Y927" s="27"/>
      <c r="Z927" s="27"/>
      <c r="AA927" s="27"/>
      <c r="AB927" s="27"/>
      <c r="AC927" s="27"/>
      <c r="AD927" s="27"/>
      <c r="AE927" s="27"/>
    </row>
    <row r="928" spans="1:31" ht="18.600000000000001">
      <c r="A928" s="28"/>
      <c r="B928" s="26"/>
      <c r="C928" s="26"/>
      <c r="D928" s="26"/>
      <c r="E928" s="27"/>
      <c r="F928" s="27"/>
      <c r="G928" s="27"/>
      <c r="H928" s="27"/>
      <c r="I928" s="27"/>
      <c r="J928" s="27"/>
      <c r="K928" s="27"/>
      <c r="L928" s="27"/>
      <c r="M928" s="27"/>
      <c r="N928" s="27"/>
      <c r="O928" s="27"/>
      <c r="P928" s="27"/>
      <c r="Q928" s="27"/>
      <c r="R928" s="27"/>
      <c r="S928" s="27"/>
      <c r="T928" s="27"/>
      <c r="U928" s="27"/>
      <c r="V928" s="27"/>
      <c r="W928" s="27"/>
      <c r="X928" s="27"/>
      <c r="Y928" s="27"/>
      <c r="Z928" s="27"/>
      <c r="AA928" s="27"/>
      <c r="AB928" s="27"/>
      <c r="AC928" s="27"/>
      <c r="AD928" s="27"/>
      <c r="AE928" s="27"/>
    </row>
    <row r="929" spans="1:31" ht="18.600000000000001">
      <c r="A929" s="28"/>
      <c r="B929" s="26"/>
      <c r="C929" s="26"/>
      <c r="D929" s="26"/>
      <c r="E929" s="27"/>
      <c r="F929" s="27"/>
      <c r="G929" s="27"/>
      <c r="H929" s="27"/>
      <c r="I929" s="27"/>
      <c r="J929" s="27"/>
      <c r="K929" s="27"/>
      <c r="L929" s="27"/>
      <c r="M929" s="27"/>
      <c r="N929" s="27"/>
      <c r="O929" s="27"/>
      <c r="P929" s="27"/>
      <c r="Q929" s="27"/>
      <c r="R929" s="27"/>
      <c r="S929" s="27"/>
      <c r="T929" s="27"/>
      <c r="U929" s="27"/>
      <c r="V929" s="27"/>
      <c r="W929" s="27"/>
      <c r="X929" s="27"/>
      <c r="Y929" s="27"/>
      <c r="Z929" s="27"/>
      <c r="AA929" s="27"/>
      <c r="AB929" s="27"/>
      <c r="AC929" s="27"/>
      <c r="AD929" s="27"/>
      <c r="AE929" s="27"/>
    </row>
    <row r="930" spans="1:31" ht="18.600000000000001">
      <c r="A930" s="28"/>
      <c r="B930" s="26"/>
      <c r="C930" s="26"/>
      <c r="D930" s="26"/>
      <c r="E930" s="27"/>
      <c r="F930" s="27"/>
      <c r="G930" s="27"/>
      <c r="H930" s="27"/>
      <c r="I930" s="27"/>
      <c r="J930" s="27"/>
      <c r="K930" s="27"/>
      <c r="L930" s="27"/>
      <c r="M930" s="27"/>
      <c r="N930" s="27"/>
      <c r="O930" s="27"/>
      <c r="P930" s="27"/>
      <c r="Q930" s="27"/>
      <c r="R930" s="27"/>
      <c r="S930" s="27"/>
      <c r="T930" s="27"/>
      <c r="U930" s="27"/>
      <c r="V930" s="27"/>
      <c r="W930" s="27"/>
      <c r="X930" s="27"/>
      <c r="Y930" s="27"/>
      <c r="Z930" s="27"/>
      <c r="AA930" s="27"/>
      <c r="AB930" s="27"/>
      <c r="AC930" s="27"/>
      <c r="AD930" s="27"/>
      <c r="AE930" s="27"/>
    </row>
    <row r="931" spans="1:31" ht="18.600000000000001">
      <c r="A931" s="28"/>
      <c r="B931" s="26"/>
      <c r="C931" s="26"/>
      <c r="D931" s="26"/>
      <c r="E931" s="27"/>
      <c r="F931" s="27"/>
      <c r="G931" s="27"/>
      <c r="H931" s="27"/>
      <c r="I931" s="27"/>
      <c r="J931" s="27"/>
      <c r="K931" s="27"/>
      <c r="L931" s="27"/>
      <c r="M931" s="27"/>
      <c r="N931" s="27"/>
      <c r="O931" s="27"/>
      <c r="P931" s="27"/>
      <c r="Q931" s="27"/>
      <c r="R931" s="27"/>
      <c r="S931" s="27"/>
      <c r="T931" s="27"/>
      <c r="U931" s="27"/>
      <c r="V931" s="27"/>
      <c r="W931" s="27"/>
      <c r="X931" s="27"/>
      <c r="Y931" s="27"/>
      <c r="Z931" s="27"/>
      <c r="AA931" s="27"/>
      <c r="AB931" s="27"/>
      <c r="AC931" s="27"/>
      <c r="AD931" s="27"/>
      <c r="AE931" s="27"/>
    </row>
    <row r="932" spans="1:31" ht="18.600000000000001">
      <c r="A932" s="28"/>
      <c r="B932" s="26"/>
      <c r="C932" s="26"/>
      <c r="D932" s="26"/>
      <c r="E932" s="27"/>
      <c r="F932" s="27"/>
      <c r="G932" s="27"/>
      <c r="H932" s="27"/>
      <c r="I932" s="27"/>
      <c r="J932" s="27"/>
      <c r="K932" s="27"/>
      <c r="L932" s="27"/>
      <c r="M932" s="27"/>
      <c r="N932" s="27"/>
      <c r="O932" s="27"/>
      <c r="P932" s="27"/>
      <c r="Q932" s="27"/>
      <c r="R932" s="27"/>
      <c r="S932" s="27"/>
      <c r="T932" s="27"/>
      <c r="U932" s="27"/>
      <c r="V932" s="27"/>
      <c r="W932" s="27"/>
      <c r="X932" s="27"/>
      <c r="Y932" s="27"/>
      <c r="Z932" s="27"/>
      <c r="AA932" s="27"/>
      <c r="AB932" s="27"/>
      <c r="AC932" s="27"/>
      <c r="AD932" s="27"/>
      <c r="AE932" s="27"/>
    </row>
    <row r="933" spans="1:31" ht="18.600000000000001">
      <c r="A933" s="28"/>
      <c r="B933" s="26"/>
      <c r="C933" s="26"/>
      <c r="D933" s="26"/>
      <c r="E933" s="27"/>
      <c r="F933" s="27"/>
      <c r="G933" s="27"/>
      <c r="H933" s="27"/>
      <c r="I933" s="27"/>
      <c r="J933" s="27"/>
      <c r="K933" s="27"/>
      <c r="L933" s="27"/>
      <c r="M933" s="27"/>
      <c r="N933" s="27"/>
      <c r="O933" s="27"/>
      <c r="P933" s="27"/>
      <c r="Q933" s="27"/>
      <c r="R933" s="27"/>
      <c r="S933" s="27"/>
      <c r="T933" s="27"/>
      <c r="U933" s="27"/>
      <c r="V933" s="27"/>
      <c r="W933" s="27"/>
      <c r="X933" s="27"/>
      <c r="Y933" s="27"/>
      <c r="Z933" s="27"/>
      <c r="AA933" s="27"/>
      <c r="AB933" s="27"/>
      <c r="AC933" s="27"/>
      <c r="AD933" s="27"/>
      <c r="AE933" s="27"/>
    </row>
    <row r="934" spans="1:31" ht="18.600000000000001">
      <c r="A934" s="28"/>
      <c r="B934" s="26"/>
      <c r="C934" s="26"/>
      <c r="D934" s="26"/>
      <c r="E934" s="27"/>
      <c r="F934" s="27"/>
      <c r="G934" s="27"/>
      <c r="H934" s="27"/>
      <c r="I934" s="27"/>
      <c r="J934" s="27"/>
      <c r="K934" s="27"/>
      <c r="L934" s="27"/>
      <c r="M934" s="27"/>
      <c r="N934" s="27"/>
      <c r="O934" s="27"/>
      <c r="P934" s="27"/>
      <c r="Q934" s="27"/>
      <c r="R934" s="27"/>
      <c r="S934" s="27"/>
      <c r="T934" s="27"/>
      <c r="U934" s="27"/>
      <c r="V934" s="27"/>
      <c r="W934" s="27"/>
      <c r="X934" s="27"/>
      <c r="Y934" s="27"/>
      <c r="Z934" s="27"/>
      <c r="AA934" s="27"/>
      <c r="AB934" s="27"/>
      <c r="AC934" s="27"/>
      <c r="AD934" s="27"/>
      <c r="AE934" s="27"/>
    </row>
    <row r="935" spans="1:31" ht="18.600000000000001">
      <c r="A935" s="28"/>
      <c r="B935" s="26"/>
      <c r="C935" s="26"/>
      <c r="D935" s="26"/>
      <c r="E935" s="27"/>
      <c r="F935" s="27"/>
      <c r="G935" s="27"/>
      <c r="H935" s="27"/>
      <c r="I935" s="27"/>
      <c r="J935" s="27"/>
      <c r="K935" s="27"/>
      <c r="L935" s="27"/>
      <c r="M935" s="27"/>
      <c r="N935" s="27"/>
      <c r="O935" s="27"/>
      <c r="P935" s="27"/>
      <c r="Q935" s="27"/>
      <c r="R935" s="27"/>
      <c r="S935" s="27"/>
      <c r="T935" s="27"/>
      <c r="U935" s="27"/>
      <c r="V935" s="27"/>
      <c r="W935" s="27"/>
      <c r="X935" s="27"/>
      <c r="Y935" s="27"/>
      <c r="Z935" s="27"/>
      <c r="AA935" s="27"/>
      <c r="AB935" s="27"/>
      <c r="AC935" s="27"/>
      <c r="AD935" s="27"/>
      <c r="AE935" s="27"/>
    </row>
    <row r="936" spans="1:31" ht="18.600000000000001">
      <c r="A936" s="28"/>
      <c r="B936" s="26"/>
      <c r="C936" s="26"/>
      <c r="D936" s="26"/>
      <c r="E936" s="27"/>
      <c r="F936" s="27"/>
      <c r="G936" s="27"/>
      <c r="H936" s="27"/>
      <c r="I936" s="27"/>
      <c r="J936" s="27"/>
      <c r="K936" s="27"/>
      <c r="L936" s="27"/>
      <c r="M936" s="27"/>
      <c r="N936" s="27"/>
      <c r="O936" s="27"/>
      <c r="P936" s="27"/>
      <c r="Q936" s="27"/>
      <c r="R936" s="27"/>
      <c r="S936" s="27"/>
      <c r="T936" s="27"/>
      <c r="U936" s="27"/>
      <c r="V936" s="27"/>
      <c r="W936" s="27"/>
      <c r="X936" s="27"/>
      <c r="Y936" s="27"/>
      <c r="Z936" s="27"/>
      <c r="AA936" s="27"/>
      <c r="AB936" s="27"/>
      <c r="AC936" s="27"/>
      <c r="AD936" s="27"/>
      <c r="AE936" s="27"/>
    </row>
    <row r="937" spans="1:31" ht="18.600000000000001">
      <c r="A937" s="28"/>
      <c r="B937" s="26"/>
      <c r="C937" s="26"/>
      <c r="D937" s="26"/>
      <c r="E937" s="27"/>
      <c r="F937" s="27"/>
      <c r="G937" s="27"/>
      <c r="H937" s="27"/>
      <c r="I937" s="27"/>
      <c r="J937" s="27"/>
      <c r="K937" s="27"/>
      <c r="L937" s="27"/>
      <c r="M937" s="27"/>
      <c r="N937" s="27"/>
      <c r="O937" s="27"/>
      <c r="P937" s="27"/>
      <c r="Q937" s="27"/>
      <c r="R937" s="27"/>
      <c r="S937" s="27"/>
      <c r="T937" s="27"/>
      <c r="U937" s="27"/>
      <c r="V937" s="27"/>
      <c r="W937" s="27"/>
      <c r="X937" s="27"/>
      <c r="Y937" s="27"/>
      <c r="Z937" s="27"/>
      <c r="AA937" s="27"/>
      <c r="AB937" s="27"/>
      <c r="AC937" s="27"/>
      <c r="AD937" s="27"/>
      <c r="AE937" s="27"/>
    </row>
    <row r="938" spans="1:31" ht="18.600000000000001">
      <c r="A938" s="28"/>
      <c r="B938" s="26"/>
      <c r="C938" s="26"/>
      <c r="D938" s="26"/>
      <c r="E938" s="27"/>
      <c r="F938" s="27"/>
      <c r="G938" s="27"/>
      <c r="H938" s="27"/>
      <c r="I938" s="27"/>
      <c r="J938" s="27"/>
      <c r="K938" s="27"/>
      <c r="L938" s="27"/>
      <c r="M938" s="27"/>
      <c r="N938" s="27"/>
      <c r="O938" s="27"/>
      <c r="P938" s="27"/>
      <c r="Q938" s="27"/>
      <c r="R938" s="27"/>
      <c r="S938" s="27"/>
      <c r="T938" s="27"/>
      <c r="U938" s="27"/>
      <c r="V938" s="27"/>
      <c r="W938" s="27"/>
      <c r="X938" s="27"/>
      <c r="Y938" s="27"/>
      <c r="Z938" s="27"/>
      <c r="AA938" s="27"/>
      <c r="AB938" s="27"/>
      <c r="AC938" s="27"/>
      <c r="AD938" s="27"/>
      <c r="AE938" s="27"/>
    </row>
    <row r="939" spans="1:31" ht="18.600000000000001">
      <c r="A939" s="28"/>
      <c r="B939" s="26"/>
      <c r="C939" s="26"/>
      <c r="D939" s="26"/>
      <c r="E939" s="27"/>
      <c r="F939" s="27"/>
      <c r="G939" s="27"/>
      <c r="H939" s="27"/>
      <c r="I939" s="27"/>
      <c r="J939" s="27"/>
      <c r="K939" s="27"/>
      <c r="L939" s="27"/>
      <c r="M939" s="27"/>
      <c r="N939" s="27"/>
      <c r="O939" s="27"/>
      <c r="P939" s="27"/>
      <c r="Q939" s="27"/>
      <c r="R939" s="27"/>
      <c r="S939" s="27"/>
      <c r="T939" s="27"/>
      <c r="U939" s="27"/>
      <c r="V939" s="27"/>
      <c r="W939" s="27"/>
      <c r="X939" s="27"/>
      <c r="Y939" s="27"/>
      <c r="Z939" s="27"/>
      <c r="AA939" s="27"/>
      <c r="AB939" s="27"/>
      <c r="AC939" s="27"/>
      <c r="AD939" s="27"/>
      <c r="AE939" s="27"/>
    </row>
    <row r="940" spans="1:31" ht="18.600000000000001">
      <c r="A940" s="28"/>
      <c r="B940" s="26"/>
      <c r="C940" s="26"/>
      <c r="D940" s="26"/>
      <c r="E940" s="27"/>
      <c r="F940" s="27"/>
      <c r="G940" s="27"/>
      <c r="H940" s="27"/>
      <c r="I940" s="27"/>
      <c r="J940" s="27"/>
      <c r="K940" s="27"/>
      <c r="L940" s="27"/>
      <c r="M940" s="27"/>
      <c r="N940" s="27"/>
      <c r="O940" s="27"/>
      <c r="P940" s="27"/>
      <c r="Q940" s="27"/>
      <c r="R940" s="27"/>
      <c r="S940" s="27"/>
      <c r="T940" s="27"/>
      <c r="U940" s="27"/>
      <c r="V940" s="27"/>
      <c r="W940" s="27"/>
      <c r="X940" s="27"/>
      <c r="Y940" s="27"/>
      <c r="Z940" s="27"/>
      <c r="AA940" s="27"/>
      <c r="AB940" s="27"/>
      <c r="AC940" s="27"/>
      <c r="AD940" s="27"/>
      <c r="AE940" s="27"/>
    </row>
    <row r="941" spans="1:31" ht="18.600000000000001">
      <c r="A941" s="28"/>
      <c r="B941" s="26"/>
      <c r="C941" s="26"/>
      <c r="D941" s="26"/>
      <c r="E941" s="27"/>
      <c r="F941" s="27"/>
      <c r="G941" s="27"/>
      <c r="H941" s="27"/>
      <c r="I941" s="27"/>
      <c r="J941" s="27"/>
      <c r="K941" s="27"/>
      <c r="L941" s="27"/>
      <c r="M941" s="27"/>
      <c r="N941" s="27"/>
      <c r="O941" s="27"/>
      <c r="P941" s="27"/>
      <c r="Q941" s="27"/>
      <c r="R941" s="27"/>
      <c r="S941" s="27"/>
      <c r="T941" s="27"/>
      <c r="U941" s="27"/>
      <c r="V941" s="27"/>
      <c r="W941" s="27"/>
      <c r="X941" s="27"/>
      <c r="Y941" s="27"/>
      <c r="Z941" s="27"/>
      <c r="AA941" s="27"/>
      <c r="AB941" s="27"/>
      <c r="AC941" s="27"/>
      <c r="AD941" s="27"/>
      <c r="AE941" s="27"/>
    </row>
    <row r="942" spans="1:31" ht="18.600000000000001">
      <c r="A942" s="28"/>
      <c r="B942" s="26"/>
      <c r="C942" s="26"/>
      <c r="D942" s="26"/>
      <c r="E942" s="27"/>
      <c r="F942" s="27"/>
      <c r="G942" s="27"/>
      <c r="H942" s="27"/>
      <c r="I942" s="27"/>
      <c r="J942" s="27"/>
      <c r="K942" s="27"/>
      <c r="L942" s="27"/>
      <c r="M942" s="27"/>
      <c r="N942" s="27"/>
      <c r="O942" s="27"/>
      <c r="P942" s="27"/>
      <c r="Q942" s="27"/>
      <c r="R942" s="27"/>
      <c r="S942" s="27"/>
      <c r="T942" s="27"/>
      <c r="U942" s="27"/>
      <c r="V942" s="27"/>
      <c r="W942" s="27"/>
      <c r="X942" s="27"/>
      <c r="Y942" s="27"/>
      <c r="Z942" s="27"/>
      <c r="AA942" s="27"/>
      <c r="AB942" s="27"/>
      <c r="AC942" s="27"/>
      <c r="AD942" s="27"/>
      <c r="AE942" s="27"/>
    </row>
    <row r="943" spans="1:31" ht="18.600000000000001">
      <c r="A943" s="28"/>
      <c r="B943" s="26"/>
      <c r="C943" s="26"/>
      <c r="D943" s="26"/>
      <c r="E943" s="27"/>
      <c r="F943" s="27"/>
      <c r="G943" s="27"/>
      <c r="H943" s="27"/>
      <c r="I943" s="27"/>
      <c r="J943" s="27"/>
      <c r="K943" s="27"/>
      <c r="L943" s="27"/>
      <c r="M943" s="27"/>
      <c r="N943" s="27"/>
      <c r="O943" s="27"/>
      <c r="P943" s="27"/>
      <c r="Q943" s="27"/>
      <c r="R943" s="27"/>
      <c r="S943" s="27"/>
      <c r="T943" s="27"/>
      <c r="U943" s="27"/>
      <c r="V943" s="27"/>
      <c r="W943" s="27"/>
      <c r="X943" s="27"/>
      <c r="Y943" s="27"/>
      <c r="Z943" s="27"/>
      <c r="AA943" s="27"/>
      <c r="AB943" s="27"/>
      <c r="AC943" s="27"/>
      <c r="AD943" s="27"/>
      <c r="AE943" s="27"/>
    </row>
    <row r="944" spans="1:31" ht="18.600000000000001">
      <c r="A944" s="28"/>
      <c r="B944" s="26"/>
      <c r="C944" s="26"/>
      <c r="D944" s="26"/>
      <c r="E944" s="27"/>
      <c r="F944" s="27"/>
      <c r="G944" s="27"/>
      <c r="H944" s="27"/>
      <c r="I944" s="27"/>
      <c r="J944" s="27"/>
      <c r="K944" s="27"/>
      <c r="L944" s="27"/>
      <c r="M944" s="27"/>
      <c r="N944" s="27"/>
      <c r="O944" s="27"/>
      <c r="P944" s="27"/>
      <c r="Q944" s="27"/>
      <c r="R944" s="27"/>
      <c r="S944" s="27"/>
      <c r="T944" s="27"/>
      <c r="U944" s="27"/>
      <c r="V944" s="27"/>
      <c r="W944" s="27"/>
      <c r="X944" s="27"/>
      <c r="Y944" s="27"/>
      <c r="Z944" s="27"/>
      <c r="AA944" s="27"/>
      <c r="AB944" s="27"/>
      <c r="AC944" s="27"/>
      <c r="AD944" s="27"/>
      <c r="AE944" s="27"/>
    </row>
    <row r="945" spans="1:31" ht="18.600000000000001">
      <c r="A945" s="28"/>
      <c r="B945" s="26"/>
      <c r="C945" s="26"/>
      <c r="D945" s="26"/>
      <c r="E945" s="27"/>
      <c r="F945" s="27"/>
      <c r="G945" s="27"/>
      <c r="H945" s="27"/>
      <c r="I945" s="27"/>
      <c r="J945" s="27"/>
      <c r="K945" s="27"/>
      <c r="L945" s="27"/>
      <c r="M945" s="27"/>
      <c r="N945" s="27"/>
      <c r="O945" s="27"/>
      <c r="P945" s="27"/>
      <c r="Q945" s="27"/>
      <c r="R945" s="27"/>
      <c r="S945" s="27"/>
      <c r="T945" s="27"/>
      <c r="U945" s="27"/>
      <c r="V945" s="27"/>
      <c r="W945" s="27"/>
      <c r="X945" s="27"/>
      <c r="Y945" s="27"/>
      <c r="Z945" s="27"/>
      <c r="AA945" s="27"/>
      <c r="AB945" s="27"/>
      <c r="AC945" s="27"/>
      <c r="AD945" s="27"/>
      <c r="AE945" s="27"/>
    </row>
    <row r="946" spans="1:31" ht="18.600000000000001">
      <c r="A946" s="28"/>
      <c r="B946" s="26"/>
      <c r="C946" s="26"/>
      <c r="D946" s="26"/>
      <c r="E946" s="27"/>
      <c r="F946" s="27"/>
      <c r="G946" s="27"/>
      <c r="H946" s="27"/>
      <c r="I946" s="27"/>
      <c r="J946" s="27"/>
      <c r="K946" s="27"/>
      <c r="L946" s="27"/>
      <c r="M946" s="27"/>
      <c r="N946" s="27"/>
      <c r="O946" s="27"/>
      <c r="P946" s="27"/>
      <c r="Q946" s="27"/>
      <c r="R946" s="27"/>
      <c r="S946" s="27"/>
      <c r="T946" s="27"/>
      <c r="U946" s="27"/>
      <c r="V946" s="27"/>
      <c r="W946" s="27"/>
      <c r="X946" s="27"/>
      <c r="Y946" s="27"/>
      <c r="Z946" s="27"/>
      <c r="AA946" s="27"/>
      <c r="AB946" s="27"/>
      <c r="AC946" s="27"/>
      <c r="AD946" s="27"/>
      <c r="AE946" s="27"/>
    </row>
    <row r="947" spans="1:31" ht="18.600000000000001">
      <c r="A947" s="28"/>
      <c r="B947" s="26"/>
      <c r="C947" s="26"/>
      <c r="D947" s="26"/>
      <c r="E947" s="27"/>
      <c r="F947" s="27"/>
      <c r="G947" s="27"/>
      <c r="H947" s="27"/>
      <c r="I947" s="27"/>
      <c r="J947" s="27"/>
      <c r="K947" s="27"/>
      <c r="L947" s="27"/>
      <c r="M947" s="27"/>
      <c r="N947" s="27"/>
      <c r="O947" s="27"/>
      <c r="P947" s="27"/>
      <c r="Q947" s="27"/>
      <c r="R947" s="27"/>
      <c r="S947" s="27"/>
      <c r="T947" s="27"/>
      <c r="U947" s="27"/>
      <c r="V947" s="27"/>
      <c r="W947" s="27"/>
      <c r="X947" s="27"/>
      <c r="Y947" s="27"/>
      <c r="Z947" s="27"/>
      <c r="AA947" s="27"/>
      <c r="AB947" s="27"/>
      <c r="AC947" s="27"/>
      <c r="AD947" s="27"/>
      <c r="AE947" s="27"/>
    </row>
    <row r="948" spans="1:31" ht="18.600000000000001">
      <c r="A948" s="28"/>
      <c r="B948" s="26"/>
      <c r="C948" s="26"/>
      <c r="D948" s="26"/>
      <c r="E948" s="27"/>
      <c r="F948" s="27"/>
      <c r="G948" s="27"/>
      <c r="H948" s="27"/>
      <c r="I948" s="27"/>
      <c r="J948" s="27"/>
      <c r="K948" s="27"/>
      <c r="L948" s="27"/>
      <c r="M948" s="27"/>
      <c r="N948" s="27"/>
      <c r="O948" s="27"/>
      <c r="P948" s="27"/>
      <c r="Q948" s="27"/>
      <c r="R948" s="27"/>
      <c r="S948" s="27"/>
      <c r="T948" s="27"/>
      <c r="U948" s="27"/>
      <c r="V948" s="27"/>
      <c r="W948" s="27"/>
      <c r="X948" s="27"/>
      <c r="Y948" s="27"/>
      <c r="Z948" s="27"/>
      <c r="AA948" s="27"/>
      <c r="AB948" s="27"/>
      <c r="AC948" s="27"/>
      <c r="AD948" s="27"/>
      <c r="AE948" s="27"/>
    </row>
    <row r="949" spans="1:31" ht="18.600000000000001">
      <c r="A949" s="28"/>
      <c r="B949" s="26"/>
      <c r="C949" s="26"/>
      <c r="D949" s="26"/>
      <c r="E949" s="27"/>
      <c r="F949" s="27"/>
      <c r="G949" s="27"/>
      <c r="H949" s="27"/>
      <c r="I949" s="27"/>
      <c r="J949" s="27"/>
      <c r="K949" s="27"/>
      <c r="L949" s="27"/>
      <c r="M949" s="27"/>
      <c r="N949" s="27"/>
      <c r="O949" s="27"/>
      <c r="P949" s="27"/>
      <c r="Q949" s="27"/>
      <c r="R949" s="27"/>
      <c r="S949" s="27"/>
      <c r="T949" s="27"/>
      <c r="U949" s="27"/>
      <c r="V949" s="27"/>
      <c r="W949" s="27"/>
      <c r="X949" s="27"/>
      <c r="Y949" s="27"/>
      <c r="Z949" s="27"/>
      <c r="AA949" s="27"/>
      <c r="AB949" s="27"/>
      <c r="AC949" s="27"/>
      <c r="AD949" s="27"/>
      <c r="AE949" s="27"/>
    </row>
    <row r="950" spans="1:31" ht="18.600000000000001">
      <c r="A950" s="28"/>
      <c r="B950" s="26"/>
      <c r="C950" s="26"/>
      <c r="D950" s="26"/>
      <c r="E950" s="27"/>
      <c r="F950" s="27"/>
      <c r="G950" s="27"/>
      <c r="H950" s="27"/>
      <c r="I950" s="27"/>
      <c r="J950" s="27"/>
      <c r="K950" s="27"/>
      <c r="L950" s="27"/>
      <c r="M950" s="27"/>
      <c r="N950" s="27"/>
      <c r="O950" s="27"/>
      <c r="P950" s="27"/>
      <c r="Q950" s="27"/>
      <c r="R950" s="27"/>
      <c r="S950" s="27"/>
      <c r="T950" s="27"/>
      <c r="U950" s="27"/>
      <c r="V950" s="27"/>
      <c r="W950" s="27"/>
      <c r="X950" s="27"/>
      <c r="Y950" s="27"/>
      <c r="Z950" s="27"/>
      <c r="AA950" s="27"/>
      <c r="AB950" s="27"/>
      <c r="AC950" s="27"/>
      <c r="AD950" s="27"/>
      <c r="AE950" s="27"/>
    </row>
    <row r="951" spans="1:31" ht="18.600000000000001">
      <c r="A951" s="28"/>
      <c r="B951" s="26"/>
      <c r="C951" s="26"/>
      <c r="D951" s="26"/>
      <c r="E951" s="27"/>
      <c r="F951" s="27"/>
      <c r="G951" s="27"/>
      <c r="H951" s="27"/>
      <c r="I951" s="27"/>
      <c r="J951" s="27"/>
      <c r="K951" s="27"/>
      <c r="L951" s="27"/>
      <c r="M951" s="27"/>
      <c r="N951" s="27"/>
      <c r="O951" s="27"/>
      <c r="P951" s="27"/>
      <c r="Q951" s="27"/>
      <c r="R951" s="27"/>
      <c r="S951" s="27"/>
      <c r="T951" s="27"/>
      <c r="U951" s="27"/>
      <c r="V951" s="27"/>
      <c r="W951" s="27"/>
      <c r="X951" s="27"/>
      <c r="Y951" s="27"/>
      <c r="Z951" s="27"/>
      <c r="AA951" s="27"/>
      <c r="AB951" s="27"/>
      <c r="AC951" s="27"/>
      <c r="AD951" s="27"/>
      <c r="AE951" s="27"/>
    </row>
    <row r="952" spans="1:31" ht="18.600000000000001">
      <c r="A952" s="28"/>
      <c r="B952" s="26"/>
      <c r="C952" s="26"/>
      <c r="D952" s="26"/>
      <c r="E952" s="27"/>
      <c r="F952" s="27"/>
      <c r="G952" s="27"/>
      <c r="H952" s="27"/>
      <c r="I952" s="27"/>
      <c r="J952" s="27"/>
      <c r="K952" s="27"/>
      <c r="L952" s="27"/>
      <c r="M952" s="27"/>
      <c r="N952" s="27"/>
      <c r="O952" s="27"/>
      <c r="P952" s="27"/>
      <c r="Q952" s="27"/>
      <c r="R952" s="27"/>
      <c r="S952" s="27"/>
      <c r="T952" s="27"/>
      <c r="U952" s="27"/>
      <c r="V952" s="27"/>
      <c r="W952" s="27"/>
      <c r="X952" s="27"/>
      <c r="Y952" s="27"/>
      <c r="Z952" s="27"/>
      <c r="AA952" s="27"/>
      <c r="AB952" s="27"/>
      <c r="AC952" s="27"/>
      <c r="AD952" s="27"/>
      <c r="AE952" s="27"/>
    </row>
    <row r="953" spans="1:31" ht="18.600000000000001">
      <c r="A953" s="28"/>
      <c r="B953" s="26"/>
      <c r="C953" s="26"/>
      <c r="D953" s="26"/>
      <c r="E953" s="27"/>
      <c r="F953" s="27"/>
      <c r="G953" s="27"/>
      <c r="H953" s="27"/>
      <c r="I953" s="27"/>
      <c r="J953" s="27"/>
      <c r="K953" s="27"/>
      <c r="L953" s="27"/>
      <c r="M953" s="27"/>
      <c r="N953" s="27"/>
      <c r="O953" s="27"/>
      <c r="P953" s="27"/>
      <c r="Q953" s="27"/>
      <c r="R953" s="27"/>
      <c r="S953" s="27"/>
      <c r="T953" s="27"/>
      <c r="U953" s="27"/>
      <c r="V953" s="27"/>
      <c r="W953" s="27"/>
      <c r="X953" s="27"/>
      <c r="Y953" s="27"/>
      <c r="Z953" s="27"/>
      <c r="AA953" s="27"/>
      <c r="AB953" s="27"/>
      <c r="AC953" s="27"/>
      <c r="AD953" s="27"/>
      <c r="AE953" s="27"/>
    </row>
    <row r="954" spans="1:31" ht="18.600000000000001">
      <c r="A954" s="28"/>
      <c r="B954" s="26"/>
      <c r="C954" s="26"/>
      <c r="D954" s="26"/>
      <c r="E954" s="27"/>
      <c r="F954" s="27"/>
      <c r="G954" s="27"/>
      <c r="H954" s="27"/>
      <c r="I954" s="27"/>
      <c r="J954" s="27"/>
      <c r="K954" s="27"/>
      <c r="L954" s="27"/>
      <c r="M954" s="27"/>
      <c r="N954" s="27"/>
      <c r="O954" s="27"/>
      <c r="P954" s="27"/>
      <c r="Q954" s="27"/>
      <c r="R954" s="27"/>
      <c r="S954" s="27"/>
      <c r="T954" s="27"/>
      <c r="U954" s="27"/>
      <c r="V954" s="27"/>
      <c r="W954" s="27"/>
      <c r="X954" s="27"/>
      <c r="Y954" s="27"/>
      <c r="Z954" s="27"/>
      <c r="AA954" s="27"/>
      <c r="AB954" s="27"/>
      <c r="AC954" s="27"/>
      <c r="AD954" s="27"/>
      <c r="AE954" s="27"/>
    </row>
    <row r="955" spans="1:31" ht="18.600000000000001">
      <c r="A955" s="28"/>
      <c r="B955" s="26"/>
      <c r="C955" s="26"/>
      <c r="D955" s="26"/>
      <c r="E955" s="27"/>
      <c r="F955" s="27"/>
      <c r="G955" s="27"/>
      <c r="H955" s="27"/>
      <c r="I955" s="27"/>
      <c r="J955" s="27"/>
      <c r="K955" s="27"/>
      <c r="L955" s="27"/>
      <c r="M955" s="27"/>
      <c r="N955" s="27"/>
      <c r="O955" s="27"/>
      <c r="P955" s="27"/>
      <c r="Q955" s="27"/>
      <c r="R955" s="27"/>
      <c r="S955" s="27"/>
      <c r="T955" s="27"/>
      <c r="U955" s="27"/>
      <c r="V955" s="27"/>
      <c r="W955" s="27"/>
      <c r="X955" s="27"/>
      <c r="Y955" s="27"/>
      <c r="Z955" s="27"/>
      <c r="AA955" s="27"/>
      <c r="AB955" s="27"/>
      <c r="AC955" s="27"/>
      <c r="AD955" s="27"/>
      <c r="AE955" s="27"/>
    </row>
    <row r="956" spans="1:31" ht="18.600000000000001">
      <c r="A956" s="28"/>
      <c r="B956" s="26"/>
      <c r="C956" s="26"/>
      <c r="D956" s="26"/>
      <c r="E956" s="27"/>
      <c r="F956" s="27"/>
      <c r="G956" s="27"/>
      <c r="H956" s="27"/>
      <c r="I956" s="27"/>
      <c r="J956" s="27"/>
      <c r="K956" s="27"/>
      <c r="L956" s="27"/>
      <c r="M956" s="27"/>
      <c r="N956" s="27"/>
      <c r="O956" s="27"/>
      <c r="P956" s="27"/>
      <c r="Q956" s="27"/>
      <c r="R956" s="27"/>
      <c r="S956" s="27"/>
      <c r="T956" s="27"/>
      <c r="U956" s="27"/>
      <c r="V956" s="27"/>
      <c r="W956" s="27"/>
      <c r="X956" s="27"/>
      <c r="Y956" s="27"/>
      <c r="Z956" s="27"/>
      <c r="AA956" s="27"/>
      <c r="AB956" s="27"/>
      <c r="AC956" s="27"/>
      <c r="AD956" s="27"/>
      <c r="AE956" s="27"/>
    </row>
    <row r="957" spans="1:31" ht="18.600000000000001">
      <c r="A957" s="28"/>
      <c r="B957" s="26"/>
      <c r="C957" s="26"/>
      <c r="D957" s="26"/>
      <c r="E957" s="27"/>
      <c r="F957" s="27"/>
      <c r="G957" s="27"/>
      <c r="H957" s="27"/>
      <c r="I957" s="27"/>
      <c r="J957" s="27"/>
      <c r="K957" s="27"/>
      <c r="L957" s="27"/>
      <c r="M957" s="27"/>
      <c r="N957" s="27"/>
      <c r="O957" s="27"/>
      <c r="P957" s="27"/>
      <c r="Q957" s="27"/>
      <c r="R957" s="27"/>
      <c r="S957" s="27"/>
      <c r="T957" s="27"/>
      <c r="U957" s="27"/>
      <c r="V957" s="27"/>
      <c r="W957" s="27"/>
      <c r="X957" s="27"/>
      <c r="Y957" s="27"/>
      <c r="Z957" s="27"/>
      <c r="AA957" s="27"/>
      <c r="AB957" s="27"/>
      <c r="AC957" s="27"/>
      <c r="AD957" s="27"/>
      <c r="AE957" s="27"/>
    </row>
    <row r="958" spans="1:31" ht="18.600000000000001">
      <c r="A958" s="28"/>
      <c r="B958" s="26"/>
      <c r="C958" s="26"/>
      <c r="D958" s="26"/>
      <c r="E958" s="27"/>
      <c r="F958" s="27"/>
      <c r="G958" s="27"/>
      <c r="H958" s="27"/>
      <c r="I958" s="27"/>
      <c r="J958" s="27"/>
      <c r="K958" s="27"/>
      <c r="L958" s="27"/>
      <c r="M958" s="27"/>
      <c r="N958" s="27"/>
      <c r="O958" s="27"/>
      <c r="P958" s="27"/>
      <c r="Q958" s="27"/>
      <c r="R958" s="27"/>
      <c r="S958" s="27"/>
      <c r="T958" s="27"/>
      <c r="U958" s="27"/>
      <c r="V958" s="27"/>
      <c r="W958" s="27"/>
      <c r="X958" s="27"/>
      <c r="Y958" s="27"/>
      <c r="Z958" s="27"/>
      <c r="AA958" s="27"/>
      <c r="AB958" s="27"/>
      <c r="AC958" s="27"/>
      <c r="AD958" s="27"/>
      <c r="AE958" s="27"/>
    </row>
    <row r="959" spans="1:31" ht="18.600000000000001">
      <c r="A959" s="28"/>
      <c r="B959" s="26"/>
      <c r="C959" s="26"/>
      <c r="D959" s="26"/>
      <c r="E959" s="27"/>
      <c r="F959" s="27"/>
      <c r="G959" s="27"/>
      <c r="H959" s="27"/>
      <c r="I959" s="27"/>
      <c r="J959" s="27"/>
      <c r="K959" s="27"/>
      <c r="L959" s="27"/>
      <c r="M959" s="27"/>
      <c r="N959" s="27"/>
      <c r="O959" s="27"/>
      <c r="P959" s="27"/>
      <c r="Q959" s="27"/>
      <c r="R959" s="27"/>
      <c r="S959" s="27"/>
      <c r="T959" s="27"/>
      <c r="U959" s="27"/>
      <c r="V959" s="27"/>
      <c r="W959" s="27"/>
      <c r="X959" s="27"/>
      <c r="Y959" s="27"/>
      <c r="Z959" s="27"/>
      <c r="AA959" s="27"/>
      <c r="AB959" s="27"/>
      <c r="AC959" s="27"/>
      <c r="AD959" s="27"/>
      <c r="AE959" s="27"/>
    </row>
    <row r="960" spans="1:31" ht="18.600000000000001">
      <c r="A960" s="28"/>
      <c r="B960" s="26"/>
      <c r="C960" s="26"/>
      <c r="D960" s="26"/>
      <c r="E960" s="27"/>
      <c r="F960" s="27"/>
      <c r="G960" s="27"/>
      <c r="H960" s="27"/>
      <c r="I960" s="27"/>
      <c r="J960" s="27"/>
      <c r="K960" s="27"/>
      <c r="L960" s="27"/>
      <c r="M960" s="27"/>
      <c r="N960" s="27"/>
      <c r="O960" s="27"/>
      <c r="P960" s="27"/>
      <c r="Q960" s="27"/>
      <c r="R960" s="27"/>
      <c r="S960" s="27"/>
      <c r="T960" s="27"/>
      <c r="U960" s="27"/>
      <c r="V960" s="27"/>
      <c r="W960" s="27"/>
      <c r="X960" s="27"/>
      <c r="Y960" s="27"/>
      <c r="Z960" s="27"/>
      <c r="AA960" s="27"/>
      <c r="AB960" s="27"/>
      <c r="AC960" s="27"/>
      <c r="AD960" s="27"/>
      <c r="AE960" s="27"/>
    </row>
    <row r="961" spans="1:31" ht="18.600000000000001">
      <c r="A961" s="28"/>
      <c r="B961" s="26"/>
      <c r="C961" s="26"/>
      <c r="D961" s="26"/>
      <c r="E961" s="27"/>
      <c r="F961" s="27"/>
      <c r="G961" s="27"/>
      <c r="H961" s="27"/>
      <c r="I961" s="27"/>
      <c r="J961" s="27"/>
      <c r="K961" s="27"/>
      <c r="L961" s="27"/>
      <c r="M961" s="27"/>
      <c r="N961" s="27"/>
      <c r="O961" s="27"/>
      <c r="P961" s="27"/>
      <c r="Q961" s="27"/>
      <c r="R961" s="27"/>
      <c r="S961" s="27"/>
      <c r="T961" s="27"/>
      <c r="U961" s="27"/>
      <c r="V961" s="27"/>
      <c r="W961" s="27"/>
      <c r="X961" s="27"/>
      <c r="Y961" s="27"/>
      <c r="Z961" s="27"/>
      <c r="AA961" s="27"/>
      <c r="AB961" s="27"/>
      <c r="AC961" s="27"/>
      <c r="AD961" s="27"/>
      <c r="AE961" s="27"/>
    </row>
    <row r="962" spans="1:31" ht="18.600000000000001">
      <c r="A962" s="28"/>
      <c r="B962" s="26"/>
      <c r="C962" s="26"/>
      <c r="D962" s="26"/>
      <c r="E962" s="27"/>
      <c r="F962" s="27"/>
      <c r="G962" s="27"/>
      <c r="H962" s="27"/>
      <c r="I962" s="27"/>
      <c r="J962" s="27"/>
      <c r="K962" s="27"/>
      <c r="L962" s="27"/>
      <c r="M962" s="27"/>
      <c r="N962" s="27"/>
      <c r="O962" s="27"/>
      <c r="P962" s="27"/>
      <c r="Q962" s="27"/>
      <c r="R962" s="27"/>
      <c r="S962" s="27"/>
      <c r="T962" s="27"/>
      <c r="U962" s="27"/>
      <c r="V962" s="27"/>
      <c r="W962" s="27"/>
      <c r="X962" s="27"/>
      <c r="Y962" s="27"/>
      <c r="Z962" s="27"/>
      <c r="AA962" s="27"/>
      <c r="AB962" s="27"/>
      <c r="AC962" s="27"/>
      <c r="AD962" s="27"/>
      <c r="AE962" s="27"/>
    </row>
    <row r="963" spans="1:31" ht="18.600000000000001">
      <c r="A963" s="28"/>
      <c r="B963" s="26"/>
      <c r="C963" s="26"/>
      <c r="D963" s="26"/>
      <c r="E963" s="27"/>
      <c r="F963" s="27"/>
      <c r="G963" s="27"/>
      <c r="H963" s="27"/>
      <c r="I963" s="27"/>
      <c r="J963" s="27"/>
      <c r="K963" s="27"/>
      <c r="L963" s="27"/>
      <c r="M963" s="27"/>
      <c r="N963" s="27"/>
      <c r="O963" s="27"/>
      <c r="P963" s="27"/>
      <c r="Q963" s="27"/>
      <c r="R963" s="27"/>
      <c r="S963" s="27"/>
      <c r="T963" s="27"/>
      <c r="U963" s="27"/>
      <c r="V963" s="27"/>
      <c r="W963" s="27"/>
      <c r="X963" s="27"/>
      <c r="Y963" s="27"/>
      <c r="Z963" s="27"/>
      <c r="AA963" s="27"/>
      <c r="AB963" s="27"/>
      <c r="AC963" s="27"/>
      <c r="AD963" s="27"/>
      <c r="AE963" s="27"/>
    </row>
    <row r="964" spans="1:31" ht="18.600000000000001">
      <c r="A964" s="28"/>
      <c r="B964" s="26"/>
      <c r="C964" s="26"/>
      <c r="D964" s="26"/>
      <c r="E964" s="27"/>
      <c r="F964" s="27"/>
      <c r="G964" s="27"/>
      <c r="H964" s="27"/>
      <c r="I964" s="27"/>
      <c r="J964" s="27"/>
      <c r="K964" s="27"/>
      <c r="L964" s="27"/>
      <c r="M964" s="27"/>
      <c r="N964" s="27"/>
      <c r="O964" s="27"/>
      <c r="P964" s="27"/>
      <c r="Q964" s="27"/>
      <c r="R964" s="27"/>
      <c r="S964" s="27"/>
      <c r="T964" s="27"/>
      <c r="U964" s="27"/>
      <c r="V964" s="27"/>
      <c r="W964" s="27"/>
      <c r="X964" s="27"/>
      <c r="Y964" s="27"/>
      <c r="Z964" s="27"/>
      <c r="AA964" s="27"/>
      <c r="AB964" s="27"/>
      <c r="AC964" s="27"/>
      <c r="AD964" s="27"/>
      <c r="AE964" s="27"/>
    </row>
    <row r="965" spans="1:31" ht="18.600000000000001">
      <c r="A965" s="28"/>
      <c r="B965" s="26"/>
      <c r="C965" s="26"/>
      <c r="D965" s="26"/>
      <c r="E965" s="27"/>
      <c r="F965" s="27"/>
      <c r="G965" s="27"/>
      <c r="H965" s="27"/>
      <c r="I965" s="27"/>
      <c r="J965" s="27"/>
      <c r="K965" s="27"/>
      <c r="L965" s="27"/>
      <c r="M965" s="27"/>
      <c r="N965" s="27"/>
      <c r="O965" s="27"/>
      <c r="P965" s="27"/>
      <c r="Q965" s="27"/>
      <c r="R965" s="27"/>
      <c r="S965" s="27"/>
      <c r="T965" s="27"/>
      <c r="U965" s="27"/>
      <c r="V965" s="27"/>
      <c r="W965" s="27"/>
      <c r="X965" s="27"/>
      <c r="Y965" s="27"/>
      <c r="Z965" s="27"/>
      <c r="AA965" s="27"/>
      <c r="AB965" s="27"/>
      <c r="AC965" s="27"/>
      <c r="AD965" s="27"/>
      <c r="AE965" s="27"/>
    </row>
    <row r="966" spans="1:31" ht="18.600000000000001">
      <c r="A966" s="28"/>
      <c r="B966" s="26"/>
      <c r="C966" s="26"/>
      <c r="D966" s="26"/>
      <c r="E966" s="27"/>
      <c r="F966" s="27"/>
      <c r="G966" s="27"/>
      <c r="H966" s="27"/>
      <c r="I966" s="27"/>
      <c r="J966" s="27"/>
      <c r="K966" s="27"/>
      <c r="L966" s="27"/>
      <c r="M966" s="27"/>
      <c r="N966" s="27"/>
      <c r="O966" s="27"/>
      <c r="P966" s="27"/>
      <c r="Q966" s="27"/>
      <c r="R966" s="27"/>
      <c r="S966" s="27"/>
      <c r="T966" s="27"/>
      <c r="U966" s="27"/>
      <c r="V966" s="27"/>
      <c r="W966" s="27"/>
      <c r="X966" s="27"/>
      <c r="Y966" s="27"/>
      <c r="Z966" s="27"/>
      <c r="AA966" s="27"/>
      <c r="AB966" s="27"/>
      <c r="AC966" s="27"/>
      <c r="AD966" s="27"/>
      <c r="AE966" s="27"/>
    </row>
    <row r="967" spans="1:31" ht="18.600000000000001">
      <c r="A967" s="28"/>
      <c r="B967" s="26"/>
      <c r="C967" s="26"/>
      <c r="D967" s="26"/>
      <c r="E967" s="27"/>
      <c r="F967" s="27"/>
      <c r="G967" s="27"/>
      <c r="H967" s="27"/>
      <c r="I967" s="27"/>
      <c r="J967" s="27"/>
      <c r="K967" s="27"/>
      <c r="L967" s="27"/>
      <c r="M967" s="27"/>
      <c r="N967" s="27"/>
      <c r="O967" s="27"/>
      <c r="P967" s="27"/>
      <c r="Q967" s="27"/>
      <c r="R967" s="27"/>
      <c r="S967" s="27"/>
      <c r="T967" s="27"/>
      <c r="U967" s="27"/>
      <c r="V967" s="27"/>
      <c r="W967" s="27"/>
      <c r="X967" s="27"/>
      <c r="Y967" s="27"/>
      <c r="Z967" s="27"/>
      <c r="AA967" s="27"/>
      <c r="AB967" s="27"/>
      <c r="AC967" s="27"/>
      <c r="AD967" s="27"/>
      <c r="AE967" s="27"/>
    </row>
    <row r="968" spans="1:31" ht="18.600000000000001">
      <c r="A968" s="28"/>
      <c r="B968" s="26"/>
      <c r="C968" s="26"/>
      <c r="D968" s="26"/>
      <c r="E968" s="27"/>
      <c r="F968" s="27"/>
      <c r="G968" s="27"/>
      <c r="H968" s="27"/>
      <c r="I968" s="27"/>
      <c r="J968" s="27"/>
      <c r="K968" s="27"/>
      <c r="L968" s="27"/>
      <c r="M968" s="27"/>
      <c r="N968" s="27"/>
      <c r="O968" s="27"/>
      <c r="P968" s="27"/>
      <c r="Q968" s="27"/>
      <c r="R968" s="27"/>
      <c r="S968" s="27"/>
      <c r="T968" s="27"/>
      <c r="U968" s="27"/>
      <c r="V968" s="27"/>
      <c r="W968" s="27"/>
      <c r="X968" s="27"/>
      <c r="Y968" s="27"/>
      <c r="Z968" s="27"/>
      <c r="AA968" s="27"/>
      <c r="AB968" s="27"/>
      <c r="AC968" s="27"/>
      <c r="AD968" s="27"/>
      <c r="AE968" s="27"/>
    </row>
    <row r="969" spans="1:31" ht="18.600000000000001">
      <c r="A969" s="28"/>
      <c r="B969" s="26"/>
      <c r="C969" s="26"/>
      <c r="D969" s="26"/>
      <c r="E969" s="27"/>
      <c r="F969" s="27"/>
      <c r="G969" s="27"/>
      <c r="H969" s="27"/>
      <c r="I969" s="27"/>
      <c r="J969" s="27"/>
      <c r="K969" s="27"/>
      <c r="L969" s="27"/>
      <c r="M969" s="27"/>
      <c r="N969" s="27"/>
      <c r="O969" s="27"/>
      <c r="P969" s="27"/>
      <c r="Q969" s="27"/>
      <c r="R969" s="27"/>
      <c r="S969" s="27"/>
      <c r="T969" s="27"/>
      <c r="U969" s="27"/>
      <c r="V969" s="27"/>
      <c r="W969" s="27"/>
      <c r="X969" s="27"/>
      <c r="Y969" s="27"/>
      <c r="Z969" s="27"/>
      <c r="AA969" s="27"/>
      <c r="AB969" s="27"/>
      <c r="AC969" s="27"/>
      <c r="AD969" s="27"/>
      <c r="AE969" s="27"/>
    </row>
    <row r="970" spans="1:31" ht="18.600000000000001">
      <c r="A970" s="28"/>
      <c r="B970" s="26"/>
      <c r="C970" s="26"/>
      <c r="D970" s="26"/>
      <c r="E970" s="27"/>
      <c r="F970" s="27"/>
      <c r="G970" s="27"/>
      <c r="H970" s="27"/>
      <c r="I970" s="27"/>
      <c r="J970" s="27"/>
      <c r="K970" s="27"/>
      <c r="L970" s="27"/>
      <c r="M970" s="27"/>
      <c r="N970" s="27"/>
      <c r="O970" s="27"/>
      <c r="P970" s="27"/>
      <c r="Q970" s="27"/>
      <c r="R970" s="27"/>
      <c r="S970" s="27"/>
      <c r="T970" s="27"/>
      <c r="U970" s="27"/>
      <c r="V970" s="27"/>
      <c r="W970" s="27"/>
      <c r="X970" s="27"/>
      <c r="Y970" s="27"/>
      <c r="Z970" s="27"/>
      <c r="AA970" s="27"/>
      <c r="AB970" s="27"/>
      <c r="AC970" s="27"/>
      <c r="AD970" s="27"/>
      <c r="AE970" s="27"/>
    </row>
    <row r="971" spans="1:31" ht="18.600000000000001">
      <c r="A971" s="28"/>
      <c r="B971" s="26"/>
      <c r="C971" s="26"/>
      <c r="D971" s="26"/>
      <c r="E971" s="27"/>
      <c r="F971" s="27"/>
      <c r="G971" s="27"/>
      <c r="H971" s="27"/>
      <c r="I971" s="27"/>
      <c r="J971" s="27"/>
      <c r="K971" s="27"/>
      <c r="L971" s="27"/>
      <c r="M971" s="27"/>
      <c r="N971" s="27"/>
      <c r="O971" s="27"/>
      <c r="P971" s="27"/>
      <c r="Q971" s="27"/>
      <c r="R971" s="27"/>
      <c r="S971" s="27"/>
      <c r="T971" s="27"/>
      <c r="U971" s="27"/>
      <c r="V971" s="27"/>
      <c r="W971" s="27"/>
      <c r="X971" s="27"/>
      <c r="Y971" s="27"/>
      <c r="Z971" s="27"/>
      <c r="AA971" s="27"/>
      <c r="AB971" s="27"/>
      <c r="AC971" s="27"/>
      <c r="AD971" s="27"/>
      <c r="AE971" s="27"/>
    </row>
    <row r="972" spans="1:31" ht="18.600000000000001">
      <c r="A972" s="28"/>
      <c r="B972" s="26"/>
      <c r="C972" s="26"/>
      <c r="D972" s="26"/>
      <c r="E972" s="27"/>
      <c r="F972" s="27"/>
      <c r="G972" s="27"/>
      <c r="H972" s="27"/>
      <c r="I972" s="27"/>
      <c r="J972" s="27"/>
      <c r="K972" s="27"/>
      <c r="L972" s="27"/>
      <c r="M972" s="27"/>
      <c r="N972" s="27"/>
      <c r="O972" s="27"/>
      <c r="P972" s="27"/>
      <c r="Q972" s="27"/>
      <c r="R972" s="27"/>
      <c r="S972" s="27"/>
      <c r="T972" s="27"/>
      <c r="U972" s="27"/>
      <c r="V972" s="27"/>
      <c r="W972" s="27"/>
      <c r="X972" s="27"/>
      <c r="Y972" s="27"/>
      <c r="Z972" s="27"/>
      <c r="AA972" s="27"/>
      <c r="AB972" s="27"/>
      <c r="AC972" s="27"/>
      <c r="AD972" s="27"/>
      <c r="AE972" s="27"/>
    </row>
    <row r="973" spans="1:31" ht="18.600000000000001">
      <c r="A973" s="28"/>
      <c r="B973" s="26"/>
      <c r="C973" s="26"/>
      <c r="D973" s="26"/>
      <c r="E973" s="27"/>
      <c r="F973" s="27"/>
      <c r="G973" s="27"/>
      <c r="H973" s="27"/>
      <c r="I973" s="27"/>
      <c r="J973" s="27"/>
      <c r="K973" s="27"/>
      <c r="L973" s="27"/>
      <c r="M973" s="27"/>
      <c r="N973" s="27"/>
      <c r="O973" s="27"/>
      <c r="P973" s="27"/>
      <c r="Q973" s="27"/>
      <c r="R973" s="27"/>
      <c r="S973" s="27"/>
      <c r="T973" s="27"/>
      <c r="U973" s="27"/>
      <c r="V973" s="27"/>
      <c r="W973" s="27"/>
      <c r="X973" s="27"/>
      <c r="Y973" s="27"/>
      <c r="Z973" s="27"/>
      <c r="AA973" s="27"/>
      <c r="AB973" s="27"/>
      <c r="AC973" s="27"/>
      <c r="AD973" s="27"/>
      <c r="AE973" s="27"/>
    </row>
    <row r="974" spans="1:31" ht="18.600000000000001">
      <c r="A974" s="28"/>
      <c r="B974" s="26"/>
      <c r="C974" s="26"/>
      <c r="D974" s="26"/>
      <c r="E974" s="27"/>
      <c r="F974" s="27"/>
      <c r="G974" s="27"/>
      <c r="H974" s="27"/>
      <c r="I974" s="27"/>
      <c r="J974" s="27"/>
      <c r="K974" s="27"/>
      <c r="L974" s="27"/>
      <c r="M974" s="27"/>
      <c r="N974" s="27"/>
      <c r="O974" s="27"/>
      <c r="P974" s="27"/>
      <c r="Q974" s="27"/>
      <c r="R974" s="27"/>
      <c r="S974" s="27"/>
      <c r="T974" s="27"/>
      <c r="U974" s="27"/>
      <c r="V974" s="27"/>
      <c r="W974" s="27"/>
      <c r="X974" s="27"/>
      <c r="Y974" s="27"/>
      <c r="Z974" s="27"/>
      <c r="AA974" s="27"/>
      <c r="AB974" s="27"/>
      <c r="AC974" s="27"/>
      <c r="AD974" s="27"/>
      <c r="AE974" s="27"/>
    </row>
    <row r="975" spans="1:31" ht="18.600000000000001">
      <c r="A975" s="28"/>
      <c r="B975" s="26"/>
      <c r="C975" s="26"/>
      <c r="D975" s="26"/>
      <c r="E975" s="27"/>
      <c r="F975" s="27"/>
      <c r="G975" s="27"/>
      <c r="H975" s="27"/>
      <c r="I975" s="27"/>
      <c r="J975" s="27"/>
      <c r="K975" s="27"/>
      <c r="L975" s="27"/>
      <c r="M975" s="27"/>
      <c r="N975" s="27"/>
      <c r="O975" s="27"/>
      <c r="P975" s="27"/>
      <c r="Q975" s="27"/>
      <c r="R975" s="27"/>
      <c r="S975" s="27"/>
      <c r="T975" s="27"/>
      <c r="U975" s="27"/>
      <c r="V975" s="27"/>
      <c r="W975" s="27"/>
      <c r="X975" s="27"/>
      <c r="Y975" s="27"/>
      <c r="Z975" s="27"/>
      <c r="AA975" s="27"/>
      <c r="AB975" s="27"/>
      <c r="AC975" s="27"/>
      <c r="AD975" s="27"/>
      <c r="AE975" s="27"/>
    </row>
    <row r="976" spans="1:31" ht="18.600000000000001">
      <c r="A976" s="28"/>
      <c r="B976" s="26"/>
      <c r="C976" s="26"/>
      <c r="D976" s="26"/>
      <c r="E976" s="27"/>
      <c r="F976" s="27"/>
      <c r="G976" s="27"/>
      <c r="H976" s="27"/>
      <c r="I976" s="27"/>
      <c r="J976" s="27"/>
      <c r="K976" s="27"/>
      <c r="L976" s="27"/>
      <c r="M976" s="27"/>
      <c r="N976" s="27"/>
      <c r="O976" s="27"/>
      <c r="P976" s="27"/>
      <c r="Q976" s="27"/>
      <c r="R976" s="27"/>
      <c r="S976" s="27"/>
      <c r="T976" s="27"/>
      <c r="U976" s="27"/>
      <c r="V976" s="27"/>
      <c r="W976" s="27"/>
      <c r="X976" s="27"/>
      <c r="Y976" s="27"/>
      <c r="Z976" s="27"/>
      <c r="AA976" s="27"/>
      <c r="AB976" s="27"/>
      <c r="AC976" s="27"/>
      <c r="AD976" s="27"/>
      <c r="AE976" s="27"/>
    </row>
    <row r="977" spans="1:31" ht="18.600000000000001">
      <c r="A977" s="28"/>
      <c r="B977" s="26"/>
      <c r="C977" s="26"/>
      <c r="D977" s="26"/>
      <c r="E977" s="27"/>
      <c r="F977" s="27"/>
      <c r="G977" s="27"/>
      <c r="H977" s="27"/>
      <c r="I977" s="27"/>
      <c r="J977" s="27"/>
      <c r="K977" s="27"/>
      <c r="L977" s="27"/>
      <c r="M977" s="27"/>
      <c r="N977" s="27"/>
      <c r="O977" s="27"/>
      <c r="P977" s="27"/>
      <c r="Q977" s="27"/>
      <c r="R977" s="27"/>
      <c r="S977" s="27"/>
      <c r="T977" s="27"/>
      <c r="U977" s="27"/>
      <c r="V977" s="27"/>
      <c r="W977" s="27"/>
      <c r="X977" s="27"/>
      <c r="Y977" s="27"/>
      <c r="Z977" s="27"/>
      <c r="AA977" s="27"/>
      <c r="AB977" s="27"/>
      <c r="AC977" s="27"/>
      <c r="AD977" s="27"/>
      <c r="AE977" s="27"/>
    </row>
    <row r="978" spans="1:31" ht="18.600000000000001">
      <c r="A978" s="28"/>
      <c r="B978" s="26"/>
      <c r="C978" s="26"/>
      <c r="D978" s="26"/>
      <c r="E978" s="27"/>
      <c r="F978" s="27"/>
      <c r="G978" s="27"/>
      <c r="H978" s="27"/>
      <c r="I978" s="27"/>
      <c r="J978" s="27"/>
      <c r="K978" s="27"/>
      <c r="L978" s="27"/>
      <c r="M978" s="27"/>
      <c r="N978" s="27"/>
      <c r="O978" s="27"/>
      <c r="P978" s="27"/>
      <c r="Q978" s="27"/>
      <c r="R978" s="27"/>
      <c r="S978" s="27"/>
      <c r="T978" s="27"/>
      <c r="U978" s="27"/>
      <c r="V978" s="27"/>
      <c r="W978" s="27"/>
      <c r="X978" s="27"/>
      <c r="Y978" s="27"/>
      <c r="Z978" s="27"/>
      <c r="AA978" s="27"/>
      <c r="AB978" s="27"/>
      <c r="AC978" s="27"/>
      <c r="AD978" s="27"/>
      <c r="AE978" s="27"/>
    </row>
    <row r="979" spans="1:31" ht="18.600000000000001">
      <c r="A979" s="28"/>
      <c r="B979" s="26"/>
      <c r="C979" s="26"/>
      <c r="D979" s="26"/>
      <c r="E979" s="27"/>
      <c r="F979" s="27"/>
      <c r="G979" s="27"/>
      <c r="H979" s="27"/>
      <c r="I979" s="27"/>
      <c r="J979" s="27"/>
      <c r="K979" s="27"/>
      <c r="L979" s="27"/>
      <c r="M979" s="27"/>
      <c r="N979" s="27"/>
      <c r="O979" s="27"/>
      <c r="P979" s="27"/>
      <c r="Q979" s="27"/>
      <c r="R979" s="27"/>
      <c r="S979" s="27"/>
      <c r="T979" s="27"/>
      <c r="U979" s="27"/>
      <c r="V979" s="27"/>
      <c r="W979" s="27"/>
      <c r="X979" s="27"/>
      <c r="Y979" s="27"/>
      <c r="Z979" s="27"/>
      <c r="AA979" s="27"/>
      <c r="AB979" s="27"/>
      <c r="AC979" s="27"/>
      <c r="AD979" s="27"/>
      <c r="AE979" s="27"/>
    </row>
    <row r="980" spans="1:31" ht="18.600000000000001">
      <c r="A980" s="28"/>
      <c r="B980" s="26"/>
      <c r="C980" s="26"/>
      <c r="D980" s="26"/>
      <c r="E980" s="27"/>
      <c r="F980" s="27"/>
      <c r="G980" s="27"/>
      <c r="H980" s="27"/>
      <c r="I980" s="27"/>
      <c r="J980" s="27"/>
      <c r="K980" s="27"/>
      <c r="L980" s="27"/>
      <c r="M980" s="27"/>
      <c r="N980" s="27"/>
      <c r="O980" s="27"/>
      <c r="P980" s="27"/>
      <c r="Q980" s="27"/>
      <c r="R980" s="27"/>
      <c r="S980" s="27"/>
      <c r="T980" s="27"/>
      <c r="U980" s="27"/>
      <c r="V980" s="27"/>
      <c r="W980" s="27"/>
      <c r="X980" s="27"/>
      <c r="Y980" s="27"/>
      <c r="Z980" s="27"/>
      <c r="AA980" s="27"/>
      <c r="AB980" s="27"/>
      <c r="AC980" s="27"/>
      <c r="AD980" s="27"/>
      <c r="AE980" s="27"/>
    </row>
    <row r="981" spans="1:31" ht="18.600000000000001">
      <c r="A981" s="28"/>
      <c r="B981" s="26"/>
      <c r="C981" s="26"/>
      <c r="D981" s="26"/>
      <c r="E981" s="27"/>
      <c r="F981" s="27"/>
      <c r="G981" s="27"/>
      <c r="H981" s="27"/>
      <c r="I981" s="27"/>
      <c r="J981" s="27"/>
      <c r="K981" s="27"/>
      <c r="L981" s="27"/>
      <c r="M981" s="27"/>
      <c r="N981" s="27"/>
      <c r="O981" s="27"/>
      <c r="P981" s="27"/>
      <c r="Q981" s="27"/>
      <c r="R981" s="27"/>
      <c r="S981" s="27"/>
      <c r="T981" s="27"/>
      <c r="U981" s="27"/>
      <c r="V981" s="27"/>
      <c r="W981" s="27"/>
      <c r="X981" s="27"/>
      <c r="Y981" s="27"/>
      <c r="Z981" s="27"/>
      <c r="AA981" s="27"/>
      <c r="AB981" s="27"/>
      <c r="AC981" s="27"/>
      <c r="AD981" s="27"/>
      <c r="AE981" s="27"/>
    </row>
    <row r="982" spans="1:31" ht="18.600000000000001">
      <c r="A982" s="28"/>
      <c r="B982" s="26"/>
      <c r="C982" s="26"/>
      <c r="D982" s="26"/>
      <c r="E982" s="27"/>
      <c r="F982" s="27"/>
      <c r="G982" s="27"/>
      <c r="H982" s="27"/>
      <c r="I982" s="27"/>
      <c r="J982" s="27"/>
      <c r="K982" s="27"/>
      <c r="L982" s="27"/>
      <c r="M982" s="27"/>
      <c r="N982" s="27"/>
      <c r="O982" s="27"/>
      <c r="P982" s="27"/>
      <c r="Q982" s="27"/>
      <c r="R982" s="27"/>
      <c r="S982" s="27"/>
      <c r="T982" s="27"/>
      <c r="U982" s="27"/>
      <c r="V982" s="27"/>
      <c r="W982" s="27"/>
      <c r="X982" s="27"/>
      <c r="Y982" s="27"/>
      <c r="Z982" s="27"/>
      <c r="AA982" s="27"/>
      <c r="AB982" s="27"/>
      <c r="AC982" s="27"/>
      <c r="AD982" s="27"/>
      <c r="AE982" s="27"/>
    </row>
    <row r="983" spans="1:31" ht="18.600000000000001">
      <c r="A983" s="28"/>
      <c r="B983" s="26"/>
      <c r="C983" s="26"/>
      <c r="D983" s="26"/>
      <c r="E983" s="27"/>
      <c r="F983" s="27"/>
      <c r="G983" s="27"/>
      <c r="H983" s="27"/>
      <c r="I983" s="27"/>
      <c r="J983" s="27"/>
      <c r="K983" s="27"/>
      <c r="L983" s="27"/>
      <c r="M983" s="27"/>
      <c r="N983" s="27"/>
      <c r="O983" s="27"/>
      <c r="P983" s="27"/>
      <c r="Q983" s="27"/>
      <c r="R983" s="27"/>
      <c r="S983" s="27"/>
      <c r="T983" s="27"/>
      <c r="U983" s="27"/>
      <c r="V983" s="27"/>
      <c r="W983" s="27"/>
      <c r="X983" s="27"/>
      <c r="Y983" s="27"/>
      <c r="Z983" s="27"/>
      <c r="AA983" s="27"/>
      <c r="AB983" s="27"/>
      <c r="AC983" s="27"/>
      <c r="AD983" s="27"/>
      <c r="AE983" s="27"/>
    </row>
    <row r="984" spans="1:31" ht="18.600000000000001">
      <c r="A984" s="28"/>
      <c r="B984" s="26"/>
      <c r="C984" s="26"/>
      <c r="D984" s="26"/>
      <c r="E984" s="27"/>
      <c r="F984" s="27"/>
      <c r="G984" s="27"/>
      <c r="H984" s="27"/>
      <c r="I984" s="27"/>
      <c r="J984" s="27"/>
      <c r="K984" s="27"/>
      <c r="L984" s="27"/>
      <c r="M984" s="27"/>
      <c r="N984" s="27"/>
      <c r="O984" s="27"/>
      <c r="P984" s="27"/>
      <c r="Q984" s="27"/>
      <c r="R984" s="27"/>
      <c r="S984" s="27"/>
      <c r="T984" s="27"/>
      <c r="U984" s="27"/>
      <c r="V984" s="27"/>
      <c r="W984" s="27"/>
      <c r="X984" s="27"/>
      <c r="Y984" s="27"/>
      <c r="Z984" s="27"/>
      <c r="AA984" s="27"/>
      <c r="AB984" s="27"/>
      <c r="AC984" s="27"/>
      <c r="AD984" s="27"/>
      <c r="AE984" s="27"/>
    </row>
    <row r="985" spans="1:31" ht="18.600000000000001">
      <c r="A985" s="28"/>
      <c r="B985" s="26"/>
      <c r="C985" s="26"/>
      <c r="D985" s="26"/>
      <c r="E985" s="27"/>
      <c r="F985" s="27"/>
      <c r="G985" s="27"/>
      <c r="H985" s="27"/>
      <c r="I985" s="27"/>
      <c r="J985" s="27"/>
      <c r="K985" s="27"/>
      <c r="L985" s="27"/>
      <c r="M985" s="27"/>
      <c r="N985" s="27"/>
      <c r="O985" s="27"/>
      <c r="P985" s="27"/>
      <c r="Q985" s="27"/>
      <c r="R985" s="27"/>
      <c r="S985" s="27"/>
      <c r="T985" s="27"/>
      <c r="U985" s="27"/>
      <c r="V985" s="27"/>
      <c r="W985" s="27"/>
      <c r="X985" s="27"/>
      <c r="Y985" s="27"/>
      <c r="Z985" s="27"/>
      <c r="AA985" s="27"/>
      <c r="AB985" s="27"/>
      <c r="AC985" s="27"/>
      <c r="AD985" s="27"/>
      <c r="AE985" s="27"/>
    </row>
    <row r="986" spans="1:31" ht="18.600000000000001">
      <c r="A986" s="28"/>
      <c r="B986" s="26"/>
      <c r="C986" s="26"/>
      <c r="D986" s="26"/>
      <c r="E986" s="27"/>
      <c r="F986" s="27"/>
      <c r="G986" s="27"/>
      <c r="H986" s="27"/>
      <c r="I986" s="27"/>
      <c r="J986" s="27"/>
      <c r="K986" s="27"/>
      <c r="L986" s="27"/>
      <c r="M986" s="27"/>
      <c r="N986" s="27"/>
      <c r="O986" s="27"/>
      <c r="P986" s="27"/>
      <c r="Q986" s="27"/>
      <c r="R986" s="27"/>
      <c r="S986" s="27"/>
      <c r="T986" s="27"/>
      <c r="U986" s="27"/>
      <c r="V986" s="27"/>
      <c r="W986" s="27"/>
      <c r="X986" s="27"/>
      <c r="Y986" s="27"/>
      <c r="Z986" s="27"/>
      <c r="AA986" s="27"/>
      <c r="AB986" s="27"/>
      <c r="AC986" s="27"/>
      <c r="AD986" s="27"/>
      <c r="AE986" s="27"/>
    </row>
    <row r="987" spans="1:31" ht="18.600000000000001">
      <c r="A987" s="28"/>
      <c r="B987" s="26"/>
      <c r="C987" s="26"/>
      <c r="D987" s="26"/>
      <c r="E987" s="27"/>
      <c r="F987" s="27"/>
      <c r="G987" s="27"/>
      <c r="H987" s="27"/>
      <c r="I987" s="27"/>
      <c r="J987" s="27"/>
      <c r="K987" s="27"/>
      <c r="L987" s="27"/>
      <c r="M987" s="27"/>
      <c r="N987" s="27"/>
      <c r="O987" s="27"/>
      <c r="P987" s="27"/>
      <c r="Q987" s="27"/>
      <c r="R987" s="27"/>
      <c r="S987" s="27"/>
      <c r="T987" s="27"/>
      <c r="U987" s="27"/>
      <c r="V987" s="27"/>
      <c r="W987" s="27"/>
      <c r="X987" s="27"/>
      <c r="Y987" s="27"/>
      <c r="Z987" s="27"/>
      <c r="AA987" s="27"/>
      <c r="AB987" s="27"/>
      <c r="AC987" s="27"/>
      <c r="AD987" s="27"/>
      <c r="AE987" s="27"/>
    </row>
    <row r="988" spans="1:31" ht="18.600000000000001">
      <c r="A988" s="28"/>
      <c r="B988" s="26"/>
      <c r="C988" s="26"/>
      <c r="D988" s="26"/>
      <c r="E988" s="27"/>
      <c r="F988" s="27"/>
      <c r="G988" s="27"/>
      <c r="H988" s="27"/>
      <c r="I988" s="27"/>
      <c r="J988" s="27"/>
      <c r="K988" s="27"/>
      <c r="L988" s="27"/>
      <c r="M988" s="27"/>
      <c r="N988" s="27"/>
      <c r="O988" s="27"/>
      <c r="P988" s="27"/>
      <c r="Q988" s="27"/>
      <c r="R988" s="27"/>
      <c r="S988" s="27"/>
      <c r="T988" s="27"/>
      <c r="U988" s="27"/>
      <c r="V988" s="27"/>
      <c r="W988" s="27"/>
      <c r="X988" s="27"/>
      <c r="Y988" s="27"/>
      <c r="Z988" s="27"/>
      <c r="AA988" s="27"/>
      <c r="AB988" s="27"/>
      <c r="AC988" s="27"/>
      <c r="AD988" s="27"/>
      <c r="AE988" s="27"/>
    </row>
    <row r="989" spans="1:31" ht="18.600000000000001">
      <c r="A989" s="28"/>
      <c r="B989" s="26"/>
      <c r="C989" s="26"/>
      <c r="D989" s="26"/>
      <c r="E989" s="27"/>
      <c r="F989" s="27"/>
      <c r="G989" s="27"/>
      <c r="H989" s="27"/>
      <c r="I989" s="27"/>
      <c r="J989" s="27"/>
      <c r="K989" s="27"/>
      <c r="L989" s="27"/>
      <c r="M989" s="27"/>
      <c r="N989" s="27"/>
      <c r="O989" s="27"/>
      <c r="P989" s="27"/>
      <c r="Q989" s="27"/>
      <c r="R989" s="27"/>
      <c r="S989" s="27"/>
      <c r="T989" s="27"/>
      <c r="U989" s="27"/>
      <c r="V989" s="27"/>
      <c r="W989" s="27"/>
      <c r="X989" s="27"/>
      <c r="Y989" s="27"/>
      <c r="Z989" s="27"/>
      <c r="AA989" s="27"/>
      <c r="AB989" s="27"/>
      <c r="AC989" s="27"/>
      <c r="AD989" s="27"/>
      <c r="AE989" s="27"/>
    </row>
    <row r="990" spans="1:31" ht="18.600000000000001">
      <c r="A990" s="28"/>
      <c r="B990" s="26"/>
      <c r="C990" s="26"/>
      <c r="D990" s="26"/>
      <c r="E990" s="27"/>
      <c r="F990" s="27"/>
      <c r="G990" s="27"/>
      <c r="H990" s="27"/>
      <c r="I990" s="27"/>
      <c r="J990" s="27"/>
      <c r="K990" s="27"/>
      <c r="L990" s="27"/>
      <c r="M990" s="27"/>
      <c r="N990" s="27"/>
      <c r="O990" s="27"/>
      <c r="P990" s="27"/>
      <c r="Q990" s="27"/>
      <c r="R990" s="27"/>
      <c r="S990" s="27"/>
      <c r="T990" s="27"/>
      <c r="U990" s="27"/>
      <c r="V990" s="27"/>
      <c r="W990" s="27"/>
      <c r="X990" s="27"/>
      <c r="Y990" s="27"/>
      <c r="Z990" s="27"/>
      <c r="AA990" s="27"/>
      <c r="AB990" s="27"/>
      <c r="AC990" s="27"/>
      <c r="AD990" s="27"/>
      <c r="AE990" s="27"/>
    </row>
    <row r="991" spans="1:31" ht="18.600000000000001">
      <c r="A991" s="28"/>
      <c r="B991" s="26"/>
      <c r="C991" s="26"/>
      <c r="D991" s="26"/>
      <c r="E991" s="27"/>
      <c r="F991" s="27"/>
      <c r="G991" s="27"/>
      <c r="H991" s="27"/>
      <c r="I991" s="27"/>
      <c r="J991" s="27"/>
      <c r="K991" s="27"/>
      <c r="L991" s="27"/>
      <c r="M991" s="27"/>
      <c r="N991" s="27"/>
      <c r="O991" s="27"/>
      <c r="P991" s="27"/>
      <c r="Q991" s="27"/>
      <c r="R991" s="27"/>
      <c r="S991" s="27"/>
      <c r="T991" s="27"/>
      <c r="U991" s="27"/>
      <c r="V991" s="27"/>
      <c r="W991" s="27"/>
      <c r="X991" s="27"/>
      <c r="Y991" s="27"/>
      <c r="Z991" s="27"/>
      <c r="AA991" s="27"/>
      <c r="AB991" s="27"/>
      <c r="AC991" s="27"/>
      <c r="AD991" s="27"/>
      <c r="AE991" s="27"/>
    </row>
    <row r="992" spans="1:31" ht="18.600000000000001">
      <c r="A992" s="28"/>
      <c r="B992" s="26"/>
      <c r="C992" s="26"/>
      <c r="D992" s="26"/>
      <c r="E992" s="27"/>
      <c r="F992" s="27"/>
      <c r="G992" s="27"/>
      <c r="H992" s="27"/>
      <c r="I992" s="27"/>
      <c r="J992" s="27"/>
      <c r="K992" s="27"/>
      <c r="L992" s="27"/>
      <c r="M992" s="27"/>
      <c r="N992" s="27"/>
      <c r="O992" s="27"/>
      <c r="P992" s="27"/>
      <c r="Q992" s="27"/>
      <c r="R992" s="27"/>
      <c r="S992" s="27"/>
      <c r="T992" s="27"/>
      <c r="U992" s="27"/>
      <c r="V992" s="27"/>
      <c r="W992" s="27"/>
      <c r="X992" s="27"/>
      <c r="Y992" s="27"/>
      <c r="Z992" s="27"/>
      <c r="AA992" s="27"/>
      <c r="AB992" s="27"/>
      <c r="AC992" s="27"/>
      <c r="AD992" s="27"/>
      <c r="AE992" s="27"/>
    </row>
    <row r="993" spans="1:31" ht="18.600000000000001">
      <c r="A993" s="28"/>
      <c r="B993" s="26"/>
      <c r="C993" s="26"/>
      <c r="D993" s="26"/>
      <c r="E993" s="27"/>
      <c r="F993" s="27"/>
      <c r="G993" s="27"/>
      <c r="H993" s="27"/>
      <c r="I993" s="27"/>
      <c r="J993" s="27"/>
      <c r="K993" s="27"/>
      <c r="L993" s="27"/>
      <c r="M993" s="27"/>
      <c r="N993" s="27"/>
      <c r="O993" s="27"/>
      <c r="P993" s="27"/>
      <c r="Q993" s="27"/>
      <c r="R993" s="27"/>
      <c r="S993" s="27"/>
      <c r="T993" s="27"/>
      <c r="U993" s="27"/>
      <c r="V993" s="27"/>
      <c r="W993" s="27"/>
      <c r="X993" s="27"/>
      <c r="Y993" s="27"/>
      <c r="Z993" s="27"/>
      <c r="AA993" s="27"/>
      <c r="AB993" s="27"/>
      <c r="AC993" s="27"/>
      <c r="AD993" s="27"/>
      <c r="AE993" s="27"/>
    </row>
    <row r="994" spans="1:31" ht="18.600000000000001">
      <c r="A994" s="28"/>
      <c r="B994" s="26"/>
      <c r="C994" s="26"/>
      <c r="D994" s="26"/>
      <c r="E994" s="27"/>
      <c r="F994" s="27"/>
      <c r="G994" s="27"/>
      <c r="H994" s="27"/>
      <c r="I994" s="27"/>
      <c r="J994" s="27"/>
      <c r="K994" s="27"/>
      <c r="L994" s="27"/>
      <c r="M994" s="27"/>
      <c r="N994" s="27"/>
      <c r="O994" s="27"/>
      <c r="P994" s="27"/>
      <c r="Q994" s="27"/>
      <c r="R994" s="27"/>
      <c r="S994" s="27"/>
      <c r="T994" s="27"/>
      <c r="U994" s="27"/>
      <c r="V994" s="27"/>
      <c r="W994" s="27"/>
      <c r="X994" s="27"/>
      <c r="Y994" s="27"/>
      <c r="Z994" s="27"/>
      <c r="AA994" s="27"/>
      <c r="AB994" s="27"/>
      <c r="AC994" s="27"/>
      <c r="AD994" s="27"/>
      <c r="AE994" s="27"/>
    </row>
    <row r="995" spans="1:31" ht="18.600000000000001">
      <c r="A995" s="28"/>
      <c r="B995" s="26"/>
      <c r="C995" s="26"/>
      <c r="D995" s="26"/>
      <c r="E995" s="27"/>
      <c r="F995" s="27"/>
      <c r="G995" s="27"/>
      <c r="H995" s="27"/>
      <c r="I995" s="27"/>
      <c r="J995" s="27"/>
      <c r="K995" s="27"/>
      <c r="L995" s="27"/>
      <c r="M995" s="27"/>
      <c r="N995" s="27"/>
      <c r="O995" s="27"/>
      <c r="P995" s="27"/>
      <c r="Q995" s="27"/>
      <c r="R995" s="27"/>
      <c r="S995" s="27"/>
      <c r="T995" s="27"/>
      <c r="U995" s="27"/>
      <c r="V995" s="27"/>
      <c r="W995" s="27"/>
      <c r="X995" s="27"/>
      <c r="Y995" s="27"/>
      <c r="Z995" s="27"/>
      <c r="AA995" s="27"/>
      <c r="AB995" s="27"/>
      <c r="AC995" s="27"/>
      <c r="AD995" s="27"/>
      <c r="AE995" s="27"/>
    </row>
    <row r="996" spans="1:31" ht="18.600000000000001">
      <c r="A996" s="28"/>
      <c r="B996" s="26"/>
      <c r="C996" s="26"/>
      <c r="D996" s="26"/>
      <c r="E996" s="27"/>
      <c r="F996" s="27"/>
      <c r="G996" s="27"/>
      <c r="H996" s="27"/>
      <c r="I996" s="27"/>
      <c r="J996" s="27"/>
      <c r="K996" s="27"/>
      <c r="L996" s="27"/>
      <c r="M996" s="27"/>
      <c r="N996" s="27"/>
      <c r="O996" s="27"/>
      <c r="P996" s="27"/>
      <c r="Q996" s="27"/>
      <c r="R996" s="27"/>
      <c r="S996" s="27"/>
      <c r="T996" s="27"/>
      <c r="U996" s="27"/>
      <c r="V996" s="27"/>
      <c r="W996" s="27"/>
      <c r="X996" s="27"/>
      <c r="Y996" s="27"/>
      <c r="Z996" s="27"/>
      <c r="AA996" s="27"/>
      <c r="AB996" s="27"/>
      <c r="AC996" s="27"/>
      <c r="AD996" s="27"/>
      <c r="AE996" s="27"/>
    </row>
    <row r="997" spans="1:31" ht="18.600000000000001">
      <c r="A997" s="28"/>
      <c r="B997" s="26"/>
      <c r="C997" s="26"/>
      <c r="D997" s="26"/>
      <c r="E997" s="27"/>
      <c r="F997" s="27"/>
      <c r="G997" s="27"/>
      <c r="H997" s="27"/>
      <c r="I997" s="27"/>
      <c r="J997" s="27"/>
      <c r="K997" s="27"/>
      <c r="L997" s="27"/>
      <c r="M997" s="27"/>
      <c r="N997" s="27"/>
      <c r="O997" s="27"/>
      <c r="P997" s="27"/>
      <c r="Q997" s="27"/>
      <c r="R997" s="27"/>
      <c r="S997" s="27"/>
      <c r="T997" s="27"/>
      <c r="U997" s="27"/>
      <c r="V997" s="27"/>
      <c r="W997" s="27"/>
      <c r="X997" s="27"/>
      <c r="Y997" s="27"/>
      <c r="Z997" s="27"/>
      <c r="AA997" s="27"/>
      <c r="AB997" s="27"/>
      <c r="AC997" s="27"/>
      <c r="AD997" s="27"/>
      <c r="AE997" s="27"/>
    </row>
    <row r="998" spans="1:31" ht="18.600000000000001">
      <c r="A998" s="28"/>
      <c r="B998" s="26"/>
      <c r="C998" s="26"/>
      <c r="D998" s="26"/>
      <c r="E998" s="27"/>
      <c r="F998" s="27"/>
      <c r="G998" s="27"/>
      <c r="H998" s="27"/>
      <c r="I998" s="27"/>
      <c r="J998" s="27"/>
      <c r="K998" s="27"/>
      <c r="L998" s="27"/>
      <c r="M998" s="27"/>
      <c r="N998" s="27"/>
      <c r="O998" s="27"/>
      <c r="P998" s="27"/>
      <c r="Q998" s="27"/>
      <c r="R998" s="27"/>
      <c r="S998" s="27"/>
      <c r="T998" s="27"/>
      <c r="U998" s="27"/>
      <c r="V998" s="27"/>
      <c r="W998" s="27"/>
      <c r="X998" s="27"/>
      <c r="Y998" s="27"/>
      <c r="Z998" s="27"/>
      <c r="AA998" s="27"/>
      <c r="AB998" s="27"/>
      <c r="AC998" s="27"/>
      <c r="AD998" s="27"/>
      <c r="AE998" s="27"/>
    </row>
    <row r="999" spans="1:31" ht="18.600000000000001">
      <c r="A999" s="28"/>
      <c r="B999" s="26"/>
      <c r="C999" s="26"/>
      <c r="D999" s="26"/>
      <c r="E999" s="27"/>
      <c r="F999" s="27"/>
      <c r="G999" s="27"/>
      <c r="H999" s="27"/>
      <c r="I999" s="27"/>
      <c r="J999" s="27"/>
      <c r="K999" s="27"/>
      <c r="L999" s="27"/>
      <c r="M999" s="27"/>
      <c r="N999" s="27"/>
      <c r="O999" s="27"/>
      <c r="P999" s="27"/>
      <c r="Q999" s="27"/>
      <c r="R999" s="27"/>
      <c r="S999" s="27"/>
      <c r="T999" s="27"/>
      <c r="U999" s="27"/>
      <c r="V999" s="27"/>
      <c r="W999" s="27"/>
      <c r="X999" s="27"/>
      <c r="Y999" s="27"/>
      <c r="Z999" s="27"/>
      <c r="AA999" s="27"/>
      <c r="AB999" s="27"/>
      <c r="AC999" s="27"/>
      <c r="AD999" s="27"/>
      <c r="AE999" s="27"/>
    </row>
    <row r="1000" spans="1:31" ht="18.600000000000001">
      <c r="A1000" s="28"/>
      <c r="B1000" s="26"/>
      <c r="C1000" s="26"/>
      <c r="D1000" s="26"/>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c r="AA1000" s="27"/>
      <c r="AB1000" s="27"/>
      <c r="AC1000" s="27"/>
      <c r="AD1000" s="27"/>
      <c r="AE1000" s="27"/>
    </row>
    <row r="1001" spans="1:31" ht="18.600000000000001">
      <c r="A1001" s="26"/>
      <c r="B1001" s="26"/>
      <c r="C1001" s="26"/>
      <c r="D1001" s="26"/>
      <c r="E1001" s="27"/>
      <c r="F1001" s="27"/>
      <c r="G1001" s="27"/>
      <c r="H1001" s="27"/>
      <c r="I1001" s="27"/>
      <c r="J1001" s="27"/>
      <c r="K1001" s="27"/>
      <c r="L1001" s="27"/>
      <c r="M1001" s="27"/>
      <c r="N1001" s="27"/>
      <c r="O1001" s="27"/>
      <c r="P1001" s="27"/>
      <c r="Q1001" s="27"/>
      <c r="R1001" s="27"/>
      <c r="S1001" s="27"/>
      <c r="T1001" s="27"/>
      <c r="U1001" s="27"/>
      <c r="V1001" s="27"/>
      <c r="W1001" s="27"/>
      <c r="X1001" s="27"/>
      <c r="Y1001" s="27"/>
      <c r="Z1001" s="27"/>
      <c r="AA1001" s="27"/>
      <c r="AB1001" s="27"/>
      <c r="AC1001" s="27"/>
      <c r="AD1001" s="27"/>
      <c r="AE1001" s="27"/>
    </row>
    <row r="1002" spans="1:31" ht="18.600000000000001">
      <c r="A1002" s="26"/>
      <c r="B1002" s="26"/>
      <c r="C1002" s="26"/>
      <c r="D1002" s="26"/>
      <c r="E1002" s="27"/>
      <c r="F1002" s="27"/>
      <c r="G1002" s="27"/>
      <c r="H1002" s="27"/>
      <c r="I1002" s="27"/>
      <c r="J1002" s="27"/>
      <c r="K1002" s="27"/>
      <c r="L1002" s="27"/>
      <c r="M1002" s="27"/>
      <c r="N1002" s="27"/>
      <c r="O1002" s="27"/>
      <c r="P1002" s="27"/>
      <c r="Q1002" s="27"/>
      <c r="R1002" s="27"/>
      <c r="S1002" s="27"/>
      <c r="T1002" s="27"/>
      <c r="U1002" s="27"/>
      <c r="V1002" s="27"/>
      <c r="W1002" s="27"/>
      <c r="X1002" s="27"/>
      <c r="Y1002" s="27"/>
      <c r="Z1002" s="27"/>
      <c r="AA1002" s="27"/>
      <c r="AB1002" s="27"/>
      <c r="AC1002" s="27"/>
      <c r="AD1002" s="27"/>
      <c r="AE1002" s="27"/>
    </row>
    <row r="1003" spans="1:31" ht="18.600000000000001">
      <c r="A1003" s="26"/>
      <c r="B1003" s="26"/>
      <c r="C1003" s="26"/>
      <c r="D1003" s="26"/>
      <c r="E1003" s="27"/>
      <c r="F1003" s="27"/>
      <c r="G1003" s="27"/>
      <c r="H1003" s="27"/>
      <c r="I1003" s="27"/>
      <c r="J1003" s="27"/>
      <c r="K1003" s="27"/>
      <c r="L1003" s="27"/>
      <c r="M1003" s="27"/>
      <c r="N1003" s="27"/>
      <c r="O1003" s="27"/>
      <c r="P1003" s="27"/>
      <c r="Q1003" s="27"/>
      <c r="R1003" s="27"/>
      <c r="S1003" s="27"/>
      <c r="T1003" s="27"/>
      <c r="U1003" s="27"/>
      <c r="V1003" s="27"/>
      <c r="W1003" s="27"/>
      <c r="X1003" s="27"/>
      <c r="Y1003" s="27"/>
      <c r="Z1003" s="27"/>
      <c r="AA1003" s="27"/>
      <c r="AB1003" s="27"/>
      <c r="AC1003" s="27"/>
      <c r="AD1003" s="27"/>
      <c r="AE1003" s="2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vt:i4>
      </vt:variant>
    </vt:vector>
  </HeadingPairs>
  <TitlesOfParts>
    <vt:vector size="23" baseType="lpstr">
      <vt:lpstr>Roll All</vt:lpstr>
      <vt:lpstr>Introduction and Rules</vt:lpstr>
      <vt:lpstr>Jumps</vt:lpstr>
      <vt:lpstr>Categories</vt:lpstr>
      <vt:lpstr>Roller</vt:lpstr>
      <vt:lpstr>The Adventurer (100)</vt:lpstr>
      <vt:lpstr>The Bard (100)</vt:lpstr>
      <vt:lpstr>The Beastmaster (100)</vt:lpstr>
      <vt:lpstr>The Craftsmen (100)</vt:lpstr>
      <vt:lpstr>The Druid (100)</vt:lpstr>
      <vt:lpstr>The Healer (100)</vt:lpstr>
      <vt:lpstr>The Fighter (100)</vt:lpstr>
      <vt:lpstr>The Mage (100)</vt:lpstr>
      <vt:lpstr>The Merchant (100)</vt:lpstr>
      <vt:lpstr>The Necromancer (100)</vt:lpstr>
      <vt:lpstr>The Priest (100)</vt:lpstr>
      <vt:lpstr>The Rogue (100)</vt:lpstr>
      <vt:lpstr>The Scholar (100)</vt:lpstr>
      <vt:lpstr>The Seer (90)</vt:lpstr>
      <vt:lpstr>The Warlord (100)</vt:lpstr>
      <vt:lpstr>The Witch (80)</vt:lpstr>
      <vt:lpstr>ROLL_RESULTS</vt:lpstr>
      <vt:lpstr>ROLL_TOGGLE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Sheldon Crowder</dc:creator>
  <cp:lastModifiedBy>Sheldon Crowder</cp:lastModifiedBy>
  <dcterms:created xsi:type="dcterms:W3CDTF">2025-11-03T07:27:16Z</dcterms:created>
  <dcterms:modified xsi:type="dcterms:W3CDTF">2025-11-03T13:29:37Z</dcterms:modified>
</cp:coreProperties>
</file>